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510" yWindow="810" windowWidth="27975" windowHeight="11925" activeTab="5"/>
  </bookViews>
  <sheets>
    <sheet name="Mouvements" sheetId="1" r:id="rId1"/>
    <sheet name="1 TRI" sheetId="2" r:id="rId2"/>
    <sheet name="2 TRI" sheetId="3" r:id="rId3"/>
    <sheet name="3 TRI" sheetId="4" r:id="rId4"/>
    <sheet name="Feuil4" sheetId="5" r:id="rId5"/>
    <sheet name="NBI" sheetId="6" r:id="rId6"/>
  </sheets>
  <definedNames>
    <definedName name="_xlnm._FilterDatabase" localSheetId="1" hidden="1">'1 TRI'!$I$1:$K$1372</definedName>
    <definedName name="_xlnm._FilterDatabase" localSheetId="2" hidden="1">'2 TRI'!$I$1:$J$1200</definedName>
    <definedName name="_xlnm._FilterDatabase" localSheetId="3" hidden="1">'3 TRI'!$I$1:$J$907</definedName>
    <definedName name="_xlnm._FilterDatabase" localSheetId="4" hidden="1">Feuil4!$I$1:$K$64</definedName>
    <definedName name="_xlnm._FilterDatabase" localSheetId="5" hidden="1">NBI!$K$1:$N$34</definedName>
  </definedNames>
  <calcPr calcId="125725"/>
</workbook>
</file>

<file path=xl/calcChain.xml><?xml version="1.0" encoding="utf-8"?>
<calcChain xmlns="http://schemas.openxmlformats.org/spreadsheetml/2006/main">
  <c r="F39" i="6"/>
  <c r="N19"/>
  <c r="T36"/>
  <c r="S36"/>
  <c r="S34"/>
  <c r="S30"/>
  <c r="S28"/>
  <c r="T27"/>
  <c r="T26"/>
  <c r="S24"/>
  <c r="S22"/>
  <c r="T19"/>
  <c r="S17"/>
  <c r="S14"/>
  <c r="S12"/>
  <c r="S10"/>
  <c r="S6"/>
  <c r="S4"/>
  <c r="K3"/>
  <c r="K4"/>
  <c r="P4" s="1"/>
  <c r="M4"/>
  <c r="M6"/>
  <c r="M10"/>
  <c r="M12"/>
  <c r="M14"/>
  <c r="M17"/>
  <c r="M19"/>
  <c r="M22"/>
  <c r="M24"/>
  <c r="M26"/>
  <c r="M27"/>
  <c r="M28"/>
  <c r="M30"/>
  <c r="H35"/>
  <c r="D37"/>
  <c r="D38"/>
  <c r="E38"/>
  <c r="F38" s="1"/>
  <c r="D39"/>
  <c r="C48"/>
  <c r="B48" s="1"/>
  <c r="C49"/>
  <c r="F69" i="5"/>
  <c r="L64"/>
  <c r="K3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5" i="6" l="1"/>
  <c r="K6" s="1"/>
  <c r="P6" l="1"/>
  <c r="K7"/>
  <c r="K8" s="1"/>
  <c r="K9" s="1"/>
  <c r="K10" s="1"/>
  <c r="K11" l="1"/>
  <c r="K12" s="1"/>
  <c r="P10"/>
  <c r="K13" l="1"/>
  <c r="K14" s="1"/>
  <c r="P12"/>
  <c r="K15" l="1"/>
  <c r="K16" s="1"/>
  <c r="K17" s="1"/>
  <c r="P14"/>
  <c r="K18" l="1"/>
  <c r="K19" s="1"/>
  <c r="P17"/>
  <c r="Q19" l="1"/>
  <c r="F37"/>
  <c r="F42" s="1"/>
  <c r="K20"/>
  <c r="K21" s="1"/>
  <c r="K22" s="1"/>
  <c r="K23" l="1"/>
  <c r="K24" s="1"/>
  <c r="P22"/>
  <c r="K25" l="1"/>
  <c r="K26" s="1"/>
  <c r="P24"/>
  <c r="K27" l="1"/>
  <c r="Q26"/>
  <c r="N26"/>
  <c r="Q36" l="1"/>
  <c r="K28"/>
  <c r="Q27"/>
  <c r="N27"/>
  <c r="F36"/>
  <c r="F44" s="1"/>
  <c r="K29" l="1"/>
  <c r="K30" s="1"/>
  <c r="P28"/>
  <c r="K31" l="1"/>
  <c r="K32" s="1"/>
  <c r="K33" s="1"/>
  <c r="K34" s="1"/>
  <c r="P34" s="1"/>
  <c r="P36" s="1"/>
  <c r="P30"/>
  <c r="L4" i="5" l="1"/>
  <c r="D83"/>
  <c r="G1374" i="2"/>
  <c r="F1374"/>
  <c r="D82" i="5"/>
  <c r="F75"/>
  <c r="D72"/>
  <c r="F71"/>
  <c r="D71"/>
  <c r="E71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3"/>
  <c r="F70"/>
  <c r="D70"/>
  <c r="K4" i="2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K327"/>
  <c r="K328"/>
  <c r="K329"/>
  <c r="K330"/>
  <c r="K331"/>
  <c r="K332"/>
  <c r="K333"/>
  <c r="K334"/>
  <c r="K335"/>
  <c r="K336"/>
  <c r="K337"/>
  <c r="K338"/>
  <c r="K339"/>
  <c r="K340"/>
  <c r="K341"/>
  <c r="K342"/>
  <c r="K343"/>
  <c r="K344"/>
  <c r="K345"/>
  <c r="K346"/>
  <c r="K347"/>
  <c r="K348"/>
  <c r="K349"/>
  <c r="K350"/>
  <c r="K351"/>
  <c r="K352"/>
  <c r="K353"/>
  <c r="K354"/>
  <c r="K355"/>
  <c r="K356"/>
  <c r="K357"/>
  <c r="K358"/>
  <c r="K359"/>
  <c r="K360"/>
  <c r="K361"/>
  <c r="K362"/>
  <c r="K363"/>
  <c r="K364"/>
  <c r="K365"/>
  <c r="K366"/>
  <c r="K367"/>
  <c r="K368"/>
  <c r="K369"/>
  <c r="K370"/>
  <c r="K371"/>
  <c r="K372"/>
  <c r="K373"/>
  <c r="K374"/>
  <c r="K375"/>
  <c r="K376"/>
  <c r="K377"/>
  <c r="K378"/>
  <c r="K379"/>
  <c r="K380"/>
  <c r="K381"/>
  <c r="K382"/>
  <c r="K383"/>
  <c r="K384"/>
  <c r="K385"/>
  <c r="K386"/>
  <c r="K387"/>
  <c r="K388"/>
  <c r="K389"/>
  <c r="K390"/>
  <c r="K391"/>
  <c r="K392"/>
  <c r="K393"/>
  <c r="K394"/>
  <c r="K395"/>
  <c r="K396"/>
  <c r="K397"/>
  <c r="K398"/>
  <c r="K399"/>
  <c r="K400"/>
  <c r="K401"/>
  <c r="K402"/>
  <c r="K403"/>
  <c r="K404"/>
  <c r="K405"/>
  <c r="K406"/>
  <c r="K407"/>
  <c r="K408"/>
  <c r="K409"/>
  <c r="K410"/>
  <c r="K411"/>
  <c r="K412"/>
  <c r="K413"/>
  <c r="K414"/>
  <c r="K415"/>
  <c r="K416"/>
  <c r="K417"/>
  <c r="K418"/>
  <c r="K419"/>
  <c r="K420"/>
  <c r="K421"/>
  <c r="K422"/>
  <c r="K423"/>
  <c r="K424"/>
  <c r="K425"/>
  <c r="K426"/>
  <c r="K427"/>
  <c r="K428"/>
  <c r="K429"/>
  <c r="K430"/>
  <c r="K431"/>
  <c r="K432"/>
  <c r="K433"/>
  <c r="K434"/>
  <c r="K435"/>
  <c r="K436"/>
  <c r="K437"/>
  <c r="K438"/>
  <c r="K439"/>
  <c r="K440"/>
  <c r="K441"/>
  <c r="K442"/>
  <c r="K443"/>
  <c r="K444"/>
  <c r="K445"/>
  <c r="K446"/>
  <c r="K447"/>
  <c r="K448"/>
  <c r="K449"/>
  <c r="K450"/>
  <c r="K451"/>
  <c r="K452"/>
  <c r="K453"/>
  <c r="K454"/>
  <c r="K455"/>
  <c r="K456"/>
  <c r="K457"/>
  <c r="K458"/>
  <c r="K459"/>
  <c r="K460"/>
  <c r="K461"/>
  <c r="K462"/>
  <c r="K463"/>
  <c r="K464"/>
  <c r="K465"/>
  <c r="K466"/>
  <c r="K467"/>
  <c r="K468"/>
  <c r="K469"/>
  <c r="K470"/>
  <c r="K471"/>
  <c r="K472"/>
  <c r="K473"/>
  <c r="K474"/>
  <c r="K475"/>
  <c r="K476"/>
  <c r="K477"/>
  <c r="K478"/>
  <c r="K479"/>
  <c r="K480"/>
  <c r="K481"/>
  <c r="K482"/>
  <c r="K483"/>
  <c r="K484"/>
  <c r="K485"/>
  <c r="K486"/>
  <c r="K487"/>
  <c r="K488"/>
  <c r="K489"/>
  <c r="K490"/>
  <c r="K491"/>
  <c r="K492"/>
  <c r="K493"/>
  <c r="K494"/>
  <c r="K495"/>
  <c r="K496"/>
  <c r="K497"/>
  <c r="K498"/>
  <c r="K499"/>
  <c r="K500"/>
  <c r="K501"/>
  <c r="K502"/>
  <c r="K503"/>
  <c r="K504"/>
  <c r="K505"/>
  <c r="K506"/>
  <c r="K507"/>
  <c r="K508"/>
  <c r="K509"/>
  <c r="K510"/>
  <c r="K511"/>
  <c r="K512"/>
  <c r="K513"/>
  <c r="K514"/>
  <c r="K515"/>
  <c r="K516"/>
  <c r="K517"/>
  <c r="K518"/>
  <c r="K519"/>
  <c r="K520"/>
  <c r="K521"/>
  <c r="K522"/>
  <c r="K523"/>
  <c r="K524"/>
  <c r="K525"/>
  <c r="K526"/>
  <c r="K527"/>
  <c r="K528"/>
  <c r="K529"/>
  <c r="K530"/>
  <c r="K531"/>
  <c r="K532"/>
  <c r="K533"/>
  <c r="K534"/>
  <c r="K535"/>
  <c r="K536"/>
  <c r="K537"/>
  <c r="K538"/>
  <c r="K539"/>
  <c r="K540"/>
  <c r="K541"/>
  <c r="K542"/>
  <c r="K543"/>
  <c r="K544"/>
  <c r="K545"/>
  <c r="K546"/>
  <c r="K547"/>
  <c r="K548"/>
  <c r="K549"/>
  <c r="K550"/>
  <c r="K551"/>
  <c r="K552"/>
  <c r="K553"/>
  <c r="K554"/>
  <c r="K555"/>
  <c r="K556"/>
  <c r="K557"/>
  <c r="K558"/>
  <c r="K559"/>
  <c r="K560"/>
  <c r="K561"/>
  <c r="K562"/>
  <c r="K563"/>
  <c r="K564"/>
  <c r="K565"/>
  <c r="K566"/>
  <c r="K567"/>
  <c r="K568"/>
  <c r="K569"/>
  <c r="K570"/>
  <c r="K571"/>
  <c r="K572"/>
  <c r="K573"/>
  <c r="K574"/>
  <c r="K575"/>
  <c r="K576"/>
  <c r="K577"/>
  <c r="K578"/>
  <c r="K579"/>
  <c r="K580"/>
  <c r="K581"/>
  <c r="K582"/>
  <c r="K583"/>
  <c r="K584"/>
  <c r="K585"/>
  <c r="K586"/>
  <c r="K587"/>
  <c r="K588"/>
  <c r="K589"/>
  <c r="K590"/>
  <c r="K591"/>
  <c r="K592"/>
  <c r="K593"/>
  <c r="K594"/>
  <c r="K595"/>
  <c r="K596"/>
  <c r="K597"/>
  <c r="K598"/>
  <c r="K599"/>
  <c r="K600"/>
  <c r="K601"/>
  <c r="K602"/>
  <c r="K603"/>
  <c r="K604"/>
  <c r="K605"/>
  <c r="K606"/>
  <c r="K607"/>
  <c r="K608"/>
  <c r="K609"/>
  <c r="K610"/>
  <c r="K611"/>
  <c r="K612"/>
  <c r="K613"/>
  <c r="K614"/>
  <c r="K615"/>
  <c r="K616"/>
  <c r="K617"/>
  <c r="K618"/>
  <c r="K619"/>
  <c r="K620"/>
  <c r="K621"/>
  <c r="K622"/>
  <c r="K623"/>
  <c r="K624"/>
  <c r="K625"/>
  <c r="K626"/>
  <c r="K627"/>
  <c r="K628"/>
  <c r="K629"/>
  <c r="K630"/>
  <c r="K631"/>
  <c r="K632"/>
  <c r="K633"/>
  <c r="K634"/>
  <c r="K635"/>
  <c r="K636"/>
  <c r="K637"/>
  <c r="K638"/>
  <c r="K639"/>
  <c r="K640"/>
  <c r="K641"/>
  <c r="K642"/>
  <c r="K643"/>
  <c r="K644"/>
  <c r="K645"/>
  <c r="K646"/>
  <c r="K647"/>
  <c r="K648"/>
  <c r="K649"/>
  <c r="K650"/>
  <c r="K651"/>
  <c r="K652"/>
  <c r="K653"/>
  <c r="K654"/>
  <c r="K655"/>
  <c r="K656"/>
  <c r="K657"/>
  <c r="K658"/>
  <c r="K659"/>
  <c r="K660"/>
  <c r="K661"/>
  <c r="K662"/>
  <c r="K663"/>
  <c r="K664"/>
  <c r="K665"/>
  <c r="K666"/>
  <c r="K667"/>
  <c r="K668"/>
  <c r="K669"/>
  <c r="K670"/>
  <c r="K671"/>
  <c r="K672"/>
  <c r="K673"/>
  <c r="K674"/>
  <c r="K675"/>
  <c r="K676"/>
  <c r="K677"/>
  <c r="K678"/>
  <c r="K679"/>
  <c r="K680"/>
  <c r="K681"/>
  <c r="K682"/>
  <c r="K683"/>
  <c r="K684"/>
  <c r="K685"/>
  <c r="K686"/>
  <c r="K687"/>
  <c r="K688"/>
  <c r="K689"/>
  <c r="K690"/>
  <c r="K691"/>
  <c r="K692"/>
  <c r="K693"/>
  <c r="K694"/>
  <c r="K695"/>
  <c r="K696"/>
  <c r="K697"/>
  <c r="K698"/>
  <c r="K699"/>
  <c r="K700"/>
  <c r="K701"/>
  <c r="K702"/>
  <c r="K703"/>
  <c r="K704"/>
  <c r="K705"/>
  <c r="K706"/>
  <c r="K707"/>
  <c r="K708"/>
  <c r="K709"/>
  <c r="K710"/>
  <c r="K711"/>
  <c r="K712"/>
  <c r="K713"/>
  <c r="K714"/>
  <c r="K715"/>
  <c r="K716"/>
  <c r="K717"/>
  <c r="K718"/>
  <c r="K719"/>
  <c r="K720"/>
  <c r="K721"/>
  <c r="K722"/>
  <c r="K723"/>
  <c r="K724"/>
  <c r="K725"/>
  <c r="K726"/>
  <c r="K727"/>
  <c r="K728"/>
  <c r="K729"/>
  <c r="K730"/>
  <c r="K731"/>
  <c r="K732"/>
  <c r="K733"/>
  <c r="K734"/>
  <c r="K735"/>
  <c r="K736"/>
  <c r="K737"/>
  <c r="K738"/>
  <c r="K739"/>
  <c r="K740"/>
  <c r="K741"/>
  <c r="K742"/>
  <c r="K743"/>
  <c r="K744"/>
  <c r="K745"/>
  <c r="K746"/>
  <c r="K747"/>
  <c r="K748"/>
  <c r="K749"/>
  <c r="K750"/>
  <c r="K751"/>
  <c r="K752"/>
  <c r="K753"/>
  <c r="K754"/>
  <c r="K755"/>
  <c r="K756"/>
  <c r="K757"/>
  <c r="K758"/>
  <c r="K759"/>
  <c r="K760"/>
  <c r="K761"/>
  <c r="K762"/>
  <c r="K763"/>
  <c r="K764"/>
  <c r="K765"/>
  <c r="K766"/>
  <c r="K767"/>
  <c r="K768"/>
  <c r="K769"/>
  <c r="K770"/>
  <c r="K771"/>
  <c r="K772"/>
  <c r="K773"/>
  <c r="K774"/>
  <c r="K775"/>
  <c r="K776"/>
  <c r="K777"/>
  <c r="K778"/>
  <c r="K779"/>
  <c r="K780"/>
  <c r="K781"/>
  <c r="K782"/>
  <c r="K783"/>
  <c r="K784"/>
  <c r="K785"/>
  <c r="K786"/>
  <c r="K787"/>
  <c r="K788"/>
  <c r="K789"/>
  <c r="K790"/>
  <c r="K791"/>
  <c r="K792"/>
  <c r="K793"/>
  <c r="K794"/>
  <c r="K795"/>
  <c r="K796"/>
  <c r="K797"/>
  <c r="K798"/>
  <c r="K799"/>
  <c r="K800"/>
  <c r="K801"/>
  <c r="K802"/>
  <c r="K803"/>
  <c r="K804"/>
  <c r="K805"/>
  <c r="K806"/>
  <c r="K807"/>
  <c r="K808"/>
  <c r="K809"/>
  <c r="K810"/>
  <c r="K811"/>
  <c r="K812"/>
  <c r="K813"/>
  <c r="K814"/>
  <c r="K815"/>
  <c r="K816"/>
  <c r="K817"/>
  <c r="K818"/>
  <c r="K819"/>
  <c r="K820"/>
  <c r="K821"/>
  <c r="K822"/>
  <c r="K823"/>
  <c r="K824"/>
  <c r="K825"/>
  <c r="K826"/>
  <c r="K827"/>
  <c r="K828"/>
  <c r="K829"/>
  <c r="K830"/>
  <c r="K831"/>
  <c r="K832"/>
  <c r="K833"/>
  <c r="K834"/>
  <c r="K835"/>
  <c r="K836"/>
  <c r="K837"/>
  <c r="K838"/>
  <c r="K839"/>
  <c r="K840"/>
  <c r="K841"/>
  <c r="K842"/>
  <c r="K843"/>
  <c r="K844"/>
  <c r="K845"/>
  <c r="K846"/>
  <c r="K847"/>
  <c r="K848"/>
  <c r="K849"/>
  <c r="K850"/>
  <c r="K851"/>
  <c r="K852"/>
  <c r="K853"/>
  <c r="K854"/>
  <c r="K855"/>
  <c r="K856"/>
  <c r="K857"/>
  <c r="K858"/>
  <c r="K859"/>
  <c r="K860"/>
  <c r="K861"/>
  <c r="K862"/>
  <c r="K863"/>
  <c r="K864"/>
  <c r="K865"/>
  <c r="K866"/>
  <c r="K867"/>
  <c r="K868"/>
  <c r="K869"/>
  <c r="K870"/>
  <c r="K871"/>
  <c r="K872"/>
  <c r="K873"/>
  <c r="K874"/>
  <c r="K875"/>
  <c r="K876"/>
  <c r="K877"/>
  <c r="K878"/>
  <c r="K879"/>
  <c r="K880"/>
  <c r="K881"/>
  <c r="K882"/>
  <c r="K883"/>
  <c r="K884"/>
  <c r="K885"/>
  <c r="K886"/>
  <c r="K887"/>
  <c r="K888"/>
  <c r="K889"/>
  <c r="K890"/>
  <c r="K891"/>
  <c r="K892"/>
  <c r="K893"/>
  <c r="K894"/>
  <c r="K895"/>
  <c r="K896"/>
  <c r="K897"/>
  <c r="K898"/>
  <c r="K899"/>
  <c r="K900"/>
  <c r="K901"/>
  <c r="K902"/>
  <c r="K903"/>
  <c r="K904"/>
  <c r="K905"/>
  <c r="K906"/>
  <c r="K907"/>
  <c r="K908"/>
  <c r="K909"/>
  <c r="K910"/>
  <c r="K911"/>
  <c r="K912"/>
  <c r="K913"/>
  <c r="K914"/>
  <c r="K915"/>
  <c r="K916"/>
  <c r="K917"/>
  <c r="K918"/>
  <c r="K919"/>
  <c r="K920"/>
  <c r="K921"/>
  <c r="K922"/>
  <c r="K923"/>
  <c r="K924"/>
  <c r="K925"/>
  <c r="K926"/>
  <c r="K927"/>
  <c r="K928"/>
  <c r="K929"/>
  <c r="K930"/>
  <c r="K931"/>
  <c r="K932"/>
  <c r="K933"/>
  <c r="K934"/>
  <c r="K935"/>
  <c r="K936"/>
  <c r="K937"/>
  <c r="K938"/>
  <c r="K939"/>
  <c r="K940"/>
  <c r="K941"/>
  <c r="K942"/>
  <c r="K943"/>
  <c r="K944"/>
  <c r="K945"/>
  <c r="K946"/>
  <c r="K947"/>
  <c r="K948"/>
  <c r="K949"/>
  <c r="K950"/>
  <c r="K951"/>
  <c r="K952"/>
  <c r="K953"/>
  <c r="K954"/>
  <c r="K955"/>
  <c r="K956"/>
  <c r="K957"/>
  <c r="K958"/>
  <c r="K959"/>
  <c r="K960"/>
  <c r="K961"/>
  <c r="K962"/>
  <c r="K963"/>
  <c r="K964"/>
  <c r="K965"/>
  <c r="K966"/>
  <c r="K967"/>
  <c r="K968"/>
  <c r="K969"/>
  <c r="K970"/>
  <c r="K971"/>
  <c r="K972"/>
  <c r="K973"/>
  <c r="K974"/>
  <c r="K975"/>
  <c r="K976"/>
  <c r="K977"/>
  <c r="K978"/>
  <c r="K979"/>
  <c r="K980"/>
  <c r="K981"/>
  <c r="K982"/>
  <c r="K983"/>
  <c r="K984"/>
  <c r="K985"/>
  <c r="K986"/>
  <c r="K987"/>
  <c r="K988"/>
  <c r="K989"/>
  <c r="K990"/>
  <c r="K991"/>
  <c r="K992"/>
  <c r="K993"/>
  <c r="K994"/>
  <c r="K995"/>
  <c r="K996"/>
  <c r="K997"/>
  <c r="K998"/>
  <c r="K999"/>
  <c r="K1000"/>
  <c r="K1001"/>
  <c r="K1002"/>
  <c r="K1003"/>
  <c r="K1004"/>
  <c r="K1005"/>
  <c r="K1006"/>
  <c r="K1007"/>
  <c r="K1008"/>
  <c r="K1009"/>
  <c r="K1010"/>
  <c r="K1011"/>
  <c r="K1012"/>
  <c r="K1013"/>
  <c r="K1014"/>
  <c r="K1015"/>
  <c r="K1016"/>
  <c r="K1017"/>
  <c r="K1018"/>
  <c r="K1019"/>
  <c r="K1020"/>
  <c r="K1021"/>
  <c r="K1022"/>
  <c r="K1023"/>
  <c r="K1024"/>
  <c r="K1025"/>
  <c r="K1026"/>
  <c r="K1027"/>
  <c r="K1028"/>
  <c r="K1029"/>
  <c r="K1030"/>
  <c r="K1031"/>
  <c r="K1032"/>
  <c r="K1033"/>
  <c r="K1034"/>
  <c r="K1035"/>
  <c r="K1036"/>
  <c r="K1037"/>
  <c r="K1038"/>
  <c r="K1039"/>
  <c r="K1040"/>
  <c r="K1041"/>
  <c r="K1042"/>
  <c r="K1043"/>
  <c r="K1044"/>
  <c r="K1045"/>
  <c r="K1046"/>
  <c r="K1047"/>
  <c r="K1048"/>
  <c r="K1049"/>
  <c r="K1050"/>
  <c r="K1051"/>
  <c r="K1052"/>
  <c r="K1053"/>
  <c r="K1054"/>
  <c r="K1055"/>
  <c r="K1056"/>
  <c r="K1057"/>
  <c r="K1058"/>
  <c r="K1059"/>
  <c r="K1060"/>
  <c r="K1061"/>
  <c r="K1062"/>
  <c r="K1063"/>
  <c r="K1064"/>
  <c r="K1065"/>
  <c r="K1066"/>
  <c r="K1067"/>
  <c r="K1068"/>
  <c r="K1069"/>
  <c r="K1070"/>
  <c r="K1071"/>
  <c r="K1072"/>
  <c r="K1073"/>
  <c r="K1074"/>
  <c r="K1075"/>
  <c r="K1076"/>
  <c r="K1077"/>
  <c r="K1078"/>
  <c r="K1079"/>
  <c r="K1080"/>
  <c r="K1081"/>
  <c r="K1082"/>
  <c r="K1083"/>
  <c r="K1084"/>
  <c r="K1085"/>
  <c r="K1086"/>
  <c r="K1087"/>
  <c r="K1088"/>
  <c r="K1089"/>
  <c r="K1090"/>
  <c r="K1091"/>
  <c r="K1092"/>
  <c r="K1093"/>
  <c r="K1094"/>
  <c r="K1095"/>
  <c r="K1096"/>
  <c r="K1097"/>
  <c r="K1098"/>
  <c r="K1099"/>
  <c r="K1100"/>
  <c r="K1101"/>
  <c r="K1102"/>
  <c r="K1103"/>
  <c r="K1104"/>
  <c r="K1105"/>
  <c r="K1106"/>
  <c r="K1107"/>
  <c r="K1108"/>
  <c r="K1109"/>
  <c r="K1110"/>
  <c r="K1111"/>
  <c r="K1112"/>
  <c r="K1113"/>
  <c r="K1114"/>
  <c r="K1115"/>
  <c r="K1116"/>
  <c r="K1117"/>
  <c r="K1118"/>
  <c r="K1119"/>
  <c r="K1120"/>
  <c r="K1121"/>
  <c r="K1122"/>
  <c r="K1123"/>
  <c r="K1124"/>
  <c r="K1125"/>
  <c r="K1126"/>
  <c r="K1127"/>
  <c r="K1128"/>
  <c r="K1129"/>
  <c r="K1130"/>
  <c r="K1131"/>
  <c r="K1132"/>
  <c r="K1133"/>
  <c r="K1134"/>
  <c r="K1135"/>
  <c r="K1136"/>
  <c r="K1137"/>
  <c r="K1138"/>
  <c r="K1139"/>
  <c r="K1140"/>
  <c r="K1141"/>
  <c r="K1142"/>
  <c r="K1143"/>
  <c r="K1144"/>
  <c r="K1145"/>
  <c r="K1146"/>
  <c r="K1147"/>
  <c r="K1148"/>
  <c r="K1149"/>
  <c r="K1150"/>
  <c r="K1151"/>
  <c r="K1152"/>
  <c r="K1153"/>
  <c r="K1154"/>
  <c r="K1155"/>
  <c r="K1156"/>
  <c r="K1157"/>
  <c r="K1158"/>
  <c r="K1159"/>
  <c r="K1160"/>
  <c r="K1161"/>
  <c r="K1162"/>
  <c r="K1163"/>
  <c r="K1164"/>
  <c r="K1165"/>
  <c r="K1166"/>
  <c r="K1167"/>
  <c r="K1168"/>
  <c r="K1169"/>
  <c r="K1170"/>
  <c r="K1171"/>
  <c r="K1172"/>
  <c r="K1173"/>
  <c r="K1174"/>
  <c r="K1175"/>
  <c r="K1176"/>
  <c r="K1177"/>
  <c r="K1178"/>
  <c r="K1179"/>
  <c r="K1180"/>
  <c r="K1181"/>
  <c r="K1182"/>
  <c r="K1183"/>
  <c r="K1184"/>
  <c r="K1185"/>
  <c r="K1186"/>
  <c r="K1187"/>
  <c r="K1188"/>
  <c r="K1189"/>
  <c r="K1190"/>
  <c r="K1191"/>
  <c r="K1192"/>
  <c r="K1193"/>
  <c r="K1194"/>
  <c r="K1195"/>
  <c r="K1196"/>
  <c r="K1197"/>
  <c r="K1198"/>
  <c r="K1199"/>
  <c r="K1200"/>
  <c r="K1201"/>
  <c r="K1202"/>
  <c r="K1203"/>
  <c r="K1204"/>
  <c r="K1205"/>
  <c r="K1206"/>
  <c r="K1207"/>
  <c r="K1208"/>
  <c r="K1209"/>
  <c r="K1210"/>
  <c r="K1211"/>
  <c r="K1212"/>
  <c r="K1213"/>
  <c r="K1214"/>
  <c r="K1215"/>
  <c r="K1216"/>
  <c r="K1217"/>
  <c r="K1218"/>
  <c r="K1219"/>
  <c r="K1220"/>
  <c r="K1221"/>
  <c r="K1222"/>
  <c r="K1223"/>
  <c r="K1224"/>
  <c r="K1225"/>
  <c r="K1226"/>
  <c r="K1227"/>
  <c r="K1228"/>
  <c r="K1229"/>
  <c r="K1230"/>
  <c r="K1231"/>
  <c r="K1232"/>
  <c r="K1233"/>
  <c r="K1234"/>
  <c r="K1235"/>
  <c r="K1236"/>
  <c r="K1237"/>
  <c r="K1238"/>
  <c r="K1239"/>
  <c r="K1240"/>
  <c r="K1241"/>
  <c r="K1242"/>
  <c r="K1243"/>
  <c r="K1244"/>
  <c r="K1245"/>
  <c r="K1246"/>
  <c r="K1247"/>
  <c r="K1248"/>
  <c r="K1249"/>
  <c r="K1250"/>
  <c r="K1251"/>
  <c r="K1252"/>
  <c r="K1253"/>
  <c r="K1254"/>
  <c r="K1255"/>
  <c r="K1256"/>
  <c r="K1257"/>
  <c r="K1258"/>
  <c r="K1259"/>
  <c r="K1260"/>
  <c r="K1261"/>
  <c r="K1262"/>
  <c r="K1263"/>
  <c r="K1264"/>
  <c r="K1265"/>
  <c r="K1266"/>
  <c r="K1267"/>
  <c r="K1268"/>
  <c r="K1269"/>
  <c r="K1270"/>
  <c r="K1271"/>
  <c r="K1272"/>
  <c r="K1273"/>
  <c r="K1274"/>
  <c r="K1275"/>
  <c r="K1276"/>
  <c r="K1277"/>
  <c r="K1278"/>
  <c r="K1279"/>
  <c r="K1280"/>
  <c r="K1281"/>
  <c r="K1282"/>
  <c r="K1283"/>
  <c r="K1284"/>
  <c r="K1285"/>
  <c r="K1286"/>
  <c r="K1287"/>
  <c r="K1288"/>
  <c r="K1289"/>
  <c r="K1290"/>
  <c r="K1291"/>
  <c r="K1292"/>
  <c r="K1293"/>
  <c r="K1294"/>
  <c r="K1295"/>
  <c r="K1296"/>
  <c r="K1297"/>
  <c r="K1298"/>
  <c r="K1299"/>
  <c r="K1300"/>
  <c r="K1301"/>
  <c r="K1302"/>
  <c r="K1303"/>
  <c r="K1304"/>
  <c r="K1305"/>
  <c r="K1306"/>
  <c r="K1307"/>
  <c r="K1308"/>
  <c r="K1309"/>
  <c r="K1310"/>
  <c r="K1311"/>
  <c r="K1312"/>
  <c r="K1313"/>
  <c r="K1314"/>
  <c r="K1315"/>
  <c r="K1316"/>
  <c r="K1317"/>
  <c r="K1318"/>
  <c r="K1319"/>
  <c r="K1320"/>
  <c r="K1321"/>
  <c r="K1322"/>
  <c r="K1323"/>
  <c r="K1324"/>
  <c r="K1325"/>
  <c r="K1326"/>
  <c r="K1327"/>
  <c r="K1328"/>
  <c r="K1329"/>
  <c r="K1330"/>
  <c r="K1331"/>
  <c r="K1332"/>
  <c r="K1333"/>
  <c r="K1334"/>
  <c r="K1335"/>
  <c r="K1336"/>
  <c r="K1337"/>
  <c r="K1338"/>
  <c r="K1339"/>
  <c r="K1340"/>
  <c r="K1341"/>
  <c r="K1342"/>
  <c r="K1343"/>
  <c r="K1344"/>
  <c r="K1345"/>
  <c r="K1346"/>
  <c r="K1347"/>
  <c r="K1348"/>
  <c r="K1349"/>
  <c r="K1350"/>
  <c r="K1351"/>
  <c r="K1352"/>
  <c r="K1353"/>
  <c r="K1354"/>
  <c r="K1355"/>
  <c r="K1356"/>
  <c r="K1357"/>
  <c r="K1358"/>
  <c r="K1359"/>
  <c r="K1360"/>
  <c r="K1361"/>
  <c r="K1362"/>
  <c r="K1363"/>
  <c r="K1364"/>
  <c r="K1365"/>
  <c r="K1366"/>
  <c r="K1367"/>
  <c r="K1368"/>
  <c r="K1369"/>
  <c r="K1370"/>
  <c r="K1371"/>
  <c r="K3"/>
  <c r="I3" i="4"/>
  <c r="I4" s="1"/>
  <c r="I5" s="1"/>
  <c r="I6" s="1"/>
  <c r="I7" s="1"/>
  <c r="I8" s="1"/>
  <c r="I9" s="1"/>
  <c r="I10" s="1"/>
  <c r="I11" s="1"/>
  <c r="I12" s="1"/>
  <c r="I13" s="1"/>
  <c r="I14" s="1"/>
  <c r="I15" s="1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40" s="1"/>
  <c r="I41" s="1"/>
  <c r="I42" s="1"/>
  <c r="I43" s="1"/>
  <c r="I44" s="1"/>
  <c r="I45" s="1"/>
  <c r="I46" s="1"/>
  <c r="I47" s="1"/>
  <c r="I48" s="1"/>
  <c r="I49" s="1"/>
  <c r="I50" s="1"/>
  <c r="I51" s="1"/>
  <c r="I52" s="1"/>
  <c r="I53" s="1"/>
  <c r="I54" s="1"/>
  <c r="I55" s="1"/>
  <c r="I56" s="1"/>
  <c r="I57" s="1"/>
  <c r="I58" s="1"/>
  <c r="I59" s="1"/>
  <c r="I60" s="1"/>
  <c r="I61" s="1"/>
  <c r="I62" s="1"/>
  <c r="I63" s="1"/>
  <c r="I64" s="1"/>
  <c r="I65" s="1"/>
  <c r="I66" s="1"/>
  <c r="I67" s="1"/>
  <c r="I68" s="1"/>
  <c r="I69" s="1"/>
  <c r="I70" s="1"/>
  <c r="I71" s="1"/>
  <c r="I72" s="1"/>
  <c r="I73" s="1"/>
  <c r="I74" s="1"/>
  <c r="I75" s="1"/>
  <c r="I76" s="1"/>
  <c r="I77" s="1"/>
  <c r="I78" s="1"/>
  <c r="I79" s="1"/>
  <c r="I80" s="1"/>
  <c r="I81" s="1"/>
  <c r="I82" s="1"/>
  <c r="I83" s="1"/>
  <c r="I84" s="1"/>
  <c r="I85" s="1"/>
  <c r="I86" s="1"/>
  <c r="I87" s="1"/>
  <c r="I88" s="1"/>
  <c r="I89" s="1"/>
  <c r="I90" s="1"/>
  <c r="I91" s="1"/>
  <c r="I92" s="1"/>
  <c r="I93" s="1"/>
  <c r="I94" s="1"/>
  <c r="I95" s="1"/>
  <c r="I96" s="1"/>
  <c r="I97" s="1"/>
  <c r="I98" s="1"/>
  <c r="I99" s="1"/>
  <c r="I100" s="1"/>
  <c r="I101" s="1"/>
  <c r="I102" s="1"/>
  <c r="I103" s="1"/>
  <c r="I104" s="1"/>
  <c r="I105" s="1"/>
  <c r="I106" s="1"/>
  <c r="I107" s="1"/>
  <c r="I108" s="1"/>
  <c r="I109" s="1"/>
  <c r="I110" s="1"/>
  <c r="I111" s="1"/>
  <c r="I112" s="1"/>
  <c r="I113" s="1"/>
  <c r="I114" s="1"/>
  <c r="I115" s="1"/>
  <c r="I116" s="1"/>
  <c r="I117" s="1"/>
  <c r="I118" s="1"/>
  <c r="I119" s="1"/>
  <c r="I120" s="1"/>
  <c r="I121" s="1"/>
  <c r="I122" s="1"/>
  <c r="I123" s="1"/>
  <c r="I124" s="1"/>
  <c r="I125" s="1"/>
  <c r="I126" s="1"/>
  <c r="I127" s="1"/>
  <c r="I128" s="1"/>
  <c r="I129" s="1"/>
  <c r="I130" s="1"/>
  <c r="I131" s="1"/>
  <c r="I132" s="1"/>
  <c r="I133" s="1"/>
  <c r="I134" s="1"/>
  <c r="I135" s="1"/>
  <c r="I136" s="1"/>
  <c r="I137" s="1"/>
  <c r="I138" s="1"/>
  <c r="I139" s="1"/>
  <c r="I140" s="1"/>
  <c r="I141" s="1"/>
  <c r="I142" s="1"/>
  <c r="I143" s="1"/>
  <c r="I144" s="1"/>
  <c r="I145" s="1"/>
  <c r="I146" s="1"/>
  <c r="I147" s="1"/>
  <c r="I148" s="1"/>
  <c r="I149" s="1"/>
  <c r="I150" s="1"/>
  <c r="I151" s="1"/>
  <c r="I152" s="1"/>
  <c r="I153" s="1"/>
  <c r="I154" s="1"/>
  <c r="I155" s="1"/>
  <c r="I156" s="1"/>
  <c r="I157" s="1"/>
  <c r="I158" s="1"/>
  <c r="I159" s="1"/>
  <c r="I160" s="1"/>
  <c r="I161" s="1"/>
  <c r="I162" s="1"/>
  <c r="I163" s="1"/>
  <c r="I164" s="1"/>
  <c r="I165" s="1"/>
  <c r="I166" s="1"/>
  <c r="I167" s="1"/>
  <c r="I168" s="1"/>
  <c r="I169" s="1"/>
  <c r="I170" s="1"/>
  <c r="I171" s="1"/>
  <c r="I172" s="1"/>
  <c r="I173" s="1"/>
  <c r="I174" s="1"/>
  <c r="I175" s="1"/>
  <c r="I176" s="1"/>
  <c r="I177" s="1"/>
  <c r="I178" s="1"/>
  <c r="I179" s="1"/>
  <c r="I180" s="1"/>
  <c r="I181" s="1"/>
  <c r="I182" s="1"/>
  <c r="I183" s="1"/>
  <c r="I184" s="1"/>
  <c r="I185" s="1"/>
  <c r="I186" s="1"/>
  <c r="I187" s="1"/>
  <c r="I188" s="1"/>
  <c r="I189" s="1"/>
  <c r="I190" s="1"/>
  <c r="I191" s="1"/>
  <c r="I192" s="1"/>
  <c r="I193" s="1"/>
  <c r="I194" s="1"/>
  <c r="I195" s="1"/>
  <c r="I196" s="1"/>
  <c r="I197" s="1"/>
  <c r="I198" s="1"/>
  <c r="I199" s="1"/>
  <c r="I200" s="1"/>
  <c r="I201" s="1"/>
  <c r="I202" s="1"/>
  <c r="I203" s="1"/>
  <c r="I204" s="1"/>
  <c r="I205" s="1"/>
  <c r="I206" s="1"/>
  <c r="I207" s="1"/>
  <c r="I208" s="1"/>
  <c r="I209" s="1"/>
  <c r="I210" s="1"/>
  <c r="I211" s="1"/>
  <c r="I212" s="1"/>
  <c r="I213" s="1"/>
  <c r="I214" s="1"/>
  <c r="I215" s="1"/>
  <c r="I216" s="1"/>
  <c r="I217" s="1"/>
  <c r="I218" s="1"/>
  <c r="I219" s="1"/>
  <c r="I220" s="1"/>
  <c r="I221" s="1"/>
  <c r="I222" s="1"/>
  <c r="I223" s="1"/>
  <c r="I224" s="1"/>
  <c r="I225" s="1"/>
  <c r="I226" s="1"/>
  <c r="I227" s="1"/>
  <c r="I228" s="1"/>
  <c r="I229" s="1"/>
  <c r="I230" s="1"/>
  <c r="I231" s="1"/>
  <c r="I232" s="1"/>
  <c r="I233" s="1"/>
  <c r="I234" s="1"/>
  <c r="I235" s="1"/>
  <c r="I236" s="1"/>
  <c r="I237" s="1"/>
  <c r="I238" s="1"/>
  <c r="I239" s="1"/>
  <c r="I240" s="1"/>
  <c r="I241" s="1"/>
  <c r="I242" s="1"/>
  <c r="I243" s="1"/>
  <c r="I244" s="1"/>
  <c r="I245" s="1"/>
  <c r="I246" s="1"/>
  <c r="I247" s="1"/>
  <c r="I248" s="1"/>
  <c r="I249" s="1"/>
  <c r="I250" s="1"/>
  <c r="I251" s="1"/>
  <c r="I252" s="1"/>
  <c r="I253" s="1"/>
  <c r="I254" s="1"/>
  <c r="I255" s="1"/>
  <c r="I256" s="1"/>
  <c r="I257" s="1"/>
  <c r="I258" s="1"/>
  <c r="I259" s="1"/>
  <c r="I260" s="1"/>
  <c r="I261" s="1"/>
  <c r="I262" s="1"/>
  <c r="I263" s="1"/>
  <c r="I264" s="1"/>
  <c r="I265" s="1"/>
  <c r="I266" s="1"/>
  <c r="I267" s="1"/>
  <c r="I268" s="1"/>
  <c r="I269" s="1"/>
  <c r="I270" s="1"/>
  <c r="I271" s="1"/>
  <c r="I272" s="1"/>
  <c r="I273" s="1"/>
  <c r="I274" s="1"/>
  <c r="I275" s="1"/>
  <c r="I276" s="1"/>
  <c r="I277" s="1"/>
  <c r="I278" s="1"/>
  <c r="I279" s="1"/>
  <c r="I280" s="1"/>
  <c r="I281" s="1"/>
  <c r="I282" s="1"/>
  <c r="I283" s="1"/>
  <c r="I284" s="1"/>
  <c r="I285" s="1"/>
  <c r="I286" s="1"/>
  <c r="I287" s="1"/>
  <c r="I288" s="1"/>
  <c r="I289" s="1"/>
  <c r="I290" s="1"/>
  <c r="I291" s="1"/>
  <c r="I292" s="1"/>
  <c r="I293" s="1"/>
  <c r="I294" s="1"/>
  <c r="I295" s="1"/>
  <c r="I296" s="1"/>
  <c r="I297" s="1"/>
  <c r="I298" s="1"/>
  <c r="I299" s="1"/>
  <c r="I300" s="1"/>
  <c r="I301" s="1"/>
  <c r="I302" s="1"/>
  <c r="I303" s="1"/>
  <c r="I304" s="1"/>
  <c r="I305" s="1"/>
  <c r="I306" s="1"/>
  <c r="I307" s="1"/>
  <c r="I308" s="1"/>
  <c r="I309" s="1"/>
  <c r="I310" s="1"/>
  <c r="I311" s="1"/>
  <c r="I312" s="1"/>
  <c r="I313" s="1"/>
  <c r="I314" s="1"/>
  <c r="I315" s="1"/>
  <c r="I316" s="1"/>
  <c r="I317" s="1"/>
  <c r="I318" s="1"/>
  <c r="I319" s="1"/>
  <c r="I320" s="1"/>
  <c r="I321" s="1"/>
  <c r="I322" s="1"/>
  <c r="I323" s="1"/>
  <c r="I324" s="1"/>
  <c r="I325" s="1"/>
  <c r="I326" s="1"/>
  <c r="I327" s="1"/>
  <c r="I328" s="1"/>
  <c r="I329" s="1"/>
  <c r="I330" s="1"/>
  <c r="I331" s="1"/>
  <c r="I332" s="1"/>
  <c r="I333" s="1"/>
  <c r="I334" s="1"/>
  <c r="I335" s="1"/>
  <c r="I336" s="1"/>
  <c r="I337" s="1"/>
  <c r="I338" s="1"/>
  <c r="I339" s="1"/>
  <c r="I340" s="1"/>
  <c r="I341" s="1"/>
  <c r="I342" s="1"/>
  <c r="I343" s="1"/>
  <c r="I344" s="1"/>
  <c r="I345" s="1"/>
  <c r="I346" s="1"/>
  <c r="I347" s="1"/>
  <c r="I348" s="1"/>
  <c r="I349" s="1"/>
  <c r="I350" s="1"/>
  <c r="I351" s="1"/>
  <c r="I352" s="1"/>
  <c r="I353" s="1"/>
  <c r="I354" s="1"/>
  <c r="I355" s="1"/>
  <c r="I356" s="1"/>
  <c r="I357" s="1"/>
  <c r="I358" s="1"/>
  <c r="I359" s="1"/>
  <c r="I360" s="1"/>
  <c r="I361" s="1"/>
  <c r="I362" s="1"/>
  <c r="I363" s="1"/>
  <c r="I364" s="1"/>
  <c r="I365" s="1"/>
  <c r="I366" s="1"/>
  <c r="I367" s="1"/>
  <c r="I368" s="1"/>
  <c r="I369" s="1"/>
  <c r="I370" s="1"/>
  <c r="I371" s="1"/>
  <c r="I372" s="1"/>
  <c r="I373" s="1"/>
  <c r="I374" s="1"/>
  <c r="I375" s="1"/>
  <c r="I376" s="1"/>
  <c r="I377" s="1"/>
  <c r="I378" s="1"/>
  <c r="I379" s="1"/>
  <c r="I380" s="1"/>
  <c r="I381" s="1"/>
  <c r="I382" s="1"/>
  <c r="I383" s="1"/>
  <c r="I384" s="1"/>
  <c r="I385" s="1"/>
  <c r="I386" s="1"/>
  <c r="I387" s="1"/>
  <c r="I388" s="1"/>
  <c r="I389" s="1"/>
  <c r="I390" s="1"/>
  <c r="I391" s="1"/>
  <c r="I392" s="1"/>
  <c r="I393" s="1"/>
  <c r="I394" s="1"/>
  <c r="I395" s="1"/>
  <c r="I396" s="1"/>
  <c r="I397" s="1"/>
  <c r="I398" s="1"/>
  <c r="I399" s="1"/>
  <c r="I400" s="1"/>
  <c r="I401" s="1"/>
  <c r="I402" s="1"/>
  <c r="I403" s="1"/>
  <c r="I404" s="1"/>
  <c r="I405" s="1"/>
  <c r="I406" s="1"/>
  <c r="I407" s="1"/>
  <c r="I408" s="1"/>
  <c r="I409" s="1"/>
  <c r="I410" s="1"/>
  <c r="I411" s="1"/>
  <c r="I412" s="1"/>
  <c r="I413" s="1"/>
  <c r="I414" s="1"/>
  <c r="I415" s="1"/>
  <c r="I416" s="1"/>
  <c r="I417" s="1"/>
  <c r="I418" s="1"/>
  <c r="I419" s="1"/>
  <c r="I420" s="1"/>
  <c r="I421" s="1"/>
  <c r="I422" s="1"/>
  <c r="I423" s="1"/>
  <c r="I424" s="1"/>
  <c r="I425" s="1"/>
  <c r="I426" s="1"/>
  <c r="I427" s="1"/>
  <c r="I428" s="1"/>
  <c r="I429" s="1"/>
  <c r="I430" s="1"/>
  <c r="I431" s="1"/>
  <c r="I432" s="1"/>
  <c r="I433" s="1"/>
  <c r="I434" s="1"/>
  <c r="I435" s="1"/>
  <c r="I436" s="1"/>
  <c r="I437" s="1"/>
  <c r="I438" s="1"/>
  <c r="I439" s="1"/>
  <c r="I440" s="1"/>
  <c r="I441" s="1"/>
  <c r="I442" s="1"/>
  <c r="I443" s="1"/>
  <c r="I444" s="1"/>
  <c r="I445" s="1"/>
  <c r="I446" s="1"/>
  <c r="I447" s="1"/>
  <c r="I448" s="1"/>
  <c r="I449" s="1"/>
  <c r="I450" s="1"/>
  <c r="I451" s="1"/>
  <c r="I452" s="1"/>
  <c r="I453" s="1"/>
  <c r="I454" s="1"/>
  <c r="I455" s="1"/>
  <c r="I456" s="1"/>
  <c r="I457" s="1"/>
  <c r="I458" s="1"/>
  <c r="I459" s="1"/>
  <c r="I460" s="1"/>
  <c r="I461" s="1"/>
  <c r="I462" s="1"/>
  <c r="I463" s="1"/>
  <c r="I464" s="1"/>
  <c r="I465" s="1"/>
  <c r="I466" s="1"/>
  <c r="I467" s="1"/>
  <c r="I468" s="1"/>
  <c r="I469" s="1"/>
  <c r="I470" s="1"/>
  <c r="I471" s="1"/>
  <c r="I472" s="1"/>
  <c r="I473" s="1"/>
  <c r="I474" s="1"/>
  <c r="I475" s="1"/>
  <c r="I476" s="1"/>
  <c r="I477" s="1"/>
  <c r="I478" s="1"/>
  <c r="I479" s="1"/>
  <c r="I480" s="1"/>
  <c r="I481" s="1"/>
  <c r="I482" s="1"/>
  <c r="I483" s="1"/>
  <c r="I484" s="1"/>
  <c r="I485" s="1"/>
  <c r="I486" s="1"/>
  <c r="I487" s="1"/>
  <c r="I488" s="1"/>
  <c r="I489" s="1"/>
  <c r="I490" s="1"/>
  <c r="I491" s="1"/>
  <c r="I492" s="1"/>
  <c r="I493" s="1"/>
  <c r="I494" s="1"/>
  <c r="I495" s="1"/>
  <c r="I496" s="1"/>
  <c r="I497" s="1"/>
  <c r="I498" s="1"/>
  <c r="I499" s="1"/>
  <c r="I500" s="1"/>
  <c r="I501" s="1"/>
  <c r="I502" s="1"/>
  <c r="I503" s="1"/>
  <c r="I504" s="1"/>
  <c r="I505" s="1"/>
  <c r="I506" s="1"/>
  <c r="I507" s="1"/>
  <c r="I508" s="1"/>
  <c r="I509" s="1"/>
  <c r="I510" s="1"/>
  <c r="I511" s="1"/>
  <c r="I512" s="1"/>
  <c r="I513" s="1"/>
  <c r="I514" s="1"/>
  <c r="I515" s="1"/>
  <c r="I516" s="1"/>
  <c r="I517" s="1"/>
  <c r="I518" s="1"/>
  <c r="I519" s="1"/>
  <c r="I520" s="1"/>
  <c r="I521" s="1"/>
  <c r="I522" s="1"/>
  <c r="I523" s="1"/>
  <c r="I524" s="1"/>
  <c r="I525" s="1"/>
  <c r="I526" s="1"/>
  <c r="I527" s="1"/>
  <c r="I528" s="1"/>
  <c r="I529" s="1"/>
  <c r="I530" s="1"/>
  <c r="I531" s="1"/>
  <c r="I532" s="1"/>
  <c r="I533" s="1"/>
  <c r="I534" s="1"/>
  <c r="I535" s="1"/>
  <c r="I536" s="1"/>
  <c r="I537" s="1"/>
  <c r="I538" s="1"/>
  <c r="I539" s="1"/>
  <c r="I540" s="1"/>
  <c r="I541" s="1"/>
  <c r="I542" s="1"/>
  <c r="I543" s="1"/>
  <c r="I544" s="1"/>
  <c r="I545" s="1"/>
  <c r="I546" s="1"/>
  <c r="I547" s="1"/>
  <c r="I548" s="1"/>
  <c r="I549" s="1"/>
  <c r="I550" s="1"/>
  <c r="I551" s="1"/>
  <c r="I552" s="1"/>
  <c r="I553" s="1"/>
  <c r="I554" s="1"/>
  <c r="I555" s="1"/>
  <c r="I556" s="1"/>
  <c r="I557" s="1"/>
  <c r="I558" s="1"/>
  <c r="I559" s="1"/>
  <c r="I560" s="1"/>
  <c r="I561" s="1"/>
  <c r="I562" s="1"/>
  <c r="I563" s="1"/>
  <c r="I564" s="1"/>
  <c r="I565" s="1"/>
  <c r="I566" s="1"/>
  <c r="I567" s="1"/>
  <c r="I568" s="1"/>
  <c r="I569" s="1"/>
  <c r="I570" s="1"/>
  <c r="I571" s="1"/>
  <c r="I572" s="1"/>
  <c r="I573" s="1"/>
  <c r="I574" s="1"/>
  <c r="I575" s="1"/>
  <c r="I576" s="1"/>
  <c r="I577" s="1"/>
  <c r="I578" s="1"/>
  <c r="I579" s="1"/>
  <c r="I580" s="1"/>
  <c r="I581" s="1"/>
  <c r="I582" s="1"/>
  <c r="I583" s="1"/>
  <c r="I584" s="1"/>
  <c r="I585" s="1"/>
  <c r="I586" s="1"/>
  <c r="I587" s="1"/>
  <c r="I588" s="1"/>
  <c r="I589" s="1"/>
  <c r="I590" s="1"/>
  <c r="I591" s="1"/>
  <c r="I592" s="1"/>
  <c r="I593" s="1"/>
  <c r="I594" s="1"/>
  <c r="I595" s="1"/>
  <c r="I596" s="1"/>
  <c r="I597" s="1"/>
  <c r="I598" s="1"/>
  <c r="I599" s="1"/>
  <c r="I600" s="1"/>
  <c r="I601" s="1"/>
  <c r="I602" s="1"/>
  <c r="I603" s="1"/>
  <c r="I604" s="1"/>
  <c r="I605" s="1"/>
  <c r="I606" s="1"/>
  <c r="I607" s="1"/>
  <c r="I608" s="1"/>
  <c r="I609" s="1"/>
  <c r="I610" s="1"/>
  <c r="I611" s="1"/>
  <c r="I612" s="1"/>
  <c r="I613" s="1"/>
  <c r="I614" s="1"/>
  <c r="I615" s="1"/>
  <c r="I616" s="1"/>
  <c r="I617" s="1"/>
  <c r="I618" s="1"/>
  <c r="I619" s="1"/>
  <c r="I620" s="1"/>
  <c r="I621" s="1"/>
  <c r="I622" s="1"/>
  <c r="I623" s="1"/>
  <c r="I624" s="1"/>
  <c r="I625" s="1"/>
  <c r="I626" s="1"/>
  <c r="I627" s="1"/>
  <c r="I628" s="1"/>
  <c r="I629" s="1"/>
  <c r="I630" s="1"/>
  <c r="I631" s="1"/>
  <c r="I632" s="1"/>
  <c r="I633" s="1"/>
  <c r="I634" s="1"/>
  <c r="I635" s="1"/>
  <c r="I636" s="1"/>
  <c r="I637" s="1"/>
  <c r="I638" s="1"/>
  <c r="I639" s="1"/>
  <c r="I640" s="1"/>
  <c r="I641" s="1"/>
  <c r="I642" s="1"/>
  <c r="I643" s="1"/>
  <c r="I644" s="1"/>
  <c r="I645" s="1"/>
  <c r="I646" s="1"/>
  <c r="I647" s="1"/>
  <c r="I648" s="1"/>
  <c r="I649" s="1"/>
  <c r="I650" s="1"/>
  <c r="I651" s="1"/>
  <c r="I652" s="1"/>
  <c r="I653" s="1"/>
  <c r="I654" s="1"/>
  <c r="I655" s="1"/>
  <c r="I656" s="1"/>
  <c r="I657" s="1"/>
  <c r="I658" s="1"/>
  <c r="I659" s="1"/>
  <c r="I660" s="1"/>
  <c r="I661" s="1"/>
  <c r="I662" s="1"/>
  <c r="I663" s="1"/>
  <c r="I664" s="1"/>
  <c r="I665" s="1"/>
  <c r="I666" s="1"/>
  <c r="I667" s="1"/>
  <c r="I668" s="1"/>
  <c r="I669" s="1"/>
  <c r="I670" s="1"/>
  <c r="I671" s="1"/>
  <c r="I672" s="1"/>
  <c r="I673" s="1"/>
  <c r="I674" s="1"/>
  <c r="I675" s="1"/>
  <c r="I676" s="1"/>
  <c r="I677" s="1"/>
  <c r="I678" s="1"/>
  <c r="I679" s="1"/>
  <c r="I680" s="1"/>
  <c r="I681" s="1"/>
  <c r="I682" s="1"/>
  <c r="I683" s="1"/>
  <c r="I684" s="1"/>
  <c r="I685" s="1"/>
  <c r="I686" s="1"/>
  <c r="I687" s="1"/>
  <c r="I688" s="1"/>
  <c r="I689" s="1"/>
  <c r="I690" s="1"/>
  <c r="I691" s="1"/>
  <c r="I692" s="1"/>
  <c r="I693" s="1"/>
  <c r="I694" s="1"/>
  <c r="I695" s="1"/>
  <c r="I696" s="1"/>
  <c r="I697" s="1"/>
  <c r="I698" s="1"/>
  <c r="I699" s="1"/>
  <c r="I700" s="1"/>
  <c r="I701" s="1"/>
  <c r="I702" s="1"/>
  <c r="I703" s="1"/>
  <c r="I704" s="1"/>
  <c r="I705" s="1"/>
  <c r="I706" s="1"/>
  <c r="I707" s="1"/>
  <c r="I708" s="1"/>
  <c r="I709" s="1"/>
  <c r="I710" s="1"/>
  <c r="I711" s="1"/>
  <c r="I712" s="1"/>
  <c r="I713" s="1"/>
  <c r="I714" s="1"/>
  <c r="I715" s="1"/>
  <c r="I716" s="1"/>
  <c r="I717" s="1"/>
  <c r="I718" s="1"/>
  <c r="I719" s="1"/>
  <c r="I720" s="1"/>
  <c r="I721" s="1"/>
  <c r="I722" s="1"/>
  <c r="I723" s="1"/>
  <c r="I724" s="1"/>
  <c r="I725" s="1"/>
  <c r="I726" s="1"/>
  <c r="I727" s="1"/>
  <c r="I728" s="1"/>
  <c r="I729" s="1"/>
  <c r="I730" s="1"/>
  <c r="I731" s="1"/>
  <c r="I732" s="1"/>
  <c r="I733" s="1"/>
  <c r="I734" s="1"/>
  <c r="I735" s="1"/>
  <c r="I736" s="1"/>
  <c r="I737" s="1"/>
  <c r="I738" s="1"/>
  <c r="I739" s="1"/>
  <c r="I740" s="1"/>
  <c r="I741" s="1"/>
  <c r="I742" s="1"/>
  <c r="I743" s="1"/>
  <c r="I744" s="1"/>
  <c r="I745" s="1"/>
  <c r="I746" s="1"/>
  <c r="I747" s="1"/>
  <c r="I748" s="1"/>
  <c r="I749" s="1"/>
  <c r="I750" s="1"/>
  <c r="I751" s="1"/>
  <c r="I752" s="1"/>
  <c r="I753" s="1"/>
  <c r="I754" s="1"/>
  <c r="I755" s="1"/>
  <c r="I756" s="1"/>
  <c r="I757" s="1"/>
  <c r="I758" s="1"/>
  <c r="I759" s="1"/>
  <c r="I760" s="1"/>
  <c r="I761" s="1"/>
  <c r="I762" s="1"/>
  <c r="I763" s="1"/>
  <c r="I764" s="1"/>
  <c r="I765" s="1"/>
  <c r="I766" s="1"/>
  <c r="I767" s="1"/>
  <c r="I768" s="1"/>
  <c r="I769" s="1"/>
  <c r="I770" s="1"/>
  <c r="I771" s="1"/>
  <c r="I772" s="1"/>
  <c r="I773" s="1"/>
  <c r="I774" s="1"/>
  <c r="I775" s="1"/>
  <c r="I776" s="1"/>
  <c r="I777" s="1"/>
  <c r="I778" s="1"/>
  <c r="I779" s="1"/>
  <c r="I780" s="1"/>
  <c r="I781" s="1"/>
  <c r="I782" s="1"/>
  <c r="I783" s="1"/>
  <c r="I784" s="1"/>
  <c r="I785" s="1"/>
  <c r="I786" s="1"/>
  <c r="I787" s="1"/>
  <c r="I788" s="1"/>
  <c r="I789" s="1"/>
  <c r="I790" s="1"/>
  <c r="I791" s="1"/>
  <c r="I792" s="1"/>
  <c r="I793" s="1"/>
  <c r="I794" s="1"/>
  <c r="I795" s="1"/>
  <c r="I796" s="1"/>
  <c r="I797" s="1"/>
  <c r="I798" s="1"/>
  <c r="I799" s="1"/>
  <c r="I800" s="1"/>
  <c r="I801" s="1"/>
  <c r="I802" s="1"/>
  <c r="I803" s="1"/>
  <c r="I804" s="1"/>
  <c r="I805" s="1"/>
  <c r="I806" s="1"/>
  <c r="I807" s="1"/>
  <c r="I808" s="1"/>
  <c r="I809" s="1"/>
  <c r="I810" s="1"/>
  <c r="I811" s="1"/>
  <c r="I812" s="1"/>
  <c r="I813" s="1"/>
  <c r="I814" s="1"/>
  <c r="I815" s="1"/>
  <c r="I816" s="1"/>
  <c r="I817" s="1"/>
  <c r="I818" s="1"/>
  <c r="I819" s="1"/>
  <c r="I820" s="1"/>
  <c r="I821" s="1"/>
  <c r="I822" s="1"/>
  <c r="I823" s="1"/>
  <c r="I824" s="1"/>
  <c r="I825" s="1"/>
  <c r="I826" s="1"/>
  <c r="I827" s="1"/>
  <c r="I828" s="1"/>
  <c r="I829" s="1"/>
  <c r="I830" s="1"/>
  <c r="I831" s="1"/>
  <c r="I832" s="1"/>
  <c r="I833" s="1"/>
  <c r="I834" s="1"/>
  <c r="I835" s="1"/>
  <c r="I836" s="1"/>
  <c r="I837" s="1"/>
  <c r="I838" s="1"/>
  <c r="I839" s="1"/>
  <c r="I840" s="1"/>
  <c r="I841" s="1"/>
  <c r="I842" s="1"/>
  <c r="I843" s="1"/>
  <c r="I844" s="1"/>
  <c r="I845" s="1"/>
  <c r="I846" s="1"/>
  <c r="I847" s="1"/>
  <c r="I848" s="1"/>
  <c r="I849" s="1"/>
  <c r="I850" s="1"/>
  <c r="I851" s="1"/>
  <c r="I852" s="1"/>
  <c r="I853" s="1"/>
  <c r="I854" s="1"/>
  <c r="I855" s="1"/>
  <c r="I856" s="1"/>
  <c r="I857" s="1"/>
  <c r="I858" s="1"/>
  <c r="I859" s="1"/>
  <c r="I860" s="1"/>
  <c r="I861" s="1"/>
  <c r="I862" s="1"/>
  <c r="I863" s="1"/>
  <c r="I864" s="1"/>
  <c r="I865" s="1"/>
  <c r="I866" s="1"/>
  <c r="I867" s="1"/>
  <c r="I868" s="1"/>
  <c r="I869" s="1"/>
  <c r="I870" s="1"/>
  <c r="I871" s="1"/>
  <c r="I872" s="1"/>
  <c r="I873" s="1"/>
  <c r="I874" s="1"/>
  <c r="I875" s="1"/>
  <c r="I876" s="1"/>
  <c r="I877" s="1"/>
  <c r="I878" s="1"/>
  <c r="I879" s="1"/>
  <c r="I880" s="1"/>
  <c r="I881" s="1"/>
  <c r="I882" s="1"/>
  <c r="I883" s="1"/>
  <c r="I884" s="1"/>
  <c r="I885" s="1"/>
  <c r="I886" s="1"/>
  <c r="I887" s="1"/>
  <c r="I888" s="1"/>
  <c r="I889" s="1"/>
  <c r="I890" s="1"/>
  <c r="I891" s="1"/>
  <c r="I892" s="1"/>
  <c r="I893" s="1"/>
  <c r="I894" s="1"/>
  <c r="I895" s="1"/>
  <c r="I896" s="1"/>
  <c r="I897" s="1"/>
  <c r="I898" s="1"/>
  <c r="I899" s="1"/>
  <c r="I900" s="1"/>
  <c r="I901" s="1"/>
  <c r="I902" s="1"/>
  <c r="I903" s="1"/>
  <c r="I904" s="1"/>
  <c r="I905" s="1"/>
  <c r="I906" s="1"/>
  <c r="I907" s="1"/>
  <c r="I16276" i="1"/>
  <c r="I16277"/>
  <c r="I16278" s="1"/>
  <c r="I16279" s="1"/>
  <c r="I16280" s="1"/>
  <c r="I16281" s="1"/>
  <c r="I16282" s="1"/>
  <c r="I16283" s="1"/>
  <c r="I16284" s="1"/>
  <c r="I16285" s="1"/>
  <c r="I16286" s="1"/>
  <c r="I16287" s="1"/>
  <c r="I16288" s="1"/>
  <c r="I16289" s="1"/>
  <c r="I16290" s="1"/>
  <c r="I16291" s="1"/>
  <c r="I16292" s="1"/>
  <c r="I16293" s="1"/>
  <c r="I16294" s="1"/>
  <c r="I16295" s="1"/>
  <c r="I16296" s="1"/>
  <c r="I16297" s="1"/>
  <c r="I16298" s="1"/>
  <c r="I16299" s="1"/>
  <c r="I16300" s="1"/>
  <c r="I16301" s="1"/>
  <c r="I16302" s="1"/>
  <c r="I16303" s="1"/>
  <c r="I16304" s="1"/>
  <c r="I16305" s="1"/>
  <c r="I16306" s="1"/>
  <c r="I16307" s="1"/>
  <c r="I16308" s="1"/>
  <c r="I16309" s="1"/>
  <c r="I16310" s="1"/>
  <c r="I16311" s="1"/>
  <c r="I16312" s="1"/>
  <c r="I16313" s="1"/>
  <c r="I16314" s="1"/>
  <c r="I16315" s="1"/>
  <c r="I16316" s="1"/>
  <c r="I16317" s="1"/>
  <c r="I16318" s="1"/>
  <c r="I16319" s="1"/>
  <c r="I16320" s="1"/>
  <c r="I16321" s="1"/>
  <c r="I16322" s="1"/>
  <c r="I16323" s="1"/>
  <c r="I16324" s="1"/>
  <c r="I16325" s="1"/>
  <c r="I16326" s="1"/>
  <c r="I16327" s="1"/>
  <c r="I16328" s="1"/>
  <c r="I16329" s="1"/>
  <c r="I16330" s="1"/>
  <c r="I16331" s="1"/>
  <c r="I16332" s="1"/>
  <c r="I16333" s="1"/>
  <c r="I16334" s="1"/>
  <c r="I16335" s="1"/>
  <c r="I16336" s="1"/>
  <c r="I16337" s="1"/>
  <c r="I16338" s="1"/>
  <c r="I16339" s="1"/>
  <c r="I16340" s="1"/>
  <c r="I16341" s="1"/>
  <c r="I16342" s="1"/>
  <c r="I16343" s="1"/>
  <c r="I16344" s="1"/>
  <c r="I16345" s="1"/>
  <c r="I16346" s="1"/>
  <c r="I16347" s="1"/>
  <c r="I16348" s="1"/>
  <c r="I16349" s="1"/>
  <c r="I16350" s="1"/>
  <c r="I16351" s="1"/>
  <c r="I16352" s="1"/>
  <c r="I16353" s="1"/>
  <c r="I16354" s="1"/>
  <c r="I16355" s="1"/>
  <c r="I16356" s="1"/>
  <c r="I16357" s="1"/>
  <c r="I16358" s="1"/>
  <c r="I16359" s="1"/>
  <c r="I16360" s="1"/>
  <c r="I16361" s="1"/>
  <c r="I16362" s="1"/>
  <c r="I16363" s="1"/>
  <c r="I16364" s="1"/>
  <c r="I16365" s="1"/>
  <c r="I16366" s="1"/>
  <c r="I16367" s="1"/>
  <c r="I16368" s="1"/>
  <c r="I16369" s="1"/>
  <c r="I16370" s="1"/>
  <c r="I16371" s="1"/>
  <c r="I16372" s="1"/>
  <c r="I16373" s="1"/>
  <c r="I16374" s="1"/>
  <c r="I16375" s="1"/>
  <c r="I16376" s="1"/>
  <c r="I16377" s="1"/>
  <c r="I16378" s="1"/>
  <c r="I16379" s="1"/>
  <c r="I16380" s="1"/>
  <c r="I16381" s="1"/>
  <c r="I16382" s="1"/>
  <c r="I16383" s="1"/>
  <c r="I16384" s="1"/>
  <c r="I16385" s="1"/>
  <c r="I16386" s="1"/>
  <c r="I16387" s="1"/>
  <c r="I16388" s="1"/>
  <c r="I16389" s="1"/>
  <c r="I16390" s="1"/>
  <c r="I16391" s="1"/>
  <c r="I16392" s="1"/>
  <c r="I16393" s="1"/>
  <c r="I16394" s="1"/>
  <c r="I16395" s="1"/>
  <c r="I16396" s="1"/>
  <c r="I16397" s="1"/>
  <c r="I16398" s="1"/>
  <c r="I16399" s="1"/>
  <c r="I16400" s="1"/>
  <c r="I16401" s="1"/>
  <c r="I16402" s="1"/>
  <c r="I16403" s="1"/>
  <c r="I16404" s="1"/>
  <c r="I16405" s="1"/>
  <c r="I16406" s="1"/>
  <c r="I16407" s="1"/>
  <c r="I16408" s="1"/>
  <c r="I16409" s="1"/>
  <c r="I16410" s="1"/>
  <c r="I16411" s="1"/>
  <c r="I16412" s="1"/>
  <c r="I16413" s="1"/>
  <c r="I16414" s="1"/>
  <c r="I16415" s="1"/>
  <c r="I16416" s="1"/>
  <c r="I16417" s="1"/>
  <c r="I16418" s="1"/>
  <c r="I16419" s="1"/>
  <c r="I16420" s="1"/>
  <c r="I16421" s="1"/>
  <c r="I16422" s="1"/>
  <c r="I16423" s="1"/>
  <c r="I16424" s="1"/>
  <c r="I16425" s="1"/>
  <c r="I16426" s="1"/>
  <c r="I16427" s="1"/>
  <c r="I16428" s="1"/>
  <c r="I16429" s="1"/>
  <c r="I16430" s="1"/>
  <c r="I16431" s="1"/>
  <c r="I16432" s="1"/>
  <c r="I16433" s="1"/>
  <c r="I16434" s="1"/>
  <c r="I16435" s="1"/>
  <c r="I16436" s="1"/>
  <c r="I16437" s="1"/>
  <c r="I16438" s="1"/>
  <c r="I16439" s="1"/>
  <c r="I16440" s="1"/>
  <c r="I16441" s="1"/>
  <c r="I16442" s="1"/>
  <c r="I16443" s="1"/>
  <c r="I16444" s="1"/>
  <c r="I16445" s="1"/>
  <c r="I16446" s="1"/>
  <c r="I16447" s="1"/>
  <c r="I16448" s="1"/>
  <c r="I16449" s="1"/>
  <c r="I16450" s="1"/>
  <c r="I16451" s="1"/>
  <c r="I16452" s="1"/>
  <c r="I16453" s="1"/>
  <c r="I16454" s="1"/>
  <c r="I16455" s="1"/>
  <c r="I16456" s="1"/>
  <c r="I16457" s="1"/>
  <c r="I16458" s="1"/>
  <c r="I16459" s="1"/>
  <c r="I16460" s="1"/>
  <c r="I16461" s="1"/>
  <c r="I16462" s="1"/>
  <c r="I16463" s="1"/>
  <c r="I16464" s="1"/>
  <c r="I16465" s="1"/>
  <c r="I16466" s="1"/>
  <c r="I16467" s="1"/>
  <c r="I16468" s="1"/>
  <c r="I16469" s="1"/>
  <c r="I16470" s="1"/>
  <c r="I16471" s="1"/>
  <c r="I16472" s="1"/>
  <c r="I16473" s="1"/>
  <c r="I16474" s="1"/>
  <c r="I16475" s="1"/>
  <c r="I16476" s="1"/>
  <c r="I16477" s="1"/>
  <c r="I16478" s="1"/>
  <c r="I16479" s="1"/>
  <c r="I16480" s="1"/>
  <c r="I16481" s="1"/>
  <c r="I16482" s="1"/>
  <c r="I16483" s="1"/>
  <c r="I16484" s="1"/>
  <c r="I16485" s="1"/>
  <c r="I16486" s="1"/>
  <c r="I16487" s="1"/>
  <c r="I16488" s="1"/>
  <c r="I16489" s="1"/>
  <c r="I16490" s="1"/>
  <c r="I16491" s="1"/>
  <c r="I16492" s="1"/>
  <c r="I16493" s="1"/>
  <c r="I16494" s="1"/>
  <c r="I16495" s="1"/>
  <c r="I16496" s="1"/>
  <c r="I16497" s="1"/>
  <c r="I16498" s="1"/>
  <c r="I16499" s="1"/>
  <c r="I16500" s="1"/>
  <c r="I16501" s="1"/>
  <c r="I16502" s="1"/>
  <c r="I16503" s="1"/>
  <c r="I16504" s="1"/>
  <c r="I16505" s="1"/>
  <c r="I16506" s="1"/>
  <c r="I16507" s="1"/>
  <c r="I16508" s="1"/>
  <c r="I16509" s="1"/>
  <c r="I16510" s="1"/>
  <c r="I16511" s="1"/>
  <c r="I16512" s="1"/>
  <c r="I16513" s="1"/>
  <c r="I16514" s="1"/>
  <c r="I16515" s="1"/>
  <c r="I16516" s="1"/>
  <c r="I16517" s="1"/>
  <c r="I16518" s="1"/>
  <c r="I16519" s="1"/>
  <c r="I16520" s="1"/>
  <c r="I16521" s="1"/>
  <c r="I16522" s="1"/>
  <c r="I16523" s="1"/>
  <c r="I16524" s="1"/>
  <c r="I16525" s="1"/>
  <c r="I16526" s="1"/>
  <c r="I16527" s="1"/>
  <c r="I16528" s="1"/>
  <c r="I16529" s="1"/>
  <c r="I16530" s="1"/>
  <c r="I16531" s="1"/>
  <c r="I16532" s="1"/>
  <c r="I16533" s="1"/>
  <c r="I16534" s="1"/>
  <c r="I16535" s="1"/>
  <c r="I16536" s="1"/>
  <c r="I16537" s="1"/>
  <c r="I16538" s="1"/>
  <c r="I16539" s="1"/>
  <c r="I16540" s="1"/>
  <c r="I16541" s="1"/>
  <c r="I16542" s="1"/>
  <c r="I16543" s="1"/>
  <c r="I16544" s="1"/>
  <c r="I16545" s="1"/>
  <c r="I16546" s="1"/>
  <c r="I16547" s="1"/>
  <c r="I16548" s="1"/>
  <c r="I16549" s="1"/>
  <c r="I16550" s="1"/>
  <c r="I16551" s="1"/>
  <c r="I16552" s="1"/>
  <c r="I16553" s="1"/>
  <c r="I16554" s="1"/>
  <c r="I16555" s="1"/>
  <c r="I16556" s="1"/>
  <c r="I16557" s="1"/>
  <c r="I16558" s="1"/>
  <c r="I16559" s="1"/>
  <c r="I16560" s="1"/>
  <c r="I16561" s="1"/>
  <c r="I16562" s="1"/>
  <c r="I16563" s="1"/>
  <c r="I16564" s="1"/>
  <c r="I16565" s="1"/>
  <c r="I16566" s="1"/>
  <c r="I16567" s="1"/>
  <c r="I16568" s="1"/>
  <c r="I16569" s="1"/>
  <c r="I16570" s="1"/>
  <c r="I16571" s="1"/>
  <c r="I16572" s="1"/>
  <c r="I16573" s="1"/>
  <c r="I16574" s="1"/>
  <c r="I16575" s="1"/>
  <c r="I16576" s="1"/>
  <c r="I16577" s="1"/>
  <c r="I16578" s="1"/>
  <c r="I16579" s="1"/>
  <c r="I16580" s="1"/>
  <c r="I16581" s="1"/>
  <c r="I16582" s="1"/>
  <c r="I16583" s="1"/>
  <c r="I16584" s="1"/>
  <c r="I16585" s="1"/>
  <c r="I16586" s="1"/>
  <c r="I16587" s="1"/>
  <c r="I16588" s="1"/>
  <c r="I16589" s="1"/>
  <c r="I16590" s="1"/>
  <c r="I16591" s="1"/>
  <c r="I16592" s="1"/>
  <c r="I16593" s="1"/>
  <c r="I16594" s="1"/>
  <c r="I16595" s="1"/>
  <c r="I16596" s="1"/>
  <c r="I16597" s="1"/>
  <c r="I16598" s="1"/>
  <c r="I16599" s="1"/>
  <c r="I16600" s="1"/>
  <c r="I16601" s="1"/>
  <c r="I16602" s="1"/>
  <c r="I16603" s="1"/>
  <c r="I16604" s="1"/>
  <c r="I16605" s="1"/>
  <c r="I16606" s="1"/>
  <c r="I16607" s="1"/>
  <c r="I16608" s="1"/>
  <c r="I16609" s="1"/>
  <c r="I16610" s="1"/>
  <c r="I16611" s="1"/>
  <c r="I16612" s="1"/>
  <c r="I16613" s="1"/>
  <c r="I16614" s="1"/>
  <c r="I16615" s="1"/>
  <c r="I16616" s="1"/>
  <c r="I16617" s="1"/>
  <c r="I16618" s="1"/>
  <c r="I16619" s="1"/>
  <c r="I16620" s="1"/>
  <c r="I16621" s="1"/>
  <c r="I16622" s="1"/>
  <c r="I16623" s="1"/>
  <c r="I16624" s="1"/>
  <c r="I16625" s="1"/>
  <c r="I16626" s="1"/>
  <c r="I16627" s="1"/>
  <c r="I16628" s="1"/>
  <c r="I16629" s="1"/>
  <c r="I16630" s="1"/>
  <c r="I16631" s="1"/>
  <c r="I16632" s="1"/>
  <c r="I16633" s="1"/>
  <c r="I16634" s="1"/>
  <c r="I16635" s="1"/>
  <c r="I16636" s="1"/>
  <c r="I16637" s="1"/>
  <c r="I16638" s="1"/>
  <c r="I16639" s="1"/>
  <c r="I16640" s="1"/>
  <c r="I16641" s="1"/>
  <c r="I16642" s="1"/>
  <c r="I16643" s="1"/>
  <c r="I16644" s="1"/>
  <c r="I16645" s="1"/>
  <c r="I16646" s="1"/>
  <c r="I16647" s="1"/>
  <c r="I16648" s="1"/>
  <c r="I16649" s="1"/>
  <c r="I16650" s="1"/>
  <c r="I16651" s="1"/>
  <c r="I16652" s="1"/>
  <c r="I16653" s="1"/>
  <c r="I16654" s="1"/>
  <c r="I16655" s="1"/>
  <c r="I16656" s="1"/>
  <c r="I16657" s="1"/>
  <c r="I16658" s="1"/>
  <c r="I16659" s="1"/>
  <c r="I16660" s="1"/>
  <c r="I16661" s="1"/>
  <c r="I16662" s="1"/>
  <c r="I16663" s="1"/>
  <c r="I16664" s="1"/>
  <c r="I16665" s="1"/>
  <c r="I16666" s="1"/>
  <c r="I16667" s="1"/>
  <c r="I16668" s="1"/>
  <c r="I16669" s="1"/>
  <c r="I16670" s="1"/>
  <c r="I16671" s="1"/>
  <c r="I16672" s="1"/>
  <c r="I16673" s="1"/>
  <c r="I16674" s="1"/>
  <c r="I16675" s="1"/>
  <c r="I16676" s="1"/>
  <c r="I16677" s="1"/>
  <c r="I16678" s="1"/>
  <c r="I16679" s="1"/>
  <c r="I16680" s="1"/>
  <c r="I16681" s="1"/>
  <c r="I16682" s="1"/>
  <c r="I16683" s="1"/>
  <c r="I16684" s="1"/>
  <c r="I16685" s="1"/>
  <c r="I16686" s="1"/>
  <c r="I16687" s="1"/>
  <c r="I16688" s="1"/>
  <c r="I16689" s="1"/>
  <c r="I16690" s="1"/>
  <c r="I16691" s="1"/>
  <c r="I16692" s="1"/>
  <c r="I16693" s="1"/>
  <c r="I16694" s="1"/>
  <c r="I16695" s="1"/>
  <c r="I16696" s="1"/>
  <c r="I16697" s="1"/>
  <c r="I16698" s="1"/>
  <c r="I16699" s="1"/>
  <c r="I16700" s="1"/>
  <c r="I16701" s="1"/>
  <c r="I16702" s="1"/>
  <c r="I16703" s="1"/>
  <c r="I16704" s="1"/>
  <c r="I16705" s="1"/>
  <c r="I16706" s="1"/>
  <c r="I16707" s="1"/>
  <c r="I16708" s="1"/>
  <c r="I16709" s="1"/>
  <c r="I16710" s="1"/>
  <c r="I16711" s="1"/>
  <c r="I16712" s="1"/>
  <c r="I16713" s="1"/>
  <c r="I16714" s="1"/>
  <c r="I16715" s="1"/>
  <c r="I16716" s="1"/>
  <c r="I16717" s="1"/>
  <c r="I16718" s="1"/>
  <c r="I16719" s="1"/>
  <c r="I16720" s="1"/>
  <c r="I16721" s="1"/>
  <c r="I16722" s="1"/>
  <c r="I16723" s="1"/>
  <c r="I16724" s="1"/>
  <c r="I16725" s="1"/>
  <c r="I16726" s="1"/>
  <c r="I16727" s="1"/>
  <c r="I16728" s="1"/>
  <c r="I16729" s="1"/>
  <c r="I16730" s="1"/>
  <c r="I16731" s="1"/>
  <c r="I16732" s="1"/>
  <c r="I16733" s="1"/>
  <c r="I16734" s="1"/>
  <c r="I16735" s="1"/>
  <c r="I16736" s="1"/>
  <c r="I16737" s="1"/>
  <c r="I16738" s="1"/>
  <c r="I16739" s="1"/>
  <c r="I16740" s="1"/>
  <c r="I16741" s="1"/>
  <c r="I16742" s="1"/>
  <c r="I16743" s="1"/>
  <c r="I16744" s="1"/>
  <c r="I16745" s="1"/>
  <c r="I16746" s="1"/>
  <c r="I16747" s="1"/>
  <c r="I16748" s="1"/>
  <c r="I16749" s="1"/>
  <c r="I16750" s="1"/>
  <c r="I16751" s="1"/>
  <c r="I16752" s="1"/>
  <c r="I16753" s="1"/>
  <c r="I16754" s="1"/>
  <c r="I16755" s="1"/>
  <c r="I16756" s="1"/>
  <c r="I16757" s="1"/>
  <c r="I16758" s="1"/>
  <c r="I16759" s="1"/>
  <c r="I16760" s="1"/>
  <c r="I16761" s="1"/>
  <c r="I16762" s="1"/>
  <c r="I16763" s="1"/>
  <c r="I16764" s="1"/>
  <c r="I16765" s="1"/>
  <c r="I16766" s="1"/>
  <c r="I16767" s="1"/>
  <c r="I16768" s="1"/>
  <c r="I16769" s="1"/>
  <c r="I16770" s="1"/>
  <c r="I16771" s="1"/>
  <c r="I16772" s="1"/>
  <c r="I16773" s="1"/>
  <c r="I16774" s="1"/>
  <c r="I16775" s="1"/>
  <c r="I16776" s="1"/>
  <c r="I16777" s="1"/>
  <c r="I16778" s="1"/>
  <c r="I16779" s="1"/>
  <c r="I16780" s="1"/>
  <c r="I16781" s="1"/>
  <c r="I16782" s="1"/>
  <c r="I16783" s="1"/>
  <c r="I16784" s="1"/>
  <c r="I16785" s="1"/>
  <c r="I16786" s="1"/>
  <c r="I16787" s="1"/>
  <c r="I16788" s="1"/>
  <c r="I16789" s="1"/>
  <c r="I16790" s="1"/>
  <c r="I16791" s="1"/>
  <c r="I16792" s="1"/>
  <c r="I16793" s="1"/>
  <c r="I16794" s="1"/>
  <c r="I16795" s="1"/>
  <c r="I16796" s="1"/>
  <c r="I16797" s="1"/>
  <c r="I16798" s="1"/>
  <c r="I16799" s="1"/>
  <c r="I16800" s="1"/>
  <c r="I16801" s="1"/>
  <c r="I16802" s="1"/>
  <c r="I16803" s="1"/>
  <c r="I16804" s="1"/>
  <c r="I16805" s="1"/>
  <c r="I16806" s="1"/>
  <c r="I16807" s="1"/>
  <c r="I16808" s="1"/>
  <c r="I16809" s="1"/>
  <c r="I16810" s="1"/>
  <c r="I16811" s="1"/>
  <c r="I16812" s="1"/>
  <c r="I16813" s="1"/>
  <c r="I16814" s="1"/>
  <c r="I16815" s="1"/>
  <c r="I16816" s="1"/>
  <c r="I16817" s="1"/>
  <c r="I16818" s="1"/>
  <c r="I16819" s="1"/>
  <c r="I16820" s="1"/>
  <c r="I16821" s="1"/>
  <c r="I16822" s="1"/>
  <c r="I16823" s="1"/>
  <c r="I16824" s="1"/>
  <c r="I16825" s="1"/>
  <c r="I16826" s="1"/>
  <c r="I16827" s="1"/>
  <c r="I16828" s="1"/>
  <c r="I16829" s="1"/>
  <c r="I16830" s="1"/>
  <c r="I16831" s="1"/>
  <c r="I16832" s="1"/>
  <c r="I16833" s="1"/>
  <c r="I16834" s="1"/>
  <c r="I16835" s="1"/>
  <c r="I16836" s="1"/>
  <c r="I16837" s="1"/>
  <c r="I16838" s="1"/>
  <c r="I16839" s="1"/>
  <c r="I16840" s="1"/>
  <c r="I16841" s="1"/>
  <c r="I16842" s="1"/>
  <c r="I16843" s="1"/>
  <c r="I16844" s="1"/>
  <c r="I16845" s="1"/>
  <c r="I16846" s="1"/>
  <c r="I16847" s="1"/>
  <c r="I16848" s="1"/>
  <c r="I16849" s="1"/>
  <c r="I16850" s="1"/>
  <c r="I16851" s="1"/>
  <c r="I16852" s="1"/>
  <c r="I16853" s="1"/>
  <c r="I16854" s="1"/>
  <c r="I16855" s="1"/>
  <c r="I16856" s="1"/>
  <c r="I16857" s="1"/>
  <c r="I16858" s="1"/>
  <c r="I16859" s="1"/>
  <c r="I16860" s="1"/>
  <c r="I16861" s="1"/>
  <c r="I16862" s="1"/>
  <c r="I16863" s="1"/>
  <c r="I16864" s="1"/>
  <c r="I16865" s="1"/>
  <c r="I16866" s="1"/>
  <c r="I16867" s="1"/>
  <c r="I16868" s="1"/>
  <c r="I16869" s="1"/>
  <c r="I16870" s="1"/>
  <c r="I16871" s="1"/>
  <c r="I16872" s="1"/>
  <c r="I16873" s="1"/>
  <c r="I16874" s="1"/>
  <c r="I16875" s="1"/>
  <c r="I16876" s="1"/>
  <c r="I16877" s="1"/>
  <c r="I16878" s="1"/>
  <c r="I16879" s="1"/>
  <c r="I16880" s="1"/>
  <c r="I16881" s="1"/>
  <c r="I16882" s="1"/>
  <c r="I16883" s="1"/>
  <c r="I16884" s="1"/>
  <c r="I16885" s="1"/>
  <c r="I16886" s="1"/>
  <c r="I16887" s="1"/>
  <c r="I16888" s="1"/>
  <c r="I16889" s="1"/>
  <c r="I16890" s="1"/>
  <c r="I16891" s="1"/>
  <c r="I16892" s="1"/>
  <c r="I16893" s="1"/>
  <c r="I16894" s="1"/>
  <c r="I16895" s="1"/>
  <c r="I16896" s="1"/>
  <c r="I16897" s="1"/>
  <c r="I16898" s="1"/>
  <c r="I16899" s="1"/>
  <c r="I16900" s="1"/>
  <c r="I16901" s="1"/>
  <c r="I16902" s="1"/>
  <c r="I16903" s="1"/>
  <c r="I16904" s="1"/>
  <c r="I16905" s="1"/>
  <c r="I16906" s="1"/>
  <c r="I16907" s="1"/>
  <c r="I16908" s="1"/>
  <c r="I16909" s="1"/>
  <c r="I16910" s="1"/>
  <c r="I16911" s="1"/>
  <c r="I16912" s="1"/>
  <c r="I16913" s="1"/>
  <c r="I16914" s="1"/>
  <c r="I16915" s="1"/>
  <c r="I16916" s="1"/>
  <c r="I16917" s="1"/>
  <c r="I16918" s="1"/>
  <c r="I16919" s="1"/>
  <c r="I16920" s="1"/>
  <c r="I16921" s="1"/>
  <c r="I16922" s="1"/>
  <c r="I16923" s="1"/>
  <c r="I16924" s="1"/>
  <c r="I16925" s="1"/>
  <c r="I16926" s="1"/>
  <c r="I16927" s="1"/>
  <c r="I16928" s="1"/>
  <c r="I16929" s="1"/>
  <c r="I16930" s="1"/>
  <c r="I16931" s="1"/>
  <c r="I16932" s="1"/>
  <c r="I16933" s="1"/>
  <c r="I16934" s="1"/>
  <c r="I16935" s="1"/>
  <c r="I16936" s="1"/>
  <c r="I16937" s="1"/>
  <c r="I16938" s="1"/>
  <c r="I16939" s="1"/>
  <c r="I16940" s="1"/>
  <c r="I16941" s="1"/>
  <c r="I16942" s="1"/>
  <c r="I16943" s="1"/>
  <c r="I16944" s="1"/>
  <c r="I16945" s="1"/>
  <c r="I16946" s="1"/>
  <c r="I16947" s="1"/>
  <c r="I16948" s="1"/>
  <c r="I16949" s="1"/>
  <c r="I16950" s="1"/>
  <c r="I16951" s="1"/>
  <c r="I16952" s="1"/>
  <c r="I16953" s="1"/>
  <c r="I16954" s="1"/>
  <c r="I16955" s="1"/>
  <c r="I16956" s="1"/>
  <c r="I16957" s="1"/>
  <c r="I16958" s="1"/>
  <c r="I16959" s="1"/>
  <c r="I16960" s="1"/>
  <c r="I16961" s="1"/>
  <c r="I16962" s="1"/>
  <c r="I16963" s="1"/>
  <c r="I16964" s="1"/>
  <c r="I16965" s="1"/>
  <c r="I16966" s="1"/>
  <c r="I16967" s="1"/>
  <c r="I16968" s="1"/>
  <c r="I16969" s="1"/>
  <c r="I16970" s="1"/>
  <c r="I16971" s="1"/>
  <c r="I16972" s="1"/>
  <c r="I16973" s="1"/>
  <c r="I16974" s="1"/>
  <c r="I16975" s="1"/>
  <c r="I16976" s="1"/>
  <c r="I16977" s="1"/>
  <c r="I16978" s="1"/>
  <c r="I16979" s="1"/>
  <c r="I16980" s="1"/>
  <c r="I16981" s="1"/>
  <c r="I16982" s="1"/>
  <c r="I16983" s="1"/>
  <c r="I16984" s="1"/>
  <c r="I16985" s="1"/>
  <c r="I16986" s="1"/>
  <c r="I16987" s="1"/>
  <c r="I16988" s="1"/>
  <c r="I16989" s="1"/>
  <c r="I16990" s="1"/>
  <c r="I16991" s="1"/>
  <c r="I16992" s="1"/>
  <c r="I16993" s="1"/>
  <c r="I16994" s="1"/>
  <c r="I16995" s="1"/>
  <c r="I16996" s="1"/>
  <c r="I16997" s="1"/>
  <c r="I16998" s="1"/>
  <c r="I16999" s="1"/>
  <c r="I17000" s="1"/>
  <c r="I17001" s="1"/>
  <c r="I17002" s="1"/>
  <c r="I17003" s="1"/>
  <c r="I17004" s="1"/>
  <c r="I17005" s="1"/>
  <c r="I17006" s="1"/>
  <c r="I17007" s="1"/>
  <c r="I17008" s="1"/>
  <c r="I17009" s="1"/>
  <c r="I17010" s="1"/>
  <c r="I17011" s="1"/>
  <c r="I17012" s="1"/>
  <c r="I17013" s="1"/>
  <c r="I17014" s="1"/>
  <c r="I17015" s="1"/>
  <c r="I17016" s="1"/>
  <c r="I17017" s="1"/>
  <c r="I17018" s="1"/>
  <c r="I17019" s="1"/>
  <c r="I17020" s="1"/>
  <c r="I17021" s="1"/>
  <c r="I17022" s="1"/>
  <c r="I17023" s="1"/>
  <c r="I17024" s="1"/>
  <c r="I17025" s="1"/>
  <c r="I17026" s="1"/>
  <c r="I17027" s="1"/>
  <c r="I17028" s="1"/>
  <c r="I17029" s="1"/>
  <c r="I17030" s="1"/>
  <c r="I17031" s="1"/>
  <c r="I17032" s="1"/>
  <c r="I17033" s="1"/>
  <c r="I17034" s="1"/>
  <c r="I17035" s="1"/>
  <c r="I17036" s="1"/>
  <c r="I17037" s="1"/>
  <c r="I17038" s="1"/>
  <c r="I17039" s="1"/>
  <c r="I17040" s="1"/>
  <c r="I17041" s="1"/>
  <c r="I17042" s="1"/>
  <c r="I17043" s="1"/>
  <c r="I17044" s="1"/>
  <c r="I17045" s="1"/>
  <c r="I17046" s="1"/>
  <c r="I17047" s="1"/>
  <c r="I17048" s="1"/>
  <c r="I17049" s="1"/>
  <c r="I17050" s="1"/>
  <c r="I17051" s="1"/>
  <c r="I17052" s="1"/>
  <c r="I17053" s="1"/>
  <c r="I17054" s="1"/>
  <c r="I17055" s="1"/>
  <c r="I17056" s="1"/>
  <c r="I17057" s="1"/>
  <c r="I17058" s="1"/>
  <c r="I17059" s="1"/>
  <c r="I17060" s="1"/>
  <c r="I17061" s="1"/>
  <c r="I17062" s="1"/>
  <c r="I17063" s="1"/>
  <c r="I17064" s="1"/>
  <c r="I17065" s="1"/>
  <c r="I17066" s="1"/>
  <c r="I17067" s="1"/>
  <c r="I17068" s="1"/>
  <c r="I17069" s="1"/>
  <c r="I17070" s="1"/>
  <c r="I17071" s="1"/>
  <c r="I17072" s="1"/>
  <c r="I17073" s="1"/>
  <c r="I17074" s="1"/>
  <c r="I17075" s="1"/>
  <c r="I17076" s="1"/>
  <c r="I17077" s="1"/>
  <c r="I17078" s="1"/>
  <c r="I17079" s="1"/>
  <c r="I17080" s="1"/>
  <c r="I17081" s="1"/>
  <c r="I17082" s="1"/>
  <c r="I17083" s="1"/>
  <c r="I17084" s="1"/>
  <c r="I17085" s="1"/>
  <c r="I17086" s="1"/>
  <c r="I17087" s="1"/>
  <c r="I17088" s="1"/>
  <c r="I17089" s="1"/>
  <c r="I17090" s="1"/>
  <c r="I17091" s="1"/>
  <c r="I17092" s="1"/>
  <c r="I17093" s="1"/>
  <c r="I17094" s="1"/>
  <c r="I17095" s="1"/>
  <c r="I17096" s="1"/>
  <c r="I17097" s="1"/>
  <c r="I17098" s="1"/>
  <c r="I17099" s="1"/>
  <c r="I17100" s="1"/>
  <c r="I17101" s="1"/>
  <c r="I17102" s="1"/>
  <c r="I17103" s="1"/>
  <c r="I17104" s="1"/>
  <c r="I17105" s="1"/>
  <c r="I17106" s="1"/>
  <c r="I17107" s="1"/>
  <c r="I17108" s="1"/>
  <c r="I17109" s="1"/>
  <c r="I17110" s="1"/>
  <c r="I17111" s="1"/>
  <c r="I17112" s="1"/>
  <c r="I17113" s="1"/>
  <c r="I17114" s="1"/>
  <c r="I17115" s="1"/>
  <c r="I17116" s="1"/>
  <c r="I17117" s="1"/>
  <c r="I17118" s="1"/>
  <c r="I17119" s="1"/>
  <c r="I17120" s="1"/>
  <c r="I17121" s="1"/>
  <c r="I17122" s="1"/>
  <c r="I17123" s="1"/>
  <c r="I17124" s="1"/>
  <c r="I17125" s="1"/>
  <c r="I17126" s="1"/>
  <c r="I17127" s="1"/>
  <c r="I17128" s="1"/>
  <c r="I17129" s="1"/>
  <c r="I17130" s="1"/>
  <c r="I17131" s="1"/>
  <c r="I17132" s="1"/>
  <c r="I17133" s="1"/>
  <c r="I17134" s="1"/>
  <c r="I17135" s="1"/>
  <c r="I17136" s="1"/>
  <c r="I17137" s="1"/>
  <c r="I17138" s="1"/>
  <c r="I17139" s="1"/>
  <c r="I17140" s="1"/>
  <c r="I17141" s="1"/>
  <c r="I17142" s="1"/>
  <c r="I17143" s="1"/>
  <c r="I17144" s="1"/>
  <c r="I17145" s="1"/>
  <c r="I17146" s="1"/>
  <c r="I17147" s="1"/>
  <c r="I17148" s="1"/>
  <c r="I17149" s="1"/>
  <c r="I17150" s="1"/>
  <c r="I17151" s="1"/>
  <c r="I17152" s="1"/>
  <c r="I17153" s="1"/>
  <c r="I17154" s="1"/>
  <c r="I17155" s="1"/>
  <c r="I17156" s="1"/>
  <c r="I17157" s="1"/>
  <c r="I17158" s="1"/>
  <c r="I17159" s="1"/>
  <c r="I17160" s="1"/>
  <c r="I17161" s="1"/>
  <c r="I17162" s="1"/>
  <c r="I17163" s="1"/>
  <c r="I17164" s="1"/>
  <c r="I17165" s="1"/>
  <c r="I17166" s="1"/>
  <c r="I17167" s="1"/>
  <c r="I17168" s="1"/>
  <c r="I17169" s="1"/>
  <c r="I17170" s="1"/>
  <c r="I17171" s="1"/>
  <c r="I17172" s="1"/>
  <c r="I17173" s="1"/>
  <c r="I17174" s="1"/>
  <c r="I17175" s="1"/>
  <c r="I17176" s="1"/>
  <c r="I17177" s="1"/>
  <c r="I17178" s="1"/>
  <c r="I17179" s="1"/>
  <c r="I17180" s="1"/>
  <c r="I17181" s="1"/>
  <c r="I17182" s="1"/>
  <c r="I17183" s="1"/>
  <c r="I17184" s="1"/>
  <c r="I17185" s="1"/>
  <c r="I17186" s="1"/>
  <c r="I17187" s="1"/>
  <c r="I17188" s="1"/>
  <c r="I17189" s="1"/>
  <c r="I17190" s="1"/>
  <c r="I17191" s="1"/>
  <c r="I17192" s="1"/>
  <c r="I17193" s="1"/>
  <c r="I17194" s="1"/>
  <c r="I17195" s="1"/>
  <c r="I17196" s="1"/>
  <c r="I17197" s="1"/>
  <c r="I17198" s="1"/>
  <c r="I17199" s="1"/>
  <c r="I17200" s="1"/>
  <c r="I17201" s="1"/>
  <c r="I17202" s="1"/>
  <c r="I17203" s="1"/>
  <c r="I17204" s="1"/>
  <c r="I17205" s="1"/>
  <c r="I17206" s="1"/>
  <c r="I17207" s="1"/>
  <c r="I17208" s="1"/>
  <c r="I17209" s="1"/>
  <c r="I17210" s="1"/>
  <c r="I17211" s="1"/>
  <c r="I17212" s="1"/>
  <c r="I17213" s="1"/>
  <c r="I17214" s="1"/>
  <c r="I17215" s="1"/>
  <c r="I17216" s="1"/>
  <c r="I17217" s="1"/>
  <c r="I17218" s="1"/>
  <c r="I17219" s="1"/>
  <c r="I17220" s="1"/>
  <c r="I17221" s="1"/>
  <c r="I17222" s="1"/>
  <c r="I17223" s="1"/>
  <c r="I17224" s="1"/>
  <c r="I17225" s="1"/>
  <c r="I17226" s="1"/>
  <c r="I17227" s="1"/>
  <c r="I17228" s="1"/>
  <c r="I17229" s="1"/>
  <c r="I17230" s="1"/>
  <c r="I17231" s="1"/>
  <c r="I17232" s="1"/>
  <c r="I17233" s="1"/>
  <c r="I17234" s="1"/>
  <c r="I17235" s="1"/>
  <c r="I17236" s="1"/>
  <c r="I17237" s="1"/>
  <c r="I17238" s="1"/>
  <c r="I17239" s="1"/>
  <c r="I17240" s="1"/>
  <c r="I17241" s="1"/>
  <c r="I17242" s="1"/>
  <c r="I17243" s="1"/>
  <c r="I17244" s="1"/>
  <c r="I17245" s="1"/>
  <c r="I17246" s="1"/>
  <c r="I17247" s="1"/>
  <c r="I17248" s="1"/>
  <c r="I17249" s="1"/>
  <c r="I17250" s="1"/>
  <c r="I17251" s="1"/>
  <c r="I17252" s="1"/>
  <c r="I17253" s="1"/>
  <c r="I17254" s="1"/>
  <c r="I17255" s="1"/>
  <c r="I17256" s="1"/>
  <c r="I17257" s="1"/>
  <c r="I17258" s="1"/>
  <c r="I17259" s="1"/>
  <c r="I17260" s="1"/>
  <c r="I17261" s="1"/>
  <c r="I17262" s="1"/>
  <c r="I17263" s="1"/>
  <c r="I17264" s="1"/>
  <c r="I17265" s="1"/>
  <c r="I17266" s="1"/>
  <c r="I17267" s="1"/>
  <c r="I17268" s="1"/>
  <c r="I17269" s="1"/>
  <c r="I17270" s="1"/>
  <c r="I17271" s="1"/>
  <c r="I17272" s="1"/>
  <c r="I17273" s="1"/>
  <c r="I17274" s="1"/>
  <c r="I17275" s="1"/>
  <c r="I17276" s="1"/>
  <c r="I17277" s="1"/>
  <c r="I17278" s="1"/>
  <c r="I17279" s="1"/>
  <c r="I17280" s="1"/>
  <c r="I17281" s="1"/>
  <c r="I17282" s="1"/>
  <c r="I17283" s="1"/>
  <c r="I17284" s="1"/>
  <c r="I17285" s="1"/>
  <c r="I17286" s="1"/>
  <c r="I17287" s="1"/>
  <c r="I17288" s="1"/>
  <c r="I17289" s="1"/>
  <c r="I17290" s="1"/>
  <c r="I17291" s="1"/>
  <c r="I17292" s="1"/>
  <c r="I17293" s="1"/>
  <c r="I17294" s="1"/>
  <c r="I17295" s="1"/>
  <c r="I17296" s="1"/>
  <c r="I17297" s="1"/>
  <c r="I17298" s="1"/>
  <c r="I17299" s="1"/>
  <c r="I17300" s="1"/>
  <c r="I17301" s="1"/>
  <c r="I17302" s="1"/>
  <c r="I17303" s="1"/>
  <c r="I17304" s="1"/>
  <c r="I17305" s="1"/>
  <c r="I17306" s="1"/>
  <c r="I17307" s="1"/>
  <c r="I17308" s="1"/>
  <c r="I17309" s="1"/>
  <c r="I17310" s="1"/>
  <c r="I17311" s="1"/>
  <c r="I17312" s="1"/>
  <c r="I17313" s="1"/>
  <c r="I17314" s="1"/>
  <c r="I17315" s="1"/>
  <c r="I17316" s="1"/>
  <c r="I17317" s="1"/>
  <c r="I17318" s="1"/>
  <c r="I17319" s="1"/>
  <c r="I17320" s="1"/>
  <c r="I17321" s="1"/>
  <c r="I17322" s="1"/>
  <c r="I17323" s="1"/>
  <c r="I17324" s="1"/>
  <c r="I17325" s="1"/>
  <c r="I17326" s="1"/>
  <c r="I17327" s="1"/>
  <c r="I17328" s="1"/>
  <c r="I17329" s="1"/>
  <c r="I17330" s="1"/>
  <c r="I17331" s="1"/>
  <c r="I17332" s="1"/>
  <c r="I17333" s="1"/>
  <c r="I17334" s="1"/>
  <c r="I17335" s="1"/>
  <c r="I17336" s="1"/>
  <c r="I17337" s="1"/>
  <c r="I17338" s="1"/>
  <c r="I17339" s="1"/>
  <c r="I17340" s="1"/>
  <c r="I17341" s="1"/>
  <c r="I17342" s="1"/>
  <c r="I17343" s="1"/>
  <c r="I17344" s="1"/>
  <c r="I17345" s="1"/>
  <c r="I17346" s="1"/>
  <c r="I17347" s="1"/>
  <c r="I17348" s="1"/>
  <c r="I17349" s="1"/>
  <c r="I17350" s="1"/>
  <c r="I17351" s="1"/>
  <c r="I17352" s="1"/>
  <c r="I17353" s="1"/>
  <c r="I17354" s="1"/>
  <c r="I17355" s="1"/>
  <c r="I17356" s="1"/>
  <c r="I17357" s="1"/>
  <c r="I17358" s="1"/>
  <c r="I17359" s="1"/>
  <c r="I17360" s="1"/>
  <c r="I17361" s="1"/>
  <c r="I17362" s="1"/>
  <c r="I17363" s="1"/>
  <c r="I17364" s="1"/>
  <c r="I17365" s="1"/>
  <c r="I17366" s="1"/>
  <c r="I17367" s="1"/>
  <c r="I17368" s="1"/>
  <c r="I17369" s="1"/>
  <c r="I17370" s="1"/>
  <c r="I17371" s="1"/>
  <c r="I17372" s="1"/>
  <c r="I17373" s="1"/>
  <c r="I17374" s="1"/>
  <c r="I17375" s="1"/>
  <c r="I17376" s="1"/>
  <c r="I17377" s="1"/>
  <c r="I17378" s="1"/>
  <c r="I17379" s="1"/>
  <c r="I17380" s="1"/>
  <c r="I17381" s="1"/>
  <c r="I17382" s="1"/>
  <c r="I17383" s="1"/>
  <c r="I17384" s="1"/>
  <c r="I17385" s="1"/>
  <c r="I17386" s="1"/>
  <c r="I17387" s="1"/>
  <c r="I17388" s="1"/>
  <c r="I17389" s="1"/>
  <c r="I17390" s="1"/>
  <c r="I17391" s="1"/>
  <c r="I17392" s="1"/>
  <c r="I17393" s="1"/>
  <c r="I17394" s="1"/>
  <c r="I17395" s="1"/>
  <c r="I17396" s="1"/>
  <c r="I17397" s="1"/>
  <c r="I17398" s="1"/>
  <c r="I17399" s="1"/>
  <c r="I17400" s="1"/>
  <c r="I17401" s="1"/>
  <c r="I17402" s="1"/>
  <c r="I17403" s="1"/>
  <c r="I17404" s="1"/>
  <c r="I17405" s="1"/>
  <c r="I17406" s="1"/>
  <c r="I17407" s="1"/>
  <c r="I17408" s="1"/>
  <c r="I17409" s="1"/>
  <c r="I17410" s="1"/>
  <c r="I17411" s="1"/>
  <c r="I17412" s="1"/>
  <c r="I17413" s="1"/>
  <c r="I17414" s="1"/>
  <c r="I17415" s="1"/>
  <c r="I17416" s="1"/>
  <c r="I17417" s="1"/>
  <c r="I17418" s="1"/>
  <c r="I17419" s="1"/>
  <c r="I17420" s="1"/>
  <c r="I17421" s="1"/>
  <c r="I17422" s="1"/>
  <c r="I17423" s="1"/>
  <c r="I17424" s="1"/>
  <c r="I17425" s="1"/>
  <c r="I17426" s="1"/>
  <c r="I17427" s="1"/>
  <c r="I17428" s="1"/>
  <c r="I17429" s="1"/>
  <c r="I17430" s="1"/>
  <c r="I17431" s="1"/>
  <c r="I17432" s="1"/>
  <c r="I17433" s="1"/>
  <c r="I17434" s="1"/>
  <c r="I17435" s="1"/>
  <c r="I17436" s="1"/>
  <c r="I17437" s="1"/>
  <c r="I17438" s="1"/>
  <c r="I17439" s="1"/>
  <c r="I17440" s="1"/>
  <c r="I17441" s="1"/>
  <c r="I17442" s="1"/>
  <c r="I17443" s="1"/>
  <c r="I17444" s="1"/>
  <c r="I17445" s="1"/>
  <c r="I17446" s="1"/>
  <c r="I17447" s="1"/>
  <c r="I17448" s="1"/>
  <c r="I17449" s="1"/>
  <c r="I17450" s="1"/>
  <c r="I17451" s="1"/>
  <c r="I17452" s="1"/>
  <c r="I17453" s="1"/>
  <c r="I17454" s="1"/>
  <c r="I17455" s="1"/>
  <c r="I17456" s="1"/>
  <c r="I17457" s="1"/>
  <c r="I17458" s="1"/>
  <c r="I17459" s="1"/>
  <c r="I17460" s="1"/>
  <c r="I17461" s="1"/>
  <c r="I17462" s="1"/>
  <c r="I17463" s="1"/>
  <c r="I17464" s="1"/>
  <c r="I17465" s="1"/>
  <c r="I17466" s="1"/>
  <c r="I17467" s="1"/>
  <c r="I17468" s="1"/>
  <c r="I17469" s="1"/>
  <c r="I17470" s="1"/>
  <c r="I17471" s="1"/>
  <c r="I17472" s="1"/>
  <c r="I17473" s="1"/>
  <c r="I17474" s="1"/>
  <c r="I17475" s="1"/>
  <c r="I17476" s="1"/>
  <c r="I17477" s="1"/>
  <c r="I17478" s="1"/>
  <c r="I17479" s="1"/>
  <c r="I17480" s="1"/>
  <c r="I17481" s="1"/>
  <c r="I17482" s="1"/>
  <c r="I17483" s="1"/>
  <c r="I17484" s="1"/>
  <c r="I17485" s="1"/>
  <c r="I17486" s="1"/>
  <c r="I17487" s="1"/>
  <c r="I17488" s="1"/>
  <c r="I17489" s="1"/>
  <c r="I17490" s="1"/>
  <c r="I17491" s="1"/>
  <c r="I17492" s="1"/>
  <c r="I17493" s="1"/>
  <c r="I17494" s="1"/>
  <c r="I17495" s="1"/>
  <c r="I17496" s="1"/>
  <c r="I17497" s="1"/>
  <c r="I17498" s="1"/>
  <c r="I17499" s="1"/>
  <c r="I17500" s="1"/>
  <c r="I17501" s="1"/>
  <c r="I17502" s="1"/>
  <c r="I17503" s="1"/>
  <c r="I17504" s="1"/>
  <c r="I17505" s="1"/>
  <c r="I17506" s="1"/>
  <c r="I17507" s="1"/>
  <c r="I17508" s="1"/>
  <c r="I17509" s="1"/>
  <c r="I17510" s="1"/>
  <c r="I17511" s="1"/>
  <c r="I17512" s="1"/>
  <c r="I17513" s="1"/>
  <c r="I17514" s="1"/>
  <c r="I17515" s="1"/>
  <c r="I17516" s="1"/>
  <c r="I17517" s="1"/>
  <c r="I17518" s="1"/>
  <c r="I17519" s="1"/>
  <c r="I17520" s="1"/>
  <c r="I17521" s="1"/>
  <c r="I17522" s="1"/>
  <c r="I17523" s="1"/>
  <c r="I17524" s="1"/>
  <c r="I17525" s="1"/>
  <c r="I17526" s="1"/>
  <c r="I17527" s="1"/>
  <c r="I17528" s="1"/>
  <c r="I17529" s="1"/>
  <c r="I17530" s="1"/>
  <c r="I17531" s="1"/>
  <c r="I17532" s="1"/>
  <c r="I17533" s="1"/>
  <c r="I17534" s="1"/>
  <c r="I17535" s="1"/>
  <c r="I17536" s="1"/>
  <c r="I17537" s="1"/>
  <c r="I17538" s="1"/>
  <c r="I17539" s="1"/>
  <c r="I17540" s="1"/>
  <c r="I17541" s="1"/>
  <c r="I17542" s="1"/>
  <c r="I17543" s="1"/>
  <c r="I17544" s="1"/>
  <c r="I17545" s="1"/>
  <c r="I17546" s="1"/>
  <c r="I17547" s="1"/>
  <c r="I17548" s="1"/>
  <c r="I17549" s="1"/>
  <c r="I17550" s="1"/>
  <c r="I17551" s="1"/>
  <c r="I17552" s="1"/>
  <c r="I17553" s="1"/>
  <c r="I17554" s="1"/>
  <c r="I17555" s="1"/>
  <c r="I17556" s="1"/>
  <c r="I17557" s="1"/>
  <c r="I17558" s="1"/>
  <c r="I17559" s="1"/>
  <c r="I17560" s="1"/>
  <c r="I17561" s="1"/>
  <c r="I17562" s="1"/>
  <c r="I17563" s="1"/>
  <c r="I17564" s="1"/>
  <c r="I17565" s="1"/>
  <c r="I17566" s="1"/>
  <c r="I17567" s="1"/>
  <c r="I17568" s="1"/>
  <c r="I17569" s="1"/>
  <c r="I17570" s="1"/>
  <c r="I17571" s="1"/>
  <c r="I17572" s="1"/>
  <c r="I17573" s="1"/>
  <c r="I17574" s="1"/>
  <c r="I17575" s="1"/>
  <c r="I17576" s="1"/>
  <c r="I17577" s="1"/>
  <c r="I17578" s="1"/>
  <c r="I17579" s="1"/>
  <c r="I17580" s="1"/>
  <c r="I17581" s="1"/>
  <c r="I17582" s="1"/>
  <c r="I17583" s="1"/>
  <c r="I17584" s="1"/>
  <c r="I17585" s="1"/>
  <c r="I17586" s="1"/>
  <c r="I17587" s="1"/>
  <c r="I17588" s="1"/>
  <c r="I17589" s="1"/>
  <c r="I17590" s="1"/>
  <c r="I17591" s="1"/>
  <c r="I17592" s="1"/>
  <c r="I17593" s="1"/>
  <c r="I17594" s="1"/>
  <c r="I17595" s="1"/>
  <c r="I17596" s="1"/>
  <c r="I17597" s="1"/>
  <c r="I17598" s="1"/>
  <c r="I17599" s="1"/>
  <c r="I17600" s="1"/>
  <c r="I17601" s="1"/>
  <c r="I17602" s="1"/>
  <c r="I17603" s="1"/>
  <c r="I17604" s="1"/>
  <c r="I17605" s="1"/>
  <c r="I17606" s="1"/>
  <c r="I17607" s="1"/>
  <c r="I17608" s="1"/>
  <c r="I17609" s="1"/>
  <c r="I17610" s="1"/>
  <c r="I17611" s="1"/>
  <c r="I17612" s="1"/>
  <c r="I17613" s="1"/>
  <c r="I17614" s="1"/>
  <c r="I17615" s="1"/>
  <c r="I17616" s="1"/>
  <c r="I17617" s="1"/>
  <c r="I17618" s="1"/>
  <c r="I17619" s="1"/>
  <c r="I17620" s="1"/>
  <c r="I17621" s="1"/>
  <c r="I17622" s="1"/>
  <c r="I17623" s="1"/>
  <c r="I17624" s="1"/>
  <c r="I17625" s="1"/>
  <c r="I17626" s="1"/>
  <c r="I17627" s="1"/>
  <c r="I17628" s="1"/>
  <c r="I17629" s="1"/>
  <c r="I17630" s="1"/>
  <c r="I17631" s="1"/>
  <c r="I17632" s="1"/>
  <c r="I17633" s="1"/>
  <c r="I17634" s="1"/>
  <c r="I17635" s="1"/>
  <c r="I17636" s="1"/>
  <c r="I17637" s="1"/>
  <c r="I17638" s="1"/>
  <c r="I17639" s="1"/>
  <c r="I17640" s="1"/>
  <c r="I17641" s="1"/>
  <c r="I17642" s="1"/>
  <c r="I17643" s="1"/>
  <c r="I17644" s="1"/>
  <c r="I17645" s="1"/>
  <c r="I17646" s="1"/>
  <c r="I17647" s="1"/>
  <c r="I17648" s="1"/>
  <c r="I17649" s="1"/>
  <c r="I17650" s="1"/>
  <c r="I17651" s="1"/>
  <c r="I17652" s="1"/>
  <c r="I17653" s="1"/>
  <c r="I17654" s="1"/>
  <c r="I17655" s="1"/>
  <c r="I17656" s="1"/>
  <c r="I17657" s="1"/>
  <c r="I17658" s="1"/>
  <c r="I17659" s="1"/>
  <c r="I17660" s="1"/>
  <c r="I17661" s="1"/>
  <c r="I17662" s="1"/>
  <c r="I17663" s="1"/>
  <c r="I17664" s="1"/>
  <c r="I17665" s="1"/>
  <c r="I17666" s="1"/>
  <c r="I17667" s="1"/>
  <c r="I17668" s="1"/>
  <c r="I17669" s="1"/>
  <c r="I17670" s="1"/>
  <c r="I17671" s="1"/>
  <c r="I17672" s="1"/>
  <c r="I17673" s="1"/>
  <c r="I17674" s="1"/>
  <c r="I17675" s="1"/>
  <c r="I17676" s="1"/>
  <c r="I17677" s="1"/>
  <c r="I17678" s="1"/>
  <c r="I17679" s="1"/>
  <c r="I17680" s="1"/>
  <c r="I17681" s="1"/>
  <c r="I17682" s="1"/>
  <c r="I17683" s="1"/>
  <c r="I17684" s="1"/>
  <c r="I17685" s="1"/>
  <c r="I17686" s="1"/>
  <c r="I17687" s="1"/>
  <c r="I17688" s="1"/>
  <c r="I17689" s="1"/>
  <c r="I17690" s="1"/>
  <c r="I17691" s="1"/>
  <c r="I17692" s="1"/>
  <c r="I17693" s="1"/>
  <c r="I17694" s="1"/>
  <c r="I17695" s="1"/>
  <c r="I17696" s="1"/>
  <c r="I17697" s="1"/>
  <c r="I17698" s="1"/>
  <c r="I17699" s="1"/>
  <c r="I17700" s="1"/>
  <c r="I17701" s="1"/>
  <c r="I17702" s="1"/>
  <c r="I17703" s="1"/>
  <c r="I17704" s="1"/>
  <c r="I17705" s="1"/>
  <c r="I17706" s="1"/>
  <c r="I17707" s="1"/>
  <c r="I17708" s="1"/>
  <c r="I17709" s="1"/>
  <c r="I17710" s="1"/>
  <c r="I17711" s="1"/>
  <c r="I17712" s="1"/>
  <c r="I17713" s="1"/>
  <c r="I17714" s="1"/>
  <c r="I17715" s="1"/>
  <c r="I17716" s="1"/>
  <c r="I17717" s="1"/>
  <c r="I17718" s="1"/>
  <c r="I17719" s="1"/>
  <c r="I17720" s="1"/>
  <c r="I17721" s="1"/>
  <c r="I17722" s="1"/>
  <c r="I17723" s="1"/>
  <c r="I17724" s="1"/>
  <c r="I17725" s="1"/>
  <c r="I17726" s="1"/>
  <c r="I17727" s="1"/>
  <c r="I17728" s="1"/>
  <c r="I17729" s="1"/>
  <c r="I17730" s="1"/>
  <c r="I17731" s="1"/>
  <c r="I17732" s="1"/>
  <c r="I17733" s="1"/>
  <c r="I17734" s="1"/>
  <c r="I17735" s="1"/>
  <c r="I17736" s="1"/>
  <c r="I17737" s="1"/>
  <c r="I17738" s="1"/>
  <c r="I17739" s="1"/>
  <c r="I17740" s="1"/>
  <c r="I17741" s="1"/>
  <c r="I17742" s="1"/>
  <c r="I17743" s="1"/>
  <c r="I17744" s="1"/>
  <c r="I17745" s="1"/>
  <c r="I17746" s="1"/>
  <c r="I17747" s="1"/>
  <c r="I17748" s="1"/>
  <c r="I17749" s="1"/>
  <c r="I17750" s="1"/>
  <c r="I17751" s="1"/>
  <c r="I17752" s="1"/>
  <c r="I17753" s="1"/>
  <c r="I17754" s="1"/>
  <c r="I17755" s="1"/>
  <c r="I17756" s="1"/>
  <c r="I17757" s="1"/>
  <c r="I17758" s="1"/>
  <c r="I17759" s="1"/>
  <c r="I17760" s="1"/>
  <c r="I17761" s="1"/>
  <c r="I17762" s="1"/>
  <c r="I17763" s="1"/>
  <c r="I17764" s="1"/>
  <c r="I17765" s="1"/>
  <c r="I17766" s="1"/>
  <c r="I17767" s="1"/>
  <c r="I17768" s="1"/>
  <c r="I17769" s="1"/>
  <c r="I17770" s="1"/>
  <c r="I17771" s="1"/>
  <c r="I17772" s="1"/>
  <c r="I17773" s="1"/>
  <c r="I17774" s="1"/>
  <c r="I17775" s="1"/>
  <c r="I17776" s="1"/>
  <c r="I17777" s="1"/>
  <c r="I17778" s="1"/>
  <c r="I17779" s="1"/>
  <c r="I17780" s="1"/>
  <c r="I17781" s="1"/>
  <c r="I17782" s="1"/>
  <c r="I17783" s="1"/>
  <c r="I17784" s="1"/>
  <c r="I17785" s="1"/>
  <c r="I17786" s="1"/>
  <c r="I17787" s="1"/>
  <c r="I17788" s="1"/>
  <c r="I17789" s="1"/>
  <c r="I17790" s="1"/>
  <c r="I17791" s="1"/>
  <c r="I17792" s="1"/>
  <c r="I17793" s="1"/>
  <c r="I17794" s="1"/>
  <c r="I17795" s="1"/>
  <c r="I17796" s="1"/>
  <c r="I17797" s="1"/>
  <c r="I17798" s="1"/>
  <c r="I17799" s="1"/>
  <c r="I17800" s="1"/>
  <c r="I17801" s="1"/>
  <c r="I17802" s="1"/>
  <c r="I17803" s="1"/>
  <c r="I17804" s="1"/>
  <c r="I17805" s="1"/>
  <c r="I17806" s="1"/>
  <c r="I17807" s="1"/>
  <c r="I17808" s="1"/>
  <c r="I17809" s="1"/>
  <c r="I17810" s="1"/>
  <c r="I17811" s="1"/>
  <c r="I17812" s="1"/>
  <c r="I17813" s="1"/>
  <c r="I17814" s="1"/>
  <c r="I17815" s="1"/>
  <c r="I17816" s="1"/>
  <c r="I17817" s="1"/>
  <c r="I17818" s="1"/>
  <c r="I17819" s="1"/>
  <c r="I17820" s="1"/>
  <c r="I17821" s="1"/>
  <c r="I17822" s="1"/>
  <c r="I17823" s="1"/>
  <c r="I17824" s="1"/>
  <c r="I17825" s="1"/>
  <c r="I17826" s="1"/>
  <c r="I17827" s="1"/>
  <c r="I17828" s="1"/>
  <c r="I17829" s="1"/>
  <c r="I17830" s="1"/>
  <c r="I17831" s="1"/>
  <c r="I17832" s="1"/>
  <c r="I17833" s="1"/>
  <c r="I17834" s="1"/>
  <c r="I17835" s="1"/>
  <c r="I17836" s="1"/>
  <c r="I17837" s="1"/>
  <c r="I17838" s="1"/>
  <c r="I17839" s="1"/>
  <c r="I17840" s="1"/>
  <c r="I17841" s="1"/>
  <c r="I17842" s="1"/>
  <c r="I17843" s="1"/>
  <c r="I17844" s="1"/>
  <c r="I17845" s="1"/>
  <c r="I17846" s="1"/>
  <c r="I17847" s="1"/>
  <c r="I17848" s="1"/>
  <c r="I17849" s="1"/>
  <c r="I17850" s="1"/>
  <c r="I17851" s="1"/>
  <c r="I17852" s="1"/>
  <c r="I17853" s="1"/>
  <c r="I17854" s="1"/>
  <c r="I17855" s="1"/>
  <c r="I17856" s="1"/>
  <c r="I17857" s="1"/>
  <c r="I17858" s="1"/>
  <c r="I17859" s="1"/>
  <c r="I17860" s="1"/>
  <c r="I17861" s="1"/>
  <c r="I17862" s="1"/>
  <c r="I17863" s="1"/>
  <c r="I17864" s="1"/>
  <c r="I17865" s="1"/>
  <c r="I17866" s="1"/>
  <c r="I17867" s="1"/>
  <c r="I17868" s="1"/>
  <c r="I17869" s="1"/>
  <c r="I17870" s="1"/>
  <c r="I17871" s="1"/>
  <c r="I17872" s="1"/>
  <c r="I17873" s="1"/>
  <c r="I17874" s="1"/>
  <c r="I17875" s="1"/>
  <c r="I17876" s="1"/>
  <c r="I17877" s="1"/>
  <c r="I17878" s="1"/>
  <c r="I17879" s="1"/>
  <c r="I17880" s="1"/>
  <c r="I17881" s="1"/>
  <c r="I17882" s="1"/>
  <c r="I17883" s="1"/>
  <c r="I17884" s="1"/>
  <c r="I17885" s="1"/>
  <c r="I17886" s="1"/>
  <c r="I17887" s="1"/>
  <c r="I17888" s="1"/>
  <c r="I17889" s="1"/>
  <c r="I17890" s="1"/>
  <c r="I17891" s="1"/>
  <c r="I17892" s="1"/>
  <c r="I17893" s="1"/>
  <c r="I17894" s="1"/>
  <c r="I17895" s="1"/>
  <c r="I17896" s="1"/>
  <c r="I17897" s="1"/>
  <c r="I17898" s="1"/>
  <c r="I17899" s="1"/>
  <c r="I17900" s="1"/>
  <c r="I17901" s="1"/>
  <c r="I17902" s="1"/>
  <c r="I17903" s="1"/>
  <c r="I17904" s="1"/>
  <c r="I17905" s="1"/>
  <c r="I17906" s="1"/>
  <c r="I17907" s="1"/>
  <c r="I17908" s="1"/>
  <c r="I17909" s="1"/>
  <c r="I17910" s="1"/>
  <c r="I17911" s="1"/>
  <c r="I17912" s="1"/>
  <c r="I17913" s="1"/>
  <c r="I17914" s="1"/>
  <c r="I17915" s="1"/>
  <c r="I17916" s="1"/>
  <c r="I17917" s="1"/>
  <c r="I17918" s="1"/>
  <c r="I17919" s="1"/>
  <c r="I17920" s="1"/>
  <c r="I17921" s="1"/>
  <c r="I17922" s="1"/>
  <c r="I17923" s="1"/>
  <c r="I17924" s="1"/>
  <c r="I17925" s="1"/>
  <c r="I17926" s="1"/>
  <c r="I17927" s="1"/>
  <c r="I17928" s="1"/>
  <c r="I17929" s="1"/>
  <c r="I17930" s="1"/>
  <c r="I17931" s="1"/>
  <c r="I17932" s="1"/>
  <c r="I17933" s="1"/>
  <c r="I17934" s="1"/>
  <c r="I17935" s="1"/>
  <c r="I17936" s="1"/>
  <c r="I17937" s="1"/>
  <c r="I17938" s="1"/>
  <c r="I17939" s="1"/>
  <c r="I17940" s="1"/>
  <c r="I17941" s="1"/>
  <c r="I17942" s="1"/>
  <c r="I17943" s="1"/>
  <c r="I17944" s="1"/>
  <c r="I17945" s="1"/>
  <c r="I17946" s="1"/>
  <c r="I17947" s="1"/>
  <c r="I17948" s="1"/>
  <c r="I17949" s="1"/>
  <c r="I17950" s="1"/>
  <c r="I17951" s="1"/>
  <c r="I17952" s="1"/>
  <c r="I17953" s="1"/>
  <c r="I17954" s="1"/>
  <c r="I17955" s="1"/>
  <c r="I17956" s="1"/>
  <c r="I17957" s="1"/>
  <c r="I17958" s="1"/>
  <c r="I17959" s="1"/>
  <c r="I17960" s="1"/>
  <c r="I17961" s="1"/>
  <c r="I17962" s="1"/>
  <c r="I17963" s="1"/>
  <c r="I17964" s="1"/>
  <c r="I17965" s="1"/>
  <c r="I17966" s="1"/>
  <c r="I17967" s="1"/>
  <c r="I17968" s="1"/>
  <c r="I17969" s="1"/>
  <c r="I17970" s="1"/>
  <c r="I17971" s="1"/>
  <c r="I17972" s="1"/>
  <c r="I17973" s="1"/>
  <c r="I17974" s="1"/>
  <c r="I17975" s="1"/>
  <c r="I17976" s="1"/>
  <c r="I17977" s="1"/>
  <c r="I17978" s="1"/>
  <c r="I17979" s="1"/>
  <c r="I17980" s="1"/>
  <c r="I17981" s="1"/>
  <c r="I17982" s="1"/>
  <c r="I17983" s="1"/>
  <c r="I17984" s="1"/>
  <c r="I17985" s="1"/>
  <c r="I17986" s="1"/>
  <c r="I17987" s="1"/>
  <c r="I17988" s="1"/>
  <c r="I17989" s="1"/>
  <c r="I17990" s="1"/>
  <c r="I17991" s="1"/>
  <c r="I17992" s="1"/>
  <c r="I17993" s="1"/>
  <c r="I17994" s="1"/>
  <c r="I17995" s="1"/>
  <c r="I17996" s="1"/>
  <c r="I17997" s="1"/>
  <c r="I17998" s="1"/>
  <c r="I17999" s="1"/>
  <c r="I18000" s="1"/>
  <c r="I18001" s="1"/>
  <c r="I18002" s="1"/>
  <c r="I18003" s="1"/>
  <c r="I18004" s="1"/>
  <c r="I18005" s="1"/>
  <c r="I18006" s="1"/>
  <c r="I18007" s="1"/>
  <c r="I18008" s="1"/>
  <c r="I18009" s="1"/>
  <c r="I18010" s="1"/>
  <c r="I18011" s="1"/>
  <c r="I18012" s="1"/>
  <c r="I18013" s="1"/>
  <c r="I18014" s="1"/>
  <c r="I18015" s="1"/>
  <c r="I18016" s="1"/>
  <c r="I18017" s="1"/>
  <c r="I18018" s="1"/>
  <c r="I18019" s="1"/>
  <c r="I18020" s="1"/>
  <c r="I18021" s="1"/>
  <c r="I18022" s="1"/>
  <c r="I18023" s="1"/>
  <c r="I18024" s="1"/>
  <c r="I18025" s="1"/>
  <c r="I18026" s="1"/>
  <c r="I18027" s="1"/>
  <c r="I18028" s="1"/>
  <c r="I18029" s="1"/>
  <c r="I18030" s="1"/>
  <c r="I18031" s="1"/>
  <c r="I18032" s="1"/>
  <c r="I18033" s="1"/>
  <c r="I18034" s="1"/>
  <c r="I18035" s="1"/>
  <c r="I18036" s="1"/>
  <c r="I18037" s="1"/>
  <c r="I18038" s="1"/>
  <c r="I18039" s="1"/>
  <c r="I18040" s="1"/>
  <c r="I18041" s="1"/>
  <c r="I18042" s="1"/>
  <c r="I18043" s="1"/>
  <c r="I18044" s="1"/>
  <c r="I18045" s="1"/>
  <c r="I18046" s="1"/>
  <c r="I18047" s="1"/>
  <c r="I18048" s="1"/>
  <c r="I18049" s="1"/>
  <c r="I18050" s="1"/>
  <c r="I18051" s="1"/>
  <c r="I18052" s="1"/>
  <c r="I18053" s="1"/>
  <c r="I18054" s="1"/>
  <c r="I18055" s="1"/>
  <c r="I18056" s="1"/>
  <c r="I18057" s="1"/>
  <c r="I18058" s="1"/>
  <c r="I18059" s="1"/>
  <c r="I18060" s="1"/>
  <c r="I18061" s="1"/>
  <c r="I18062" s="1"/>
  <c r="I18063" s="1"/>
  <c r="I18064" s="1"/>
  <c r="I18065" s="1"/>
  <c r="I18066" s="1"/>
  <c r="I18067" s="1"/>
  <c r="I18068" s="1"/>
  <c r="I18069" s="1"/>
  <c r="I18070" s="1"/>
  <c r="I18071" s="1"/>
  <c r="I18072" s="1"/>
  <c r="I18073" s="1"/>
  <c r="I18074" s="1"/>
  <c r="I18075" s="1"/>
  <c r="I18076" s="1"/>
  <c r="I18077" s="1"/>
  <c r="I18078" s="1"/>
  <c r="I18079" s="1"/>
  <c r="I18080" s="1"/>
  <c r="I18081" s="1"/>
  <c r="I18082" s="1"/>
  <c r="I18083" s="1"/>
  <c r="I18084" s="1"/>
  <c r="I18085" s="1"/>
  <c r="I18086" s="1"/>
  <c r="I18087" s="1"/>
  <c r="I18088" s="1"/>
  <c r="I18089" s="1"/>
  <c r="I18090" s="1"/>
  <c r="I18091" s="1"/>
  <c r="I18092" s="1"/>
  <c r="I18093" s="1"/>
  <c r="I18094" s="1"/>
  <c r="I18095" s="1"/>
  <c r="I18096" s="1"/>
  <c r="I18097" s="1"/>
  <c r="I18098" s="1"/>
  <c r="I18099" s="1"/>
  <c r="I18100" s="1"/>
  <c r="I18101" s="1"/>
  <c r="I18102" s="1"/>
  <c r="I18103" s="1"/>
  <c r="I18104" s="1"/>
  <c r="I18105" s="1"/>
  <c r="I18106" s="1"/>
  <c r="I18107" s="1"/>
  <c r="I18108" s="1"/>
  <c r="I18109" s="1"/>
  <c r="I18110" s="1"/>
  <c r="I18111" s="1"/>
  <c r="I18112" s="1"/>
  <c r="I18113" s="1"/>
  <c r="I18114" s="1"/>
  <c r="I18115" s="1"/>
  <c r="I18116" s="1"/>
  <c r="I18117" s="1"/>
  <c r="I18118" s="1"/>
  <c r="I18119" s="1"/>
  <c r="I18120" s="1"/>
  <c r="I18121" s="1"/>
  <c r="I18122" s="1"/>
  <c r="I18123" s="1"/>
  <c r="I18124" s="1"/>
  <c r="I18125" s="1"/>
  <c r="I18126" s="1"/>
  <c r="I18127" s="1"/>
  <c r="I18128" s="1"/>
  <c r="I18129" s="1"/>
  <c r="I18130" s="1"/>
  <c r="I18131" s="1"/>
  <c r="I18132" s="1"/>
  <c r="I18133" s="1"/>
  <c r="I18134" s="1"/>
  <c r="I18135" s="1"/>
  <c r="I18136" s="1"/>
  <c r="I18137" s="1"/>
  <c r="I18138" s="1"/>
  <c r="I18139" s="1"/>
  <c r="I18140" s="1"/>
  <c r="I18141" s="1"/>
  <c r="I18142" s="1"/>
  <c r="I18143" s="1"/>
  <c r="I18144" s="1"/>
  <c r="I18145" s="1"/>
  <c r="I18146" s="1"/>
  <c r="I18147" s="1"/>
  <c r="I18148" s="1"/>
  <c r="I18149" s="1"/>
  <c r="I18150" s="1"/>
  <c r="I18151" s="1"/>
  <c r="I18152" s="1"/>
  <c r="I18153" s="1"/>
  <c r="I18154" s="1"/>
  <c r="I18155" s="1"/>
  <c r="I18156" s="1"/>
  <c r="I18157" s="1"/>
  <c r="I18158" s="1"/>
  <c r="I18159" s="1"/>
  <c r="I18160" s="1"/>
  <c r="I18161" s="1"/>
  <c r="I18162" s="1"/>
  <c r="I18163" s="1"/>
  <c r="I18164" s="1"/>
  <c r="I18165" s="1"/>
  <c r="I18166" s="1"/>
  <c r="I18167" s="1"/>
  <c r="I18168" s="1"/>
  <c r="I18169" s="1"/>
  <c r="I18170" s="1"/>
  <c r="I18171" s="1"/>
  <c r="I18172" s="1"/>
  <c r="I18173" s="1"/>
  <c r="I18174" s="1"/>
  <c r="I18175" s="1"/>
  <c r="I18176" s="1"/>
  <c r="I18177" s="1"/>
  <c r="I18178" s="1"/>
  <c r="I18179" s="1"/>
  <c r="I18180" s="1"/>
  <c r="I18181" s="1"/>
  <c r="I18182" s="1"/>
  <c r="I18183" s="1"/>
  <c r="I18184" s="1"/>
  <c r="I18185" s="1"/>
  <c r="I18186" s="1"/>
  <c r="I18187" s="1"/>
  <c r="I18188" s="1"/>
  <c r="I18189" s="1"/>
  <c r="I18190" s="1"/>
  <c r="I18191" s="1"/>
  <c r="I18192" s="1"/>
  <c r="I18193" s="1"/>
  <c r="I18194" s="1"/>
  <c r="I18195" s="1"/>
  <c r="I18196" s="1"/>
  <c r="I18197" s="1"/>
  <c r="I18198" s="1"/>
  <c r="I18199" s="1"/>
  <c r="I18200" s="1"/>
  <c r="I18201" s="1"/>
  <c r="I18202" s="1"/>
  <c r="I18203" s="1"/>
  <c r="I18204" s="1"/>
  <c r="I18205" s="1"/>
  <c r="I18206" s="1"/>
  <c r="I18207" s="1"/>
  <c r="I18208" s="1"/>
  <c r="I18209" s="1"/>
  <c r="I18210" s="1"/>
  <c r="I18211" s="1"/>
  <c r="I18212" s="1"/>
  <c r="I18213" s="1"/>
  <c r="I18214" s="1"/>
  <c r="I18215" s="1"/>
  <c r="I18216" s="1"/>
  <c r="I18217" s="1"/>
  <c r="I18218" s="1"/>
  <c r="I18219" s="1"/>
  <c r="I18220" s="1"/>
  <c r="I18221" s="1"/>
  <c r="I18222" s="1"/>
  <c r="I18223" s="1"/>
  <c r="I18224" s="1"/>
  <c r="I18225" s="1"/>
  <c r="I18226" s="1"/>
  <c r="I18227" s="1"/>
  <c r="I18228" s="1"/>
  <c r="I18229" s="1"/>
  <c r="I18230" s="1"/>
  <c r="I18231" s="1"/>
  <c r="I18232" s="1"/>
  <c r="I18233" s="1"/>
  <c r="I18234" s="1"/>
  <c r="I18235" s="1"/>
  <c r="I18236" s="1"/>
  <c r="I18237" s="1"/>
  <c r="I18238" s="1"/>
  <c r="I18239" s="1"/>
  <c r="I18240" s="1"/>
  <c r="I18241" s="1"/>
  <c r="I18242" s="1"/>
  <c r="I18243" s="1"/>
  <c r="I18244" s="1"/>
  <c r="I18245" s="1"/>
  <c r="I18246" s="1"/>
  <c r="I18247" s="1"/>
  <c r="I18248" s="1"/>
  <c r="I18249" s="1"/>
  <c r="I18250" s="1"/>
  <c r="I18251" s="1"/>
  <c r="I18252" s="1"/>
  <c r="I18253" s="1"/>
  <c r="I18254" s="1"/>
  <c r="I18255" s="1"/>
  <c r="I18256" s="1"/>
  <c r="I18257" s="1"/>
  <c r="I18258" s="1"/>
  <c r="I18259" s="1"/>
  <c r="I18260" s="1"/>
  <c r="I18261" s="1"/>
  <c r="I18262" s="1"/>
  <c r="I18263" s="1"/>
  <c r="I18264" s="1"/>
  <c r="I18265" s="1"/>
  <c r="I18266" s="1"/>
  <c r="I18267" s="1"/>
  <c r="I18268" s="1"/>
  <c r="I18269" s="1"/>
  <c r="I18270" s="1"/>
  <c r="I18271" s="1"/>
  <c r="I18272" s="1"/>
  <c r="I18273" s="1"/>
  <c r="I18274" s="1"/>
  <c r="I18275" s="1"/>
  <c r="I18276" s="1"/>
  <c r="I18277" s="1"/>
  <c r="I18278" s="1"/>
  <c r="I18279" s="1"/>
  <c r="I18280" s="1"/>
  <c r="I18281" s="1"/>
  <c r="I18282" s="1"/>
  <c r="I18283" s="1"/>
  <c r="I18284" s="1"/>
  <c r="I18285" s="1"/>
  <c r="I18286" s="1"/>
  <c r="I18287" s="1"/>
  <c r="I18288" s="1"/>
  <c r="I18289" s="1"/>
  <c r="I18290" s="1"/>
  <c r="I18291" s="1"/>
  <c r="I18292" s="1"/>
  <c r="I18293" s="1"/>
  <c r="I18294" s="1"/>
  <c r="I18295" s="1"/>
  <c r="I18296" s="1"/>
  <c r="I18297" s="1"/>
  <c r="I18298" s="1"/>
  <c r="I18299" s="1"/>
  <c r="I18300" s="1"/>
  <c r="I18301" s="1"/>
  <c r="I18302" s="1"/>
  <c r="I18303" s="1"/>
  <c r="I18304" s="1"/>
  <c r="I18305" s="1"/>
  <c r="I18306" s="1"/>
  <c r="I18307" s="1"/>
  <c r="I18308" s="1"/>
  <c r="I18309" s="1"/>
  <c r="I18310" s="1"/>
  <c r="I18311" s="1"/>
  <c r="I18312" s="1"/>
  <c r="I18313" s="1"/>
  <c r="I18314" s="1"/>
  <c r="I18315" s="1"/>
  <c r="I18316" s="1"/>
  <c r="I18317" s="1"/>
  <c r="I18318" s="1"/>
  <c r="I18319" s="1"/>
  <c r="I18320" s="1"/>
  <c r="I18321" s="1"/>
  <c r="I18322" s="1"/>
  <c r="I18323" s="1"/>
  <c r="I18324" s="1"/>
  <c r="I18325" s="1"/>
  <c r="I18326" s="1"/>
  <c r="I18327" s="1"/>
  <c r="I18328" s="1"/>
  <c r="I18329" s="1"/>
  <c r="I18330" s="1"/>
  <c r="I18331" s="1"/>
  <c r="I18332" s="1"/>
  <c r="I18333" s="1"/>
  <c r="I18334" s="1"/>
  <c r="I18335" s="1"/>
  <c r="I18336" s="1"/>
  <c r="I18337" s="1"/>
  <c r="I18338" s="1"/>
  <c r="I18339" s="1"/>
  <c r="I18340" s="1"/>
  <c r="I18341" s="1"/>
  <c r="I18342" s="1"/>
  <c r="I18343" s="1"/>
  <c r="I18344" s="1"/>
  <c r="I18345" s="1"/>
  <c r="I18346" s="1"/>
  <c r="I18347" s="1"/>
  <c r="I18348" s="1"/>
  <c r="I18349" s="1"/>
  <c r="I18350" s="1"/>
  <c r="I18351" s="1"/>
  <c r="I18352" s="1"/>
  <c r="I18353" s="1"/>
  <c r="I18354" s="1"/>
  <c r="I18355" s="1"/>
  <c r="I18356" s="1"/>
  <c r="I18357" s="1"/>
  <c r="I18358" s="1"/>
  <c r="I18359" s="1"/>
  <c r="I18360" s="1"/>
  <c r="I18361" s="1"/>
  <c r="I18362" s="1"/>
  <c r="I18363" s="1"/>
  <c r="I18364" s="1"/>
  <c r="I18365" s="1"/>
  <c r="I18366" s="1"/>
  <c r="I18367" s="1"/>
  <c r="I18368" s="1"/>
  <c r="I18369" s="1"/>
  <c r="I18370" s="1"/>
  <c r="I18371" s="1"/>
  <c r="I18372" s="1"/>
  <c r="I18373" s="1"/>
  <c r="I18374" s="1"/>
  <c r="I18375" s="1"/>
  <c r="I18376" s="1"/>
  <c r="I18377" s="1"/>
  <c r="I18378" s="1"/>
  <c r="I18379" s="1"/>
  <c r="I18380" s="1"/>
  <c r="I18381" s="1"/>
  <c r="I18382" s="1"/>
  <c r="I18383" s="1"/>
  <c r="I18384" s="1"/>
  <c r="I18385" s="1"/>
  <c r="I18386" s="1"/>
  <c r="I18387" s="1"/>
  <c r="I18388" s="1"/>
  <c r="I18389" s="1"/>
  <c r="I18390" s="1"/>
  <c r="I18391" s="1"/>
  <c r="I18392" s="1"/>
  <c r="I18393" s="1"/>
  <c r="I18394" s="1"/>
  <c r="I18395" s="1"/>
  <c r="I18396" s="1"/>
  <c r="I18397" s="1"/>
  <c r="I18398" s="1"/>
  <c r="I18399" s="1"/>
  <c r="I18400" s="1"/>
  <c r="I18401" s="1"/>
  <c r="I18402" s="1"/>
  <c r="I18403" s="1"/>
  <c r="I18404" s="1"/>
  <c r="I18405" s="1"/>
  <c r="I18406" s="1"/>
  <c r="I18407" s="1"/>
  <c r="I18408" s="1"/>
  <c r="I18409" s="1"/>
  <c r="I18410" s="1"/>
  <c r="I18411" s="1"/>
  <c r="I18412" s="1"/>
  <c r="I18413" s="1"/>
  <c r="I18414" s="1"/>
  <c r="I18415" s="1"/>
  <c r="I18416" s="1"/>
  <c r="I18417" s="1"/>
  <c r="I18418" s="1"/>
  <c r="I18419" s="1"/>
  <c r="I18420" s="1"/>
  <c r="I18421" s="1"/>
  <c r="I18422" s="1"/>
  <c r="I18423" s="1"/>
  <c r="I18424" s="1"/>
  <c r="I18425" s="1"/>
  <c r="I18426" s="1"/>
  <c r="I18427" s="1"/>
  <c r="I18428" s="1"/>
  <c r="I18429" s="1"/>
  <c r="I18430" s="1"/>
  <c r="I18431" s="1"/>
  <c r="I18432" s="1"/>
  <c r="I18433" s="1"/>
  <c r="I18434" s="1"/>
  <c r="I18435" s="1"/>
  <c r="I18436" s="1"/>
  <c r="I18437" s="1"/>
  <c r="I18438" s="1"/>
  <c r="I18439" s="1"/>
  <c r="I18440" s="1"/>
  <c r="I18441" s="1"/>
  <c r="I18442" s="1"/>
  <c r="I18443" s="1"/>
  <c r="I18444" s="1"/>
  <c r="I18445" s="1"/>
  <c r="I18446" s="1"/>
  <c r="I18447" s="1"/>
  <c r="I18448" s="1"/>
  <c r="I18449" s="1"/>
  <c r="I18450" s="1"/>
  <c r="I18451" s="1"/>
  <c r="I18452" s="1"/>
  <c r="I18453" s="1"/>
  <c r="I18454" s="1"/>
  <c r="I18455" s="1"/>
  <c r="I18456" s="1"/>
  <c r="I18457" s="1"/>
  <c r="I18458" s="1"/>
  <c r="I18459" s="1"/>
  <c r="I18460" s="1"/>
  <c r="I18461" s="1"/>
  <c r="I18462" s="1"/>
  <c r="I18463" s="1"/>
  <c r="I18464" s="1"/>
  <c r="I18465" s="1"/>
  <c r="I18466" s="1"/>
  <c r="I18467" s="1"/>
  <c r="I18468" s="1"/>
  <c r="I18469" s="1"/>
  <c r="I18470" s="1"/>
  <c r="I18471" s="1"/>
  <c r="I18472" s="1"/>
  <c r="I18473" s="1"/>
  <c r="I18474" s="1"/>
  <c r="I18475" s="1"/>
  <c r="I18476" s="1"/>
  <c r="I18477" s="1"/>
  <c r="I18478" s="1"/>
  <c r="I18479" s="1"/>
  <c r="I18480" s="1"/>
  <c r="I18481" s="1"/>
  <c r="I18482" s="1"/>
  <c r="I18483" s="1"/>
  <c r="I18484" s="1"/>
  <c r="I18485" s="1"/>
  <c r="I18486" s="1"/>
  <c r="I18487" s="1"/>
  <c r="I18488" s="1"/>
  <c r="I18489" s="1"/>
  <c r="I18490" s="1"/>
  <c r="I18491" s="1"/>
  <c r="I18492" s="1"/>
  <c r="I18493" s="1"/>
  <c r="I18494" s="1"/>
  <c r="I18495" s="1"/>
  <c r="I18496" s="1"/>
  <c r="I18497" s="1"/>
  <c r="I18498" s="1"/>
  <c r="I18499" s="1"/>
  <c r="I18500" s="1"/>
  <c r="I18501" s="1"/>
  <c r="I18502" s="1"/>
  <c r="I18503" s="1"/>
  <c r="I18504" s="1"/>
  <c r="I18505" s="1"/>
  <c r="I18506" s="1"/>
  <c r="I18507" s="1"/>
  <c r="I18508" s="1"/>
  <c r="I18509" s="1"/>
  <c r="I18510" s="1"/>
  <c r="I18511" s="1"/>
  <c r="I18512" s="1"/>
  <c r="I18513" s="1"/>
  <c r="I18514" s="1"/>
  <c r="I18515" s="1"/>
  <c r="I18516" s="1"/>
  <c r="I18517" s="1"/>
  <c r="I18518" s="1"/>
  <c r="I18519" s="1"/>
  <c r="I18520" s="1"/>
  <c r="I18521" s="1"/>
  <c r="I18522" s="1"/>
  <c r="I18523" s="1"/>
  <c r="I18524" s="1"/>
  <c r="I18525" s="1"/>
  <c r="I18526" s="1"/>
  <c r="I18527" s="1"/>
  <c r="I18528" s="1"/>
  <c r="I18529" s="1"/>
  <c r="I18530" s="1"/>
  <c r="I18531" s="1"/>
  <c r="I18532" s="1"/>
  <c r="I18533" s="1"/>
  <c r="I18534" s="1"/>
  <c r="I18535" s="1"/>
  <c r="I18536" s="1"/>
  <c r="I18537" s="1"/>
  <c r="I18538" s="1"/>
  <c r="I18539" s="1"/>
  <c r="I18540" s="1"/>
  <c r="I18541" s="1"/>
  <c r="I18542" s="1"/>
  <c r="I18543" s="1"/>
  <c r="I18544" s="1"/>
  <c r="I18545" s="1"/>
  <c r="I18546" s="1"/>
  <c r="I18547" s="1"/>
  <c r="I18548" s="1"/>
  <c r="I18549" s="1"/>
  <c r="I18550" s="1"/>
  <c r="I18551" s="1"/>
  <c r="I18552" s="1"/>
  <c r="I18553" s="1"/>
  <c r="I18554" s="1"/>
  <c r="I18555" s="1"/>
  <c r="I18556" s="1"/>
  <c r="I18557" s="1"/>
  <c r="I18558" s="1"/>
  <c r="I18559" s="1"/>
  <c r="I18560" s="1"/>
  <c r="I18561" s="1"/>
  <c r="I18562" s="1"/>
  <c r="I18563" s="1"/>
  <c r="I18564" s="1"/>
  <c r="I18565" s="1"/>
  <c r="I18566" s="1"/>
  <c r="I18567" s="1"/>
  <c r="I18568" s="1"/>
  <c r="I18569" s="1"/>
  <c r="I18570" s="1"/>
  <c r="I18571" s="1"/>
  <c r="I18572" s="1"/>
  <c r="I18573" s="1"/>
  <c r="I18574" s="1"/>
  <c r="I18575" s="1"/>
  <c r="I18576" s="1"/>
  <c r="I18577" s="1"/>
  <c r="I18578" s="1"/>
  <c r="I18579" s="1"/>
  <c r="I18580" s="1"/>
  <c r="I18581" s="1"/>
  <c r="I18582" s="1"/>
  <c r="I18583" s="1"/>
  <c r="I18584" s="1"/>
  <c r="I18585" s="1"/>
  <c r="I18586" s="1"/>
  <c r="I18587" s="1"/>
  <c r="I18588" s="1"/>
  <c r="I18589" s="1"/>
  <c r="I18590" s="1"/>
  <c r="I18591" s="1"/>
  <c r="I18592" s="1"/>
  <c r="I18593" s="1"/>
  <c r="I18594" s="1"/>
  <c r="I18595" s="1"/>
  <c r="I18596" s="1"/>
  <c r="I18597" s="1"/>
  <c r="I18598" s="1"/>
  <c r="I18599" s="1"/>
  <c r="I18600" s="1"/>
  <c r="I18601" s="1"/>
  <c r="I18602" s="1"/>
  <c r="I18603" s="1"/>
  <c r="I18604" s="1"/>
  <c r="I18605" s="1"/>
  <c r="I18606" s="1"/>
  <c r="I18607" s="1"/>
  <c r="I18608" s="1"/>
  <c r="I18609" s="1"/>
  <c r="I18610" s="1"/>
  <c r="I18611" s="1"/>
  <c r="I18612" s="1"/>
  <c r="I18613" s="1"/>
  <c r="I18614" s="1"/>
  <c r="I18615" s="1"/>
  <c r="I18616" s="1"/>
  <c r="I18617" s="1"/>
  <c r="I18618" s="1"/>
  <c r="I18619" s="1"/>
  <c r="I18620" s="1"/>
  <c r="I18621" s="1"/>
  <c r="I18622" s="1"/>
  <c r="I18623" s="1"/>
  <c r="I18624" s="1"/>
  <c r="I18625" s="1"/>
  <c r="I18626" s="1"/>
  <c r="I18627" s="1"/>
  <c r="I18628" s="1"/>
  <c r="I18629" s="1"/>
  <c r="I18630" s="1"/>
  <c r="I18631" s="1"/>
  <c r="I18632" s="1"/>
  <c r="I18633" s="1"/>
  <c r="I18634" s="1"/>
  <c r="I18635" s="1"/>
  <c r="I18636" s="1"/>
  <c r="I18637" s="1"/>
  <c r="I18638" s="1"/>
  <c r="I18639" s="1"/>
  <c r="I18640" s="1"/>
  <c r="I18641" s="1"/>
  <c r="I18642" s="1"/>
  <c r="I18643" s="1"/>
  <c r="I18644" s="1"/>
  <c r="I18645" s="1"/>
  <c r="I18646" s="1"/>
  <c r="I18647" s="1"/>
  <c r="I18648" s="1"/>
  <c r="I18649" s="1"/>
  <c r="I18650" s="1"/>
  <c r="I18651" s="1"/>
  <c r="I18652" s="1"/>
  <c r="I18653" s="1"/>
  <c r="I18654" s="1"/>
  <c r="I18655" s="1"/>
  <c r="I18656" s="1"/>
  <c r="I18657" s="1"/>
  <c r="I18658" s="1"/>
  <c r="I18659" s="1"/>
  <c r="I18660" s="1"/>
  <c r="I18661" s="1"/>
  <c r="I18662" s="1"/>
  <c r="I18663" s="1"/>
  <c r="I18664" s="1"/>
  <c r="I18665" s="1"/>
  <c r="I18666" s="1"/>
  <c r="I18667" s="1"/>
  <c r="I18668" s="1"/>
  <c r="I18669" s="1"/>
  <c r="I18670" s="1"/>
  <c r="I18671" s="1"/>
  <c r="I18672" s="1"/>
  <c r="I18673" s="1"/>
  <c r="I18674" s="1"/>
  <c r="I18675" s="1"/>
  <c r="I18676" s="1"/>
  <c r="I18677" s="1"/>
  <c r="I18678" s="1"/>
  <c r="I18679" s="1"/>
  <c r="I18680" s="1"/>
  <c r="I18681" s="1"/>
  <c r="I18682" s="1"/>
  <c r="I18683" s="1"/>
  <c r="I18684" s="1"/>
  <c r="I18685" s="1"/>
  <c r="I18686" s="1"/>
  <c r="I18687" s="1"/>
  <c r="I18688" s="1"/>
  <c r="I18689" s="1"/>
  <c r="I18690" s="1"/>
  <c r="I18691" s="1"/>
  <c r="I18692" s="1"/>
  <c r="I18693" s="1"/>
  <c r="I18694" s="1"/>
  <c r="I18695" s="1"/>
  <c r="I18696" s="1"/>
  <c r="I18697" s="1"/>
  <c r="I18698" s="1"/>
  <c r="I18699" s="1"/>
  <c r="I18700" s="1"/>
  <c r="I18701" s="1"/>
  <c r="I18702" s="1"/>
  <c r="I18703" s="1"/>
  <c r="I18704" s="1"/>
  <c r="I18705" s="1"/>
  <c r="I18706" s="1"/>
  <c r="I18707" s="1"/>
  <c r="I18708" s="1"/>
  <c r="I18709" s="1"/>
  <c r="I18710" s="1"/>
  <c r="I18711" s="1"/>
  <c r="I18712" s="1"/>
  <c r="I18713" s="1"/>
  <c r="I18714" s="1"/>
  <c r="I18715" s="1"/>
  <c r="I18716" s="1"/>
  <c r="I18717" s="1"/>
  <c r="I18718" s="1"/>
  <c r="I18719" s="1"/>
  <c r="I18720" s="1"/>
  <c r="I18721" s="1"/>
  <c r="I18722" s="1"/>
  <c r="I18723" s="1"/>
  <c r="I18724" s="1"/>
  <c r="I18725" s="1"/>
  <c r="I18726" s="1"/>
  <c r="I18727" s="1"/>
  <c r="I18728" s="1"/>
  <c r="I18729" s="1"/>
  <c r="I18730" s="1"/>
  <c r="I18731" s="1"/>
  <c r="I18732" s="1"/>
  <c r="I18733" s="1"/>
  <c r="I18734" s="1"/>
  <c r="I18735" s="1"/>
  <c r="I18736" s="1"/>
  <c r="I18737" s="1"/>
  <c r="I18738" s="1"/>
  <c r="I18739" s="1"/>
  <c r="I18740" s="1"/>
  <c r="I18741" s="1"/>
  <c r="I18742" s="1"/>
  <c r="I18743" s="1"/>
  <c r="I18744" s="1"/>
  <c r="I18745" s="1"/>
  <c r="I18746" s="1"/>
  <c r="I18747" s="1"/>
  <c r="I18748" s="1"/>
  <c r="I18749" s="1"/>
  <c r="I18750" s="1"/>
  <c r="I18751" s="1"/>
  <c r="I18752" s="1"/>
  <c r="I18753" s="1"/>
  <c r="I18754" s="1"/>
  <c r="I18755" s="1"/>
  <c r="I18756" s="1"/>
  <c r="I18757" s="1"/>
  <c r="I18758" s="1"/>
  <c r="I18759" s="1"/>
  <c r="I18760" s="1"/>
  <c r="I18761" s="1"/>
  <c r="I18762" s="1"/>
  <c r="I18763" s="1"/>
  <c r="I18764" s="1"/>
  <c r="I18765" s="1"/>
  <c r="I18766" s="1"/>
  <c r="I18767" s="1"/>
  <c r="I18768" s="1"/>
  <c r="I18769" s="1"/>
  <c r="I18770" s="1"/>
  <c r="I18771" s="1"/>
  <c r="I18772" s="1"/>
  <c r="I18773" s="1"/>
  <c r="I18774" s="1"/>
  <c r="I18775" s="1"/>
  <c r="I18776" s="1"/>
  <c r="I18777" s="1"/>
  <c r="I18778" s="1"/>
  <c r="I18779" s="1"/>
  <c r="I18780" s="1"/>
  <c r="I18781" s="1"/>
  <c r="I18782" s="1"/>
  <c r="I18783" s="1"/>
  <c r="I18784" s="1"/>
  <c r="I18785" s="1"/>
  <c r="I18786" s="1"/>
  <c r="I18787" s="1"/>
  <c r="I18788" s="1"/>
  <c r="I18789" s="1"/>
  <c r="I18790" s="1"/>
  <c r="I18791" s="1"/>
  <c r="I18792" s="1"/>
  <c r="I18793" s="1"/>
  <c r="I18794" s="1"/>
  <c r="I18795" s="1"/>
  <c r="I18796" s="1"/>
  <c r="I18797" s="1"/>
  <c r="I18798" s="1"/>
  <c r="I18799" s="1"/>
  <c r="I18800" s="1"/>
  <c r="I18801" s="1"/>
  <c r="I18802" s="1"/>
  <c r="I18803" s="1"/>
  <c r="I18804" s="1"/>
  <c r="I18805" s="1"/>
  <c r="I18806" s="1"/>
  <c r="I18807" s="1"/>
  <c r="I18808" s="1"/>
  <c r="I18809" s="1"/>
  <c r="I18810" s="1"/>
  <c r="I18811" s="1"/>
  <c r="I18812" s="1"/>
  <c r="I18813" s="1"/>
  <c r="I18814" s="1"/>
  <c r="I18815" s="1"/>
  <c r="I18816" s="1"/>
  <c r="I18817" s="1"/>
  <c r="I18818" s="1"/>
  <c r="I18819" s="1"/>
  <c r="I18820" s="1"/>
  <c r="I18821" s="1"/>
  <c r="I18822" s="1"/>
  <c r="I18823" s="1"/>
  <c r="I18824" s="1"/>
  <c r="I18825" s="1"/>
  <c r="I18826" s="1"/>
  <c r="I18827" s="1"/>
  <c r="I18828" s="1"/>
  <c r="I18829" s="1"/>
  <c r="I18830" s="1"/>
  <c r="I18831" s="1"/>
  <c r="I18832" s="1"/>
  <c r="I18833" s="1"/>
  <c r="I18834" s="1"/>
  <c r="I18835" s="1"/>
  <c r="I18836" s="1"/>
  <c r="I18837" s="1"/>
  <c r="I18838" s="1"/>
  <c r="I18839" s="1"/>
  <c r="I18840" s="1"/>
  <c r="I18841" s="1"/>
  <c r="I18842" s="1"/>
  <c r="I18843" s="1"/>
  <c r="I18844" s="1"/>
  <c r="I18845" s="1"/>
  <c r="I18846" s="1"/>
  <c r="I18847" s="1"/>
  <c r="I18848" s="1"/>
  <c r="I18849" s="1"/>
  <c r="I18850" s="1"/>
  <c r="I18851" s="1"/>
  <c r="I18852" s="1"/>
  <c r="I18853" s="1"/>
  <c r="I18854" s="1"/>
  <c r="I18855" s="1"/>
  <c r="I18856" s="1"/>
  <c r="I18857" s="1"/>
  <c r="I18858" s="1"/>
  <c r="I18859" s="1"/>
  <c r="I18860" s="1"/>
  <c r="I18861" s="1"/>
  <c r="I18862" s="1"/>
  <c r="I18863" s="1"/>
  <c r="I18864" s="1"/>
  <c r="I18865" s="1"/>
  <c r="I18866" s="1"/>
  <c r="I18867" s="1"/>
  <c r="I18868" s="1"/>
  <c r="I18869" s="1"/>
  <c r="I18870" s="1"/>
  <c r="I18871" s="1"/>
  <c r="I18872" s="1"/>
  <c r="I18873" s="1"/>
  <c r="I18874" s="1"/>
  <c r="I18875" s="1"/>
  <c r="I18876" s="1"/>
  <c r="I18877" s="1"/>
  <c r="I18878" s="1"/>
  <c r="I18879" s="1"/>
  <c r="I18880" s="1"/>
  <c r="I18881" s="1"/>
  <c r="I18882" s="1"/>
  <c r="I18883" s="1"/>
  <c r="I18884" s="1"/>
  <c r="I18885" s="1"/>
  <c r="I18886" s="1"/>
  <c r="I18887" s="1"/>
  <c r="I18888" s="1"/>
  <c r="I18889" s="1"/>
  <c r="I18890" s="1"/>
  <c r="I18891" s="1"/>
  <c r="I18892" s="1"/>
  <c r="I18893" s="1"/>
  <c r="I18894" s="1"/>
  <c r="I18895" s="1"/>
  <c r="I18896" s="1"/>
  <c r="I18897" s="1"/>
  <c r="I18898" s="1"/>
  <c r="I18899" s="1"/>
  <c r="I18900" s="1"/>
  <c r="I18901" s="1"/>
  <c r="I18902" s="1"/>
  <c r="I18903" s="1"/>
  <c r="I18904" s="1"/>
  <c r="I18905" s="1"/>
  <c r="I18906" s="1"/>
  <c r="I18907" s="1"/>
  <c r="I18908" s="1"/>
  <c r="I18909" s="1"/>
  <c r="I18910" s="1"/>
  <c r="I18911" s="1"/>
  <c r="I18912" s="1"/>
  <c r="I18913" s="1"/>
  <c r="I18914" s="1"/>
  <c r="I18915" s="1"/>
  <c r="I18916" s="1"/>
  <c r="I18917" s="1"/>
  <c r="I18918" s="1"/>
  <c r="I18919" s="1"/>
  <c r="I18920" s="1"/>
  <c r="I18921" s="1"/>
  <c r="I18922" s="1"/>
  <c r="I18923" s="1"/>
  <c r="I18924" s="1"/>
  <c r="I18925" s="1"/>
  <c r="I18926" s="1"/>
  <c r="I18927" s="1"/>
  <c r="I18928" s="1"/>
  <c r="I18929" s="1"/>
  <c r="I18930" s="1"/>
  <c r="I18931" s="1"/>
  <c r="I18932" s="1"/>
  <c r="I18933" s="1"/>
  <c r="I18934" s="1"/>
  <c r="I18935" s="1"/>
  <c r="I18936" s="1"/>
  <c r="I18937" s="1"/>
  <c r="I18938" s="1"/>
  <c r="I18939" s="1"/>
  <c r="I18940" s="1"/>
  <c r="I18941" s="1"/>
  <c r="I18942" s="1"/>
  <c r="I18943" s="1"/>
  <c r="I18944" s="1"/>
  <c r="I18945" s="1"/>
  <c r="I18946" s="1"/>
  <c r="I18947" s="1"/>
  <c r="I18948" s="1"/>
  <c r="I18949" s="1"/>
  <c r="I18950" s="1"/>
  <c r="I18951" s="1"/>
  <c r="I18952" s="1"/>
  <c r="I18953" s="1"/>
  <c r="I18954" s="1"/>
  <c r="I18955" s="1"/>
  <c r="I18956" s="1"/>
  <c r="I18957" s="1"/>
  <c r="I18958" s="1"/>
  <c r="I18959" s="1"/>
  <c r="I18960" s="1"/>
  <c r="I18961" s="1"/>
  <c r="I18962" s="1"/>
  <c r="I18963" s="1"/>
  <c r="I18964" s="1"/>
  <c r="I18965" s="1"/>
  <c r="I18966" s="1"/>
  <c r="I18967" s="1"/>
  <c r="I18968" s="1"/>
  <c r="I18969" s="1"/>
  <c r="I18970" s="1"/>
  <c r="I18971" s="1"/>
  <c r="I18972" s="1"/>
  <c r="I18973" s="1"/>
  <c r="I18974" s="1"/>
  <c r="I18975" s="1"/>
  <c r="I18976" s="1"/>
  <c r="I18977" s="1"/>
  <c r="I18978" s="1"/>
  <c r="I18979" s="1"/>
  <c r="I18980" s="1"/>
  <c r="I18981" s="1"/>
  <c r="I18982" s="1"/>
  <c r="I18983" s="1"/>
  <c r="I18984" s="1"/>
  <c r="I18985" s="1"/>
  <c r="I18986" s="1"/>
  <c r="I18987" s="1"/>
  <c r="I18988" s="1"/>
  <c r="I18989" s="1"/>
  <c r="I18990" s="1"/>
  <c r="I18991" s="1"/>
  <c r="I18992" s="1"/>
  <c r="I18993" s="1"/>
  <c r="I18994" s="1"/>
  <c r="I18995" s="1"/>
  <c r="I18996" s="1"/>
  <c r="I18997" s="1"/>
  <c r="I18998" s="1"/>
  <c r="I18999" s="1"/>
  <c r="I19000" s="1"/>
  <c r="I19001" s="1"/>
  <c r="I19002" s="1"/>
  <c r="I19003" s="1"/>
  <c r="I19004" s="1"/>
  <c r="I19005" s="1"/>
  <c r="I19006" s="1"/>
  <c r="I19007" s="1"/>
  <c r="I19008" s="1"/>
  <c r="I19009" s="1"/>
  <c r="I19010" s="1"/>
  <c r="I19011" s="1"/>
  <c r="I19012" s="1"/>
  <c r="I19013" s="1"/>
  <c r="I19014" s="1"/>
  <c r="I19015" s="1"/>
  <c r="I19016" s="1"/>
  <c r="I19017" s="1"/>
  <c r="I19018" s="1"/>
  <c r="I19019" s="1"/>
  <c r="I19020" s="1"/>
  <c r="I19021" s="1"/>
  <c r="I19022" s="1"/>
  <c r="I19023" s="1"/>
  <c r="I19024" s="1"/>
  <c r="I19025" s="1"/>
  <c r="I19026" s="1"/>
  <c r="I19027" s="1"/>
  <c r="I19028" s="1"/>
  <c r="I19029" s="1"/>
  <c r="I19030" s="1"/>
  <c r="I19031" s="1"/>
  <c r="I19032" s="1"/>
  <c r="I19033" s="1"/>
  <c r="I19034" s="1"/>
  <c r="I19035" s="1"/>
  <c r="I19036" s="1"/>
  <c r="I19037" s="1"/>
  <c r="I19038" s="1"/>
  <c r="I19039" s="1"/>
  <c r="I19040" s="1"/>
  <c r="I19041" s="1"/>
  <c r="I19042" s="1"/>
  <c r="I19043" s="1"/>
  <c r="I19044" s="1"/>
  <c r="I19045" s="1"/>
  <c r="I19046" s="1"/>
  <c r="I19047" s="1"/>
  <c r="I19048" s="1"/>
  <c r="I19049" s="1"/>
  <c r="I19050" s="1"/>
  <c r="I19051" s="1"/>
  <c r="I19052" s="1"/>
  <c r="I19053" s="1"/>
  <c r="I19054" s="1"/>
  <c r="I19055" s="1"/>
  <c r="I19056" s="1"/>
  <c r="I19057" s="1"/>
  <c r="I19058" s="1"/>
  <c r="I19059" s="1"/>
  <c r="I19060" s="1"/>
  <c r="I19061" s="1"/>
  <c r="I19062" s="1"/>
  <c r="I19063" s="1"/>
  <c r="I19064" s="1"/>
  <c r="I19065" s="1"/>
  <c r="I19066" s="1"/>
  <c r="I19067" s="1"/>
  <c r="I19068" s="1"/>
  <c r="I19069" s="1"/>
  <c r="I19070" s="1"/>
  <c r="I19071" s="1"/>
  <c r="I19072" s="1"/>
  <c r="I19073" s="1"/>
  <c r="I19074" s="1"/>
  <c r="I19075" s="1"/>
  <c r="I19076" s="1"/>
  <c r="I19077" s="1"/>
  <c r="I19078" s="1"/>
  <c r="I19079" s="1"/>
  <c r="I19080" s="1"/>
  <c r="I19081" s="1"/>
  <c r="I19082" s="1"/>
  <c r="I19083" s="1"/>
  <c r="I19084" s="1"/>
  <c r="I19085" s="1"/>
  <c r="I19086" s="1"/>
  <c r="I19087" s="1"/>
  <c r="I19088" s="1"/>
  <c r="I19089" s="1"/>
  <c r="I19090" s="1"/>
  <c r="I19091" s="1"/>
  <c r="I19092" s="1"/>
  <c r="I19093" s="1"/>
  <c r="I19094" s="1"/>
  <c r="I19095" s="1"/>
  <c r="I19096" s="1"/>
  <c r="I19097" s="1"/>
  <c r="I19098" s="1"/>
  <c r="I19099" s="1"/>
  <c r="I19100" s="1"/>
  <c r="I19101" s="1"/>
  <c r="I19102" s="1"/>
  <c r="I19103" s="1"/>
  <c r="I19104" s="1"/>
  <c r="I19105" s="1"/>
  <c r="I19106" s="1"/>
  <c r="I19107" s="1"/>
  <c r="I19108" s="1"/>
  <c r="I19109" s="1"/>
  <c r="I19110" s="1"/>
  <c r="I19111" s="1"/>
  <c r="I19112" s="1"/>
  <c r="I19113" s="1"/>
  <c r="I19114" s="1"/>
  <c r="I19115" s="1"/>
  <c r="I19116" s="1"/>
  <c r="I19117" s="1"/>
  <c r="I19118" s="1"/>
  <c r="I19119" s="1"/>
  <c r="I19120" s="1"/>
  <c r="I19121" s="1"/>
  <c r="I19122" s="1"/>
  <c r="I19123" s="1"/>
  <c r="I19124" s="1"/>
  <c r="I19125" s="1"/>
  <c r="I19126" s="1"/>
  <c r="I19127" s="1"/>
  <c r="I19128" s="1"/>
  <c r="I19129" s="1"/>
  <c r="I19130" s="1"/>
  <c r="I19131" s="1"/>
  <c r="I19132" s="1"/>
  <c r="I19133" s="1"/>
  <c r="I19134" s="1"/>
  <c r="I19135" s="1"/>
  <c r="I19136" s="1"/>
  <c r="I19137" s="1"/>
  <c r="I19138" s="1"/>
  <c r="I19139" s="1"/>
  <c r="I19140" s="1"/>
  <c r="I19141" s="1"/>
  <c r="I19142" s="1"/>
  <c r="I19143" s="1"/>
  <c r="I19144" s="1"/>
  <c r="I19145" s="1"/>
  <c r="I19146" s="1"/>
  <c r="I19147" s="1"/>
  <c r="I19148" s="1"/>
  <c r="I19149" s="1"/>
  <c r="I19150" s="1"/>
  <c r="I19151" s="1"/>
  <c r="I19152" s="1"/>
  <c r="I19153" s="1"/>
  <c r="I19154" s="1"/>
  <c r="I19155" s="1"/>
  <c r="I19156" s="1"/>
  <c r="I19157" s="1"/>
  <c r="I19158" s="1"/>
  <c r="I19159" s="1"/>
  <c r="I19160" s="1"/>
  <c r="I19161" s="1"/>
  <c r="I19162" s="1"/>
  <c r="I19163" s="1"/>
  <c r="I19164" s="1"/>
  <c r="I19165" s="1"/>
  <c r="I19166" s="1"/>
  <c r="I19167" s="1"/>
  <c r="I19168" s="1"/>
  <c r="I19169" s="1"/>
  <c r="I19170" s="1"/>
  <c r="I19171" s="1"/>
  <c r="I19172" s="1"/>
  <c r="I19173" s="1"/>
  <c r="I19174" s="1"/>
  <c r="I19175" s="1"/>
  <c r="I19176" s="1"/>
  <c r="I19177" s="1"/>
  <c r="I19178" s="1"/>
  <c r="I19179" s="1"/>
  <c r="I19180" s="1"/>
  <c r="I19181" s="1"/>
  <c r="I19182" s="1"/>
  <c r="I19183" s="1"/>
  <c r="I19184" s="1"/>
  <c r="I19185" s="1"/>
  <c r="I19186" s="1"/>
  <c r="I19187" s="1"/>
  <c r="I19188" s="1"/>
  <c r="I19189" s="1"/>
  <c r="I19190" s="1"/>
  <c r="I19191" s="1"/>
  <c r="I19192" s="1"/>
  <c r="I19193" s="1"/>
  <c r="I19194" s="1"/>
  <c r="I19195" s="1"/>
  <c r="I19196" s="1"/>
  <c r="I19197" s="1"/>
  <c r="I19198" s="1"/>
  <c r="I19199" s="1"/>
  <c r="I19200" s="1"/>
  <c r="I19201" s="1"/>
  <c r="I19202" s="1"/>
  <c r="I19203" s="1"/>
  <c r="I19204" s="1"/>
  <c r="I19205" s="1"/>
  <c r="I19206" s="1"/>
  <c r="I19207" s="1"/>
  <c r="I19208" s="1"/>
  <c r="I19209" s="1"/>
  <c r="I19210" s="1"/>
  <c r="I19211" s="1"/>
  <c r="I19212" s="1"/>
  <c r="I19213" s="1"/>
  <c r="I19214" s="1"/>
  <c r="I19215" s="1"/>
  <c r="I19216" s="1"/>
  <c r="I19217" s="1"/>
  <c r="I19218" s="1"/>
  <c r="I19219" s="1"/>
  <c r="I19220" s="1"/>
  <c r="I19221" s="1"/>
  <c r="I19222" s="1"/>
  <c r="I19223" s="1"/>
  <c r="I19224" s="1"/>
  <c r="I19225" s="1"/>
  <c r="I19226" s="1"/>
  <c r="I19227" s="1"/>
  <c r="I19228" s="1"/>
  <c r="I19229" s="1"/>
  <c r="I19230" s="1"/>
  <c r="I19231" s="1"/>
  <c r="I19232" s="1"/>
  <c r="I19233" s="1"/>
  <c r="I19234" s="1"/>
  <c r="I19235" s="1"/>
  <c r="I19236" s="1"/>
  <c r="I19237" s="1"/>
  <c r="I19238" s="1"/>
  <c r="I19239" s="1"/>
  <c r="I19240" s="1"/>
  <c r="I19241" s="1"/>
  <c r="I19242" s="1"/>
  <c r="I19243" s="1"/>
  <c r="I19244" s="1"/>
  <c r="I19245" s="1"/>
  <c r="I19246" s="1"/>
  <c r="I19247" s="1"/>
  <c r="I19248" s="1"/>
  <c r="I19249" s="1"/>
  <c r="I19250" s="1"/>
  <c r="I19251" s="1"/>
  <c r="I19252" s="1"/>
  <c r="I19253" s="1"/>
  <c r="I19254" s="1"/>
  <c r="I19255" s="1"/>
  <c r="I19256" s="1"/>
  <c r="I19257" s="1"/>
  <c r="I19258" s="1"/>
  <c r="I19259" s="1"/>
  <c r="I19260" s="1"/>
  <c r="I19261" s="1"/>
  <c r="I19262" s="1"/>
  <c r="I19263" s="1"/>
  <c r="I19264" s="1"/>
  <c r="I19265" s="1"/>
  <c r="I19266" s="1"/>
  <c r="I19267" s="1"/>
  <c r="I19268" s="1"/>
  <c r="I19269" s="1"/>
  <c r="I19270" s="1"/>
  <c r="I19271" s="1"/>
  <c r="I19272" s="1"/>
  <c r="I19273" s="1"/>
  <c r="I19274" s="1"/>
  <c r="I19275" s="1"/>
  <c r="I19276" s="1"/>
  <c r="I19277" s="1"/>
  <c r="I19278" s="1"/>
  <c r="I19279" s="1"/>
  <c r="I19280" s="1"/>
  <c r="I19281" s="1"/>
  <c r="I19282" s="1"/>
  <c r="I19283" s="1"/>
  <c r="I19284" s="1"/>
  <c r="I19285" s="1"/>
  <c r="I19286" s="1"/>
  <c r="I19287" s="1"/>
  <c r="I19288" s="1"/>
  <c r="I19289" s="1"/>
  <c r="I19290" s="1"/>
  <c r="I19291" s="1"/>
  <c r="I19292" s="1"/>
  <c r="I19293" s="1"/>
  <c r="I19294" s="1"/>
  <c r="I19295" s="1"/>
  <c r="I19296" s="1"/>
  <c r="I19297" s="1"/>
  <c r="I19298" s="1"/>
  <c r="I19299" s="1"/>
  <c r="I19300" s="1"/>
  <c r="I19301" s="1"/>
  <c r="I19302" s="1"/>
  <c r="I19303" s="1"/>
  <c r="I19304" s="1"/>
  <c r="I19305" s="1"/>
  <c r="I19306" s="1"/>
  <c r="I19307" s="1"/>
  <c r="I19308" s="1"/>
  <c r="I19309" s="1"/>
  <c r="I19310" s="1"/>
  <c r="I19311" s="1"/>
  <c r="I19312" s="1"/>
  <c r="I19313" s="1"/>
  <c r="I19314" s="1"/>
  <c r="I19315" s="1"/>
  <c r="I19316" s="1"/>
  <c r="I19317" s="1"/>
  <c r="I19318" s="1"/>
  <c r="I19319" s="1"/>
  <c r="I19320" s="1"/>
  <c r="I19321" s="1"/>
  <c r="I19322" s="1"/>
  <c r="I19323" s="1"/>
  <c r="I19324" s="1"/>
  <c r="I19325" s="1"/>
  <c r="I19326" s="1"/>
  <c r="I19327" s="1"/>
  <c r="I19328" s="1"/>
  <c r="I19329" s="1"/>
  <c r="I19330" s="1"/>
  <c r="I19331" s="1"/>
  <c r="I19332" s="1"/>
  <c r="I19333" s="1"/>
  <c r="I19334" s="1"/>
  <c r="I19335" s="1"/>
  <c r="I19336" s="1"/>
  <c r="I19337" s="1"/>
  <c r="I19338" s="1"/>
  <c r="I19339" s="1"/>
  <c r="I19340" s="1"/>
  <c r="I19341" s="1"/>
  <c r="I19342" s="1"/>
  <c r="I19343" s="1"/>
  <c r="I19344" s="1"/>
  <c r="I19345" s="1"/>
  <c r="I19346" s="1"/>
  <c r="I19347" s="1"/>
  <c r="I19348" s="1"/>
  <c r="I19349" s="1"/>
  <c r="I19350" s="1"/>
  <c r="I19351" s="1"/>
  <c r="I19352" s="1"/>
  <c r="I19353" s="1"/>
  <c r="I19354" s="1"/>
  <c r="I19355" s="1"/>
  <c r="I19356" s="1"/>
  <c r="I19357" s="1"/>
  <c r="I19358" s="1"/>
  <c r="I19359" s="1"/>
  <c r="I19360" s="1"/>
  <c r="I19361" s="1"/>
  <c r="I19362" s="1"/>
  <c r="I19363" s="1"/>
  <c r="I19364" s="1"/>
  <c r="I19365" s="1"/>
  <c r="I19366" s="1"/>
  <c r="I19367" s="1"/>
  <c r="I19368" s="1"/>
  <c r="I19369" s="1"/>
  <c r="I19370" s="1"/>
  <c r="I19371" s="1"/>
  <c r="I19372" s="1"/>
  <c r="I19373" s="1"/>
  <c r="I19374" s="1"/>
  <c r="I19375" s="1"/>
  <c r="I19376" s="1"/>
  <c r="I19377" s="1"/>
  <c r="I19378" s="1"/>
  <c r="I19379" s="1"/>
  <c r="I19380" s="1"/>
  <c r="I19381" s="1"/>
  <c r="I19382" s="1"/>
  <c r="I19383" s="1"/>
  <c r="I19384" s="1"/>
  <c r="I19385" s="1"/>
  <c r="I19386" s="1"/>
  <c r="I19387" s="1"/>
  <c r="I19388" s="1"/>
  <c r="I19389" s="1"/>
  <c r="I19390" s="1"/>
  <c r="I19391" s="1"/>
  <c r="I19392" s="1"/>
  <c r="I19393" s="1"/>
  <c r="I19394" s="1"/>
  <c r="I19395" s="1"/>
  <c r="I19396" s="1"/>
  <c r="I19397" s="1"/>
  <c r="I19398" s="1"/>
  <c r="I19399" s="1"/>
  <c r="I19400" s="1"/>
  <c r="I19401" s="1"/>
  <c r="I19402" s="1"/>
  <c r="I19403" s="1"/>
  <c r="I19404" s="1"/>
  <c r="I19405" s="1"/>
  <c r="I19406" s="1"/>
  <c r="I19407" s="1"/>
  <c r="I19408" s="1"/>
  <c r="I19409" s="1"/>
  <c r="I19410" s="1"/>
  <c r="I19411" s="1"/>
  <c r="I19412" s="1"/>
  <c r="I19413" s="1"/>
  <c r="I19414" s="1"/>
  <c r="I19415" s="1"/>
  <c r="I19416" s="1"/>
  <c r="I19417" s="1"/>
  <c r="I19418" s="1"/>
  <c r="I19419" s="1"/>
  <c r="I19420" s="1"/>
  <c r="I19421" s="1"/>
  <c r="I19422" s="1"/>
  <c r="I19423" s="1"/>
  <c r="I19424" s="1"/>
  <c r="I19425" s="1"/>
  <c r="I19426" s="1"/>
  <c r="I19427" s="1"/>
  <c r="I19428" s="1"/>
  <c r="I19429" s="1"/>
  <c r="I19430" s="1"/>
  <c r="I19431" s="1"/>
  <c r="I19432" s="1"/>
  <c r="I19433" s="1"/>
  <c r="I19434" s="1"/>
  <c r="I19435" s="1"/>
  <c r="I19436" s="1"/>
  <c r="I19437" s="1"/>
  <c r="I19438" s="1"/>
  <c r="I19439" s="1"/>
  <c r="I19440" s="1"/>
  <c r="I19441" s="1"/>
  <c r="I19442" s="1"/>
  <c r="I19443" s="1"/>
  <c r="I19444" s="1"/>
  <c r="I19445" s="1"/>
  <c r="I19446" s="1"/>
  <c r="I19447" s="1"/>
  <c r="I19448" s="1"/>
  <c r="I19449" s="1"/>
  <c r="I19450" s="1"/>
  <c r="I19451" s="1"/>
  <c r="I19452" s="1"/>
  <c r="I19453" s="1"/>
  <c r="I19454" s="1"/>
  <c r="I19455" s="1"/>
  <c r="I19456" s="1"/>
  <c r="I19457" s="1"/>
  <c r="I19458" s="1"/>
  <c r="I19459" s="1"/>
  <c r="I19460" s="1"/>
  <c r="I19461" s="1"/>
  <c r="I19462" s="1"/>
  <c r="I19463" s="1"/>
  <c r="I19464" s="1"/>
  <c r="I19465" s="1"/>
  <c r="I19466" s="1"/>
  <c r="I19467" s="1"/>
  <c r="I19468" s="1"/>
  <c r="I19469" s="1"/>
  <c r="I19470" s="1"/>
  <c r="I19471" s="1"/>
  <c r="I19472" s="1"/>
  <c r="I19473" s="1"/>
  <c r="I19474" s="1"/>
  <c r="I19475" s="1"/>
  <c r="I19476" s="1"/>
  <c r="I19477" s="1"/>
  <c r="I19478" s="1"/>
  <c r="I19479" s="1"/>
  <c r="I19480" s="1"/>
  <c r="I19481" s="1"/>
  <c r="I19482" s="1"/>
  <c r="I19483" s="1"/>
  <c r="I19484" s="1"/>
  <c r="I19485" s="1"/>
  <c r="I19486" s="1"/>
  <c r="I19487" s="1"/>
  <c r="I19488" s="1"/>
  <c r="I19489" s="1"/>
  <c r="I19490" s="1"/>
  <c r="I19491" s="1"/>
  <c r="I19492" s="1"/>
  <c r="I19493" s="1"/>
  <c r="I19494" s="1"/>
  <c r="I19495" s="1"/>
  <c r="I19496" s="1"/>
  <c r="I19497" s="1"/>
  <c r="I19498" s="1"/>
  <c r="I19499" s="1"/>
  <c r="I19500" s="1"/>
  <c r="I19501" s="1"/>
  <c r="I19502" s="1"/>
  <c r="I19503" s="1"/>
  <c r="I19504" s="1"/>
  <c r="I19505" s="1"/>
  <c r="I19506" s="1"/>
  <c r="I19507" s="1"/>
  <c r="I19508" s="1"/>
  <c r="I19509" s="1"/>
  <c r="I19510" s="1"/>
  <c r="I19511" s="1"/>
  <c r="I19512" s="1"/>
  <c r="I19513" s="1"/>
  <c r="I19514" s="1"/>
  <c r="I19515" s="1"/>
  <c r="I19516" s="1"/>
  <c r="I19517" s="1"/>
  <c r="I19518" s="1"/>
  <c r="I19519" s="1"/>
  <c r="I19520" s="1"/>
  <c r="I19521" s="1"/>
  <c r="I19522" s="1"/>
  <c r="I19523" s="1"/>
  <c r="I19524" s="1"/>
  <c r="I19525" s="1"/>
  <c r="I19526" s="1"/>
  <c r="I19527" s="1"/>
  <c r="I19528" s="1"/>
  <c r="I19529" s="1"/>
  <c r="I19530" s="1"/>
  <c r="I19531" s="1"/>
  <c r="I19532" s="1"/>
  <c r="I19533" s="1"/>
  <c r="I19534" s="1"/>
  <c r="I19535" s="1"/>
  <c r="I19536" s="1"/>
  <c r="I19537" s="1"/>
  <c r="I19538" s="1"/>
  <c r="I19539" s="1"/>
  <c r="I19540" s="1"/>
  <c r="I19541" s="1"/>
  <c r="I19542" s="1"/>
  <c r="I19543" s="1"/>
  <c r="I19544" s="1"/>
  <c r="I19545" s="1"/>
  <c r="I19546" s="1"/>
  <c r="I19547" s="1"/>
  <c r="I19548" s="1"/>
  <c r="I19549" s="1"/>
  <c r="I19550" s="1"/>
  <c r="I19551" s="1"/>
  <c r="I19552" s="1"/>
  <c r="I19553" s="1"/>
  <c r="I19554" s="1"/>
  <c r="I19555" s="1"/>
  <c r="I19556" s="1"/>
  <c r="I19557" s="1"/>
  <c r="I19558" s="1"/>
  <c r="I19559" s="1"/>
  <c r="I19560" s="1"/>
  <c r="I19561" s="1"/>
  <c r="I19562" s="1"/>
  <c r="I19563" s="1"/>
  <c r="I19564" s="1"/>
  <c r="I19565" s="1"/>
  <c r="I19566" s="1"/>
  <c r="I19567" s="1"/>
  <c r="I19568" s="1"/>
  <c r="I19569" s="1"/>
  <c r="I19570" s="1"/>
  <c r="I19571" s="1"/>
  <c r="I19572" s="1"/>
  <c r="I19573" s="1"/>
  <c r="I19574" s="1"/>
  <c r="I19575" s="1"/>
  <c r="I19576" s="1"/>
  <c r="I19577" s="1"/>
  <c r="I19578" s="1"/>
  <c r="I19579" s="1"/>
  <c r="I19580" s="1"/>
  <c r="I19581" s="1"/>
  <c r="I19582" s="1"/>
  <c r="I19583" s="1"/>
  <c r="I19584" s="1"/>
  <c r="I19585" s="1"/>
  <c r="I19586" s="1"/>
  <c r="I19587" s="1"/>
  <c r="I19588" s="1"/>
  <c r="I19589" s="1"/>
  <c r="I19590" s="1"/>
  <c r="I19591" s="1"/>
  <c r="I19592" s="1"/>
  <c r="I19593" s="1"/>
  <c r="I19594" s="1"/>
  <c r="I19595" s="1"/>
  <c r="I19596" s="1"/>
  <c r="I19597" s="1"/>
  <c r="I19598" s="1"/>
  <c r="I19599" s="1"/>
  <c r="I19600" s="1"/>
  <c r="I19601" s="1"/>
  <c r="I19602" s="1"/>
  <c r="I19603" s="1"/>
  <c r="I19604" s="1"/>
  <c r="I19605" s="1"/>
  <c r="I19606" s="1"/>
  <c r="I19607" s="1"/>
  <c r="I19608" s="1"/>
  <c r="I19609" s="1"/>
  <c r="I19610" s="1"/>
  <c r="I19611" s="1"/>
  <c r="I19612" s="1"/>
  <c r="I19613" s="1"/>
  <c r="I19614" s="1"/>
  <c r="I19615" s="1"/>
  <c r="I19616" s="1"/>
  <c r="I19617" s="1"/>
  <c r="I19618" s="1"/>
  <c r="I19619" s="1"/>
  <c r="I19620" s="1"/>
  <c r="I19621" s="1"/>
  <c r="I19622" s="1"/>
  <c r="I19623" s="1"/>
  <c r="I19624" s="1"/>
  <c r="I19625" s="1"/>
  <c r="I19626" s="1"/>
  <c r="I19627" s="1"/>
  <c r="I19628" s="1"/>
  <c r="I19629" s="1"/>
  <c r="I19630" s="1"/>
  <c r="I19631" s="1"/>
  <c r="I19632" s="1"/>
  <c r="I19633" s="1"/>
  <c r="I19634" s="1"/>
  <c r="I19635" s="1"/>
  <c r="I19636" s="1"/>
  <c r="I19637" s="1"/>
  <c r="I19638" s="1"/>
  <c r="I19639" s="1"/>
  <c r="I19640" s="1"/>
  <c r="I19641" s="1"/>
  <c r="I19642" s="1"/>
  <c r="I19643" s="1"/>
  <c r="I19644" s="1"/>
  <c r="I19645" s="1"/>
  <c r="I19646" s="1"/>
  <c r="I19647" s="1"/>
  <c r="I19648" s="1"/>
  <c r="I19649" s="1"/>
  <c r="I19650" s="1"/>
  <c r="I19651" s="1"/>
  <c r="I19652" s="1"/>
  <c r="I19653" s="1"/>
  <c r="I19654" s="1"/>
  <c r="I19655" s="1"/>
  <c r="I19656" s="1"/>
  <c r="I19657" s="1"/>
  <c r="I19658" s="1"/>
  <c r="I19659" s="1"/>
  <c r="I19660" s="1"/>
  <c r="I19661" s="1"/>
  <c r="I19662" s="1"/>
  <c r="I19663" s="1"/>
  <c r="I19664" s="1"/>
  <c r="I19665" s="1"/>
  <c r="I19666" s="1"/>
  <c r="I19667" s="1"/>
  <c r="I19668" s="1"/>
  <c r="I19669" s="1"/>
  <c r="I19670" s="1"/>
  <c r="I19671" s="1"/>
  <c r="I19672" s="1"/>
  <c r="I19673" s="1"/>
  <c r="I19674" s="1"/>
  <c r="I19675" s="1"/>
  <c r="I19676" s="1"/>
  <c r="I19677" s="1"/>
  <c r="I19678" s="1"/>
  <c r="I19679" s="1"/>
  <c r="I19680" s="1"/>
  <c r="I19681" s="1"/>
  <c r="I19682" s="1"/>
  <c r="I19683" s="1"/>
  <c r="I19684" s="1"/>
  <c r="I19685" s="1"/>
  <c r="I19686" s="1"/>
  <c r="I19687" s="1"/>
  <c r="I19688" s="1"/>
  <c r="I19689" s="1"/>
  <c r="I19690" s="1"/>
  <c r="I19691" s="1"/>
  <c r="I19692" s="1"/>
  <c r="I19693" s="1"/>
  <c r="I19694" s="1"/>
  <c r="I19695" s="1"/>
  <c r="I19696" s="1"/>
  <c r="I19697" s="1"/>
  <c r="I19698" s="1"/>
  <c r="I19699" s="1"/>
  <c r="I19700" s="1"/>
  <c r="I19701" s="1"/>
  <c r="I19702" s="1"/>
  <c r="I19703" s="1"/>
  <c r="I19704" s="1"/>
  <c r="I19705" s="1"/>
  <c r="I19706" s="1"/>
  <c r="I19707" s="1"/>
  <c r="I19708" s="1"/>
  <c r="I19709" s="1"/>
  <c r="I19710" s="1"/>
  <c r="I19711" s="1"/>
  <c r="I19712" s="1"/>
  <c r="I19713" s="1"/>
  <c r="I19714" s="1"/>
  <c r="I19715" s="1"/>
  <c r="I19716" s="1"/>
  <c r="I19717" s="1"/>
  <c r="I19718" s="1"/>
  <c r="I19719" s="1"/>
  <c r="I19720" s="1"/>
  <c r="I19721" s="1"/>
  <c r="I19722" s="1"/>
  <c r="I19723" s="1"/>
  <c r="I19724" s="1"/>
  <c r="I19725" s="1"/>
  <c r="I19726" s="1"/>
  <c r="I19727" s="1"/>
  <c r="I19728" s="1"/>
  <c r="I19729" s="1"/>
  <c r="I19730" s="1"/>
  <c r="I19731" s="1"/>
  <c r="I19732" s="1"/>
  <c r="I19733" s="1"/>
  <c r="I19734" s="1"/>
  <c r="I19735" s="1"/>
  <c r="I19736" s="1"/>
  <c r="I19737" s="1"/>
  <c r="I19738" s="1"/>
  <c r="I19739" s="1"/>
  <c r="I19740" s="1"/>
  <c r="I19741" s="1"/>
  <c r="I19742" s="1"/>
  <c r="I19743" s="1"/>
  <c r="I19744" s="1"/>
  <c r="I19745" s="1"/>
  <c r="I19746" s="1"/>
  <c r="I19747" s="1"/>
  <c r="I19748" s="1"/>
  <c r="I19749" s="1"/>
  <c r="I19750" s="1"/>
  <c r="I19751" s="1"/>
  <c r="I19752" s="1"/>
  <c r="I19753" s="1"/>
  <c r="I19754" s="1"/>
  <c r="I19755" s="1"/>
  <c r="I19756" s="1"/>
  <c r="I19757" s="1"/>
  <c r="I19758" s="1"/>
  <c r="I19759" s="1"/>
  <c r="I19760" s="1"/>
  <c r="I19761" s="1"/>
  <c r="I19762" s="1"/>
  <c r="I19763" s="1"/>
  <c r="I19764" s="1"/>
  <c r="I19765" s="1"/>
  <c r="I19766" s="1"/>
  <c r="I19767" s="1"/>
  <c r="I19768" s="1"/>
  <c r="I19769" s="1"/>
  <c r="I19770" s="1"/>
  <c r="I19771" s="1"/>
  <c r="I19772" s="1"/>
  <c r="I19773" s="1"/>
  <c r="I19774" s="1"/>
  <c r="I19775" s="1"/>
  <c r="I19776" s="1"/>
  <c r="I19777" s="1"/>
  <c r="I19778" s="1"/>
  <c r="I19779" s="1"/>
  <c r="I19780" s="1"/>
  <c r="I19781" s="1"/>
  <c r="I19782" s="1"/>
  <c r="I19783" s="1"/>
  <c r="I19784" s="1"/>
  <c r="I19785" s="1"/>
  <c r="I19786" s="1"/>
  <c r="I19787" s="1"/>
  <c r="I19788" s="1"/>
  <c r="I19789" s="1"/>
  <c r="I19790" s="1"/>
  <c r="I19791" s="1"/>
  <c r="I19792" s="1"/>
  <c r="I19793" s="1"/>
  <c r="I19794" s="1"/>
  <c r="I19795" s="1"/>
  <c r="I19796" s="1"/>
  <c r="I19797" s="1"/>
  <c r="I19798" s="1"/>
  <c r="I19799" s="1"/>
  <c r="I19800" s="1"/>
  <c r="I19801" s="1"/>
  <c r="I19802" s="1"/>
  <c r="I19803" s="1"/>
  <c r="I19804" s="1"/>
  <c r="I19805" s="1"/>
  <c r="I19806" s="1"/>
  <c r="I19807" s="1"/>
  <c r="I19808" s="1"/>
  <c r="I19809" s="1"/>
  <c r="I19810" s="1"/>
  <c r="I19811" s="1"/>
  <c r="I19812" s="1"/>
  <c r="I19813" s="1"/>
  <c r="I19814" s="1"/>
  <c r="I19815" s="1"/>
  <c r="I19816" s="1"/>
  <c r="I19817" s="1"/>
  <c r="I19818" s="1"/>
  <c r="I19819" s="1"/>
  <c r="I19820" s="1"/>
  <c r="I19821" s="1"/>
  <c r="I19822" s="1"/>
  <c r="I19823" s="1"/>
  <c r="I19824" s="1"/>
  <c r="I19825" s="1"/>
  <c r="I19826" s="1"/>
  <c r="I19827" s="1"/>
  <c r="I19828" s="1"/>
  <c r="I19829" s="1"/>
  <c r="I19830" s="1"/>
  <c r="I19831" s="1"/>
  <c r="I19832" s="1"/>
  <c r="I19833" s="1"/>
  <c r="I19834" s="1"/>
  <c r="I19835" s="1"/>
  <c r="I19836" s="1"/>
  <c r="I19837" s="1"/>
  <c r="I19838" s="1"/>
  <c r="I19839" s="1"/>
  <c r="I19840" s="1"/>
  <c r="I19841" s="1"/>
  <c r="I19842" s="1"/>
  <c r="I19843" s="1"/>
  <c r="I19844" s="1"/>
  <c r="I19845" s="1"/>
  <c r="I19846" s="1"/>
  <c r="I19847" s="1"/>
  <c r="I19848" s="1"/>
  <c r="I19849" s="1"/>
  <c r="I19850" s="1"/>
  <c r="I19851" s="1"/>
  <c r="I19852" s="1"/>
  <c r="I19853" s="1"/>
  <c r="I19854" s="1"/>
  <c r="I19855" s="1"/>
  <c r="I19856" s="1"/>
  <c r="I19857" s="1"/>
  <c r="I19858" s="1"/>
  <c r="I19859" s="1"/>
  <c r="I19860" s="1"/>
  <c r="I19861" s="1"/>
  <c r="I19862" s="1"/>
  <c r="I19863" s="1"/>
  <c r="I19864" s="1"/>
  <c r="I19865" s="1"/>
  <c r="I19866" s="1"/>
  <c r="I19867" s="1"/>
  <c r="I19868" s="1"/>
  <c r="I19869" s="1"/>
  <c r="I19870" s="1"/>
  <c r="I19871" s="1"/>
  <c r="I19872" s="1"/>
  <c r="I19873" s="1"/>
  <c r="I19874" s="1"/>
  <c r="I19875" s="1"/>
  <c r="I19876" s="1"/>
  <c r="I19877" s="1"/>
  <c r="I19878" s="1"/>
  <c r="I19879" s="1"/>
  <c r="I19880" s="1"/>
  <c r="I19881" s="1"/>
  <c r="I19882" s="1"/>
  <c r="I19883" s="1"/>
  <c r="I19884" s="1"/>
  <c r="I19885" s="1"/>
  <c r="I19886" s="1"/>
  <c r="I19887" s="1"/>
  <c r="I19888" s="1"/>
  <c r="I19889" s="1"/>
  <c r="I19890" s="1"/>
  <c r="I19891" s="1"/>
  <c r="I19892" s="1"/>
  <c r="I19893" s="1"/>
  <c r="I19894" s="1"/>
  <c r="I19895" s="1"/>
  <c r="I19896" s="1"/>
  <c r="I19897" s="1"/>
  <c r="I19898" s="1"/>
  <c r="I19899" s="1"/>
  <c r="I19900" s="1"/>
  <c r="I19901" s="1"/>
  <c r="I19902" s="1"/>
  <c r="I19903" s="1"/>
  <c r="I19904" s="1"/>
  <c r="I19905" s="1"/>
  <c r="I19906" s="1"/>
  <c r="I19907" s="1"/>
  <c r="I19908" s="1"/>
  <c r="I19909" s="1"/>
  <c r="I19910" s="1"/>
  <c r="I19911" s="1"/>
  <c r="I19912" s="1"/>
  <c r="I19913" s="1"/>
  <c r="I19914" s="1"/>
  <c r="I19915" s="1"/>
  <c r="I19916" s="1"/>
  <c r="I19917" s="1"/>
  <c r="I19918" s="1"/>
  <c r="I19919" s="1"/>
  <c r="I19920" s="1"/>
  <c r="I19921" s="1"/>
  <c r="I19922" s="1"/>
  <c r="I19923" s="1"/>
  <c r="I19924" s="1"/>
  <c r="I19925" s="1"/>
  <c r="I19926" s="1"/>
  <c r="I19927" s="1"/>
  <c r="I19928" s="1"/>
  <c r="I19929" s="1"/>
  <c r="I19930" s="1"/>
  <c r="I19931" s="1"/>
  <c r="I19932" s="1"/>
  <c r="I19933" s="1"/>
  <c r="I19934" s="1"/>
  <c r="I19935" s="1"/>
  <c r="I19936" s="1"/>
  <c r="I19937" s="1"/>
  <c r="I19938" s="1"/>
  <c r="I19939" s="1"/>
  <c r="I19940" s="1"/>
  <c r="I19941" s="1"/>
  <c r="I19942" s="1"/>
  <c r="I19943" s="1"/>
  <c r="I19944" s="1"/>
  <c r="I19945" s="1"/>
  <c r="I19946" s="1"/>
  <c r="I19947" s="1"/>
  <c r="I19948" s="1"/>
  <c r="I19949" s="1"/>
  <c r="I19950" s="1"/>
  <c r="I19951" s="1"/>
  <c r="I19952" s="1"/>
  <c r="I19953" s="1"/>
  <c r="I19954" s="1"/>
  <c r="I19955" s="1"/>
  <c r="I19956" s="1"/>
  <c r="I19957" s="1"/>
  <c r="I19958" s="1"/>
  <c r="I19959" s="1"/>
  <c r="I19960" s="1"/>
  <c r="I19961" s="1"/>
  <c r="I19962" s="1"/>
  <c r="I19963" s="1"/>
  <c r="I19964" s="1"/>
  <c r="I19965" s="1"/>
  <c r="I19966" s="1"/>
  <c r="I19967" s="1"/>
  <c r="I19968" s="1"/>
  <c r="I19969" s="1"/>
  <c r="I19970" s="1"/>
  <c r="I19971" s="1"/>
  <c r="I19972" s="1"/>
  <c r="I19973" s="1"/>
  <c r="I19974" s="1"/>
  <c r="I19975" s="1"/>
  <c r="I19976" s="1"/>
  <c r="I19977" s="1"/>
  <c r="I19978" s="1"/>
  <c r="I19979" s="1"/>
  <c r="I19980" s="1"/>
  <c r="I19981" s="1"/>
  <c r="I19982" s="1"/>
  <c r="I19983" s="1"/>
  <c r="I19984" s="1"/>
  <c r="I19985" s="1"/>
  <c r="I19986" s="1"/>
  <c r="I19987" s="1"/>
  <c r="I19988" s="1"/>
  <c r="I19989" s="1"/>
  <c r="I19990" s="1"/>
  <c r="I19991" s="1"/>
  <c r="I19992" s="1"/>
  <c r="I19993" s="1"/>
  <c r="I19994" s="1"/>
  <c r="I19995" s="1"/>
  <c r="I19996" s="1"/>
  <c r="I19997" s="1"/>
  <c r="I19998" s="1"/>
  <c r="I19999" s="1"/>
  <c r="I20000" s="1"/>
  <c r="I20001" s="1"/>
  <c r="I20002" s="1"/>
  <c r="I20003" s="1"/>
  <c r="I20004" s="1"/>
  <c r="I20005" s="1"/>
  <c r="I20006" s="1"/>
  <c r="I20007" s="1"/>
  <c r="I20008" s="1"/>
  <c r="I20009" s="1"/>
  <c r="I20010" s="1"/>
  <c r="I20011" s="1"/>
  <c r="I20012" s="1"/>
  <c r="I20013" s="1"/>
  <c r="I20014" s="1"/>
  <c r="I20015" s="1"/>
  <c r="I20016" s="1"/>
  <c r="I20017" s="1"/>
  <c r="I20018" s="1"/>
  <c r="I20019" s="1"/>
  <c r="I20020" s="1"/>
  <c r="I20021" s="1"/>
  <c r="I20022" s="1"/>
  <c r="I20023" s="1"/>
  <c r="I20024" s="1"/>
  <c r="I20025" s="1"/>
  <c r="I20026" s="1"/>
  <c r="I20027" s="1"/>
  <c r="I20028" s="1"/>
  <c r="I20029" s="1"/>
  <c r="I20030" s="1"/>
  <c r="I20031" s="1"/>
  <c r="I20032" s="1"/>
  <c r="I20033" s="1"/>
  <c r="I20034" s="1"/>
  <c r="I20035" s="1"/>
  <c r="I20036" s="1"/>
  <c r="I20037" s="1"/>
  <c r="I20038" s="1"/>
  <c r="I20039" s="1"/>
  <c r="I20040" s="1"/>
  <c r="I20041" s="1"/>
  <c r="I20042" s="1"/>
  <c r="I20043" s="1"/>
  <c r="I20044" s="1"/>
  <c r="I20045" s="1"/>
  <c r="I20046" s="1"/>
  <c r="I20047" s="1"/>
  <c r="I20048" s="1"/>
  <c r="I20049" s="1"/>
  <c r="I20050" s="1"/>
  <c r="I20051" s="1"/>
  <c r="I20052" s="1"/>
  <c r="I20053" s="1"/>
  <c r="I20054" s="1"/>
  <c r="I20055" s="1"/>
  <c r="I20056" s="1"/>
  <c r="I20057" s="1"/>
  <c r="I20058" s="1"/>
  <c r="I20059" s="1"/>
  <c r="I20060" s="1"/>
  <c r="I20061" s="1"/>
  <c r="I20062" s="1"/>
  <c r="I20063" s="1"/>
  <c r="I20064" s="1"/>
  <c r="I20065" s="1"/>
  <c r="I20066" s="1"/>
  <c r="I20067" s="1"/>
  <c r="I20068" s="1"/>
  <c r="I20069" s="1"/>
  <c r="I20070" s="1"/>
  <c r="I20071" s="1"/>
  <c r="I20072" s="1"/>
  <c r="I20073" s="1"/>
  <c r="I20074" s="1"/>
  <c r="I20075" s="1"/>
  <c r="I20076" s="1"/>
  <c r="I20077" s="1"/>
  <c r="I20078" s="1"/>
  <c r="I20079" s="1"/>
  <c r="I20080" s="1"/>
  <c r="I20081" s="1"/>
  <c r="I20082" s="1"/>
  <c r="I20083" s="1"/>
  <c r="I20084" s="1"/>
  <c r="I20085" s="1"/>
  <c r="I20086" s="1"/>
  <c r="I20087" s="1"/>
  <c r="I20088" s="1"/>
  <c r="I20089" s="1"/>
  <c r="I20090" s="1"/>
  <c r="I20091" s="1"/>
  <c r="I20092" s="1"/>
  <c r="I20093" s="1"/>
  <c r="I20094" s="1"/>
  <c r="I20095" s="1"/>
  <c r="I20096" s="1"/>
  <c r="I20097" s="1"/>
  <c r="I20098" s="1"/>
  <c r="I20099" s="1"/>
  <c r="I20100" s="1"/>
  <c r="I20101" s="1"/>
  <c r="I20102" s="1"/>
  <c r="I20103" s="1"/>
  <c r="I20104" s="1"/>
  <c r="I20105" s="1"/>
  <c r="I20106" s="1"/>
  <c r="I20107" s="1"/>
  <c r="I20108" s="1"/>
  <c r="I20109" s="1"/>
  <c r="I20110" s="1"/>
  <c r="I20111" s="1"/>
  <c r="I20112" s="1"/>
  <c r="I20113" s="1"/>
  <c r="I20114" s="1"/>
  <c r="I20115" s="1"/>
  <c r="I20116" s="1"/>
  <c r="I20117" s="1"/>
  <c r="I20118" s="1"/>
  <c r="I20119" s="1"/>
  <c r="I20120" s="1"/>
  <c r="I20121" s="1"/>
  <c r="I20122" s="1"/>
  <c r="I20123" s="1"/>
  <c r="I20124" s="1"/>
  <c r="I20125" s="1"/>
  <c r="I20126" s="1"/>
  <c r="I20127" s="1"/>
  <c r="I20128" s="1"/>
  <c r="I20129" s="1"/>
  <c r="I20130" s="1"/>
  <c r="I20131" s="1"/>
  <c r="I20132" s="1"/>
  <c r="I20133" s="1"/>
  <c r="I20134" s="1"/>
  <c r="I20135" s="1"/>
  <c r="I20136" s="1"/>
  <c r="I20137" s="1"/>
  <c r="I20138" s="1"/>
  <c r="I20139" s="1"/>
  <c r="I20140" s="1"/>
  <c r="I20141" s="1"/>
  <c r="I20142" s="1"/>
  <c r="I20143" s="1"/>
  <c r="I20144" s="1"/>
  <c r="I20145" s="1"/>
  <c r="I20146" s="1"/>
  <c r="I20147" s="1"/>
  <c r="I20148" s="1"/>
  <c r="I20149" s="1"/>
  <c r="I20150" s="1"/>
  <c r="I20151" s="1"/>
  <c r="I20152" s="1"/>
  <c r="I20153" s="1"/>
  <c r="I20154" s="1"/>
  <c r="I20155" s="1"/>
  <c r="I20156" s="1"/>
  <c r="I20157" s="1"/>
  <c r="I20158" s="1"/>
  <c r="I20159" s="1"/>
  <c r="I20160" s="1"/>
  <c r="I20161" s="1"/>
  <c r="I20162" s="1"/>
  <c r="I20163" s="1"/>
  <c r="I20164" s="1"/>
  <c r="I20165" s="1"/>
  <c r="I20166" s="1"/>
  <c r="I20167" s="1"/>
  <c r="I20168" s="1"/>
  <c r="I20169" s="1"/>
  <c r="I20170" s="1"/>
  <c r="I20171" s="1"/>
  <c r="I20172" s="1"/>
  <c r="I20173" s="1"/>
  <c r="I20174" s="1"/>
  <c r="I20175" s="1"/>
  <c r="I20176" s="1"/>
  <c r="I20177" s="1"/>
  <c r="I20178" s="1"/>
  <c r="I20179" s="1"/>
  <c r="I20180" s="1"/>
  <c r="I20181" s="1"/>
  <c r="I20182" s="1"/>
  <c r="I20183" s="1"/>
  <c r="I20184" s="1"/>
  <c r="I20185" s="1"/>
  <c r="I20186" s="1"/>
  <c r="I20187" s="1"/>
  <c r="I20188" s="1"/>
  <c r="I20189" s="1"/>
  <c r="I20190" s="1"/>
  <c r="I20191" s="1"/>
  <c r="I20192" s="1"/>
  <c r="I20193" s="1"/>
  <c r="I20194" s="1"/>
  <c r="I20195" s="1"/>
  <c r="I20196" s="1"/>
  <c r="I20197" s="1"/>
  <c r="I20198" s="1"/>
  <c r="I20199" s="1"/>
  <c r="I20200" s="1"/>
  <c r="I20201" s="1"/>
  <c r="I20202" s="1"/>
  <c r="I20203" s="1"/>
  <c r="I20204" s="1"/>
  <c r="I20205" s="1"/>
  <c r="I20206" s="1"/>
  <c r="I20207" s="1"/>
  <c r="I20208" s="1"/>
  <c r="I20209" s="1"/>
  <c r="I20210" s="1"/>
  <c r="I20211" s="1"/>
  <c r="I20212" s="1"/>
  <c r="I20213" s="1"/>
  <c r="I20214" s="1"/>
  <c r="I20215" s="1"/>
  <c r="I20216" s="1"/>
  <c r="I20217" s="1"/>
  <c r="I20218" s="1"/>
  <c r="I20219" s="1"/>
  <c r="I20220" s="1"/>
  <c r="I20221" s="1"/>
  <c r="I20222" s="1"/>
  <c r="I20223" s="1"/>
  <c r="I3" i="2"/>
  <c r="I4" s="1"/>
  <c r="I5" s="1"/>
  <c r="I6" s="1"/>
  <c r="I7" s="1"/>
  <c r="I8" s="1"/>
  <c r="I9" s="1"/>
  <c r="I10" s="1"/>
  <c r="I11" s="1"/>
  <c r="I12" s="1"/>
  <c r="I13" s="1"/>
  <c r="I14" s="1"/>
  <c r="I15" s="1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40" s="1"/>
  <c r="I41" s="1"/>
  <c r="I42" s="1"/>
  <c r="I43" s="1"/>
  <c r="I44" s="1"/>
  <c r="I45" s="1"/>
  <c r="I46" s="1"/>
  <c r="I47" s="1"/>
  <c r="I48" s="1"/>
  <c r="I49" s="1"/>
  <c r="I50" s="1"/>
  <c r="I51" s="1"/>
  <c r="I52" s="1"/>
  <c r="I53" s="1"/>
  <c r="I54" s="1"/>
  <c r="I55" s="1"/>
  <c r="I56" s="1"/>
  <c r="I57" s="1"/>
  <c r="I58" s="1"/>
  <c r="I59" s="1"/>
  <c r="I60" s="1"/>
  <c r="I61" s="1"/>
  <c r="I62" s="1"/>
  <c r="I63" s="1"/>
  <c r="I64" s="1"/>
  <c r="I65" s="1"/>
  <c r="I66" s="1"/>
  <c r="I67" s="1"/>
  <c r="I68" s="1"/>
  <c r="I69" s="1"/>
  <c r="I70" s="1"/>
  <c r="I71" s="1"/>
  <c r="I72" s="1"/>
  <c r="I73" s="1"/>
  <c r="I74" s="1"/>
  <c r="I75" s="1"/>
  <c r="I76" s="1"/>
  <c r="I77" s="1"/>
  <c r="I78" s="1"/>
  <c r="I79" s="1"/>
  <c r="I80" s="1"/>
  <c r="I81" s="1"/>
  <c r="I82" s="1"/>
  <c r="I83" s="1"/>
  <c r="I84" s="1"/>
  <c r="I85" s="1"/>
  <c r="I86" s="1"/>
  <c r="I87" s="1"/>
  <c r="I88" s="1"/>
  <c r="I89" s="1"/>
  <c r="I90" s="1"/>
  <c r="I91" s="1"/>
  <c r="I92" s="1"/>
  <c r="I93" s="1"/>
  <c r="I94" s="1"/>
  <c r="I95" s="1"/>
  <c r="I96" s="1"/>
  <c r="I97" s="1"/>
  <c r="I98" s="1"/>
  <c r="I99" s="1"/>
  <c r="I100" s="1"/>
  <c r="I101" s="1"/>
  <c r="I102" s="1"/>
  <c r="I103" s="1"/>
  <c r="I104" s="1"/>
  <c r="I105" s="1"/>
  <c r="I106" s="1"/>
  <c r="I107" s="1"/>
  <c r="I108" s="1"/>
  <c r="I109" s="1"/>
  <c r="I110" s="1"/>
  <c r="I111" s="1"/>
  <c r="I112" s="1"/>
  <c r="I113" s="1"/>
  <c r="I114" s="1"/>
  <c r="I115" s="1"/>
  <c r="I116" s="1"/>
  <c r="I117" s="1"/>
  <c r="I118" s="1"/>
  <c r="I119" s="1"/>
  <c r="I120" s="1"/>
  <c r="I121" s="1"/>
  <c r="I122" s="1"/>
  <c r="I123" s="1"/>
  <c r="I124" s="1"/>
  <c r="I125" s="1"/>
  <c r="I126" s="1"/>
  <c r="I127" s="1"/>
  <c r="I128" s="1"/>
  <c r="I129" s="1"/>
  <c r="I130" s="1"/>
  <c r="I131" s="1"/>
  <c r="I132" s="1"/>
  <c r="I133" s="1"/>
  <c r="I134" s="1"/>
  <c r="I135" s="1"/>
  <c r="I136" s="1"/>
  <c r="I137" s="1"/>
  <c r="I138" s="1"/>
  <c r="I139" s="1"/>
  <c r="I140" s="1"/>
  <c r="I141" s="1"/>
  <c r="I142" s="1"/>
  <c r="I143" s="1"/>
  <c r="I144" s="1"/>
  <c r="I145" s="1"/>
  <c r="I146" s="1"/>
  <c r="I147" s="1"/>
  <c r="I148" s="1"/>
  <c r="I149" s="1"/>
  <c r="I150" s="1"/>
  <c r="I151" s="1"/>
  <c r="I152" s="1"/>
  <c r="I153" s="1"/>
  <c r="I154" s="1"/>
  <c r="I155" s="1"/>
  <c r="I156" s="1"/>
  <c r="I157" s="1"/>
  <c r="I158" s="1"/>
  <c r="I159" s="1"/>
  <c r="I160" s="1"/>
  <c r="I161" s="1"/>
  <c r="I162" s="1"/>
  <c r="I163" s="1"/>
  <c r="I164" s="1"/>
  <c r="I165" s="1"/>
  <c r="I166" s="1"/>
  <c r="I167" s="1"/>
  <c r="I168" s="1"/>
  <c r="I169" s="1"/>
  <c r="I170" s="1"/>
  <c r="I171" s="1"/>
  <c r="I172" s="1"/>
  <c r="I173" s="1"/>
  <c r="I174" s="1"/>
  <c r="I175" s="1"/>
  <c r="I176" s="1"/>
  <c r="I177" s="1"/>
  <c r="I178" s="1"/>
  <c r="I179" s="1"/>
  <c r="I180" s="1"/>
  <c r="I181" s="1"/>
  <c r="I182" s="1"/>
  <c r="I183" s="1"/>
  <c r="I184" s="1"/>
  <c r="I185" s="1"/>
  <c r="I186" s="1"/>
  <c r="I187" s="1"/>
  <c r="I188" s="1"/>
  <c r="I189" s="1"/>
  <c r="I190" s="1"/>
  <c r="I191" s="1"/>
  <c r="I192" s="1"/>
  <c r="I193" s="1"/>
  <c r="I194" s="1"/>
  <c r="I195" s="1"/>
  <c r="I196" s="1"/>
  <c r="I197" s="1"/>
  <c r="I198" s="1"/>
  <c r="I199" s="1"/>
  <c r="I200" s="1"/>
  <c r="I201" s="1"/>
  <c r="I202" s="1"/>
  <c r="I203" s="1"/>
  <c r="I204" s="1"/>
  <c r="I205" s="1"/>
  <c r="I206" s="1"/>
  <c r="I207" s="1"/>
  <c r="I208" s="1"/>
  <c r="I209" s="1"/>
  <c r="I210" s="1"/>
  <c r="I211" s="1"/>
  <c r="I212" s="1"/>
  <c r="I213" s="1"/>
  <c r="I214" s="1"/>
  <c r="I215" s="1"/>
  <c r="I216" s="1"/>
  <c r="I217" s="1"/>
  <c r="I218" s="1"/>
  <c r="I219" s="1"/>
  <c r="I220" s="1"/>
  <c r="I221" s="1"/>
  <c r="I222" s="1"/>
  <c r="I223" s="1"/>
  <c r="I224" s="1"/>
  <c r="I225" s="1"/>
  <c r="I226" s="1"/>
  <c r="I227" s="1"/>
  <c r="I228" s="1"/>
  <c r="I229" s="1"/>
  <c r="I230" s="1"/>
  <c r="I231" s="1"/>
  <c r="I232" s="1"/>
  <c r="I233" s="1"/>
  <c r="I234" s="1"/>
  <c r="I235" s="1"/>
  <c r="I236" s="1"/>
  <c r="I237" s="1"/>
  <c r="I238" s="1"/>
  <c r="I239" s="1"/>
  <c r="I240" s="1"/>
  <c r="I241" s="1"/>
  <c r="I242" s="1"/>
  <c r="I243" s="1"/>
  <c r="I244" s="1"/>
  <c r="I245" s="1"/>
  <c r="I246" s="1"/>
  <c r="I247" s="1"/>
  <c r="I248" s="1"/>
  <c r="I249" s="1"/>
  <c r="I250" s="1"/>
  <c r="I251" s="1"/>
  <c r="I252" s="1"/>
  <c r="I253" s="1"/>
  <c r="I254" s="1"/>
  <c r="I255" s="1"/>
  <c r="I256" s="1"/>
  <c r="I257" s="1"/>
  <c r="I258" s="1"/>
  <c r="I259" s="1"/>
  <c r="I260" s="1"/>
  <c r="I261" s="1"/>
  <c r="I262" s="1"/>
  <c r="I263" s="1"/>
  <c r="I264" s="1"/>
  <c r="I265" s="1"/>
  <c r="I266" s="1"/>
  <c r="I267" s="1"/>
  <c r="I268" s="1"/>
  <c r="I269" s="1"/>
  <c r="I270" s="1"/>
  <c r="I271" s="1"/>
  <c r="I272" s="1"/>
  <c r="I273" s="1"/>
  <c r="I274" s="1"/>
  <c r="I275" s="1"/>
  <c r="I276" s="1"/>
  <c r="I277" s="1"/>
  <c r="I278" s="1"/>
  <c r="I279" s="1"/>
  <c r="I280" s="1"/>
  <c r="I281" s="1"/>
  <c r="I282" s="1"/>
  <c r="I283" s="1"/>
  <c r="I284" s="1"/>
  <c r="I285" s="1"/>
  <c r="I286" s="1"/>
  <c r="I287" s="1"/>
  <c r="I288" s="1"/>
  <c r="I289" s="1"/>
  <c r="I290" s="1"/>
  <c r="I291" s="1"/>
  <c r="I292" s="1"/>
  <c r="I293" s="1"/>
  <c r="I294" s="1"/>
  <c r="I295" s="1"/>
  <c r="I296" s="1"/>
  <c r="I297" s="1"/>
  <c r="I298" s="1"/>
  <c r="I299" s="1"/>
  <c r="I300" s="1"/>
  <c r="I301" s="1"/>
  <c r="I302" s="1"/>
  <c r="I303" s="1"/>
  <c r="I304" s="1"/>
  <c r="I305" s="1"/>
  <c r="I306" s="1"/>
  <c r="I307" s="1"/>
  <c r="I308" s="1"/>
  <c r="I309" s="1"/>
  <c r="I310" s="1"/>
  <c r="I311" s="1"/>
  <c r="I312" s="1"/>
  <c r="I313" s="1"/>
  <c r="I314" s="1"/>
  <c r="I315" s="1"/>
  <c r="I316" s="1"/>
  <c r="I317" s="1"/>
  <c r="I318" s="1"/>
  <c r="I319" s="1"/>
  <c r="I320" s="1"/>
  <c r="I321" s="1"/>
  <c r="I322" s="1"/>
  <c r="I323" s="1"/>
  <c r="I324" s="1"/>
  <c r="I325" s="1"/>
  <c r="I326" s="1"/>
  <c r="I327" s="1"/>
  <c r="I328" s="1"/>
  <c r="I329" s="1"/>
  <c r="I330" s="1"/>
  <c r="I331" s="1"/>
  <c r="I332" s="1"/>
  <c r="I333" s="1"/>
  <c r="I334" s="1"/>
  <c r="I335" s="1"/>
  <c r="I336" s="1"/>
  <c r="I337" s="1"/>
  <c r="I338" s="1"/>
  <c r="I339" s="1"/>
  <c r="I340" s="1"/>
  <c r="I341" s="1"/>
  <c r="I342" s="1"/>
  <c r="I343" s="1"/>
  <c r="I344" s="1"/>
  <c r="I345" s="1"/>
  <c r="I346" s="1"/>
  <c r="I347" s="1"/>
  <c r="I348" s="1"/>
  <c r="I349" s="1"/>
  <c r="I350" s="1"/>
  <c r="I351" s="1"/>
  <c r="I352" s="1"/>
  <c r="I353" s="1"/>
  <c r="I354" s="1"/>
  <c r="I355" s="1"/>
  <c r="I356" s="1"/>
  <c r="I357" s="1"/>
  <c r="I358" s="1"/>
  <c r="I359" s="1"/>
  <c r="I360" s="1"/>
  <c r="I361" s="1"/>
  <c r="I362" s="1"/>
  <c r="I363" s="1"/>
  <c r="I364" s="1"/>
  <c r="I365" s="1"/>
  <c r="I366" s="1"/>
  <c r="I367" s="1"/>
  <c r="I368" s="1"/>
  <c r="I369" s="1"/>
  <c r="I370" s="1"/>
  <c r="I371" s="1"/>
  <c r="I372" s="1"/>
  <c r="I373" s="1"/>
  <c r="I374" s="1"/>
  <c r="I375" s="1"/>
  <c r="I376" s="1"/>
  <c r="I377" s="1"/>
  <c r="I378" s="1"/>
  <c r="I379" s="1"/>
  <c r="I380" s="1"/>
  <c r="I381" s="1"/>
  <c r="I382" s="1"/>
  <c r="I383" s="1"/>
  <c r="I384" s="1"/>
  <c r="I385" s="1"/>
  <c r="I386" s="1"/>
  <c r="I387" s="1"/>
  <c r="I388" s="1"/>
  <c r="I389" s="1"/>
  <c r="I390" s="1"/>
  <c r="I391" s="1"/>
  <c r="I392" s="1"/>
  <c r="I393" s="1"/>
  <c r="I394" s="1"/>
  <c r="I395" s="1"/>
  <c r="I396" s="1"/>
  <c r="I397" s="1"/>
  <c r="I398" s="1"/>
  <c r="I399" s="1"/>
  <c r="I400" s="1"/>
  <c r="I401" s="1"/>
  <c r="I402" s="1"/>
  <c r="I403" s="1"/>
  <c r="I404" s="1"/>
  <c r="I405" s="1"/>
  <c r="I406" s="1"/>
  <c r="I407" s="1"/>
  <c r="I408" s="1"/>
  <c r="I409" s="1"/>
  <c r="I410" s="1"/>
  <c r="I411" s="1"/>
  <c r="I412" s="1"/>
  <c r="I413" s="1"/>
  <c r="I414" s="1"/>
  <c r="I415" s="1"/>
  <c r="I416" s="1"/>
  <c r="I417" s="1"/>
  <c r="I418" s="1"/>
  <c r="I419" s="1"/>
  <c r="I420" s="1"/>
  <c r="I421" s="1"/>
  <c r="I422" s="1"/>
  <c r="I423" s="1"/>
  <c r="I424" s="1"/>
  <c r="I425" s="1"/>
  <c r="I426" s="1"/>
  <c r="I427" s="1"/>
  <c r="I428" s="1"/>
  <c r="I429" s="1"/>
  <c r="I430" s="1"/>
  <c r="I431" s="1"/>
  <c r="I432" s="1"/>
  <c r="I433" s="1"/>
  <c r="I434" s="1"/>
  <c r="I435" s="1"/>
  <c r="I436" s="1"/>
  <c r="I437" s="1"/>
  <c r="I438" s="1"/>
  <c r="I439" s="1"/>
  <c r="I440" s="1"/>
  <c r="I441" s="1"/>
  <c r="I442" s="1"/>
  <c r="I443" s="1"/>
  <c r="I444" s="1"/>
  <c r="I445" s="1"/>
  <c r="I446" s="1"/>
  <c r="I447" s="1"/>
  <c r="I448" s="1"/>
  <c r="I449" s="1"/>
  <c r="I450" s="1"/>
  <c r="I451" s="1"/>
  <c r="I452" s="1"/>
  <c r="I453" s="1"/>
  <c r="I454" s="1"/>
  <c r="I455" s="1"/>
  <c r="I456" s="1"/>
  <c r="I457" s="1"/>
  <c r="I458" s="1"/>
  <c r="I459" s="1"/>
  <c r="I460" s="1"/>
  <c r="I461" s="1"/>
  <c r="I462" s="1"/>
  <c r="I463" s="1"/>
  <c r="I464" s="1"/>
  <c r="I465" s="1"/>
  <c r="I466" s="1"/>
  <c r="I467" s="1"/>
  <c r="I468" s="1"/>
  <c r="I469" s="1"/>
  <c r="I470" s="1"/>
  <c r="I471" s="1"/>
  <c r="I472" s="1"/>
  <c r="I473" s="1"/>
  <c r="I474" s="1"/>
  <c r="I475" s="1"/>
  <c r="I476" s="1"/>
  <c r="I477" s="1"/>
  <c r="I478" s="1"/>
  <c r="I479" s="1"/>
  <c r="I480" s="1"/>
  <c r="I481" s="1"/>
  <c r="I482" s="1"/>
  <c r="I483" s="1"/>
  <c r="I484" s="1"/>
  <c r="I485" s="1"/>
  <c r="I486" s="1"/>
  <c r="I487" s="1"/>
  <c r="I488" s="1"/>
  <c r="I489" s="1"/>
  <c r="I490" s="1"/>
  <c r="I491" s="1"/>
  <c r="I492" s="1"/>
  <c r="I493" s="1"/>
  <c r="I494" s="1"/>
  <c r="I495" s="1"/>
  <c r="I496" s="1"/>
  <c r="I497" s="1"/>
  <c r="I498" s="1"/>
  <c r="I499" s="1"/>
  <c r="I500" s="1"/>
  <c r="I501" s="1"/>
  <c r="I502" s="1"/>
  <c r="I503" s="1"/>
  <c r="I504" s="1"/>
  <c r="I505" s="1"/>
  <c r="I506" s="1"/>
  <c r="I507" s="1"/>
  <c r="I508" s="1"/>
  <c r="I509" s="1"/>
  <c r="I510" s="1"/>
  <c r="I511" s="1"/>
  <c r="I512" s="1"/>
  <c r="I513" s="1"/>
  <c r="I514" s="1"/>
  <c r="I515" s="1"/>
  <c r="I516" s="1"/>
  <c r="I517" s="1"/>
  <c r="I518" s="1"/>
  <c r="I519" s="1"/>
  <c r="I520" s="1"/>
  <c r="I521" s="1"/>
  <c r="I522" s="1"/>
  <c r="I523" s="1"/>
  <c r="I524" s="1"/>
  <c r="I525" s="1"/>
  <c r="I526" s="1"/>
  <c r="I527" s="1"/>
  <c r="I528" s="1"/>
  <c r="I529" s="1"/>
  <c r="I530" s="1"/>
  <c r="I531" s="1"/>
  <c r="I532" s="1"/>
  <c r="I533" s="1"/>
  <c r="I534" s="1"/>
  <c r="I535" s="1"/>
  <c r="I536" s="1"/>
  <c r="I537" s="1"/>
  <c r="I538" s="1"/>
  <c r="I539" s="1"/>
  <c r="I540" s="1"/>
  <c r="I541" s="1"/>
  <c r="I542" s="1"/>
  <c r="I543" s="1"/>
  <c r="I544" s="1"/>
  <c r="I545" s="1"/>
  <c r="I546" s="1"/>
  <c r="I547" s="1"/>
  <c r="I548" s="1"/>
  <c r="I549" s="1"/>
  <c r="I550" s="1"/>
  <c r="I551" s="1"/>
  <c r="I552" s="1"/>
  <c r="I553" s="1"/>
  <c r="I554" s="1"/>
  <c r="I555" s="1"/>
  <c r="I556" s="1"/>
  <c r="I557" s="1"/>
  <c r="I558" s="1"/>
  <c r="I559" s="1"/>
  <c r="I560" s="1"/>
  <c r="I561" s="1"/>
  <c r="I562" s="1"/>
  <c r="I563" s="1"/>
  <c r="I564" s="1"/>
  <c r="I565" s="1"/>
  <c r="I566" s="1"/>
  <c r="I567" s="1"/>
  <c r="I568" s="1"/>
  <c r="I569" s="1"/>
  <c r="I570" s="1"/>
  <c r="I571" s="1"/>
  <c r="I572" s="1"/>
  <c r="I573" s="1"/>
  <c r="I574" s="1"/>
  <c r="I575" s="1"/>
  <c r="I576" s="1"/>
  <c r="I577" s="1"/>
  <c r="I578" s="1"/>
  <c r="I579" s="1"/>
  <c r="I580" s="1"/>
  <c r="I581" s="1"/>
  <c r="I582" s="1"/>
  <c r="I583" s="1"/>
  <c r="I584" s="1"/>
  <c r="I585" s="1"/>
  <c r="I586" s="1"/>
  <c r="I587" s="1"/>
  <c r="I588" s="1"/>
  <c r="I589" s="1"/>
  <c r="I590" s="1"/>
  <c r="I591" s="1"/>
  <c r="I592" s="1"/>
  <c r="I593" s="1"/>
  <c r="I594" s="1"/>
  <c r="I595" s="1"/>
  <c r="I596" s="1"/>
  <c r="I597" s="1"/>
  <c r="I598" s="1"/>
  <c r="I599" s="1"/>
  <c r="I600" s="1"/>
  <c r="I601" s="1"/>
  <c r="I602" s="1"/>
  <c r="I603" s="1"/>
  <c r="I604" s="1"/>
  <c r="I605" s="1"/>
  <c r="I606" s="1"/>
  <c r="I607" s="1"/>
  <c r="I608" s="1"/>
  <c r="I609" s="1"/>
  <c r="I610" s="1"/>
  <c r="I611" s="1"/>
  <c r="I612" s="1"/>
  <c r="I613" s="1"/>
  <c r="I614" s="1"/>
  <c r="I615" s="1"/>
  <c r="I616" s="1"/>
  <c r="I617" s="1"/>
  <c r="I618" s="1"/>
  <c r="I619" s="1"/>
  <c r="I620" s="1"/>
  <c r="I621" s="1"/>
  <c r="I622" s="1"/>
  <c r="I623" s="1"/>
  <c r="I624" s="1"/>
  <c r="I625" s="1"/>
  <c r="I626" s="1"/>
  <c r="I627" s="1"/>
  <c r="I628" s="1"/>
  <c r="I629" s="1"/>
  <c r="I630" s="1"/>
  <c r="I631" s="1"/>
  <c r="I632" s="1"/>
  <c r="I633" s="1"/>
  <c r="I634" s="1"/>
  <c r="I635" s="1"/>
  <c r="I636" s="1"/>
  <c r="I637" s="1"/>
  <c r="I638" s="1"/>
  <c r="I639" s="1"/>
  <c r="I640" s="1"/>
  <c r="I641" s="1"/>
  <c r="I642" s="1"/>
  <c r="I643" s="1"/>
  <c r="I644" s="1"/>
  <c r="I645" s="1"/>
  <c r="I646" s="1"/>
  <c r="I647" s="1"/>
  <c r="I648" s="1"/>
  <c r="I649" s="1"/>
  <c r="I650" s="1"/>
  <c r="I651" s="1"/>
  <c r="I652" s="1"/>
  <c r="I653" s="1"/>
  <c r="I654" s="1"/>
  <c r="I655" s="1"/>
  <c r="I656" s="1"/>
  <c r="I657" s="1"/>
  <c r="I658" s="1"/>
  <c r="I659" s="1"/>
  <c r="I660" s="1"/>
  <c r="I661" s="1"/>
  <c r="I662" s="1"/>
  <c r="I663" s="1"/>
  <c r="I664" s="1"/>
  <c r="I665" s="1"/>
  <c r="I666" s="1"/>
  <c r="I667" s="1"/>
  <c r="I668" s="1"/>
  <c r="I669" s="1"/>
  <c r="I670" s="1"/>
  <c r="I671" s="1"/>
  <c r="I672" s="1"/>
  <c r="I673" s="1"/>
  <c r="I674" s="1"/>
  <c r="I675" s="1"/>
  <c r="I676" s="1"/>
  <c r="I677" s="1"/>
  <c r="I678" s="1"/>
  <c r="I679" s="1"/>
  <c r="I680" s="1"/>
  <c r="I681" s="1"/>
  <c r="I682" s="1"/>
  <c r="I683" s="1"/>
  <c r="I684" s="1"/>
  <c r="I685" s="1"/>
  <c r="I686" s="1"/>
  <c r="I687" s="1"/>
  <c r="I688" s="1"/>
  <c r="I689" s="1"/>
  <c r="I690" s="1"/>
  <c r="I691" s="1"/>
  <c r="I692" s="1"/>
  <c r="I693" s="1"/>
  <c r="I694" s="1"/>
  <c r="I695" s="1"/>
  <c r="I696" s="1"/>
  <c r="I697" s="1"/>
  <c r="I698" s="1"/>
  <c r="I699" s="1"/>
  <c r="I700" s="1"/>
  <c r="I701" s="1"/>
  <c r="I702" s="1"/>
  <c r="I703" s="1"/>
  <c r="I704" s="1"/>
  <c r="I705" s="1"/>
  <c r="I706" s="1"/>
  <c r="I707" s="1"/>
  <c r="I708" s="1"/>
  <c r="I709" s="1"/>
  <c r="I710" s="1"/>
  <c r="I711" s="1"/>
  <c r="I712" s="1"/>
  <c r="I713" s="1"/>
  <c r="I714" s="1"/>
  <c r="I715" s="1"/>
  <c r="I716" s="1"/>
  <c r="I717" s="1"/>
  <c r="I718" s="1"/>
  <c r="I719" s="1"/>
  <c r="I720" s="1"/>
  <c r="I721" s="1"/>
  <c r="I722" s="1"/>
  <c r="I723" s="1"/>
  <c r="I724" s="1"/>
  <c r="I725" s="1"/>
  <c r="I726" s="1"/>
  <c r="I727" s="1"/>
  <c r="I728" s="1"/>
  <c r="I729" s="1"/>
  <c r="I730" s="1"/>
  <c r="I731" s="1"/>
  <c r="I732" s="1"/>
  <c r="I733" s="1"/>
  <c r="I734" s="1"/>
  <c r="I735" s="1"/>
  <c r="I736" s="1"/>
  <c r="I737" s="1"/>
  <c r="I738" s="1"/>
  <c r="I739" s="1"/>
  <c r="I740" s="1"/>
  <c r="I741" s="1"/>
  <c r="I742" s="1"/>
  <c r="I743" s="1"/>
  <c r="I744" s="1"/>
  <c r="I745" s="1"/>
  <c r="I746" s="1"/>
  <c r="I747" s="1"/>
  <c r="I748" s="1"/>
  <c r="I749" s="1"/>
  <c r="I750" s="1"/>
  <c r="I751" s="1"/>
  <c r="I752" s="1"/>
  <c r="I753" s="1"/>
  <c r="I754" s="1"/>
  <c r="I755" s="1"/>
  <c r="I756" s="1"/>
  <c r="I757" s="1"/>
  <c r="I758" s="1"/>
  <c r="I759" s="1"/>
  <c r="I760" s="1"/>
  <c r="I761" s="1"/>
  <c r="I762" s="1"/>
  <c r="I763" s="1"/>
  <c r="I764" s="1"/>
  <c r="I765" s="1"/>
  <c r="I766" s="1"/>
  <c r="I767" s="1"/>
  <c r="I768" s="1"/>
  <c r="I769" s="1"/>
  <c r="I770" s="1"/>
  <c r="I771" s="1"/>
  <c r="I772" s="1"/>
  <c r="I773" s="1"/>
  <c r="I774" s="1"/>
  <c r="I775" s="1"/>
  <c r="I776" s="1"/>
  <c r="I777" s="1"/>
  <c r="I778" s="1"/>
  <c r="I779" s="1"/>
  <c r="I780" s="1"/>
  <c r="I781" s="1"/>
  <c r="I782" s="1"/>
  <c r="I783" s="1"/>
  <c r="I784" s="1"/>
  <c r="I785" s="1"/>
  <c r="I786" s="1"/>
  <c r="I787" s="1"/>
  <c r="I788" s="1"/>
  <c r="I789" s="1"/>
  <c r="I790" s="1"/>
  <c r="I791" s="1"/>
  <c r="I792" s="1"/>
  <c r="I793" s="1"/>
  <c r="I794" s="1"/>
  <c r="I795" s="1"/>
  <c r="I796" s="1"/>
  <c r="I797" s="1"/>
  <c r="I798" s="1"/>
  <c r="I799" s="1"/>
  <c r="I800" s="1"/>
  <c r="I801" s="1"/>
  <c r="I802" s="1"/>
  <c r="I803" s="1"/>
  <c r="I804" s="1"/>
  <c r="I805" s="1"/>
  <c r="I806" s="1"/>
  <c r="I807" s="1"/>
  <c r="I808" s="1"/>
  <c r="I809" s="1"/>
  <c r="I810" s="1"/>
  <c r="I811" s="1"/>
  <c r="I812" s="1"/>
  <c r="I813" s="1"/>
  <c r="I814" s="1"/>
  <c r="I815" s="1"/>
  <c r="I816" s="1"/>
  <c r="I817" s="1"/>
  <c r="I818" s="1"/>
  <c r="I819" s="1"/>
  <c r="I820" s="1"/>
  <c r="I821" s="1"/>
  <c r="I822" s="1"/>
  <c r="I823" s="1"/>
  <c r="I824" s="1"/>
  <c r="I825" s="1"/>
  <c r="I826" s="1"/>
  <c r="I827" s="1"/>
  <c r="I828" s="1"/>
  <c r="I829" s="1"/>
  <c r="I830" s="1"/>
  <c r="I831" s="1"/>
  <c r="I832" s="1"/>
  <c r="I833" s="1"/>
  <c r="I834" s="1"/>
  <c r="I835" s="1"/>
  <c r="I836" s="1"/>
  <c r="I837" s="1"/>
  <c r="I838" s="1"/>
  <c r="I839" s="1"/>
  <c r="I840" s="1"/>
  <c r="I841" s="1"/>
  <c r="I842" s="1"/>
  <c r="I843" s="1"/>
  <c r="I844" s="1"/>
  <c r="I845" s="1"/>
  <c r="I846" s="1"/>
  <c r="I847" s="1"/>
  <c r="I848" s="1"/>
  <c r="I849" s="1"/>
  <c r="I850" s="1"/>
  <c r="I851" s="1"/>
  <c r="I852" s="1"/>
  <c r="I853" s="1"/>
  <c r="I854" s="1"/>
  <c r="I855" s="1"/>
  <c r="I856" s="1"/>
  <c r="I857" s="1"/>
  <c r="I858" s="1"/>
  <c r="I859" s="1"/>
  <c r="I860" s="1"/>
  <c r="I861" s="1"/>
  <c r="I862" s="1"/>
  <c r="I863" s="1"/>
  <c r="I864" s="1"/>
  <c r="I865" s="1"/>
  <c r="I866" s="1"/>
  <c r="I867" s="1"/>
  <c r="I868" s="1"/>
  <c r="I869" s="1"/>
  <c r="I870" s="1"/>
  <c r="I871" s="1"/>
  <c r="I872" s="1"/>
  <c r="I873" s="1"/>
  <c r="I874" s="1"/>
  <c r="I875" s="1"/>
  <c r="I876" s="1"/>
  <c r="I877" s="1"/>
  <c r="I878" s="1"/>
  <c r="I879" s="1"/>
  <c r="I880" s="1"/>
  <c r="I881" s="1"/>
  <c r="I882" s="1"/>
  <c r="I883" s="1"/>
  <c r="I884" s="1"/>
  <c r="I885" s="1"/>
  <c r="I886" s="1"/>
  <c r="I887" s="1"/>
  <c r="I888" s="1"/>
  <c r="I889" s="1"/>
  <c r="I890" s="1"/>
  <c r="I891" s="1"/>
  <c r="I892" s="1"/>
  <c r="I893" s="1"/>
  <c r="I894" s="1"/>
  <c r="I895" s="1"/>
  <c r="I896" s="1"/>
  <c r="I897" s="1"/>
  <c r="I898" s="1"/>
  <c r="I899" s="1"/>
  <c r="I900" s="1"/>
  <c r="I901" s="1"/>
  <c r="I902" s="1"/>
  <c r="I903" s="1"/>
  <c r="I904" s="1"/>
  <c r="I905" s="1"/>
  <c r="I906" s="1"/>
  <c r="I907" s="1"/>
  <c r="I908" s="1"/>
  <c r="I909" s="1"/>
  <c r="I910" s="1"/>
  <c r="I911" s="1"/>
  <c r="I912" s="1"/>
  <c r="I913" s="1"/>
  <c r="I914" s="1"/>
  <c r="I915" s="1"/>
  <c r="I916" s="1"/>
  <c r="I917" s="1"/>
  <c r="I918" s="1"/>
  <c r="I919" s="1"/>
  <c r="I920" s="1"/>
  <c r="I921" s="1"/>
  <c r="I922" s="1"/>
  <c r="I923" s="1"/>
  <c r="I924" s="1"/>
  <c r="I925" s="1"/>
  <c r="I926" s="1"/>
  <c r="I927" s="1"/>
  <c r="I928" s="1"/>
  <c r="I929" s="1"/>
  <c r="I930" s="1"/>
  <c r="I931" s="1"/>
  <c r="I932" s="1"/>
  <c r="I933" s="1"/>
  <c r="I934" s="1"/>
  <c r="I935" s="1"/>
  <c r="I936" s="1"/>
  <c r="I937" s="1"/>
  <c r="I938" s="1"/>
  <c r="I939" s="1"/>
  <c r="I940" s="1"/>
  <c r="I941" s="1"/>
  <c r="I942" s="1"/>
  <c r="I943" s="1"/>
  <c r="I944" s="1"/>
  <c r="I945" s="1"/>
  <c r="I946" s="1"/>
  <c r="I947" s="1"/>
  <c r="I948" s="1"/>
  <c r="I949" s="1"/>
  <c r="I950" s="1"/>
  <c r="I951" s="1"/>
  <c r="I952" s="1"/>
  <c r="I953" s="1"/>
  <c r="I954" s="1"/>
  <c r="I955" s="1"/>
  <c r="I956" s="1"/>
  <c r="I957" s="1"/>
  <c r="I958" s="1"/>
  <c r="I959" s="1"/>
  <c r="I960" s="1"/>
  <c r="I961" s="1"/>
  <c r="I962" s="1"/>
  <c r="I963" s="1"/>
  <c r="I964" s="1"/>
  <c r="I965" s="1"/>
  <c r="I966" s="1"/>
  <c r="I967" s="1"/>
  <c r="I968" s="1"/>
  <c r="I969" s="1"/>
  <c r="I970" s="1"/>
  <c r="I971" s="1"/>
  <c r="I972" s="1"/>
  <c r="I973" s="1"/>
  <c r="I974" s="1"/>
  <c r="I975" s="1"/>
  <c r="I976" s="1"/>
  <c r="I977" s="1"/>
  <c r="I978" s="1"/>
  <c r="I979" s="1"/>
  <c r="I980" s="1"/>
  <c r="I981" s="1"/>
  <c r="I982" s="1"/>
  <c r="I983" s="1"/>
  <c r="I984" s="1"/>
  <c r="I985" s="1"/>
  <c r="I986" s="1"/>
  <c r="I987" s="1"/>
  <c r="I988" s="1"/>
  <c r="I989" s="1"/>
  <c r="I990" s="1"/>
  <c r="I991" s="1"/>
  <c r="I992" s="1"/>
  <c r="I993" s="1"/>
  <c r="I994" s="1"/>
  <c r="I995" s="1"/>
  <c r="I996" s="1"/>
  <c r="I997" s="1"/>
  <c r="I998" s="1"/>
  <c r="I999" s="1"/>
  <c r="I1000" s="1"/>
  <c r="I1001" s="1"/>
  <c r="I1002" s="1"/>
  <c r="I1003" s="1"/>
  <c r="I1004" s="1"/>
  <c r="I1005" s="1"/>
  <c r="I1006" s="1"/>
  <c r="I1007" s="1"/>
  <c r="I1008" s="1"/>
  <c r="I1009" s="1"/>
  <c r="I1010" s="1"/>
  <c r="I1011" s="1"/>
  <c r="I1012" s="1"/>
  <c r="I1013" s="1"/>
  <c r="I1014" s="1"/>
  <c r="I1015" s="1"/>
  <c r="I1016" s="1"/>
  <c r="I1017" s="1"/>
  <c r="I1018" s="1"/>
  <c r="I1019" s="1"/>
  <c r="I1020" s="1"/>
  <c r="I1021" s="1"/>
  <c r="I1022" s="1"/>
  <c r="I1023" s="1"/>
  <c r="I1024" s="1"/>
  <c r="I1025" s="1"/>
  <c r="I1026" s="1"/>
  <c r="I1027" s="1"/>
  <c r="I1028" s="1"/>
  <c r="I1029" s="1"/>
  <c r="I1030" s="1"/>
  <c r="I1031" s="1"/>
  <c r="I1032" s="1"/>
  <c r="I1033" s="1"/>
  <c r="I1034" s="1"/>
  <c r="I1035" s="1"/>
  <c r="I1036" s="1"/>
  <c r="I1037" s="1"/>
  <c r="I1038" s="1"/>
  <c r="I1039" s="1"/>
  <c r="I1040" s="1"/>
  <c r="I1041" s="1"/>
  <c r="I1042" s="1"/>
  <c r="I1043" s="1"/>
  <c r="I1044" s="1"/>
  <c r="I1045" s="1"/>
  <c r="I1046" s="1"/>
  <c r="I1047" s="1"/>
  <c r="I1048" s="1"/>
  <c r="I1049" s="1"/>
  <c r="I1050" s="1"/>
  <c r="I1051" s="1"/>
  <c r="I1052" s="1"/>
  <c r="I1053" s="1"/>
  <c r="I1054" s="1"/>
  <c r="I1055" s="1"/>
  <c r="I1056" s="1"/>
  <c r="I1057" s="1"/>
  <c r="I1058" s="1"/>
  <c r="I1059" s="1"/>
  <c r="I1060" s="1"/>
  <c r="I1061" s="1"/>
  <c r="I1062" s="1"/>
  <c r="I1063" s="1"/>
  <c r="I1064" s="1"/>
  <c r="I1065" s="1"/>
  <c r="I1066" s="1"/>
  <c r="I1067" s="1"/>
  <c r="I1068" s="1"/>
  <c r="I1069" s="1"/>
  <c r="I1070" s="1"/>
  <c r="I1071" s="1"/>
  <c r="I1072" s="1"/>
  <c r="I1073" s="1"/>
  <c r="I1074" s="1"/>
  <c r="I1075" s="1"/>
  <c r="I1076" s="1"/>
  <c r="I1077" s="1"/>
  <c r="I1078" s="1"/>
  <c r="I1079" s="1"/>
  <c r="I1080" s="1"/>
  <c r="I1081" s="1"/>
  <c r="I1082" s="1"/>
  <c r="I1083" s="1"/>
  <c r="I1084" s="1"/>
  <c r="I1085" s="1"/>
  <c r="I1086" s="1"/>
  <c r="I1087" s="1"/>
  <c r="I1088" s="1"/>
  <c r="I1089" s="1"/>
  <c r="I1090" s="1"/>
  <c r="I1091" s="1"/>
  <c r="I1092" s="1"/>
  <c r="I1093" s="1"/>
  <c r="I1094" s="1"/>
  <c r="I1095" s="1"/>
  <c r="I1096" s="1"/>
  <c r="I1097" s="1"/>
  <c r="I1098" s="1"/>
  <c r="I1099" s="1"/>
  <c r="I1100" s="1"/>
  <c r="I1101" s="1"/>
  <c r="I1102" s="1"/>
  <c r="I1103" s="1"/>
  <c r="I1104" s="1"/>
  <c r="I1105" s="1"/>
  <c r="I1106" s="1"/>
  <c r="I1107" s="1"/>
  <c r="I1108" s="1"/>
  <c r="I1109" s="1"/>
  <c r="I1110" s="1"/>
  <c r="I1111" s="1"/>
  <c r="I1112" s="1"/>
  <c r="I1113" s="1"/>
  <c r="I1114" s="1"/>
  <c r="I1115" s="1"/>
  <c r="I1116" s="1"/>
  <c r="I1117" s="1"/>
  <c r="I1118" s="1"/>
  <c r="I1119" s="1"/>
  <c r="I1120" s="1"/>
  <c r="I1121" s="1"/>
  <c r="I1122" s="1"/>
  <c r="I1123" s="1"/>
  <c r="I1124" s="1"/>
  <c r="I1125" s="1"/>
  <c r="I1126" s="1"/>
  <c r="I1127" s="1"/>
  <c r="I1128" s="1"/>
  <c r="I1129" s="1"/>
  <c r="I1130" s="1"/>
  <c r="I1131" s="1"/>
  <c r="I1132" s="1"/>
  <c r="I1133" s="1"/>
  <c r="I1134" s="1"/>
  <c r="I1135" s="1"/>
  <c r="I1136" s="1"/>
  <c r="I1137" s="1"/>
  <c r="I1138" s="1"/>
  <c r="I1139" s="1"/>
  <c r="I1140" s="1"/>
  <c r="I1141" s="1"/>
  <c r="I1142" s="1"/>
  <c r="I1143" s="1"/>
  <c r="I1144" s="1"/>
  <c r="I1145" s="1"/>
  <c r="I1146" s="1"/>
  <c r="I1147" s="1"/>
  <c r="I1148" s="1"/>
  <c r="I1149" s="1"/>
  <c r="I1150" s="1"/>
  <c r="I1151" s="1"/>
  <c r="I1152" s="1"/>
  <c r="I1153" s="1"/>
  <c r="I1154" s="1"/>
  <c r="I1155" s="1"/>
  <c r="I1156" s="1"/>
  <c r="I1157" s="1"/>
  <c r="I1158" s="1"/>
  <c r="I1159" s="1"/>
  <c r="I1160" s="1"/>
  <c r="I1161" s="1"/>
  <c r="I1162" s="1"/>
  <c r="I1163" s="1"/>
  <c r="I1164" s="1"/>
  <c r="I1165" s="1"/>
  <c r="I1166" s="1"/>
  <c r="I1167" s="1"/>
  <c r="I1168" s="1"/>
  <c r="I1169" s="1"/>
  <c r="I1170" s="1"/>
  <c r="I1171" s="1"/>
  <c r="I1172" s="1"/>
  <c r="I1173" s="1"/>
  <c r="I1174" s="1"/>
  <c r="I1175" s="1"/>
  <c r="I1176" s="1"/>
  <c r="I1177" s="1"/>
  <c r="I1178" s="1"/>
  <c r="I1179" s="1"/>
  <c r="I1180" s="1"/>
  <c r="I1181" s="1"/>
  <c r="I1182" s="1"/>
  <c r="I1183" s="1"/>
  <c r="I1184" s="1"/>
  <c r="I1185" s="1"/>
  <c r="I1186" s="1"/>
  <c r="I1187" s="1"/>
  <c r="I1188" s="1"/>
  <c r="I1189" s="1"/>
  <c r="I1190" s="1"/>
  <c r="I1191" s="1"/>
  <c r="I1192" s="1"/>
  <c r="I1193" s="1"/>
  <c r="I1194" s="1"/>
  <c r="I1195" s="1"/>
  <c r="I1196" s="1"/>
  <c r="I1197" s="1"/>
  <c r="I1198" s="1"/>
  <c r="I1199" s="1"/>
  <c r="I1200" s="1"/>
  <c r="I1201" s="1"/>
  <c r="I1202" s="1"/>
  <c r="I1203" s="1"/>
  <c r="I1204" s="1"/>
  <c r="I1205" s="1"/>
  <c r="I1206" s="1"/>
  <c r="I1207" s="1"/>
  <c r="I1208" s="1"/>
  <c r="I1209" s="1"/>
  <c r="I1210" s="1"/>
  <c r="I1211" s="1"/>
  <c r="I1212" s="1"/>
  <c r="I1213" s="1"/>
  <c r="I1214" s="1"/>
  <c r="I1215" s="1"/>
  <c r="I1216" s="1"/>
  <c r="I1217" s="1"/>
  <c r="I1218" s="1"/>
  <c r="I1219" s="1"/>
  <c r="I1220" s="1"/>
  <c r="I1221" s="1"/>
  <c r="I1222" s="1"/>
  <c r="I1223" s="1"/>
  <c r="I1224" s="1"/>
  <c r="I1225" s="1"/>
  <c r="I1226" s="1"/>
  <c r="I1227" s="1"/>
  <c r="I1228" s="1"/>
  <c r="I1229" s="1"/>
  <c r="I1230" s="1"/>
  <c r="I1231" s="1"/>
  <c r="I1232" s="1"/>
  <c r="I1233" s="1"/>
  <c r="I1234" s="1"/>
  <c r="I1235" s="1"/>
  <c r="I1236" s="1"/>
  <c r="I1237" s="1"/>
  <c r="I1238" s="1"/>
  <c r="I1239" s="1"/>
  <c r="I1240" s="1"/>
  <c r="I1241" s="1"/>
  <c r="I1242" s="1"/>
  <c r="I1243" s="1"/>
  <c r="I1244" s="1"/>
  <c r="I1245" s="1"/>
  <c r="I1246" s="1"/>
  <c r="I1247" s="1"/>
  <c r="I1248" s="1"/>
  <c r="I1249" s="1"/>
  <c r="I1250" s="1"/>
  <c r="I1251" s="1"/>
  <c r="I1252" s="1"/>
  <c r="I1253" s="1"/>
  <c r="I1254" s="1"/>
  <c r="I1255" s="1"/>
  <c r="I1256" s="1"/>
  <c r="I1257" s="1"/>
  <c r="I1258" s="1"/>
  <c r="I1259" s="1"/>
  <c r="I1260" s="1"/>
  <c r="I1261" s="1"/>
  <c r="I1262" s="1"/>
  <c r="I1263" s="1"/>
  <c r="I1264" s="1"/>
  <c r="I1265" s="1"/>
  <c r="I1266" s="1"/>
  <c r="I1267" s="1"/>
  <c r="I1268" s="1"/>
  <c r="I1269" s="1"/>
  <c r="I1270" s="1"/>
  <c r="I1271" s="1"/>
  <c r="I1272" s="1"/>
  <c r="I1273" s="1"/>
  <c r="I1274" s="1"/>
  <c r="I1275" s="1"/>
  <c r="I1276" s="1"/>
  <c r="I1277" s="1"/>
  <c r="I1278" s="1"/>
  <c r="I1279" s="1"/>
  <c r="I1280" s="1"/>
  <c r="I1281" s="1"/>
  <c r="I1282" s="1"/>
  <c r="I1283" s="1"/>
  <c r="I1284" s="1"/>
  <c r="I1285" s="1"/>
  <c r="I1286" s="1"/>
  <c r="I1287" s="1"/>
  <c r="I1288" s="1"/>
  <c r="I1289" s="1"/>
  <c r="I1290" s="1"/>
  <c r="I1291" s="1"/>
  <c r="I1292" s="1"/>
  <c r="I1293" s="1"/>
  <c r="I1294" s="1"/>
  <c r="I1295" s="1"/>
  <c r="I1296" s="1"/>
  <c r="I1297" s="1"/>
  <c r="I1298" s="1"/>
  <c r="I1299" s="1"/>
  <c r="I1300" s="1"/>
  <c r="I1301" s="1"/>
  <c r="I1302" s="1"/>
  <c r="I1303" s="1"/>
  <c r="I1304" s="1"/>
  <c r="I1305" s="1"/>
  <c r="I1306" s="1"/>
  <c r="I1307" s="1"/>
  <c r="I1308" s="1"/>
  <c r="I1309" s="1"/>
  <c r="I1310" s="1"/>
  <c r="I1311" s="1"/>
  <c r="I1312" s="1"/>
  <c r="I1313" s="1"/>
  <c r="I1314" s="1"/>
  <c r="I1315" s="1"/>
  <c r="I1316" s="1"/>
  <c r="I1317" s="1"/>
  <c r="I1318" s="1"/>
  <c r="I1319" s="1"/>
  <c r="I1320" s="1"/>
  <c r="I1321" s="1"/>
  <c r="I1322" s="1"/>
  <c r="I1323" s="1"/>
  <c r="I1324" s="1"/>
  <c r="I1325" s="1"/>
  <c r="I1326" s="1"/>
  <c r="I1327" s="1"/>
  <c r="I1328" s="1"/>
  <c r="I1329" s="1"/>
  <c r="I1330" s="1"/>
  <c r="I1331" s="1"/>
  <c r="I1332" s="1"/>
  <c r="I1333" s="1"/>
  <c r="I1334" s="1"/>
  <c r="I1335" s="1"/>
  <c r="I1336" s="1"/>
  <c r="I1337" s="1"/>
  <c r="I1338" s="1"/>
  <c r="I1339" s="1"/>
  <c r="I1340" s="1"/>
  <c r="I1341" s="1"/>
  <c r="I1342" s="1"/>
  <c r="I1343" s="1"/>
  <c r="I1344" s="1"/>
  <c r="I1345" s="1"/>
  <c r="I1346" s="1"/>
  <c r="I1347" s="1"/>
  <c r="I1348" s="1"/>
  <c r="I1349" s="1"/>
  <c r="I1350" s="1"/>
  <c r="I1351" s="1"/>
  <c r="I1352" s="1"/>
  <c r="I1353" s="1"/>
  <c r="I1354" s="1"/>
  <c r="I1355" s="1"/>
  <c r="I1356" s="1"/>
  <c r="I1357" s="1"/>
  <c r="I1358" s="1"/>
  <c r="I1359" s="1"/>
  <c r="I1360" s="1"/>
  <c r="I1361" s="1"/>
  <c r="I1362" s="1"/>
  <c r="I1363" s="1"/>
  <c r="I1364" s="1"/>
  <c r="I1365" s="1"/>
  <c r="I1366" s="1"/>
  <c r="I1367" s="1"/>
  <c r="I1368" s="1"/>
  <c r="I1369" s="1"/>
  <c r="I1370" s="1"/>
  <c r="I1371" s="1"/>
  <c r="I1372" s="1"/>
  <c r="F2" i="3" s="1"/>
  <c r="I2" s="1"/>
  <c r="I3" s="1"/>
  <c r="I4" s="1"/>
  <c r="I5" s="1"/>
  <c r="I6" s="1"/>
  <c r="I7" s="1"/>
  <c r="I8" s="1"/>
  <c r="I9" s="1"/>
  <c r="I10" s="1"/>
  <c r="I11" s="1"/>
  <c r="I12" s="1"/>
  <c r="I13" s="1"/>
  <c r="I14" s="1"/>
  <c r="I15" s="1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40" s="1"/>
  <c r="I41" s="1"/>
  <c r="I42" s="1"/>
  <c r="I43" s="1"/>
  <c r="I44" s="1"/>
  <c r="I45" s="1"/>
  <c r="I46" s="1"/>
  <c r="I47" s="1"/>
  <c r="I48" s="1"/>
  <c r="I49" s="1"/>
  <c r="I50" s="1"/>
  <c r="I51" s="1"/>
  <c r="I52" s="1"/>
  <c r="I53" s="1"/>
  <c r="I54" s="1"/>
  <c r="I55" s="1"/>
  <c r="I56" s="1"/>
  <c r="I57" s="1"/>
  <c r="I58" s="1"/>
  <c r="I59" s="1"/>
  <c r="I60" s="1"/>
  <c r="I61" s="1"/>
  <c r="I62" s="1"/>
  <c r="I63" s="1"/>
  <c r="I64" s="1"/>
  <c r="I65" s="1"/>
  <c r="I66" s="1"/>
  <c r="I67" s="1"/>
  <c r="I68" s="1"/>
  <c r="I69" s="1"/>
  <c r="I70" s="1"/>
  <c r="I71" s="1"/>
  <c r="I72" s="1"/>
  <c r="I73" s="1"/>
  <c r="I74" s="1"/>
  <c r="I75" s="1"/>
  <c r="I76" s="1"/>
  <c r="I77" s="1"/>
  <c r="I78" s="1"/>
  <c r="I79" s="1"/>
  <c r="I80" s="1"/>
  <c r="I81" s="1"/>
  <c r="I82" s="1"/>
  <c r="I83" s="1"/>
  <c r="I84" s="1"/>
  <c r="I85" s="1"/>
  <c r="I86" s="1"/>
  <c r="I87" s="1"/>
  <c r="I88" s="1"/>
  <c r="I89" s="1"/>
  <c r="I90" s="1"/>
  <c r="I91" s="1"/>
  <c r="I92" s="1"/>
  <c r="I93" s="1"/>
  <c r="I94" s="1"/>
  <c r="I95" s="1"/>
  <c r="I96" s="1"/>
  <c r="I97" s="1"/>
  <c r="I98" s="1"/>
  <c r="I99" s="1"/>
  <c r="I100" s="1"/>
  <c r="I101" s="1"/>
  <c r="I102" s="1"/>
  <c r="I103" s="1"/>
  <c r="I104" s="1"/>
  <c r="I105" s="1"/>
  <c r="I106" s="1"/>
  <c r="I107" s="1"/>
  <c r="I108" s="1"/>
  <c r="I109" s="1"/>
  <c r="I110" s="1"/>
  <c r="I111" s="1"/>
  <c r="I112" s="1"/>
  <c r="I113" s="1"/>
  <c r="I114" s="1"/>
  <c r="I115" s="1"/>
  <c r="I116" s="1"/>
  <c r="I117" s="1"/>
  <c r="I118" s="1"/>
  <c r="I119" s="1"/>
  <c r="I120" s="1"/>
  <c r="I121" s="1"/>
  <c r="I122" s="1"/>
  <c r="I123" s="1"/>
  <c r="I124" s="1"/>
  <c r="I125" s="1"/>
  <c r="I126" s="1"/>
  <c r="I127" s="1"/>
  <c r="I128" s="1"/>
  <c r="I129" s="1"/>
  <c r="I130" s="1"/>
  <c r="I131" s="1"/>
  <c r="I132" s="1"/>
  <c r="I133" s="1"/>
  <c r="I134" s="1"/>
  <c r="I135" s="1"/>
  <c r="I136" s="1"/>
  <c r="I137" s="1"/>
  <c r="I138" s="1"/>
  <c r="I139" s="1"/>
  <c r="I140" s="1"/>
  <c r="I141" s="1"/>
  <c r="I142" s="1"/>
  <c r="I143" s="1"/>
  <c r="I144" s="1"/>
  <c r="I145" s="1"/>
  <c r="I146" s="1"/>
  <c r="I147" s="1"/>
  <c r="I148" s="1"/>
  <c r="I149" s="1"/>
  <c r="I150" s="1"/>
  <c r="I151" s="1"/>
  <c r="I152" s="1"/>
  <c r="I153" s="1"/>
  <c r="I154" s="1"/>
  <c r="I155" s="1"/>
  <c r="I156" s="1"/>
  <c r="I157" s="1"/>
  <c r="I158" s="1"/>
  <c r="I159" s="1"/>
  <c r="I160" s="1"/>
  <c r="I161" s="1"/>
  <c r="I162" s="1"/>
  <c r="I163" s="1"/>
  <c r="I164" s="1"/>
  <c r="I165" s="1"/>
  <c r="I166" s="1"/>
  <c r="I167" s="1"/>
  <c r="I168" s="1"/>
  <c r="I169" s="1"/>
  <c r="I170" s="1"/>
  <c r="I171" s="1"/>
  <c r="I172" s="1"/>
  <c r="I173" s="1"/>
  <c r="I174" s="1"/>
  <c r="I175" s="1"/>
  <c r="I176" s="1"/>
  <c r="I177" s="1"/>
  <c r="I178" s="1"/>
  <c r="I179" s="1"/>
  <c r="I180" s="1"/>
  <c r="I181" s="1"/>
  <c r="I182" s="1"/>
  <c r="I183" s="1"/>
  <c r="I184" s="1"/>
  <c r="I185" s="1"/>
  <c r="I186" s="1"/>
  <c r="I187" s="1"/>
  <c r="I188" s="1"/>
  <c r="I189" s="1"/>
  <c r="I190" s="1"/>
  <c r="I191" s="1"/>
  <c r="I192" s="1"/>
  <c r="I193" s="1"/>
  <c r="I194" s="1"/>
  <c r="I195" s="1"/>
  <c r="I196" s="1"/>
  <c r="I197" s="1"/>
  <c r="I198" s="1"/>
  <c r="I199" s="1"/>
  <c r="I200" s="1"/>
  <c r="I201" s="1"/>
  <c r="I202" s="1"/>
  <c r="I203" s="1"/>
  <c r="I204" s="1"/>
  <c r="I205" s="1"/>
  <c r="I206" s="1"/>
  <c r="I207" s="1"/>
  <c r="I208" s="1"/>
  <c r="I209" s="1"/>
  <c r="I210" s="1"/>
  <c r="I211" s="1"/>
  <c r="I212" s="1"/>
  <c r="I213" s="1"/>
  <c r="I214" s="1"/>
  <c r="I215" s="1"/>
  <c r="I216" s="1"/>
  <c r="I217" s="1"/>
  <c r="I218" s="1"/>
  <c r="I219" s="1"/>
  <c r="I220" s="1"/>
  <c r="I221" s="1"/>
  <c r="I222" s="1"/>
  <c r="I223" s="1"/>
  <c r="I224" s="1"/>
  <c r="I225" s="1"/>
  <c r="I226" s="1"/>
  <c r="I227" s="1"/>
  <c r="I228" s="1"/>
  <c r="I229" s="1"/>
  <c r="I230" s="1"/>
  <c r="I231" s="1"/>
  <c r="I232" s="1"/>
  <c r="I233" s="1"/>
  <c r="I234" s="1"/>
  <c r="I235" s="1"/>
  <c r="I236" s="1"/>
  <c r="I237" s="1"/>
  <c r="I238" s="1"/>
  <c r="I239" s="1"/>
  <c r="I240" s="1"/>
  <c r="I241" s="1"/>
  <c r="I242" s="1"/>
  <c r="I243" s="1"/>
  <c r="I244" s="1"/>
  <c r="I245" s="1"/>
  <c r="I246" s="1"/>
  <c r="I247" s="1"/>
  <c r="I248" s="1"/>
  <c r="I249" s="1"/>
  <c r="I250" s="1"/>
  <c r="I251" s="1"/>
  <c r="I252" s="1"/>
  <c r="I253" s="1"/>
  <c r="I254" s="1"/>
  <c r="I255" s="1"/>
  <c r="I256" s="1"/>
  <c r="I257" s="1"/>
  <c r="I258" s="1"/>
  <c r="I259" s="1"/>
  <c r="I260" s="1"/>
  <c r="I261" s="1"/>
  <c r="I262" s="1"/>
  <c r="I263" s="1"/>
  <c r="I264" s="1"/>
  <c r="I265" s="1"/>
  <c r="I266" s="1"/>
  <c r="I267" s="1"/>
  <c r="I268" s="1"/>
  <c r="I269" s="1"/>
  <c r="I270" s="1"/>
  <c r="I271" s="1"/>
  <c r="I272" s="1"/>
  <c r="I273" s="1"/>
  <c r="I274" s="1"/>
  <c r="I275" s="1"/>
  <c r="I276" s="1"/>
  <c r="I277" s="1"/>
  <c r="I278" s="1"/>
  <c r="I279" s="1"/>
  <c r="I280" s="1"/>
  <c r="I281" s="1"/>
  <c r="I282" s="1"/>
  <c r="I283" s="1"/>
  <c r="I284" s="1"/>
  <c r="I285" s="1"/>
  <c r="I286" s="1"/>
  <c r="I287" s="1"/>
  <c r="I288" s="1"/>
  <c r="I289" s="1"/>
  <c r="I290" s="1"/>
  <c r="I291" s="1"/>
  <c r="I292" s="1"/>
  <c r="I293" s="1"/>
  <c r="I294" s="1"/>
  <c r="I295" s="1"/>
  <c r="I296" s="1"/>
  <c r="I297" s="1"/>
  <c r="I298" s="1"/>
  <c r="I299" s="1"/>
  <c r="I300" s="1"/>
  <c r="I301" s="1"/>
  <c r="I302" s="1"/>
  <c r="I303" s="1"/>
  <c r="I304" s="1"/>
  <c r="I305" s="1"/>
  <c r="I306" s="1"/>
  <c r="I307" s="1"/>
  <c r="I308" s="1"/>
  <c r="I309" s="1"/>
  <c r="I310" s="1"/>
  <c r="I311" s="1"/>
  <c r="I312" s="1"/>
  <c r="I313" s="1"/>
  <c r="I314" s="1"/>
  <c r="I315" s="1"/>
  <c r="I316" s="1"/>
  <c r="I317" s="1"/>
  <c r="I318" s="1"/>
  <c r="I319" s="1"/>
  <c r="I320" s="1"/>
  <c r="I321" s="1"/>
  <c r="I322" s="1"/>
  <c r="I323" s="1"/>
  <c r="I324" s="1"/>
  <c r="I325" s="1"/>
  <c r="I326" s="1"/>
  <c r="I327" s="1"/>
  <c r="I328" s="1"/>
  <c r="I329" s="1"/>
  <c r="I330" s="1"/>
  <c r="I331" s="1"/>
  <c r="I332" s="1"/>
  <c r="I333" s="1"/>
  <c r="I334" s="1"/>
  <c r="I335" s="1"/>
  <c r="I336" s="1"/>
  <c r="I337" s="1"/>
  <c r="I338" s="1"/>
  <c r="I339" s="1"/>
  <c r="I340" s="1"/>
  <c r="I341" s="1"/>
  <c r="I342" s="1"/>
  <c r="I343" s="1"/>
  <c r="I344" s="1"/>
  <c r="I345" s="1"/>
  <c r="I346" s="1"/>
  <c r="I347" s="1"/>
  <c r="I348" s="1"/>
  <c r="I349" s="1"/>
  <c r="I350" s="1"/>
  <c r="I351" s="1"/>
  <c r="I352" s="1"/>
  <c r="I353" s="1"/>
  <c r="I354" s="1"/>
  <c r="I355" s="1"/>
  <c r="I356" s="1"/>
  <c r="I357" s="1"/>
  <c r="I358" s="1"/>
  <c r="I359" s="1"/>
  <c r="I360" s="1"/>
  <c r="I361" s="1"/>
  <c r="I362" s="1"/>
  <c r="I363" s="1"/>
  <c r="I364" s="1"/>
  <c r="I365" s="1"/>
  <c r="I366" s="1"/>
  <c r="I367" s="1"/>
  <c r="I368" s="1"/>
  <c r="I369" s="1"/>
  <c r="I370" s="1"/>
  <c r="I371" s="1"/>
  <c r="I372" s="1"/>
  <c r="I373" s="1"/>
  <c r="I374" s="1"/>
  <c r="I375" s="1"/>
  <c r="I376" s="1"/>
  <c r="I377" s="1"/>
  <c r="I378" s="1"/>
  <c r="I379" s="1"/>
  <c r="I380" s="1"/>
  <c r="I381" s="1"/>
  <c r="I382" s="1"/>
  <c r="I383" s="1"/>
  <c r="I384" s="1"/>
  <c r="I385" s="1"/>
  <c r="I386" s="1"/>
  <c r="I387" s="1"/>
  <c r="I388" s="1"/>
  <c r="I389" s="1"/>
  <c r="I390" s="1"/>
  <c r="I391" s="1"/>
  <c r="I392" s="1"/>
  <c r="I393" s="1"/>
  <c r="I394" s="1"/>
  <c r="I395" s="1"/>
  <c r="I396" s="1"/>
  <c r="I397" s="1"/>
  <c r="I398" s="1"/>
  <c r="I399" s="1"/>
  <c r="I400" s="1"/>
  <c r="I401" s="1"/>
  <c r="I402" s="1"/>
  <c r="I403" s="1"/>
  <c r="I404" s="1"/>
  <c r="I405" s="1"/>
  <c r="I406" s="1"/>
  <c r="I407" s="1"/>
  <c r="I408" s="1"/>
  <c r="I409" s="1"/>
  <c r="I410" s="1"/>
  <c r="I411" s="1"/>
  <c r="I412" s="1"/>
  <c r="I413" s="1"/>
  <c r="I414" s="1"/>
  <c r="I415" s="1"/>
  <c r="I416" s="1"/>
  <c r="I417" s="1"/>
  <c r="I418" s="1"/>
  <c r="I419" s="1"/>
  <c r="I420" s="1"/>
  <c r="I421" s="1"/>
  <c r="I422" s="1"/>
  <c r="I423" s="1"/>
  <c r="I424" s="1"/>
  <c r="I425" s="1"/>
  <c r="I426" s="1"/>
  <c r="I427" s="1"/>
  <c r="I428" s="1"/>
  <c r="I429" s="1"/>
  <c r="I430" s="1"/>
  <c r="I431" s="1"/>
  <c r="I432" s="1"/>
  <c r="I433" s="1"/>
  <c r="I434" s="1"/>
  <c r="I435" s="1"/>
  <c r="I436" s="1"/>
  <c r="I437" s="1"/>
  <c r="I438" s="1"/>
  <c r="I439" s="1"/>
  <c r="I440" s="1"/>
  <c r="I441" s="1"/>
  <c r="I442" s="1"/>
  <c r="I443" s="1"/>
  <c r="I444" s="1"/>
  <c r="I445" s="1"/>
  <c r="I446" s="1"/>
  <c r="I447" s="1"/>
  <c r="I448" s="1"/>
  <c r="I449" s="1"/>
  <c r="I450" s="1"/>
  <c r="I451" s="1"/>
  <c r="I452" s="1"/>
  <c r="I453" s="1"/>
  <c r="I454" s="1"/>
  <c r="I455" s="1"/>
  <c r="I456" s="1"/>
  <c r="I457" s="1"/>
  <c r="I458" s="1"/>
  <c r="I459" s="1"/>
  <c r="I460" s="1"/>
  <c r="I461" s="1"/>
  <c r="I462" s="1"/>
  <c r="I463" s="1"/>
  <c r="I464" s="1"/>
  <c r="I465" s="1"/>
  <c r="I466" s="1"/>
  <c r="I467" s="1"/>
  <c r="I468" s="1"/>
  <c r="I469" s="1"/>
  <c r="I470" s="1"/>
  <c r="I471" s="1"/>
  <c r="I472" s="1"/>
  <c r="I473" s="1"/>
  <c r="I474" s="1"/>
  <c r="I475" s="1"/>
  <c r="I476" s="1"/>
  <c r="I477" s="1"/>
  <c r="I478" s="1"/>
  <c r="I479" s="1"/>
  <c r="I480" s="1"/>
  <c r="I481" s="1"/>
  <c r="I482" s="1"/>
  <c r="I483" s="1"/>
  <c r="I484" s="1"/>
  <c r="I485" s="1"/>
  <c r="I486" s="1"/>
  <c r="I487" s="1"/>
  <c r="I488" s="1"/>
  <c r="I489" s="1"/>
  <c r="I490" s="1"/>
  <c r="I491" s="1"/>
  <c r="I492" s="1"/>
  <c r="I493" s="1"/>
  <c r="I494" s="1"/>
  <c r="I495" s="1"/>
  <c r="I496" s="1"/>
  <c r="I497" s="1"/>
  <c r="I498" s="1"/>
  <c r="I499" s="1"/>
  <c r="I500" s="1"/>
  <c r="I501" s="1"/>
  <c r="I502" s="1"/>
  <c r="I503" s="1"/>
  <c r="I504" s="1"/>
  <c r="I505" s="1"/>
  <c r="I506" s="1"/>
  <c r="I507" s="1"/>
  <c r="I508" s="1"/>
  <c r="I509" s="1"/>
  <c r="I510" s="1"/>
  <c r="I511" s="1"/>
  <c r="I512" s="1"/>
  <c r="I513" s="1"/>
  <c r="I514" s="1"/>
  <c r="I515" s="1"/>
  <c r="I516" s="1"/>
  <c r="I517" s="1"/>
  <c r="I518" s="1"/>
  <c r="I519" s="1"/>
  <c r="I520" s="1"/>
  <c r="I521" s="1"/>
  <c r="I522" s="1"/>
  <c r="I523" s="1"/>
  <c r="I524" s="1"/>
  <c r="I525" s="1"/>
  <c r="I526" s="1"/>
  <c r="I527" s="1"/>
  <c r="I528" s="1"/>
  <c r="I529" s="1"/>
  <c r="I530" s="1"/>
  <c r="I531" s="1"/>
  <c r="I532" s="1"/>
  <c r="I533" s="1"/>
  <c r="I534" s="1"/>
  <c r="I535" s="1"/>
  <c r="I536" s="1"/>
  <c r="I537" s="1"/>
  <c r="I538" s="1"/>
  <c r="I539" s="1"/>
  <c r="I540" s="1"/>
  <c r="I541" s="1"/>
  <c r="I542" s="1"/>
  <c r="I543" s="1"/>
  <c r="I544" s="1"/>
  <c r="I545" s="1"/>
  <c r="I546" s="1"/>
  <c r="I547" s="1"/>
  <c r="I548" s="1"/>
  <c r="I549" s="1"/>
  <c r="I550" s="1"/>
  <c r="I551" s="1"/>
  <c r="I552" s="1"/>
  <c r="I553" s="1"/>
  <c r="I554" s="1"/>
  <c r="I555" s="1"/>
  <c r="I556" s="1"/>
  <c r="I557" s="1"/>
  <c r="I558" s="1"/>
  <c r="I559" s="1"/>
  <c r="I560" s="1"/>
  <c r="I561" s="1"/>
  <c r="I562" s="1"/>
  <c r="I563" s="1"/>
  <c r="I564" s="1"/>
  <c r="I565" s="1"/>
  <c r="I566" s="1"/>
  <c r="I567" s="1"/>
  <c r="I568" s="1"/>
  <c r="I569" s="1"/>
  <c r="I570" s="1"/>
  <c r="I571" s="1"/>
  <c r="I572" s="1"/>
  <c r="I573" s="1"/>
  <c r="I574" s="1"/>
  <c r="I575" s="1"/>
  <c r="I576" s="1"/>
  <c r="I577" s="1"/>
  <c r="I578" s="1"/>
  <c r="I579" s="1"/>
  <c r="I580" s="1"/>
  <c r="I581" s="1"/>
  <c r="I582" s="1"/>
  <c r="I583" s="1"/>
  <c r="I584" s="1"/>
  <c r="I585" s="1"/>
  <c r="I586" s="1"/>
  <c r="I587" s="1"/>
  <c r="I588" s="1"/>
  <c r="I589" s="1"/>
  <c r="I590" s="1"/>
  <c r="I591" s="1"/>
  <c r="I592" s="1"/>
  <c r="I593" s="1"/>
  <c r="I594" s="1"/>
  <c r="I595" s="1"/>
  <c r="I596" s="1"/>
  <c r="I597" s="1"/>
  <c r="I598" s="1"/>
  <c r="I599" s="1"/>
  <c r="I600" s="1"/>
  <c r="I601" s="1"/>
  <c r="I602" s="1"/>
  <c r="I603" s="1"/>
  <c r="I604" s="1"/>
  <c r="I605" s="1"/>
  <c r="I606" s="1"/>
  <c r="I607" s="1"/>
  <c r="I608" s="1"/>
  <c r="I609" s="1"/>
  <c r="I610" s="1"/>
  <c r="I611" s="1"/>
  <c r="I612" s="1"/>
  <c r="I613" s="1"/>
  <c r="I614" s="1"/>
  <c r="I615" s="1"/>
  <c r="I616" s="1"/>
  <c r="I617" s="1"/>
  <c r="I618" s="1"/>
  <c r="I619" s="1"/>
  <c r="I620" s="1"/>
  <c r="I621" s="1"/>
  <c r="I622" s="1"/>
  <c r="I623" s="1"/>
  <c r="I624" s="1"/>
  <c r="I625" s="1"/>
  <c r="I626" s="1"/>
  <c r="I627" s="1"/>
  <c r="I628" s="1"/>
  <c r="I629" s="1"/>
  <c r="I630" s="1"/>
  <c r="I631" s="1"/>
  <c r="I632" s="1"/>
  <c r="I633" s="1"/>
  <c r="I634" s="1"/>
  <c r="I635" s="1"/>
  <c r="I636" s="1"/>
  <c r="I637" s="1"/>
  <c r="I638" s="1"/>
  <c r="I639" s="1"/>
  <c r="I640" s="1"/>
  <c r="I641" s="1"/>
  <c r="I642" s="1"/>
  <c r="I643" s="1"/>
  <c r="I644" s="1"/>
  <c r="I645" s="1"/>
  <c r="I646" s="1"/>
  <c r="I647" s="1"/>
  <c r="I648" s="1"/>
  <c r="I649" s="1"/>
  <c r="I650" s="1"/>
  <c r="I651" s="1"/>
  <c r="I652" s="1"/>
  <c r="I653" s="1"/>
  <c r="I654" s="1"/>
  <c r="I655" s="1"/>
  <c r="I656" s="1"/>
  <c r="I657" s="1"/>
  <c r="I658" s="1"/>
  <c r="I659" s="1"/>
  <c r="I660" s="1"/>
  <c r="I661" s="1"/>
  <c r="I662" s="1"/>
  <c r="I663" s="1"/>
  <c r="I664" s="1"/>
  <c r="I665" s="1"/>
  <c r="I666" s="1"/>
  <c r="I667" s="1"/>
  <c r="I668" s="1"/>
  <c r="I669" s="1"/>
  <c r="I670" s="1"/>
  <c r="I671" s="1"/>
  <c r="I672" s="1"/>
  <c r="I673" s="1"/>
  <c r="I674" s="1"/>
  <c r="I675" s="1"/>
  <c r="I676" s="1"/>
  <c r="I677" s="1"/>
  <c r="I678" s="1"/>
  <c r="I679" s="1"/>
  <c r="I680" s="1"/>
  <c r="I681" s="1"/>
  <c r="I682" s="1"/>
  <c r="I683" s="1"/>
  <c r="I684" s="1"/>
  <c r="I685" s="1"/>
  <c r="I686" s="1"/>
  <c r="I687" s="1"/>
  <c r="I688" s="1"/>
  <c r="I689" s="1"/>
  <c r="I690" s="1"/>
  <c r="I691" s="1"/>
  <c r="I692" s="1"/>
  <c r="I693" s="1"/>
  <c r="I694" s="1"/>
  <c r="I695" s="1"/>
  <c r="I696" s="1"/>
  <c r="I697" s="1"/>
  <c r="I698" s="1"/>
  <c r="I699" s="1"/>
  <c r="I700" s="1"/>
  <c r="I701" s="1"/>
  <c r="I702" s="1"/>
  <c r="I703" s="1"/>
  <c r="I704" s="1"/>
  <c r="I705" s="1"/>
  <c r="I706" s="1"/>
  <c r="I707" s="1"/>
  <c r="I708" s="1"/>
  <c r="I709" s="1"/>
  <c r="I710" s="1"/>
  <c r="I711" s="1"/>
  <c r="I712" s="1"/>
  <c r="I713" s="1"/>
  <c r="I714" s="1"/>
  <c r="I715" s="1"/>
  <c r="I716" s="1"/>
  <c r="I717" s="1"/>
  <c r="I718" s="1"/>
  <c r="I719" s="1"/>
  <c r="I720" s="1"/>
  <c r="I721" s="1"/>
  <c r="I722" s="1"/>
  <c r="I723" s="1"/>
  <c r="I724" s="1"/>
  <c r="I725" s="1"/>
  <c r="I726" s="1"/>
  <c r="I727" s="1"/>
  <c r="I728" s="1"/>
  <c r="I729" s="1"/>
  <c r="I730" s="1"/>
  <c r="I731" s="1"/>
  <c r="I732" s="1"/>
  <c r="I733" s="1"/>
  <c r="I734" s="1"/>
  <c r="I735" s="1"/>
  <c r="I736" s="1"/>
  <c r="I737" s="1"/>
  <c r="I738" s="1"/>
  <c r="I739" s="1"/>
  <c r="I740" s="1"/>
  <c r="I741" s="1"/>
  <c r="I742" s="1"/>
  <c r="I743" s="1"/>
  <c r="I744" s="1"/>
  <c r="I745" s="1"/>
  <c r="I746" s="1"/>
  <c r="I747" s="1"/>
  <c r="I748" s="1"/>
  <c r="I749" s="1"/>
  <c r="I750" s="1"/>
  <c r="I751" s="1"/>
  <c r="I752" s="1"/>
  <c r="I753" s="1"/>
  <c r="I754" s="1"/>
  <c r="I755" s="1"/>
  <c r="I756" s="1"/>
  <c r="I757" s="1"/>
  <c r="I758" s="1"/>
  <c r="I759" s="1"/>
  <c r="I760" s="1"/>
  <c r="I761" s="1"/>
  <c r="I762" s="1"/>
  <c r="I763" s="1"/>
  <c r="I764" s="1"/>
  <c r="I765" s="1"/>
  <c r="I766" s="1"/>
  <c r="I767" s="1"/>
  <c r="I768" s="1"/>
  <c r="I769" s="1"/>
  <c r="I770" s="1"/>
  <c r="I771" s="1"/>
  <c r="I772" s="1"/>
  <c r="I773" s="1"/>
  <c r="I774" s="1"/>
  <c r="I775" s="1"/>
  <c r="I776" s="1"/>
  <c r="I777" s="1"/>
  <c r="I778" s="1"/>
  <c r="I779" s="1"/>
  <c r="I780" s="1"/>
  <c r="I781" s="1"/>
  <c r="I782" s="1"/>
  <c r="I783" s="1"/>
  <c r="I784" s="1"/>
  <c r="I785" s="1"/>
  <c r="I786" s="1"/>
  <c r="I787" s="1"/>
  <c r="I788" s="1"/>
  <c r="I789" s="1"/>
  <c r="I790" s="1"/>
  <c r="I791" s="1"/>
  <c r="I792" s="1"/>
  <c r="I793" s="1"/>
  <c r="I794" s="1"/>
  <c r="I795" s="1"/>
  <c r="I796" s="1"/>
  <c r="I797" s="1"/>
  <c r="I798" s="1"/>
  <c r="I799" s="1"/>
  <c r="I800" s="1"/>
  <c r="I801" s="1"/>
  <c r="I802" s="1"/>
  <c r="I803" s="1"/>
  <c r="I804" s="1"/>
  <c r="I805" s="1"/>
  <c r="I806" s="1"/>
  <c r="I807" s="1"/>
  <c r="I808" s="1"/>
  <c r="I809" s="1"/>
  <c r="I810" s="1"/>
  <c r="I811" s="1"/>
  <c r="I812" s="1"/>
  <c r="I813" s="1"/>
  <c r="I814" s="1"/>
  <c r="I815" s="1"/>
  <c r="I816" s="1"/>
  <c r="I817" s="1"/>
  <c r="I818" s="1"/>
  <c r="I819" s="1"/>
  <c r="I820" s="1"/>
  <c r="I821" s="1"/>
  <c r="I822" s="1"/>
  <c r="I823" s="1"/>
  <c r="I824" s="1"/>
  <c r="I825" s="1"/>
  <c r="I826" s="1"/>
  <c r="I827" s="1"/>
  <c r="I828" s="1"/>
  <c r="I829" s="1"/>
  <c r="I830" s="1"/>
  <c r="I831" s="1"/>
  <c r="I832" s="1"/>
  <c r="I833" s="1"/>
  <c r="I834" s="1"/>
  <c r="I835" s="1"/>
  <c r="I836" s="1"/>
  <c r="I837" s="1"/>
  <c r="I838" s="1"/>
  <c r="I839" s="1"/>
  <c r="I840" s="1"/>
  <c r="I841" s="1"/>
  <c r="I842" s="1"/>
  <c r="I843" s="1"/>
  <c r="I844" s="1"/>
  <c r="I845" s="1"/>
  <c r="I846" s="1"/>
  <c r="I847" s="1"/>
  <c r="I848" s="1"/>
  <c r="I849" s="1"/>
  <c r="I850" s="1"/>
  <c r="I851" s="1"/>
  <c r="I852" s="1"/>
  <c r="I853" s="1"/>
  <c r="I854" s="1"/>
  <c r="I855" s="1"/>
  <c r="I856" s="1"/>
  <c r="I857" s="1"/>
  <c r="I858" s="1"/>
  <c r="I859" s="1"/>
  <c r="I860" s="1"/>
  <c r="I861" s="1"/>
  <c r="I862" s="1"/>
  <c r="I863" s="1"/>
  <c r="I864" s="1"/>
  <c r="I865" s="1"/>
  <c r="I866" s="1"/>
  <c r="I867" s="1"/>
  <c r="I868" s="1"/>
  <c r="I869" s="1"/>
  <c r="I870" s="1"/>
  <c r="I871" s="1"/>
  <c r="I872" s="1"/>
  <c r="I873" s="1"/>
  <c r="I874" s="1"/>
  <c r="I875" s="1"/>
  <c r="I876" s="1"/>
  <c r="I877" s="1"/>
  <c r="I878" s="1"/>
  <c r="I879" s="1"/>
  <c r="I880" s="1"/>
  <c r="I881" s="1"/>
  <c r="I882" s="1"/>
  <c r="I883" s="1"/>
  <c r="I884" s="1"/>
  <c r="I885" s="1"/>
  <c r="I886" s="1"/>
  <c r="I887" s="1"/>
  <c r="I888" s="1"/>
  <c r="I889" s="1"/>
  <c r="I890" s="1"/>
  <c r="I891" s="1"/>
  <c r="I892" s="1"/>
  <c r="I893" s="1"/>
  <c r="I894" s="1"/>
  <c r="I895" s="1"/>
  <c r="I896" s="1"/>
  <c r="I897" s="1"/>
  <c r="I898" s="1"/>
  <c r="I899" s="1"/>
  <c r="I900" s="1"/>
  <c r="I901" s="1"/>
  <c r="I902" s="1"/>
  <c r="I903" s="1"/>
  <c r="I904" s="1"/>
  <c r="I905" s="1"/>
  <c r="I906" s="1"/>
  <c r="I907" s="1"/>
  <c r="I908" s="1"/>
  <c r="I909" s="1"/>
  <c r="I910" s="1"/>
  <c r="I911" s="1"/>
  <c r="I912" s="1"/>
  <c r="I913" s="1"/>
  <c r="I914" s="1"/>
  <c r="I915" s="1"/>
  <c r="I916" s="1"/>
  <c r="I917" s="1"/>
  <c r="I918" s="1"/>
  <c r="I919" s="1"/>
  <c r="I920" s="1"/>
  <c r="I921" s="1"/>
  <c r="I922" s="1"/>
  <c r="I923" s="1"/>
  <c r="I924" s="1"/>
  <c r="I925" s="1"/>
  <c r="I926" s="1"/>
  <c r="I927" s="1"/>
  <c r="I928" s="1"/>
  <c r="I929" s="1"/>
  <c r="I930" s="1"/>
  <c r="I931" s="1"/>
  <c r="I932" s="1"/>
  <c r="I933" s="1"/>
  <c r="I934" s="1"/>
  <c r="I935" s="1"/>
  <c r="I936" s="1"/>
  <c r="I937" s="1"/>
  <c r="I938" s="1"/>
  <c r="I939" s="1"/>
  <c r="I940" s="1"/>
  <c r="I941" s="1"/>
  <c r="I942" s="1"/>
  <c r="I943" s="1"/>
  <c r="I944" s="1"/>
  <c r="I945" s="1"/>
  <c r="I946" s="1"/>
  <c r="I947" s="1"/>
  <c r="I948" s="1"/>
  <c r="I949" s="1"/>
  <c r="I950" s="1"/>
  <c r="I951" s="1"/>
  <c r="I952" s="1"/>
  <c r="I953" s="1"/>
  <c r="I954" s="1"/>
  <c r="I955" s="1"/>
  <c r="I956" s="1"/>
  <c r="I957" s="1"/>
  <c r="I958" s="1"/>
  <c r="I959" s="1"/>
  <c r="I960" s="1"/>
  <c r="I961" s="1"/>
  <c r="I962" s="1"/>
  <c r="I963" s="1"/>
  <c r="I964" s="1"/>
  <c r="I965" s="1"/>
  <c r="I966" s="1"/>
  <c r="I967" s="1"/>
  <c r="I968" s="1"/>
  <c r="I969" s="1"/>
  <c r="I970" s="1"/>
  <c r="I971" s="1"/>
  <c r="I972" s="1"/>
  <c r="I973" s="1"/>
  <c r="I974" s="1"/>
  <c r="I975" s="1"/>
  <c r="I976" s="1"/>
  <c r="I977" s="1"/>
  <c r="I978" s="1"/>
  <c r="I979" s="1"/>
  <c r="I980" s="1"/>
  <c r="I981" s="1"/>
  <c r="I982" s="1"/>
  <c r="I983" s="1"/>
  <c r="I984" s="1"/>
  <c r="I985" s="1"/>
  <c r="I986" s="1"/>
  <c r="I987" s="1"/>
  <c r="I988" s="1"/>
  <c r="I989" s="1"/>
  <c r="I990" s="1"/>
  <c r="I991" s="1"/>
  <c r="I992" s="1"/>
  <c r="I993" s="1"/>
  <c r="I994" s="1"/>
  <c r="I995" s="1"/>
  <c r="I996" s="1"/>
  <c r="I997" s="1"/>
  <c r="I998" s="1"/>
  <c r="I999" s="1"/>
  <c r="I1000" s="1"/>
  <c r="I1001" s="1"/>
  <c r="I1002" s="1"/>
  <c r="I1003" s="1"/>
  <c r="I1004" s="1"/>
  <c r="I1005" s="1"/>
  <c r="I1006" s="1"/>
  <c r="I1007" s="1"/>
  <c r="I1008" s="1"/>
  <c r="I1009" s="1"/>
  <c r="I1010" s="1"/>
  <c r="I1011" s="1"/>
  <c r="I1012" s="1"/>
  <c r="I1013" s="1"/>
  <c r="I1014" s="1"/>
  <c r="I1015" s="1"/>
  <c r="I1016" s="1"/>
  <c r="I1017" s="1"/>
  <c r="I1018" s="1"/>
  <c r="I1019" s="1"/>
  <c r="I1020" s="1"/>
  <c r="I1021" s="1"/>
  <c r="I1022" s="1"/>
  <c r="I1023" s="1"/>
  <c r="I1024" s="1"/>
  <c r="I1025" s="1"/>
  <c r="I1026" s="1"/>
  <c r="I1027" s="1"/>
  <c r="I1028" s="1"/>
  <c r="I1029" s="1"/>
  <c r="I1030" s="1"/>
  <c r="I1031" s="1"/>
  <c r="I1032" s="1"/>
  <c r="I1033" s="1"/>
  <c r="I1034" s="1"/>
  <c r="I1035" s="1"/>
  <c r="I1036" s="1"/>
  <c r="I1037" s="1"/>
  <c r="I1038" s="1"/>
  <c r="I1039" s="1"/>
  <c r="I1040" s="1"/>
  <c r="I1041" s="1"/>
  <c r="I1042" s="1"/>
  <c r="I1043" s="1"/>
  <c r="I1044" s="1"/>
  <c r="I1045" s="1"/>
  <c r="I1046" s="1"/>
  <c r="I1047" s="1"/>
  <c r="I1048" s="1"/>
  <c r="I1049" s="1"/>
  <c r="I1050" s="1"/>
  <c r="I1051" s="1"/>
  <c r="I1052" s="1"/>
  <c r="I1053" s="1"/>
  <c r="I1054" s="1"/>
  <c r="I1055" s="1"/>
  <c r="I1056" s="1"/>
  <c r="I1057" s="1"/>
  <c r="I1058" s="1"/>
  <c r="I1059" s="1"/>
  <c r="I1060" s="1"/>
  <c r="I1061" s="1"/>
  <c r="I1062" s="1"/>
  <c r="I1063" s="1"/>
  <c r="I1064" s="1"/>
  <c r="I1065" s="1"/>
  <c r="I1066" s="1"/>
  <c r="I1067" s="1"/>
  <c r="I1068" s="1"/>
  <c r="I1069" s="1"/>
  <c r="I1070" s="1"/>
  <c r="I1071" s="1"/>
  <c r="I1072" s="1"/>
  <c r="I1073" s="1"/>
  <c r="I1074" s="1"/>
  <c r="I1075" s="1"/>
  <c r="I1076" s="1"/>
  <c r="I1077" s="1"/>
  <c r="I1078" s="1"/>
  <c r="I1079" s="1"/>
  <c r="I1080" s="1"/>
  <c r="I1081" s="1"/>
  <c r="I1082" s="1"/>
  <c r="I1083" s="1"/>
  <c r="I1084" s="1"/>
  <c r="I1085" s="1"/>
  <c r="I1086" s="1"/>
  <c r="I1087" s="1"/>
  <c r="I1088" s="1"/>
  <c r="I1089" s="1"/>
  <c r="I1090" s="1"/>
  <c r="I1091" s="1"/>
  <c r="I1092" s="1"/>
  <c r="I1093" s="1"/>
  <c r="I1094" s="1"/>
  <c r="I1095" s="1"/>
  <c r="I1096" s="1"/>
  <c r="I1097" s="1"/>
  <c r="I1098" s="1"/>
  <c r="I1099" s="1"/>
  <c r="I1100" s="1"/>
  <c r="I1101" s="1"/>
  <c r="I1102" s="1"/>
  <c r="I1103" s="1"/>
  <c r="I1104" s="1"/>
  <c r="I1105" s="1"/>
  <c r="I1106" s="1"/>
  <c r="I1107" s="1"/>
  <c r="I1108" s="1"/>
  <c r="I1109" s="1"/>
  <c r="I1110" s="1"/>
  <c r="I1111" s="1"/>
  <c r="I1112" s="1"/>
  <c r="I1113" s="1"/>
  <c r="I1114" s="1"/>
  <c r="I1115" s="1"/>
  <c r="I1116" s="1"/>
  <c r="I1117" s="1"/>
  <c r="I1118" s="1"/>
  <c r="I1119" s="1"/>
  <c r="I1120" s="1"/>
  <c r="I1121" s="1"/>
  <c r="I1122" s="1"/>
  <c r="I1123" s="1"/>
  <c r="I1124" s="1"/>
  <c r="I1125" s="1"/>
  <c r="I1126" s="1"/>
  <c r="I1127" s="1"/>
  <c r="I1128" s="1"/>
  <c r="I1129" s="1"/>
  <c r="I1130" s="1"/>
  <c r="I1131" s="1"/>
  <c r="I1132" s="1"/>
  <c r="I1133" s="1"/>
  <c r="I1134" s="1"/>
  <c r="I1135" s="1"/>
  <c r="I1136" s="1"/>
  <c r="I1137" s="1"/>
  <c r="I1138" s="1"/>
  <c r="I1139" s="1"/>
  <c r="I1140" s="1"/>
  <c r="I1141" s="1"/>
  <c r="I1142" s="1"/>
  <c r="I1143" s="1"/>
  <c r="I1144" s="1"/>
  <c r="I1145" s="1"/>
  <c r="I1146" s="1"/>
  <c r="I1147" s="1"/>
  <c r="I1148" s="1"/>
  <c r="I1149" s="1"/>
  <c r="I1150" s="1"/>
  <c r="I1151" s="1"/>
  <c r="I1152" s="1"/>
  <c r="I1153" s="1"/>
  <c r="I1154" s="1"/>
  <c r="I1155" s="1"/>
  <c r="I1156" s="1"/>
  <c r="I1157" s="1"/>
  <c r="I1158" s="1"/>
  <c r="I1159" s="1"/>
  <c r="I1160" s="1"/>
  <c r="I1161" s="1"/>
  <c r="I1162" s="1"/>
  <c r="I1163" s="1"/>
  <c r="I1164" s="1"/>
  <c r="I1165" s="1"/>
  <c r="I1166" s="1"/>
  <c r="I1167" s="1"/>
  <c r="I1168" s="1"/>
  <c r="I1169" s="1"/>
  <c r="I1170" s="1"/>
  <c r="I1171" s="1"/>
  <c r="I1172" s="1"/>
  <c r="I1173" s="1"/>
  <c r="I1174" s="1"/>
  <c r="I1175" s="1"/>
  <c r="I1176" s="1"/>
  <c r="I1177" s="1"/>
  <c r="I1178" s="1"/>
  <c r="I1179" s="1"/>
  <c r="I1180" s="1"/>
  <c r="I1181" s="1"/>
  <c r="I1182" s="1"/>
  <c r="I1183" s="1"/>
  <c r="I1184" s="1"/>
  <c r="I1185" s="1"/>
  <c r="I1186" s="1"/>
  <c r="I1187" s="1"/>
  <c r="I1188" s="1"/>
  <c r="I1189" s="1"/>
  <c r="I1190" s="1"/>
  <c r="I1191" s="1"/>
  <c r="I1192" s="1"/>
  <c r="I1193" s="1"/>
  <c r="I1194" s="1"/>
  <c r="I1195" s="1"/>
  <c r="I1196" s="1"/>
  <c r="I1197" s="1"/>
  <c r="I1198" s="1"/>
  <c r="I1199" s="1"/>
  <c r="I1200" s="1"/>
  <c r="I2" i="1"/>
  <c r="I3" s="1"/>
  <c r="I4" s="1"/>
  <c r="I5" s="1"/>
  <c r="I6" s="1"/>
  <c r="I7" s="1"/>
  <c r="I8" s="1"/>
  <c r="I9" s="1"/>
  <c r="I10" s="1"/>
  <c r="I11" s="1"/>
  <c r="I12" s="1"/>
  <c r="I13" s="1"/>
  <c r="I14" s="1"/>
  <c r="I15" s="1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40" s="1"/>
  <c r="I41" s="1"/>
  <c r="I42" s="1"/>
  <c r="I43" s="1"/>
  <c r="I44" s="1"/>
  <c r="I45" s="1"/>
  <c r="I46" s="1"/>
  <c r="I47" s="1"/>
  <c r="I48" s="1"/>
  <c r="I49" s="1"/>
  <c r="I50" s="1"/>
  <c r="I51" s="1"/>
  <c r="I52" s="1"/>
  <c r="I53" s="1"/>
  <c r="I54" s="1"/>
  <c r="I55" s="1"/>
  <c r="I56" s="1"/>
  <c r="I57" s="1"/>
  <c r="I58" s="1"/>
  <c r="I59" s="1"/>
  <c r="I60" s="1"/>
  <c r="I61" s="1"/>
  <c r="I62" s="1"/>
  <c r="I63" s="1"/>
  <c r="I64" s="1"/>
  <c r="I65" s="1"/>
  <c r="I66" s="1"/>
  <c r="I67" s="1"/>
  <c r="I68" s="1"/>
  <c r="I69" s="1"/>
  <c r="I70" s="1"/>
  <c r="I71" s="1"/>
  <c r="I72" s="1"/>
  <c r="I73" s="1"/>
  <c r="I74" s="1"/>
  <c r="I75" s="1"/>
  <c r="I76" s="1"/>
  <c r="I77" s="1"/>
  <c r="I78" s="1"/>
  <c r="I79" s="1"/>
  <c r="I80" s="1"/>
  <c r="I81" s="1"/>
  <c r="I82" s="1"/>
  <c r="I83" s="1"/>
  <c r="I84" s="1"/>
  <c r="I85" s="1"/>
  <c r="I86" s="1"/>
  <c r="I87" s="1"/>
  <c r="I88" s="1"/>
  <c r="I89" s="1"/>
  <c r="I90" s="1"/>
  <c r="I91" s="1"/>
  <c r="I92" s="1"/>
  <c r="I93" s="1"/>
  <c r="I94" s="1"/>
  <c r="I95" s="1"/>
  <c r="I96" s="1"/>
  <c r="I97" s="1"/>
  <c r="I98" s="1"/>
  <c r="I99" s="1"/>
  <c r="I100" s="1"/>
  <c r="I101" s="1"/>
  <c r="I102" s="1"/>
  <c r="I103" s="1"/>
  <c r="I104" s="1"/>
  <c r="I105" s="1"/>
  <c r="I106" s="1"/>
  <c r="I107" s="1"/>
  <c r="I108" s="1"/>
  <c r="I109" s="1"/>
  <c r="I110" s="1"/>
  <c r="I111" s="1"/>
  <c r="I112" s="1"/>
  <c r="I113" s="1"/>
  <c r="I114" s="1"/>
  <c r="I115" s="1"/>
  <c r="I116" s="1"/>
  <c r="I117" s="1"/>
  <c r="I118" s="1"/>
  <c r="I119" s="1"/>
  <c r="I120" s="1"/>
  <c r="I121" s="1"/>
  <c r="I122" s="1"/>
  <c r="I123" s="1"/>
  <c r="I124" s="1"/>
  <c r="I125" s="1"/>
  <c r="I126" s="1"/>
  <c r="I127" s="1"/>
  <c r="I128" s="1"/>
  <c r="I129" s="1"/>
  <c r="I130" s="1"/>
  <c r="I131" s="1"/>
  <c r="I132" s="1"/>
  <c r="I133" s="1"/>
  <c r="I134" s="1"/>
  <c r="I135" s="1"/>
  <c r="I136" s="1"/>
  <c r="I137" s="1"/>
  <c r="I138" s="1"/>
  <c r="I139" s="1"/>
  <c r="I140" s="1"/>
  <c r="I141" s="1"/>
  <c r="I142" s="1"/>
  <c r="I143" s="1"/>
  <c r="I144" s="1"/>
  <c r="I145" s="1"/>
  <c r="I146" s="1"/>
  <c r="I147" s="1"/>
  <c r="I148" s="1"/>
  <c r="I149" s="1"/>
  <c r="I150" s="1"/>
  <c r="I151" s="1"/>
  <c r="I152" s="1"/>
  <c r="I153" s="1"/>
  <c r="I154" s="1"/>
  <c r="I155" s="1"/>
  <c r="I156" s="1"/>
  <c r="I157" s="1"/>
  <c r="I158" s="1"/>
  <c r="I159" s="1"/>
  <c r="I160" s="1"/>
  <c r="I161" s="1"/>
  <c r="I162" s="1"/>
  <c r="I163" s="1"/>
  <c r="I164" s="1"/>
  <c r="I165" s="1"/>
  <c r="I166" s="1"/>
  <c r="I167" s="1"/>
  <c r="I168" s="1"/>
  <c r="I169" s="1"/>
  <c r="I170" s="1"/>
  <c r="I171" s="1"/>
  <c r="I172" s="1"/>
  <c r="I173" s="1"/>
  <c r="I174" s="1"/>
  <c r="I175" s="1"/>
  <c r="I176" s="1"/>
  <c r="I177" s="1"/>
  <c r="I178" s="1"/>
  <c r="I179" s="1"/>
  <c r="I180" s="1"/>
  <c r="I181" s="1"/>
  <c r="I182" s="1"/>
  <c r="I183" s="1"/>
  <c r="I184" s="1"/>
  <c r="I185" s="1"/>
  <c r="I186" s="1"/>
  <c r="I187" s="1"/>
  <c r="I188" s="1"/>
  <c r="I189" s="1"/>
  <c r="I190" s="1"/>
  <c r="I191" s="1"/>
  <c r="I192" s="1"/>
  <c r="I193" s="1"/>
  <c r="I194" s="1"/>
  <c r="I195" s="1"/>
  <c r="I196" s="1"/>
  <c r="I197" s="1"/>
  <c r="I198" s="1"/>
  <c r="I199" s="1"/>
  <c r="I200" s="1"/>
  <c r="I201" s="1"/>
  <c r="I202" s="1"/>
  <c r="I203" s="1"/>
  <c r="I204" s="1"/>
  <c r="I205" s="1"/>
  <c r="I206" s="1"/>
  <c r="I207" s="1"/>
  <c r="I208" s="1"/>
  <c r="I209" s="1"/>
  <c r="I210" s="1"/>
  <c r="I211" s="1"/>
  <c r="I212" s="1"/>
  <c r="I213" s="1"/>
  <c r="I214" s="1"/>
  <c r="I215" s="1"/>
  <c r="I216" s="1"/>
  <c r="I217" s="1"/>
  <c r="I218" s="1"/>
  <c r="I219" s="1"/>
  <c r="I220" s="1"/>
  <c r="I221" s="1"/>
  <c r="I222" s="1"/>
  <c r="I223" s="1"/>
  <c r="I224" s="1"/>
  <c r="I225" s="1"/>
  <c r="I226" s="1"/>
  <c r="I227" s="1"/>
  <c r="I228" s="1"/>
  <c r="I229" s="1"/>
  <c r="I230" s="1"/>
  <c r="I231" s="1"/>
  <c r="I232" s="1"/>
  <c r="I233" s="1"/>
  <c r="I234" s="1"/>
  <c r="I235" s="1"/>
  <c r="I236" s="1"/>
  <c r="I237" s="1"/>
  <c r="I238" s="1"/>
  <c r="I239" s="1"/>
  <c r="I240" s="1"/>
  <c r="I241" s="1"/>
  <c r="I242" s="1"/>
  <c r="I243" s="1"/>
  <c r="I244" s="1"/>
  <c r="I245" s="1"/>
  <c r="I246" s="1"/>
  <c r="I247" s="1"/>
  <c r="I248" s="1"/>
  <c r="I249" s="1"/>
  <c r="I250" s="1"/>
  <c r="I251" s="1"/>
  <c r="I252" s="1"/>
  <c r="I253" s="1"/>
  <c r="I254" s="1"/>
  <c r="I255" s="1"/>
  <c r="I256" s="1"/>
  <c r="I257" s="1"/>
  <c r="I258" s="1"/>
  <c r="I259" s="1"/>
  <c r="I260" s="1"/>
  <c r="I261" s="1"/>
  <c r="I262" s="1"/>
  <c r="I263" s="1"/>
  <c r="I264" s="1"/>
  <c r="I265" s="1"/>
  <c r="I266" s="1"/>
  <c r="I267" s="1"/>
  <c r="I268" s="1"/>
  <c r="I269" s="1"/>
  <c r="I270" s="1"/>
  <c r="I271" s="1"/>
  <c r="I272" s="1"/>
  <c r="I273" s="1"/>
  <c r="I274" s="1"/>
  <c r="I275" s="1"/>
  <c r="I276" s="1"/>
  <c r="I277" s="1"/>
  <c r="I278" s="1"/>
  <c r="I279" s="1"/>
  <c r="I280" s="1"/>
  <c r="I281" s="1"/>
  <c r="I282" s="1"/>
  <c r="I283" s="1"/>
  <c r="I284" s="1"/>
  <c r="I285" s="1"/>
  <c r="I286" s="1"/>
  <c r="I287" s="1"/>
  <c r="I288" s="1"/>
  <c r="I289" s="1"/>
  <c r="I290" s="1"/>
  <c r="I291" s="1"/>
  <c r="I292" s="1"/>
  <c r="I293" s="1"/>
  <c r="I294" s="1"/>
  <c r="I295" s="1"/>
  <c r="I296" s="1"/>
  <c r="I297" s="1"/>
  <c r="I298" s="1"/>
  <c r="I299" s="1"/>
  <c r="I300" s="1"/>
  <c r="I301" s="1"/>
  <c r="I302" s="1"/>
  <c r="I303" s="1"/>
  <c r="I304" s="1"/>
  <c r="I305" s="1"/>
  <c r="I306" s="1"/>
  <c r="I307" s="1"/>
  <c r="I308" s="1"/>
  <c r="I309" s="1"/>
  <c r="I310" s="1"/>
  <c r="I311" s="1"/>
  <c r="I312" s="1"/>
  <c r="I313" s="1"/>
  <c r="I314" s="1"/>
  <c r="I315" s="1"/>
  <c r="I316" s="1"/>
  <c r="I317" s="1"/>
  <c r="I318" s="1"/>
  <c r="I319" s="1"/>
  <c r="I320" s="1"/>
  <c r="I321" s="1"/>
  <c r="I322" s="1"/>
  <c r="I323" s="1"/>
  <c r="I324" s="1"/>
  <c r="I325" s="1"/>
  <c r="I326" s="1"/>
  <c r="I327" s="1"/>
  <c r="I328" s="1"/>
  <c r="I329" s="1"/>
  <c r="I330" s="1"/>
  <c r="I331" s="1"/>
  <c r="I332" s="1"/>
  <c r="I333" s="1"/>
  <c r="I334" s="1"/>
  <c r="I335" s="1"/>
  <c r="I336" s="1"/>
  <c r="I337" s="1"/>
  <c r="I338" s="1"/>
  <c r="I339" s="1"/>
  <c r="I340" s="1"/>
  <c r="I341" s="1"/>
  <c r="I342" s="1"/>
  <c r="I343" s="1"/>
  <c r="I344" s="1"/>
  <c r="I345" s="1"/>
  <c r="I346" s="1"/>
  <c r="I347" s="1"/>
  <c r="I348" s="1"/>
  <c r="I349" s="1"/>
  <c r="I350" s="1"/>
  <c r="I351" s="1"/>
  <c r="I352" s="1"/>
  <c r="I353" s="1"/>
  <c r="I354" s="1"/>
  <c r="I355" s="1"/>
  <c r="I356" s="1"/>
  <c r="I357" s="1"/>
  <c r="I358" s="1"/>
  <c r="I359" s="1"/>
  <c r="I360" s="1"/>
  <c r="I361" s="1"/>
  <c r="I362" s="1"/>
  <c r="I363" s="1"/>
  <c r="I364" s="1"/>
  <c r="I365" s="1"/>
  <c r="I366" s="1"/>
  <c r="I367" s="1"/>
  <c r="I368" s="1"/>
  <c r="I369" s="1"/>
  <c r="I370" s="1"/>
  <c r="I371" s="1"/>
  <c r="I372" s="1"/>
  <c r="I373" s="1"/>
  <c r="I374" s="1"/>
  <c r="I375" s="1"/>
  <c r="I376" s="1"/>
  <c r="I377" s="1"/>
  <c r="I378" s="1"/>
  <c r="I379" s="1"/>
  <c r="I380" s="1"/>
  <c r="I381" s="1"/>
  <c r="I382" s="1"/>
  <c r="I383" s="1"/>
  <c r="I384" s="1"/>
  <c r="I385" s="1"/>
  <c r="I386" s="1"/>
  <c r="I387" s="1"/>
  <c r="I388" s="1"/>
  <c r="I389" s="1"/>
  <c r="I390" s="1"/>
  <c r="I391" s="1"/>
  <c r="I392" s="1"/>
  <c r="I393" s="1"/>
  <c r="I394" s="1"/>
  <c r="I395" s="1"/>
  <c r="I396" s="1"/>
  <c r="I397" s="1"/>
  <c r="I398" s="1"/>
  <c r="I399" s="1"/>
  <c r="I400" s="1"/>
  <c r="I401" s="1"/>
  <c r="I402" s="1"/>
  <c r="I403" s="1"/>
  <c r="I404" s="1"/>
  <c r="I405" s="1"/>
  <c r="I406" s="1"/>
  <c r="I407" s="1"/>
  <c r="I408" s="1"/>
  <c r="I409" s="1"/>
  <c r="I410" s="1"/>
  <c r="I411" s="1"/>
  <c r="I412" s="1"/>
  <c r="I413" s="1"/>
  <c r="I414" s="1"/>
  <c r="I415" s="1"/>
  <c r="I416" s="1"/>
  <c r="I417" s="1"/>
  <c r="I418" s="1"/>
  <c r="I419" s="1"/>
  <c r="I420" s="1"/>
  <c r="I421" s="1"/>
  <c r="I422" s="1"/>
  <c r="I423" s="1"/>
  <c r="I424" s="1"/>
  <c r="I425" s="1"/>
  <c r="I426" s="1"/>
  <c r="I427" s="1"/>
  <c r="I428" s="1"/>
  <c r="I429" s="1"/>
  <c r="I430" s="1"/>
  <c r="I431" s="1"/>
  <c r="I432" s="1"/>
  <c r="I433" s="1"/>
  <c r="I434" s="1"/>
  <c r="I435" s="1"/>
  <c r="I436" s="1"/>
  <c r="I437" s="1"/>
  <c r="I438" s="1"/>
  <c r="I439" s="1"/>
  <c r="I440" s="1"/>
  <c r="I441" s="1"/>
  <c r="I442" s="1"/>
  <c r="I443" s="1"/>
  <c r="I444" s="1"/>
  <c r="I445" s="1"/>
  <c r="I446" s="1"/>
  <c r="I447" s="1"/>
  <c r="I448" s="1"/>
  <c r="I449" s="1"/>
  <c r="I450" s="1"/>
  <c r="I451" s="1"/>
  <c r="I452" s="1"/>
  <c r="I453" s="1"/>
  <c r="I454" s="1"/>
  <c r="I455" s="1"/>
  <c r="I456" s="1"/>
  <c r="I457" s="1"/>
  <c r="I458" s="1"/>
  <c r="I459" s="1"/>
  <c r="I460" s="1"/>
  <c r="I461" s="1"/>
  <c r="I462" s="1"/>
  <c r="I463" s="1"/>
  <c r="I464" s="1"/>
  <c r="I465" s="1"/>
  <c r="I466" s="1"/>
  <c r="I467" s="1"/>
  <c r="I468" s="1"/>
  <c r="I469" s="1"/>
  <c r="I470" s="1"/>
  <c r="I471" s="1"/>
  <c r="I472" s="1"/>
  <c r="I473" s="1"/>
  <c r="I474" s="1"/>
  <c r="I475" s="1"/>
  <c r="I476" s="1"/>
  <c r="I477" s="1"/>
  <c r="I478" s="1"/>
  <c r="I479" s="1"/>
  <c r="I480" s="1"/>
  <c r="I481" s="1"/>
  <c r="I482" s="1"/>
  <c r="I483" s="1"/>
  <c r="I484" s="1"/>
  <c r="I485" s="1"/>
  <c r="I486" s="1"/>
  <c r="I487" s="1"/>
  <c r="I488" s="1"/>
  <c r="I489" s="1"/>
  <c r="I490" s="1"/>
  <c r="I491" s="1"/>
  <c r="I492" s="1"/>
  <c r="I493" s="1"/>
  <c r="I494" s="1"/>
  <c r="I495" s="1"/>
  <c r="I496" s="1"/>
  <c r="I497" s="1"/>
  <c r="I498" s="1"/>
  <c r="I499" s="1"/>
  <c r="I500" s="1"/>
  <c r="I501" s="1"/>
  <c r="I502" s="1"/>
  <c r="I503" s="1"/>
  <c r="I504" s="1"/>
  <c r="I505" s="1"/>
  <c r="I506" s="1"/>
  <c r="I507" s="1"/>
  <c r="I508" s="1"/>
  <c r="I509" s="1"/>
  <c r="I510" s="1"/>
  <c r="I511" s="1"/>
  <c r="I512" s="1"/>
  <c r="I513" s="1"/>
  <c r="I514" s="1"/>
  <c r="I515" s="1"/>
  <c r="I516" s="1"/>
  <c r="I517" s="1"/>
  <c r="I518" s="1"/>
  <c r="I519" s="1"/>
  <c r="I520" s="1"/>
  <c r="I521" s="1"/>
  <c r="I522" s="1"/>
  <c r="I523" s="1"/>
  <c r="I524" s="1"/>
  <c r="I525" s="1"/>
  <c r="I526" s="1"/>
  <c r="I527" s="1"/>
  <c r="I528" s="1"/>
  <c r="I529" s="1"/>
  <c r="I530" s="1"/>
  <c r="I531" s="1"/>
  <c r="I532" s="1"/>
  <c r="I533" s="1"/>
  <c r="I534" s="1"/>
  <c r="I535" s="1"/>
  <c r="I536" s="1"/>
  <c r="I537" s="1"/>
  <c r="I538" s="1"/>
  <c r="I539" s="1"/>
  <c r="I540" s="1"/>
  <c r="I541" s="1"/>
  <c r="I542" s="1"/>
  <c r="I543" s="1"/>
  <c r="I544" s="1"/>
  <c r="I545" s="1"/>
  <c r="I546" s="1"/>
  <c r="I547" s="1"/>
  <c r="I548" s="1"/>
  <c r="I549" s="1"/>
  <c r="I550" s="1"/>
  <c r="I551" s="1"/>
  <c r="I552" s="1"/>
  <c r="I553" s="1"/>
  <c r="I554" s="1"/>
  <c r="I555" s="1"/>
  <c r="I556" s="1"/>
  <c r="I557" s="1"/>
  <c r="I558" s="1"/>
  <c r="I559" s="1"/>
  <c r="I560" s="1"/>
  <c r="I561" s="1"/>
  <c r="I562" s="1"/>
  <c r="I563" s="1"/>
  <c r="I564" s="1"/>
  <c r="I565" s="1"/>
  <c r="I566" s="1"/>
  <c r="I567" s="1"/>
  <c r="I568" s="1"/>
  <c r="I569" s="1"/>
  <c r="I570" s="1"/>
  <c r="I571" s="1"/>
  <c r="I572" s="1"/>
  <c r="I573" s="1"/>
  <c r="I574" s="1"/>
  <c r="I575" s="1"/>
  <c r="I576" s="1"/>
  <c r="I577" s="1"/>
  <c r="I578" s="1"/>
  <c r="I579" s="1"/>
  <c r="I580" s="1"/>
  <c r="I581" s="1"/>
  <c r="I582" s="1"/>
  <c r="I583" s="1"/>
  <c r="I584" s="1"/>
  <c r="I585" s="1"/>
  <c r="I586" s="1"/>
  <c r="I587" s="1"/>
  <c r="I588" s="1"/>
  <c r="I589" s="1"/>
  <c r="I590" s="1"/>
  <c r="I591" s="1"/>
  <c r="I592" s="1"/>
  <c r="I593" s="1"/>
  <c r="I594" s="1"/>
  <c r="I595" s="1"/>
  <c r="I596" s="1"/>
  <c r="I597" s="1"/>
  <c r="I598" s="1"/>
  <c r="I599" s="1"/>
  <c r="I600" s="1"/>
  <c r="I601" s="1"/>
  <c r="I602" s="1"/>
  <c r="I603" s="1"/>
  <c r="I604" s="1"/>
  <c r="I605" s="1"/>
  <c r="I606" s="1"/>
  <c r="I607" s="1"/>
  <c r="I608" s="1"/>
  <c r="I609" s="1"/>
  <c r="I610" s="1"/>
  <c r="I611" s="1"/>
  <c r="I612" s="1"/>
  <c r="I613" s="1"/>
  <c r="I614" s="1"/>
  <c r="I615" s="1"/>
  <c r="I616" s="1"/>
  <c r="I617" s="1"/>
  <c r="I618" s="1"/>
  <c r="I619" s="1"/>
  <c r="I620" s="1"/>
  <c r="I621" s="1"/>
  <c r="I622" s="1"/>
  <c r="I623" s="1"/>
  <c r="I624" s="1"/>
  <c r="I625" s="1"/>
  <c r="I626" s="1"/>
  <c r="I627" s="1"/>
  <c r="I628" s="1"/>
  <c r="I629" s="1"/>
  <c r="I630" s="1"/>
  <c r="I631" s="1"/>
  <c r="I632" s="1"/>
  <c r="I633" s="1"/>
  <c r="I634" s="1"/>
  <c r="I635" s="1"/>
  <c r="I636" s="1"/>
  <c r="I637" s="1"/>
  <c r="I638" s="1"/>
  <c r="I639" s="1"/>
  <c r="I640" s="1"/>
  <c r="I641" s="1"/>
  <c r="I642" s="1"/>
  <c r="I643" s="1"/>
  <c r="I644" s="1"/>
  <c r="I645" s="1"/>
  <c r="I646" s="1"/>
  <c r="I647" s="1"/>
  <c r="I648" s="1"/>
  <c r="I649" s="1"/>
  <c r="I650" s="1"/>
  <c r="I651" s="1"/>
  <c r="I652" s="1"/>
  <c r="I653" s="1"/>
  <c r="I654" s="1"/>
  <c r="I655" s="1"/>
  <c r="I656" s="1"/>
  <c r="I657" s="1"/>
  <c r="I658" s="1"/>
  <c r="I659" s="1"/>
  <c r="I660" s="1"/>
  <c r="I661" s="1"/>
  <c r="I662" s="1"/>
  <c r="I663" s="1"/>
  <c r="I664" s="1"/>
  <c r="I665" s="1"/>
  <c r="I666" s="1"/>
  <c r="I667" s="1"/>
  <c r="I668" s="1"/>
  <c r="I669" s="1"/>
  <c r="I670" s="1"/>
  <c r="I671" s="1"/>
  <c r="I672" s="1"/>
  <c r="I673" s="1"/>
  <c r="I674" s="1"/>
  <c r="I675" s="1"/>
  <c r="I676" s="1"/>
  <c r="I677" s="1"/>
  <c r="I678" s="1"/>
  <c r="I679" s="1"/>
  <c r="I680" s="1"/>
  <c r="I681" s="1"/>
  <c r="I682" s="1"/>
  <c r="I683" s="1"/>
  <c r="I684" s="1"/>
  <c r="I685" s="1"/>
  <c r="I686" s="1"/>
  <c r="I687" s="1"/>
  <c r="I688" s="1"/>
  <c r="I689" s="1"/>
  <c r="I690" s="1"/>
  <c r="I691" s="1"/>
  <c r="I692" s="1"/>
  <c r="I693" s="1"/>
  <c r="I694" s="1"/>
  <c r="I695" s="1"/>
  <c r="I696" s="1"/>
  <c r="I697" s="1"/>
  <c r="I698" s="1"/>
  <c r="I699" s="1"/>
  <c r="I700" s="1"/>
  <c r="I701" s="1"/>
  <c r="I702" s="1"/>
  <c r="I703" s="1"/>
  <c r="I704" s="1"/>
  <c r="I705" s="1"/>
  <c r="I706" s="1"/>
  <c r="I707" s="1"/>
  <c r="I708" s="1"/>
  <c r="I709" s="1"/>
  <c r="I710" s="1"/>
  <c r="I711" s="1"/>
  <c r="I712" s="1"/>
  <c r="I713" s="1"/>
  <c r="I714" s="1"/>
  <c r="I715" s="1"/>
  <c r="I716" s="1"/>
  <c r="I717" s="1"/>
  <c r="I718" s="1"/>
  <c r="I719" s="1"/>
  <c r="I720" s="1"/>
  <c r="I721" s="1"/>
  <c r="I722" s="1"/>
  <c r="I723" s="1"/>
  <c r="I724" s="1"/>
  <c r="I725" s="1"/>
  <c r="I726" s="1"/>
  <c r="I727" s="1"/>
  <c r="I728" s="1"/>
  <c r="I729" s="1"/>
  <c r="I730" s="1"/>
  <c r="I731" s="1"/>
  <c r="I732" s="1"/>
  <c r="I733" s="1"/>
  <c r="I734" s="1"/>
  <c r="I735" s="1"/>
  <c r="I736" s="1"/>
  <c r="I737" s="1"/>
  <c r="I738" s="1"/>
  <c r="I739" s="1"/>
  <c r="I740" s="1"/>
  <c r="I741" s="1"/>
  <c r="I742" s="1"/>
  <c r="I743" s="1"/>
  <c r="I744" s="1"/>
  <c r="I745" s="1"/>
  <c r="I746" s="1"/>
  <c r="I747" s="1"/>
  <c r="I748" s="1"/>
  <c r="I749" s="1"/>
  <c r="I750" s="1"/>
  <c r="I751" s="1"/>
  <c r="I752" s="1"/>
  <c r="I753" s="1"/>
  <c r="I754" s="1"/>
  <c r="I755" s="1"/>
  <c r="I756" s="1"/>
  <c r="I757" s="1"/>
  <c r="I758" s="1"/>
  <c r="I759" s="1"/>
  <c r="I760" s="1"/>
  <c r="I761" s="1"/>
  <c r="I762" s="1"/>
  <c r="I763" s="1"/>
  <c r="I764" s="1"/>
  <c r="I765" s="1"/>
  <c r="I766" s="1"/>
  <c r="I767" s="1"/>
  <c r="I768" s="1"/>
  <c r="I769" s="1"/>
  <c r="I770" s="1"/>
  <c r="I771" s="1"/>
  <c r="I772" s="1"/>
  <c r="I773" s="1"/>
  <c r="I774" s="1"/>
  <c r="I775" s="1"/>
  <c r="I776" s="1"/>
  <c r="I777" s="1"/>
  <c r="I778" s="1"/>
  <c r="I779" s="1"/>
  <c r="I780" s="1"/>
  <c r="I781" s="1"/>
  <c r="I782" s="1"/>
  <c r="I783" s="1"/>
  <c r="I784" s="1"/>
  <c r="I785" s="1"/>
  <c r="I786" s="1"/>
  <c r="I787" s="1"/>
  <c r="I788" s="1"/>
  <c r="I789" s="1"/>
  <c r="I790" s="1"/>
  <c r="I791" s="1"/>
  <c r="I792" s="1"/>
  <c r="I793" s="1"/>
  <c r="I794" s="1"/>
  <c r="I795" s="1"/>
  <c r="I796" s="1"/>
  <c r="I797" s="1"/>
  <c r="I798" s="1"/>
  <c r="I799" s="1"/>
  <c r="I800" s="1"/>
  <c r="I801" s="1"/>
  <c r="I802" s="1"/>
  <c r="I803" s="1"/>
  <c r="I804" s="1"/>
  <c r="I805" s="1"/>
  <c r="I806" s="1"/>
  <c r="I807" s="1"/>
  <c r="I808" s="1"/>
  <c r="I809" s="1"/>
  <c r="I810" s="1"/>
  <c r="I811" s="1"/>
  <c r="I812" s="1"/>
  <c r="I813" s="1"/>
  <c r="I814" s="1"/>
  <c r="I815" s="1"/>
  <c r="I816" s="1"/>
  <c r="I817" s="1"/>
  <c r="I818" s="1"/>
  <c r="I819" s="1"/>
  <c r="I820" s="1"/>
  <c r="I821" s="1"/>
  <c r="I822" s="1"/>
  <c r="I823" s="1"/>
  <c r="I824" s="1"/>
  <c r="I825" s="1"/>
  <c r="I826" s="1"/>
  <c r="I827" s="1"/>
  <c r="I828" s="1"/>
  <c r="I829" s="1"/>
  <c r="I830" s="1"/>
  <c r="I831" s="1"/>
  <c r="I832" s="1"/>
  <c r="I833" s="1"/>
  <c r="I834" s="1"/>
  <c r="I835" s="1"/>
  <c r="I836" s="1"/>
  <c r="I837" s="1"/>
  <c r="I838" s="1"/>
  <c r="I839" s="1"/>
  <c r="I840" s="1"/>
  <c r="I841" s="1"/>
  <c r="I842" s="1"/>
  <c r="I843" s="1"/>
  <c r="I844" s="1"/>
  <c r="I845" s="1"/>
  <c r="I846" s="1"/>
  <c r="I847" s="1"/>
  <c r="I848" s="1"/>
  <c r="I849" s="1"/>
  <c r="I850" s="1"/>
  <c r="I851" s="1"/>
  <c r="I852" s="1"/>
  <c r="I853" s="1"/>
  <c r="I854" s="1"/>
  <c r="I855" s="1"/>
  <c r="I856" s="1"/>
  <c r="I857" s="1"/>
  <c r="I858" s="1"/>
  <c r="I859" s="1"/>
  <c r="I860" s="1"/>
  <c r="I861" s="1"/>
  <c r="I862" s="1"/>
  <c r="I863" s="1"/>
  <c r="I864" s="1"/>
  <c r="I865" s="1"/>
  <c r="I866" s="1"/>
  <c r="I867" s="1"/>
  <c r="I868" s="1"/>
  <c r="I869" s="1"/>
  <c r="I870" s="1"/>
  <c r="I871" s="1"/>
  <c r="I872" s="1"/>
  <c r="I873" s="1"/>
  <c r="I874" s="1"/>
  <c r="I875" s="1"/>
  <c r="I876" s="1"/>
  <c r="I877" s="1"/>
  <c r="I878" s="1"/>
  <c r="I879" s="1"/>
  <c r="I880" s="1"/>
  <c r="I881" s="1"/>
  <c r="I882" s="1"/>
  <c r="I883" s="1"/>
  <c r="I884" s="1"/>
  <c r="I885" s="1"/>
  <c r="I886" s="1"/>
  <c r="I887" s="1"/>
  <c r="I888" s="1"/>
  <c r="I889" s="1"/>
  <c r="I890" s="1"/>
  <c r="I891" s="1"/>
  <c r="I892" s="1"/>
  <c r="I893" s="1"/>
  <c r="I894" s="1"/>
  <c r="I895" s="1"/>
  <c r="I896" s="1"/>
  <c r="I897" s="1"/>
  <c r="I898" s="1"/>
  <c r="I899" s="1"/>
  <c r="I900" s="1"/>
  <c r="I901" s="1"/>
  <c r="I902" s="1"/>
  <c r="I903" s="1"/>
  <c r="I904" s="1"/>
  <c r="I905" s="1"/>
  <c r="I906" s="1"/>
  <c r="I907" s="1"/>
  <c r="I908" s="1"/>
  <c r="I909" s="1"/>
  <c r="I910" s="1"/>
  <c r="I911" s="1"/>
  <c r="I912" s="1"/>
  <c r="I913" s="1"/>
  <c r="I914" s="1"/>
  <c r="I915" s="1"/>
  <c r="I916" s="1"/>
  <c r="I917" s="1"/>
  <c r="I918" s="1"/>
  <c r="I919" s="1"/>
  <c r="I920" s="1"/>
  <c r="I921" s="1"/>
  <c r="I922" s="1"/>
  <c r="I923" s="1"/>
  <c r="I924" s="1"/>
  <c r="I925" s="1"/>
  <c r="I926" s="1"/>
  <c r="I927" s="1"/>
  <c r="I928" s="1"/>
  <c r="I929" s="1"/>
  <c r="I930" s="1"/>
  <c r="I931" s="1"/>
  <c r="I932" s="1"/>
  <c r="I933" s="1"/>
  <c r="I934" s="1"/>
  <c r="I935" s="1"/>
  <c r="I936" s="1"/>
  <c r="I937" s="1"/>
  <c r="I938" s="1"/>
  <c r="I939" s="1"/>
  <c r="I940" s="1"/>
  <c r="I941" s="1"/>
  <c r="I942" s="1"/>
  <c r="I943" s="1"/>
  <c r="I944" s="1"/>
  <c r="I945" s="1"/>
  <c r="I946" s="1"/>
  <c r="I947" s="1"/>
  <c r="I948" s="1"/>
  <c r="I949" s="1"/>
  <c r="I950" s="1"/>
  <c r="I951" s="1"/>
  <c r="I952" s="1"/>
  <c r="I953" s="1"/>
  <c r="I954" s="1"/>
  <c r="I955" s="1"/>
  <c r="I956" s="1"/>
  <c r="I957" s="1"/>
  <c r="I958" s="1"/>
  <c r="I959" s="1"/>
  <c r="I960" s="1"/>
  <c r="I961" s="1"/>
  <c r="I962" s="1"/>
  <c r="I963" s="1"/>
  <c r="I964" s="1"/>
  <c r="I965" s="1"/>
  <c r="I966" s="1"/>
  <c r="I967" s="1"/>
  <c r="I968" s="1"/>
  <c r="I969" s="1"/>
  <c r="I970" s="1"/>
  <c r="I971" s="1"/>
  <c r="I972" s="1"/>
  <c r="I973" s="1"/>
  <c r="I974" s="1"/>
  <c r="I975" s="1"/>
  <c r="I976" s="1"/>
  <c r="I977" s="1"/>
  <c r="I978" s="1"/>
  <c r="I979" s="1"/>
  <c r="I980" s="1"/>
  <c r="I981" s="1"/>
  <c r="I982" s="1"/>
  <c r="I983" s="1"/>
  <c r="I984" s="1"/>
  <c r="I985" s="1"/>
  <c r="I986" s="1"/>
  <c r="I987" s="1"/>
  <c r="I988" s="1"/>
  <c r="I989" s="1"/>
  <c r="I990" s="1"/>
  <c r="I991" s="1"/>
  <c r="I992" s="1"/>
  <c r="I993" s="1"/>
  <c r="I994" s="1"/>
  <c r="I995" s="1"/>
  <c r="I996" s="1"/>
  <c r="I997" s="1"/>
  <c r="I998" s="1"/>
  <c r="I999" s="1"/>
  <c r="I1000" s="1"/>
  <c r="I1001" s="1"/>
  <c r="I1002" s="1"/>
  <c r="I1003" s="1"/>
  <c r="I1004" s="1"/>
  <c r="I1005" s="1"/>
  <c r="I1006" s="1"/>
  <c r="I1007" s="1"/>
  <c r="I1008" s="1"/>
  <c r="I1009" s="1"/>
  <c r="I1010" s="1"/>
  <c r="I1011" s="1"/>
  <c r="I1012" s="1"/>
  <c r="I1013" s="1"/>
  <c r="I1014" s="1"/>
  <c r="I1015" s="1"/>
  <c r="I1016" s="1"/>
  <c r="I1017" s="1"/>
  <c r="I1018" s="1"/>
  <c r="I1019" s="1"/>
  <c r="I1020" s="1"/>
  <c r="I1021" s="1"/>
  <c r="I1022" s="1"/>
  <c r="I1023" s="1"/>
  <c r="I1024" s="1"/>
  <c r="I1025" s="1"/>
  <c r="I1026" s="1"/>
  <c r="I1027" s="1"/>
  <c r="I1028" s="1"/>
  <c r="I1029" s="1"/>
  <c r="I1030" s="1"/>
  <c r="I1031" s="1"/>
  <c r="I1032" s="1"/>
  <c r="I1033" s="1"/>
  <c r="I1034" s="1"/>
  <c r="I1035" s="1"/>
  <c r="I1036" s="1"/>
  <c r="I1037" s="1"/>
  <c r="I1038" s="1"/>
  <c r="I1039" s="1"/>
  <c r="I1040" s="1"/>
  <c r="I1041" s="1"/>
  <c r="I1042" s="1"/>
  <c r="I1043" s="1"/>
  <c r="I1044" s="1"/>
  <c r="I1045" s="1"/>
  <c r="I1046" s="1"/>
  <c r="I1047" s="1"/>
  <c r="I1048" s="1"/>
  <c r="I1049" s="1"/>
  <c r="I1050" s="1"/>
  <c r="I1051" s="1"/>
  <c r="I1052" s="1"/>
  <c r="I1053" s="1"/>
  <c r="I1054" s="1"/>
  <c r="I1055" s="1"/>
  <c r="I1056" s="1"/>
  <c r="I1057" s="1"/>
  <c r="I1058" s="1"/>
  <c r="I1059" s="1"/>
  <c r="I1060" s="1"/>
  <c r="I1061" s="1"/>
  <c r="I1062" s="1"/>
  <c r="I1063" s="1"/>
  <c r="I1064" s="1"/>
  <c r="I1065" s="1"/>
  <c r="I1066" s="1"/>
  <c r="I1067" s="1"/>
  <c r="I1068" s="1"/>
  <c r="I1069" s="1"/>
  <c r="I1070" s="1"/>
  <c r="I1071" s="1"/>
  <c r="I1072" s="1"/>
  <c r="I1073" s="1"/>
  <c r="I1074" s="1"/>
  <c r="I1075" s="1"/>
  <c r="I1076" s="1"/>
  <c r="I1077" s="1"/>
  <c r="I1078" s="1"/>
  <c r="I1079" s="1"/>
  <c r="I1080" s="1"/>
  <c r="I1081" s="1"/>
  <c r="I1082" s="1"/>
  <c r="I1083" s="1"/>
  <c r="I1084" s="1"/>
  <c r="I1085" s="1"/>
  <c r="I1086" s="1"/>
  <c r="I1087" s="1"/>
  <c r="I1088" s="1"/>
  <c r="I1089" s="1"/>
  <c r="I1090" s="1"/>
  <c r="I1091" s="1"/>
  <c r="I1092" s="1"/>
  <c r="I1093" s="1"/>
  <c r="I1094" s="1"/>
  <c r="I1095" s="1"/>
  <c r="I1096" s="1"/>
  <c r="I1097" s="1"/>
  <c r="I1098" s="1"/>
  <c r="I1099" s="1"/>
  <c r="I1100" s="1"/>
  <c r="I1101" s="1"/>
  <c r="I1102" s="1"/>
  <c r="I1103" s="1"/>
  <c r="I1104" s="1"/>
  <c r="I1105" s="1"/>
  <c r="I1106" s="1"/>
  <c r="I1107" s="1"/>
  <c r="I1108" s="1"/>
  <c r="I1109" s="1"/>
  <c r="I1110" s="1"/>
  <c r="I1111" s="1"/>
  <c r="I1112" s="1"/>
  <c r="I1113" s="1"/>
  <c r="I1114" s="1"/>
  <c r="I1115" s="1"/>
  <c r="I1116" s="1"/>
  <c r="I1117" s="1"/>
  <c r="I1118" s="1"/>
  <c r="I1119" s="1"/>
  <c r="I1120" s="1"/>
  <c r="I1121" s="1"/>
  <c r="I1122" s="1"/>
  <c r="I1123" s="1"/>
  <c r="I1124" s="1"/>
  <c r="I1125" s="1"/>
  <c r="I1126" s="1"/>
  <c r="I1127" s="1"/>
  <c r="I1128" s="1"/>
  <c r="I1129" s="1"/>
  <c r="I1130" s="1"/>
  <c r="I1131" s="1"/>
  <c r="I1132" s="1"/>
  <c r="I1133" s="1"/>
  <c r="I1134" s="1"/>
  <c r="I1135" s="1"/>
  <c r="I1136" s="1"/>
  <c r="I1137" s="1"/>
  <c r="I1138" s="1"/>
  <c r="I1139" s="1"/>
  <c r="I1140" s="1"/>
  <c r="I1141" s="1"/>
  <c r="I1142" s="1"/>
  <c r="I1143" s="1"/>
  <c r="I1144" s="1"/>
  <c r="I1145" s="1"/>
  <c r="I1146" s="1"/>
  <c r="I1147" s="1"/>
  <c r="I1148" s="1"/>
  <c r="I1149" s="1"/>
  <c r="I1150" s="1"/>
  <c r="I1151" s="1"/>
  <c r="I1152" s="1"/>
  <c r="I1153" s="1"/>
  <c r="I1154" s="1"/>
  <c r="I1155" s="1"/>
  <c r="I1156" s="1"/>
  <c r="I1157" s="1"/>
  <c r="I1158" s="1"/>
  <c r="I1159" s="1"/>
  <c r="I1160" s="1"/>
  <c r="I1161" s="1"/>
  <c r="I1162" s="1"/>
  <c r="I1163" s="1"/>
  <c r="I1164" s="1"/>
  <c r="I1165" s="1"/>
  <c r="I1166" s="1"/>
  <c r="I1167" s="1"/>
  <c r="I1168" s="1"/>
  <c r="I1169" s="1"/>
  <c r="I1170" s="1"/>
  <c r="I1171" s="1"/>
  <c r="I1172" s="1"/>
  <c r="I1173" s="1"/>
  <c r="I1174" s="1"/>
  <c r="I1175" s="1"/>
  <c r="I1176" s="1"/>
  <c r="I1177" s="1"/>
  <c r="I1178" s="1"/>
  <c r="I1179" s="1"/>
  <c r="I1180" s="1"/>
  <c r="I1181" s="1"/>
  <c r="I1182" s="1"/>
  <c r="I1183" s="1"/>
  <c r="I1184" s="1"/>
  <c r="I1185" s="1"/>
  <c r="I1186" s="1"/>
  <c r="I1187" s="1"/>
  <c r="I1188" s="1"/>
  <c r="I1189" s="1"/>
  <c r="I1190" s="1"/>
  <c r="I1191" s="1"/>
  <c r="I1192" s="1"/>
  <c r="I1193" s="1"/>
  <c r="I1194" s="1"/>
  <c r="I1195" s="1"/>
  <c r="I1196" s="1"/>
  <c r="I1197" s="1"/>
  <c r="I1198" s="1"/>
  <c r="I1199" s="1"/>
  <c r="I1200" s="1"/>
  <c r="I1201" s="1"/>
  <c r="I1202" s="1"/>
  <c r="I1203" s="1"/>
  <c r="I1204" s="1"/>
  <c r="I1205" s="1"/>
  <c r="I1206" s="1"/>
  <c r="I1207" s="1"/>
  <c r="I1208" s="1"/>
  <c r="I1209" s="1"/>
  <c r="I1210" s="1"/>
  <c r="I1211" s="1"/>
  <c r="I1212" s="1"/>
  <c r="I1213" s="1"/>
  <c r="I1214" s="1"/>
  <c r="I1215" s="1"/>
  <c r="I1216" s="1"/>
  <c r="I1217" s="1"/>
  <c r="I1218" s="1"/>
  <c r="I1219" s="1"/>
  <c r="I1220" s="1"/>
  <c r="I1221" s="1"/>
  <c r="I1222" s="1"/>
  <c r="I1223" s="1"/>
  <c r="I1224" s="1"/>
  <c r="I1225" s="1"/>
  <c r="I1226" s="1"/>
  <c r="I1227" s="1"/>
  <c r="I1228" s="1"/>
  <c r="I1229" s="1"/>
  <c r="I1230" s="1"/>
  <c r="I1231" s="1"/>
  <c r="I1232" s="1"/>
  <c r="I1233" s="1"/>
  <c r="I1234" s="1"/>
  <c r="I1235" s="1"/>
  <c r="I1236" s="1"/>
  <c r="I1237" s="1"/>
  <c r="I1238" s="1"/>
  <c r="I1239" s="1"/>
  <c r="I1240" s="1"/>
  <c r="I1241" s="1"/>
  <c r="I1242" s="1"/>
  <c r="I1243" s="1"/>
  <c r="I1244" s="1"/>
  <c r="I1245" s="1"/>
  <c r="I1246" s="1"/>
  <c r="I1247" s="1"/>
  <c r="I1248" s="1"/>
  <c r="I1249" s="1"/>
  <c r="I1250" s="1"/>
  <c r="I1251" s="1"/>
  <c r="I1252" s="1"/>
  <c r="I1253" s="1"/>
  <c r="I1254" s="1"/>
  <c r="I1255" s="1"/>
  <c r="I1256" s="1"/>
  <c r="I1257" s="1"/>
  <c r="I1258" s="1"/>
  <c r="I1259" s="1"/>
  <c r="I1260" s="1"/>
  <c r="I1261" s="1"/>
  <c r="I1262" s="1"/>
  <c r="I1263" s="1"/>
  <c r="I1264" s="1"/>
  <c r="I1265" s="1"/>
  <c r="I1266" s="1"/>
  <c r="I1267" s="1"/>
  <c r="I1268" s="1"/>
  <c r="I1269" s="1"/>
  <c r="I1270" s="1"/>
  <c r="I1271" s="1"/>
  <c r="I1272" s="1"/>
  <c r="I1273" s="1"/>
  <c r="I1274" s="1"/>
  <c r="I1275" s="1"/>
  <c r="I1276" s="1"/>
  <c r="I1277" s="1"/>
  <c r="I1278" s="1"/>
  <c r="I1279" s="1"/>
  <c r="I1280" s="1"/>
  <c r="I1281" s="1"/>
  <c r="I1282" s="1"/>
  <c r="I1283" s="1"/>
  <c r="I1284" s="1"/>
  <c r="I1285" s="1"/>
  <c r="I1286" s="1"/>
  <c r="I1287" s="1"/>
  <c r="I1288" s="1"/>
  <c r="I1289" s="1"/>
  <c r="I1290" s="1"/>
  <c r="I1291" s="1"/>
  <c r="I1292" s="1"/>
  <c r="I1293" s="1"/>
  <c r="I1294" s="1"/>
  <c r="I1295" s="1"/>
  <c r="I1296" s="1"/>
  <c r="I1297" s="1"/>
  <c r="I1298" s="1"/>
  <c r="I1299" s="1"/>
  <c r="I1300" s="1"/>
  <c r="I1301" s="1"/>
  <c r="I1302" s="1"/>
  <c r="I1303" s="1"/>
  <c r="I1304" s="1"/>
  <c r="I1305" s="1"/>
  <c r="I1306" s="1"/>
  <c r="I1307" s="1"/>
  <c r="I1308" s="1"/>
  <c r="I1309" s="1"/>
  <c r="I1310" s="1"/>
  <c r="I1311" s="1"/>
  <c r="I1312" s="1"/>
  <c r="I1313" s="1"/>
  <c r="I1314" s="1"/>
  <c r="I1315" s="1"/>
  <c r="I1316" s="1"/>
  <c r="I1317" s="1"/>
  <c r="I1318" s="1"/>
  <c r="I1319" s="1"/>
  <c r="I1320" s="1"/>
  <c r="I1321" s="1"/>
  <c r="I1322" s="1"/>
  <c r="I1323" s="1"/>
  <c r="I1324" s="1"/>
  <c r="I1325" s="1"/>
  <c r="I1326" s="1"/>
  <c r="I1327" s="1"/>
  <c r="I1328" s="1"/>
  <c r="I1329" s="1"/>
  <c r="I1330" s="1"/>
  <c r="I1331" s="1"/>
  <c r="I1332" s="1"/>
  <c r="I1333" s="1"/>
  <c r="I1334" s="1"/>
  <c r="I1335" s="1"/>
  <c r="I1336" s="1"/>
  <c r="I1337" s="1"/>
  <c r="I1338" s="1"/>
  <c r="I1339" s="1"/>
  <c r="I1340" s="1"/>
  <c r="I1341" s="1"/>
  <c r="I1342" s="1"/>
  <c r="I1343" s="1"/>
  <c r="I1344" s="1"/>
  <c r="I1345" s="1"/>
  <c r="I1346" s="1"/>
  <c r="I1347" s="1"/>
  <c r="I1348" s="1"/>
  <c r="I1349" s="1"/>
  <c r="I1350" s="1"/>
  <c r="I1351" s="1"/>
  <c r="I1352" s="1"/>
  <c r="I1353" s="1"/>
  <c r="I1354" s="1"/>
  <c r="I1355" s="1"/>
  <c r="I1356" s="1"/>
  <c r="I1357" s="1"/>
  <c r="I1358" s="1"/>
  <c r="I1359" s="1"/>
  <c r="I1360" s="1"/>
  <c r="I1361" s="1"/>
  <c r="I1362" s="1"/>
  <c r="I1363" s="1"/>
  <c r="I1364" s="1"/>
  <c r="I1365" s="1"/>
  <c r="I1366" s="1"/>
  <c r="I1367" s="1"/>
  <c r="I1368" s="1"/>
  <c r="I1369" s="1"/>
  <c r="I1370" s="1"/>
  <c r="I1371" s="1"/>
  <c r="I1372" s="1"/>
  <c r="I1373" s="1"/>
  <c r="I1374" s="1"/>
  <c r="I1375" s="1"/>
  <c r="I1376" s="1"/>
  <c r="I1377" s="1"/>
  <c r="I1378" s="1"/>
  <c r="I1379" s="1"/>
  <c r="I1380" s="1"/>
  <c r="I1381" s="1"/>
  <c r="I1382" s="1"/>
  <c r="I1383" s="1"/>
  <c r="I1384" s="1"/>
  <c r="I1385" s="1"/>
  <c r="I1386" s="1"/>
  <c r="I1387" s="1"/>
  <c r="I1388" s="1"/>
  <c r="I1389" s="1"/>
  <c r="I1390" s="1"/>
  <c r="I1391" s="1"/>
  <c r="I1392" s="1"/>
  <c r="I1393" s="1"/>
  <c r="I1394" s="1"/>
  <c r="I1395" s="1"/>
  <c r="I1396" s="1"/>
  <c r="I1397" s="1"/>
  <c r="I1398" s="1"/>
  <c r="I1399" s="1"/>
  <c r="I1400" s="1"/>
  <c r="I1401" s="1"/>
  <c r="I1402" s="1"/>
  <c r="I1403" s="1"/>
  <c r="I1404" s="1"/>
  <c r="I1405" s="1"/>
  <c r="I1406" s="1"/>
  <c r="I1407" s="1"/>
  <c r="I1408" s="1"/>
  <c r="I1409" s="1"/>
  <c r="I1410" s="1"/>
  <c r="I1411" s="1"/>
  <c r="I1412" s="1"/>
  <c r="I1413" s="1"/>
  <c r="I1414" s="1"/>
  <c r="I1415" s="1"/>
  <c r="I1416" s="1"/>
  <c r="I1417" s="1"/>
  <c r="I1418" s="1"/>
  <c r="I1419" s="1"/>
  <c r="I1420" s="1"/>
  <c r="I1421" s="1"/>
  <c r="I1422" s="1"/>
  <c r="I1423" s="1"/>
  <c r="I1424" s="1"/>
  <c r="I1425" s="1"/>
  <c r="I1426" s="1"/>
  <c r="I1427" s="1"/>
  <c r="I1428" s="1"/>
  <c r="I1429" s="1"/>
  <c r="I1430" s="1"/>
  <c r="I1431" s="1"/>
  <c r="I1432" s="1"/>
  <c r="I1433" s="1"/>
  <c r="I1434" s="1"/>
  <c r="I1435" s="1"/>
  <c r="I1436" s="1"/>
  <c r="I1437" s="1"/>
  <c r="I1438" s="1"/>
  <c r="I1439" s="1"/>
  <c r="I1440" s="1"/>
  <c r="I1441" s="1"/>
  <c r="I1442" s="1"/>
  <c r="I1443" s="1"/>
  <c r="I1444" s="1"/>
  <c r="I1445" s="1"/>
  <c r="I1446" s="1"/>
  <c r="I1447" s="1"/>
  <c r="I1448" s="1"/>
  <c r="I1449" s="1"/>
  <c r="I1450" s="1"/>
  <c r="I1451" s="1"/>
  <c r="I1452" s="1"/>
  <c r="I1453" s="1"/>
  <c r="I1454" s="1"/>
  <c r="I1455" s="1"/>
  <c r="I1456" s="1"/>
  <c r="I1457" s="1"/>
  <c r="I1458" s="1"/>
  <c r="I1459" s="1"/>
  <c r="I1460" s="1"/>
  <c r="I1461" s="1"/>
  <c r="I1462" s="1"/>
  <c r="I1463" s="1"/>
  <c r="I1464" s="1"/>
  <c r="I1465" s="1"/>
  <c r="I1466" s="1"/>
  <c r="I1467" s="1"/>
  <c r="I1468" s="1"/>
  <c r="I1469" s="1"/>
  <c r="I1470" s="1"/>
  <c r="I1471" s="1"/>
  <c r="I1472" s="1"/>
  <c r="I1473" s="1"/>
  <c r="I1474" s="1"/>
  <c r="I1475" s="1"/>
  <c r="I1476" s="1"/>
  <c r="I1477" s="1"/>
  <c r="I1478" s="1"/>
  <c r="I1479" s="1"/>
  <c r="I1480" s="1"/>
  <c r="I1481" s="1"/>
  <c r="I1482" s="1"/>
  <c r="I1483" s="1"/>
  <c r="I1484" s="1"/>
  <c r="I1485" s="1"/>
  <c r="I1486" s="1"/>
  <c r="I1487" s="1"/>
  <c r="I1488" s="1"/>
  <c r="I1489" s="1"/>
  <c r="I1490" s="1"/>
  <c r="I1491" s="1"/>
  <c r="I1492" s="1"/>
  <c r="I1493" s="1"/>
  <c r="I1494" s="1"/>
  <c r="I1495" s="1"/>
  <c r="I1496" s="1"/>
  <c r="I1497" s="1"/>
  <c r="I1498" s="1"/>
  <c r="I1499" s="1"/>
  <c r="I1500" s="1"/>
  <c r="I1501" s="1"/>
  <c r="I1502" s="1"/>
  <c r="I1503" s="1"/>
  <c r="I1504" s="1"/>
  <c r="I1505" s="1"/>
  <c r="I1506" s="1"/>
  <c r="I1507" s="1"/>
  <c r="I1508" s="1"/>
  <c r="I1509" s="1"/>
  <c r="I1510" s="1"/>
  <c r="I1511" s="1"/>
  <c r="I1512" s="1"/>
  <c r="I1513" s="1"/>
  <c r="I1514" s="1"/>
  <c r="I1515" s="1"/>
  <c r="I1516" s="1"/>
  <c r="I1517" s="1"/>
  <c r="I1518" s="1"/>
  <c r="I1519" s="1"/>
  <c r="I1520" s="1"/>
  <c r="I1521" s="1"/>
  <c r="I1522" s="1"/>
  <c r="I1523" s="1"/>
  <c r="I1524" s="1"/>
  <c r="I1525" s="1"/>
  <c r="I1526" s="1"/>
  <c r="I1527" s="1"/>
  <c r="I1528" s="1"/>
  <c r="I1529" s="1"/>
  <c r="I1530" s="1"/>
  <c r="I1531" s="1"/>
  <c r="I1532" s="1"/>
  <c r="I1533" s="1"/>
  <c r="I1534" s="1"/>
  <c r="I1535" s="1"/>
  <c r="I1536" s="1"/>
  <c r="I1537" s="1"/>
  <c r="I1538" s="1"/>
  <c r="I1539" s="1"/>
  <c r="I1540" s="1"/>
  <c r="I1541" s="1"/>
  <c r="I1542" s="1"/>
  <c r="I1543" s="1"/>
  <c r="I1544" s="1"/>
  <c r="I1545" s="1"/>
  <c r="I1546" s="1"/>
  <c r="I1547" s="1"/>
  <c r="I1548" s="1"/>
  <c r="I1549" s="1"/>
  <c r="I1550" s="1"/>
  <c r="I1551" s="1"/>
  <c r="I1552" s="1"/>
  <c r="I1553" s="1"/>
  <c r="I1554" s="1"/>
  <c r="I1555" s="1"/>
  <c r="I1556" s="1"/>
  <c r="I1557" s="1"/>
  <c r="I1558" s="1"/>
  <c r="I1559" s="1"/>
  <c r="I1560" s="1"/>
  <c r="I1561" s="1"/>
  <c r="I1562" s="1"/>
  <c r="I1563" s="1"/>
  <c r="I1564" s="1"/>
  <c r="I1565" s="1"/>
  <c r="I1566" s="1"/>
  <c r="I1567" s="1"/>
  <c r="I1568" s="1"/>
  <c r="I1569" s="1"/>
  <c r="I1570" s="1"/>
  <c r="I1571" s="1"/>
  <c r="I1572" s="1"/>
  <c r="I1573" s="1"/>
  <c r="I1574" s="1"/>
  <c r="I1575" s="1"/>
  <c r="I1576" s="1"/>
  <c r="I1577" s="1"/>
  <c r="I1578" s="1"/>
  <c r="I1579" s="1"/>
  <c r="I1580" s="1"/>
  <c r="I1581" s="1"/>
  <c r="I1582" s="1"/>
  <c r="I1583" s="1"/>
  <c r="I1584" s="1"/>
  <c r="I1585" s="1"/>
  <c r="I1586" s="1"/>
  <c r="I1587" s="1"/>
  <c r="I1588" s="1"/>
  <c r="I1589" s="1"/>
  <c r="I1590" s="1"/>
  <c r="I1591" s="1"/>
  <c r="I1592" s="1"/>
  <c r="I1593" s="1"/>
  <c r="I1594" s="1"/>
  <c r="I1595" s="1"/>
  <c r="I1596" s="1"/>
  <c r="I1597" s="1"/>
  <c r="I1598" s="1"/>
  <c r="I1599" s="1"/>
  <c r="I1600" s="1"/>
  <c r="I1601" s="1"/>
  <c r="I1602" s="1"/>
  <c r="I1603" s="1"/>
  <c r="I1604" s="1"/>
  <c r="I1605" s="1"/>
  <c r="I1606" s="1"/>
  <c r="I1607" s="1"/>
  <c r="I1608" s="1"/>
  <c r="I1609" s="1"/>
  <c r="I1610" s="1"/>
  <c r="I1611" s="1"/>
  <c r="I1612" s="1"/>
  <c r="I1613" s="1"/>
  <c r="I1614" s="1"/>
  <c r="I1615" s="1"/>
  <c r="I1616" s="1"/>
  <c r="I1617" s="1"/>
  <c r="I1618" s="1"/>
  <c r="I1619" s="1"/>
  <c r="I1620" s="1"/>
  <c r="I1621" s="1"/>
  <c r="I1622" s="1"/>
  <c r="I1623" s="1"/>
  <c r="I1624" s="1"/>
  <c r="I1625" s="1"/>
  <c r="I1626" s="1"/>
  <c r="I1627" s="1"/>
  <c r="I1628" s="1"/>
  <c r="I1629" s="1"/>
  <c r="I1630" s="1"/>
  <c r="I1631" s="1"/>
  <c r="I1632" s="1"/>
  <c r="I1633" s="1"/>
  <c r="I1634" s="1"/>
  <c r="I1635" s="1"/>
  <c r="I1636" s="1"/>
  <c r="I1637" s="1"/>
  <c r="I1638" s="1"/>
  <c r="I1639" s="1"/>
  <c r="I1640" s="1"/>
  <c r="I1641" s="1"/>
  <c r="I1642" s="1"/>
  <c r="I1643" s="1"/>
  <c r="I1644" s="1"/>
  <c r="I1645" s="1"/>
  <c r="I1646" s="1"/>
  <c r="I1647" s="1"/>
  <c r="I1648" s="1"/>
  <c r="I1649" s="1"/>
  <c r="I1650" s="1"/>
  <c r="I1651" s="1"/>
  <c r="I1652" s="1"/>
  <c r="I1653" s="1"/>
  <c r="I1654" s="1"/>
  <c r="I1655" s="1"/>
  <c r="I1656" s="1"/>
  <c r="I1657" s="1"/>
  <c r="I1658" s="1"/>
  <c r="I1659" s="1"/>
  <c r="I1660" s="1"/>
  <c r="I1661" s="1"/>
  <c r="I1662" s="1"/>
  <c r="I1663" s="1"/>
  <c r="I1664" s="1"/>
  <c r="I1665" s="1"/>
  <c r="I1666" s="1"/>
  <c r="I1667" s="1"/>
  <c r="I1668" s="1"/>
  <c r="I1669" s="1"/>
  <c r="I1670" s="1"/>
  <c r="I1671" s="1"/>
  <c r="I1672" s="1"/>
  <c r="I1673" s="1"/>
  <c r="I1674" s="1"/>
  <c r="I1675" s="1"/>
  <c r="I1676" s="1"/>
  <c r="I1677" s="1"/>
  <c r="I1678" s="1"/>
  <c r="I1679" s="1"/>
  <c r="I1680" s="1"/>
  <c r="I1681" s="1"/>
  <c r="I1682" s="1"/>
  <c r="I1683" s="1"/>
  <c r="I1684" s="1"/>
  <c r="I1685" s="1"/>
  <c r="I1686" s="1"/>
  <c r="I1687" s="1"/>
  <c r="I1688" s="1"/>
  <c r="I1689" s="1"/>
  <c r="I1690" s="1"/>
  <c r="I1691" s="1"/>
  <c r="I1692" s="1"/>
  <c r="I1693" s="1"/>
  <c r="I1694" s="1"/>
  <c r="I1695" s="1"/>
  <c r="I1696" s="1"/>
  <c r="I1697" s="1"/>
  <c r="I1698" s="1"/>
  <c r="I1699" s="1"/>
  <c r="I1700" s="1"/>
  <c r="I1701" s="1"/>
  <c r="I1702" s="1"/>
  <c r="I1703" s="1"/>
  <c r="I1704" s="1"/>
  <c r="I1705" s="1"/>
  <c r="I1706" s="1"/>
  <c r="I1707" s="1"/>
  <c r="I1708" s="1"/>
  <c r="I1709" s="1"/>
  <c r="I1710" s="1"/>
  <c r="I1711" s="1"/>
  <c r="I1712" s="1"/>
  <c r="I1713" s="1"/>
  <c r="I1714" s="1"/>
  <c r="I1715" s="1"/>
  <c r="I1716" s="1"/>
  <c r="I1717" s="1"/>
  <c r="I1718" s="1"/>
  <c r="I1719" s="1"/>
  <c r="I1720" s="1"/>
  <c r="I1721" s="1"/>
  <c r="I1722" s="1"/>
  <c r="I1723" s="1"/>
  <c r="I1724" s="1"/>
  <c r="I1725" s="1"/>
  <c r="I1726" s="1"/>
  <c r="I1727" s="1"/>
  <c r="I1728" s="1"/>
  <c r="I1729" s="1"/>
  <c r="I1730" s="1"/>
  <c r="I1731" s="1"/>
  <c r="I1732" s="1"/>
  <c r="I1733" s="1"/>
  <c r="I1734" s="1"/>
  <c r="I1735" s="1"/>
  <c r="I1736" s="1"/>
  <c r="I1737" s="1"/>
  <c r="I1738" s="1"/>
  <c r="I1739" s="1"/>
  <c r="I1740" s="1"/>
  <c r="I1741" s="1"/>
  <c r="I1742" s="1"/>
  <c r="I1743" s="1"/>
  <c r="I1744" s="1"/>
  <c r="I1745" s="1"/>
  <c r="I1746" s="1"/>
  <c r="I1747" s="1"/>
  <c r="I1748" s="1"/>
  <c r="I1749" s="1"/>
  <c r="I1750" s="1"/>
  <c r="I1751" s="1"/>
  <c r="I1752" s="1"/>
  <c r="I1753" s="1"/>
  <c r="I1754" s="1"/>
  <c r="I1755" s="1"/>
  <c r="I1756" s="1"/>
  <c r="I1757" s="1"/>
  <c r="I1758" s="1"/>
  <c r="I1759" s="1"/>
  <c r="I1760" s="1"/>
  <c r="I1761" s="1"/>
  <c r="I1762" s="1"/>
  <c r="I1763" s="1"/>
  <c r="I1764" s="1"/>
  <c r="I1765" s="1"/>
  <c r="I1766" s="1"/>
  <c r="I1767" s="1"/>
  <c r="I1768" s="1"/>
  <c r="I1769" s="1"/>
  <c r="I1770" s="1"/>
  <c r="I1771" s="1"/>
  <c r="I1772" s="1"/>
  <c r="I1773" s="1"/>
  <c r="I1774" s="1"/>
  <c r="I1775" s="1"/>
  <c r="I1776" s="1"/>
  <c r="I1777" s="1"/>
  <c r="I1778" s="1"/>
  <c r="I1779" s="1"/>
  <c r="I1780" s="1"/>
  <c r="I1781" s="1"/>
  <c r="I1782" s="1"/>
  <c r="I1783" s="1"/>
  <c r="I1784" s="1"/>
  <c r="I1785" s="1"/>
  <c r="I1786" s="1"/>
  <c r="I1787" s="1"/>
  <c r="I1788" s="1"/>
  <c r="I1789" s="1"/>
  <c r="I1790" s="1"/>
  <c r="I1791" s="1"/>
  <c r="I1792" s="1"/>
  <c r="I1793" s="1"/>
  <c r="I1794" s="1"/>
  <c r="I1795" s="1"/>
  <c r="I1796" s="1"/>
  <c r="I1797" s="1"/>
  <c r="I1798" s="1"/>
  <c r="I1799" s="1"/>
  <c r="I1800" s="1"/>
  <c r="I1801" s="1"/>
  <c r="I1802" s="1"/>
  <c r="I1803" s="1"/>
  <c r="I1804" s="1"/>
  <c r="I1805" s="1"/>
  <c r="I1806" s="1"/>
  <c r="I1807" s="1"/>
  <c r="I1808" s="1"/>
  <c r="I1809" s="1"/>
  <c r="I1810" s="1"/>
  <c r="I1811" s="1"/>
  <c r="I1812" s="1"/>
  <c r="I1813" s="1"/>
  <c r="I1814" s="1"/>
  <c r="I1815" s="1"/>
  <c r="I1816" s="1"/>
  <c r="I1817" s="1"/>
  <c r="I1818" s="1"/>
  <c r="I1819" s="1"/>
  <c r="I1820" s="1"/>
  <c r="I1821" s="1"/>
  <c r="I1822" s="1"/>
  <c r="I1823" s="1"/>
  <c r="I1824" s="1"/>
  <c r="I1825" s="1"/>
  <c r="I1826" s="1"/>
  <c r="I1827" s="1"/>
  <c r="I1828" s="1"/>
  <c r="I1829" s="1"/>
  <c r="I1830" s="1"/>
  <c r="I1831" s="1"/>
  <c r="I1832" s="1"/>
  <c r="I1833" s="1"/>
  <c r="I1834" s="1"/>
  <c r="I1835" s="1"/>
  <c r="I1836" s="1"/>
  <c r="I1837" s="1"/>
  <c r="I1838" s="1"/>
  <c r="I1839" s="1"/>
  <c r="I1840" s="1"/>
  <c r="I1841" s="1"/>
  <c r="I1842" s="1"/>
  <c r="I1843" s="1"/>
  <c r="I1844" s="1"/>
  <c r="I1845" s="1"/>
  <c r="I1846" s="1"/>
  <c r="I1847" s="1"/>
  <c r="I1848" s="1"/>
  <c r="I1849" s="1"/>
  <c r="I1850" s="1"/>
  <c r="I1851" s="1"/>
  <c r="I1852" s="1"/>
  <c r="I1853" s="1"/>
  <c r="I1854" s="1"/>
  <c r="I1855" s="1"/>
  <c r="I1856" s="1"/>
  <c r="I1857" s="1"/>
  <c r="I1858" s="1"/>
  <c r="I1859" s="1"/>
  <c r="I1860" s="1"/>
  <c r="I1861" s="1"/>
  <c r="I1862" s="1"/>
  <c r="I1863" s="1"/>
  <c r="I1864" s="1"/>
  <c r="I1865" s="1"/>
  <c r="I1866" s="1"/>
  <c r="I1867" s="1"/>
  <c r="I1868" s="1"/>
  <c r="I1869" s="1"/>
  <c r="I1870" s="1"/>
  <c r="I1871" s="1"/>
  <c r="I1872" s="1"/>
  <c r="I1873" s="1"/>
  <c r="I1874" s="1"/>
  <c r="I1875" s="1"/>
  <c r="I1876" s="1"/>
  <c r="I1877" s="1"/>
  <c r="I1878" s="1"/>
  <c r="I1879" s="1"/>
  <c r="I1880" s="1"/>
  <c r="I1881" s="1"/>
  <c r="I1882" s="1"/>
  <c r="I1883" s="1"/>
  <c r="I1884" s="1"/>
  <c r="I1885" s="1"/>
  <c r="I1886" s="1"/>
  <c r="I1887" s="1"/>
  <c r="I1888" s="1"/>
  <c r="I1889" s="1"/>
  <c r="I1890" s="1"/>
  <c r="I1891" s="1"/>
  <c r="I1892" s="1"/>
  <c r="I1893" s="1"/>
  <c r="I1894" s="1"/>
  <c r="I1895" s="1"/>
  <c r="I1896" s="1"/>
  <c r="I1897" s="1"/>
  <c r="I1898" s="1"/>
  <c r="I1899" s="1"/>
  <c r="I1900" s="1"/>
  <c r="I1901" s="1"/>
  <c r="I1902" s="1"/>
  <c r="I1903" s="1"/>
  <c r="I1904" s="1"/>
  <c r="I1905" s="1"/>
  <c r="I1906" s="1"/>
  <c r="I1907" s="1"/>
  <c r="I1908" s="1"/>
  <c r="I1909" s="1"/>
  <c r="I1910" s="1"/>
  <c r="I1911" s="1"/>
  <c r="I1912" s="1"/>
  <c r="I1913" s="1"/>
  <c r="I1914" s="1"/>
  <c r="I1915" s="1"/>
  <c r="I1916" s="1"/>
  <c r="I1917" s="1"/>
  <c r="I1918" s="1"/>
  <c r="I1919" s="1"/>
  <c r="I1920" s="1"/>
  <c r="I1921" s="1"/>
  <c r="I1922" s="1"/>
  <c r="I1923" s="1"/>
  <c r="I1924" s="1"/>
  <c r="I1925" s="1"/>
  <c r="I1926" s="1"/>
  <c r="I1927" s="1"/>
  <c r="I1928" s="1"/>
  <c r="I1929" s="1"/>
  <c r="I1930" s="1"/>
  <c r="I1931" s="1"/>
  <c r="I1932" s="1"/>
  <c r="I1933" s="1"/>
  <c r="I1934" s="1"/>
  <c r="I1935" s="1"/>
  <c r="I1936" s="1"/>
  <c r="I1937" s="1"/>
  <c r="I1938" s="1"/>
  <c r="I1939" s="1"/>
  <c r="I1940" s="1"/>
  <c r="I1941" s="1"/>
  <c r="I1942" s="1"/>
  <c r="I1943" s="1"/>
  <c r="I1944" s="1"/>
  <c r="I1945" s="1"/>
  <c r="I1946" s="1"/>
  <c r="I1947" s="1"/>
  <c r="I1948" s="1"/>
  <c r="I1949" s="1"/>
  <c r="I1950" s="1"/>
  <c r="I1951" s="1"/>
  <c r="I1952" s="1"/>
  <c r="I1953" s="1"/>
  <c r="I1954" s="1"/>
  <c r="I1955" s="1"/>
  <c r="I1956" s="1"/>
  <c r="I1957" s="1"/>
  <c r="I1958" s="1"/>
  <c r="I1959" s="1"/>
  <c r="I1960" s="1"/>
  <c r="I1961" s="1"/>
  <c r="I1962" s="1"/>
  <c r="I1963" s="1"/>
  <c r="I1964" s="1"/>
  <c r="I1965" s="1"/>
  <c r="I1966" s="1"/>
  <c r="I1967" s="1"/>
  <c r="I1968" s="1"/>
  <c r="I1969" s="1"/>
  <c r="I1970" s="1"/>
  <c r="I1971" s="1"/>
  <c r="I1972" s="1"/>
  <c r="I1973" s="1"/>
  <c r="I1974" s="1"/>
  <c r="I1975" s="1"/>
  <c r="I1976" s="1"/>
  <c r="I1977" s="1"/>
  <c r="I1978" s="1"/>
  <c r="I1979" s="1"/>
  <c r="I1980" s="1"/>
  <c r="I1981" s="1"/>
  <c r="I1982" s="1"/>
  <c r="I1983" s="1"/>
  <c r="I1984" s="1"/>
  <c r="I1985" s="1"/>
  <c r="I1986" s="1"/>
  <c r="I1987" s="1"/>
  <c r="I1988" s="1"/>
  <c r="I1989" s="1"/>
  <c r="I1990" s="1"/>
  <c r="I1991" s="1"/>
  <c r="I1992" s="1"/>
  <c r="I1993" s="1"/>
  <c r="I1994" s="1"/>
  <c r="I1995" s="1"/>
  <c r="I1996" s="1"/>
  <c r="I1997" s="1"/>
  <c r="I1998" s="1"/>
  <c r="I1999" s="1"/>
  <c r="I2000" s="1"/>
  <c r="I2001" s="1"/>
  <c r="I2002" s="1"/>
  <c r="I2003" s="1"/>
  <c r="I2004" s="1"/>
  <c r="I2005" s="1"/>
  <c r="I2006" s="1"/>
  <c r="I2007" s="1"/>
  <c r="I2008" s="1"/>
  <c r="I2009" s="1"/>
  <c r="I2010" s="1"/>
  <c r="I2011" s="1"/>
  <c r="I2012" s="1"/>
  <c r="I2013" s="1"/>
  <c r="I2014" s="1"/>
  <c r="I2015" s="1"/>
  <c r="I2016" s="1"/>
  <c r="I2017" s="1"/>
  <c r="I2018" s="1"/>
  <c r="I2019" s="1"/>
  <c r="I2020" s="1"/>
  <c r="I2021" s="1"/>
  <c r="I2022" s="1"/>
  <c r="I2023" s="1"/>
  <c r="I2024" s="1"/>
  <c r="I2025" s="1"/>
  <c r="I2026" s="1"/>
  <c r="I2027" s="1"/>
  <c r="I2028" s="1"/>
  <c r="I2029" s="1"/>
  <c r="I2030" s="1"/>
  <c r="I2031" s="1"/>
  <c r="I2032" s="1"/>
  <c r="I2033" s="1"/>
  <c r="I2034" s="1"/>
  <c r="I2035" s="1"/>
  <c r="I2036" s="1"/>
  <c r="I2037" s="1"/>
  <c r="I2038" s="1"/>
  <c r="I2039" s="1"/>
  <c r="I2040" s="1"/>
  <c r="I2041" s="1"/>
  <c r="I2042" s="1"/>
  <c r="I2043" s="1"/>
  <c r="I2044" s="1"/>
  <c r="I2045" s="1"/>
  <c r="I2046" s="1"/>
  <c r="I2047" s="1"/>
  <c r="I2048" s="1"/>
  <c r="I2049" s="1"/>
  <c r="I2050" s="1"/>
  <c r="I2051" s="1"/>
  <c r="I2052" s="1"/>
  <c r="I2053" s="1"/>
  <c r="I2054" s="1"/>
  <c r="I2055" s="1"/>
  <c r="I2056" s="1"/>
  <c r="I2057" s="1"/>
  <c r="I2058" s="1"/>
  <c r="I2059" s="1"/>
  <c r="I2060" s="1"/>
  <c r="I2061" s="1"/>
  <c r="I2062" s="1"/>
  <c r="I2063" s="1"/>
  <c r="I2064" s="1"/>
  <c r="I2065" s="1"/>
  <c r="I2066" s="1"/>
  <c r="I2067" s="1"/>
  <c r="I2068" s="1"/>
  <c r="I2069" s="1"/>
  <c r="I2070" s="1"/>
  <c r="I2071" s="1"/>
  <c r="I2072" s="1"/>
  <c r="I2073" s="1"/>
  <c r="I2074" s="1"/>
  <c r="I2075" s="1"/>
  <c r="I2076" s="1"/>
  <c r="I2077" s="1"/>
  <c r="I2078" s="1"/>
  <c r="I2079" s="1"/>
  <c r="I2080" s="1"/>
  <c r="I2081" s="1"/>
  <c r="I2082" s="1"/>
  <c r="I2083" s="1"/>
  <c r="I2084" s="1"/>
  <c r="I2085" s="1"/>
  <c r="I2086" s="1"/>
  <c r="I2087" s="1"/>
  <c r="I2088" s="1"/>
  <c r="I2089" s="1"/>
  <c r="I2090" s="1"/>
  <c r="I2091" s="1"/>
  <c r="I2092" s="1"/>
  <c r="I2093" s="1"/>
  <c r="I2094" s="1"/>
  <c r="I2095" s="1"/>
  <c r="I2096" s="1"/>
  <c r="I2097" s="1"/>
  <c r="I2098" s="1"/>
  <c r="I2099" s="1"/>
  <c r="I2100" s="1"/>
  <c r="I2101" s="1"/>
  <c r="I2102" s="1"/>
  <c r="I2103" s="1"/>
  <c r="I2104" s="1"/>
  <c r="I2105" s="1"/>
  <c r="I2106" s="1"/>
  <c r="I2107" s="1"/>
  <c r="I2108" s="1"/>
  <c r="I2109" s="1"/>
  <c r="I2110" s="1"/>
  <c r="I2111" s="1"/>
  <c r="I2112" s="1"/>
  <c r="I2113" s="1"/>
  <c r="I2114" s="1"/>
  <c r="I2115" s="1"/>
  <c r="I2116" s="1"/>
  <c r="I2117" s="1"/>
  <c r="I2118" s="1"/>
  <c r="I2119" s="1"/>
  <c r="I2120" s="1"/>
  <c r="I2121" s="1"/>
  <c r="I2122" s="1"/>
  <c r="I2123" s="1"/>
  <c r="I2124" s="1"/>
  <c r="I2125" s="1"/>
  <c r="I2126" s="1"/>
  <c r="I2127" s="1"/>
  <c r="I2128" s="1"/>
  <c r="I2129" s="1"/>
  <c r="I2130" s="1"/>
  <c r="I2131" s="1"/>
  <c r="I2132" s="1"/>
  <c r="I2133" s="1"/>
  <c r="I2134" s="1"/>
  <c r="I2135" s="1"/>
  <c r="I2136" s="1"/>
  <c r="I2137" s="1"/>
  <c r="I2138" s="1"/>
  <c r="I2139" s="1"/>
  <c r="I2140" s="1"/>
  <c r="I2141" s="1"/>
  <c r="I2142" s="1"/>
  <c r="I2143" s="1"/>
  <c r="I2144" s="1"/>
  <c r="I2145" s="1"/>
  <c r="I2146" s="1"/>
  <c r="I2147" s="1"/>
  <c r="I2148" s="1"/>
  <c r="I2149" s="1"/>
  <c r="I2150" s="1"/>
  <c r="I2151" s="1"/>
  <c r="I2152" s="1"/>
  <c r="I2153" s="1"/>
  <c r="I2154" s="1"/>
  <c r="I2155" s="1"/>
  <c r="I2156" s="1"/>
  <c r="I2157" s="1"/>
  <c r="I2158" s="1"/>
  <c r="I2159" s="1"/>
  <c r="I2160" s="1"/>
  <c r="I2161" s="1"/>
  <c r="I2162" s="1"/>
  <c r="I2163" s="1"/>
  <c r="I2164" s="1"/>
  <c r="I2165" s="1"/>
  <c r="I2166" s="1"/>
  <c r="I2167" s="1"/>
  <c r="I2168" s="1"/>
  <c r="I2169" s="1"/>
  <c r="I2170" s="1"/>
  <c r="I2171" s="1"/>
  <c r="I2172" s="1"/>
  <c r="I2173" s="1"/>
  <c r="I2174" s="1"/>
  <c r="I2175" s="1"/>
  <c r="I2176" s="1"/>
  <c r="I2177" s="1"/>
  <c r="I2178" s="1"/>
  <c r="I2179" s="1"/>
  <c r="I2180" s="1"/>
  <c r="I2181" s="1"/>
  <c r="I2182" s="1"/>
  <c r="I2183" s="1"/>
  <c r="I2184" s="1"/>
  <c r="I2185" s="1"/>
  <c r="I2186" s="1"/>
  <c r="I2187" s="1"/>
  <c r="I2188" s="1"/>
  <c r="I2189" s="1"/>
  <c r="I2190" s="1"/>
  <c r="I2191" s="1"/>
  <c r="I2192" s="1"/>
  <c r="I2193" s="1"/>
  <c r="I2194" s="1"/>
  <c r="I2195" s="1"/>
  <c r="I2196" s="1"/>
  <c r="I2197" s="1"/>
  <c r="I2198" s="1"/>
  <c r="I2199" s="1"/>
  <c r="I2200" s="1"/>
  <c r="I2201" s="1"/>
  <c r="I2202" s="1"/>
  <c r="I2203" s="1"/>
  <c r="I2204" s="1"/>
  <c r="I2205" s="1"/>
  <c r="I2206" s="1"/>
  <c r="I2207" s="1"/>
  <c r="I2208" s="1"/>
  <c r="I2209" s="1"/>
  <c r="I2210" s="1"/>
  <c r="I2211" s="1"/>
  <c r="I2212" s="1"/>
  <c r="I2213" s="1"/>
  <c r="I2214" s="1"/>
  <c r="I2215" s="1"/>
  <c r="I2216" s="1"/>
  <c r="I2217" s="1"/>
  <c r="I2218" s="1"/>
  <c r="I2219" s="1"/>
  <c r="I2220" s="1"/>
  <c r="I2221" s="1"/>
  <c r="I2222" s="1"/>
  <c r="I2223" s="1"/>
  <c r="I2224" s="1"/>
  <c r="I2225" s="1"/>
  <c r="I2226" s="1"/>
  <c r="I2227" s="1"/>
  <c r="I2228" s="1"/>
  <c r="I2229" s="1"/>
  <c r="I2230" s="1"/>
  <c r="I2231" s="1"/>
  <c r="I2232" s="1"/>
  <c r="I2233" s="1"/>
  <c r="I2234" s="1"/>
  <c r="I2235" s="1"/>
  <c r="I2236" s="1"/>
  <c r="I2237" s="1"/>
  <c r="I2238" s="1"/>
  <c r="I2239" s="1"/>
  <c r="I2240" s="1"/>
  <c r="I2241" s="1"/>
  <c r="I2242" s="1"/>
  <c r="I2243" s="1"/>
  <c r="I2244" s="1"/>
  <c r="I2245" s="1"/>
  <c r="I2246" s="1"/>
  <c r="I2247" s="1"/>
  <c r="I2248" s="1"/>
  <c r="I2249" s="1"/>
  <c r="I2250" s="1"/>
  <c r="I2251" s="1"/>
  <c r="I2252" s="1"/>
  <c r="I2253" s="1"/>
  <c r="I2254" s="1"/>
  <c r="I2255" s="1"/>
  <c r="I2256" s="1"/>
  <c r="I2257" s="1"/>
  <c r="I2258" s="1"/>
  <c r="I2259" s="1"/>
  <c r="I2260" s="1"/>
  <c r="I2261" s="1"/>
  <c r="I2262" s="1"/>
  <c r="I2263" s="1"/>
  <c r="I2264" s="1"/>
  <c r="I2265" s="1"/>
  <c r="I2266" s="1"/>
  <c r="I2267" s="1"/>
  <c r="I2268" s="1"/>
  <c r="I2269" s="1"/>
  <c r="I2270" s="1"/>
  <c r="I2271" s="1"/>
  <c r="I2272" s="1"/>
  <c r="I2273" s="1"/>
  <c r="I2274" s="1"/>
  <c r="I2275" s="1"/>
  <c r="I2276" s="1"/>
  <c r="I2277" s="1"/>
  <c r="I2278" s="1"/>
  <c r="I2279" s="1"/>
  <c r="I2280" s="1"/>
  <c r="I2281" s="1"/>
  <c r="I2282" s="1"/>
  <c r="I2283" s="1"/>
  <c r="I2284" s="1"/>
  <c r="I2285" s="1"/>
  <c r="I2286" s="1"/>
  <c r="I2287" s="1"/>
  <c r="I2288" s="1"/>
  <c r="I2289" s="1"/>
  <c r="I2290" s="1"/>
  <c r="I2291" s="1"/>
  <c r="I2292" s="1"/>
  <c r="I2293" s="1"/>
  <c r="I2294" s="1"/>
  <c r="I2295" s="1"/>
  <c r="I2296" s="1"/>
  <c r="I2297" s="1"/>
  <c r="I2298" s="1"/>
  <c r="I2299" s="1"/>
  <c r="I2300" s="1"/>
  <c r="I2301" s="1"/>
  <c r="I2302" s="1"/>
  <c r="I2303" s="1"/>
  <c r="I2304" s="1"/>
  <c r="I2305" s="1"/>
  <c r="I2306" s="1"/>
  <c r="I2307" s="1"/>
  <c r="I2308" s="1"/>
  <c r="I2309" s="1"/>
  <c r="I2310" s="1"/>
  <c r="I2311" s="1"/>
  <c r="I2312" s="1"/>
  <c r="I2313" s="1"/>
  <c r="I2314" s="1"/>
  <c r="I2315" s="1"/>
  <c r="I2316" s="1"/>
  <c r="I2317" s="1"/>
  <c r="I2318" s="1"/>
  <c r="I2319" s="1"/>
  <c r="I2320" s="1"/>
  <c r="I2321" s="1"/>
  <c r="I2322" s="1"/>
  <c r="I2323" s="1"/>
  <c r="I2324" s="1"/>
  <c r="I2325" s="1"/>
  <c r="I2326" s="1"/>
  <c r="I2327" s="1"/>
  <c r="I2328" s="1"/>
  <c r="I2329" s="1"/>
  <c r="I2330" s="1"/>
  <c r="I2331" s="1"/>
  <c r="I2332" s="1"/>
  <c r="I2333" s="1"/>
  <c r="I2334" s="1"/>
  <c r="I2335" s="1"/>
  <c r="I2336" s="1"/>
  <c r="I2337" s="1"/>
  <c r="I2338" s="1"/>
  <c r="I2339" s="1"/>
  <c r="I2340" s="1"/>
  <c r="I2341" s="1"/>
  <c r="I2342" s="1"/>
  <c r="I2343" s="1"/>
  <c r="I2344" s="1"/>
  <c r="I2345" s="1"/>
  <c r="I2346" s="1"/>
  <c r="I2347" s="1"/>
  <c r="I2348" s="1"/>
  <c r="I2349" s="1"/>
  <c r="I2350" s="1"/>
  <c r="I2351" s="1"/>
  <c r="I2352" s="1"/>
  <c r="I2353" s="1"/>
  <c r="I2354" s="1"/>
  <c r="I2355" s="1"/>
  <c r="I2356" s="1"/>
  <c r="I2357" s="1"/>
  <c r="I2358" s="1"/>
  <c r="I2359" s="1"/>
  <c r="I2360" s="1"/>
  <c r="I2361" s="1"/>
  <c r="I2362" s="1"/>
  <c r="I2363" s="1"/>
  <c r="I2364" s="1"/>
  <c r="I2365" s="1"/>
  <c r="I2366" s="1"/>
  <c r="I2367" s="1"/>
  <c r="I2368" s="1"/>
  <c r="I2369" s="1"/>
  <c r="I2370" s="1"/>
  <c r="I2371" s="1"/>
  <c r="I2372" s="1"/>
  <c r="I2373" s="1"/>
  <c r="I2374" s="1"/>
  <c r="I2375" s="1"/>
  <c r="I2376" s="1"/>
  <c r="I2377" s="1"/>
  <c r="I2378" s="1"/>
  <c r="I2379" s="1"/>
  <c r="I2380" s="1"/>
  <c r="I2381" s="1"/>
  <c r="I2382" s="1"/>
  <c r="I2383" s="1"/>
  <c r="I2384" s="1"/>
  <c r="I2385" s="1"/>
  <c r="I2386" s="1"/>
  <c r="I2387" s="1"/>
  <c r="I2388" s="1"/>
  <c r="I2389" s="1"/>
  <c r="I2390" s="1"/>
  <c r="I2391" s="1"/>
  <c r="I2392" s="1"/>
  <c r="I2393" s="1"/>
  <c r="I2394" s="1"/>
  <c r="I2395" s="1"/>
  <c r="I2396" s="1"/>
  <c r="I2397" s="1"/>
  <c r="I2398" s="1"/>
  <c r="I2399" s="1"/>
  <c r="I2400" s="1"/>
  <c r="I2401" s="1"/>
  <c r="I2402" s="1"/>
  <c r="I2403" s="1"/>
  <c r="I2404" s="1"/>
  <c r="I2405" s="1"/>
  <c r="I2406" s="1"/>
  <c r="I2407" s="1"/>
  <c r="I2408" s="1"/>
  <c r="I2409" s="1"/>
  <c r="I2410" s="1"/>
  <c r="I2411" s="1"/>
  <c r="I2412" s="1"/>
  <c r="I2413" s="1"/>
  <c r="I2414" s="1"/>
  <c r="I2415" s="1"/>
  <c r="I2416" s="1"/>
  <c r="I2417" s="1"/>
  <c r="I2418" s="1"/>
  <c r="I2419" s="1"/>
  <c r="I2420" s="1"/>
  <c r="I2421" s="1"/>
  <c r="I2422" s="1"/>
  <c r="I2423" s="1"/>
  <c r="I2424" s="1"/>
  <c r="I2425" s="1"/>
  <c r="I2426" s="1"/>
  <c r="I2427" s="1"/>
  <c r="I2428" s="1"/>
  <c r="I2429" s="1"/>
  <c r="I2430" s="1"/>
  <c r="I2431" s="1"/>
  <c r="I2432" s="1"/>
  <c r="I2433" s="1"/>
  <c r="I2434" s="1"/>
  <c r="I2435" s="1"/>
  <c r="I2436" s="1"/>
  <c r="I2437" s="1"/>
  <c r="I2438" s="1"/>
  <c r="I2439" s="1"/>
  <c r="I2440" s="1"/>
  <c r="I2441" s="1"/>
  <c r="I2442" s="1"/>
  <c r="I2443" s="1"/>
  <c r="I2444" s="1"/>
  <c r="I2445" s="1"/>
  <c r="I2446" s="1"/>
  <c r="I2447" s="1"/>
  <c r="I2448" s="1"/>
  <c r="I2449" s="1"/>
  <c r="I2450" s="1"/>
  <c r="I2451" s="1"/>
  <c r="I2452" s="1"/>
  <c r="I2453" s="1"/>
  <c r="I2454" s="1"/>
  <c r="I2455" s="1"/>
  <c r="I2456" s="1"/>
  <c r="I2457" s="1"/>
  <c r="I2458" s="1"/>
  <c r="I2459" s="1"/>
  <c r="I2460" s="1"/>
  <c r="I2461" s="1"/>
  <c r="I2462" s="1"/>
  <c r="I2463" s="1"/>
  <c r="I2464" s="1"/>
  <c r="I2465" s="1"/>
  <c r="I2466" s="1"/>
  <c r="I2467" s="1"/>
  <c r="I2468" s="1"/>
  <c r="I2469" s="1"/>
  <c r="I2470" s="1"/>
  <c r="I2471" s="1"/>
  <c r="I2472" s="1"/>
  <c r="I2473" s="1"/>
  <c r="I2474" s="1"/>
  <c r="I2475" s="1"/>
  <c r="I2476" s="1"/>
  <c r="I2477" s="1"/>
  <c r="I2478" s="1"/>
  <c r="I2479" s="1"/>
  <c r="I2480" s="1"/>
  <c r="I2481" s="1"/>
  <c r="I2482" s="1"/>
  <c r="I2483" s="1"/>
  <c r="I2484" s="1"/>
  <c r="I2485" s="1"/>
  <c r="I2486" s="1"/>
  <c r="I2487" s="1"/>
  <c r="I2488" s="1"/>
  <c r="I2489" s="1"/>
  <c r="I2490" s="1"/>
  <c r="I2491" s="1"/>
  <c r="I2492" s="1"/>
  <c r="I2493" s="1"/>
  <c r="I2494" s="1"/>
  <c r="I2495" s="1"/>
  <c r="I2496" s="1"/>
  <c r="I2497" s="1"/>
  <c r="I2498" s="1"/>
  <c r="I2499" s="1"/>
  <c r="I2500" s="1"/>
  <c r="I2501" s="1"/>
  <c r="I2502" s="1"/>
  <c r="I2503" s="1"/>
  <c r="I2504" s="1"/>
  <c r="I2505" s="1"/>
  <c r="I2506" s="1"/>
  <c r="I2507" s="1"/>
  <c r="I2508" s="1"/>
  <c r="I2509" s="1"/>
  <c r="I2510" s="1"/>
  <c r="I2511" s="1"/>
  <c r="I2512" s="1"/>
  <c r="I2513" s="1"/>
  <c r="I2514" s="1"/>
  <c r="I2515" s="1"/>
  <c r="I2516" s="1"/>
  <c r="I2517" s="1"/>
  <c r="I2518" s="1"/>
  <c r="I2519" s="1"/>
  <c r="I2520" s="1"/>
  <c r="I2521" s="1"/>
  <c r="I2522" s="1"/>
  <c r="I2523" s="1"/>
  <c r="I2524" s="1"/>
  <c r="I2525" s="1"/>
  <c r="I2526" s="1"/>
  <c r="I2527" s="1"/>
  <c r="I2528" s="1"/>
  <c r="I2529" s="1"/>
  <c r="I2530" s="1"/>
  <c r="I2531" s="1"/>
  <c r="I2532" s="1"/>
  <c r="I2533" s="1"/>
  <c r="I2534" s="1"/>
  <c r="I2535" s="1"/>
  <c r="I2536" s="1"/>
  <c r="I2537" s="1"/>
  <c r="I2538" s="1"/>
  <c r="I2539" s="1"/>
  <c r="I2540" s="1"/>
  <c r="I2541" s="1"/>
  <c r="I2542" s="1"/>
  <c r="I2543" s="1"/>
  <c r="I2544" s="1"/>
  <c r="I2545" s="1"/>
  <c r="I2546" s="1"/>
  <c r="I2547" s="1"/>
  <c r="I2548" s="1"/>
  <c r="I2549" s="1"/>
  <c r="I2550" s="1"/>
  <c r="I2551" s="1"/>
  <c r="I2552" s="1"/>
  <c r="I2553" s="1"/>
  <c r="I2554" s="1"/>
  <c r="I2555" s="1"/>
  <c r="I2556" s="1"/>
  <c r="I2557" s="1"/>
  <c r="I2558" s="1"/>
  <c r="I2559" s="1"/>
  <c r="I2560" s="1"/>
  <c r="I2561" s="1"/>
  <c r="I2562" s="1"/>
  <c r="I2563" s="1"/>
  <c r="I2564" s="1"/>
  <c r="I2565" s="1"/>
  <c r="I2566" s="1"/>
  <c r="I2567" s="1"/>
  <c r="I2568" s="1"/>
  <c r="I2569" s="1"/>
  <c r="I2570" s="1"/>
  <c r="I2571" s="1"/>
  <c r="I2572" s="1"/>
  <c r="I2573" s="1"/>
  <c r="I2574" s="1"/>
  <c r="I2575" s="1"/>
  <c r="I2576" s="1"/>
  <c r="I2577" s="1"/>
  <c r="I2578" s="1"/>
  <c r="I2579" s="1"/>
  <c r="I2580" s="1"/>
  <c r="I2581" s="1"/>
  <c r="I2582" s="1"/>
  <c r="I2583" s="1"/>
  <c r="I2584" s="1"/>
  <c r="I2585" s="1"/>
  <c r="I2586" s="1"/>
  <c r="I2587" s="1"/>
  <c r="I2588" s="1"/>
  <c r="I2589" s="1"/>
  <c r="I2590" s="1"/>
  <c r="I2591" s="1"/>
  <c r="I2592" s="1"/>
  <c r="I2593" s="1"/>
  <c r="I2594" s="1"/>
  <c r="I2595" s="1"/>
  <c r="I2596" s="1"/>
  <c r="I2597" s="1"/>
  <c r="I2598" s="1"/>
  <c r="I2599" s="1"/>
  <c r="I2600" s="1"/>
  <c r="I2601" s="1"/>
  <c r="I2602" s="1"/>
  <c r="I2603" s="1"/>
  <c r="I2604" s="1"/>
  <c r="I2605" s="1"/>
  <c r="I2606" s="1"/>
  <c r="I2607" s="1"/>
  <c r="I2608" s="1"/>
  <c r="I2609" s="1"/>
  <c r="I2610" s="1"/>
  <c r="I2611" s="1"/>
  <c r="I2612" s="1"/>
  <c r="I2613" s="1"/>
  <c r="I2614" s="1"/>
  <c r="I2615" s="1"/>
  <c r="I2616" s="1"/>
  <c r="I2617" s="1"/>
  <c r="I2618" s="1"/>
  <c r="I2619" s="1"/>
  <c r="I2620" s="1"/>
  <c r="I2621" s="1"/>
  <c r="I2622" s="1"/>
  <c r="I2623" s="1"/>
  <c r="I2624" s="1"/>
  <c r="I2625" s="1"/>
  <c r="I2626" s="1"/>
  <c r="I2627" s="1"/>
  <c r="I2628" s="1"/>
  <c r="I2629" s="1"/>
  <c r="I2630" s="1"/>
  <c r="I2631" s="1"/>
  <c r="I2632" s="1"/>
  <c r="I2633" s="1"/>
  <c r="I2634" s="1"/>
  <c r="I2635" s="1"/>
  <c r="I2636" s="1"/>
  <c r="I2637" s="1"/>
  <c r="I2638" s="1"/>
  <c r="I2639" s="1"/>
  <c r="I2640" s="1"/>
  <c r="I2641" s="1"/>
  <c r="I2642" s="1"/>
  <c r="I2643" s="1"/>
  <c r="I2644" s="1"/>
  <c r="I2645" s="1"/>
  <c r="I2646" s="1"/>
  <c r="I2647" s="1"/>
  <c r="I2648" s="1"/>
  <c r="I2649" s="1"/>
  <c r="I2650" s="1"/>
  <c r="I2651" s="1"/>
  <c r="I2652" s="1"/>
  <c r="I2653" s="1"/>
  <c r="I2654" s="1"/>
  <c r="I2655" s="1"/>
  <c r="I2656" s="1"/>
  <c r="I2657" s="1"/>
  <c r="I2658" s="1"/>
  <c r="I2659" s="1"/>
  <c r="I2660" s="1"/>
  <c r="I2661" s="1"/>
  <c r="I2662" s="1"/>
  <c r="I2663" s="1"/>
  <c r="I2664" s="1"/>
  <c r="I2665" s="1"/>
  <c r="I2666" s="1"/>
  <c r="I2667" s="1"/>
  <c r="I2668" s="1"/>
  <c r="I2669" s="1"/>
  <c r="I2670" s="1"/>
  <c r="I2671" s="1"/>
  <c r="I2672" s="1"/>
  <c r="I2673" s="1"/>
  <c r="I2674" s="1"/>
  <c r="I2675" s="1"/>
  <c r="I2676" s="1"/>
  <c r="I2677" s="1"/>
  <c r="I2678" s="1"/>
  <c r="I2679" s="1"/>
  <c r="I2680" s="1"/>
  <c r="I2681" s="1"/>
  <c r="I2682" s="1"/>
  <c r="I2683" s="1"/>
  <c r="I2684" s="1"/>
  <c r="I2685" s="1"/>
  <c r="I2686" s="1"/>
  <c r="I2687" s="1"/>
  <c r="I2688" s="1"/>
  <c r="I2689" s="1"/>
  <c r="I2690" s="1"/>
  <c r="I2691" s="1"/>
  <c r="I2692" s="1"/>
  <c r="I2693" s="1"/>
  <c r="I2694" s="1"/>
  <c r="I2695" s="1"/>
  <c r="I2696" s="1"/>
  <c r="I2697" s="1"/>
  <c r="I2698" s="1"/>
  <c r="I2699" s="1"/>
  <c r="I2700" s="1"/>
  <c r="I2701" s="1"/>
  <c r="I2702" s="1"/>
  <c r="I2703" s="1"/>
  <c r="I2704" s="1"/>
  <c r="I2705" s="1"/>
  <c r="I2706" s="1"/>
  <c r="I2707" s="1"/>
  <c r="I2708" s="1"/>
  <c r="I2709" s="1"/>
  <c r="I2710" s="1"/>
  <c r="I2711" s="1"/>
  <c r="I2712" s="1"/>
  <c r="I2713" s="1"/>
  <c r="I2714" s="1"/>
  <c r="I2715" s="1"/>
  <c r="I2716" s="1"/>
  <c r="I2717" s="1"/>
  <c r="I2718" s="1"/>
  <c r="I2719" s="1"/>
  <c r="I2720" s="1"/>
  <c r="I2721" s="1"/>
  <c r="I2722" s="1"/>
  <c r="I2723" s="1"/>
  <c r="I2724" s="1"/>
  <c r="I2725" s="1"/>
  <c r="I2726" s="1"/>
  <c r="I2727" s="1"/>
  <c r="I2728" s="1"/>
  <c r="I2729" s="1"/>
  <c r="I2730" s="1"/>
  <c r="I2731" s="1"/>
  <c r="I2732" s="1"/>
  <c r="I2733" s="1"/>
  <c r="I2734" s="1"/>
  <c r="I2735" s="1"/>
  <c r="I2736" s="1"/>
  <c r="I2737" s="1"/>
  <c r="I2738" s="1"/>
  <c r="I2739" s="1"/>
  <c r="I2740" s="1"/>
  <c r="I2741" s="1"/>
  <c r="I2742" s="1"/>
  <c r="I2743" s="1"/>
  <c r="I2744" s="1"/>
  <c r="I2745" s="1"/>
  <c r="I2746" s="1"/>
  <c r="I2747" s="1"/>
  <c r="I2748" s="1"/>
  <c r="I2749" s="1"/>
  <c r="I2750" s="1"/>
  <c r="I2751" s="1"/>
  <c r="I2752" s="1"/>
  <c r="I2753" s="1"/>
  <c r="I2754" s="1"/>
  <c r="I2755" s="1"/>
  <c r="I2756" s="1"/>
  <c r="I2757" s="1"/>
  <c r="I2758" s="1"/>
  <c r="I2759" s="1"/>
  <c r="I2760" s="1"/>
  <c r="I2761" s="1"/>
  <c r="I2762" s="1"/>
  <c r="I2763" s="1"/>
  <c r="I2764" s="1"/>
  <c r="I2765" s="1"/>
  <c r="I2766" s="1"/>
  <c r="I2767" s="1"/>
  <c r="I2768" s="1"/>
  <c r="I2769" s="1"/>
  <c r="I2770" s="1"/>
  <c r="I2771" s="1"/>
  <c r="I2772" s="1"/>
  <c r="I2773" s="1"/>
  <c r="I2774" s="1"/>
  <c r="I2775" s="1"/>
  <c r="I2776" s="1"/>
  <c r="I2777" s="1"/>
  <c r="I2778" s="1"/>
  <c r="I2779" s="1"/>
  <c r="I2780" s="1"/>
  <c r="I2781" s="1"/>
  <c r="I2782" s="1"/>
  <c r="I2783" s="1"/>
  <c r="I2784" s="1"/>
  <c r="I2785" s="1"/>
  <c r="I2786" s="1"/>
  <c r="I2787" s="1"/>
  <c r="I2788" s="1"/>
  <c r="I2789" s="1"/>
  <c r="I2790" s="1"/>
  <c r="I2791" s="1"/>
  <c r="I2792" s="1"/>
  <c r="I2793" s="1"/>
  <c r="I2794" s="1"/>
  <c r="I2795" s="1"/>
  <c r="I2796" s="1"/>
  <c r="I2797" s="1"/>
  <c r="I2798" s="1"/>
  <c r="I2799" s="1"/>
  <c r="I2800" s="1"/>
  <c r="I2801" s="1"/>
  <c r="I2802" s="1"/>
  <c r="I2803" s="1"/>
  <c r="I2804" s="1"/>
  <c r="I2805" s="1"/>
  <c r="I2806" s="1"/>
  <c r="I2807" s="1"/>
  <c r="I2808" s="1"/>
  <c r="I2809" s="1"/>
  <c r="I2810" s="1"/>
  <c r="I2811" s="1"/>
  <c r="I2812" s="1"/>
  <c r="I2813" s="1"/>
  <c r="I2814" s="1"/>
  <c r="I2815" s="1"/>
  <c r="I2816" s="1"/>
  <c r="I2817" s="1"/>
  <c r="I2818" s="1"/>
  <c r="I2819" s="1"/>
  <c r="I2820" s="1"/>
  <c r="I2821" s="1"/>
  <c r="I2822" s="1"/>
  <c r="I2823" s="1"/>
  <c r="I2824" s="1"/>
  <c r="I2825" s="1"/>
  <c r="I2826" s="1"/>
  <c r="I2827" s="1"/>
  <c r="I2828" s="1"/>
  <c r="I2829" s="1"/>
  <c r="I2830" s="1"/>
  <c r="I2831" s="1"/>
  <c r="I2832" s="1"/>
  <c r="I2833" s="1"/>
  <c r="I2834" s="1"/>
  <c r="I2835" s="1"/>
  <c r="I2836" s="1"/>
  <c r="I2837" s="1"/>
  <c r="I2838" s="1"/>
  <c r="I2839" s="1"/>
  <c r="I2840" s="1"/>
  <c r="I2841" s="1"/>
  <c r="I2842" s="1"/>
  <c r="I2843" s="1"/>
  <c r="I2844" s="1"/>
  <c r="I2845" s="1"/>
  <c r="I2846" s="1"/>
  <c r="I2847" s="1"/>
  <c r="I2848" s="1"/>
  <c r="I2849" s="1"/>
  <c r="I2850" s="1"/>
  <c r="I2851" s="1"/>
  <c r="I2852" s="1"/>
  <c r="I2853" s="1"/>
  <c r="I2854" s="1"/>
  <c r="I2855" s="1"/>
  <c r="I2856" s="1"/>
  <c r="I2857" s="1"/>
  <c r="I2858" s="1"/>
  <c r="I2859" s="1"/>
  <c r="I2860" s="1"/>
  <c r="I2861" s="1"/>
  <c r="I2862" s="1"/>
  <c r="I2863" s="1"/>
  <c r="I2864" s="1"/>
  <c r="I2865" s="1"/>
  <c r="I2866" s="1"/>
  <c r="I2867" s="1"/>
  <c r="I2868" s="1"/>
  <c r="I2869" s="1"/>
  <c r="I2870" s="1"/>
  <c r="I2871" s="1"/>
  <c r="I2872" s="1"/>
  <c r="I2873" s="1"/>
  <c r="I2874" s="1"/>
  <c r="I2875" s="1"/>
  <c r="I2876" s="1"/>
  <c r="I2877" s="1"/>
  <c r="I2878" s="1"/>
  <c r="I2879" s="1"/>
  <c r="I2880" s="1"/>
  <c r="I2881" s="1"/>
  <c r="I2882" s="1"/>
  <c r="I2883" s="1"/>
  <c r="I2884" s="1"/>
  <c r="I2885" s="1"/>
  <c r="I2886" s="1"/>
  <c r="I2887" s="1"/>
  <c r="I2888" s="1"/>
  <c r="I2889" s="1"/>
  <c r="I2890" s="1"/>
  <c r="I2891" s="1"/>
  <c r="I2892" s="1"/>
  <c r="I2893" s="1"/>
  <c r="I2894" s="1"/>
  <c r="I2895" s="1"/>
  <c r="I2896" s="1"/>
  <c r="I2897" s="1"/>
  <c r="I2898" s="1"/>
  <c r="I2899" s="1"/>
  <c r="I2900" s="1"/>
  <c r="I2901" s="1"/>
  <c r="I2902" s="1"/>
  <c r="I2903" s="1"/>
  <c r="I2904" s="1"/>
  <c r="I2905" s="1"/>
  <c r="I2906" s="1"/>
  <c r="I2907" s="1"/>
  <c r="I2908" s="1"/>
  <c r="I2909" s="1"/>
  <c r="I2910" s="1"/>
  <c r="I2911" s="1"/>
  <c r="I2912" s="1"/>
  <c r="I2913" s="1"/>
  <c r="I2914" s="1"/>
  <c r="I2915" s="1"/>
  <c r="I2916" s="1"/>
  <c r="I2917" s="1"/>
  <c r="I2918" s="1"/>
  <c r="I2919" s="1"/>
  <c r="I2920" s="1"/>
  <c r="I2921" s="1"/>
  <c r="I2922" s="1"/>
  <c r="I2923" s="1"/>
  <c r="I2924" s="1"/>
  <c r="I2925" s="1"/>
  <c r="I2926" s="1"/>
  <c r="I2927" s="1"/>
  <c r="I2928" s="1"/>
  <c r="I2929" s="1"/>
  <c r="I2930" s="1"/>
  <c r="I2931" s="1"/>
  <c r="I2932" s="1"/>
  <c r="I2933" s="1"/>
  <c r="I2934" s="1"/>
  <c r="I2935" s="1"/>
  <c r="I2936" s="1"/>
  <c r="I2937" s="1"/>
  <c r="I2938" s="1"/>
  <c r="I2939" s="1"/>
  <c r="I2940" s="1"/>
  <c r="I2941" s="1"/>
  <c r="I2942" s="1"/>
  <c r="I2943" s="1"/>
  <c r="I2944" s="1"/>
  <c r="I2945" s="1"/>
  <c r="I2946" s="1"/>
  <c r="I2947" s="1"/>
  <c r="I2948" s="1"/>
  <c r="I2949" s="1"/>
  <c r="I2950" s="1"/>
  <c r="I2951" s="1"/>
  <c r="I2952" s="1"/>
  <c r="I2953" s="1"/>
  <c r="I2954" s="1"/>
  <c r="I2955" s="1"/>
  <c r="I2956" s="1"/>
  <c r="I2957" s="1"/>
  <c r="I2958" s="1"/>
  <c r="I2959" s="1"/>
  <c r="I2960" s="1"/>
  <c r="I2961" s="1"/>
  <c r="I2962" s="1"/>
  <c r="I2963" s="1"/>
  <c r="I2964" s="1"/>
  <c r="I2965" s="1"/>
  <c r="I2966" s="1"/>
  <c r="I2967" s="1"/>
  <c r="I2968" s="1"/>
  <c r="I2969" s="1"/>
  <c r="I2970" s="1"/>
  <c r="I2971" s="1"/>
  <c r="I2972" s="1"/>
  <c r="I2973" s="1"/>
  <c r="I2974" s="1"/>
  <c r="I2975" s="1"/>
  <c r="I2976" s="1"/>
  <c r="I2977" s="1"/>
  <c r="I2978" s="1"/>
  <c r="I2979" s="1"/>
  <c r="I2980" s="1"/>
  <c r="I2981" s="1"/>
  <c r="I2982" s="1"/>
  <c r="I2983" s="1"/>
  <c r="I2984" s="1"/>
  <c r="I2985" s="1"/>
  <c r="I2986" s="1"/>
  <c r="I2987" s="1"/>
  <c r="I2988" s="1"/>
  <c r="I2989" s="1"/>
  <c r="I2990" s="1"/>
  <c r="I2991" s="1"/>
  <c r="I2992" s="1"/>
  <c r="I2993" s="1"/>
  <c r="I2994" s="1"/>
  <c r="I2995" s="1"/>
  <c r="I2996" s="1"/>
  <c r="I2997" s="1"/>
  <c r="I2998" s="1"/>
  <c r="I2999" s="1"/>
  <c r="I3000" s="1"/>
  <c r="I3001" s="1"/>
  <c r="I3002" s="1"/>
  <c r="I3003" s="1"/>
  <c r="I3004" s="1"/>
  <c r="I3005" s="1"/>
  <c r="I3006" s="1"/>
  <c r="I3007" s="1"/>
  <c r="I3008" s="1"/>
  <c r="I3009" s="1"/>
  <c r="I3010" s="1"/>
  <c r="I3011" s="1"/>
  <c r="I3012" s="1"/>
  <c r="I3013" s="1"/>
  <c r="I3014" s="1"/>
  <c r="I3015" s="1"/>
  <c r="I3016" s="1"/>
  <c r="I3017" s="1"/>
  <c r="I3018" s="1"/>
  <c r="I3019" s="1"/>
  <c r="I3020" s="1"/>
  <c r="I3021" s="1"/>
  <c r="I3022" s="1"/>
  <c r="I3023" s="1"/>
  <c r="I3024" s="1"/>
  <c r="I3025" s="1"/>
  <c r="I3026" s="1"/>
  <c r="I3027" s="1"/>
  <c r="I3028" s="1"/>
  <c r="I3029" s="1"/>
  <c r="I3030" s="1"/>
  <c r="I3031" s="1"/>
  <c r="I3032" s="1"/>
  <c r="I3033" s="1"/>
  <c r="I3034" s="1"/>
  <c r="I3035" s="1"/>
  <c r="I3036" s="1"/>
  <c r="I3037" s="1"/>
  <c r="I3038" s="1"/>
  <c r="I3039" s="1"/>
  <c r="I3040" s="1"/>
  <c r="I3041" s="1"/>
  <c r="I3042" s="1"/>
  <c r="I3043" s="1"/>
  <c r="I3044" s="1"/>
  <c r="I3045" s="1"/>
  <c r="I3046" s="1"/>
  <c r="I3047" s="1"/>
  <c r="I3048" s="1"/>
  <c r="I3049" s="1"/>
  <c r="I3050" s="1"/>
  <c r="I3051" s="1"/>
  <c r="I3052" s="1"/>
  <c r="I3053" s="1"/>
  <c r="I3054" s="1"/>
  <c r="I3055" s="1"/>
  <c r="I3056" s="1"/>
  <c r="I3057" s="1"/>
  <c r="I3058" s="1"/>
  <c r="I3059" s="1"/>
  <c r="I3060" s="1"/>
  <c r="I3061" s="1"/>
  <c r="I3062" s="1"/>
  <c r="I3063" s="1"/>
  <c r="I3064" s="1"/>
  <c r="I3065" s="1"/>
  <c r="I3066" s="1"/>
  <c r="I3067" s="1"/>
  <c r="I3068" s="1"/>
  <c r="I3069" s="1"/>
  <c r="I3070" s="1"/>
  <c r="I3071" s="1"/>
  <c r="I3072" s="1"/>
  <c r="I3073" s="1"/>
  <c r="I3074" s="1"/>
  <c r="I3075" s="1"/>
  <c r="I3076" s="1"/>
  <c r="I3077" s="1"/>
  <c r="I3078" s="1"/>
  <c r="I3079" s="1"/>
  <c r="I3080" s="1"/>
  <c r="I3081" s="1"/>
  <c r="I3082" s="1"/>
  <c r="I3083" s="1"/>
  <c r="I3084" s="1"/>
  <c r="I3085" s="1"/>
  <c r="I3086" s="1"/>
  <c r="I3087" s="1"/>
  <c r="I3088" s="1"/>
  <c r="I3089" s="1"/>
  <c r="I3090" s="1"/>
  <c r="I3091" s="1"/>
  <c r="I3092" s="1"/>
  <c r="I3093" s="1"/>
  <c r="I3094" s="1"/>
  <c r="I3095" s="1"/>
  <c r="I3096" s="1"/>
  <c r="I3097" s="1"/>
  <c r="I3098" s="1"/>
  <c r="I3099" s="1"/>
  <c r="I3100" s="1"/>
  <c r="I3101" s="1"/>
  <c r="I3102" s="1"/>
  <c r="I3103" s="1"/>
  <c r="I3104" s="1"/>
  <c r="I3105" s="1"/>
  <c r="I3106" s="1"/>
  <c r="I3107" s="1"/>
  <c r="I3108" s="1"/>
  <c r="I3109" s="1"/>
  <c r="I3110" s="1"/>
  <c r="I3111" s="1"/>
  <c r="I3112" s="1"/>
  <c r="I3113" s="1"/>
  <c r="I3114" s="1"/>
  <c r="I3115" s="1"/>
  <c r="I3116" s="1"/>
  <c r="I3117" s="1"/>
  <c r="I3118" s="1"/>
  <c r="I3119" s="1"/>
  <c r="I3120" s="1"/>
  <c r="I3121" s="1"/>
  <c r="I3122" s="1"/>
  <c r="I3123" s="1"/>
  <c r="I3124" s="1"/>
  <c r="I3125" s="1"/>
  <c r="I3126" s="1"/>
  <c r="I3127" s="1"/>
  <c r="I3128" s="1"/>
  <c r="I3129" s="1"/>
  <c r="I3130" s="1"/>
  <c r="I3131" s="1"/>
  <c r="I3132" s="1"/>
  <c r="I3133" s="1"/>
  <c r="I3134" s="1"/>
  <c r="I3135" s="1"/>
  <c r="I3136" s="1"/>
  <c r="I3137" s="1"/>
  <c r="I3138" s="1"/>
  <c r="I3139" s="1"/>
  <c r="I3140" s="1"/>
  <c r="I3141" s="1"/>
  <c r="I3142" s="1"/>
  <c r="I3143" s="1"/>
  <c r="I3144" s="1"/>
  <c r="I3145" s="1"/>
  <c r="I3146" s="1"/>
  <c r="I3147" s="1"/>
  <c r="I3148" s="1"/>
  <c r="I3149" s="1"/>
  <c r="I3150" s="1"/>
  <c r="I3151" s="1"/>
  <c r="I3152" s="1"/>
  <c r="I3153" s="1"/>
  <c r="I3154" s="1"/>
  <c r="I3155" s="1"/>
  <c r="I3156" s="1"/>
  <c r="I3157" s="1"/>
  <c r="I3158" s="1"/>
  <c r="I3159" s="1"/>
  <c r="I3160" s="1"/>
  <c r="I3161" s="1"/>
  <c r="I3162" s="1"/>
  <c r="I3163" s="1"/>
  <c r="I3164" s="1"/>
  <c r="I3165" s="1"/>
  <c r="I3166" s="1"/>
  <c r="I3167" s="1"/>
  <c r="I3168" s="1"/>
  <c r="I3169" s="1"/>
  <c r="I3170" s="1"/>
  <c r="I3171" s="1"/>
  <c r="I3172" s="1"/>
  <c r="I3173" s="1"/>
  <c r="I3174" s="1"/>
  <c r="I3175" s="1"/>
  <c r="I3176" s="1"/>
  <c r="I3177" s="1"/>
  <c r="I3178" s="1"/>
  <c r="I3179" s="1"/>
  <c r="I3180" s="1"/>
  <c r="I3181" s="1"/>
  <c r="I3182" s="1"/>
  <c r="I3183" s="1"/>
  <c r="I3184" s="1"/>
  <c r="I3185" s="1"/>
  <c r="I3186" s="1"/>
  <c r="I3187" s="1"/>
  <c r="I3188" s="1"/>
  <c r="I3189" s="1"/>
  <c r="I3190" s="1"/>
  <c r="I3191" s="1"/>
  <c r="I3192" s="1"/>
  <c r="I3193" s="1"/>
  <c r="I3194" s="1"/>
  <c r="I3195" s="1"/>
  <c r="I3196" s="1"/>
  <c r="I3197" s="1"/>
  <c r="I3198" s="1"/>
  <c r="I3199" s="1"/>
  <c r="I3200" s="1"/>
  <c r="I3201" s="1"/>
  <c r="I3202" s="1"/>
  <c r="I3203" s="1"/>
  <c r="I3204" s="1"/>
  <c r="I3205" s="1"/>
  <c r="I3206" s="1"/>
  <c r="I3207" s="1"/>
  <c r="I3208" s="1"/>
  <c r="I3209" s="1"/>
  <c r="I3210" s="1"/>
  <c r="I3211" s="1"/>
  <c r="I3212" s="1"/>
  <c r="I3213" s="1"/>
  <c r="I3214" s="1"/>
  <c r="I3215" s="1"/>
  <c r="I3216" s="1"/>
  <c r="I3217" s="1"/>
  <c r="I3218" s="1"/>
  <c r="I3219" s="1"/>
  <c r="I3220" s="1"/>
  <c r="I3221" s="1"/>
  <c r="I3222" s="1"/>
  <c r="I3223" s="1"/>
  <c r="I3224" s="1"/>
  <c r="I3225" s="1"/>
  <c r="I3226" s="1"/>
  <c r="I3227" s="1"/>
  <c r="I3228" s="1"/>
  <c r="I3229" s="1"/>
  <c r="I3230" s="1"/>
  <c r="I3231" s="1"/>
  <c r="I3232" s="1"/>
  <c r="I3233" s="1"/>
  <c r="I3234" s="1"/>
  <c r="I3235" s="1"/>
  <c r="I3236" s="1"/>
  <c r="I3237" s="1"/>
  <c r="I3238" s="1"/>
  <c r="I3239" s="1"/>
  <c r="I3240" s="1"/>
  <c r="I3241" s="1"/>
  <c r="I3242" s="1"/>
  <c r="I3243" s="1"/>
  <c r="I3244" s="1"/>
  <c r="I3245" s="1"/>
  <c r="I3246" s="1"/>
  <c r="I3247" s="1"/>
  <c r="I3248" s="1"/>
  <c r="I3249" s="1"/>
  <c r="I3250" s="1"/>
  <c r="I3251" s="1"/>
  <c r="I3252" s="1"/>
  <c r="I3253" s="1"/>
  <c r="I3254" s="1"/>
  <c r="I3255" s="1"/>
  <c r="I3256" s="1"/>
  <c r="I3257" s="1"/>
  <c r="I3258" s="1"/>
  <c r="I3259" s="1"/>
  <c r="I3260" s="1"/>
  <c r="I3261" s="1"/>
  <c r="I3262" s="1"/>
  <c r="I3263" s="1"/>
  <c r="I3264" s="1"/>
  <c r="I3265" s="1"/>
  <c r="I3266" s="1"/>
  <c r="I3267" s="1"/>
  <c r="I3268" s="1"/>
  <c r="I3269" s="1"/>
  <c r="I3270" s="1"/>
  <c r="I3271" s="1"/>
  <c r="I3272" s="1"/>
  <c r="I3273" s="1"/>
  <c r="I3274" s="1"/>
  <c r="I3275" s="1"/>
  <c r="I3276" s="1"/>
  <c r="I3277" s="1"/>
  <c r="I3278" s="1"/>
  <c r="I3279" s="1"/>
  <c r="I3280" s="1"/>
  <c r="I3281" s="1"/>
  <c r="I3282" s="1"/>
  <c r="I3283" s="1"/>
  <c r="I3284" s="1"/>
  <c r="I3285" s="1"/>
  <c r="I3286" s="1"/>
  <c r="I3287" s="1"/>
  <c r="I3288" s="1"/>
  <c r="I3289" s="1"/>
  <c r="I3290" s="1"/>
  <c r="I3291" s="1"/>
  <c r="I3292" s="1"/>
  <c r="I3293" s="1"/>
  <c r="I3294" s="1"/>
  <c r="I3295" s="1"/>
  <c r="I3296" s="1"/>
  <c r="I3297" s="1"/>
  <c r="I3298" s="1"/>
  <c r="I3299" s="1"/>
  <c r="I3300" s="1"/>
  <c r="I3301" s="1"/>
  <c r="I3302" s="1"/>
  <c r="I3303" s="1"/>
  <c r="I3304" s="1"/>
  <c r="I3305" s="1"/>
  <c r="I3306" s="1"/>
  <c r="I3307" s="1"/>
  <c r="I3308" s="1"/>
  <c r="I3309" s="1"/>
  <c r="I3310" s="1"/>
  <c r="I3311" s="1"/>
  <c r="I3312" s="1"/>
  <c r="I3313" s="1"/>
  <c r="I3314" s="1"/>
  <c r="I3315" s="1"/>
  <c r="I3316" s="1"/>
  <c r="I3317" s="1"/>
  <c r="I3318" s="1"/>
  <c r="I3319" s="1"/>
  <c r="I3320" s="1"/>
  <c r="I3321" s="1"/>
  <c r="I3322" s="1"/>
  <c r="I3323" s="1"/>
  <c r="I3324" s="1"/>
  <c r="I3325" s="1"/>
  <c r="I3326" s="1"/>
  <c r="I3327" s="1"/>
  <c r="I3328" s="1"/>
  <c r="I3329" s="1"/>
  <c r="I3330" s="1"/>
  <c r="I3331" s="1"/>
  <c r="I3332" s="1"/>
  <c r="I3333" s="1"/>
  <c r="I3334" s="1"/>
  <c r="I3335" s="1"/>
  <c r="I3336" s="1"/>
  <c r="I3337" s="1"/>
  <c r="I3338" s="1"/>
  <c r="I3339" s="1"/>
  <c r="I3340" s="1"/>
  <c r="I3341" s="1"/>
  <c r="I3342" s="1"/>
  <c r="I3343" s="1"/>
  <c r="I3344" s="1"/>
  <c r="I3345" s="1"/>
  <c r="I3346" s="1"/>
  <c r="I3347" s="1"/>
  <c r="I3348" s="1"/>
  <c r="I3349" s="1"/>
  <c r="I3350" s="1"/>
  <c r="I3351" s="1"/>
  <c r="I3352" s="1"/>
  <c r="I3353" s="1"/>
  <c r="I3354" s="1"/>
  <c r="I3355" s="1"/>
  <c r="I3356" s="1"/>
  <c r="I3357" s="1"/>
  <c r="I3358" s="1"/>
  <c r="I3359" s="1"/>
  <c r="I3360" s="1"/>
  <c r="I3361" s="1"/>
  <c r="I3362" s="1"/>
  <c r="I3363" s="1"/>
  <c r="I3364" s="1"/>
  <c r="I3365" s="1"/>
  <c r="I3366" s="1"/>
  <c r="I3367" s="1"/>
  <c r="I3368" s="1"/>
  <c r="I3369" s="1"/>
  <c r="I3370" s="1"/>
  <c r="I3371" s="1"/>
  <c r="I3372" s="1"/>
  <c r="I3373" s="1"/>
  <c r="I3374" s="1"/>
  <c r="I3375" s="1"/>
  <c r="I3376" s="1"/>
  <c r="I3377" s="1"/>
  <c r="I3378" s="1"/>
  <c r="I3379" s="1"/>
  <c r="I3380" s="1"/>
  <c r="I3381" s="1"/>
  <c r="I3382" s="1"/>
  <c r="I3383" s="1"/>
  <c r="I3384" s="1"/>
  <c r="I3385" s="1"/>
  <c r="I3386" s="1"/>
  <c r="I3387" s="1"/>
  <c r="I3388" s="1"/>
  <c r="I3389" s="1"/>
  <c r="I3390" s="1"/>
  <c r="I3391" s="1"/>
  <c r="I3392" s="1"/>
  <c r="I3393" s="1"/>
  <c r="I3394" s="1"/>
  <c r="I3395" s="1"/>
  <c r="I3396" s="1"/>
  <c r="I3397" s="1"/>
  <c r="I3398" s="1"/>
  <c r="I3399" s="1"/>
  <c r="I3400" s="1"/>
  <c r="I3401" s="1"/>
  <c r="I3402" s="1"/>
  <c r="I3403" s="1"/>
  <c r="I3404" s="1"/>
  <c r="I3405" s="1"/>
  <c r="I3406" s="1"/>
  <c r="I3407" s="1"/>
  <c r="I3408" s="1"/>
  <c r="I3409" s="1"/>
  <c r="I3410" s="1"/>
  <c r="I3411" s="1"/>
  <c r="I3412" s="1"/>
  <c r="I3413" s="1"/>
  <c r="I3414" s="1"/>
  <c r="I3415" s="1"/>
  <c r="I3416" s="1"/>
  <c r="I3417" s="1"/>
  <c r="I3418" s="1"/>
  <c r="I3419" s="1"/>
  <c r="I3420" s="1"/>
  <c r="I3421" s="1"/>
  <c r="I3422" s="1"/>
  <c r="I3423" s="1"/>
  <c r="I3424" s="1"/>
  <c r="I3425" s="1"/>
  <c r="I3426" s="1"/>
  <c r="I3427" s="1"/>
  <c r="I3428" s="1"/>
  <c r="I3429" s="1"/>
  <c r="I3430" s="1"/>
  <c r="I3431" s="1"/>
  <c r="I3432" s="1"/>
  <c r="I3433" s="1"/>
  <c r="I3434" s="1"/>
  <c r="I3435" s="1"/>
  <c r="I3436" s="1"/>
  <c r="I3437" s="1"/>
  <c r="I3438" s="1"/>
  <c r="I3439" s="1"/>
  <c r="I3440" s="1"/>
  <c r="I3441" s="1"/>
  <c r="I3442" s="1"/>
  <c r="I3443" s="1"/>
  <c r="I3444" s="1"/>
  <c r="I3445" s="1"/>
  <c r="I3446" s="1"/>
  <c r="I3447" s="1"/>
  <c r="I3448" s="1"/>
  <c r="I3449" s="1"/>
  <c r="I3450" s="1"/>
  <c r="I3451" s="1"/>
  <c r="I3452" s="1"/>
  <c r="I3453" s="1"/>
  <c r="I3454" s="1"/>
  <c r="I3455" s="1"/>
  <c r="I3456" s="1"/>
  <c r="I3457" s="1"/>
  <c r="I3458" s="1"/>
  <c r="I3459" s="1"/>
  <c r="I3460" s="1"/>
  <c r="I3461" s="1"/>
  <c r="I3462" s="1"/>
  <c r="I3463" s="1"/>
  <c r="I3464" s="1"/>
  <c r="I3465" s="1"/>
  <c r="I3466" s="1"/>
  <c r="I3467" s="1"/>
  <c r="I3468" s="1"/>
  <c r="I3469" s="1"/>
  <c r="I3470" s="1"/>
  <c r="I3471" s="1"/>
  <c r="I3472" s="1"/>
  <c r="I3473" s="1"/>
  <c r="I3474" s="1"/>
  <c r="I3475" s="1"/>
  <c r="I3476" s="1"/>
  <c r="I3477" s="1"/>
  <c r="I3478" s="1"/>
  <c r="I3479" s="1"/>
  <c r="I3480" s="1"/>
  <c r="I3481" s="1"/>
  <c r="I3482" s="1"/>
  <c r="I3483" s="1"/>
  <c r="I3484" s="1"/>
  <c r="I3485" s="1"/>
  <c r="I3486" s="1"/>
  <c r="I3487" s="1"/>
  <c r="I3488" s="1"/>
  <c r="I3489" s="1"/>
  <c r="I3490" s="1"/>
  <c r="I3491" s="1"/>
  <c r="I3492" s="1"/>
  <c r="I3493" s="1"/>
  <c r="I3494" s="1"/>
  <c r="I3495" s="1"/>
  <c r="I3496" s="1"/>
  <c r="I3497" s="1"/>
  <c r="I3498" s="1"/>
  <c r="I3499" s="1"/>
  <c r="I3500" s="1"/>
  <c r="I3501" s="1"/>
  <c r="I3502" s="1"/>
  <c r="I3503" s="1"/>
  <c r="I3504" s="1"/>
  <c r="I3505" s="1"/>
  <c r="I3506" s="1"/>
  <c r="I3507" s="1"/>
  <c r="I3508" s="1"/>
  <c r="I3509" s="1"/>
  <c r="I3510" s="1"/>
  <c r="I3511" s="1"/>
  <c r="I3512" s="1"/>
  <c r="I3513" s="1"/>
  <c r="I3514" s="1"/>
  <c r="I3515" s="1"/>
  <c r="I3516" s="1"/>
  <c r="I3517" s="1"/>
  <c r="I3518" s="1"/>
  <c r="I3519" s="1"/>
  <c r="I3520" s="1"/>
  <c r="I3521" s="1"/>
  <c r="I3522" s="1"/>
  <c r="I3523" s="1"/>
  <c r="I3524" s="1"/>
  <c r="I3525" s="1"/>
  <c r="I3526" s="1"/>
  <c r="I3527" s="1"/>
  <c r="I3528" s="1"/>
  <c r="I3529" s="1"/>
  <c r="I3530" s="1"/>
  <c r="I3531" s="1"/>
  <c r="I3532" s="1"/>
  <c r="I3533" s="1"/>
  <c r="I3534" s="1"/>
  <c r="I3535" s="1"/>
  <c r="I3536" s="1"/>
  <c r="I3537" s="1"/>
  <c r="I3538" s="1"/>
  <c r="I3539" s="1"/>
  <c r="I3540" s="1"/>
  <c r="I3541" s="1"/>
  <c r="I3542" s="1"/>
  <c r="I3543" s="1"/>
  <c r="I3544" s="1"/>
  <c r="I3545" s="1"/>
  <c r="I3546" s="1"/>
  <c r="I3547" s="1"/>
  <c r="I3548" s="1"/>
  <c r="I3549" s="1"/>
  <c r="I3550" s="1"/>
  <c r="I3551" s="1"/>
  <c r="I3552" s="1"/>
  <c r="I3553" s="1"/>
  <c r="I3554" s="1"/>
  <c r="I3555" s="1"/>
  <c r="I3556" s="1"/>
  <c r="I3557" s="1"/>
  <c r="I3558" s="1"/>
  <c r="I3559" s="1"/>
  <c r="I3560" s="1"/>
  <c r="I3561" s="1"/>
  <c r="I3562" s="1"/>
  <c r="I3563" s="1"/>
  <c r="I3564" s="1"/>
  <c r="I3565" s="1"/>
  <c r="I3566" s="1"/>
  <c r="I3567" s="1"/>
  <c r="I3568" s="1"/>
  <c r="I3569" s="1"/>
  <c r="I3570" s="1"/>
  <c r="I3571" s="1"/>
  <c r="I3572" s="1"/>
  <c r="I3573" s="1"/>
  <c r="I3574" s="1"/>
  <c r="I3575" s="1"/>
  <c r="I3576" s="1"/>
  <c r="I3577" s="1"/>
  <c r="I3578" s="1"/>
  <c r="I3579" s="1"/>
  <c r="I3580" s="1"/>
  <c r="I3581" s="1"/>
  <c r="I3582" s="1"/>
  <c r="I3583" s="1"/>
  <c r="I3584" s="1"/>
  <c r="I3585" s="1"/>
  <c r="I3586" s="1"/>
  <c r="I3587" s="1"/>
  <c r="I3588" s="1"/>
  <c r="I3589" s="1"/>
  <c r="I3590" s="1"/>
  <c r="I3591" s="1"/>
  <c r="I3592" s="1"/>
  <c r="I3593" s="1"/>
  <c r="I3594" s="1"/>
  <c r="I3595" s="1"/>
  <c r="I3596" s="1"/>
  <c r="I3597" s="1"/>
  <c r="I3598" s="1"/>
  <c r="I3599" s="1"/>
  <c r="I3600" s="1"/>
  <c r="I3601" s="1"/>
  <c r="I3602" s="1"/>
  <c r="I3603" s="1"/>
  <c r="I3604" s="1"/>
  <c r="I3605" s="1"/>
  <c r="I3606" s="1"/>
  <c r="I3607" s="1"/>
  <c r="I3608" s="1"/>
  <c r="I3609" s="1"/>
  <c r="I3610" s="1"/>
  <c r="I3611" s="1"/>
  <c r="I3612" s="1"/>
  <c r="I3613" s="1"/>
  <c r="I3614" s="1"/>
  <c r="I3615" s="1"/>
  <c r="I3616" s="1"/>
  <c r="I3617" s="1"/>
  <c r="I3618" s="1"/>
  <c r="I3619" s="1"/>
  <c r="I3620" s="1"/>
  <c r="I3621" s="1"/>
  <c r="I3622" s="1"/>
  <c r="I3623" s="1"/>
  <c r="I3624" s="1"/>
  <c r="I3625" s="1"/>
  <c r="I3626" s="1"/>
  <c r="I3627" s="1"/>
  <c r="I3628" s="1"/>
  <c r="I3629" s="1"/>
  <c r="I3630" s="1"/>
  <c r="I3631" s="1"/>
  <c r="I3632" s="1"/>
  <c r="I3633" s="1"/>
  <c r="I3634" s="1"/>
  <c r="I3635" s="1"/>
  <c r="I3636" s="1"/>
  <c r="I3637" s="1"/>
  <c r="I3638" s="1"/>
  <c r="I3639" s="1"/>
  <c r="I3640" s="1"/>
  <c r="I3641" s="1"/>
  <c r="I3642" s="1"/>
  <c r="I3643" s="1"/>
  <c r="I3644" s="1"/>
  <c r="I3645" s="1"/>
  <c r="I3646" s="1"/>
  <c r="I3647" s="1"/>
  <c r="I3648" s="1"/>
  <c r="I3649" s="1"/>
  <c r="I3650" s="1"/>
  <c r="I3651" s="1"/>
  <c r="I3652" s="1"/>
  <c r="I3653" s="1"/>
  <c r="I3654" s="1"/>
  <c r="I3655" s="1"/>
  <c r="I3656" s="1"/>
  <c r="I3657" s="1"/>
  <c r="I3658" s="1"/>
  <c r="I3659" s="1"/>
  <c r="I3660" s="1"/>
  <c r="I3661" s="1"/>
  <c r="I3662" s="1"/>
  <c r="I3663" s="1"/>
  <c r="I3664" s="1"/>
  <c r="I3665" s="1"/>
  <c r="I3666" s="1"/>
  <c r="I3667" s="1"/>
  <c r="I3668" s="1"/>
  <c r="I3669" s="1"/>
  <c r="I3670" s="1"/>
  <c r="I3671" s="1"/>
  <c r="I3672" s="1"/>
  <c r="I3673" s="1"/>
  <c r="I3674" s="1"/>
  <c r="I3675" s="1"/>
  <c r="I3676" s="1"/>
  <c r="I3677" s="1"/>
  <c r="I3678" s="1"/>
  <c r="I3679" s="1"/>
  <c r="I3680" s="1"/>
  <c r="I3681" s="1"/>
  <c r="I3682" s="1"/>
  <c r="I3683" s="1"/>
  <c r="I3684" s="1"/>
  <c r="I3685" s="1"/>
  <c r="I3686" s="1"/>
  <c r="I3687" s="1"/>
  <c r="I3688" s="1"/>
  <c r="I3689" s="1"/>
  <c r="I3690" s="1"/>
  <c r="I3691" s="1"/>
  <c r="I3692" s="1"/>
  <c r="I3693" s="1"/>
  <c r="I3694" s="1"/>
  <c r="I3695" s="1"/>
  <c r="I3696" s="1"/>
  <c r="I3697" s="1"/>
  <c r="I3698" s="1"/>
  <c r="I3699" s="1"/>
  <c r="I3700" s="1"/>
  <c r="I3701" s="1"/>
  <c r="I3702" s="1"/>
  <c r="I3703" s="1"/>
  <c r="I3704" s="1"/>
  <c r="I3705" s="1"/>
  <c r="I3706" s="1"/>
  <c r="I3707" s="1"/>
  <c r="I3708" s="1"/>
  <c r="I3709" s="1"/>
  <c r="I3710" s="1"/>
  <c r="I3711" s="1"/>
  <c r="I3712" s="1"/>
  <c r="I3713" s="1"/>
  <c r="I3714" s="1"/>
  <c r="I3715" s="1"/>
  <c r="I3716" s="1"/>
  <c r="I3717" s="1"/>
  <c r="I3718" s="1"/>
  <c r="I3719" s="1"/>
  <c r="I3720" s="1"/>
  <c r="I3721" s="1"/>
  <c r="I3722" s="1"/>
  <c r="I3723" s="1"/>
  <c r="I3724" s="1"/>
  <c r="I3725" s="1"/>
  <c r="I3726" s="1"/>
  <c r="I3727" s="1"/>
  <c r="I3728" s="1"/>
  <c r="I3729" s="1"/>
  <c r="I3730" s="1"/>
  <c r="I3731" s="1"/>
  <c r="I3732" s="1"/>
  <c r="I3733" s="1"/>
  <c r="I3734" s="1"/>
  <c r="I3735" s="1"/>
  <c r="I3736" s="1"/>
  <c r="I3737" s="1"/>
  <c r="I3738" s="1"/>
  <c r="I3739" s="1"/>
  <c r="I3740" s="1"/>
  <c r="I3741" s="1"/>
  <c r="I3742" s="1"/>
  <c r="I3743" s="1"/>
  <c r="I3744" s="1"/>
  <c r="I3745" s="1"/>
  <c r="I3746" s="1"/>
  <c r="I3747" s="1"/>
  <c r="I3748" s="1"/>
  <c r="I3749" s="1"/>
  <c r="I3750" s="1"/>
  <c r="I3751" s="1"/>
  <c r="I3752" s="1"/>
  <c r="I3753" s="1"/>
  <c r="I3754" s="1"/>
  <c r="I3755" s="1"/>
  <c r="I3756" s="1"/>
  <c r="I3757" s="1"/>
  <c r="I3758" s="1"/>
  <c r="I3759" s="1"/>
  <c r="I3760" s="1"/>
  <c r="I3761" s="1"/>
  <c r="I3762" s="1"/>
  <c r="I3763" s="1"/>
  <c r="I3764" s="1"/>
  <c r="I3765" s="1"/>
  <c r="I3766" s="1"/>
  <c r="I3767" s="1"/>
  <c r="I3768" s="1"/>
  <c r="I3769" s="1"/>
  <c r="I3770" s="1"/>
  <c r="I3771" s="1"/>
  <c r="I3772" s="1"/>
  <c r="I3773" s="1"/>
  <c r="I3774" s="1"/>
  <c r="I3775" s="1"/>
  <c r="I3776" s="1"/>
  <c r="I3777" s="1"/>
  <c r="I3778" s="1"/>
  <c r="I3779" s="1"/>
  <c r="I3780" s="1"/>
  <c r="I3781" s="1"/>
  <c r="I3782" s="1"/>
  <c r="I3783" s="1"/>
  <c r="I3784" s="1"/>
  <c r="I3785" s="1"/>
  <c r="I3786" s="1"/>
  <c r="I3787" s="1"/>
  <c r="I3788" s="1"/>
  <c r="I3789" s="1"/>
  <c r="I3790" s="1"/>
  <c r="I3791" s="1"/>
  <c r="I3792" s="1"/>
  <c r="I3793" s="1"/>
  <c r="I3794" s="1"/>
  <c r="I3795" s="1"/>
  <c r="I3796" s="1"/>
  <c r="I3797" s="1"/>
  <c r="I3798" s="1"/>
  <c r="I3799" s="1"/>
  <c r="I3800" s="1"/>
  <c r="I3801" s="1"/>
  <c r="I3802" s="1"/>
  <c r="I3803" s="1"/>
  <c r="I3804" s="1"/>
  <c r="I3805" s="1"/>
  <c r="I3806" s="1"/>
  <c r="I3807" s="1"/>
  <c r="I3808" s="1"/>
  <c r="I3809" s="1"/>
  <c r="I3810" s="1"/>
  <c r="I3811" s="1"/>
  <c r="I3812" s="1"/>
  <c r="I3813" s="1"/>
  <c r="I3814" s="1"/>
  <c r="I3815" s="1"/>
  <c r="I3816" s="1"/>
  <c r="I3817" s="1"/>
  <c r="I3818" s="1"/>
  <c r="I3819" s="1"/>
  <c r="I3820" s="1"/>
  <c r="I3821" s="1"/>
  <c r="I3822" s="1"/>
  <c r="I3823" s="1"/>
  <c r="I3824" s="1"/>
  <c r="I3825" s="1"/>
  <c r="I3826" s="1"/>
  <c r="I3827" s="1"/>
  <c r="I3828" s="1"/>
  <c r="I3829" s="1"/>
  <c r="I3830" s="1"/>
  <c r="I3831" s="1"/>
  <c r="I3832" s="1"/>
  <c r="I3833" s="1"/>
  <c r="I3834" s="1"/>
  <c r="I3835" s="1"/>
  <c r="I3836" s="1"/>
  <c r="I3837" s="1"/>
  <c r="I3838" s="1"/>
  <c r="I3839" s="1"/>
  <c r="I3840" s="1"/>
  <c r="I3841" s="1"/>
  <c r="I3842" s="1"/>
  <c r="I3843" s="1"/>
  <c r="I3844" s="1"/>
  <c r="I3845" s="1"/>
  <c r="I3846" s="1"/>
  <c r="I3847" s="1"/>
  <c r="I3848" s="1"/>
  <c r="I3849" s="1"/>
  <c r="I3850" s="1"/>
  <c r="I3851" s="1"/>
  <c r="I3852" s="1"/>
  <c r="I3853" s="1"/>
  <c r="I3854" s="1"/>
  <c r="I3855" s="1"/>
  <c r="I3856" s="1"/>
  <c r="I3857" s="1"/>
  <c r="I3858" s="1"/>
  <c r="I3859" s="1"/>
  <c r="I3860" s="1"/>
  <c r="I3861" s="1"/>
  <c r="I3862" s="1"/>
  <c r="I3863" s="1"/>
  <c r="I3864" s="1"/>
  <c r="I3865" s="1"/>
  <c r="I3866" s="1"/>
  <c r="I3867" s="1"/>
  <c r="I3868" s="1"/>
  <c r="I3869" s="1"/>
  <c r="I3870" s="1"/>
  <c r="I3871" s="1"/>
  <c r="I3872" s="1"/>
  <c r="I3873" s="1"/>
  <c r="I3874" s="1"/>
  <c r="I3875" s="1"/>
  <c r="I3876" s="1"/>
  <c r="I3877" s="1"/>
  <c r="I3878" s="1"/>
  <c r="I3879" s="1"/>
  <c r="I3880" s="1"/>
  <c r="I3881" s="1"/>
  <c r="I3882" s="1"/>
  <c r="I3883" s="1"/>
  <c r="I3884" s="1"/>
  <c r="I3885" s="1"/>
  <c r="I3886" s="1"/>
  <c r="I3887" s="1"/>
  <c r="I3888" s="1"/>
  <c r="I3889" s="1"/>
  <c r="I3890" s="1"/>
  <c r="I3891" s="1"/>
  <c r="I3892" s="1"/>
  <c r="I3893" s="1"/>
  <c r="I3894" s="1"/>
  <c r="I3895" s="1"/>
  <c r="I3896" s="1"/>
  <c r="I3897" s="1"/>
  <c r="I3898" s="1"/>
  <c r="I3899" s="1"/>
  <c r="I3900" s="1"/>
  <c r="I3901" s="1"/>
  <c r="I3902" s="1"/>
  <c r="I3903" s="1"/>
  <c r="I3904" s="1"/>
  <c r="I3905" s="1"/>
  <c r="I3906" s="1"/>
  <c r="I3907" s="1"/>
  <c r="I3908" s="1"/>
  <c r="I3909" s="1"/>
  <c r="I3910" s="1"/>
  <c r="I3911" s="1"/>
  <c r="I3912" s="1"/>
  <c r="I3913" s="1"/>
  <c r="I3914" s="1"/>
  <c r="I3915" s="1"/>
  <c r="I3916" s="1"/>
  <c r="I3917" s="1"/>
  <c r="I3918" s="1"/>
  <c r="I3919" s="1"/>
  <c r="I3920" s="1"/>
  <c r="I3921" s="1"/>
  <c r="I3922" s="1"/>
  <c r="I3923" s="1"/>
  <c r="I3924" s="1"/>
  <c r="I3925" s="1"/>
  <c r="I3926" s="1"/>
  <c r="I3927" s="1"/>
  <c r="I3928" s="1"/>
  <c r="I3929" s="1"/>
  <c r="I3930" s="1"/>
  <c r="I3931" s="1"/>
  <c r="I3932" s="1"/>
  <c r="I3933" s="1"/>
  <c r="I3934" s="1"/>
  <c r="I3935" s="1"/>
  <c r="I3936" s="1"/>
  <c r="I3937" s="1"/>
  <c r="I3938" s="1"/>
  <c r="I3939" s="1"/>
  <c r="I3940" s="1"/>
  <c r="I3941" s="1"/>
  <c r="I3942" s="1"/>
  <c r="I3943" s="1"/>
  <c r="I3944" s="1"/>
  <c r="I3945" s="1"/>
  <c r="I3946" s="1"/>
  <c r="I3947" s="1"/>
  <c r="I3948" s="1"/>
  <c r="I3949" s="1"/>
  <c r="I3950" s="1"/>
  <c r="I3951" s="1"/>
  <c r="I3952" s="1"/>
  <c r="I3953" s="1"/>
  <c r="I3954" s="1"/>
  <c r="I3955" s="1"/>
  <c r="I3956" s="1"/>
  <c r="I3957" s="1"/>
  <c r="I3958" s="1"/>
  <c r="I3959" s="1"/>
  <c r="I3960" s="1"/>
  <c r="I3961" s="1"/>
  <c r="I3962" s="1"/>
  <c r="I3963" s="1"/>
  <c r="I3964" s="1"/>
  <c r="I3965" s="1"/>
  <c r="I3966" s="1"/>
  <c r="I3967" s="1"/>
  <c r="I3968" s="1"/>
  <c r="I3969" s="1"/>
  <c r="I3970" s="1"/>
  <c r="I3971" s="1"/>
  <c r="I3972" s="1"/>
  <c r="I3973" s="1"/>
  <c r="I3974" s="1"/>
  <c r="I3975" s="1"/>
  <c r="I3976" s="1"/>
  <c r="I3977" s="1"/>
  <c r="I3978" s="1"/>
  <c r="I3979" s="1"/>
  <c r="I3980" s="1"/>
  <c r="I3981" s="1"/>
  <c r="I3982" s="1"/>
  <c r="I3983" s="1"/>
  <c r="I3984" s="1"/>
  <c r="I3985" s="1"/>
  <c r="I3986" s="1"/>
  <c r="I3987" s="1"/>
  <c r="I3988" s="1"/>
  <c r="I3989" s="1"/>
  <c r="I3990" s="1"/>
  <c r="I3991" s="1"/>
  <c r="I3992" s="1"/>
  <c r="I3993" s="1"/>
  <c r="I3994" s="1"/>
  <c r="I3995" s="1"/>
  <c r="I3996" s="1"/>
  <c r="I3997" s="1"/>
  <c r="I3998" s="1"/>
  <c r="I3999" s="1"/>
  <c r="I4000" s="1"/>
  <c r="I4001" s="1"/>
  <c r="I4002" s="1"/>
  <c r="I4003" s="1"/>
  <c r="I4004" s="1"/>
  <c r="I4005" s="1"/>
  <c r="I4006" s="1"/>
  <c r="I4007" s="1"/>
  <c r="I4008" s="1"/>
  <c r="I4009" s="1"/>
  <c r="I4010" s="1"/>
  <c r="I4011" s="1"/>
  <c r="I4012" s="1"/>
  <c r="I4013" s="1"/>
  <c r="I4014" s="1"/>
  <c r="I4015" s="1"/>
  <c r="I4016" s="1"/>
  <c r="I4017" s="1"/>
  <c r="I4018" s="1"/>
  <c r="I4019" s="1"/>
  <c r="I4020" s="1"/>
  <c r="I4021" s="1"/>
  <c r="I4022" s="1"/>
  <c r="I4023" s="1"/>
  <c r="I4024" s="1"/>
  <c r="I4025" s="1"/>
  <c r="I4026" s="1"/>
  <c r="I4027" s="1"/>
  <c r="I4028" s="1"/>
  <c r="I4029" s="1"/>
  <c r="I4030" s="1"/>
  <c r="I4031" s="1"/>
  <c r="I4032" s="1"/>
  <c r="I4033" s="1"/>
  <c r="I4034" s="1"/>
  <c r="I4035" s="1"/>
  <c r="I4036" s="1"/>
  <c r="I4037" s="1"/>
  <c r="I4038" s="1"/>
  <c r="I4039" s="1"/>
  <c r="I4040" s="1"/>
  <c r="I4041" s="1"/>
  <c r="I4042" s="1"/>
  <c r="I4043" s="1"/>
  <c r="I4044" s="1"/>
  <c r="I4045" s="1"/>
  <c r="I4046" s="1"/>
  <c r="I4047" s="1"/>
  <c r="I4048" s="1"/>
  <c r="I4049" s="1"/>
  <c r="I4050" s="1"/>
  <c r="I4051" s="1"/>
  <c r="I4052" s="1"/>
  <c r="I4053" s="1"/>
  <c r="I4054" s="1"/>
  <c r="I4055" s="1"/>
  <c r="I4056" s="1"/>
  <c r="I4057" s="1"/>
  <c r="I4058" s="1"/>
  <c r="I4059" s="1"/>
  <c r="I4060" s="1"/>
  <c r="I4061" s="1"/>
  <c r="I4062" s="1"/>
  <c r="I4063" s="1"/>
  <c r="I4064" s="1"/>
  <c r="I4065" s="1"/>
  <c r="I4066" s="1"/>
  <c r="I4067" s="1"/>
  <c r="I4068" s="1"/>
  <c r="I4069" s="1"/>
  <c r="I4070" s="1"/>
  <c r="I4071" s="1"/>
  <c r="I4072" s="1"/>
  <c r="I4073" s="1"/>
  <c r="I4074" s="1"/>
  <c r="I4075" s="1"/>
  <c r="I4076" s="1"/>
  <c r="I4077" s="1"/>
  <c r="I4078" s="1"/>
  <c r="I4079" s="1"/>
  <c r="I4080" s="1"/>
  <c r="I4081" s="1"/>
  <c r="I4082" s="1"/>
  <c r="I4083" s="1"/>
  <c r="I4084" s="1"/>
  <c r="I4085" s="1"/>
  <c r="I4086" s="1"/>
  <c r="I4087" s="1"/>
  <c r="I4088" s="1"/>
  <c r="I4089" s="1"/>
  <c r="I4090" s="1"/>
  <c r="I4091" s="1"/>
  <c r="I4092" s="1"/>
  <c r="I4093" s="1"/>
  <c r="I4094" s="1"/>
  <c r="I4095" s="1"/>
  <c r="I4096" s="1"/>
  <c r="I4097" s="1"/>
  <c r="I4098" s="1"/>
  <c r="I4099" s="1"/>
  <c r="I4100" s="1"/>
  <c r="I4101" s="1"/>
  <c r="I4102" s="1"/>
  <c r="I4103" s="1"/>
  <c r="I4104" s="1"/>
  <c r="I4105" s="1"/>
  <c r="I4106" s="1"/>
  <c r="I4107" s="1"/>
  <c r="I4108" s="1"/>
  <c r="I4109" s="1"/>
  <c r="I4110" s="1"/>
  <c r="I4111" s="1"/>
  <c r="I4112" s="1"/>
  <c r="I4113" s="1"/>
  <c r="I4114" s="1"/>
  <c r="I4115" s="1"/>
  <c r="I4116" s="1"/>
  <c r="I4117" s="1"/>
  <c r="I4118" s="1"/>
  <c r="I4119" s="1"/>
  <c r="I4120" s="1"/>
  <c r="I4121" s="1"/>
  <c r="I4122" s="1"/>
  <c r="I4123" s="1"/>
  <c r="I4124" s="1"/>
  <c r="I4125" s="1"/>
  <c r="I4126" s="1"/>
  <c r="I4127" s="1"/>
  <c r="I4128" s="1"/>
  <c r="I4129" s="1"/>
  <c r="I4130" s="1"/>
  <c r="I4131" s="1"/>
  <c r="I4132" s="1"/>
  <c r="I4133" s="1"/>
  <c r="I4134" s="1"/>
  <c r="I4135" s="1"/>
  <c r="I4136" s="1"/>
  <c r="I4137" s="1"/>
  <c r="I4138" s="1"/>
  <c r="I4139" s="1"/>
  <c r="I4140" s="1"/>
  <c r="I4141" s="1"/>
  <c r="I4142" s="1"/>
  <c r="I4143" s="1"/>
  <c r="I4144" s="1"/>
  <c r="I4145" s="1"/>
  <c r="I4146" s="1"/>
  <c r="I4147" s="1"/>
  <c r="I4148" s="1"/>
  <c r="I4149" s="1"/>
  <c r="I4150" s="1"/>
  <c r="I4151" s="1"/>
  <c r="I4152" s="1"/>
  <c r="I4153" s="1"/>
  <c r="I4154" s="1"/>
  <c r="I4155" s="1"/>
  <c r="I4156" s="1"/>
  <c r="I4157" s="1"/>
  <c r="I4158" s="1"/>
  <c r="I4159" s="1"/>
  <c r="I4160" s="1"/>
  <c r="I4161" s="1"/>
  <c r="I4162" s="1"/>
  <c r="I4163" s="1"/>
  <c r="I4164" s="1"/>
  <c r="I4165" s="1"/>
  <c r="I4166" s="1"/>
  <c r="I4167" s="1"/>
  <c r="I4168" s="1"/>
  <c r="I4169" s="1"/>
  <c r="I4170" s="1"/>
  <c r="I4171" s="1"/>
  <c r="I4172" s="1"/>
  <c r="I4173" s="1"/>
  <c r="I4174" s="1"/>
  <c r="I4175" s="1"/>
  <c r="I4176" s="1"/>
  <c r="I4177" s="1"/>
  <c r="I4178" s="1"/>
  <c r="I4179" s="1"/>
  <c r="I4180" s="1"/>
  <c r="I4181" s="1"/>
  <c r="I4182" s="1"/>
  <c r="I4183" s="1"/>
  <c r="I4184" s="1"/>
  <c r="I4185" s="1"/>
  <c r="I4186" s="1"/>
  <c r="I4187" s="1"/>
  <c r="I4188" s="1"/>
  <c r="I4189" s="1"/>
  <c r="I4190" s="1"/>
  <c r="I4191" s="1"/>
  <c r="I4192" s="1"/>
  <c r="I4193" s="1"/>
  <c r="I4194" s="1"/>
  <c r="I4195" s="1"/>
  <c r="I4196" s="1"/>
  <c r="I4197" s="1"/>
  <c r="I4198" s="1"/>
  <c r="I4199" s="1"/>
  <c r="I4200" s="1"/>
  <c r="I4201" s="1"/>
  <c r="I4202" s="1"/>
  <c r="I4203" s="1"/>
  <c r="I4204" s="1"/>
  <c r="I4205" s="1"/>
  <c r="I4206" s="1"/>
  <c r="I4207" s="1"/>
  <c r="I4208" s="1"/>
  <c r="I4209" s="1"/>
  <c r="I4210" s="1"/>
  <c r="I4211" s="1"/>
  <c r="I4212" s="1"/>
  <c r="I4213" s="1"/>
  <c r="I4214" s="1"/>
  <c r="I4215" s="1"/>
  <c r="I4216" s="1"/>
  <c r="I4217" s="1"/>
  <c r="I4218" s="1"/>
  <c r="I4219" s="1"/>
  <c r="I4220" s="1"/>
  <c r="I4221" s="1"/>
  <c r="I4222" s="1"/>
  <c r="I4223" s="1"/>
  <c r="I4224" s="1"/>
  <c r="I4225" s="1"/>
  <c r="I4226" s="1"/>
  <c r="I4227" s="1"/>
  <c r="I4228" s="1"/>
  <c r="I4229" s="1"/>
  <c r="I4230" s="1"/>
  <c r="I4231" s="1"/>
  <c r="I4232" s="1"/>
  <c r="I4233" s="1"/>
  <c r="I4234" s="1"/>
  <c r="I4235" s="1"/>
  <c r="I4236" s="1"/>
  <c r="I4237" s="1"/>
  <c r="I4238" s="1"/>
  <c r="I4239" s="1"/>
  <c r="I4240" s="1"/>
  <c r="I4241" s="1"/>
  <c r="I4242" s="1"/>
  <c r="I4243" s="1"/>
  <c r="I4244" s="1"/>
  <c r="I4245" s="1"/>
  <c r="I4246" s="1"/>
  <c r="I4247" s="1"/>
  <c r="I4248" s="1"/>
  <c r="I4249" s="1"/>
  <c r="I4250" s="1"/>
  <c r="I4251" s="1"/>
  <c r="I4252" s="1"/>
  <c r="I4253" s="1"/>
  <c r="I4254" s="1"/>
  <c r="I4255" s="1"/>
  <c r="I4256" s="1"/>
  <c r="I4257" s="1"/>
  <c r="I4258" s="1"/>
  <c r="I4259" s="1"/>
  <c r="I4260" s="1"/>
  <c r="I4261" s="1"/>
  <c r="I4262" s="1"/>
  <c r="I4263" s="1"/>
  <c r="I4264" s="1"/>
  <c r="I4265" s="1"/>
  <c r="I4266" s="1"/>
  <c r="I4267" s="1"/>
  <c r="I4268" s="1"/>
  <c r="I4269" s="1"/>
  <c r="I4270" s="1"/>
  <c r="I4271" s="1"/>
  <c r="I4272" s="1"/>
  <c r="I4273" s="1"/>
  <c r="I4274" s="1"/>
  <c r="I4275" s="1"/>
  <c r="I4276" s="1"/>
  <c r="I4277" s="1"/>
  <c r="I4278" s="1"/>
  <c r="I4279" s="1"/>
  <c r="I4280" s="1"/>
  <c r="I4281" s="1"/>
  <c r="I4282" s="1"/>
  <c r="I4283" s="1"/>
  <c r="I4284" s="1"/>
  <c r="I4285" s="1"/>
  <c r="I4286" s="1"/>
  <c r="I4287" s="1"/>
  <c r="I4288" s="1"/>
  <c r="I4289" s="1"/>
  <c r="I4290" s="1"/>
  <c r="I4291" s="1"/>
  <c r="I4292" s="1"/>
  <c r="I4293" s="1"/>
  <c r="I4294" s="1"/>
  <c r="I4295" s="1"/>
  <c r="I4296" s="1"/>
  <c r="I4297" s="1"/>
  <c r="I4298" s="1"/>
  <c r="I4299" s="1"/>
  <c r="I4300" s="1"/>
  <c r="I4301" s="1"/>
  <c r="I4302" s="1"/>
  <c r="I4303" s="1"/>
  <c r="I4304" s="1"/>
  <c r="I4305" s="1"/>
  <c r="I4306" s="1"/>
  <c r="I4307" s="1"/>
  <c r="I4308" s="1"/>
  <c r="I4309" s="1"/>
  <c r="I4310" s="1"/>
  <c r="I4311" s="1"/>
  <c r="I4312" s="1"/>
  <c r="I4313" s="1"/>
  <c r="I4314" s="1"/>
  <c r="I4315" s="1"/>
  <c r="I4316" s="1"/>
  <c r="I4317" s="1"/>
  <c r="I4318" s="1"/>
  <c r="I4319" s="1"/>
  <c r="I4320" s="1"/>
  <c r="I4321" s="1"/>
  <c r="I4322" s="1"/>
  <c r="I4323" s="1"/>
  <c r="I4324" s="1"/>
  <c r="I4325" s="1"/>
  <c r="I4326" s="1"/>
  <c r="I4327" s="1"/>
  <c r="I4328" s="1"/>
  <c r="I4329" s="1"/>
  <c r="I4330" s="1"/>
  <c r="I4331" s="1"/>
  <c r="I4332" s="1"/>
  <c r="I4333" s="1"/>
  <c r="I4334" s="1"/>
  <c r="I4335" s="1"/>
  <c r="I4336" s="1"/>
  <c r="I4337" s="1"/>
  <c r="I4338" s="1"/>
  <c r="I4339" s="1"/>
  <c r="I4340" s="1"/>
  <c r="I4341" s="1"/>
  <c r="I4342" s="1"/>
  <c r="I4343" s="1"/>
  <c r="I4344" s="1"/>
  <c r="I4345" s="1"/>
  <c r="I4346" s="1"/>
  <c r="I4347" s="1"/>
  <c r="I4348" s="1"/>
  <c r="I4349" s="1"/>
  <c r="I4350" s="1"/>
  <c r="I4351" s="1"/>
  <c r="I4352" s="1"/>
  <c r="I4353" s="1"/>
  <c r="I4354" s="1"/>
  <c r="I4355" s="1"/>
  <c r="I4356" s="1"/>
  <c r="I4357" s="1"/>
  <c r="I4358" s="1"/>
  <c r="I4359" s="1"/>
  <c r="I4360" s="1"/>
  <c r="I4361" s="1"/>
  <c r="I4362" s="1"/>
  <c r="I4363" s="1"/>
  <c r="I4364" s="1"/>
  <c r="I4365" s="1"/>
  <c r="I4366" s="1"/>
  <c r="I4367" s="1"/>
  <c r="I4368" s="1"/>
  <c r="I4369" s="1"/>
  <c r="I4370" s="1"/>
  <c r="I4371" s="1"/>
  <c r="I4372" s="1"/>
  <c r="I4373" s="1"/>
  <c r="I4374" s="1"/>
  <c r="I4375" s="1"/>
  <c r="I4376" s="1"/>
  <c r="I4377" s="1"/>
  <c r="I4378" s="1"/>
  <c r="I4379" s="1"/>
  <c r="I4380" s="1"/>
  <c r="I4381" s="1"/>
  <c r="I4382" s="1"/>
  <c r="I4383" s="1"/>
  <c r="I4384" s="1"/>
  <c r="I4385" s="1"/>
  <c r="I4386" s="1"/>
  <c r="I4387" s="1"/>
  <c r="I4388" s="1"/>
  <c r="I4389" s="1"/>
  <c r="I4390" s="1"/>
  <c r="I4391" s="1"/>
  <c r="I4392" s="1"/>
  <c r="I4393" s="1"/>
  <c r="I4394" s="1"/>
  <c r="I4395" s="1"/>
  <c r="I4396" s="1"/>
  <c r="I4397" s="1"/>
  <c r="I4398" s="1"/>
  <c r="I4399" s="1"/>
  <c r="I4400" s="1"/>
  <c r="I4401" s="1"/>
  <c r="I4402" s="1"/>
  <c r="I4403" s="1"/>
  <c r="I4404" s="1"/>
  <c r="I4405" s="1"/>
  <c r="I4406" s="1"/>
  <c r="I4407" s="1"/>
  <c r="I4408" s="1"/>
  <c r="I4409" s="1"/>
  <c r="I4410" s="1"/>
  <c r="I4411" s="1"/>
  <c r="I4412" s="1"/>
  <c r="I4413" s="1"/>
  <c r="I4414" s="1"/>
  <c r="I4415" s="1"/>
  <c r="I4416" s="1"/>
  <c r="I4417" s="1"/>
  <c r="I4418" s="1"/>
  <c r="I4419" s="1"/>
  <c r="I4420" s="1"/>
  <c r="I4421" s="1"/>
  <c r="I4422" s="1"/>
  <c r="I4423" s="1"/>
  <c r="I4424" s="1"/>
  <c r="I4425" s="1"/>
  <c r="I4426" s="1"/>
  <c r="I4427" s="1"/>
  <c r="I4428" s="1"/>
  <c r="I4429" s="1"/>
  <c r="I4430" s="1"/>
  <c r="I4431" s="1"/>
  <c r="I4432" s="1"/>
  <c r="I4433" s="1"/>
  <c r="I4434" s="1"/>
  <c r="I4435" s="1"/>
  <c r="I4436" s="1"/>
  <c r="I4437" s="1"/>
  <c r="I4438" s="1"/>
  <c r="I4439" s="1"/>
  <c r="I4440" s="1"/>
  <c r="I4441" s="1"/>
  <c r="I4442" s="1"/>
  <c r="I4443" s="1"/>
  <c r="I4444" s="1"/>
  <c r="I4445" s="1"/>
  <c r="I4446" s="1"/>
  <c r="I4447" s="1"/>
  <c r="I4448" s="1"/>
  <c r="I4449" s="1"/>
  <c r="I4450" s="1"/>
  <c r="I4451" s="1"/>
  <c r="I4452" s="1"/>
  <c r="I4453" s="1"/>
  <c r="I4454" s="1"/>
  <c r="I4455" s="1"/>
  <c r="I4456" s="1"/>
  <c r="I4457" s="1"/>
  <c r="I4458" s="1"/>
  <c r="I4459" s="1"/>
  <c r="I4460" s="1"/>
  <c r="I4461" s="1"/>
  <c r="I4462" s="1"/>
  <c r="I4463" s="1"/>
  <c r="I4464" s="1"/>
  <c r="I4465" s="1"/>
  <c r="I4466" s="1"/>
  <c r="I4467" s="1"/>
  <c r="I4468" s="1"/>
  <c r="I4469" s="1"/>
  <c r="I4470" s="1"/>
  <c r="I4471" s="1"/>
  <c r="I4472" s="1"/>
  <c r="I4473" s="1"/>
  <c r="I4474" s="1"/>
  <c r="I4475" s="1"/>
  <c r="I4476" s="1"/>
  <c r="I4477" s="1"/>
  <c r="I4478" s="1"/>
  <c r="I4479" s="1"/>
  <c r="I4480" s="1"/>
  <c r="I4481" s="1"/>
  <c r="I4482" s="1"/>
  <c r="I4483" s="1"/>
  <c r="I4484" s="1"/>
  <c r="I4485" s="1"/>
  <c r="I4486" s="1"/>
  <c r="I4487" s="1"/>
  <c r="I4488" s="1"/>
  <c r="I4489" s="1"/>
  <c r="I4490" s="1"/>
  <c r="I4491" s="1"/>
  <c r="I4492" s="1"/>
  <c r="I4493" s="1"/>
  <c r="I4494" s="1"/>
  <c r="I4495" s="1"/>
  <c r="I4496" s="1"/>
  <c r="I4497" s="1"/>
  <c r="I4498" s="1"/>
  <c r="I4499" s="1"/>
  <c r="I4500" s="1"/>
  <c r="I4501" s="1"/>
  <c r="I4502" s="1"/>
  <c r="I4503" s="1"/>
  <c r="I4504" s="1"/>
  <c r="I4505" s="1"/>
  <c r="I4506" s="1"/>
  <c r="I4507" s="1"/>
  <c r="I4508" s="1"/>
  <c r="I4509" s="1"/>
  <c r="I4510" s="1"/>
  <c r="I4511" s="1"/>
  <c r="I4512" s="1"/>
  <c r="I4513" s="1"/>
  <c r="I4514" s="1"/>
  <c r="I4515" s="1"/>
  <c r="I4516" s="1"/>
  <c r="I4517" s="1"/>
  <c r="I4518" s="1"/>
  <c r="I4519" s="1"/>
  <c r="I4520" s="1"/>
  <c r="I4521" s="1"/>
  <c r="I4522" s="1"/>
  <c r="I4523" s="1"/>
  <c r="I4524" s="1"/>
  <c r="I4525" s="1"/>
  <c r="I4526" s="1"/>
  <c r="I4527" s="1"/>
  <c r="I4528" s="1"/>
  <c r="I4529" s="1"/>
  <c r="I4530" s="1"/>
  <c r="I4531" s="1"/>
  <c r="I4532" s="1"/>
  <c r="I4533" s="1"/>
  <c r="I4534" s="1"/>
  <c r="I4535" s="1"/>
  <c r="I4536" s="1"/>
  <c r="I4537" s="1"/>
  <c r="I4538" s="1"/>
  <c r="I4539" s="1"/>
  <c r="I4540" s="1"/>
  <c r="I4541" s="1"/>
  <c r="I4542" s="1"/>
  <c r="I4543" s="1"/>
  <c r="I4544" s="1"/>
  <c r="I4545" s="1"/>
  <c r="I4546" s="1"/>
  <c r="I4547" s="1"/>
  <c r="I4548" s="1"/>
  <c r="I4549" s="1"/>
  <c r="I4550" s="1"/>
  <c r="I4551" s="1"/>
  <c r="I4552" s="1"/>
  <c r="I4553" s="1"/>
  <c r="I4554" s="1"/>
  <c r="I4555" s="1"/>
  <c r="I4556" s="1"/>
  <c r="I4557" s="1"/>
  <c r="I4558" s="1"/>
  <c r="I4559" s="1"/>
  <c r="I4560" s="1"/>
  <c r="I4561" s="1"/>
  <c r="I4562" s="1"/>
  <c r="I4563" s="1"/>
  <c r="I4564" s="1"/>
  <c r="I4565" s="1"/>
  <c r="I4566" s="1"/>
  <c r="I4567" s="1"/>
  <c r="I4568" s="1"/>
  <c r="I4569" s="1"/>
  <c r="I4570" s="1"/>
  <c r="I4571" s="1"/>
  <c r="I4572" s="1"/>
  <c r="I4573" s="1"/>
  <c r="I4574" s="1"/>
  <c r="I4575" s="1"/>
  <c r="I4576" s="1"/>
  <c r="I4577" s="1"/>
  <c r="I4578" s="1"/>
  <c r="I4579" s="1"/>
  <c r="I4580" s="1"/>
  <c r="I4581" s="1"/>
  <c r="I4582" s="1"/>
  <c r="I4583" s="1"/>
  <c r="I4584" s="1"/>
  <c r="I4585" s="1"/>
  <c r="I4586" s="1"/>
  <c r="I4587" s="1"/>
  <c r="I4588" s="1"/>
  <c r="I4589" s="1"/>
  <c r="I4590" s="1"/>
  <c r="I4591" s="1"/>
  <c r="I4592" s="1"/>
  <c r="I4593" s="1"/>
  <c r="I4594" s="1"/>
  <c r="I4595" s="1"/>
  <c r="I4596" s="1"/>
  <c r="I4597" s="1"/>
  <c r="I4598" s="1"/>
  <c r="I4599" s="1"/>
  <c r="I4600" s="1"/>
  <c r="I4601" s="1"/>
  <c r="I4602" s="1"/>
  <c r="I4603" s="1"/>
  <c r="I4604" s="1"/>
  <c r="I4605" s="1"/>
  <c r="I4606" s="1"/>
  <c r="I4607" s="1"/>
  <c r="I4608" s="1"/>
  <c r="I4609" s="1"/>
  <c r="I4610" s="1"/>
  <c r="I4611" s="1"/>
  <c r="I4612" s="1"/>
  <c r="I4613" s="1"/>
  <c r="I4614" s="1"/>
  <c r="I4615" s="1"/>
  <c r="I4616" s="1"/>
  <c r="I4617" s="1"/>
  <c r="I4618" s="1"/>
  <c r="I4619" s="1"/>
  <c r="I4620" s="1"/>
  <c r="I4621" s="1"/>
  <c r="I4622" s="1"/>
  <c r="I4623" s="1"/>
  <c r="I4624" s="1"/>
  <c r="I4625" s="1"/>
  <c r="I4626" s="1"/>
  <c r="I4627" s="1"/>
  <c r="I4628" s="1"/>
  <c r="I4629" s="1"/>
  <c r="I4630" s="1"/>
  <c r="I4631" s="1"/>
  <c r="I4632" s="1"/>
  <c r="I4633" s="1"/>
  <c r="I4634" s="1"/>
  <c r="I4635" s="1"/>
  <c r="I4636" s="1"/>
  <c r="I4637" s="1"/>
  <c r="I4638" s="1"/>
  <c r="I4639" s="1"/>
  <c r="I4640" s="1"/>
  <c r="I4641" s="1"/>
  <c r="I4642" s="1"/>
  <c r="I4643" s="1"/>
  <c r="I4644" s="1"/>
  <c r="I4645" s="1"/>
  <c r="I4646" s="1"/>
  <c r="I4647" s="1"/>
  <c r="I4648" s="1"/>
  <c r="I4649" s="1"/>
  <c r="I4650" s="1"/>
  <c r="I4651" s="1"/>
  <c r="I4652" s="1"/>
  <c r="I4653" s="1"/>
  <c r="I4654" s="1"/>
  <c r="I4655" s="1"/>
  <c r="I4656" s="1"/>
  <c r="I4657" s="1"/>
  <c r="I4658" s="1"/>
  <c r="I4659" s="1"/>
  <c r="I4660" s="1"/>
  <c r="I4661" s="1"/>
  <c r="I4662" s="1"/>
  <c r="I4663" s="1"/>
  <c r="I4664" s="1"/>
  <c r="I4665" s="1"/>
  <c r="I4666" s="1"/>
  <c r="I4667" s="1"/>
  <c r="I4668" s="1"/>
  <c r="I4669" s="1"/>
  <c r="I4670" s="1"/>
  <c r="I4671" s="1"/>
  <c r="I4672" s="1"/>
  <c r="I4673" s="1"/>
  <c r="I4674" s="1"/>
  <c r="I4675" s="1"/>
  <c r="I4676" s="1"/>
  <c r="I4677" s="1"/>
  <c r="I4678" s="1"/>
  <c r="I4679" s="1"/>
  <c r="I4680" s="1"/>
  <c r="I4681" s="1"/>
  <c r="I4682" s="1"/>
  <c r="I4683" s="1"/>
  <c r="I4684" s="1"/>
  <c r="I4685" s="1"/>
  <c r="I4686" s="1"/>
  <c r="I4687" s="1"/>
  <c r="I4688" s="1"/>
  <c r="I4689" s="1"/>
  <c r="I4690" s="1"/>
  <c r="I4691" s="1"/>
  <c r="I4692" s="1"/>
  <c r="I4693" s="1"/>
  <c r="I4694" s="1"/>
  <c r="I4695" s="1"/>
  <c r="I4696" s="1"/>
  <c r="I4697" s="1"/>
  <c r="I4698" s="1"/>
  <c r="I4699" s="1"/>
  <c r="I4700" s="1"/>
  <c r="I4701" s="1"/>
  <c r="I4702" s="1"/>
  <c r="I4703" s="1"/>
  <c r="I4704" s="1"/>
  <c r="I4705" s="1"/>
  <c r="I4706" s="1"/>
  <c r="I4707" s="1"/>
  <c r="I4708" s="1"/>
  <c r="I4709" s="1"/>
  <c r="I4710" s="1"/>
  <c r="I4711" s="1"/>
  <c r="I4712" s="1"/>
  <c r="I4713" s="1"/>
  <c r="I4714" s="1"/>
  <c r="I4715" s="1"/>
  <c r="I4716" s="1"/>
  <c r="I4717" s="1"/>
  <c r="I4718" s="1"/>
  <c r="I4719" s="1"/>
  <c r="I4720" s="1"/>
  <c r="I4721" s="1"/>
  <c r="I4722" s="1"/>
  <c r="I4723" s="1"/>
  <c r="I4724" s="1"/>
  <c r="I4725" s="1"/>
  <c r="I4726" s="1"/>
  <c r="I4727" s="1"/>
  <c r="I4728" s="1"/>
  <c r="I4729" s="1"/>
  <c r="I4730" s="1"/>
  <c r="I4731" s="1"/>
  <c r="I4732" s="1"/>
  <c r="I4733" s="1"/>
  <c r="I4734" s="1"/>
  <c r="I4735" s="1"/>
  <c r="I4736" s="1"/>
  <c r="I4737" s="1"/>
  <c r="I4738" s="1"/>
  <c r="I4739" s="1"/>
  <c r="I4740" s="1"/>
  <c r="I4741" s="1"/>
  <c r="I4742" s="1"/>
  <c r="I4743" s="1"/>
  <c r="I4744" s="1"/>
  <c r="I4745" s="1"/>
  <c r="I4746" s="1"/>
  <c r="I4747" s="1"/>
  <c r="I4748" s="1"/>
  <c r="I4749" s="1"/>
  <c r="I4750" s="1"/>
  <c r="I4751" s="1"/>
  <c r="I4752" s="1"/>
  <c r="I4753" s="1"/>
  <c r="I4754" s="1"/>
  <c r="I4755" s="1"/>
  <c r="I4756" s="1"/>
  <c r="I4757" s="1"/>
  <c r="I4758" s="1"/>
  <c r="I4759" s="1"/>
  <c r="I4760" s="1"/>
  <c r="I4761" s="1"/>
  <c r="I4762" s="1"/>
  <c r="I4763" s="1"/>
  <c r="I4764" s="1"/>
  <c r="I4765" s="1"/>
  <c r="I4766" s="1"/>
  <c r="I4767" s="1"/>
  <c r="I4768" s="1"/>
  <c r="I4769" s="1"/>
  <c r="I4770" s="1"/>
  <c r="I4771" s="1"/>
  <c r="I4772" s="1"/>
  <c r="I4773" s="1"/>
  <c r="I4774" s="1"/>
  <c r="I4775" s="1"/>
  <c r="I4776" s="1"/>
  <c r="I4777" s="1"/>
  <c r="I4778" s="1"/>
  <c r="I4779" s="1"/>
  <c r="I4780" s="1"/>
  <c r="I4781" s="1"/>
  <c r="I4782" s="1"/>
  <c r="I4783" s="1"/>
  <c r="I4784" s="1"/>
  <c r="I4785" s="1"/>
  <c r="I4786" s="1"/>
  <c r="I4787" s="1"/>
  <c r="I4788" s="1"/>
  <c r="I4789" s="1"/>
  <c r="I4790" s="1"/>
  <c r="I4791" s="1"/>
  <c r="I4792" s="1"/>
  <c r="I4793" s="1"/>
  <c r="I4794" s="1"/>
  <c r="I4795" s="1"/>
  <c r="I4796" s="1"/>
  <c r="I4797" s="1"/>
  <c r="I4798" s="1"/>
  <c r="I4799" s="1"/>
  <c r="I4800" s="1"/>
  <c r="I4801" s="1"/>
  <c r="I4802" s="1"/>
  <c r="I4803" s="1"/>
  <c r="I4804" s="1"/>
  <c r="I4805" s="1"/>
  <c r="I4806" s="1"/>
  <c r="I4807" s="1"/>
  <c r="I4808" s="1"/>
  <c r="I4809" s="1"/>
  <c r="I4810" s="1"/>
  <c r="I4811" s="1"/>
  <c r="I4812" s="1"/>
  <c r="I4813" s="1"/>
  <c r="I4814" s="1"/>
  <c r="I4815" s="1"/>
  <c r="I4816" s="1"/>
  <c r="I4817" s="1"/>
  <c r="I4818" s="1"/>
  <c r="I4819" s="1"/>
  <c r="I4820" s="1"/>
  <c r="I4821" s="1"/>
  <c r="I4822" s="1"/>
  <c r="I4823" s="1"/>
  <c r="I4824" s="1"/>
  <c r="I4825" s="1"/>
  <c r="I4826" s="1"/>
  <c r="I4827" s="1"/>
  <c r="I4828" s="1"/>
  <c r="I4829" s="1"/>
  <c r="I4830" s="1"/>
  <c r="I4831" s="1"/>
  <c r="I4832" s="1"/>
  <c r="I4833" s="1"/>
  <c r="I4834" s="1"/>
  <c r="I4835" s="1"/>
  <c r="I4836" s="1"/>
  <c r="I4837" s="1"/>
  <c r="I4838" s="1"/>
  <c r="I4839" s="1"/>
  <c r="I4840" s="1"/>
  <c r="I4841" s="1"/>
  <c r="I4842" s="1"/>
  <c r="I4843" s="1"/>
  <c r="I4844" s="1"/>
  <c r="I4845" s="1"/>
  <c r="I4846" s="1"/>
  <c r="I4847" s="1"/>
  <c r="I4848" s="1"/>
  <c r="I4849" s="1"/>
  <c r="I4850" s="1"/>
  <c r="I4851" s="1"/>
  <c r="I4852" s="1"/>
  <c r="I4853" s="1"/>
  <c r="I4854" s="1"/>
  <c r="I4855" s="1"/>
  <c r="I4856" s="1"/>
  <c r="I4857" s="1"/>
  <c r="I4858" s="1"/>
  <c r="I4859" s="1"/>
  <c r="I4860" s="1"/>
  <c r="I4861" s="1"/>
  <c r="I4862" s="1"/>
  <c r="I4863" s="1"/>
  <c r="I4864" s="1"/>
  <c r="I4865" s="1"/>
  <c r="I4866" s="1"/>
  <c r="I4867" s="1"/>
  <c r="I4868" s="1"/>
  <c r="I4869" s="1"/>
  <c r="I4870" s="1"/>
  <c r="I4871" s="1"/>
  <c r="I4872" s="1"/>
  <c r="I4873" s="1"/>
  <c r="I4874" s="1"/>
  <c r="I4875" s="1"/>
  <c r="I4876" s="1"/>
  <c r="I4877" s="1"/>
  <c r="I4878" s="1"/>
  <c r="I4879" s="1"/>
  <c r="I4880" s="1"/>
  <c r="I4881" s="1"/>
  <c r="I4882" s="1"/>
  <c r="I4883" s="1"/>
  <c r="I4884" s="1"/>
  <c r="I4885" s="1"/>
  <c r="I4886" s="1"/>
  <c r="I4887" s="1"/>
  <c r="I4888" s="1"/>
  <c r="I4889" s="1"/>
  <c r="I4890" s="1"/>
  <c r="I4891" s="1"/>
  <c r="I4892" s="1"/>
  <c r="I4893" s="1"/>
  <c r="I4894" s="1"/>
  <c r="I4895" s="1"/>
  <c r="I4896" s="1"/>
  <c r="I4897" s="1"/>
  <c r="I4898" s="1"/>
  <c r="I4899" s="1"/>
  <c r="I4900" s="1"/>
  <c r="I4901" s="1"/>
  <c r="I4902" s="1"/>
  <c r="I4903" s="1"/>
  <c r="I4904" s="1"/>
  <c r="I4905" s="1"/>
  <c r="I4906" s="1"/>
  <c r="I4907" s="1"/>
  <c r="I4908" s="1"/>
  <c r="I4909" s="1"/>
  <c r="I4910" s="1"/>
  <c r="I4911" s="1"/>
  <c r="I4912" s="1"/>
  <c r="I4913" s="1"/>
  <c r="I4914" s="1"/>
  <c r="I4915" s="1"/>
  <c r="I4916" s="1"/>
  <c r="I4917" s="1"/>
  <c r="I4918" s="1"/>
  <c r="I4919" s="1"/>
  <c r="I4920" s="1"/>
  <c r="I4921" s="1"/>
  <c r="I4922" s="1"/>
  <c r="I4923" s="1"/>
  <c r="I4924" s="1"/>
  <c r="I4925" s="1"/>
  <c r="I4926" s="1"/>
  <c r="I4927" s="1"/>
  <c r="I4928" s="1"/>
  <c r="I4929" s="1"/>
  <c r="I4930" s="1"/>
  <c r="I4931" s="1"/>
  <c r="I4932" s="1"/>
  <c r="I4933" s="1"/>
  <c r="I4934" s="1"/>
  <c r="I4935" s="1"/>
  <c r="I4936" s="1"/>
  <c r="I4937" s="1"/>
  <c r="I4938" s="1"/>
  <c r="I4939" s="1"/>
  <c r="I4940" s="1"/>
  <c r="I4941" s="1"/>
  <c r="I4942" s="1"/>
  <c r="I4943" s="1"/>
  <c r="I4944" s="1"/>
  <c r="I4945" s="1"/>
  <c r="I4946" s="1"/>
  <c r="I4947" s="1"/>
  <c r="I4948" s="1"/>
  <c r="I4949" s="1"/>
  <c r="I4950" s="1"/>
  <c r="I4951" s="1"/>
  <c r="I4952" s="1"/>
  <c r="I4953" s="1"/>
  <c r="I4954" s="1"/>
  <c r="I4955" s="1"/>
  <c r="I4956" s="1"/>
  <c r="I4957" s="1"/>
  <c r="I4958" s="1"/>
  <c r="I4959" s="1"/>
  <c r="I4960" s="1"/>
  <c r="I4961" s="1"/>
  <c r="I4962" s="1"/>
  <c r="I4963" s="1"/>
  <c r="I4964" s="1"/>
  <c r="I4965" s="1"/>
  <c r="I4966" s="1"/>
  <c r="I4967" s="1"/>
  <c r="I4968" s="1"/>
  <c r="I4969" s="1"/>
  <c r="I4970" s="1"/>
  <c r="I4971" s="1"/>
  <c r="I4972" s="1"/>
  <c r="I4973" s="1"/>
  <c r="I4974" s="1"/>
  <c r="I4975" s="1"/>
  <c r="I4976" s="1"/>
  <c r="I4977" s="1"/>
  <c r="I4978" s="1"/>
  <c r="I4979" s="1"/>
  <c r="I4980" s="1"/>
  <c r="I4981" s="1"/>
  <c r="I4982" s="1"/>
  <c r="I4983" s="1"/>
  <c r="I4984" s="1"/>
  <c r="I4985" s="1"/>
  <c r="I4986" s="1"/>
  <c r="I4987" s="1"/>
  <c r="I4988" s="1"/>
  <c r="I4989" s="1"/>
  <c r="I4990" s="1"/>
  <c r="I4991" s="1"/>
  <c r="I4992" s="1"/>
  <c r="I4993" s="1"/>
  <c r="I4994" s="1"/>
  <c r="I4995" s="1"/>
  <c r="I4996" s="1"/>
  <c r="I4997" s="1"/>
  <c r="I4998" s="1"/>
  <c r="I4999" s="1"/>
  <c r="I5000" s="1"/>
  <c r="I5001" s="1"/>
  <c r="I5002" s="1"/>
  <c r="I5003" s="1"/>
  <c r="I5004" s="1"/>
  <c r="I5005" s="1"/>
  <c r="I5006" s="1"/>
  <c r="I5007" s="1"/>
  <c r="I5008" s="1"/>
  <c r="I5009" s="1"/>
  <c r="I5010" s="1"/>
  <c r="I5011" s="1"/>
  <c r="I5012" s="1"/>
  <c r="I5013" s="1"/>
  <c r="I5014" s="1"/>
  <c r="I5015" s="1"/>
  <c r="I5016" s="1"/>
  <c r="I5017" s="1"/>
  <c r="I5018" s="1"/>
  <c r="I5019" s="1"/>
  <c r="I5020" s="1"/>
  <c r="I5021" s="1"/>
  <c r="I5022" s="1"/>
  <c r="I5023" s="1"/>
  <c r="I5024" s="1"/>
  <c r="I5025" s="1"/>
  <c r="I5026" s="1"/>
  <c r="I5027" s="1"/>
  <c r="I5028" s="1"/>
  <c r="I5029" s="1"/>
  <c r="I5030" s="1"/>
  <c r="I5031" s="1"/>
  <c r="I5032" s="1"/>
  <c r="I5033" s="1"/>
  <c r="I5034" s="1"/>
  <c r="I5035" s="1"/>
  <c r="I5036" s="1"/>
  <c r="I5037" s="1"/>
  <c r="I5038" s="1"/>
  <c r="I5039" s="1"/>
  <c r="I5040" s="1"/>
  <c r="I5041" s="1"/>
  <c r="I5042" s="1"/>
  <c r="I5043" s="1"/>
  <c r="I5044" s="1"/>
  <c r="I5045" s="1"/>
  <c r="I5046" s="1"/>
  <c r="I5047" s="1"/>
  <c r="I5048" s="1"/>
  <c r="I5049" s="1"/>
  <c r="I5050" s="1"/>
  <c r="I5051" s="1"/>
  <c r="I5052" s="1"/>
  <c r="I5053" s="1"/>
  <c r="I5054" s="1"/>
  <c r="I5055" s="1"/>
  <c r="I5056" s="1"/>
  <c r="I5057" s="1"/>
  <c r="I5058" s="1"/>
  <c r="I5059" s="1"/>
  <c r="I5060" s="1"/>
  <c r="I5061" s="1"/>
  <c r="I5062" s="1"/>
  <c r="I5063" s="1"/>
  <c r="I5064" s="1"/>
  <c r="I5065" s="1"/>
  <c r="I5066" s="1"/>
  <c r="I5067" s="1"/>
  <c r="I5068" s="1"/>
  <c r="I5069" s="1"/>
  <c r="I5070" s="1"/>
  <c r="I5071" s="1"/>
  <c r="I5072" s="1"/>
  <c r="I5073" s="1"/>
  <c r="I5074" s="1"/>
  <c r="I5075" s="1"/>
  <c r="I5076" s="1"/>
  <c r="I5077" s="1"/>
  <c r="I5078" s="1"/>
  <c r="I5079" s="1"/>
  <c r="I5080" s="1"/>
  <c r="I5081" s="1"/>
  <c r="I5082" s="1"/>
  <c r="I5083" s="1"/>
  <c r="I5084" s="1"/>
  <c r="I5085" s="1"/>
  <c r="I5086" s="1"/>
  <c r="I5087" s="1"/>
  <c r="I5088" s="1"/>
  <c r="I5089" s="1"/>
  <c r="I5090" s="1"/>
  <c r="I5091" s="1"/>
  <c r="I5092" s="1"/>
  <c r="I5093" s="1"/>
  <c r="I5094" s="1"/>
  <c r="I5095" s="1"/>
  <c r="I5096" s="1"/>
  <c r="I5097" s="1"/>
  <c r="I5098" s="1"/>
  <c r="I5099" s="1"/>
  <c r="I5100" s="1"/>
  <c r="I5101" s="1"/>
  <c r="I5102" s="1"/>
  <c r="I5103" s="1"/>
  <c r="I5104" s="1"/>
  <c r="I5105" s="1"/>
  <c r="I5106" s="1"/>
  <c r="I5107" s="1"/>
  <c r="I5108" s="1"/>
  <c r="I5109" s="1"/>
  <c r="I5110" s="1"/>
  <c r="I5111" s="1"/>
  <c r="I5112" s="1"/>
  <c r="I5113" s="1"/>
  <c r="I5114" s="1"/>
  <c r="I5115" s="1"/>
  <c r="I5116" s="1"/>
  <c r="I5117" s="1"/>
  <c r="I5118" s="1"/>
  <c r="I5119" s="1"/>
  <c r="I5120" s="1"/>
  <c r="I5121" s="1"/>
  <c r="I5122" s="1"/>
  <c r="I5123" s="1"/>
  <c r="I5124" s="1"/>
  <c r="I5125" s="1"/>
  <c r="I5126" s="1"/>
  <c r="I5127" s="1"/>
  <c r="I5128" s="1"/>
  <c r="I5129" s="1"/>
  <c r="I5130" s="1"/>
  <c r="I5131" s="1"/>
  <c r="I5132" s="1"/>
  <c r="I5133" s="1"/>
  <c r="I5134" s="1"/>
  <c r="I5135" s="1"/>
  <c r="I5136" s="1"/>
  <c r="I5137" s="1"/>
  <c r="I5138" s="1"/>
  <c r="I5139" s="1"/>
  <c r="I5140" s="1"/>
  <c r="I5141" s="1"/>
  <c r="I5142" s="1"/>
  <c r="I5143" s="1"/>
  <c r="I5144" s="1"/>
  <c r="I5145" s="1"/>
  <c r="I5146" s="1"/>
  <c r="I5147" s="1"/>
  <c r="I5148" s="1"/>
  <c r="I5149" s="1"/>
  <c r="I5150" s="1"/>
  <c r="I5151" s="1"/>
  <c r="I5152" s="1"/>
  <c r="I5153" s="1"/>
  <c r="I5154" s="1"/>
  <c r="I5155" s="1"/>
  <c r="I5156" s="1"/>
  <c r="I5157" s="1"/>
  <c r="I5158" s="1"/>
  <c r="I5159" s="1"/>
  <c r="I5160" s="1"/>
  <c r="I5161" s="1"/>
  <c r="I5162" s="1"/>
  <c r="I5163" s="1"/>
  <c r="I5164" s="1"/>
  <c r="I5165" s="1"/>
  <c r="I5166" s="1"/>
  <c r="I5167" s="1"/>
  <c r="I5168" s="1"/>
  <c r="I5169" s="1"/>
  <c r="I5170" s="1"/>
  <c r="I5171" s="1"/>
  <c r="I5172" s="1"/>
  <c r="I5173" s="1"/>
  <c r="I5174" s="1"/>
  <c r="I5175" s="1"/>
  <c r="I5176" s="1"/>
  <c r="I5177" s="1"/>
  <c r="I5178" s="1"/>
  <c r="I5179" s="1"/>
  <c r="I5180" s="1"/>
  <c r="I5181" s="1"/>
  <c r="I5182" s="1"/>
  <c r="I5183" s="1"/>
  <c r="I5184" s="1"/>
  <c r="I5185" s="1"/>
  <c r="I5186" s="1"/>
  <c r="I5187" s="1"/>
  <c r="I5188" s="1"/>
  <c r="I5189" s="1"/>
  <c r="I5190" s="1"/>
  <c r="I5191" s="1"/>
  <c r="I5192" s="1"/>
  <c r="I5193" s="1"/>
  <c r="I5194" s="1"/>
  <c r="I5195" s="1"/>
  <c r="I5196" s="1"/>
  <c r="I5197" s="1"/>
  <c r="I5198" s="1"/>
  <c r="I5199" s="1"/>
  <c r="I5200" s="1"/>
  <c r="I5201" s="1"/>
  <c r="I5202" s="1"/>
  <c r="I5203" s="1"/>
  <c r="I5204" s="1"/>
  <c r="I5205" s="1"/>
  <c r="I5206" s="1"/>
  <c r="I5207" s="1"/>
  <c r="I5208" s="1"/>
  <c r="I5209" s="1"/>
  <c r="I5210" s="1"/>
  <c r="I5211" s="1"/>
  <c r="I5212" s="1"/>
  <c r="I5213" s="1"/>
  <c r="I5214" s="1"/>
  <c r="I5215" s="1"/>
  <c r="I5216" s="1"/>
  <c r="I5217" s="1"/>
  <c r="I5218" s="1"/>
  <c r="I5219" s="1"/>
  <c r="I5220" s="1"/>
  <c r="I5221" s="1"/>
  <c r="I5222" s="1"/>
  <c r="I5223" s="1"/>
  <c r="I5224" s="1"/>
  <c r="I5225" s="1"/>
  <c r="I5226" s="1"/>
  <c r="I5227" s="1"/>
  <c r="I5228" s="1"/>
  <c r="I5229" s="1"/>
  <c r="I5230" s="1"/>
  <c r="I5231" s="1"/>
  <c r="I5232" s="1"/>
  <c r="I5233" s="1"/>
  <c r="I5234" s="1"/>
  <c r="I5235" s="1"/>
  <c r="I5236" s="1"/>
  <c r="I5237" s="1"/>
  <c r="I5238" s="1"/>
  <c r="I5239" s="1"/>
  <c r="I5240" s="1"/>
  <c r="I5241" s="1"/>
  <c r="I5242" s="1"/>
  <c r="I5243" s="1"/>
  <c r="I5244" s="1"/>
  <c r="I5245" s="1"/>
  <c r="I5246" s="1"/>
  <c r="I5247" s="1"/>
  <c r="I5248" s="1"/>
  <c r="I5249" s="1"/>
  <c r="I5250" s="1"/>
  <c r="I5251" s="1"/>
  <c r="I5252" s="1"/>
  <c r="I5253" s="1"/>
  <c r="I5254" s="1"/>
  <c r="I5255" s="1"/>
  <c r="I5256" s="1"/>
  <c r="I5257" s="1"/>
  <c r="I5258" s="1"/>
  <c r="I5259" s="1"/>
  <c r="I5260" s="1"/>
  <c r="I5261" s="1"/>
  <c r="I5262" s="1"/>
  <c r="I5263" s="1"/>
  <c r="I5264" s="1"/>
  <c r="I5265" s="1"/>
  <c r="I5266" s="1"/>
  <c r="I5267" s="1"/>
  <c r="I5268" s="1"/>
  <c r="I5269" s="1"/>
  <c r="I5270" s="1"/>
  <c r="I5271" s="1"/>
  <c r="I5272" s="1"/>
  <c r="I5273" s="1"/>
  <c r="I5274" s="1"/>
  <c r="I5275" s="1"/>
  <c r="I5276" s="1"/>
  <c r="I5277" s="1"/>
  <c r="I5278" s="1"/>
  <c r="I5279" s="1"/>
  <c r="I5280" s="1"/>
  <c r="I5281" s="1"/>
  <c r="I5282" s="1"/>
  <c r="I5283" s="1"/>
  <c r="I5284" s="1"/>
  <c r="I5285" s="1"/>
  <c r="I5286" s="1"/>
  <c r="I5287" s="1"/>
  <c r="I5288" s="1"/>
  <c r="I5289" s="1"/>
  <c r="I5290" s="1"/>
  <c r="I5291" s="1"/>
  <c r="I5292" s="1"/>
  <c r="I5293" s="1"/>
  <c r="I5294" s="1"/>
  <c r="I5295" s="1"/>
  <c r="I5296" s="1"/>
  <c r="I5297" s="1"/>
  <c r="I5298" s="1"/>
  <c r="I5299" s="1"/>
  <c r="I5300" s="1"/>
  <c r="I5301" s="1"/>
  <c r="I5302" s="1"/>
  <c r="I5303" s="1"/>
  <c r="I5304" s="1"/>
  <c r="I5305" s="1"/>
  <c r="I5306" s="1"/>
  <c r="I5307" s="1"/>
  <c r="I5308" s="1"/>
  <c r="I5309" s="1"/>
  <c r="I5310" s="1"/>
  <c r="I5311" s="1"/>
  <c r="I5312" s="1"/>
  <c r="I5313" s="1"/>
  <c r="I5314" s="1"/>
  <c r="I5315" s="1"/>
  <c r="I5316" s="1"/>
  <c r="I5317" s="1"/>
  <c r="I5318" s="1"/>
  <c r="I5319" s="1"/>
  <c r="I5320" s="1"/>
  <c r="I5321" s="1"/>
  <c r="I5322" s="1"/>
  <c r="I5323" s="1"/>
  <c r="I5324" s="1"/>
  <c r="I5325" s="1"/>
  <c r="I5326" s="1"/>
  <c r="I5327" s="1"/>
  <c r="I5328" s="1"/>
  <c r="I5329" s="1"/>
  <c r="I5330" s="1"/>
  <c r="I5331" s="1"/>
  <c r="I5332" s="1"/>
  <c r="I5333" s="1"/>
  <c r="I5334" s="1"/>
  <c r="I5335" s="1"/>
  <c r="I5336" s="1"/>
  <c r="I5337" s="1"/>
  <c r="I5338" s="1"/>
  <c r="I5339" s="1"/>
  <c r="I5340" s="1"/>
  <c r="I5341" s="1"/>
  <c r="I5342" s="1"/>
  <c r="I5343" s="1"/>
  <c r="I5344" s="1"/>
  <c r="I5345" s="1"/>
  <c r="I5346" s="1"/>
  <c r="I5347" s="1"/>
  <c r="I5348" s="1"/>
  <c r="I5349" s="1"/>
  <c r="I5350" s="1"/>
  <c r="I5351" s="1"/>
  <c r="I5352" s="1"/>
  <c r="I5353" s="1"/>
  <c r="I5354" s="1"/>
  <c r="I5355" s="1"/>
  <c r="I5356" s="1"/>
  <c r="I5357" s="1"/>
  <c r="I5358" s="1"/>
  <c r="I5359" s="1"/>
  <c r="I5360" s="1"/>
  <c r="I5361" s="1"/>
  <c r="I5362" s="1"/>
  <c r="I5363" s="1"/>
  <c r="I5364" s="1"/>
  <c r="I5365" s="1"/>
  <c r="I5366" s="1"/>
  <c r="I5367" s="1"/>
  <c r="I5368" s="1"/>
  <c r="I5369" s="1"/>
  <c r="I5370" s="1"/>
  <c r="I5371" s="1"/>
  <c r="I5372" s="1"/>
  <c r="I5373" s="1"/>
  <c r="I5374" s="1"/>
  <c r="I5375" s="1"/>
  <c r="I5376" s="1"/>
  <c r="I5377" s="1"/>
  <c r="I5378" s="1"/>
  <c r="I5379" s="1"/>
  <c r="I5380" s="1"/>
  <c r="I5381" s="1"/>
  <c r="I5382" s="1"/>
  <c r="I5383" s="1"/>
  <c r="I5384" s="1"/>
  <c r="I5385" s="1"/>
  <c r="I5386" s="1"/>
  <c r="I5387" s="1"/>
  <c r="I5388" s="1"/>
  <c r="I5389" s="1"/>
  <c r="I5390" s="1"/>
  <c r="I5391" s="1"/>
  <c r="I5392" s="1"/>
  <c r="I5393" s="1"/>
  <c r="I5394" s="1"/>
  <c r="I5395" s="1"/>
  <c r="I5396" s="1"/>
  <c r="I5397" s="1"/>
  <c r="I5398" s="1"/>
  <c r="I5399" s="1"/>
  <c r="I5400" s="1"/>
  <c r="I5401" s="1"/>
  <c r="I5402" s="1"/>
  <c r="I5403" s="1"/>
  <c r="I5404" s="1"/>
  <c r="I5405" s="1"/>
  <c r="I5406" s="1"/>
  <c r="I5407" s="1"/>
  <c r="I5408" s="1"/>
  <c r="I5409" s="1"/>
  <c r="I5410" s="1"/>
  <c r="I5411" s="1"/>
  <c r="I5412" s="1"/>
  <c r="I5413" s="1"/>
  <c r="I5414" s="1"/>
  <c r="I5415" s="1"/>
  <c r="I5416" s="1"/>
  <c r="I5417" s="1"/>
  <c r="I5418" s="1"/>
  <c r="I5419" s="1"/>
  <c r="I5420" s="1"/>
  <c r="I5421" s="1"/>
  <c r="I5422" s="1"/>
  <c r="I5423" s="1"/>
  <c r="I5424" s="1"/>
  <c r="I5425" s="1"/>
  <c r="I5426" s="1"/>
  <c r="I5427" s="1"/>
  <c r="I5428" s="1"/>
  <c r="I5429" s="1"/>
  <c r="I5430" s="1"/>
  <c r="I5431" s="1"/>
  <c r="I5432" s="1"/>
  <c r="I5433" s="1"/>
  <c r="I5434" s="1"/>
  <c r="I5435" s="1"/>
  <c r="I5436" s="1"/>
  <c r="I5437" s="1"/>
  <c r="I5438" s="1"/>
  <c r="I5439" s="1"/>
  <c r="I5440" s="1"/>
  <c r="I5441" s="1"/>
  <c r="I5442" s="1"/>
  <c r="I5443" s="1"/>
  <c r="I5444" s="1"/>
  <c r="I5445" s="1"/>
  <c r="I5446" s="1"/>
  <c r="I5447" s="1"/>
  <c r="I5448" s="1"/>
  <c r="I5449" s="1"/>
  <c r="I5450" s="1"/>
  <c r="I5451" s="1"/>
  <c r="I5452" s="1"/>
  <c r="I5453" s="1"/>
  <c r="I5454" s="1"/>
  <c r="I5455" s="1"/>
  <c r="I5456" s="1"/>
  <c r="I5457" s="1"/>
  <c r="I5458" s="1"/>
  <c r="I5459" s="1"/>
  <c r="I5460" s="1"/>
  <c r="I5461" s="1"/>
  <c r="I5462" s="1"/>
  <c r="I5463" s="1"/>
  <c r="I5464" s="1"/>
  <c r="I5465" s="1"/>
  <c r="I5466" s="1"/>
  <c r="I5467" s="1"/>
  <c r="I5468" s="1"/>
  <c r="I5469" s="1"/>
  <c r="I5470" s="1"/>
  <c r="I5471" s="1"/>
  <c r="I5472" s="1"/>
  <c r="I5473" s="1"/>
  <c r="I5474" s="1"/>
  <c r="I5475" s="1"/>
  <c r="I5476" s="1"/>
  <c r="I5477" s="1"/>
  <c r="I5478" s="1"/>
  <c r="I5479" s="1"/>
  <c r="I5480" s="1"/>
  <c r="I5481" s="1"/>
  <c r="I5482" s="1"/>
  <c r="I5483" s="1"/>
  <c r="I5484" s="1"/>
  <c r="I5485" s="1"/>
  <c r="I5486" s="1"/>
  <c r="I5487" s="1"/>
  <c r="I5488" s="1"/>
  <c r="I5489" s="1"/>
  <c r="I5490" s="1"/>
  <c r="I5491" s="1"/>
  <c r="I5492" s="1"/>
  <c r="I5493" s="1"/>
  <c r="I5494" s="1"/>
  <c r="I5495" s="1"/>
  <c r="I5496" s="1"/>
  <c r="I5497" s="1"/>
  <c r="I5498" s="1"/>
  <c r="I5499" s="1"/>
  <c r="I5500" s="1"/>
  <c r="I5501" s="1"/>
  <c r="I5502" s="1"/>
  <c r="I5503" s="1"/>
  <c r="I5504" s="1"/>
  <c r="I5505" s="1"/>
  <c r="I5506" s="1"/>
  <c r="I5507" s="1"/>
  <c r="I5508" s="1"/>
  <c r="I5509" s="1"/>
  <c r="I5510" s="1"/>
  <c r="I5511" s="1"/>
  <c r="I5512" s="1"/>
  <c r="I5513" s="1"/>
  <c r="I5514" s="1"/>
  <c r="I5515" s="1"/>
  <c r="I5516" s="1"/>
  <c r="I5517" s="1"/>
  <c r="I5518" s="1"/>
  <c r="I5519" s="1"/>
  <c r="I5520" s="1"/>
  <c r="I5521" s="1"/>
  <c r="I5522" s="1"/>
  <c r="I5523" s="1"/>
  <c r="I5524" s="1"/>
  <c r="I5525" s="1"/>
  <c r="I5526" s="1"/>
  <c r="I5527" s="1"/>
  <c r="I5528" s="1"/>
  <c r="I5529" s="1"/>
  <c r="I5530" s="1"/>
  <c r="I5531" s="1"/>
  <c r="I5532" s="1"/>
  <c r="I5533" s="1"/>
  <c r="I5534" s="1"/>
  <c r="I5535" s="1"/>
  <c r="I5536" s="1"/>
  <c r="I5537" s="1"/>
  <c r="I5538" s="1"/>
  <c r="I5539" s="1"/>
  <c r="I5540" s="1"/>
  <c r="I5541" s="1"/>
  <c r="I5542" s="1"/>
  <c r="I5543" s="1"/>
  <c r="I5544" s="1"/>
  <c r="I5545" s="1"/>
  <c r="I5546" s="1"/>
  <c r="I5547" s="1"/>
  <c r="I5548" s="1"/>
  <c r="I5549" s="1"/>
  <c r="I5550" s="1"/>
  <c r="I5551" s="1"/>
  <c r="I5552" s="1"/>
  <c r="I5553" s="1"/>
  <c r="I5554" s="1"/>
  <c r="I5555" s="1"/>
  <c r="I5556" s="1"/>
  <c r="I5557" s="1"/>
  <c r="I5558" s="1"/>
  <c r="I5559" s="1"/>
  <c r="I5560" s="1"/>
  <c r="I5561" s="1"/>
  <c r="I5562" s="1"/>
  <c r="I5563" s="1"/>
  <c r="I5564" s="1"/>
  <c r="I5565" s="1"/>
  <c r="I5566" s="1"/>
  <c r="I5567" s="1"/>
  <c r="I5568" s="1"/>
  <c r="I5569" s="1"/>
  <c r="I5570" s="1"/>
  <c r="I5571" s="1"/>
  <c r="I5572" s="1"/>
  <c r="I5573" s="1"/>
  <c r="I5574" s="1"/>
  <c r="I5575" s="1"/>
  <c r="I5576" s="1"/>
  <c r="I5577" s="1"/>
  <c r="I5578" s="1"/>
  <c r="I5579" s="1"/>
  <c r="I5580" s="1"/>
  <c r="I5581" s="1"/>
  <c r="I5582" s="1"/>
  <c r="I5583" s="1"/>
  <c r="I5584" s="1"/>
  <c r="I5585" s="1"/>
  <c r="I5586" s="1"/>
  <c r="I5587" s="1"/>
  <c r="I5588" s="1"/>
  <c r="I5589" s="1"/>
  <c r="I5590" s="1"/>
  <c r="I5591" s="1"/>
  <c r="I5592" s="1"/>
  <c r="I5593" s="1"/>
  <c r="I5594" s="1"/>
  <c r="I5595" s="1"/>
  <c r="I5596" s="1"/>
  <c r="I5597" s="1"/>
  <c r="I5598" s="1"/>
  <c r="I5599" s="1"/>
  <c r="I5600" s="1"/>
  <c r="I5601" s="1"/>
  <c r="I5602" s="1"/>
  <c r="I5603" s="1"/>
  <c r="I5604" s="1"/>
  <c r="I5605" s="1"/>
  <c r="I5606" s="1"/>
  <c r="I5607" s="1"/>
  <c r="I5608" s="1"/>
  <c r="I5609" s="1"/>
  <c r="I5610" s="1"/>
  <c r="I5611" s="1"/>
  <c r="I5612" s="1"/>
  <c r="I5613" s="1"/>
  <c r="I5614" s="1"/>
  <c r="I5615" s="1"/>
  <c r="I5616" s="1"/>
  <c r="I5617" s="1"/>
  <c r="I5618" s="1"/>
  <c r="I5619" s="1"/>
  <c r="I5620" s="1"/>
  <c r="I5621" s="1"/>
  <c r="I5622" s="1"/>
  <c r="I5623" s="1"/>
  <c r="I5624" s="1"/>
  <c r="I5625" s="1"/>
  <c r="I5626" s="1"/>
  <c r="I5627" s="1"/>
  <c r="I5628" s="1"/>
  <c r="I5629" s="1"/>
  <c r="I5630" s="1"/>
  <c r="I5631" s="1"/>
  <c r="I5632" s="1"/>
  <c r="I5633" s="1"/>
  <c r="I5634" s="1"/>
  <c r="I5635" s="1"/>
  <c r="I5636" s="1"/>
  <c r="I5637" s="1"/>
  <c r="I5638" s="1"/>
  <c r="I5639" s="1"/>
  <c r="I5640" s="1"/>
  <c r="I5641" s="1"/>
  <c r="I5642" s="1"/>
  <c r="I5643" s="1"/>
  <c r="I5644" s="1"/>
  <c r="I5645" s="1"/>
  <c r="I5646" s="1"/>
  <c r="I5647" s="1"/>
  <c r="I5648" s="1"/>
  <c r="I5649" s="1"/>
  <c r="I5650" s="1"/>
  <c r="I5651" s="1"/>
  <c r="I5652" s="1"/>
  <c r="I5653" s="1"/>
  <c r="I5654" s="1"/>
  <c r="I5655" s="1"/>
  <c r="I5656" s="1"/>
  <c r="I5657" s="1"/>
  <c r="I5658" s="1"/>
  <c r="I5659" s="1"/>
  <c r="I5660" s="1"/>
  <c r="I5661" s="1"/>
  <c r="I5662" s="1"/>
  <c r="I5663" s="1"/>
  <c r="I5664" s="1"/>
  <c r="I5665" s="1"/>
  <c r="I5666" s="1"/>
  <c r="I5667" s="1"/>
  <c r="I5668" s="1"/>
  <c r="I5669" s="1"/>
  <c r="I5670" s="1"/>
  <c r="I5671" s="1"/>
  <c r="I5672" s="1"/>
  <c r="I5673" s="1"/>
  <c r="I5674" s="1"/>
  <c r="I5675" s="1"/>
  <c r="I5676" s="1"/>
  <c r="I5677" s="1"/>
  <c r="I5678" s="1"/>
  <c r="I5679" s="1"/>
  <c r="I5680" s="1"/>
  <c r="I5681" s="1"/>
  <c r="I5682" s="1"/>
  <c r="I5683" s="1"/>
  <c r="I5684" s="1"/>
  <c r="I5685" s="1"/>
  <c r="I5686" s="1"/>
  <c r="I5687" s="1"/>
  <c r="I5688" s="1"/>
  <c r="I5689" s="1"/>
  <c r="I5690" s="1"/>
  <c r="I5691" s="1"/>
  <c r="I5692" s="1"/>
  <c r="I5693" s="1"/>
  <c r="I5694" s="1"/>
  <c r="I5695" s="1"/>
  <c r="I5696" s="1"/>
  <c r="I5697" s="1"/>
  <c r="I5698" s="1"/>
  <c r="I5699" s="1"/>
  <c r="I5700" s="1"/>
  <c r="I5701" s="1"/>
  <c r="I5702" s="1"/>
  <c r="I5703" s="1"/>
  <c r="I5704" s="1"/>
  <c r="I5705" s="1"/>
  <c r="I5706" s="1"/>
  <c r="I5707" s="1"/>
  <c r="I5708" s="1"/>
  <c r="I5709" s="1"/>
  <c r="I5710" s="1"/>
  <c r="I5711" s="1"/>
  <c r="I5712" s="1"/>
  <c r="I5713" s="1"/>
  <c r="I5714" s="1"/>
  <c r="I5715" s="1"/>
  <c r="I5716" s="1"/>
  <c r="I5717" s="1"/>
  <c r="I5718" s="1"/>
  <c r="I5719" s="1"/>
  <c r="I5720" s="1"/>
  <c r="I5721" s="1"/>
  <c r="I5722" s="1"/>
  <c r="I5723" s="1"/>
  <c r="I5724" s="1"/>
  <c r="I5725" s="1"/>
  <c r="I5726" s="1"/>
  <c r="I5727" s="1"/>
  <c r="I5728" s="1"/>
  <c r="I5729" s="1"/>
  <c r="I5730" s="1"/>
  <c r="I5731" s="1"/>
  <c r="I5732" s="1"/>
  <c r="I5733" s="1"/>
  <c r="I5734" s="1"/>
  <c r="I5735" s="1"/>
  <c r="I5736" s="1"/>
  <c r="I5737" s="1"/>
  <c r="I5738" s="1"/>
  <c r="I5739" s="1"/>
  <c r="I5740" s="1"/>
  <c r="I5741" s="1"/>
  <c r="I5742" s="1"/>
  <c r="I5743" s="1"/>
  <c r="I5744" s="1"/>
  <c r="I5745" s="1"/>
  <c r="I5746" s="1"/>
  <c r="I5747" s="1"/>
  <c r="I5748" s="1"/>
  <c r="I5749" s="1"/>
  <c r="I5750" s="1"/>
  <c r="I5751" s="1"/>
  <c r="I5752" s="1"/>
  <c r="I5753" s="1"/>
  <c r="I5754" s="1"/>
  <c r="I5755" s="1"/>
  <c r="I5756" s="1"/>
  <c r="I5757" s="1"/>
  <c r="I5758" s="1"/>
  <c r="I5759" s="1"/>
  <c r="I5760" s="1"/>
  <c r="I5761" s="1"/>
  <c r="I5762" s="1"/>
  <c r="I5763" s="1"/>
  <c r="I5764" s="1"/>
  <c r="I5765" s="1"/>
  <c r="I5766" s="1"/>
  <c r="I5767" s="1"/>
  <c r="I5768" s="1"/>
  <c r="I5769" s="1"/>
  <c r="I5770" s="1"/>
  <c r="I5771" s="1"/>
  <c r="I5772" s="1"/>
  <c r="I5773" s="1"/>
  <c r="I5774" s="1"/>
  <c r="I5775" s="1"/>
  <c r="I5776" s="1"/>
  <c r="I5777" s="1"/>
  <c r="I5778" s="1"/>
  <c r="I5779" s="1"/>
  <c r="I5780" s="1"/>
  <c r="I5781" s="1"/>
  <c r="I5782" s="1"/>
  <c r="I5783" s="1"/>
  <c r="I5784" s="1"/>
  <c r="I5785" s="1"/>
  <c r="I5786" s="1"/>
  <c r="I5787" s="1"/>
  <c r="I5788" s="1"/>
  <c r="I5789" s="1"/>
  <c r="I5790" s="1"/>
  <c r="I5791" s="1"/>
  <c r="I5792" s="1"/>
  <c r="I5793" s="1"/>
  <c r="I5794" s="1"/>
  <c r="I5795" s="1"/>
  <c r="I5796" s="1"/>
  <c r="I5797" s="1"/>
  <c r="I5798" s="1"/>
  <c r="I5799" s="1"/>
  <c r="I5800" s="1"/>
  <c r="I5801" s="1"/>
  <c r="I5802" s="1"/>
  <c r="I5803" s="1"/>
  <c r="I5804" s="1"/>
  <c r="I5805" s="1"/>
  <c r="I5806" s="1"/>
  <c r="I5807" s="1"/>
  <c r="I5808" s="1"/>
  <c r="I5809" s="1"/>
  <c r="I5810" s="1"/>
  <c r="I5811" s="1"/>
  <c r="I5812" s="1"/>
  <c r="I5813" s="1"/>
  <c r="I5814" s="1"/>
  <c r="I5815" s="1"/>
  <c r="I5816" s="1"/>
  <c r="I5817" s="1"/>
  <c r="I5818" s="1"/>
  <c r="I5819" s="1"/>
  <c r="I5820" s="1"/>
  <c r="I5821" s="1"/>
  <c r="I5822" s="1"/>
  <c r="I5823" s="1"/>
  <c r="I5824" s="1"/>
  <c r="I5825" s="1"/>
  <c r="I5826" s="1"/>
  <c r="I5827" s="1"/>
  <c r="I5828" s="1"/>
  <c r="I5829" s="1"/>
  <c r="I5830" s="1"/>
  <c r="I5831" s="1"/>
  <c r="I5832" s="1"/>
  <c r="I5833" s="1"/>
  <c r="I5834" s="1"/>
  <c r="I5835" s="1"/>
  <c r="I5836" s="1"/>
  <c r="I5837" s="1"/>
  <c r="I5838" s="1"/>
  <c r="I5839" s="1"/>
  <c r="I5840" s="1"/>
  <c r="I5841" s="1"/>
  <c r="I5842" s="1"/>
  <c r="I5843" s="1"/>
  <c r="I5844" s="1"/>
  <c r="I5845" s="1"/>
  <c r="I5846" s="1"/>
  <c r="I5847" s="1"/>
  <c r="I5848" s="1"/>
  <c r="I5849" s="1"/>
  <c r="I5850" s="1"/>
  <c r="I5851" s="1"/>
  <c r="I5852" s="1"/>
  <c r="I5853" s="1"/>
  <c r="I5854" s="1"/>
  <c r="I5855" s="1"/>
  <c r="I5856" s="1"/>
  <c r="I5857" s="1"/>
  <c r="I5858" s="1"/>
  <c r="I5859" s="1"/>
  <c r="I5860" s="1"/>
  <c r="I5861" s="1"/>
  <c r="I5862" s="1"/>
  <c r="I5863" s="1"/>
  <c r="I5864" s="1"/>
  <c r="I5865" s="1"/>
  <c r="I5866" s="1"/>
  <c r="I5867" s="1"/>
  <c r="I5868" s="1"/>
  <c r="I5869" s="1"/>
  <c r="I5870" s="1"/>
  <c r="I5871" s="1"/>
  <c r="I5872" s="1"/>
  <c r="I5873" s="1"/>
  <c r="I5874" s="1"/>
  <c r="I5875" s="1"/>
  <c r="I5876" s="1"/>
  <c r="I5877" s="1"/>
  <c r="I5878" s="1"/>
  <c r="I5879" s="1"/>
  <c r="I5880" s="1"/>
  <c r="I5881" s="1"/>
  <c r="I5882" s="1"/>
  <c r="I5883" s="1"/>
  <c r="I5884" s="1"/>
  <c r="I5885" s="1"/>
  <c r="I5886" s="1"/>
  <c r="I5887" s="1"/>
  <c r="I5888" s="1"/>
  <c r="I5889" s="1"/>
  <c r="I5890" s="1"/>
  <c r="I5891" s="1"/>
  <c r="I5892" s="1"/>
  <c r="I5893" s="1"/>
  <c r="I5894" s="1"/>
  <c r="I5895" s="1"/>
  <c r="I5896" s="1"/>
  <c r="I5897" s="1"/>
  <c r="I5898" s="1"/>
  <c r="I5899" s="1"/>
  <c r="I5900" s="1"/>
  <c r="I5901" s="1"/>
  <c r="I5902" s="1"/>
  <c r="I5903" s="1"/>
  <c r="I5904" s="1"/>
  <c r="I5905" s="1"/>
  <c r="I5906" s="1"/>
  <c r="I5907" s="1"/>
  <c r="I5908" s="1"/>
  <c r="I5909" s="1"/>
  <c r="I5910" s="1"/>
  <c r="I5911" s="1"/>
  <c r="I5912" s="1"/>
  <c r="I5913" s="1"/>
  <c r="I5914" s="1"/>
  <c r="I5915" s="1"/>
  <c r="I5916" s="1"/>
  <c r="I5917" s="1"/>
  <c r="I5918" s="1"/>
  <c r="I5919" s="1"/>
  <c r="I5920" s="1"/>
  <c r="I5921" s="1"/>
  <c r="I5922" s="1"/>
  <c r="I5923" s="1"/>
  <c r="I5924" s="1"/>
  <c r="I5925" s="1"/>
  <c r="I5926" s="1"/>
  <c r="I5927" s="1"/>
  <c r="I5928" s="1"/>
  <c r="I5929" s="1"/>
  <c r="I5930" s="1"/>
  <c r="I5931" s="1"/>
  <c r="I5932" s="1"/>
  <c r="I5933" s="1"/>
  <c r="I5934" s="1"/>
  <c r="I5935" s="1"/>
  <c r="I5936" s="1"/>
  <c r="I5937" s="1"/>
  <c r="I5938" s="1"/>
  <c r="I5939" s="1"/>
  <c r="I5940" s="1"/>
  <c r="I5941" s="1"/>
  <c r="I5942" s="1"/>
  <c r="I5943" s="1"/>
  <c r="I5944" s="1"/>
  <c r="I5945" s="1"/>
  <c r="I5946" s="1"/>
  <c r="I5947" s="1"/>
  <c r="I5948" s="1"/>
  <c r="I5949" s="1"/>
  <c r="I5950" s="1"/>
  <c r="I5951" s="1"/>
  <c r="I5952" s="1"/>
  <c r="I5953" s="1"/>
  <c r="I5954" s="1"/>
  <c r="I5955" s="1"/>
  <c r="I5956" s="1"/>
  <c r="I5957" s="1"/>
  <c r="I5958" s="1"/>
  <c r="I5959" s="1"/>
  <c r="I5960" s="1"/>
  <c r="I5961" s="1"/>
  <c r="I5962" s="1"/>
  <c r="I5963" s="1"/>
  <c r="I5964" s="1"/>
  <c r="I5965" s="1"/>
  <c r="I5966" s="1"/>
  <c r="I5967" s="1"/>
  <c r="I5968" s="1"/>
  <c r="I5969" s="1"/>
  <c r="I5970" s="1"/>
  <c r="I5971" s="1"/>
  <c r="I5972" s="1"/>
  <c r="I5973" s="1"/>
  <c r="I5974" s="1"/>
  <c r="I5975" s="1"/>
  <c r="I5976" s="1"/>
  <c r="I5977" s="1"/>
  <c r="I5978" s="1"/>
  <c r="I5979" s="1"/>
  <c r="I5980" s="1"/>
  <c r="I5981" s="1"/>
  <c r="I5982" s="1"/>
  <c r="I5983" s="1"/>
  <c r="I5984" s="1"/>
  <c r="I5985" s="1"/>
  <c r="I5986" s="1"/>
  <c r="I5987" s="1"/>
  <c r="I5988" s="1"/>
  <c r="I5989" s="1"/>
  <c r="I5990" s="1"/>
  <c r="I5991" s="1"/>
  <c r="I5992" s="1"/>
  <c r="I5993" s="1"/>
  <c r="I5994" s="1"/>
  <c r="I5995" s="1"/>
  <c r="I5996" s="1"/>
  <c r="I5997" s="1"/>
  <c r="I5998" s="1"/>
  <c r="I5999" s="1"/>
  <c r="I6000" s="1"/>
  <c r="I6001" s="1"/>
  <c r="I6002" s="1"/>
  <c r="I6003" s="1"/>
  <c r="I6004" s="1"/>
  <c r="I6005" s="1"/>
  <c r="I6006" s="1"/>
  <c r="I6007" s="1"/>
  <c r="I6008" s="1"/>
  <c r="I6009" s="1"/>
  <c r="I6010" s="1"/>
  <c r="I6011" s="1"/>
  <c r="I6012" s="1"/>
  <c r="I6013" s="1"/>
  <c r="I6014" s="1"/>
  <c r="I6015" s="1"/>
  <c r="I6016" s="1"/>
  <c r="I6017" s="1"/>
  <c r="I6018" s="1"/>
  <c r="I6019" s="1"/>
  <c r="I6020" s="1"/>
  <c r="I6021" s="1"/>
  <c r="I6022" s="1"/>
  <c r="I6023" s="1"/>
  <c r="I6024" s="1"/>
  <c r="I6025" s="1"/>
  <c r="I6026" s="1"/>
  <c r="I6027" s="1"/>
  <c r="I6028" s="1"/>
  <c r="I6029" s="1"/>
  <c r="I6030" s="1"/>
  <c r="I6031" s="1"/>
  <c r="I6032" s="1"/>
  <c r="I6033" s="1"/>
  <c r="I6034" s="1"/>
  <c r="I6035" s="1"/>
  <c r="I6036" s="1"/>
  <c r="I6037" s="1"/>
  <c r="I6038" s="1"/>
  <c r="I6039" s="1"/>
  <c r="I6040" s="1"/>
  <c r="I6041" s="1"/>
  <c r="I6042" s="1"/>
  <c r="I6043" s="1"/>
  <c r="I6044" s="1"/>
  <c r="I6045" s="1"/>
  <c r="I6046" s="1"/>
  <c r="I6047" s="1"/>
  <c r="I6048" s="1"/>
  <c r="I6049" s="1"/>
  <c r="I6050" s="1"/>
  <c r="I6051" s="1"/>
  <c r="I6052" s="1"/>
  <c r="I6053" s="1"/>
  <c r="I6054" s="1"/>
  <c r="I6055" s="1"/>
  <c r="I6056" s="1"/>
  <c r="I6057" s="1"/>
  <c r="I6058" s="1"/>
  <c r="I6059" s="1"/>
  <c r="I6060" s="1"/>
  <c r="I6061" s="1"/>
  <c r="I6062" s="1"/>
  <c r="I6063" s="1"/>
  <c r="I6064" s="1"/>
  <c r="I6065" s="1"/>
  <c r="I6066" s="1"/>
  <c r="I6067" s="1"/>
  <c r="I6068" s="1"/>
  <c r="I6069" s="1"/>
  <c r="I6070" s="1"/>
  <c r="I6071" s="1"/>
  <c r="I6072" s="1"/>
  <c r="I6073" s="1"/>
  <c r="I6074" s="1"/>
  <c r="I6075" s="1"/>
  <c r="I6076" s="1"/>
  <c r="I6077" s="1"/>
  <c r="I6078" s="1"/>
  <c r="I6079" s="1"/>
  <c r="I6080" s="1"/>
  <c r="I6081" s="1"/>
  <c r="I6082" s="1"/>
  <c r="I6083" s="1"/>
  <c r="I6084" s="1"/>
  <c r="I6085" s="1"/>
  <c r="I6086" s="1"/>
  <c r="I6087" s="1"/>
  <c r="I6088" s="1"/>
  <c r="I6089" s="1"/>
  <c r="I6090" s="1"/>
  <c r="I6091" s="1"/>
  <c r="I6092" s="1"/>
  <c r="I6093" s="1"/>
  <c r="I6094" s="1"/>
  <c r="I6095" s="1"/>
  <c r="I6096" s="1"/>
  <c r="I6097" s="1"/>
  <c r="I6098" s="1"/>
  <c r="I6099" s="1"/>
  <c r="I6100" s="1"/>
  <c r="I6101" s="1"/>
  <c r="I6102" s="1"/>
  <c r="I6103" s="1"/>
  <c r="I6104" s="1"/>
  <c r="I6105" s="1"/>
  <c r="I6106" s="1"/>
  <c r="I6107" s="1"/>
  <c r="I6108" s="1"/>
  <c r="I6109" s="1"/>
  <c r="I6110" s="1"/>
  <c r="I6111" s="1"/>
  <c r="I6112" s="1"/>
  <c r="I6113" s="1"/>
  <c r="I6114" s="1"/>
  <c r="I6115" s="1"/>
  <c r="I6116" s="1"/>
  <c r="I6117" s="1"/>
  <c r="I6118" s="1"/>
  <c r="I6119" s="1"/>
  <c r="I6120" s="1"/>
  <c r="I6121" s="1"/>
  <c r="I6122" s="1"/>
  <c r="I6123" s="1"/>
  <c r="I6124" s="1"/>
  <c r="I6125" s="1"/>
  <c r="I6126" s="1"/>
  <c r="I6127" s="1"/>
  <c r="I6128" s="1"/>
  <c r="I6129" s="1"/>
  <c r="I6130" s="1"/>
  <c r="I6131" s="1"/>
  <c r="I6132" s="1"/>
  <c r="I6133" s="1"/>
  <c r="I6134" s="1"/>
  <c r="I6135" s="1"/>
  <c r="I6136" s="1"/>
  <c r="I6137" s="1"/>
  <c r="I6138" s="1"/>
  <c r="I6139" s="1"/>
  <c r="I6140" s="1"/>
  <c r="I6141" s="1"/>
  <c r="I6142" s="1"/>
  <c r="I6143" s="1"/>
  <c r="I6144" s="1"/>
  <c r="I6145" s="1"/>
  <c r="I6146" s="1"/>
  <c r="I6147" s="1"/>
  <c r="I6148" s="1"/>
  <c r="I6149" s="1"/>
  <c r="I6150" s="1"/>
  <c r="I6151" s="1"/>
  <c r="I6152" s="1"/>
  <c r="I6153" s="1"/>
  <c r="I6154" s="1"/>
  <c r="I6155" s="1"/>
  <c r="I6156" s="1"/>
  <c r="I6157" s="1"/>
  <c r="I6158" s="1"/>
  <c r="I6159" s="1"/>
  <c r="I6160" s="1"/>
  <c r="I6161" s="1"/>
  <c r="I6162" s="1"/>
  <c r="I6163" s="1"/>
  <c r="I6164" s="1"/>
  <c r="I6165" s="1"/>
  <c r="I6166" s="1"/>
  <c r="I6167" s="1"/>
  <c r="I6168" s="1"/>
  <c r="I6169" s="1"/>
  <c r="I6170" s="1"/>
  <c r="I6171" s="1"/>
  <c r="I6172" s="1"/>
  <c r="I6173" s="1"/>
  <c r="I6174" s="1"/>
  <c r="I6175" s="1"/>
  <c r="I6176" s="1"/>
  <c r="I6177" s="1"/>
  <c r="I6178" s="1"/>
  <c r="I6179" s="1"/>
  <c r="I6180" s="1"/>
  <c r="I6181" s="1"/>
  <c r="I6182" s="1"/>
  <c r="I6183" s="1"/>
  <c r="I6184" s="1"/>
  <c r="I6185" s="1"/>
  <c r="I6186" s="1"/>
  <c r="I6187" s="1"/>
  <c r="I6188" s="1"/>
  <c r="I6189" s="1"/>
  <c r="I6190" s="1"/>
  <c r="I6191" s="1"/>
  <c r="I6192" s="1"/>
  <c r="I6193" s="1"/>
  <c r="I6194" s="1"/>
  <c r="I6195" s="1"/>
  <c r="I6196" s="1"/>
  <c r="I6197" s="1"/>
  <c r="I6198" s="1"/>
  <c r="I6199" s="1"/>
  <c r="I6200" s="1"/>
  <c r="I6201" s="1"/>
  <c r="I6202" s="1"/>
  <c r="I6203" s="1"/>
  <c r="I6204" s="1"/>
  <c r="I6205" s="1"/>
  <c r="I6206" s="1"/>
  <c r="I6207" s="1"/>
  <c r="I6208" s="1"/>
  <c r="I6209" s="1"/>
  <c r="I6210" s="1"/>
  <c r="I6211" s="1"/>
  <c r="I6212" s="1"/>
  <c r="I6213" s="1"/>
  <c r="I6214" s="1"/>
  <c r="I6215" s="1"/>
  <c r="I6216" s="1"/>
  <c r="I6217" s="1"/>
  <c r="I6218" s="1"/>
  <c r="I6219" s="1"/>
  <c r="I6220" s="1"/>
  <c r="I6221" s="1"/>
  <c r="I6222" s="1"/>
  <c r="I6223" s="1"/>
  <c r="I6224" s="1"/>
  <c r="I6225" s="1"/>
  <c r="I6226" s="1"/>
  <c r="I6227" s="1"/>
  <c r="I6228" s="1"/>
  <c r="I6229" s="1"/>
  <c r="I6230" s="1"/>
  <c r="I6231" s="1"/>
  <c r="I6232" s="1"/>
  <c r="I6233" s="1"/>
  <c r="I6234" s="1"/>
  <c r="I6235" s="1"/>
  <c r="I6236" s="1"/>
  <c r="I6237" s="1"/>
  <c r="I6238" s="1"/>
  <c r="I6239" s="1"/>
  <c r="I6240" s="1"/>
  <c r="I6241" s="1"/>
  <c r="I6242" s="1"/>
  <c r="I6243" s="1"/>
  <c r="I6244" s="1"/>
  <c r="I6245" s="1"/>
  <c r="I6246" s="1"/>
  <c r="I6247" s="1"/>
  <c r="I6248" s="1"/>
  <c r="I6249" s="1"/>
  <c r="I6250" s="1"/>
  <c r="I6251" s="1"/>
  <c r="I6252" s="1"/>
  <c r="I6253" s="1"/>
  <c r="I6254" s="1"/>
  <c r="I6255" s="1"/>
  <c r="I6256" s="1"/>
  <c r="I6257" s="1"/>
  <c r="I6258" s="1"/>
  <c r="I6259" s="1"/>
  <c r="I6260" s="1"/>
  <c r="I6261" s="1"/>
  <c r="I6262" s="1"/>
  <c r="I6263" s="1"/>
  <c r="I6264" s="1"/>
  <c r="I6265" s="1"/>
  <c r="I6266" s="1"/>
  <c r="I6267" s="1"/>
  <c r="I6268" s="1"/>
  <c r="I6269" s="1"/>
  <c r="I6270" s="1"/>
  <c r="I6271" s="1"/>
  <c r="I6272" s="1"/>
  <c r="I6273" s="1"/>
  <c r="I6274" s="1"/>
  <c r="I6275" s="1"/>
  <c r="I6276" s="1"/>
  <c r="I6277" s="1"/>
  <c r="I6278" s="1"/>
  <c r="I6279" s="1"/>
  <c r="I6280" s="1"/>
  <c r="I6281" s="1"/>
  <c r="I6282" s="1"/>
  <c r="I6283" s="1"/>
  <c r="I6284" s="1"/>
  <c r="I6285" s="1"/>
  <c r="I6286" s="1"/>
  <c r="I6287" s="1"/>
  <c r="I6288" s="1"/>
  <c r="I6289" s="1"/>
  <c r="I6290" s="1"/>
  <c r="I6291" s="1"/>
  <c r="I6292" s="1"/>
  <c r="I6293" s="1"/>
  <c r="I6294" s="1"/>
  <c r="I6295" s="1"/>
  <c r="I6296" s="1"/>
  <c r="I6297" s="1"/>
  <c r="I6298" s="1"/>
  <c r="I6299" s="1"/>
  <c r="I6300" s="1"/>
  <c r="I6301" s="1"/>
  <c r="I6302" s="1"/>
  <c r="I6303" s="1"/>
  <c r="I6304" s="1"/>
  <c r="I6305" s="1"/>
  <c r="I6306" s="1"/>
  <c r="I6307" s="1"/>
  <c r="I6308" s="1"/>
  <c r="I6309" s="1"/>
  <c r="I6310" s="1"/>
  <c r="I6311" s="1"/>
  <c r="I6312" s="1"/>
  <c r="I6313" s="1"/>
  <c r="I6314" s="1"/>
  <c r="I6315" s="1"/>
  <c r="I6316" s="1"/>
  <c r="I6317" s="1"/>
  <c r="I6318" s="1"/>
  <c r="I6319" s="1"/>
  <c r="I6320" s="1"/>
  <c r="I6321" s="1"/>
  <c r="I6322" s="1"/>
  <c r="I6323" s="1"/>
  <c r="I6324" s="1"/>
  <c r="I6325" s="1"/>
  <c r="I6326" s="1"/>
  <c r="I6327" s="1"/>
  <c r="I6328" s="1"/>
  <c r="I6329" s="1"/>
  <c r="I6330" s="1"/>
  <c r="I6331" s="1"/>
  <c r="I6332" s="1"/>
  <c r="I6333" s="1"/>
  <c r="I6334" s="1"/>
  <c r="I6335" s="1"/>
  <c r="I6336" s="1"/>
  <c r="I6337" s="1"/>
  <c r="I6338" s="1"/>
  <c r="I6339" s="1"/>
  <c r="I6340" s="1"/>
  <c r="I6341" s="1"/>
  <c r="I6342" s="1"/>
  <c r="I6343" s="1"/>
  <c r="I6344" s="1"/>
  <c r="I6345" s="1"/>
  <c r="I6346" s="1"/>
  <c r="I6347" s="1"/>
  <c r="I6348" s="1"/>
  <c r="I6349" s="1"/>
  <c r="I6350" s="1"/>
  <c r="I6351" s="1"/>
  <c r="I6352" s="1"/>
  <c r="I6353" s="1"/>
  <c r="I6354" s="1"/>
  <c r="I6355" s="1"/>
  <c r="I6356" s="1"/>
  <c r="I6357" s="1"/>
  <c r="I6358" s="1"/>
  <c r="I6359" s="1"/>
  <c r="I6360" s="1"/>
  <c r="I6361" s="1"/>
  <c r="I6362" s="1"/>
  <c r="I6363" s="1"/>
  <c r="I6364" s="1"/>
  <c r="I6365" s="1"/>
  <c r="I6366" s="1"/>
  <c r="I6367" s="1"/>
  <c r="I6368" s="1"/>
  <c r="I6369" s="1"/>
  <c r="I6370" s="1"/>
  <c r="I6371" s="1"/>
  <c r="I6372" s="1"/>
  <c r="I6373" s="1"/>
  <c r="I6374" s="1"/>
  <c r="I6375" s="1"/>
  <c r="I6376" s="1"/>
  <c r="I6377" s="1"/>
  <c r="I6378" s="1"/>
  <c r="I6379" s="1"/>
  <c r="I6380" s="1"/>
  <c r="I6381" s="1"/>
  <c r="I6382" s="1"/>
  <c r="I6383" s="1"/>
  <c r="I6384" s="1"/>
  <c r="I6385" s="1"/>
  <c r="I6386" s="1"/>
  <c r="I6387" s="1"/>
  <c r="I6388" s="1"/>
  <c r="I6389" s="1"/>
  <c r="I6390" s="1"/>
  <c r="I6391" s="1"/>
  <c r="I6392" s="1"/>
  <c r="I6393" s="1"/>
  <c r="I6394" s="1"/>
  <c r="I6395" s="1"/>
  <c r="I6396" s="1"/>
  <c r="I6397" s="1"/>
  <c r="I6398" s="1"/>
  <c r="I6399" s="1"/>
  <c r="I6400" s="1"/>
  <c r="I6401" s="1"/>
  <c r="I6402" s="1"/>
  <c r="I6403" s="1"/>
  <c r="I6404" s="1"/>
  <c r="I6405" s="1"/>
  <c r="I6406" s="1"/>
  <c r="I6407" s="1"/>
  <c r="I6408" s="1"/>
  <c r="I6409" s="1"/>
  <c r="I6410" s="1"/>
  <c r="I6411" s="1"/>
  <c r="I6412" s="1"/>
  <c r="I6413" s="1"/>
  <c r="I6414" s="1"/>
  <c r="I6415" s="1"/>
  <c r="I6416" s="1"/>
  <c r="I6417" s="1"/>
  <c r="I6418" s="1"/>
  <c r="I6419" s="1"/>
  <c r="I6420" s="1"/>
  <c r="I6421" s="1"/>
  <c r="I6422" s="1"/>
  <c r="I6423" s="1"/>
  <c r="I6424" s="1"/>
  <c r="I6425" s="1"/>
  <c r="I6426" s="1"/>
  <c r="I6427" s="1"/>
  <c r="I6428" s="1"/>
  <c r="I6429" s="1"/>
  <c r="I6430" s="1"/>
  <c r="I6431" s="1"/>
  <c r="I6432" s="1"/>
  <c r="I6433" s="1"/>
  <c r="I6434" s="1"/>
  <c r="I6435" s="1"/>
  <c r="I6436" s="1"/>
  <c r="I6437" s="1"/>
  <c r="I6438" s="1"/>
  <c r="I6439" s="1"/>
  <c r="I6440" s="1"/>
  <c r="I6441" s="1"/>
  <c r="I6442" s="1"/>
  <c r="I6443" s="1"/>
  <c r="I6444" s="1"/>
  <c r="I6445" s="1"/>
  <c r="I6446" s="1"/>
  <c r="I6447" s="1"/>
  <c r="I6448" s="1"/>
  <c r="I6449" s="1"/>
  <c r="I6450" s="1"/>
  <c r="I6451" s="1"/>
  <c r="I6452" s="1"/>
  <c r="I6453" s="1"/>
  <c r="I6454" s="1"/>
  <c r="I6455" s="1"/>
  <c r="I6456" s="1"/>
  <c r="I6457" s="1"/>
  <c r="I6458" s="1"/>
  <c r="I6459" s="1"/>
  <c r="I6460" s="1"/>
  <c r="I6461" s="1"/>
  <c r="I6462" s="1"/>
  <c r="I6463" s="1"/>
  <c r="I6464" s="1"/>
  <c r="I6465" s="1"/>
  <c r="I6466" s="1"/>
  <c r="I6467" s="1"/>
  <c r="I6468" s="1"/>
  <c r="I6469" s="1"/>
  <c r="I6470" s="1"/>
  <c r="I6471" s="1"/>
  <c r="I6472" s="1"/>
  <c r="I6473" s="1"/>
  <c r="I6474" s="1"/>
  <c r="I6475" s="1"/>
  <c r="I6476" s="1"/>
  <c r="I6477" s="1"/>
  <c r="I6478" s="1"/>
  <c r="I6479" s="1"/>
  <c r="I6480" s="1"/>
  <c r="I6481" s="1"/>
  <c r="I6482" s="1"/>
  <c r="I6483" s="1"/>
  <c r="I6484" s="1"/>
  <c r="I6485" s="1"/>
  <c r="I6486" s="1"/>
  <c r="I6487" s="1"/>
  <c r="I6488" s="1"/>
  <c r="I6489" s="1"/>
  <c r="I6490" s="1"/>
  <c r="I6491" s="1"/>
  <c r="I6492" s="1"/>
  <c r="I6493" s="1"/>
  <c r="I6494" s="1"/>
  <c r="I6495" s="1"/>
  <c r="I6496" s="1"/>
  <c r="I6497" s="1"/>
  <c r="I6498" s="1"/>
  <c r="I6499" s="1"/>
  <c r="I6500" s="1"/>
  <c r="I6501" s="1"/>
  <c r="I6502" s="1"/>
  <c r="I6503" s="1"/>
  <c r="I6504" s="1"/>
  <c r="I6505" s="1"/>
  <c r="I6506" s="1"/>
  <c r="I6507" s="1"/>
  <c r="I6508" s="1"/>
  <c r="I6509" s="1"/>
  <c r="I6510" s="1"/>
  <c r="I6511" s="1"/>
  <c r="I6512" s="1"/>
  <c r="I6513" s="1"/>
  <c r="I6514" s="1"/>
  <c r="I6515" s="1"/>
  <c r="I6516" s="1"/>
  <c r="I6517" s="1"/>
  <c r="I6518" s="1"/>
  <c r="I6519" s="1"/>
  <c r="I6520" s="1"/>
  <c r="I6521" s="1"/>
  <c r="I6522" s="1"/>
  <c r="I6523" s="1"/>
  <c r="I6524" s="1"/>
  <c r="I6525" s="1"/>
  <c r="I6526" s="1"/>
  <c r="I6527" s="1"/>
  <c r="I6528" s="1"/>
  <c r="I6529" s="1"/>
  <c r="I6530" s="1"/>
  <c r="I6531" s="1"/>
  <c r="I6532" s="1"/>
  <c r="I6533" s="1"/>
  <c r="I6534" s="1"/>
  <c r="I6535" s="1"/>
  <c r="I6536" s="1"/>
  <c r="I6537" s="1"/>
  <c r="I6538" s="1"/>
  <c r="I6539" s="1"/>
  <c r="I6540" s="1"/>
  <c r="I6541" s="1"/>
  <c r="I6542" s="1"/>
  <c r="I6543" s="1"/>
  <c r="I6544" s="1"/>
  <c r="I6545" s="1"/>
  <c r="I6546" s="1"/>
  <c r="I6547" s="1"/>
  <c r="I6548" s="1"/>
  <c r="I6549" s="1"/>
  <c r="I6550" s="1"/>
  <c r="I6551" s="1"/>
  <c r="I6552" s="1"/>
  <c r="I6553" s="1"/>
  <c r="I6554" s="1"/>
  <c r="I6555" s="1"/>
  <c r="I6556" s="1"/>
  <c r="I6557" s="1"/>
  <c r="I6558" s="1"/>
  <c r="I6559" s="1"/>
  <c r="I6560" s="1"/>
  <c r="I6561" s="1"/>
  <c r="I6562" s="1"/>
  <c r="I6563" s="1"/>
  <c r="I6564" s="1"/>
  <c r="I6565" s="1"/>
  <c r="I6566" s="1"/>
  <c r="I6567" s="1"/>
  <c r="I6568" s="1"/>
  <c r="I6569" s="1"/>
  <c r="I6570" s="1"/>
  <c r="I6571" s="1"/>
  <c r="I6572" s="1"/>
  <c r="I6573" s="1"/>
  <c r="I6574" s="1"/>
  <c r="I6575" s="1"/>
  <c r="I6576" s="1"/>
  <c r="I6577" s="1"/>
  <c r="I6578" s="1"/>
  <c r="I6579" s="1"/>
  <c r="I6580" s="1"/>
  <c r="I6581" s="1"/>
  <c r="I6582" s="1"/>
  <c r="I6583" s="1"/>
  <c r="I6584" s="1"/>
  <c r="I6585" s="1"/>
  <c r="I6586" s="1"/>
  <c r="I6587" s="1"/>
  <c r="I6588" s="1"/>
  <c r="I6589" s="1"/>
  <c r="I6590" s="1"/>
  <c r="I6591" s="1"/>
  <c r="I6592" s="1"/>
  <c r="I6593" s="1"/>
  <c r="I6594" s="1"/>
  <c r="I6595" s="1"/>
  <c r="I6596" s="1"/>
  <c r="I6597" s="1"/>
  <c r="I6598" s="1"/>
  <c r="I6599" s="1"/>
  <c r="I6600" s="1"/>
  <c r="I6601" s="1"/>
  <c r="I6602" s="1"/>
  <c r="I6603" s="1"/>
  <c r="I6604" s="1"/>
  <c r="I6605" s="1"/>
  <c r="I6606" s="1"/>
  <c r="I6607" s="1"/>
  <c r="I6608" s="1"/>
  <c r="I6609" s="1"/>
  <c r="I6610" s="1"/>
  <c r="I6611" s="1"/>
  <c r="I6612" s="1"/>
  <c r="I6613" s="1"/>
  <c r="I6614" s="1"/>
  <c r="I6615" s="1"/>
  <c r="I6616" s="1"/>
  <c r="I6617" s="1"/>
  <c r="I6618" s="1"/>
  <c r="I6619" s="1"/>
  <c r="I6620" s="1"/>
  <c r="I6621" s="1"/>
  <c r="I6622" s="1"/>
  <c r="I6623" s="1"/>
  <c r="I6624" s="1"/>
  <c r="I6625" s="1"/>
  <c r="I6626" s="1"/>
  <c r="I6627" s="1"/>
  <c r="I6628" s="1"/>
  <c r="I6629" s="1"/>
  <c r="I6630" s="1"/>
  <c r="I6631" s="1"/>
  <c r="I6632" s="1"/>
  <c r="I6633" s="1"/>
  <c r="I6634" s="1"/>
  <c r="I6635" s="1"/>
  <c r="I6636" s="1"/>
  <c r="I6637" s="1"/>
  <c r="I6638" s="1"/>
  <c r="I6639" s="1"/>
  <c r="I6640" s="1"/>
  <c r="I6641" s="1"/>
  <c r="I6642" s="1"/>
  <c r="I6643" s="1"/>
  <c r="I6644" s="1"/>
  <c r="I6645" s="1"/>
  <c r="I6646" s="1"/>
  <c r="I6647" s="1"/>
  <c r="I6648" s="1"/>
  <c r="I6649" s="1"/>
  <c r="I6650" s="1"/>
  <c r="I6651" s="1"/>
  <c r="I6652" s="1"/>
  <c r="I6653" s="1"/>
  <c r="I6654" s="1"/>
  <c r="I6655" s="1"/>
  <c r="I6656" s="1"/>
  <c r="I6657" s="1"/>
  <c r="I6658" s="1"/>
  <c r="I6659" s="1"/>
  <c r="I6660" s="1"/>
  <c r="I6661" s="1"/>
  <c r="I6662" s="1"/>
  <c r="I6663" s="1"/>
  <c r="I6664" s="1"/>
  <c r="I6665" s="1"/>
  <c r="I6666" s="1"/>
  <c r="I6667" s="1"/>
  <c r="I6668" s="1"/>
  <c r="I6669" s="1"/>
  <c r="I6670" s="1"/>
  <c r="I6671" s="1"/>
  <c r="I6672" s="1"/>
  <c r="I6673" s="1"/>
  <c r="I6674" s="1"/>
  <c r="I6675" s="1"/>
  <c r="I6676" s="1"/>
  <c r="I6677" s="1"/>
  <c r="I6678" s="1"/>
  <c r="I6679" s="1"/>
  <c r="I6680" s="1"/>
  <c r="I6681" s="1"/>
  <c r="I6682" s="1"/>
  <c r="I6683" s="1"/>
  <c r="I6684" s="1"/>
  <c r="I6685" s="1"/>
  <c r="I6686" s="1"/>
  <c r="I6687" s="1"/>
  <c r="I6688" s="1"/>
  <c r="I6689" s="1"/>
  <c r="I6690" s="1"/>
  <c r="I6691" s="1"/>
  <c r="I6692" s="1"/>
  <c r="I6693" s="1"/>
  <c r="I6694" s="1"/>
  <c r="I6695" s="1"/>
  <c r="I6696" s="1"/>
  <c r="I6697" s="1"/>
  <c r="I6698" s="1"/>
  <c r="I6699" s="1"/>
  <c r="I6700" s="1"/>
  <c r="I6701" s="1"/>
  <c r="I6702" s="1"/>
  <c r="I6703" s="1"/>
  <c r="I6704" s="1"/>
  <c r="I6705" s="1"/>
  <c r="I6706" s="1"/>
  <c r="I6707" s="1"/>
  <c r="I6708" s="1"/>
  <c r="I6709" s="1"/>
  <c r="I6710" s="1"/>
  <c r="I6711" s="1"/>
  <c r="I6712" s="1"/>
  <c r="I6713" s="1"/>
  <c r="I6714" s="1"/>
  <c r="I6715" s="1"/>
  <c r="I6716" s="1"/>
  <c r="I6717" s="1"/>
  <c r="I6718" s="1"/>
  <c r="I6719" s="1"/>
  <c r="I6720" s="1"/>
  <c r="I6721" s="1"/>
  <c r="I6722" s="1"/>
  <c r="I6723" s="1"/>
  <c r="I6724" s="1"/>
  <c r="I6725" s="1"/>
  <c r="I6726" s="1"/>
  <c r="I6727" s="1"/>
  <c r="I6728" s="1"/>
  <c r="I6729" s="1"/>
  <c r="I6730" s="1"/>
  <c r="I6731" s="1"/>
  <c r="I6732" s="1"/>
  <c r="I6733" s="1"/>
  <c r="I6734" s="1"/>
  <c r="I6735" s="1"/>
  <c r="I6736" s="1"/>
  <c r="I6737" s="1"/>
  <c r="I6738" s="1"/>
  <c r="I6739" s="1"/>
  <c r="I6740" s="1"/>
  <c r="I6741" s="1"/>
  <c r="I6742" s="1"/>
  <c r="I6743" s="1"/>
  <c r="I6744" s="1"/>
  <c r="I6745" s="1"/>
  <c r="I6746" s="1"/>
  <c r="I6747" s="1"/>
  <c r="I6748" s="1"/>
  <c r="I6749" s="1"/>
  <c r="I6750" s="1"/>
  <c r="I6751" s="1"/>
  <c r="I6752" s="1"/>
  <c r="I6753" s="1"/>
  <c r="I6754" s="1"/>
  <c r="I6755" s="1"/>
  <c r="I6756" s="1"/>
  <c r="I6757" s="1"/>
  <c r="I6758" s="1"/>
  <c r="I6759" s="1"/>
  <c r="I6760" s="1"/>
  <c r="I6761" s="1"/>
  <c r="I6762" s="1"/>
  <c r="I6763" s="1"/>
  <c r="I6764" s="1"/>
  <c r="I6765" s="1"/>
  <c r="I6766" s="1"/>
  <c r="I6767" s="1"/>
  <c r="I6768" s="1"/>
  <c r="I6769" s="1"/>
  <c r="I6770" s="1"/>
  <c r="I6771" s="1"/>
  <c r="I6772" s="1"/>
  <c r="I6773" s="1"/>
  <c r="I6774" s="1"/>
  <c r="I6775" s="1"/>
  <c r="I6776" s="1"/>
  <c r="I6777" s="1"/>
  <c r="I6778" s="1"/>
  <c r="I6779" s="1"/>
  <c r="I6780" s="1"/>
  <c r="I6781" s="1"/>
  <c r="I6782" s="1"/>
  <c r="I6783" s="1"/>
  <c r="I6784" s="1"/>
  <c r="I6785" s="1"/>
  <c r="I6786" s="1"/>
  <c r="I6787" s="1"/>
  <c r="I6788" s="1"/>
  <c r="I6789" s="1"/>
  <c r="I6790" s="1"/>
  <c r="I6791" s="1"/>
  <c r="I6792" s="1"/>
  <c r="I6793" s="1"/>
  <c r="I6794" s="1"/>
  <c r="I6795" s="1"/>
  <c r="I6796" s="1"/>
  <c r="I6797" s="1"/>
  <c r="I6798" s="1"/>
  <c r="I6799" s="1"/>
  <c r="I6800" s="1"/>
  <c r="I6801" s="1"/>
  <c r="I6802" s="1"/>
  <c r="I6803" s="1"/>
  <c r="I6804" s="1"/>
  <c r="I6805" s="1"/>
  <c r="I6806" s="1"/>
  <c r="I6807" s="1"/>
  <c r="I6808" s="1"/>
  <c r="I6809" s="1"/>
  <c r="I6810" s="1"/>
  <c r="I6811" s="1"/>
  <c r="I6812" s="1"/>
  <c r="I6813" s="1"/>
  <c r="I6814" s="1"/>
  <c r="I6815" s="1"/>
  <c r="I6816" s="1"/>
  <c r="I6817" s="1"/>
  <c r="I6818" s="1"/>
  <c r="I6819" s="1"/>
  <c r="I6820" s="1"/>
  <c r="I6821" s="1"/>
  <c r="I6822" s="1"/>
  <c r="I6823" s="1"/>
  <c r="I6824" s="1"/>
  <c r="I6825" s="1"/>
  <c r="I6826" s="1"/>
  <c r="I6827" s="1"/>
  <c r="I6828" s="1"/>
  <c r="I6829" s="1"/>
  <c r="I6830" s="1"/>
  <c r="I6831" s="1"/>
  <c r="I6832" s="1"/>
  <c r="I6833" s="1"/>
  <c r="I6834" s="1"/>
  <c r="I6835" s="1"/>
  <c r="I6836" s="1"/>
  <c r="I6837" s="1"/>
  <c r="I6838" s="1"/>
  <c r="I6839" s="1"/>
  <c r="I6840" s="1"/>
  <c r="I6841" s="1"/>
  <c r="I6842" s="1"/>
  <c r="I6843" s="1"/>
  <c r="I6844" s="1"/>
  <c r="I6845" s="1"/>
  <c r="I6846" s="1"/>
  <c r="I6847" s="1"/>
  <c r="I6848" s="1"/>
  <c r="I6849" s="1"/>
  <c r="I6850" s="1"/>
  <c r="I6851" s="1"/>
  <c r="I6852" s="1"/>
  <c r="I6853" s="1"/>
  <c r="I6854" s="1"/>
  <c r="I6855" s="1"/>
  <c r="I6856" s="1"/>
  <c r="I6857" s="1"/>
  <c r="I6858" s="1"/>
  <c r="I6859" s="1"/>
  <c r="I6860" s="1"/>
  <c r="I6861" s="1"/>
  <c r="I6862" s="1"/>
  <c r="I6863" s="1"/>
  <c r="I6864" s="1"/>
  <c r="I6865" s="1"/>
  <c r="I6866" s="1"/>
  <c r="I6867" s="1"/>
  <c r="I6868" s="1"/>
  <c r="I6869" s="1"/>
  <c r="I6870" s="1"/>
  <c r="I6871" s="1"/>
  <c r="I6872" s="1"/>
  <c r="I6873" s="1"/>
  <c r="I6874" s="1"/>
  <c r="I6875" s="1"/>
  <c r="I6876" s="1"/>
  <c r="I6877" s="1"/>
  <c r="I6878" s="1"/>
  <c r="I6879" s="1"/>
  <c r="I6880" s="1"/>
  <c r="I6881" s="1"/>
  <c r="I6882" s="1"/>
  <c r="I6883" s="1"/>
  <c r="I6884" s="1"/>
  <c r="I6885" s="1"/>
  <c r="I6886" s="1"/>
  <c r="I6887" s="1"/>
  <c r="I6888" s="1"/>
  <c r="I6889" s="1"/>
  <c r="I6890" s="1"/>
  <c r="I6891" s="1"/>
  <c r="I6892" s="1"/>
  <c r="I6893" s="1"/>
  <c r="I6894" s="1"/>
  <c r="I6895" s="1"/>
  <c r="I6896" s="1"/>
  <c r="I6897" s="1"/>
  <c r="I6898" s="1"/>
  <c r="I6899" s="1"/>
  <c r="I6900" s="1"/>
  <c r="I6901" s="1"/>
  <c r="I6902" s="1"/>
  <c r="I6903" s="1"/>
  <c r="I6904" s="1"/>
  <c r="I6905" s="1"/>
  <c r="I6906" s="1"/>
  <c r="I6907" s="1"/>
  <c r="I6908" s="1"/>
  <c r="I6909" s="1"/>
  <c r="I6910" s="1"/>
  <c r="I6911" s="1"/>
  <c r="I6912" s="1"/>
  <c r="I6913" s="1"/>
  <c r="I6914" s="1"/>
  <c r="I6915" s="1"/>
  <c r="I6916" s="1"/>
  <c r="I6917" s="1"/>
  <c r="I6918" s="1"/>
  <c r="I6919" s="1"/>
  <c r="I6920" s="1"/>
  <c r="I6921" s="1"/>
  <c r="I6922" s="1"/>
  <c r="I6923" s="1"/>
  <c r="I6924" s="1"/>
  <c r="I6925" s="1"/>
  <c r="I6926" s="1"/>
  <c r="I6927" s="1"/>
  <c r="I6928" s="1"/>
  <c r="I6929" s="1"/>
  <c r="I6930" s="1"/>
  <c r="I6931" s="1"/>
  <c r="I6932" s="1"/>
  <c r="I6933" s="1"/>
  <c r="I6934" s="1"/>
  <c r="I6935" s="1"/>
  <c r="I6936" s="1"/>
  <c r="I6937" s="1"/>
  <c r="I6938" s="1"/>
  <c r="I6939" s="1"/>
  <c r="I6940" s="1"/>
  <c r="I6941" s="1"/>
  <c r="I6942" s="1"/>
  <c r="I6943" s="1"/>
  <c r="I6944" s="1"/>
  <c r="I6945" s="1"/>
  <c r="I6946" s="1"/>
  <c r="I6947" s="1"/>
  <c r="I6948" s="1"/>
  <c r="I6949" s="1"/>
  <c r="I6950" s="1"/>
  <c r="I6951" s="1"/>
  <c r="I6952" s="1"/>
  <c r="I6953" s="1"/>
  <c r="I6954" s="1"/>
  <c r="I6955" s="1"/>
  <c r="I6956" s="1"/>
  <c r="I6957" s="1"/>
  <c r="I6958" s="1"/>
  <c r="I6959" s="1"/>
  <c r="I6960" s="1"/>
  <c r="I6961" s="1"/>
  <c r="I6962" s="1"/>
  <c r="I6963" s="1"/>
  <c r="I6964" s="1"/>
  <c r="I6965" s="1"/>
  <c r="I6966" s="1"/>
  <c r="I6967" s="1"/>
  <c r="I6968" s="1"/>
  <c r="I6969" s="1"/>
  <c r="I6970" s="1"/>
  <c r="I6971" s="1"/>
  <c r="I6972" s="1"/>
  <c r="I6973" s="1"/>
  <c r="I6974" s="1"/>
  <c r="I6975" s="1"/>
  <c r="I6976" s="1"/>
  <c r="I6977" s="1"/>
  <c r="I6978" s="1"/>
  <c r="I6979" s="1"/>
  <c r="I6980" s="1"/>
  <c r="I6981" s="1"/>
  <c r="I6982" s="1"/>
  <c r="I6983" s="1"/>
  <c r="I6984" s="1"/>
  <c r="I6985" s="1"/>
  <c r="I6986" s="1"/>
  <c r="I6987" s="1"/>
  <c r="I6988" s="1"/>
  <c r="I6989" s="1"/>
  <c r="I6990" s="1"/>
  <c r="I6991" s="1"/>
  <c r="I6992" s="1"/>
  <c r="I6993" s="1"/>
  <c r="I6994" s="1"/>
  <c r="I6995" s="1"/>
  <c r="I6996" s="1"/>
  <c r="I6997" s="1"/>
  <c r="I6998" s="1"/>
  <c r="I6999" s="1"/>
  <c r="I7000" s="1"/>
  <c r="I7001" s="1"/>
  <c r="I7002" s="1"/>
  <c r="I7003" s="1"/>
  <c r="I7004" s="1"/>
  <c r="I7005" s="1"/>
  <c r="I7006" s="1"/>
  <c r="I7007" s="1"/>
  <c r="I7008" s="1"/>
  <c r="I7009" s="1"/>
  <c r="I7010" s="1"/>
  <c r="I7011" s="1"/>
  <c r="I7012" s="1"/>
  <c r="I7013" s="1"/>
  <c r="I7014" s="1"/>
  <c r="I7015" s="1"/>
  <c r="I7016" s="1"/>
  <c r="I7017" s="1"/>
  <c r="I7018" s="1"/>
  <c r="I7019" s="1"/>
  <c r="I7020" s="1"/>
  <c r="I7021" s="1"/>
  <c r="I7022" s="1"/>
  <c r="I7023" s="1"/>
  <c r="I7024" s="1"/>
  <c r="I7025" s="1"/>
  <c r="I7026" s="1"/>
  <c r="I7027" s="1"/>
  <c r="I7028" s="1"/>
  <c r="I7029" s="1"/>
  <c r="I7030" s="1"/>
  <c r="I7031" s="1"/>
  <c r="I7032" s="1"/>
  <c r="I7033" s="1"/>
  <c r="I7034" s="1"/>
  <c r="I7035" s="1"/>
  <c r="I7036" s="1"/>
  <c r="I7037" s="1"/>
  <c r="I7038" s="1"/>
  <c r="I7039" s="1"/>
  <c r="I7040" s="1"/>
  <c r="I7041" s="1"/>
  <c r="I7042" s="1"/>
  <c r="I7043" s="1"/>
  <c r="I7044" s="1"/>
  <c r="I7045" s="1"/>
  <c r="I7046" s="1"/>
  <c r="I7047" s="1"/>
  <c r="I7048" s="1"/>
  <c r="I7049" s="1"/>
  <c r="I7050" s="1"/>
  <c r="I7051" s="1"/>
  <c r="I7052" s="1"/>
  <c r="I7053" s="1"/>
  <c r="I7054" s="1"/>
  <c r="I7055" s="1"/>
  <c r="I7056" s="1"/>
  <c r="I7057" s="1"/>
  <c r="I7058" s="1"/>
  <c r="I7059" s="1"/>
  <c r="I7060" s="1"/>
  <c r="I7061" s="1"/>
  <c r="I7062" s="1"/>
  <c r="I7063" s="1"/>
  <c r="I7064" s="1"/>
  <c r="I7065" s="1"/>
  <c r="I7066" s="1"/>
  <c r="I7067" s="1"/>
  <c r="I7068" s="1"/>
  <c r="I7069" s="1"/>
  <c r="I7070" s="1"/>
  <c r="I7071" s="1"/>
  <c r="I7072" s="1"/>
  <c r="I7073" s="1"/>
  <c r="I7074" s="1"/>
  <c r="I7075" s="1"/>
  <c r="I7076" s="1"/>
  <c r="I7077" s="1"/>
  <c r="I7078" s="1"/>
  <c r="I7079" s="1"/>
  <c r="I7080" s="1"/>
  <c r="I7081" s="1"/>
  <c r="I7082" s="1"/>
  <c r="I7083" s="1"/>
  <c r="I7084" s="1"/>
  <c r="I7085" s="1"/>
  <c r="I7086" s="1"/>
  <c r="I7087" s="1"/>
  <c r="I7088" s="1"/>
  <c r="I7089" s="1"/>
  <c r="I7090" s="1"/>
  <c r="I7091" s="1"/>
  <c r="I7092" s="1"/>
  <c r="I7093" s="1"/>
  <c r="I7094" s="1"/>
  <c r="I7095" s="1"/>
  <c r="I7096" s="1"/>
  <c r="I7097" s="1"/>
  <c r="I7098" s="1"/>
  <c r="I7099" s="1"/>
  <c r="I7100" s="1"/>
  <c r="I7101" s="1"/>
  <c r="I7102" s="1"/>
  <c r="I7103" s="1"/>
  <c r="I7104" s="1"/>
  <c r="I7105" s="1"/>
  <c r="I7106" s="1"/>
  <c r="I7107" s="1"/>
  <c r="I7108" s="1"/>
  <c r="I7109" s="1"/>
  <c r="I7110" s="1"/>
  <c r="I7111" s="1"/>
  <c r="I7112" s="1"/>
  <c r="I7113" s="1"/>
  <c r="I7114" s="1"/>
  <c r="I7115" s="1"/>
  <c r="I7116" s="1"/>
  <c r="I7117" s="1"/>
  <c r="I7118" s="1"/>
  <c r="I7119" s="1"/>
  <c r="I7120" s="1"/>
  <c r="I7121" s="1"/>
  <c r="I7122" s="1"/>
  <c r="I7123" s="1"/>
  <c r="I7124" s="1"/>
  <c r="I7125" s="1"/>
  <c r="I7126" s="1"/>
  <c r="I7127" s="1"/>
  <c r="I7128" s="1"/>
  <c r="I7129" s="1"/>
  <c r="I7130" s="1"/>
  <c r="I7131" s="1"/>
  <c r="I7132" s="1"/>
  <c r="I7133" s="1"/>
  <c r="I7134" s="1"/>
  <c r="I7135" s="1"/>
  <c r="I7136" s="1"/>
  <c r="I7137" s="1"/>
  <c r="I7138" s="1"/>
  <c r="I7139" s="1"/>
  <c r="I7140" s="1"/>
  <c r="I7141" s="1"/>
  <c r="I7142" s="1"/>
  <c r="I7143" s="1"/>
  <c r="I7144" s="1"/>
  <c r="I7145" s="1"/>
  <c r="I7146" s="1"/>
  <c r="I7147" s="1"/>
  <c r="I7148" s="1"/>
  <c r="I7149" s="1"/>
  <c r="I7150" s="1"/>
  <c r="I7151" s="1"/>
  <c r="I7152" s="1"/>
  <c r="I7153" s="1"/>
  <c r="I7154" s="1"/>
  <c r="I7155" s="1"/>
  <c r="I7156" s="1"/>
  <c r="I7157" s="1"/>
  <c r="I7158" s="1"/>
  <c r="I7159" s="1"/>
  <c r="I7160" s="1"/>
  <c r="I7161" s="1"/>
  <c r="I7162" s="1"/>
  <c r="I7163" s="1"/>
  <c r="I7164" s="1"/>
  <c r="I7165" s="1"/>
  <c r="I7166" s="1"/>
  <c r="I7167" s="1"/>
  <c r="I7168" s="1"/>
  <c r="I7169" s="1"/>
  <c r="I7170" s="1"/>
  <c r="I7171" s="1"/>
  <c r="I7172" s="1"/>
  <c r="I7173" s="1"/>
  <c r="I7174" s="1"/>
  <c r="I7175" s="1"/>
  <c r="I7176" s="1"/>
  <c r="I7177" s="1"/>
  <c r="I7178" s="1"/>
  <c r="I7179" s="1"/>
  <c r="I7180" s="1"/>
  <c r="I7181" s="1"/>
  <c r="I7182" s="1"/>
  <c r="I7183" s="1"/>
  <c r="I7184" s="1"/>
  <c r="I7185" s="1"/>
  <c r="I7186" s="1"/>
  <c r="I7187" s="1"/>
  <c r="I7188" s="1"/>
  <c r="I7189" s="1"/>
  <c r="I7190" s="1"/>
  <c r="I7191" s="1"/>
  <c r="I7192" s="1"/>
  <c r="I7193" s="1"/>
  <c r="I7194" s="1"/>
  <c r="I7195" s="1"/>
  <c r="I7196" s="1"/>
  <c r="I7197" s="1"/>
  <c r="I7198" s="1"/>
  <c r="I7199" s="1"/>
  <c r="I7200" s="1"/>
  <c r="I7201" s="1"/>
  <c r="I7202" s="1"/>
  <c r="I7203" s="1"/>
  <c r="I7204" s="1"/>
  <c r="I7205" s="1"/>
  <c r="I7206" s="1"/>
  <c r="I7207" s="1"/>
  <c r="I7208" s="1"/>
  <c r="I7209" s="1"/>
  <c r="I7210" s="1"/>
  <c r="I7211" s="1"/>
  <c r="I7212" s="1"/>
  <c r="I7213" s="1"/>
  <c r="I7214" s="1"/>
  <c r="I7215" s="1"/>
  <c r="I7216" s="1"/>
  <c r="I7217" s="1"/>
  <c r="I7218" s="1"/>
  <c r="I7219" s="1"/>
  <c r="I7220" s="1"/>
  <c r="I7221" s="1"/>
  <c r="I7222" s="1"/>
  <c r="I7223" s="1"/>
  <c r="I7224" s="1"/>
  <c r="I7225" s="1"/>
  <c r="I7226" s="1"/>
  <c r="I7227" s="1"/>
  <c r="I7228" s="1"/>
  <c r="I7229" s="1"/>
  <c r="I7230" s="1"/>
  <c r="I7231" s="1"/>
  <c r="I7232" s="1"/>
  <c r="I7233" s="1"/>
  <c r="I7234" s="1"/>
  <c r="I7235" s="1"/>
  <c r="I7236" s="1"/>
  <c r="I7237" s="1"/>
  <c r="I7238" s="1"/>
  <c r="I7239" s="1"/>
  <c r="I7240" s="1"/>
  <c r="I7241" s="1"/>
  <c r="I7242" s="1"/>
  <c r="I7243" s="1"/>
  <c r="I7244" s="1"/>
  <c r="I7245" s="1"/>
  <c r="I7246" s="1"/>
  <c r="I7247" s="1"/>
  <c r="I7248" s="1"/>
  <c r="I7249" s="1"/>
  <c r="I7250" s="1"/>
  <c r="I7251" s="1"/>
  <c r="I7252" s="1"/>
  <c r="I7253" s="1"/>
  <c r="I7254" s="1"/>
  <c r="I7255" s="1"/>
  <c r="I7256" s="1"/>
  <c r="I7257" s="1"/>
  <c r="I7258" s="1"/>
  <c r="I7259" s="1"/>
  <c r="I7260" s="1"/>
  <c r="I7261" s="1"/>
  <c r="I7262" s="1"/>
  <c r="I7263" s="1"/>
  <c r="I7264" s="1"/>
  <c r="I7265" s="1"/>
  <c r="I7266" s="1"/>
  <c r="I7267" s="1"/>
  <c r="I7268" s="1"/>
  <c r="I7269" s="1"/>
  <c r="I7270" s="1"/>
  <c r="I7271" s="1"/>
  <c r="I7272" s="1"/>
  <c r="I7273" s="1"/>
  <c r="I7274" s="1"/>
  <c r="I7275" s="1"/>
  <c r="I7276" s="1"/>
  <c r="I7277" s="1"/>
  <c r="I7278" s="1"/>
  <c r="I7279" s="1"/>
  <c r="I7280" s="1"/>
  <c r="I7281" s="1"/>
  <c r="I7282" s="1"/>
  <c r="I7283" s="1"/>
  <c r="I7284" s="1"/>
  <c r="I7285" s="1"/>
  <c r="I7286" s="1"/>
  <c r="I7287" s="1"/>
  <c r="I7288" s="1"/>
  <c r="I7289" s="1"/>
  <c r="I7290" s="1"/>
  <c r="I7291" s="1"/>
  <c r="I7292" s="1"/>
  <c r="I7293" s="1"/>
  <c r="I7294" s="1"/>
  <c r="I7295" s="1"/>
  <c r="I7296" s="1"/>
  <c r="I7297" s="1"/>
  <c r="I7298" s="1"/>
  <c r="I7299" s="1"/>
  <c r="I7300" s="1"/>
  <c r="I7301" s="1"/>
  <c r="I7302" s="1"/>
  <c r="I7303" s="1"/>
  <c r="I7304" s="1"/>
  <c r="I7305" s="1"/>
  <c r="I7306" s="1"/>
  <c r="I7307" s="1"/>
  <c r="I7308" s="1"/>
  <c r="I7309" s="1"/>
  <c r="I7310" s="1"/>
  <c r="I7311" s="1"/>
  <c r="I7312" s="1"/>
  <c r="I7313" s="1"/>
  <c r="I7314" s="1"/>
  <c r="I7315" s="1"/>
  <c r="I7316" s="1"/>
  <c r="I7317" s="1"/>
  <c r="I7318" s="1"/>
  <c r="I7319" s="1"/>
  <c r="I7320" s="1"/>
  <c r="I7321" s="1"/>
  <c r="I7322" s="1"/>
  <c r="I7323" s="1"/>
  <c r="I7324" s="1"/>
  <c r="I7325" s="1"/>
  <c r="I7326" s="1"/>
  <c r="I7327" s="1"/>
  <c r="I7328" s="1"/>
  <c r="I7329" s="1"/>
  <c r="I7330" s="1"/>
  <c r="I7331" s="1"/>
  <c r="I7332" s="1"/>
  <c r="I7333" s="1"/>
  <c r="I7334" s="1"/>
  <c r="I7335" s="1"/>
  <c r="I7336" s="1"/>
  <c r="I7337" s="1"/>
  <c r="I7338" s="1"/>
  <c r="I7339" s="1"/>
  <c r="I7340" s="1"/>
  <c r="I7341" s="1"/>
  <c r="I7342" s="1"/>
  <c r="I7343" s="1"/>
  <c r="I7344" s="1"/>
  <c r="I7345" s="1"/>
  <c r="I7346" s="1"/>
  <c r="I7347" s="1"/>
  <c r="I7348" s="1"/>
  <c r="I7349" s="1"/>
  <c r="I7350" s="1"/>
  <c r="I7351" s="1"/>
  <c r="I7352" s="1"/>
  <c r="I7353" s="1"/>
  <c r="I7354" s="1"/>
  <c r="I7355" s="1"/>
  <c r="I7356" s="1"/>
  <c r="I7357" s="1"/>
  <c r="I7358" s="1"/>
  <c r="I7359" s="1"/>
  <c r="I7360" s="1"/>
  <c r="I7361" s="1"/>
  <c r="I7362" s="1"/>
  <c r="I7363" s="1"/>
  <c r="I7364" s="1"/>
  <c r="I7365" s="1"/>
  <c r="I7366" s="1"/>
  <c r="I7367" s="1"/>
  <c r="I7368" s="1"/>
  <c r="I7369" s="1"/>
  <c r="I7370" s="1"/>
  <c r="I7371" s="1"/>
  <c r="I7372" s="1"/>
  <c r="I7373" s="1"/>
  <c r="I7374" s="1"/>
  <c r="I7375" s="1"/>
  <c r="I7376" s="1"/>
  <c r="I7377" s="1"/>
  <c r="I7378" s="1"/>
  <c r="I7379" s="1"/>
  <c r="I7380" s="1"/>
  <c r="I7381" s="1"/>
  <c r="I7382" s="1"/>
  <c r="I7383" s="1"/>
  <c r="I7384" s="1"/>
  <c r="I7385" s="1"/>
  <c r="I7386" s="1"/>
  <c r="I7387" s="1"/>
  <c r="I7388" s="1"/>
  <c r="I7389" s="1"/>
  <c r="I7390" s="1"/>
  <c r="I7391" s="1"/>
  <c r="I7392" s="1"/>
  <c r="I7393" s="1"/>
  <c r="I7394" s="1"/>
  <c r="I7395" s="1"/>
  <c r="I7396" s="1"/>
  <c r="I7397" s="1"/>
  <c r="I7398" s="1"/>
  <c r="I7399" s="1"/>
  <c r="I7400" s="1"/>
  <c r="I7401" s="1"/>
  <c r="I7402" s="1"/>
  <c r="I7403" s="1"/>
  <c r="I7404" s="1"/>
  <c r="I7405" s="1"/>
  <c r="I7406" s="1"/>
  <c r="I7407" s="1"/>
  <c r="I7408" s="1"/>
  <c r="I7409" s="1"/>
  <c r="I7410" s="1"/>
  <c r="I7411" s="1"/>
  <c r="I7412" s="1"/>
  <c r="I7413" s="1"/>
  <c r="I7414" s="1"/>
  <c r="I7415" s="1"/>
  <c r="I7416" s="1"/>
  <c r="I7417" s="1"/>
  <c r="I7418" s="1"/>
  <c r="I7419" s="1"/>
  <c r="I7420" s="1"/>
  <c r="I7421" s="1"/>
  <c r="I7422" s="1"/>
  <c r="I7423" s="1"/>
  <c r="I7424" s="1"/>
  <c r="I7425" s="1"/>
  <c r="I7426" s="1"/>
  <c r="I7427" s="1"/>
  <c r="I7428" s="1"/>
  <c r="I7429" s="1"/>
  <c r="I7430" s="1"/>
  <c r="I7431" s="1"/>
  <c r="I7432" s="1"/>
  <c r="I7433" s="1"/>
  <c r="I7434" s="1"/>
  <c r="I7435" s="1"/>
  <c r="I7436" s="1"/>
  <c r="I7437" s="1"/>
  <c r="I7438" s="1"/>
  <c r="I7439" s="1"/>
  <c r="I7440" s="1"/>
  <c r="I7441" s="1"/>
  <c r="I7442" s="1"/>
  <c r="I7443" s="1"/>
  <c r="I7444" s="1"/>
  <c r="I7445" s="1"/>
  <c r="I7446" s="1"/>
  <c r="I7447" s="1"/>
  <c r="I7448" s="1"/>
  <c r="I7449" s="1"/>
  <c r="I7450" s="1"/>
  <c r="I7451" s="1"/>
  <c r="I7452" s="1"/>
  <c r="I7453" s="1"/>
  <c r="I7454" s="1"/>
  <c r="I7455" s="1"/>
  <c r="I7456" s="1"/>
  <c r="I7457" s="1"/>
  <c r="I7458" s="1"/>
  <c r="I7459" s="1"/>
  <c r="I7460" s="1"/>
  <c r="I7461" s="1"/>
  <c r="I7462" s="1"/>
  <c r="I7463" s="1"/>
  <c r="I7464" s="1"/>
  <c r="I7465" s="1"/>
  <c r="I7466" s="1"/>
  <c r="I7467" s="1"/>
  <c r="I7468" s="1"/>
  <c r="I7469" s="1"/>
  <c r="I7470" s="1"/>
  <c r="I7471" s="1"/>
  <c r="I7472" s="1"/>
  <c r="I7473" s="1"/>
  <c r="I7474" s="1"/>
  <c r="I7475" s="1"/>
  <c r="I7476" s="1"/>
  <c r="I7477" s="1"/>
  <c r="I7478" s="1"/>
  <c r="I7479" s="1"/>
  <c r="I7480" s="1"/>
  <c r="I7481" s="1"/>
  <c r="I7482" s="1"/>
  <c r="I7483" s="1"/>
  <c r="I7484" s="1"/>
  <c r="I7485" s="1"/>
  <c r="I7486" s="1"/>
  <c r="I7487" s="1"/>
  <c r="I7488" s="1"/>
  <c r="I7489" s="1"/>
  <c r="I7490" s="1"/>
  <c r="I7491" s="1"/>
  <c r="I7492" s="1"/>
  <c r="I7493" s="1"/>
  <c r="I7494" s="1"/>
  <c r="I7495" s="1"/>
  <c r="I7496" s="1"/>
  <c r="I7497" s="1"/>
  <c r="I7498" s="1"/>
  <c r="I7499" s="1"/>
  <c r="I7500" s="1"/>
  <c r="I7501" s="1"/>
  <c r="I7502" s="1"/>
  <c r="I7503" s="1"/>
  <c r="I7504" s="1"/>
  <c r="I7505" s="1"/>
  <c r="I7506" s="1"/>
  <c r="I7507" s="1"/>
  <c r="I7508" s="1"/>
  <c r="I7509" s="1"/>
  <c r="I7510" s="1"/>
  <c r="I7511" s="1"/>
  <c r="I7512" s="1"/>
  <c r="I7513" s="1"/>
  <c r="I7514" s="1"/>
  <c r="I7515" s="1"/>
  <c r="I7516" s="1"/>
  <c r="I7517" s="1"/>
  <c r="I7518" s="1"/>
  <c r="I7519" s="1"/>
  <c r="I7520" s="1"/>
  <c r="I7521" s="1"/>
  <c r="I7522" s="1"/>
  <c r="I7523" s="1"/>
  <c r="I7524" s="1"/>
  <c r="I7525" s="1"/>
  <c r="I7526" s="1"/>
  <c r="I7527" s="1"/>
  <c r="I7528" s="1"/>
  <c r="I7529" s="1"/>
  <c r="I7530" s="1"/>
  <c r="I7531" s="1"/>
  <c r="I7532" s="1"/>
  <c r="I7533" s="1"/>
  <c r="I7534" s="1"/>
  <c r="I7535" s="1"/>
  <c r="I7536" s="1"/>
  <c r="I7537" s="1"/>
  <c r="I7538" s="1"/>
  <c r="I7539" s="1"/>
  <c r="I7540" s="1"/>
  <c r="I7541" s="1"/>
  <c r="I7542" s="1"/>
  <c r="I7543" s="1"/>
  <c r="I7544" s="1"/>
  <c r="I7545" s="1"/>
  <c r="I7546" s="1"/>
  <c r="I7547" s="1"/>
  <c r="I7548" s="1"/>
  <c r="I7549" s="1"/>
  <c r="I7550" s="1"/>
  <c r="I7551" s="1"/>
  <c r="I7552" s="1"/>
  <c r="I7553" s="1"/>
  <c r="I7554" s="1"/>
  <c r="I7555" s="1"/>
  <c r="I7556" s="1"/>
  <c r="I7557" s="1"/>
  <c r="I7558" s="1"/>
  <c r="I7559" s="1"/>
  <c r="I7560" s="1"/>
  <c r="I7561" s="1"/>
  <c r="I7562" s="1"/>
  <c r="I7563" s="1"/>
  <c r="I7564" s="1"/>
  <c r="I7565" s="1"/>
  <c r="I7566" s="1"/>
  <c r="I7567" s="1"/>
  <c r="I7568" s="1"/>
  <c r="I7569" s="1"/>
  <c r="I7570" s="1"/>
  <c r="I7571" s="1"/>
  <c r="I7572" s="1"/>
  <c r="I7573" s="1"/>
  <c r="I7574" s="1"/>
  <c r="I7575" s="1"/>
  <c r="I7576" s="1"/>
  <c r="I7577" s="1"/>
  <c r="I7578" s="1"/>
  <c r="I7579" s="1"/>
  <c r="I7580" s="1"/>
  <c r="I7581" s="1"/>
  <c r="I7582" s="1"/>
  <c r="I7583" s="1"/>
  <c r="I7584" s="1"/>
  <c r="I7585" s="1"/>
  <c r="I7586" s="1"/>
  <c r="I7587" s="1"/>
  <c r="I7588" s="1"/>
  <c r="I7589" s="1"/>
  <c r="I7590" s="1"/>
  <c r="I7591" s="1"/>
  <c r="I7592" s="1"/>
  <c r="I7593" s="1"/>
  <c r="I7594" s="1"/>
  <c r="I7595" s="1"/>
  <c r="I7596" s="1"/>
  <c r="I7597" s="1"/>
  <c r="I7598" s="1"/>
  <c r="I7599" s="1"/>
  <c r="I7600" s="1"/>
  <c r="I7601" s="1"/>
  <c r="I7602" s="1"/>
  <c r="I7603" s="1"/>
  <c r="I7604" s="1"/>
  <c r="I7605" s="1"/>
  <c r="I7606" s="1"/>
  <c r="I7607" s="1"/>
  <c r="I7608" s="1"/>
  <c r="I7609" s="1"/>
  <c r="I7610" s="1"/>
  <c r="I7611" s="1"/>
  <c r="I7612" s="1"/>
  <c r="I7613" s="1"/>
  <c r="I7614" s="1"/>
  <c r="I7615" s="1"/>
  <c r="I7616" s="1"/>
  <c r="I7617" s="1"/>
  <c r="I7618" s="1"/>
  <c r="I7619" s="1"/>
  <c r="I7620" s="1"/>
  <c r="I7621" s="1"/>
  <c r="I7622" s="1"/>
  <c r="I7623" s="1"/>
  <c r="I7624" s="1"/>
  <c r="I7625" s="1"/>
  <c r="I7626" s="1"/>
  <c r="I7627" s="1"/>
  <c r="I7628" s="1"/>
  <c r="I7629" s="1"/>
  <c r="I7630" s="1"/>
  <c r="I7631" s="1"/>
  <c r="I7632" s="1"/>
  <c r="I7633" s="1"/>
  <c r="I7634" s="1"/>
  <c r="I7635" s="1"/>
  <c r="I7636" s="1"/>
  <c r="I7637" s="1"/>
  <c r="I7638" s="1"/>
  <c r="I7639" s="1"/>
  <c r="I7640" s="1"/>
  <c r="I7641" s="1"/>
  <c r="I7642" s="1"/>
  <c r="I7643" s="1"/>
  <c r="I7644" s="1"/>
  <c r="I7645" s="1"/>
  <c r="I7646" s="1"/>
  <c r="I7647" s="1"/>
  <c r="I7648" s="1"/>
  <c r="I7649" s="1"/>
  <c r="I7650" s="1"/>
  <c r="I7651" s="1"/>
  <c r="I7652" s="1"/>
  <c r="I7653" s="1"/>
  <c r="I7654" s="1"/>
  <c r="I7655" s="1"/>
  <c r="I7656" s="1"/>
  <c r="I7657" s="1"/>
  <c r="I7658" s="1"/>
  <c r="I7659" s="1"/>
  <c r="I7660" s="1"/>
  <c r="I7661" s="1"/>
  <c r="I7662" s="1"/>
  <c r="I7663" s="1"/>
  <c r="I7664" s="1"/>
  <c r="I7665" s="1"/>
  <c r="I7666" s="1"/>
  <c r="I7667" s="1"/>
  <c r="I7668" s="1"/>
  <c r="I7669" s="1"/>
  <c r="I7670" s="1"/>
  <c r="I7671" s="1"/>
  <c r="I7672" s="1"/>
  <c r="I7673" s="1"/>
  <c r="I7674" s="1"/>
  <c r="I7675" s="1"/>
  <c r="I7676" s="1"/>
  <c r="I7677" s="1"/>
  <c r="I7678" s="1"/>
  <c r="I7679" s="1"/>
  <c r="I7680" s="1"/>
  <c r="I7681" s="1"/>
  <c r="I7682" s="1"/>
  <c r="I7683" s="1"/>
  <c r="I7684" s="1"/>
  <c r="I7685" s="1"/>
  <c r="I7686" s="1"/>
  <c r="I7687" s="1"/>
  <c r="I7688" s="1"/>
  <c r="I7689" s="1"/>
  <c r="I7690" s="1"/>
  <c r="I7691" s="1"/>
  <c r="I7692" s="1"/>
  <c r="I7693" s="1"/>
  <c r="I7694" s="1"/>
  <c r="I7695" s="1"/>
  <c r="I7696" s="1"/>
  <c r="I7697" s="1"/>
  <c r="I7698" s="1"/>
  <c r="I7699" s="1"/>
  <c r="I7700" s="1"/>
  <c r="I7701" s="1"/>
  <c r="I7702" s="1"/>
  <c r="I7703" s="1"/>
  <c r="I7704" s="1"/>
  <c r="I7705" s="1"/>
  <c r="I7706" s="1"/>
  <c r="I7707" s="1"/>
  <c r="I7708" s="1"/>
  <c r="I7709" s="1"/>
  <c r="I7710" s="1"/>
  <c r="I7711" s="1"/>
  <c r="I7712" s="1"/>
  <c r="I7713" s="1"/>
  <c r="I7714" s="1"/>
  <c r="I7715" s="1"/>
  <c r="I7716" s="1"/>
  <c r="I7717" s="1"/>
  <c r="I7718" s="1"/>
  <c r="I7719" s="1"/>
  <c r="I7720" s="1"/>
  <c r="I7721" s="1"/>
  <c r="I7722" s="1"/>
  <c r="I7723" s="1"/>
  <c r="I7724" s="1"/>
  <c r="I7725" s="1"/>
  <c r="I7726" s="1"/>
  <c r="I7727" s="1"/>
  <c r="I7728" s="1"/>
  <c r="I7729" s="1"/>
  <c r="I7730" s="1"/>
  <c r="I7731" s="1"/>
  <c r="I7732" s="1"/>
  <c r="I7733" s="1"/>
  <c r="I7734" s="1"/>
  <c r="I7735" s="1"/>
  <c r="I7736" s="1"/>
  <c r="I7737" s="1"/>
  <c r="I7738" s="1"/>
  <c r="I7739" s="1"/>
  <c r="I7740" s="1"/>
  <c r="I7741" s="1"/>
  <c r="I7742" s="1"/>
  <c r="I7743" s="1"/>
  <c r="I7744" s="1"/>
  <c r="I7745" s="1"/>
  <c r="I7746" s="1"/>
  <c r="I7747" s="1"/>
  <c r="I7748" s="1"/>
  <c r="I7749" s="1"/>
  <c r="I7750" s="1"/>
  <c r="I7751" s="1"/>
  <c r="I7752" s="1"/>
  <c r="I7753" s="1"/>
  <c r="I7754" s="1"/>
  <c r="I7755" s="1"/>
  <c r="I7756" s="1"/>
  <c r="I7757" s="1"/>
  <c r="I7758" s="1"/>
  <c r="I7759" s="1"/>
  <c r="I7760" s="1"/>
  <c r="I7761" s="1"/>
  <c r="I7762" s="1"/>
  <c r="I7763" s="1"/>
  <c r="I7764" s="1"/>
  <c r="I7765" s="1"/>
  <c r="I7766" s="1"/>
  <c r="I7767" s="1"/>
  <c r="I7768" s="1"/>
  <c r="I7769" s="1"/>
  <c r="I7770" s="1"/>
  <c r="I7771" s="1"/>
  <c r="I7772" s="1"/>
  <c r="I7773" s="1"/>
  <c r="I7774" s="1"/>
  <c r="I7775" s="1"/>
  <c r="I7776" s="1"/>
  <c r="I7777" s="1"/>
  <c r="I7778" s="1"/>
  <c r="I7779" s="1"/>
  <c r="I7780" s="1"/>
  <c r="I7781" s="1"/>
  <c r="I7782" s="1"/>
  <c r="I7783" s="1"/>
  <c r="I7784" s="1"/>
  <c r="I7785" s="1"/>
  <c r="I7786" s="1"/>
  <c r="I7787" s="1"/>
  <c r="I7788" s="1"/>
  <c r="I7789" s="1"/>
  <c r="I7790" s="1"/>
  <c r="I7791" s="1"/>
  <c r="I7792" s="1"/>
  <c r="I7793" s="1"/>
  <c r="I7794" s="1"/>
  <c r="I7795" s="1"/>
  <c r="I7796" s="1"/>
  <c r="I7797" s="1"/>
  <c r="I7798" s="1"/>
  <c r="I7799" s="1"/>
  <c r="I7800" s="1"/>
  <c r="I7801" s="1"/>
  <c r="I7802" s="1"/>
  <c r="I7803" s="1"/>
  <c r="I7804" s="1"/>
  <c r="I7805" s="1"/>
  <c r="I7806" s="1"/>
  <c r="I7807" s="1"/>
  <c r="I7808" s="1"/>
  <c r="I7809" s="1"/>
  <c r="I7810" s="1"/>
  <c r="I7811" s="1"/>
  <c r="I7812" s="1"/>
  <c r="I7813" s="1"/>
  <c r="I7814" s="1"/>
  <c r="I7815" s="1"/>
  <c r="I7816" s="1"/>
  <c r="I7817" s="1"/>
  <c r="I7818" s="1"/>
  <c r="I7819" s="1"/>
  <c r="I7820" s="1"/>
  <c r="I7821" s="1"/>
  <c r="I7822" s="1"/>
  <c r="I7823" s="1"/>
  <c r="I7824" s="1"/>
  <c r="I7825" s="1"/>
  <c r="I7826" s="1"/>
  <c r="I7827" s="1"/>
  <c r="I7828" s="1"/>
  <c r="I7829" s="1"/>
  <c r="I7830" s="1"/>
  <c r="I7831" s="1"/>
  <c r="I7832" s="1"/>
  <c r="I7833" s="1"/>
  <c r="I7834" s="1"/>
  <c r="I7835" s="1"/>
  <c r="I7836" s="1"/>
  <c r="I7837" s="1"/>
  <c r="I7838" s="1"/>
  <c r="I7839" s="1"/>
  <c r="I7840" s="1"/>
  <c r="I7841" s="1"/>
  <c r="I7842" s="1"/>
  <c r="I7843" s="1"/>
  <c r="I7844" s="1"/>
  <c r="I7845" s="1"/>
  <c r="I7846" s="1"/>
  <c r="I7847" s="1"/>
  <c r="I7848" s="1"/>
  <c r="I7849" s="1"/>
  <c r="I7850" s="1"/>
  <c r="I7851" s="1"/>
  <c r="I7852" s="1"/>
  <c r="I7853" s="1"/>
  <c r="I7854" s="1"/>
  <c r="I7855" s="1"/>
  <c r="I7856" s="1"/>
  <c r="I7857" s="1"/>
  <c r="I7858" s="1"/>
  <c r="I7859" s="1"/>
  <c r="I7860" s="1"/>
  <c r="I7861" s="1"/>
  <c r="I7862" s="1"/>
  <c r="I7863" s="1"/>
  <c r="I7864" s="1"/>
  <c r="I7865" s="1"/>
  <c r="I7866" s="1"/>
  <c r="I7867" s="1"/>
  <c r="I7868" s="1"/>
  <c r="I7869" s="1"/>
  <c r="I7870" s="1"/>
  <c r="I7871" s="1"/>
  <c r="I7872" s="1"/>
  <c r="I7873" s="1"/>
  <c r="I7874" s="1"/>
  <c r="I7875" s="1"/>
  <c r="I7876" s="1"/>
  <c r="I7877" s="1"/>
  <c r="I7878" s="1"/>
  <c r="I7879" s="1"/>
  <c r="I7880" s="1"/>
  <c r="I7881" s="1"/>
  <c r="I7882" s="1"/>
  <c r="I7883" s="1"/>
  <c r="I7884" s="1"/>
  <c r="I7885" s="1"/>
  <c r="I7886" s="1"/>
  <c r="I7887" s="1"/>
  <c r="I7888" s="1"/>
  <c r="I7889" s="1"/>
  <c r="I7890" s="1"/>
  <c r="I7891" s="1"/>
  <c r="I7892" s="1"/>
  <c r="I7893" s="1"/>
  <c r="I7894" s="1"/>
  <c r="I7895" s="1"/>
  <c r="I7896" s="1"/>
  <c r="I7897" s="1"/>
  <c r="I7898" s="1"/>
  <c r="I7899" s="1"/>
  <c r="I7900" s="1"/>
  <c r="I7901" s="1"/>
  <c r="I7902" s="1"/>
  <c r="I7903" s="1"/>
  <c r="I7904" s="1"/>
  <c r="I7905" s="1"/>
  <c r="I7906" s="1"/>
  <c r="I7907" s="1"/>
  <c r="I7908" s="1"/>
  <c r="I7909" s="1"/>
  <c r="I7910" s="1"/>
  <c r="I7911" s="1"/>
  <c r="I7912" s="1"/>
  <c r="I7913" s="1"/>
  <c r="I7914" s="1"/>
  <c r="I7915" s="1"/>
  <c r="I7916" s="1"/>
  <c r="I7917" s="1"/>
  <c r="I7918" s="1"/>
  <c r="I7919" s="1"/>
  <c r="I7920" s="1"/>
  <c r="I7921" s="1"/>
  <c r="I7922" s="1"/>
  <c r="I7923" s="1"/>
  <c r="I7924" s="1"/>
  <c r="I7925" s="1"/>
  <c r="I7926" s="1"/>
  <c r="I7927" s="1"/>
  <c r="I7928" s="1"/>
  <c r="I7929" s="1"/>
  <c r="I7930" s="1"/>
  <c r="I7931" s="1"/>
  <c r="I7932" s="1"/>
  <c r="I7933" s="1"/>
  <c r="I7934" s="1"/>
  <c r="I7935" s="1"/>
  <c r="I7936" s="1"/>
  <c r="I7937" s="1"/>
  <c r="I7938" s="1"/>
  <c r="I7939" s="1"/>
  <c r="I7940" s="1"/>
  <c r="I7941" s="1"/>
  <c r="I7942" s="1"/>
  <c r="I7943" s="1"/>
  <c r="I7944" s="1"/>
  <c r="I7945" s="1"/>
  <c r="I7946" s="1"/>
  <c r="I7947" s="1"/>
  <c r="I7948" s="1"/>
  <c r="I7949" s="1"/>
  <c r="I7950" s="1"/>
  <c r="I7951" s="1"/>
  <c r="I7952" s="1"/>
  <c r="I7953" s="1"/>
  <c r="I7954" s="1"/>
  <c r="I7955" s="1"/>
  <c r="I7956" s="1"/>
  <c r="I7957" s="1"/>
  <c r="I7958" s="1"/>
  <c r="I7959" s="1"/>
  <c r="I7960" s="1"/>
  <c r="I7961" s="1"/>
  <c r="I7962" s="1"/>
  <c r="I7963" s="1"/>
  <c r="I7964" s="1"/>
  <c r="I7965" s="1"/>
  <c r="I7966" s="1"/>
  <c r="I7967" s="1"/>
  <c r="I7968" s="1"/>
  <c r="I7969" s="1"/>
  <c r="I7970" s="1"/>
  <c r="I7971" s="1"/>
  <c r="I7972" s="1"/>
  <c r="I7973" s="1"/>
  <c r="I7974" s="1"/>
  <c r="I7975" s="1"/>
  <c r="I7976" s="1"/>
  <c r="I7977" s="1"/>
  <c r="I7978" s="1"/>
  <c r="I7979" s="1"/>
  <c r="I7980" s="1"/>
  <c r="I7981" s="1"/>
  <c r="I7982" s="1"/>
  <c r="I7983" s="1"/>
  <c r="I7984" s="1"/>
  <c r="I7985" s="1"/>
  <c r="I7986" s="1"/>
  <c r="I7987" s="1"/>
  <c r="I7988" s="1"/>
  <c r="I7989" s="1"/>
  <c r="I7990" s="1"/>
  <c r="I7991" s="1"/>
  <c r="I7992" s="1"/>
  <c r="I7993" s="1"/>
  <c r="I7994" s="1"/>
  <c r="I7995" s="1"/>
  <c r="I7996" s="1"/>
  <c r="I7997" s="1"/>
  <c r="I7998" s="1"/>
  <c r="I7999" s="1"/>
  <c r="I8000" s="1"/>
  <c r="I8001" s="1"/>
  <c r="I8002" s="1"/>
  <c r="I8003" s="1"/>
  <c r="I8004" s="1"/>
  <c r="I8005" s="1"/>
  <c r="I8006" s="1"/>
  <c r="I8007" s="1"/>
  <c r="I8008" s="1"/>
  <c r="I8009" s="1"/>
  <c r="I8010" s="1"/>
  <c r="I8011" s="1"/>
  <c r="I8012" s="1"/>
  <c r="I8013" s="1"/>
  <c r="I8014" s="1"/>
  <c r="I8015" s="1"/>
  <c r="I8016" s="1"/>
  <c r="I8017" s="1"/>
  <c r="I8018" s="1"/>
  <c r="I8019" s="1"/>
  <c r="I8020" s="1"/>
  <c r="I8021" s="1"/>
  <c r="I8022" s="1"/>
  <c r="I8023" s="1"/>
  <c r="I8024" s="1"/>
  <c r="I8025" s="1"/>
  <c r="I8026" s="1"/>
  <c r="I8027" s="1"/>
  <c r="I8028" s="1"/>
  <c r="I8029" s="1"/>
  <c r="I8030" s="1"/>
  <c r="I8031" s="1"/>
  <c r="I8032" s="1"/>
  <c r="I8033" s="1"/>
  <c r="I8034" s="1"/>
  <c r="I8035" s="1"/>
  <c r="I8036" s="1"/>
  <c r="I8037" s="1"/>
  <c r="I8038" s="1"/>
  <c r="I8039" s="1"/>
  <c r="I8040" s="1"/>
  <c r="I8041" s="1"/>
  <c r="I8042" s="1"/>
  <c r="I8043" s="1"/>
  <c r="I8044" s="1"/>
  <c r="I8045" s="1"/>
  <c r="I8046" s="1"/>
  <c r="I8047" s="1"/>
  <c r="I8048" s="1"/>
  <c r="I8049" s="1"/>
  <c r="I8050" s="1"/>
  <c r="I8051" s="1"/>
  <c r="I8052" s="1"/>
  <c r="I8053" s="1"/>
  <c r="I8054" s="1"/>
  <c r="I8055" s="1"/>
  <c r="I8056" s="1"/>
  <c r="I8057" s="1"/>
  <c r="I8058" s="1"/>
  <c r="I8059" s="1"/>
  <c r="I8060" s="1"/>
  <c r="I8061" s="1"/>
  <c r="I8062" s="1"/>
  <c r="I8063" s="1"/>
  <c r="I8064" s="1"/>
  <c r="I8065" s="1"/>
  <c r="I8066" s="1"/>
  <c r="I8067" s="1"/>
  <c r="I8068" s="1"/>
  <c r="I8069" s="1"/>
  <c r="I8070" s="1"/>
  <c r="I8071" s="1"/>
  <c r="I8072" s="1"/>
  <c r="I8073" s="1"/>
  <c r="I8074" s="1"/>
  <c r="I8075" s="1"/>
  <c r="I8076" s="1"/>
  <c r="I8077" s="1"/>
  <c r="I8078" s="1"/>
  <c r="I8079" s="1"/>
  <c r="I8080" s="1"/>
  <c r="I8081" s="1"/>
  <c r="I8082" s="1"/>
  <c r="I8083" s="1"/>
  <c r="I8084" s="1"/>
  <c r="I8085" s="1"/>
  <c r="I8086" s="1"/>
  <c r="I8087" s="1"/>
  <c r="I8088" s="1"/>
  <c r="I8089" s="1"/>
  <c r="I8090" s="1"/>
  <c r="I8091" s="1"/>
  <c r="I8092" s="1"/>
  <c r="I8093" s="1"/>
  <c r="I8094" s="1"/>
  <c r="I8095" s="1"/>
  <c r="I8096" s="1"/>
  <c r="I8097" s="1"/>
  <c r="I8098" s="1"/>
  <c r="I8099" s="1"/>
  <c r="I8100" s="1"/>
  <c r="I8101" s="1"/>
  <c r="I8102" s="1"/>
  <c r="I8103" s="1"/>
  <c r="I8104" s="1"/>
  <c r="I8105" s="1"/>
  <c r="I8106" s="1"/>
  <c r="I8107" s="1"/>
  <c r="I8108" s="1"/>
  <c r="I8109" s="1"/>
  <c r="I8110" s="1"/>
  <c r="I8111" s="1"/>
  <c r="I8112" s="1"/>
  <c r="I8113" s="1"/>
  <c r="I8114" s="1"/>
  <c r="I8115" s="1"/>
  <c r="I8116" s="1"/>
  <c r="I8117" s="1"/>
  <c r="I8118" s="1"/>
  <c r="I8119" s="1"/>
  <c r="I8120" s="1"/>
  <c r="I8121" s="1"/>
  <c r="I8122" s="1"/>
  <c r="I8123" s="1"/>
  <c r="I8124" s="1"/>
  <c r="I8125" s="1"/>
  <c r="I8126" s="1"/>
  <c r="I8127" s="1"/>
  <c r="I8128" s="1"/>
  <c r="I8129" s="1"/>
  <c r="I8130" s="1"/>
  <c r="I8131" s="1"/>
  <c r="I8132" s="1"/>
  <c r="I8133" s="1"/>
  <c r="I8134" s="1"/>
  <c r="I8135" s="1"/>
  <c r="I8136" s="1"/>
  <c r="I8137" s="1"/>
  <c r="I8138" s="1"/>
  <c r="I8139" s="1"/>
  <c r="I8140" s="1"/>
  <c r="I8141" s="1"/>
  <c r="I8142" s="1"/>
  <c r="I8143" s="1"/>
  <c r="I8144" s="1"/>
  <c r="I8145" s="1"/>
  <c r="I8146" s="1"/>
  <c r="I8147" s="1"/>
  <c r="I8148" s="1"/>
  <c r="I8149" s="1"/>
  <c r="I8150" s="1"/>
  <c r="I8151" s="1"/>
  <c r="I8152" s="1"/>
  <c r="I8153" s="1"/>
  <c r="I8154" s="1"/>
  <c r="I8155" s="1"/>
  <c r="I8156" s="1"/>
  <c r="I8157" s="1"/>
  <c r="I8158" s="1"/>
  <c r="I8159" s="1"/>
  <c r="I8160" s="1"/>
  <c r="I8161" s="1"/>
  <c r="I8162" s="1"/>
  <c r="I8163" s="1"/>
  <c r="I8164" s="1"/>
  <c r="I8165" s="1"/>
  <c r="I8166" s="1"/>
  <c r="I8167" s="1"/>
  <c r="I8168" s="1"/>
  <c r="I8169" s="1"/>
  <c r="I8170" s="1"/>
  <c r="I8171" s="1"/>
  <c r="I8172" s="1"/>
  <c r="I8173" s="1"/>
  <c r="I8174" s="1"/>
  <c r="I8175" s="1"/>
  <c r="I8176" s="1"/>
  <c r="I8177" s="1"/>
  <c r="I8178" s="1"/>
  <c r="I8179" s="1"/>
  <c r="I8180" s="1"/>
  <c r="I8181" s="1"/>
  <c r="I8182" s="1"/>
  <c r="I8183" s="1"/>
  <c r="I8184" s="1"/>
  <c r="I8185" s="1"/>
  <c r="I8186" s="1"/>
  <c r="I8187" s="1"/>
  <c r="I8188" s="1"/>
  <c r="I8189" s="1"/>
  <c r="I8190" s="1"/>
  <c r="I8191" s="1"/>
  <c r="I8192" s="1"/>
  <c r="I8193" s="1"/>
  <c r="I8194" s="1"/>
  <c r="I8195" s="1"/>
  <c r="I8196" s="1"/>
  <c r="I8197" s="1"/>
  <c r="I8198" s="1"/>
  <c r="I8199" s="1"/>
  <c r="I8200" s="1"/>
  <c r="I8201" s="1"/>
  <c r="I8202" s="1"/>
  <c r="I8203" s="1"/>
  <c r="I8204" s="1"/>
  <c r="I8205" s="1"/>
  <c r="I8206" s="1"/>
  <c r="I8207" s="1"/>
  <c r="I8208" s="1"/>
  <c r="I8209" s="1"/>
  <c r="I8210" s="1"/>
  <c r="I8211" s="1"/>
  <c r="I8212" s="1"/>
  <c r="I8213" s="1"/>
  <c r="I8214" s="1"/>
  <c r="I8215" s="1"/>
  <c r="I8216" s="1"/>
  <c r="I8217" s="1"/>
  <c r="I8218" s="1"/>
  <c r="I8219" s="1"/>
  <c r="I8220" s="1"/>
  <c r="I8221" s="1"/>
  <c r="I8222" s="1"/>
  <c r="I8223" s="1"/>
  <c r="I8224" s="1"/>
  <c r="I8225" s="1"/>
  <c r="I8226" s="1"/>
  <c r="I8227" s="1"/>
  <c r="I8228" s="1"/>
  <c r="I8229" s="1"/>
  <c r="I8230" s="1"/>
  <c r="I8231" s="1"/>
  <c r="I8232" s="1"/>
  <c r="I8233" s="1"/>
  <c r="I8234" s="1"/>
  <c r="I8235" s="1"/>
  <c r="I8236" s="1"/>
  <c r="I8237" s="1"/>
  <c r="I8238" s="1"/>
  <c r="I8239" s="1"/>
  <c r="I8240" s="1"/>
  <c r="I8241" s="1"/>
  <c r="I8242" s="1"/>
  <c r="I8243" s="1"/>
  <c r="I8244" s="1"/>
  <c r="I8245" s="1"/>
  <c r="I8246" s="1"/>
  <c r="I8247" s="1"/>
  <c r="I8248" s="1"/>
  <c r="I8249" s="1"/>
  <c r="I8250" s="1"/>
  <c r="I8251" s="1"/>
  <c r="I8252" s="1"/>
  <c r="I8253" s="1"/>
  <c r="I8254" s="1"/>
  <c r="I8255" s="1"/>
  <c r="I8256" s="1"/>
  <c r="I8257" s="1"/>
  <c r="I8258" s="1"/>
  <c r="I8259" s="1"/>
  <c r="I8260" s="1"/>
  <c r="I8261" s="1"/>
  <c r="I8262" s="1"/>
  <c r="I8263" s="1"/>
  <c r="I8264" s="1"/>
  <c r="I8265" s="1"/>
  <c r="I8266" s="1"/>
  <c r="I8267" s="1"/>
  <c r="I8268" s="1"/>
  <c r="I8269" s="1"/>
  <c r="I8270" s="1"/>
  <c r="I8271" s="1"/>
  <c r="I8272" s="1"/>
  <c r="I8273" s="1"/>
  <c r="I8274" s="1"/>
  <c r="I8275" s="1"/>
  <c r="I8276" s="1"/>
  <c r="I8277" s="1"/>
  <c r="I8278" s="1"/>
  <c r="I8279" s="1"/>
  <c r="I8280" s="1"/>
  <c r="I8281" s="1"/>
  <c r="I8282" s="1"/>
  <c r="I8283" s="1"/>
  <c r="I8284" s="1"/>
  <c r="I8285" s="1"/>
  <c r="I8286" s="1"/>
  <c r="I8287" s="1"/>
  <c r="I8288" s="1"/>
  <c r="I8289" s="1"/>
  <c r="I8290" s="1"/>
  <c r="I8291" s="1"/>
  <c r="I8292" s="1"/>
  <c r="I8293" s="1"/>
  <c r="I8294" s="1"/>
  <c r="I8295" s="1"/>
  <c r="I8296" s="1"/>
  <c r="I8297" s="1"/>
  <c r="I8298" s="1"/>
  <c r="I8299" s="1"/>
  <c r="I8300" s="1"/>
  <c r="I8301" s="1"/>
  <c r="I8302" s="1"/>
  <c r="I8303" s="1"/>
  <c r="I8304" s="1"/>
  <c r="I8305" s="1"/>
  <c r="I8306" s="1"/>
  <c r="I8307" s="1"/>
  <c r="I8308" s="1"/>
  <c r="I8309" s="1"/>
  <c r="I8310" s="1"/>
  <c r="I8311" s="1"/>
  <c r="I8312" s="1"/>
  <c r="I8313" s="1"/>
  <c r="I8314" s="1"/>
  <c r="I8315" s="1"/>
  <c r="I8316" s="1"/>
  <c r="I8317" s="1"/>
  <c r="I8318" s="1"/>
  <c r="I8319" s="1"/>
  <c r="I8320" s="1"/>
  <c r="I8321" s="1"/>
  <c r="I8322" s="1"/>
  <c r="I8323" s="1"/>
  <c r="I8324" s="1"/>
  <c r="I8325" s="1"/>
  <c r="I8326" s="1"/>
  <c r="I8327" s="1"/>
  <c r="I8328" s="1"/>
  <c r="I8329" s="1"/>
  <c r="I8330" s="1"/>
  <c r="I8331" s="1"/>
  <c r="I8332" s="1"/>
  <c r="I8333" s="1"/>
  <c r="I8334" s="1"/>
  <c r="I8335" s="1"/>
  <c r="I8336" s="1"/>
  <c r="I8337" s="1"/>
  <c r="I8338" s="1"/>
  <c r="I8339" s="1"/>
  <c r="I8340" s="1"/>
  <c r="I8341" s="1"/>
  <c r="I8342" s="1"/>
  <c r="I8343" s="1"/>
  <c r="I8344" s="1"/>
  <c r="I8345" s="1"/>
  <c r="I8346" s="1"/>
  <c r="I8347" s="1"/>
  <c r="I8348" s="1"/>
  <c r="I8349" s="1"/>
  <c r="I8350" s="1"/>
  <c r="I8351" s="1"/>
  <c r="I8352" s="1"/>
  <c r="I8353" s="1"/>
  <c r="I8354" s="1"/>
  <c r="I8355" s="1"/>
  <c r="I8356" s="1"/>
  <c r="I8357" s="1"/>
  <c r="I8358" s="1"/>
  <c r="I8359" s="1"/>
  <c r="I8360" s="1"/>
  <c r="I8361" s="1"/>
  <c r="I8362" s="1"/>
  <c r="I8363" s="1"/>
  <c r="I8364" s="1"/>
  <c r="I8365" s="1"/>
  <c r="I8366" s="1"/>
  <c r="I8367" s="1"/>
  <c r="I8368" s="1"/>
  <c r="I8369" s="1"/>
  <c r="I8370" s="1"/>
  <c r="I8371" s="1"/>
  <c r="I8372" s="1"/>
  <c r="I8373" s="1"/>
  <c r="I8374" s="1"/>
  <c r="I8375" s="1"/>
  <c r="I8376" s="1"/>
  <c r="I8377" s="1"/>
  <c r="I8378" s="1"/>
  <c r="I8379" s="1"/>
  <c r="I8380" s="1"/>
  <c r="I8381" s="1"/>
  <c r="I8382" s="1"/>
  <c r="I8383" s="1"/>
  <c r="I8384" s="1"/>
  <c r="I8385" s="1"/>
  <c r="I8386" s="1"/>
  <c r="I8387" s="1"/>
  <c r="I8388" s="1"/>
  <c r="I8389" s="1"/>
  <c r="I8390" s="1"/>
  <c r="I8391" s="1"/>
  <c r="I8392" s="1"/>
  <c r="I8393" s="1"/>
  <c r="I8394" s="1"/>
  <c r="I8395" s="1"/>
  <c r="I8396" s="1"/>
  <c r="I8397" s="1"/>
  <c r="I8398" s="1"/>
  <c r="I8399" s="1"/>
  <c r="I8400" s="1"/>
  <c r="I8401" s="1"/>
  <c r="I8402" s="1"/>
  <c r="I8403" s="1"/>
  <c r="I8404" s="1"/>
  <c r="I8405" s="1"/>
  <c r="I8406" s="1"/>
  <c r="I8407" s="1"/>
  <c r="I8408" s="1"/>
  <c r="I8409" s="1"/>
  <c r="I8410" s="1"/>
  <c r="I8411" s="1"/>
  <c r="I8412" s="1"/>
  <c r="I8413" s="1"/>
  <c r="I8414" s="1"/>
  <c r="I8415" s="1"/>
  <c r="I8416" s="1"/>
  <c r="I8417" s="1"/>
  <c r="I8418" s="1"/>
  <c r="I8419" s="1"/>
  <c r="I8420" s="1"/>
  <c r="I8421" s="1"/>
  <c r="I8422" s="1"/>
  <c r="I8423" s="1"/>
  <c r="I8424" s="1"/>
  <c r="I8425" s="1"/>
  <c r="I8426" s="1"/>
  <c r="I8427" s="1"/>
  <c r="I8428" s="1"/>
  <c r="I8429" s="1"/>
  <c r="I8430" s="1"/>
  <c r="I8431" s="1"/>
  <c r="I8432" s="1"/>
  <c r="I8433" s="1"/>
  <c r="I8434" s="1"/>
  <c r="I8435" s="1"/>
  <c r="I8436" s="1"/>
  <c r="I8437" s="1"/>
  <c r="I8438" s="1"/>
  <c r="I8439" s="1"/>
  <c r="I8440" s="1"/>
  <c r="I8441" s="1"/>
  <c r="I8442" s="1"/>
  <c r="I8443" s="1"/>
  <c r="I8444" s="1"/>
  <c r="I8445" s="1"/>
  <c r="I8446" s="1"/>
  <c r="I8447" s="1"/>
  <c r="I8448" s="1"/>
  <c r="I8449" s="1"/>
  <c r="I8450" s="1"/>
  <c r="I8451" s="1"/>
  <c r="I8452" s="1"/>
  <c r="I8453" s="1"/>
  <c r="I8454" s="1"/>
  <c r="I8455" s="1"/>
  <c r="I8456" s="1"/>
  <c r="I8457" s="1"/>
  <c r="I8458" s="1"/>
  <c r="I8459" s="1"/>
  <c r="I8460" s="1"/>
  <c r="I8461" s="1"/>
  <c r="I8462" s="1"/>
  <c r="I8463" s="1"/>
  <c r="I8464" s="1"/>
  <c r="I8465" s="1"/>
  <c r="I8466" s="1"/>
  <c r="I8467" s="1"/>
  <c r="I8468" s="1"/>
  <c r="I8469" s="1"/>
  <c r="I8470" s="1"/>
  <c r="I8471" s="1"/>
  <c r="I8472" s="1"/>
  <c r="I8473" s="1"/>
  <c r="I8474" s="1"/>
  <c r="I8475" s="1"/>
  <c r="I8476" s="1"/>
  <c r="I8477" s="1"/>
  <c r="I8478" s="1"/>
  <c r="I8479" s="1"/>
  <c r="I8480" s="1"/>
  <c r="I8481" s="1"/>
  <c r="I8482" s="1"/>
  <c r="I8483" s="1"/>
  <c r="I8484" s="1"/>
  <c r="I8485" s="1"/>
  <c r="I8486" s="1"/>
  <c r="I8487" s="1"/>
  <c r="I8488" s="1"/>
  <c r="I8489" s="1"/>
  <c r="I8490" s="1"/>
  <c r="I8491" s="1"/>
  <c r="I8492" s="1"/>
  <c r="I8493" s="1"/>
  <c r="I8494" s="1"/>
  <c r="I8495" s="1"/>
  <c r="I8496" s="1"/>
  <c r="I8497" s="1"/>
  <c r="I8498" s="1"/>
  <c r="I8499" s="1"/>
  <c r="I8500" s="1"/>
  <c r="I8501" s="1"/>
  <c r="I8502" s="1"/>
  <c r="I8503" s="1"/>
  <c r="I8504" s="1"/>
  <c r="I8505" s="1"/>
  <c r="I8506" s="1"/>
  <c r="I8507" s="1"/>
  <c r="I8508" s="1"/>
  <c r="I8509" s="1"/>
  <c r="I8510" s="1"/>
  <c r="I8511" s="1"/>
  <c r="I8512" s="1"/>
  <c r="I8513" s="1"/>
  <c r="I8514" s="1"/>
  <c r="I8515" s="1"/>
  <c r="I8516" s="1"/>
  <c r="I8517" s="1"/>
  <c r="I8518" s="1"/>
  <c r="I8519" s="1"/>
  <c r="I8520" s="1"/>
  <c r="I8521" s="1"/>
  <c r="I8522" s="1"/>
  <c r="I8523" s="1"/>
  <c r="I8524" s="1"/>
  <c r="I8525" s="1"/>
  <c r="I8526" s="1"/>
  <c r="I8527" s="1"/>
  <c r="I8528" s="1"/>
  <c r="I8529" s="1"/>
  <c r="I8530" s="1"/>
  <c r="I8531" s="1"/>
  <c r="I8532" s="1"/>
  <c r="I8533" s="1"/>
  <c r="I8534" s="1"/>
  <c r="I8535" s="1"/>
  <c r="I8536" s="1"/>
  <c r="I8537" s="1"/>
  <c r="I8538" s="1"/>
  <c r="I8539" s="1"/>
  <c r="I8540" s="1"/>
  <c r="I8541" s="1"/>
  <c r="I8542" s="1"/>
  <c r="I8543" s="1"/>
  <c r="I8544" s="1"/>
  <c r="I8545" s="1"/>
  <c r="I8546" s="1"/>
  <c r="I8547" s="1"/>
  <c r="I8548" s="1"/>
  <c r="I8549" s="1"/>
  <c r="I8550" s="1"/>
  <c r="I8551" s="1"/>
  <c r="I8552" s="1"/>
  <c r="I8553" s="1"/>
  <c r="I8554" s="1"/>
  <c r="I8555" s="1"/>
  <c r="I8556" s="1"/>
  <c r="I8557" s="1"/>
  <c r="I8558" s="1"/>
  <c r="I8559" s="1"/>
  <c r="I8560" s="1"/>
  <c r="I8561" s="1"/>
  <c r="I8562" s="1"/>
  <c r="I8563" s="1"/>
  <c r="I8564" s="1"/>
  <c r="I8565" s="1"/>
  <c r="I8566" s="1"/>
  <c r="I8567" s="1"/>
  <c r="I8568" s="1"/>
  <c r="I8569" s="1"/>
  <c r="I8570" s="1"/>
  <c r="I8571" s="1"/>
  <c r="I8572" s="1"/>
  <c r="I8573" s="1"/>
  <c r="I8574" s="1"/>
  <c r="I8575" s="1"/>
  <c r="I8576" s="1"/>
  <c r="I8577" s="1"/>
  <c r="I8578" s="1"/>
  <c r="I8579" s="1"/>
  <c r="I8580" s="1"/>
  <c r="I8581" s="1"/>
  <c r="I8582" s="1"/>
  <c r="I8583" s="1"/>
  <c r="I8584" s="1"/>
  <c r="I8585" s="1"/>
  <c r="I8586" s="1"/>
  <c r="I8587" s="1"/>
  <c r="I8588" s="1"/>
  <c r="I8589" s="1"/>
  <c r="I8590" s="1"/>
  <c r="I8591" s="1"/>
  <c r="I8592" s="1"/>
  <c r="I8593" s="1"/>
  <c r="I8594" s="1"/>
  <c r="I8595" s="1"/>
  <c r="I8596" s="1"/>
  <c r="I8597" s="1"/>
  <c r="I8598" s="1"/>
  <c r="I8599" s="1"/>
  <c r="I8600" s="1"/>
  <c r="I8601" s="1"/>
  <c r="I8602" s="1"/>
  <c r="I8603" s="1"/>
  <c r="I8604" s="1"/>
  <c r="I8605" s="1"/>
  <c r="I8606" s="1"/>
  <c r="I8607" s="1"/>
  <c r="I8608" s="1"/>
  <c r="I8609" s="1"/>
  <c r="I8610" s="1"/>
  <c r="I8611" s="1"/>
  <c r="I8612" s="1"/>
  <c r="I8613" s="1"/>
  <c r="I8614" s="1"/>
  <c r="I8615" s="1"/>
  <c r="I8616" s="1"/>
  <c r="I8617" s="1"/>
  <c r="I8618" s="1"/>
  <c r="I8619" s="1"/>
  <c r="I8620" s="1"/>
  <c r="I8621" s="1"/>
  <c r="I8622" s="1"/>
  <c r="I8623" s="1"/>
  <c r="I8624" s="1"/>
  <c r="I8625" s="1"/>
  <c r="I8626" s="1"/>
  <c r="I8627" s="1"/>
  <c r="I8628" s="1"/>
  <c r="I8629" s="1"/>
  <c r="I8630" s="1"/>
  <c r="I8631" s="1"/>
  <c r="I8632" s="1"/>
  <c r="I8633" s="1"/>
  <c r="I8634" s="1"/>
  <c r="I8635" s="1"/>
  <c r="I8636" s="1"/>
  <c r="I8637" s="1"/>
  <c r="I8638" s="1"/>
  <c r="I8639" s="1"/>
  <c r="I8640" s="1"/>
  <c r="I8641" s="1"/>
  <c r="I8642" s="1"/>
  <c r="I8643" s="1"/>
  <c r="I8644" s="1"/>
  <c r="I8645" s="1"/>
  <c r="I8646" s="1"/>
  <c r="I8647" s="1"/>
  <c r="I8648" s="1"/>
  <c r="I8649" s="1"/>
  <c r="I8650" s="1"/>
  <c r="I8651" s="1"/>
  <c r="I8652" s="1"/>
  <c r="I8653" s="1"/>
  <c r="I8654" s="1"/>
  <c r="I8655" s="1"/>
  <c r="I8656" s="1"/>
  <c r="I8657" s="1"/>
  <c r="I8658" s="1"/>
  <c r="I8659" s="1"/>
  <c r="I8660" s="1"/>
  <c r="I8661" s="1"/>
  <c r="I8662" s="1"/>
  <c r="I8663" s="1"/>
  <c r="I8664" s="1"/>
  <c r="I8665" s="1"/>
  <c r="I8666" s="1"/>
  <c r="I8667" s="1"/>
  <c r="I8668" s="1"/>
  <c r="I8669" s="1"/>
  <c r="I8670" s="1"/>
  <c r="I8671" s="1"/>
  <c r="I8672" s="1"/>
  <c r="I8673" s="1"/>
  <c r="I8674" s="1"/>
  <c r="I8675" s="1"/>
  <c r="I8676" s="1"/>
  <c r="I8677" s="1"/>
  <c r="I8678" s="1"/>
  <c r="I8679" s="1"/>
  <c r="I8680" s="1"/>
  <c r="I8681" s="1"/>
  <c r="I8682" s="1"/>
  <c r="I8683" s="1"/>
  <c r="I8684" s="1"/>
  <c r="I8685" s="1"/>
  <c r="I8686" s="1"/>
  <c r="I8687" s="1"/>
  <c r="I8688" s="1"/>
  <c r="I8689" s="1"/>
  <c r="I8690" s="1"/>
  <c r="I8691" s="1"/>
  <c r="I8692" s="1"/>
  <c r="I8693" s="1"/>
  <c r="I8694" s="1"/>
  <c r="I8695" s="1"/>
  <c r="I8696" s="1"/>
  <c r="I8697" s="1"/>
  <c r="I8698" s="1"/>
  <c r="I8699" s="1"/>
  <c r="I8700" s="1"/>
  <c r="I8701" s="1"/>
  <c r="I8702" s="1"/>
  <c r="I8703" s="1"/>
  <c r="I8704" s="1"/>
  <c r="I8705" s="1"/>
  <c r="I8706" s="1"/>
  <c r="I8707" s="1"/>
  <c r="I8708" s="1"/>
  <c r="I8709" s="1"/>
  <c r="I8710" s="1"/>
  <c r="I8711" s="1"/>
  <c r="I8712" s="1"/>
  <c r="I8713" s="1"/>
  <c r="I8714" s="1"/>
  <c r="I8715" s="1"/>
  <c r="I8716" s="1"/>
  <c r="I8717" s="1"/>
  <c r="I8718" s="1"/>
  <c r="I8719" s="1"/>
  <c r="I8720" s="1"/>
  <c r="I8721" s="1"/>
  <c r="I8722" s="1"/>
  <c r="I8723" s="1"/>
  <c r="I8724" s="1"/>
  <c r="I8725" s="1"/>
  <c r="I8726" s="1"/>
  <c r="I8727" s="1"/>
  <c r="I8728" s="1"/>
  <c r="I8729" s="1"/>
  <c r="I8730" s="1"/>
  <c r="I8731" s="1"/>
  <c r="I8732" s="1"/>
  <c r="I8733" s="1"/>
  <c r="I8734" s="1"/>
  <c r="I8735" s="1"/>
  <c r="I8736" s="1"/>
  <c r="I8737" s="1"/>
  <c r="I8738" s="1"/>
  <c r="I8739" s="1"/>
  <c r="I8740" s="1"/>
  <c r="I8741" s="1"/>
  <c r="I8742" s="1"/>
  <c r="I8743" s="1"/>
  <c r="I8744" s="1"/>
  <c r="I8745" s="1"/>
  <c r="I8746" s="1"/>
  <c r="I8747" s="1"/>
  <c r="I8748" s="1"/>
  <c r="I8749" s="1"/>
  <c r="I8750" s="1"/>
  <c r="I8751" s="1"/>
  <c r="I8752" s="1"/>
  <c r="I8753" s="1"/>
  <c r="I8754" s="1"/>
  <c r="I8755" s="1"/>
  <c r="I8756" s="1"/>
  <c r="I8757" s="1"/>
  <c r="I8758" s="1"/>
  <c r="I8759" s="1"/>
  <c r="I8760" s="1"/>
  <c r="I8761" s="1"/>
  <c r="I8762" s="1"/>
  <c r="I8763" s="1"/>
  <c r="I8764" s="1"/>
  <c r="I8765" s="1"/>
  <c r="I8766" s="1"/>
  <c r="I8767" s="1"/>
  <c r="I8768" s="1"/>
  <c r="I8769" s="1"/>
  <c r="I8770" s="1"/>
  <c r="I8771" s="1"/>
  <c r="I8772" s="1"/>
  <c r="I8773" s="1"/>
  <c r="I8774" s="1"/>
  <c r="I8775" s="1"/>
  <c r="I8776" s="1"/>
  <c r="I8777" s="1"/>
  <c r="I8778" s="1"/>
  <c r="I8779" s="1"/>
  <c r="I8780" s="1"/>
  <c r="I8781" s="1"/>
  <c r="I8782" s="1"/>
  <c r="I8783" s="1"/>
  <c r="I8784" s="1"/>
  <c r="I8785" s="1"/>
  <c r="I8786" s="1"/>
  <c r="I8787" s="1"/>
  <c r="I8788" s="1"/>
  <c r="I8789" s="1"/>
  <c r="I8790" s="1"/>
  <c r="I8791" s="1"/>
  <c r="I8792" s="1"/>
  <c r="I8793" s="1"/>
  <c r="I8794" s="1"/>
  <c r="I8795" s="1"/>
  <c r="I8796" s="1"/>
  <c r="I8797" s="1"/>
  <c r="I8798" s="1"/>
  <c r="I8799" s="1"/>
  <c r="I8800" s="1"/>
  <c r="I8801" s="1"/>
  <c r="I8802" s="1"/>
  <c r="I8803" s="1"/>
  <c r="I8804" s="1"/>
  <c r="I8805" s="1"/>
  <c r="I8806" s="1"/>
  <c r="I8807" s="1"/>
  <c r="I8808" s="1"/>
  <c r="I8809" s="1"/>
  <c r="I8810" s="1"/>
  <c r="I8811" s="1"/>
  <c r="I8812" s="1"/>
  <c r="I8813" s="1"/>
  <c r="I8814" s="1"/>
  <c r="I8815" s="1"/>
  <c r="I8816" s="1"/>
  <c r="I8817" s="1"/>
  <c r="I8818" s="1"/>
  <c r="I8819" s="1"/>
  <c r="I8820" s="1"/>
  <c r="I8821" s="1"/>
  <c r="I8822" s="1"/>
  <c r="I8823" s="1"/>
  <c r="I8824" s="1"/>
  <c r="I8825" s="1"/>
  <c r="I8826" s="1"/>
  <c r="I8827" s="1"/>
  <c r="I8828" s="1"/>
  <c r="I8829" s="1"/>
  <c r="I8830" s="1"/>
  <c r="I8831" s="1"/>
  <c r="I8832" s="1"/>
  <c r="I8833" s="1"/>
  <c r="I8834" s="1"/>
  <c r="I8835" s="1"/>
  <c r="I8836" s="1"/>
  <c r="I8837" s="1"/>
  <c r="I8838" s="1"/>
  <c r="I8839" s="1"/>
  <c r="I8840" s="1"/>
  <c r="I8841" s="1"/>
  <c r="I8842" s="1"/>
  <c r="I8843" s="1"/>
  <c r="I8844" s="1"/>
  <c r="I8845" s="1"/>
  <c r="I8846" s="1"/>
  <c r="I8847" s="1"/>
  <c r="I8848" s="1"/>
  <c r="I8849" s="1"/>
  <c r="I8850" s="1"/>
  <c r="I8851" s="1"/>
  <c r="I8852" s="1"/>
  <c r="I8853" s="1"/>
  <c r="I8854" s="1"/>
  <c r="I8855" s="1"/>
  <c r="I8856" s="1"/>
  <c r="I8857" s="1"/>
  <c r="I8858" s="1"/>
  <c r="I8859" s="1"/>
  <c r="I8860" s="1"/>
  <c r="I8861" s="1"/>
  <c r="I8862" s="1"/>
  <c r="I8863" s="1"/>
  <c r="I8864" s="1"/>
  <c r="I8865" s="1"/>
  <c r="I8866" s="1"/>
  <c r="I8867" s="1"/>
  <c r="I8868" s="1"/>
  <c r="I8869" s="1"/>
  <c r="I8870" s="1"/>
  <c r="I8871" s="1"/>
  <c r="I8872" s="1"/>
  <c r="I8873" s="1"/>
  <c r="I8874" s="1"/>
  <c r="I8875" s="1"/>
  <c r="I8876" s="1"/>
  <c r="I8877" s="1"/>
  <c r="I8878" s="1"/>
  <c r="I8879" s="1"/>
  <c r="I8880" s="1"/>
  <c r="I8881" s="1"/>
  <c r="I8882" s="1"/>
  <c r="I8883" s="1"/>
  <c r="I8884" s="1"/>
  <c r="I8885" s="1"/>
  <c r="I8886" s="1"/>
  <c r="I8887" s="1"/>
  <c r="I8888" s="1"/>
  <c r="I8889" s="1"/>
  <c r="I8890" s="1"/>
  <c r="I8891" s="1"/>
  <c r="I8892" s="1"/>
  <c r="I8893" s="1"/>
  <c r="I8894" s="1"/>
  <c r="I8895" s="1"/>
  <c r="I8896" s="1"/>
  <c r="I8897" s="1"/>
  <c r="I8898" s="1"/>
  <c r="I8899" s="1"/>
  <c r="I8900" s="1"/>
  <c r="I8901" s="1"/>
  <c r="I8902" s="1"/>
  <c r="I8903" s="1"/>
  <c r="I8904" s="1"/>
  <c r="I8905" s="1"/>
  <c r="I8906" s="1"/>
  <c r="I8907" s="1"/>
  <c r="I8908" s="1"/>
  <c r="I8909" s="1"/>
  <c r="I8910" s="1"/>
  <c r="I8911" s="1"/>
  <c r="I8912" s="1"/>
  <c r="I8913" s="1"/>
  <c r="I8914" s="1"/>
  <c r="I8915" s="1"/>
  <c r="I8916" s="1"/>
  <c r="I8917" s="1"/>
  <c r="I8918" s="1"/>
  <c r="I8919" s="1"/>
  <c r="I8920" s="1"/>
  <c r="I8921" s="1"/>
  <c r="I8922" s="1"/>
  <c r="I8923" s="1"/>
  <c r="I8924" s="1"/>
  <c r="I8925" s="1"/>
  <c r="I8926" s="1"/>
  <c r="I8927" s="1"/>
  <c r="I8928" s="1"/>
  <c r="I8929" s="1"/>
  <c r="I8930" s="1"/>
  <c r="I8931" s="1"/>
  <c r="I8932" s="1"/>
  <c r="I8933" s="1"/>
  <c r="I8934" s="1"/>
  <c r="I8935" s="1"/>
  <c r="I8936" s="1"/>
  <c r="I8937" s="1"/>
  <c r="I8938" s="1"/>
  <c r="I8939" s="1"/>
  <c r="I8940" s="1"/>
  <c r="I8941" s="1"/>
  <c r="I8942" s="1"/>
  <c r="I8943" s="1"/>
  <c r="I8944" s="1"/>
  <c r="I8945" s="1"/>
  <c r="I8946" s="1"/>
  <c r="I8947" s="1"/>
  <c r="I8948" s="1"/>
  <c r="I8949" s="1"/>
  <c r="I8950" s="1"/>
  <c r="I8951" s="1"/>
  <c r="I8952" s="1"/>
  <c r="I8953" s="1"/>
  <c r="I8954" s="1"/>
  <c r="I8955" s="1"/>
  <c r="I8956" s="1"/>
  <c r="I8957" s="1"/>
  <c r="I8958" s="1"/>
  <c r="I8959" s="1"/>
  <c r="I8960" s="1"/>
  <c r="I8961" s="1"/>
  <c r="I8962" s="1"/>
  <c r="I8963" s="1"/>
  <c r="I8964" s="1"/>
  <c r="I8965" s="1"/>
  <c r="I8966" s="1"/>
  <c r="I8967" s="1"/>
  <c r="I8968" s="1"/>
  <c r="I8969" s="1"/>
  <c r="I8970" s="1"/>
  <c r="I8971" s="1"/>
  <c r="I8972" s="1"/>
  <c r="I8973" s="1"/>
  <c r="I8974" s="1"/>
  <c r="I8975" s="1"/>
  <c r="I8976" s="1"/>
  <c r="I8977" s="1"/>
  <c r="I8978" s="1"/>
  <c r="I8979" s="1"/>
  <c r="I8980" s="1"/>
  <c r="I8981" s="1"/>
  <c r="I8982" s="1"/>
  <c r="I8983" s="1"/>
  <c r="I8984" s="1"/>
  <c r="I8985" s="1"/>
  <c r="I8986" s="1"/>
  <c r="I8987" s="1"/>
  <c r="I8988" s="1"/>
  <c r="I8989" s="1"/>
  <c r="I8990" s="1"/>
  <c r="I8991" s="1"/>
  <c r="I8992" s="1"/>
  <c r="I8993" s="1"/>
  <c r="I8994" s="1"/>
  <c r="I8995" s="1"/>
  <c r="I8996" s="1"/>
  <c r="I8997" s="1"/>
  <c r="I8998" s="1"/>
  <c r="I8999" s="1"/>
  <c r="I9000" s="1"/>
  <c r="I9001" s="1"/>
  <c r="I9002" s="1"/>
  <c r="I9003" s="1"/>
  <c r="I9004" s="1"/>
  <c r="I9005" s="1"/>
  <c r="I9006" s="1"/>
  <c r="I9007" s="1"/>
  <c r="I9008" s="1"/>
  <c r="I9009" s="1"/>
  <c r="I9010" s="1"/>
  <c r="I9011" s="1"/>
  <c r="I9012" s="1"/>
  <c r="I9013" s="1"/>
  <c r="I9014" s="1"/>
  <c r="I9015" s="1"/>
  <c r="I9016" s="1"/>
  <c r="I9017" s="1"/>
  <c r="I9018" s="1"/>
  <c r="I9019" s="1"/>
  <c r="I9020" s="1"/>
  <c r="I9021" s="1"/>
  <c r="I9022" s="1"/>
  <c r="I9023" s="1"/>
  <c r="I9024" s="1"/>
  <c r="I9025" s="1"/>
  <c r="I9026" s="1"/>
  <c r="I9027" s="1"/>
  <c r="I9028" s="1"/>
  <c r="I9029" s="1"/>
  <c r="I9030" s="1"/>
  <c r="I9031" s="1"/>
  <c r="I9032" s="1"/>
  <c r="I9033" s="1"/>
  <c r="I9034" s="1"/>
  <c r="I9035" s="1"/>
  <c r="I9036" s="1"/>
  <c r="I9037" s="1"/>
  <c r="I9038" s="1"/>
  <c r="I9039" s="1"/>
  <c r="I9040" s="1"/>
  <c r="I9041" s="1"/>
  <c r="I9042" s="1"/>
  <c r="I9043" s="1"/>
  <c r="I9044" s="1"/>
  <c r="I9045" s="1"/>
  <c r="I9046" s="1"/>
  <c r="I9047" s="1"/>
  <c r="I9048" s="1"/>
  <c r="I9049" s="1"/>
  <c r="I9050" s="1"/>
  <c r="I9051" s="1"/>
  <c r="I9052" s="1"/>
  <c r="I9053" s="1"/>
  <c r="I9054" s="1"/>
  <c r="I9055" s="1"/>
  <c r="I9056" s="1"/>
  <c r="I9057" s="1"/>
  <c r="I9058" s="1"/>
  <c r="I9059" s="1"/>
  <c r="I9060" s="1"/>
  <c r="I9061" s="1"/>
  <c r="I9062" s="1"/>
  <c r="I9063" s="1"/>
  <c r="I9064" s="1"/>
  <c r="I9065" s="1"/>
  <c r="I9066" s="1"/>
  <c r="I9067" s="1"/>
  <c r="I9068" s="1"/>
  <c r="I9069" s="1"/>
  <c r="I9070" s="1"/>
  <c r="I9071" s="1"/>
  <c r="I9072" s="1"/>
  <c r="I9073" s="1"/>
  <c r="I9074" s="1"/>
  <c r="I9075" s="1"/>
  <c r="I9076" s="1"/>
  <c r="I9077" s="1"/>
  <c r="I9078" s="1"/>
  <c r="I9079" s="1"/>
  <c r="I9080" s="1"/>
  <c r="I9081" s="1"/>
  <c r="I9082" s="1"/>
  <c r="I9083" s="1"/>
  <c r="I9084" s="1"/>
  <c r="I9085" s="1"/>
  <c r="I9086" s="1"/>
  <c r="I9087" s="1"/>
  <c r="I9088" s="1"/>
  <c r="I9089" s="1"/>
  <c r="I9090" s="1"/>
  <c r="I9091" s="1"/>
  <c r="I9092" s="1"/>
  <c r="I9093" s="1"/>
  <c r="I9094" s="1"/>
  <c r="I9095" s="1"/>
  <c r="I9096" s="1"/>
  <c r="I9097" s="1"/>
  <c r="I9098" s="1"/>
  <c r="I9099" s="1"/>
  <c r="I9100" s="1"/>
  <c r="I9101" s="1"/>
  <c r="I9102" s="1"/>
  <c r="I9103" s="1"/>
  <c r="I9104" s="1"/>
  <c r="I9105" s="1"/>
  <c r="I9106" s="1"/>
  <c r="I9107" s="1"/>
  <c r="I9108" s="1"/>
  <c r="I9109" s="1"/>
  <c r="I9110" s="1"/>
  <c r="I9111" s="1"/>
  <c r="I9112" s="1"/>
  <c r="I9113" s="1"/>
  <c r="I9114" s="1"/>
  <c r="I9115" s="1"/>
  <c r="I9116" s="1"/>
  <c r="I9117" s="1"/>
  <c r="I9118" s="1"/>
  <c r="I9119" s="1"/>
  <c r="I9120" s="1"/>
  <c r="I9121" s="1"/>
  <c r="I9122" s="1"/>
  <c r="I9123" s="1"/>
  <c r="I9124" s="1"/>
  <c r="I9125" s="1"/>
  <c r="I9126" s="1"/>
  <c r="I9127" s="1"/>
  <c r="I9128" s="1"/>
  <c r="I9129" s="1"/>
  <c r="I9130" s="1"/>
  <c r="I9131" s="1"/>
  <c r="I9132" s="1"/>
  <c r="I9133" s="1"/>
  <c r="I9134" s="1"/>
  <c r="I9135" s="1"/>
  <c r="I9136" s="1"/>
  <c r="I9137" s="1"/>
  <c r="I9138" s="1"/>
  <c r="I9139" s="1"/>
  <c r="I9140" s="1"/>
  <c r="I9141" s="1"/>
  <c r="I9142" s="1"/>
  <c r="I9143" s="1"/>
  <c r="I9144" s="1"/>
  <c r="I9145" s="1"/>
  <c r="I9146" s="1"/>
  <c r="I9147" s="1"/>
  <c r="I9148" s="1"/>
  <c r="I9149" s="1"/>
  <c r="I9150" s="1"/>
  <c r="I9151" s="1"/>
  <c r="I9152" s="1"/>
  <c r="I9153" s="1"/>
  <c r="I9154" s="1"/>
  <c r="I9155" s="1"/>
  <c r="I9156" s="1"/>
  <c r="I9157" s="1"/>
  <c r="I9158" s="1"/>
  <c r="I9159" s="1"/>
  <c r="I9160" s="1"/>
  <c r="I9161" s="1"/>
  <c r="I9162" s="1"/>
  <c r="I9163" s="1"/>
  <c r="I9164" s="1"/>
  <c r="I9165" s="1"/>
  <c r="I9166" s="1"/>
  <c r="I9167" s="1"/>
  <c r="I9168" s="1"/>
  <c r="I9169" s="1"/>
  <c r="I9170" s="1"/>
  <c r="I9171" s="1"/>
  <c r="I9172" s="1"/>
  <c r="I9173" s="1"/>
  <c r="I9174" s="1"/>
  <c r="I9175" s="1"/>
  <c r="I9176" s="1"/>
  <c r="I9177" s="1"/>
  <c r="I9178" s="1"/>
  <c r="I9179" s="1"/>
  <c r="I9180" s="1"/>
  <c r="I9181" s="1"/>
  <c r="I9182" s="1"/>
  <c r="I9183" s="1"/>
  <c r="I9184" s="1"/>
  <c r="I9185" s="1"/>
  <c r="I9186" s="1"/>
  <c r="I9187" s="1"/>
  <c r="I9188" s="1"/>
  <c r="I9189" s="1"/>
  <c r="I9190" s="1"/>
  <c r="I9191" s="1"/>
  <c r="I9192" s="1"/>
  <c r="I9193" s="1"/>
  <c r="I9194" s="1"/>
  <c r="I9195" s="1"/>
  <c r="I9196" s="1"/>
  <c r="I9197" s="1"/>
  <c r="I9198" s="1"/>
  <c r="I9199" s="1"/>
  <c r="I9200" s="1"/>
  <c r="I9201" s="1"/>
  <c r="I9202" s="1"/>
  <c r="I9203" s="1"/>
  <c r="I9204" s="1"/>
  <c r="I9205" s="1"/>
  <c r="I9206" s="1"/>
  <c r="I9207" s="1"/>
  <c r="I9208" s="1"/>
  <c r="I9209" s="1"/>
  <c r="I9210" s="1"/>
  <c r="I9211" s="1"/>
  <c r="I9212" s="1"/>
  <c r="I9213" s="1"/>
  <c r="I9214" s="1"/>
  <c r="I9215" s="1"/>
  <c r="I9216" s="1"/>
  <c r="I9217" s="1"/>
  <c r="I9218" s="1"/>
  <c r="I9219" s="1"/>
  <c r="I9220" s="1"/>
  <c r="I9221" s="1"/>
  <c r="I9222" s="1"/>
  <c r="I9223" s="1"/>
  <c r="I9224" s="1"/>
  <c r="I9225" s="1"/>
  <c r="I9226" s="1"/>
  <c r="I9227" s="1"/>
  <c r="I9228" s="1"/>
  <c r="I9229" s="1"/>
  <c r="I9230" s="1"/>
  <c r="I9231" s="1"/>
  <c r="I9232" s="1"/>
  <c r="I9233" s="1"/>
  <c r="I9234" s="1"/>
  <c r="I9235" s="1"/>
  <c r="I9236" s="1"/>
  <c r="I9237" s="1"/>
  <c r="I9238" s="1"/>
  <c r="I9239" s="1"/>
  <c r="I9240" s="1"/>
  <c r="I9241" s="1"/>
  <c r="I9242" s="1"/>
  <c r="I9243" s="1"/>
  <c r="I9244" s="1"/>
  <c r="I9245" s="1"/>
  <c r="I9246" s="1"/>
  <c r="I9247" s="1"/>
  <c r="I9248" s="1"/>
  <c r="I9249" s="1"/>
  <c r="I9250" s="1"/>
  <c r="I9251" s="1"/>
  <c r="I9252" s="1"/>
  <c r="I9253" s="1"/>
  <c r="I9254" s="1"/>
  <c r="I9255" s="1"/>
  <c r="I9256" s="1"/>
  <c r="I9257" s="1"/>
  <c r="I9258" s="1"/>
  <c r="I9259" s="1"/>
  <c r="I9260" s="1"/>
  <c r="I9261" s="1"/>
  <c r="I9262" s="1"/>
  <c r="I9263" s="1"/>
  <c r="I9264" s="1"/>
  <c r="I9265" s="1"/>
  <c r="I9266" s="1"/>
  <c r="I9267" s="1"/>
  <c r="I9268" s="1"/>
  <c r="I9269" s="1"/>
  <c r="I9270" s="1"/>
  <c r="I9271" s="1"/>
  <c r="I9272" s="1"/>
  <c r="I9273" s="1"/>
  <c r="I9274" s="1"/>
  <c r="I9275" s="1"/>
  <c r="I9276" s="1"/>
  <c r="I9277" s="1"/>
  <c r="I9278" s="1"/>
  <c r="I9279" s="1"/>
  <c r="I9280" s="1"/>
  <c r="I9281" s="1"/>
  <c r="I9282" s="1"/>
  <c r="I9283" s="1"/>
  <c r="I9284" s="1"/>
  <c r="I9285" s="1"/>
  <c r="I9286" s="1"/>
  <c r="I9287" s="1"/>
  <c r="I9288" s="1"/>
  <c r="I9289" s="1"/>
  <c r="I9290" s="1"/>
  <c r="I9291" s="1"/>
  <c r="I9292" s="1"/>
  <c r="I9293" s="1"/>
  <c r="I9294" s="1"/>
  <c r="I9295" s="1"/>
  <c r="I9296" s="1"/>
  <c r="I9297" s="1"/>
  <c r="I9298" s="1"/>
  <c r="I9299" s="1"/>
  <c r="I9300" s="1"/>
  <c r="I9301" s="1"/>
  <c r="I9302" s="1"/>
  <c r="I9303" s="1"/>
  <c r="I9304" s="1"/>
  <c r="I9305" s="1"/>
  <c r="I9306" s="1"/>
  <c r="I9307" s="1"/>
  <c r="I9308" s="1"/>
  <c r="I9309" s="1"/>
  <c r="I9310" s="1"/>
  <c r="I9311" s="1"/>
  <c r="I9312" s="1"/>
  <c r="I9313" s="1"/>
  <c r="I9314" s="1"/>
  <c r="I9315" s="1"/>
  <c r="I9316" s="1"/>
  <c r="I9317" s="1"/>
  <c r="I9318" s="1"/>
  <c r="I9319" s="1"/>
  <c r="I9320" s="1"/>
  <c r="I9321" s="1"/>
  <c r="I9322" s="1"/>
  <c r="I9323" s="1"/>
  <c r="I9324" s="1"/>
  <c r="I9325" s="1"/>
  <c r="I9326" s="1"/>
  <c r="I9327" s="1"/>
  <c r="I9328" s="1"/>
  <c r="I9329" s="1"/>
  <c r="I9330" s="1"/>
  <c r="I9331" s="1"/>
  <c r="I9332" s="1"/>
  <c r="I9333" s="1"/>
  <c r="I9334" s="1"/>
  <c r="I9335" s="1"/>
  <c r="I9336" s="1"/>
  <c r="I9337" s="1"/>
  <c r="I9338" s="1"/>
  <c r="I9339" s="1"/>
  <c r="I9340" s="1"/>
  <c r="I9341" s="1"/>
  <c r="I9342" s="1"/>
  <c r="I9343" s="1"/>
  <c r="I9344" s="1"/>
  <c r="I9345" s="1"/>
  <c r="I9346" s="1"/>
  <c r="I9347" s="1"/>
  <c r="I9348" s="1"/>
  <c r="I9349" s="1"/>
  <c r="I9350" s="1"/>
  <c r="I9351" s="1"/>
  <c r="I9352" s="1"/>
  <c r="I9353" s="1"/>
  <c r="I9354" s="1"/>
  <c r="I9355" s="1"/>
  <c r="I9356" s="1"/>
  <c r="I9357" s="1"/>
  <c r="I9358" s="1"/>
  <c r="I9359" s="1"/>
  <c r="I9360" s="1"/>
  <c r="I9361" s="1"/>
  <c r="I9362" s="1"/>
  <c r="I9363" s="1"/>
  <c r="I9364" s="1"/>
  <c r="I9365" s="1"/>
  <c r="I9366" s="1"/>
  <c r="I9367" s="1"/>
  <c r="I9368" s="1"/>
  <c r="I9369" s="1"/>
  <c r="I9370" s="1"/>
  <c r="I9371" s="1"/>
  <c r="I9372" s="1"/>
  <c r="I9373" s="1"/>
  <c r="I9374" s="1"/>
  <c r="I9375" s="1"/>
  <c r="I9376" s="1"/>
  <c r="I9377" s="1"/>
  <c r="I9378" s="1"/>
  <c r="I9379" s="1"/>
  <c r="I9380" s="1"/>
  <c r="I9381" s="1"/>
  <c r="I9382" s="1"/>
  <c r="I9383" s="1"/>
  <c r="I9384" s="1"/>
  <c r="I9385" s="1"/>
  <c r="I9386" s="1"/>
  <c r="I9387" s="1"/>
  <c r="I9388" s="1"/>
  <c r="I9389" s="1"/>
  <c r="I9390" s="1"/>
  <c r="I9391" s="1"/>
  <c r="I9392" s="1"/>
  <c r="I9393" s="1"/>
  <c r="I9394" s="1"/>
  <c r="I9395" s="1"/>
  <c r="I9396" s="1"/>
  <c r="I9397" s="1"/>
  <c r="I9398" s="1"/>
  <c r="I9399" s="1"/>
  <c r="I9400" s="1"/>
  <c r="I9401" s="1"/>
  <c r="I9402" s="1"/>
  <c r="I9403" s="1"/>
  <c r="I9404" s="1"/>
  <c r="I9405" s="1"/>
  <c r="I9406" s="1"/>
  <c r="I9407" s="1"/>
  <c r="I9408" s="1"/>
  <c r="I9409" s="1"/>
  <c r="I9410" s="1"/>
  <c r="I9411" s="1"/>
  <c r="I9412" s="1"/>
  <c r="I9413" s="1"/>
  <c r="I9414" s="1"/>
  <c r="I9415" s="1"/>
  <c r="I9416" s="1"/>
  <c r="I9417" s="1"/>
  <c r="I9418" s="1"/>
  <c r="I9419" s="1"/>
  <c r="I9420" s="1"/>
  <c r="I9421" s="1"/>
  <c r="I9422" s="1"/>
  <c r="I9423" s="1"/>
  <c r="I9424" s="1"/>
  <c r="I9425" s="1"/>
  <c r="I9426" s="1"/>
  <c r="I9427" s="1"/>
  <c r="I9428" s="1"/>
  <c r="I9429" s="1"/>
  <c r="I9430" s="1"/>
  <c r="I9431" s="1"/>
  <c r="I9432" s="1"/>
  <c r="I9433" s="1"/>
  <c r="I9434" s="1"/>
  <c r="I9435" s="1"/>
  <c r="I9436" s="1"/>
  <c r="I9437" s="1"/>
  <c r="I9438" s="1"/>
  <c r="I9439" s="1"/>
  <c r="I9440" s="1"/>
  <c r="I9441" s="1"/>
  <c r="I9442" s="1"/>
  <c r="I9443" s="1"/>
  <c r="I9444" s="1"/>
  <c r="I9445" s="1"/>
  <c r="I9446" s="1"/>
  <c r="I9447" s="1"/>
  <c r="I9448" s="1"/>
  <c r="I9449" s="1"/>
  <c r="I9450" s="1"/>
  <c r="I9451" s="1"/>
  <c r="I9452" s="1"/>
  <c r="I9453" s="1"/>
  <c r="I9454" s="1"/>
  <c r="I9455" s="1"/>
  <c r="I9456" s="1"/>
  <c r="I9457" s="1"/>
  <c r="I9458" s="1"/>
  <c r="I9459" s="1"/>
  <c r="I9460" s="1"/>
  <c r="I9461" s="1"/>
  <c r="I9462" s="1"/>
  <c r="I9463" s="1"/>
  <c r="I9464" s="1"/>
  <c r="I9465" s="1"/>
  <c r="I9466" s="1"/>
  <c r="I9467" s="1"/>
  <c r="I9468" s="1"/>
  <c r="I9469" s="1"/>
  <c r="I9470" s="1"/>
  <c r="I9471" s="1"/>
  <c r="I9472" s="1"/>
  <c r="I9473" s="1"/>
  <c r="I9474" s="1"/>
  <c r="I9475" s="1"/>
  <c r="I9476" s="1"/>
  <c r="I9477" s="1"/>
  <c r="I9478" s="1"/>
  <c r="I9479" s="1"/>
  <c r="I9480" s="1"/>
  <c r="I9481" s="1"/>
  <c r="I9482" s="1"/>
  <c r="I9483" s="1"/>
  <c r="I9484" s="1"/>
  <c r="I9485" s="1"/>
  <c r="I9486" s="1"/>
  <c r="I9487" s="1"/>
  <c r="I9488" s="1"/>
  <c r="I9489" s="1"/>
  <c r="I9490" s="1"/>
  <c r="I9491" s="1"/>
  <c r="I9492" s="1"/>
  <c r="I9493" s="1"/>
  <c r="I9494" s="1"/>
  <c r="I9495" s="1"/>
  <c r="I9496" s="1"/>
  <c r="I9497" s="1"/>
  <c r="I9498" s="1"/>
  <c r="I9499" s="1"/>
  <c r="I9500" s="1"/>
  <c r="I9501" s="1"/>
  <c r="I9502" s="1"/>
  <c r="I9503" s="1"/>
  <c r="I9504" s="1"/>
  <c r="I9505" s="1"/>
  <c r="I9506" s="1"/>
  <c r="I9507" s="1"/>
  <c r="I9508" s="1"/>
  <c r="I9509" s="1"/>
  <c r="I9510" s="1"/>
  <c r="I9511" s="1"/>
  <c r="I9512" s="1"/>
  <c r="I9513" s="1"/>
  <c r="I9514" s="1"/>
  <c r="I9515" s="1"/>
  <c r="I9516" s="1"/>
  <c r="I9517" s="1"/>
  <c r="I9518" s="1"/>
  <c r="I9519" s="1"/>
  <c r="I9520" s="1"/>
  <c r="I9521" s="1"/>
  <c r="I9522" s="1"/>
  <c r="I9523" s="1"/>
  <c r="I9524" s="1"/>
  <c r="I9525" s="1"/>
  <c r="I9526" s="1"/>
  <c r="I9527" s="1"/>
  <c r="I9528" s="1"/>
  <c r="I9529" s="1"/>
  <c r="I9530" s="1"/>
  <c r="I9531" s="1"/>
  <c r="I9532" s="1"/>
  <c r="I9533" s="1"/>
  <c r="I9534" s="1"/>
  <c r="I9535" s="1"/>
  <c r="I9536" s="1"/>
  <c r="I9537" s="1"/>
  <c r="I9538" s="1"/>
  <c r="I9539" s="1"/>
  <c r="I9540" s="1"/>
  <c r="I9541" s="1"/>
  <c r="I9542" s="1"/>
  <c r="I9543" s="1"/>
  <c r="I9544" s="1"/>
  <c r="I9545" s="1"/>
  <c r="I9546" s="1"/>
  <c r="I9547" s="1"/>
  <c r="I9548" s="1"/>
  <c r="I9549" s="1"/>
  <c r="I9550" s="1"/>
  <c r="I9551" s="1"/>
  <c r="I9552" s="1"/>
  <c r="I9553" s="1"/>
  <c r="I9554" s="1"/>
  <c r="I9555" s="1"/>
  <c r="I9556" s="1"/>
  <c r="I9557" s="1"/>
  <c r="I9558" s="1"/>
  <c r="I9559" s="1"/>
  <c r="I9560" s="1"/>
  <c r="I9561" s="1"/>
  <c r="I9562" s="1"/>
  <c r="I9563" s="1"/>
  <c r="I9564" s="1"/>
  <c r="I9565" s="1"/>
  <c r="I9566" s="1"/>
  <c r="I9567" s="1"/>
  <c r="I9568" s="1"/>
  <c r="I9569" s="1"/>
  <c r="I9570" s="1"/>
  <c r="I9571" s="1"/>
  <c r="I9572" s="1"/>
  <c r="I9573" s="1"/>
  <c r="I9574" s="1"/>
  <c r="I9575" s="1"/>
  <c r="I9576" s="1"/>
  <c r="I9577" s="1"/>
  <c r="I9578" s="1"/>
  <c r="I9579" s="1"/>
  <c r="I9580" s="1"/>
  <c r="I9581" s="1"/>
  <c r="I9582" s="1"/>
  <c r="I9583" s="1"/>
  <c r="I9584" s="1"/>
  <c r="I9585" s="1"/>
  <c r="I9586" s="1"/>
  <c r="I9587" s="1"/>
  <c r="I9588" s="1"/>
  <c r="I9589" s="1"/>
  <c r="I9590" s="1"/>
  <c r="I9591" s="1"/>
  <c r="I9592" s="1"/>
  <c r="I9593" s="1"/>
  <c r="I9594" s="1"/>
  <c r="I9595" s="1"/>
  <c r="I9596" s="1"/>
  <c r="I9597" s="1"/>
  <c r="I9598" s="1"/>
  <c r="I9599" s="1"/>
  <c r="I9600" s="1"/>
  <c r="I9601" s="1"/>
  <c r="I9602" s="1"/>
  <c r="I9603" s="1"/>
  <c r="I9604" s="1"/>
  <c r="I9605" s="1"/>
  <c r="I9606" s="1"/>
  <c r="I9607" s="1"/>
  <c r="I9608" s="1"/>
  <c r="I9609" s="1"/>
  <c r="I9610" s="1"/>
  <c r="I9611" s="1"/>
  <c r="I9612" s="1"/>
  <c r="I9613" s="1"/>
  <c r="I9614" s="1"/>
  <c r="I9615" s="1"/>
  <c r="I9616" s="1"/>
  <c r="I9617" s="1"/>
  <c r="I9618" s="1"/>
  <c r="I9619" s="1"/>
  <c r="I9620" s="1"/>
  <c r="I9621" s="1"/>
  <c r="I9622" s="1"/>
  <c r="I9623" s="1"/>
  <c r="I9624" s="1"/>
  <c r="I9625" s="1"/>
  <c r="I9626" s="1"/>
  <c r="I9627" s="1"/>
  <c r="I9628" s="1"/>
  <c r="I9629" s="1"/>
  <c r="I9630" s="1"/>
  <c r="I9631" s="1"/>
  <c r="I9632" s="1"/>
  <c r="I9633" s="1"/>
  <c r="I9634" s="1"/>
  <c r="I9635" s="1"/>
  <c r="I9636" s="1"/>
  <c r="I9637" s="1"/>
  <c r="I9638" s="1"/>
  <c r="I9639" s="1"/>
  <c r="I9640" s="1"/>
  <c r="I9641" s="1"/>
  <c r="I9642" s="1"/>
  <c r="I9643" s="1"/>
  <c r="I9644" s="1"/>
  <c r="I9645" s="1"/>
  <c r="I9646" s="1"/>
  <c r="I9647" s="1"/>
  <c r="I9648" s="1"/>
  <c r="I9649" s="1"/>
  <c r="I9650" s="1"/>
  <c r="I9651" s="1"/>
  <c r="I9652" s="1"/>
  <c r="I9653" s="1"/>
  <c r="I9654" s="1"/>
  <c r="I9655" s="1"/>
  <c r="I9656" s="1"/>
  <c r="I9657" s="1"/>
  <c r="I9658" s="1"/>
  <c r="I9659" s="1"/>
  <c r="I9660" s="1"/>
  <c r="I9661" s="1"/>
  <c r="I9662" s="1"/>
  <c r="I9663" s="1"/>
  <c r="I9664" s="1"/>
  <c r="I9665" s="1"/>
  <c r="I9666" s="1"/>
  <c r="I9667" s="1"/>
  <c r="I9668" s="1"/>
  <c r="I9669" s="1"/>
  <c r="I9670" s="1"/>
  <c r="I9671" s="1"/>
  <c r="I9672" s="1"/>
  <c r="I9673" s="1"/>
  <c r="I9674" s="1"/>
  <c r="I9675" s="1"/>
  <c r="I9676" s="1"/>
  <c r="I9677" s="1"/>
  <c r="I9678" s="1"/>
  <c r="I9679" s="1"/>
  <c r="I9680" s="1"/>
  <c r="I9681" s="1"/>
  <c r="I9682" s="1"/>
  <c r="I9683" s="1"/>
  <c r="I9684" s="1"/>
  <c r="I9685" s="1"/>
  <c r="I9686" s="1"/>
  <c r="I9687" s="1"/>
  <c r="I9688" s="1"/>
  <c r="I9689" s="1"/>
  <c r="I9690" s="1"/>
  <c r="I9691" s="1"/>
  <c r="I9692" s="1"/>
  <c r="I9693" s="1"/>
  <c r="I9694" s="1"/>
  <c r="I9695" s="1"/>
  <c r="I9696" s="1"/>
  <c r="I9697" s="1"/>
  <c r="I9698" s="1"/>
  <c r="I9699" s="1"/>
  <c r="I9700" s="1"/>
  <c r="I9701" s="1"/>
  <c r="I9702" s="1"/>
  <c r="I9703" s="1"/>
  <c r="I9704" s="1"/>
  <c r="I9705" s="1"/>
  <c r="I9706" s="1"/>
  <c r="I9707" s="1"/>
  <c r="I9708" s="1"/>
  <c r="I9709" s="1"/>
  <c r="I9710" s="1"/>
  <c r="I9711" s="1"/>
  <c r="I9712" s="1"/>
  <c r="I9713" s="1"/>
  <c r="I9714" s="1"/>
  <c r="I9715" s="1"/>
  <c r="I9716" s="1"/>
  <c r="I9717" s="1"/>
  <c r="I9718" s="1"/>
  <c r="I9719" s="1"/>
  <c r="I9720" s="1"/>
  <c r="I9721" s="1"/>
  <c r="I9722" s="1"/>
  <c r="I9723" s="1"/>
  <c r="I9724" s="1"/>
  <c r="I9725" s="1"/>
  <c r="I9726" s="1"/>
  <c r="I9727" s="1"/>
  <c r="I9728" s="1"/>
  <c r="I9729" s="1"/>
  <c r="I9730" s="1"/>
  <c r="I9731" s="1"/>
  <c r="I9732" s="1"/>
  <c r="I9733" s="1"/>
  <c r="I9734" s="1"/>
  <c r="I9735" s="1"/>
  <c r="I9736" s="1"/>
  <c r="I9737" s="1"/>
  <c r="I9738" s="1"/>
  <c r="I9739" s="1"/>
  <c r="I9740" s="1"/>
  <c r="I9741" s="1"/>
  <c r="I9742" s="1"/>
  <c r="I9743" s="1"/>
  <c r="I9744" s="1"/>
  <c r="I9745" s="1"/>
  <c r="I9746" s="1"/>
  <c r="I9747" s="1"/>
  <c r="I9748" s="1"/>
  <c r="I9749" s="1"/>
  <c r="I9750" s="1"/>
  <c r="I9751" s="1"/>
  <c r="I9752" s="1"/>
  <c r="I9753" s="1"/>
  <c r="I9754" s="1"/>
  <c r="I9755" s="1"/>
  <c r="I9756" s="1"/>
  <c r="I9757" s="1"/>
  <c r="I9758" s="1"/>
  <c r="I9759" s="1"/>
  <c r="I9760" s="1"/>
  <c r="I9761" s="1"/>
  <c r="I9762" s="1"/>
  <c r="I9763" s="1"/>
  <c r="I9764" s="1"/>
  <c r="I9765" s="1"/>
  <c r="I9766" s="1"/>
  <c r="I9767" s="1"/>
  <c r="I9768" s="1"/>
  <c r="I9769" s="1"/>
  <c r="I9770" s="1"/>
  <c r="I9771" s="1"/>
  <c r="I9772" s="1"/>
  <c r="I9773" s="1"/>
  <c r="I9774" s="1"/>
  <c r="I9775" s="1"/>
  <c r="I9776" s="1"/>
  <c r="I9777" s="1"/>
  <c r="I9778" s="1"/>
  <c r="I9779" s="1"/>
  <c r="I9780" s="1"/>
  <c r="I9781" s="1"/>
  <c r="I9782" s="1"/>
  <c r="I9783" s="1"/>
  <c r="I9784" s="1"/>
  <c r="I9785" s="1"/>
  <c r="I9786" s="1"/>
  <c r="I9787" s="1"/>
  <c r="I9788" s="1"/>
  <c r="I9789" s="1"/>
  <c r="I9790" s="1"/>
  <c r="I9791" s="1"/>
  <c r="I9792" s="1"/>
  <c r="I9793" s="1"/>
  <c r="I9794" s="1"/>
  <c r="I9795" s="1"/>
  <c r="I9796" s="1"/>
  <c r="I9797" s="1"/>
  <c r="I9798" s="1"/>
  <c r="I9799" s="1"/>
  <c r="I9800" s="1"/>
  <c r="I9801" s="1"/>
  <c r="I9802" s="1"/>
  <c r="I9803" s="1"/>
  <c r="I9804" s="1"/>
  <c r="I9805" s="1"/>
  <c r="I9806" s="1"/>
  <c r="I9807" s="1"/>
  <c r="I9808" s="1"/>
  <c r="I9809" s="1"/>
  <c r="I9810" s="1"/>
  <c r="I9811" s="1"/>
  <c r="I9812" s="1"/>
  <c r="I9813" s="1"/>
  <c r="I9814" s="1"/>
  <c r="I9815" s="1"/>
  <c r="I9816" s="1"/>
  <c r="I9817" s="1"/>
  <c r="I9818" s="1"/>
  <c r="I9819" s="1"/>
  <c r="I9820" s="1"/>
  <c r="I9821" s="1"/>
  <c r="I9822" s="1"/>
  <c r="I9823" s="1"/>
  <c r="I9824" s="1"/>
  <c r="I9825" s="1"/>
  <c r="I9826" s="1"/>
  <c r="I9827" s="1"/>
  <c r="I9828" s="1"/>
  <c r="I9829" s="1"/>
  <c r="I9830" s="1"/>
  <c r="I9831" s="1"/>
  <c r="I9832" s="1"/>
  <c r="I9833" s="1"/>
  <c r="I9834" s="1"/>
  <c r="I9835" s="1"/>
  <c r="I9836" s="1"/>
  <c r="I9837" s="1"/>
  <c r="I9838" s="1"/>
  <c r="I9839" s="1"/>
  <c r="I9840" s="1"/>
  <c r="I9841" s="1"/>
  <c r="I9842" s="1"/>
  <c r="I9843" s="1"/>
  <c r="I9844" s="1"/>
  <c r="I9845" s="1"/>
  <c r="I9846" s="1"/>
  <c r="I9847" s="1"/>
  <c r="I9848" s="1"/>
  <c r="I9849" s="1"/>
  <c r="I9850" s="1"/>
  <c r="I9851" s="1"/>
  <c r="I9852" s="1"/>
  <c r="I9853" s="1"/>
  <c r="I9854" s="1"/>
  <c r="I9855" s="1"/>
  <c r="I9856" s="1"/>
  <c r="I9857" s="1"/>
  <c r="I9858" s="1"/>
  <c r="I9859" s="1"/>
  <c r="I9860" s="1"/>
  <c r="I9861" s="1"/>
  <c r="I9862" s="1"/>
  <c r="I9863" s="1"/>
  <c r="I9864" s="1"/>
  <c r="I9865" s="1"/>
  <c r="I9866" s="1"/>
  <c r="I9867" s="1"/>
  <c r="I9868" s="1"/>
  <c r="I9869" s="1"/>
  <c r="I9870" s="1"/>
  <c r="I9871" s="1"/>
  <c r="I9872" s="1"/>
  <c r="I9873" s="1"/>
  <c r="I9874" s="1"/>
  <c r="I9875" s="1"/>
  <c r="I9876" s="1"/>
  <c r="I9877" s="1"/>
  <c r="I9878" s="1"/>
  <c r="I9879" s="1"/>
  <c r="I9880" s="1"/>
  <c r="I9881" s="1"/>
  <c r="I9882" s="1"/>
  <c r="I9883" s="1"/>
  <c r="I9884" s="1"/>
  <c r="I9885" s="1"/>
  <c r="I9886" s="1"/>
  <c r="I9887" s="1"/>
  <c r="I9888" s="1"/>
  <c r="I9889" s="1"/>
  <c r="I9890" s="1"/>
  <c r="I9891" s="1"/>
  <c r="I9892" s="1"/>
  <c r="I9893" s="1"/>
  <c r="I9894" s="1"/>
  <c r="I9895" s="1"/>
  <c r="I9896" s="1"/>
  <c r="I9897" s="1"/>
  <c r="I9898" s="1"/>
  <c r="I9899" s="1"/>
  <c r="I9900" s="1"/>
  <c r="I9901" s="1"/>
  <c r="I9902" s="1"/>
  <c r="I9903" s="1"/>
  <c r="I9904" s="1"/>
  <c r="I9905" s="1"/>
  <c r="I9906" s="1"/>
  <c r="I9907" s="1"/>
  <c r="I9908" s="1"/>
  <c r="I9909" s="1"/>
  <c r="I9910" s="1"/>
  <c r="I9911" s="1"/>
  <c r="I9912" s="1"/>
  <c r="I9913" s="1"/>
  <c r="I9914" s="1"/>
  <c r="I9915" s="1"/>
  <c r="I9916" s="1"/>
  <c r="I9917" s="1"/>
  <c r="I9918" s="1"/>
  <c r="I9919" s="1"/>
  <c r="I9920" s="1"/>
  <c r="I9921" s="1"/>
  <c r="I9922" s="1"/>
  <c r="I9923" s="1"/>
  <c r="I9924" s="1"/>
  <c r="I9925" s="1"/>
  <c r="I9926" s="1"/>
  <c r="I9927" s="1"/>
  <c r="I9928" s="1"/>
  <c r="I9929" s="1"/>
  <c r="I9930" s="1"/>
  <c r="I9931" s="1"/>
  <c r="I9932" s="1"/>
  <c r="I9933" s="1"/>
  <c r="I9934" s="1"/>
  <c r="I9935" s="1"/>
  <c r="I9936" s="1"/>
  <c r="I9937" s="1"/>
  <c r="I9938" s="1"/>
  <c r="I9939" s="1"/>
  <c r="I9940" s="1"/>
  <c r="I9941" s="1"/>
  <c r="I9942" s="1"/>
  <c r="I9943" s="1"/>
  <c r="I9944" s="1"/>
  <c r="I9945" s="1"/>
  <c r="I9946" s="1"/>
  <c r="I9947" s="1"/>
  <c r="I9948" s="1"/>
  <c r="I9949" s="1"/>
  <c r="I9950" s="1"/>
  <c r="I9951" s="1"/>
  <c r="I9952" s="1"/>
  <c r="I9953" s="1"/>
  <c r="I9954" s="1"/>
  <c r="I9955" s="1"/>
  <c r="I9956" s="1"/>
  <c r="I9957" s="1"/>
  <c r="I9958" s="1"/>
  <c r="I9959" s="1"/>
  <c r="I9960" s="1"/>
  <c r="I9961" s="1"/>
  <c r="I9962" s="1"/>
  <c r="I9963" s="1"/>
  <c r="I9964" s="1"/>
  <c r="I9965" s="1"/>
  <c r="I9966" s="1"/>
  <c r="I9967" s="1"/>
  <c r="I9968" s="1"/>
  <c r="I9969" s="1"/>
  <c r="I9970" s="1"/>
  <c r="I9971" s="1"/>
  <c r="I9972" s="1"/>
  <c r="I9973" s="1"/>
  <c r="I9974" s="1"/>
  <c r="I9975" s="1"/>
  <c r="I9976" s="1"/>
  <c r="I9977" s="1"/>
  <c r="I9978" s="1"/>
  <c r="I9979" s="1"/>
  <c r="I9980" s="1"/>
  <c r="I9981" s="1"/>
  <c r="I9982" s="1"/>
  <c r="I9983" s="1"/>
  <c r="I9984" s="1"/>
  <c r="I9985" s="1"/>
  <c r="I9986" s="1"/>
  <c r="I9987" s="1"/>
  <c r="I9988" s="1"/>
  <c r="I9989" s="1"/>
  <c r="I9990" s="1"/>
  <c r="I9991" s="1"/>
  <c r="I9992" s="1"/>
  <c r="I9993" s="1"/>
  <c r="I9994" s="1"/>
  <c r="I9995" s="1"/>
  <c r="I9996" s="1"/>
  <c r="I9997" s="1"/>
  <c r="I9998" s="1"/>
  <c r="I9999" s="1"/>
  <c r="I10000" s="1"/>
  <c r="I10001" s="1"/>
  <c r="I10002" s="1"/>
  <c r="I10003" s="1"/>
  <c r="I10004" s="1"/>
  <c r="I10005" s="1"/>
  <c r="I10006" s="1"/>
  <c r="I10007" s="1"/>
  <c r="I10008" s="1"/>
  <c r="I10009" s="1"/>
  <c r="I10010" s="1"/>
  <c r="I10011" s="1"/>
  <c r="I10012" s="1"/>
  <c r="I10013" s="1"/>
  <c r="I10014" s="1"/>
  <c r="I10015" s="1"/>
  <c r="I10016" s="1"/>
  <c r="I10017" s="1"/>
  <c r="I10018" s="1"/>
  <c r="I10019" s="1"/>
  <c r="I10020" s="1"/>
  <c r="I10021" s="1"/>
  <c r="I10022" s="1"/>
  <c r="I10023" s="1"/>
  <c r="I10024" s="1"/>
  <c r="I10025" s="1"/>
  <c r="I10026" s="1"/>
  <c r="I10027" s="1"/>
  <c r="I10028" s="1"/>
  <c r="I10029" s="1"/>
  <c r="I10030" s="1"/>
  <c r="I10031" s="1"/>
  <c r="I10032" s="1"/>
  <c r="I10033" s="1"/>
  <c r="I10034" s="1"/>
  <c r="I10035" s="1"/>
  <c r="I10036" s="1"/>
  <c r="I10037" s="1"/>
  <c r="I10038" s="1"/>
  <c r="I10039" s="1"/>
  <c r="I10040" s="1"/>
  <c r="I10041" s="1"/>
  <c r="I10042" s="1"/>
  <c r="I10043" s="1"/>
  <c r="I10044" s="1"/>
  <c r="I10045" s="1"/>
  <c r="I10046" s="1"/>
  <c r="I10047" s="1"/>
  <c r="I10048" s="1"/>
  <c r="I10049" s="1"/>
  <c r="I10050" s="1"/>
  <c r="I10051" s="1"/>
  <c r="I10052" s="1"/>
  <c r="I10053" s="1"/>
  <c r="I10054" s="1"/>
  <c r="I10055" s="1"/>
  <c r="I10056" s="1"/>
  <c r="I10057" s="1"/>
  <c r="I10058" s="1"/>
  <c r="I10059" s="1"/>
  <c r="I10060" s="1"/>
  <c r="I10061" s="1"/>
  <c r="I10062" s="1"/>
  <c r="I10063" s="1"/>
  <c r="I10064" s="1"/>
  <c r="I10065" s="1"/>
  <c r="I10066" s="1"/>
  <c r="I10067" s="1"/>
  <c r="I10068" s="1"/>
  <c r="I10069" s="1"/>
  <c r="I10070" s="1"/>
  <c r="I10071" s="1"/>
  <c r="I10072" s="1"/>
  <c r="I10073" s="1"/>
  <c r="I10074" s="1"/>
  <c r="I10075" s="1"/>
  <c r="I10076" s="1"/>
  <c r="I10077" s="1"/>
  <c r="I10078" s="1"/>
  <c r="I10079" s="1"/>
  <c r="I10080" s="1"/>
  <c r="I10081" s="1"/>
  <c r="I10082" s="1"/>
  <c r="I10083" s="1"/>
  <c r="I10084" s="1"/>
  <c r="I10085" s="1"/>
  <c r="I10086" s="1"/>
  <c r="I10087" s="1"/>
  <c r="I10088" s="1"/>
  <c r="I10089" s="1"/>
  <c r="I10090" s="1"/>
  <c r="I10091" s="1"/>
  <c r="I10092" s="1"/>
  <c r="I10093" s="1"/>
  <c r="I10094" s="1"/>
  <c r="I10095" s="1"/>
  <c r="I10096" s="1"/>
  <c r="I10097" s="1"/>
  <c r="I10098" s="1"/>
  <c r="I10099" s="1"/>
  <c r="I10100" s="1"/>
  <c r="I10101" s="1"/>
  <c r="I10102" s="1"/>
  <c r="I10103" s="1"/>
  <c r="I10104" s="1"/>
  <c r="I10105" s="1"/>
  <c r="I10106" s="1"/>
  <c r="I10107" s="1"/>
  <c r="I10108" s="1"/>
  <c r="I10109" s="1"/>
  <c r="I10110" s="1"/>
  <c r="I10111" s="1"/>
  <c r="I10112" s="1"/>
  <c r="I10113" s="1"/>
  <c r="I10114" s="1"/>
  <c r="I10115" s="1"/>
  <c r="I10116" s="1"/>
  <c r="I10117" s="1"/>
  <c r="I10118" s="1"/>
  <c r="I10119" s="1"/>
  <c r="I10120" s="1"/>
  <c r="I10121" s="1"/>
  <c r="I10122" s="1"/>
  <c r="I10123" s="1"/>
  <c r="I10124" s="1"/>
  <c r="I10125" s="1"/>
  <c r="I10126" s="1"/>
  <c r="I10127" s="1"/>
  <c r="I10128" s="1"/>
  <c r="I10129" s="1"/>
  <c r="I10130" s="1"/>
  <c r="I10131" s="1"/>
  <c r="I10132" s="1"/>
  <c r="I10133" s="1"/>
  <c r="I10134" s="1"/>
  <c r="I10135" s="1"/>
  <c r="I10136" s="1"/>
  <c r="I10137" s="1"/>
  <c r="I10138" s="1"/>
  <c r="I10139" s="1"/>
  <c r="I10140" s="1"/>
  <c r="I10141" s="1"/>
  <c r="I10142" s="1"/>
  <c r="I10143" s="1"/>
  <c r="I10144" s="1"/>
  <c r="I10145" s="1"/>
  <c r="I10146" s="1"/>
  <c r="I10147" s="1"/>
  <c r="I10148" s="1"/>
  <c r="I10149" s="1"/>
  <c r="I10150" s="1"/>
  <c r="I10151" s="1"/>
  <c r="I10152" s="1"/>
  <c r="I10153" s="1"/>
  <c r="I10154" s="1"/>
  <c r="I10155" s="1"/>
  <c r="I10156" s="1"/>
  <c r="I10157" s="1"/>
  <c r="I10158" s="1"/>
  <c r="I10159" s="1"/>
  <c r="I10160" s="1"/>
  <c r="I10161" s="1"/>
  <c r="I10162" s="1"/>
  <c r="I10163" s="1"/>
  <c r="I10164" s="1"/>
  <c r="I10165" s="1"/>
  <c r="I10166" s="1"/>
  <c r="I10167" s="1"/>
  <c r="I10168" s="1"/>
  <c r="I10169" s="1"/>
  <c r="I10170" s="1"/>
  <c r="I10171" s="1"/>
  <c r="I10172" s="1"/>
  <c r="I10173" s="1"/>
  <c r="I10174" s="1"/>
  <c r="I10175" s="1"/>
  <c r="I10176" s="1"/>
  <c r="I10177" s="1"/>
  <c r="I10178" s="1"/>
  <c r="I10179" s="1"/>
  <c r="I10180" s="1"/>
  <c r="I10181" s="1"/>
  <c r="I10182" s="1"/>
  <c r="I10183" s="1"/>
  <c r="I10184" s="1"/>
  <c r="I10185" s="1"/>
  <c r="I10186" s="1"/>
  <c r="I10187" s="1"/>
  <c r="I10188" s="1"/>
  <c r="I10189" s="1"/>
  <c r="I10190" s="1"/>
  <c r="I10191" s="1"/>
  <c r="I10192" s="1"/>
  <c r="I10193" s="1"/>
  <c r="I10194" s="1"/>
  <c r="I10195" s="1"/>
  <c r="I10196" s="1"/>
  <c r="I10197" s="1"/>
  <c r="I10198" s="1"/>
  <c r="I10199" s="1"/>
  <c r="I10200" s="1"/>
  <c r="I10201" s="1"/>
  <c r="I10202" s="1"/>
  <c r="I10203" s="1"/>
  <c r="I10204" s="1"/>
  <c r="I10205" s="1"/>
  <c r="I10206" s="1"/>
  <c r="I10207" s="1"/>
  <c r="I10208" s="1"/>
  <c r="I10209" s="1"/>
  <c r="I10210" s="1"/>
  <c r="I10211" s="1"/>
  <c r="I10212" s="1"/>
  <c r="I10213" s="1"/>
  <c r="I10214" s="1"/>
  <c r="I10215" s="1"/>
  <c r="I10216" s="1"/>
  <c r="I10217" s="1"/>
  <c r="I10218" s="1"/>
  <c r="I10219" s="1"/>
  <c r="I10220" s="1"/>
  <c r="I10221" s="1"/>
  <c r="I10222" s="1"/>
  <c r="I10223" s="1"/>
  <c r="I10224" s="1"/>
  <c r="I10225" s="1"/>
  <c r="I10226" s="1"/>
  <c r="I10227" s="1"/>
  <c r="I10228" s="1"/>
  <c r="I10229" s="1"/>
  <c r="I10230" s="1"/>
  <c r="I10231" s="1"/>
  <c r="I10232" s="1"/>
  <c r="I10233" s="1"/>
  <c r="I10234" s="1"/>
  <c r="I10235" s="1"/>
  <c r="I10236" s="1"/>
  <c r="I10237" s="1"/>
  <c r="I10238" s="1"/>
  <c r="I10239" s="1"/>
  <c r="I10240" s="1"/>
  <c r="I10241" s="1"/>
  <c r="I10242" s="1"/>
  <c r="I10243" s="1"/>
  <c r="I10244" s="1"/>
  <c r="I10245" s="1"/>
  <c r="I10246" s="1"/>
  <c r="I10247" s="1"/>
  <c r="I10248" s="1"/>
  <c r="I10249" s="1"/>
  <c r="I10250" s="1"/>
  <c r="I10251" s="1"/>
  <c r="I10252" s="1"/>
  <c r="I10253" s="1"/>
  <c r="I10254" s="1"/>
  <c r="I10255" s="1"/>
  <c r="I10256" s="1"/>
  <c r="I10257" s="1"/>
  <c r="I10258" s="1"/>
  <c r="I10259" s="1"/>
  <c r="I10260" s="1"/>
  <c r="I10261" s="1"/>
  <c r="I10262" s="1"/>
  <c r="I10263" s="1"/>
  <c r="I10264" s="1"/>
  <c r="I10265" s="1"/>
  <c r="I10266" s="1"/>
  <c r="I10267" s="1"/>
  <c r="I10268" s="1"/>
  <c r="I10269" s="1"/>
  <c r="I10270" s="1"/>
  <c r="I10271" s="1"/>
  <c r="I10272" s="1"/>
  <c r="I10273" s="1"/>
  <c r="I10274" s="1"/>
  <c r="I10275" s="1"/>
  <c r="I10276" s="1"/>
  <c r="I10277" s="1"/>
  <c r="I10278" s="1"/>
  <c r="I10279" s="1"/>
  <c r="I10280" s="1"/>
  <c r="I10281" s="1"/>
  <c r="I10282" s="1"/>
  <c r="I10283" s="1"/>
  <c r="I10284" s="1"/>
  <c r="I10285" s="1"/>
  <c r="I10286" s="1"/>
  <c r="I10287" s="1"/>
  <c r="I10288" s="1"/>
  <c r="I10289" s="1"/>
  <c r="I10290" s="1"/>
  <c r="I10291" s="1"/>
  <c r="I10292" s="1"/>
  <c r="I10293" s="1"/>
  <c r="I10294" s="1"/>
  <c r="I10295" s="1"/>
  <c r="I10296" s="1"/>
  <c r="I10297" s="1"/>
  <c r="I10298" s="1"/>
  <c r="I10299" s="1"/>
  <c r="I10300" s="1"/>
  <c r="I10301" s="1"/>
  <c r="I10302" s="1"/>
  <c r="I10303" s="1"/>
  <c r="I10304" s="1"/>
  <c r="I10305" s="1"/>
  <c r="I10306" s="1"/>
  <c r="I10307" s="1"/>
  <c r="I10308" s="1"/>
  <c r="I10309" s="1"/>
  <c r="I10310" s="1"/>
  <c r="I10311" s="1"/>
  <c r="I10312" s="1"/>
  <c r="I10313" s="1"/>
  <c r="I10314" s="1"/>
  <c r="I10315" s="1"/>
  <c r="I10316" s="1"/>
  <c r="I10317" s="1"/>
  <c r="I10318" s="1"/>
  <c r="I10319" s="1"/>
  <c r="I10320" s="1"/>
  <c r="I10321" s="1"/>
  <c r="I10322" s="1"/>
  <c r="I10323" s="1"/>
  <c r="I10324" s="1"/>
  <c r="I10325" s="1"/>
  <c r="I10326" s="1"/>
  <c r="I10327" s="1"/>
  <c r="I10328" s="1"/>
  <c r="I10329" s="1"/>
  <c r="I10330" s="1"/>
  <c r="I10331" s="1"/>
  <c r="I10332" s="1"/>
  <c r="I10333" s="1"/>
  <c r="I10334" s="1"/>
  <c r="I10335" s="1"/>
  <c r="I10336" s="1"/>
  <c r="I10337" s="1"/>
  <c r="I10338" s="1"/>
  <c r="I10339" s="1"/>
  <c r="I10340" s="1"/>
  <c r="I10341" s="1"/>
  <c r="I10342" s="1"/>
  <c r="I10343" s="1"/>
  <c r="I10344" s="1"/>
  <c r="I10345" s="1"/>
  <c r="I10346" s="1"/>
  <c r="I10347" s="1"/>
  <c r="I10348" s="1"/>
  <c r="I10349" s="1"/>
  <c r="I10350" s="1"/>
  <c r="I10351" s="1"/>
  <c r="I10352" s="1"/>
  <c r="I10353" s="1"/>
  <c r="I10354" s="1"/>
  <c r="I10355" s="1"/>
  <c r="I10356" s="1"/>
  <c r="I10357" s="1"/>
  <c r="I10358" s="1"/>
  <c r="I10359" s="1"/>
  <c r="I10360" s="1"/>
  <c r="I10361" s="1"/>
  <c r="I10362" s="1"/>
  <c r="I10363" s="1"/>
  <c r="I10364" s="1"/>
  <c r="I10365" s="1"/>
  <c r="I10366" s="1"/>
  <c r="I10367" s="1"/>
  <c r="I10368" s="1"/>
  <c r="I10369" s="1"/>
  <c r="I10370" s="1"/>
  <c r="I10371" s="1"/>
  <c r="I10372" s="1"/>
  <c r="I10373" s="1"/>
  <c r="I10374" s="1"/>
  <c r="I10375" s="1"/>
  <c r="I10376" s="1"/>
  <c r="I10377" s="1"/>
  <c r="I10378" s="1"/>
  <c r="I10379" s="1"/>
  <c r="I10380" s="1"/>
  <c r="I10381" s="1"/>
  <c r="I10382" s="1"/>
  <c r="I10383" s="1"/>
  <c r="I10384" s="1"/>
  <c r="I10385" s="1"/>
  <c r="I10386" s="1"/>
  <c r="I10387" s="1"/>
  <c r="I10388" s="1"/>
  <c r="I10389" s="1"/>
  <c r="I10390" s="1"/>
  <c r="I10391" s="1"/>
  <c r="I10392" s="1"/>
  <c r="I10393" s="1"/>
  <c r="I10394" s="1"/>
  <c r="I10395" s="1"/>
  <c r="I10396" s="1"/>
  <c r="I10397" s="1"/>
  <c r="I10398" s="1"/>
  <c r="I10399" s="1"/>
  <c r="I10400" s="1"/>
  <c r="I10401" s="1"/>
  <c r="I10402" s="1"/>
  <c r="I10403" s="1"/>
  <c r="I10404" s="1"/>
  <c r="I10405" s="1"/>
  <c r="I10406" s="1"/>
  <c r="I10407" s="1"/>
  <c r="I10408" s="1"/>
  <c r="I10409" s="1"/>
  <c r="I10410" s="1"/>
  <c r="I10411" s="1"/>
  <c r="I10412" s="1"/>
  <c r="I10413" s="1"/>
  <c r="I10414" s="1"/>
  <c r="I10415" s="1"/>
  <c r="I10416" s="1"/>
  <c r="I10417" s="1"/>
  <c r="I10418" s="1"/>
  <c r="I10419" s="1"/>
  <c r="I10420" s="1"/>
  <c r="I10421" s="1"/>
  <c r="I10422" s="1"/>
  <c r="I10423" s="1"/>
  <c r="I10424" s="1"/>
  <c r="I10425" s="1"/>
  <c r="I10426" s="1"/>
  <c r="I10427" s="1"/>
  <c r="I10428" s="1"/>
  <c r="I10429" s="1"/>
  <c r="I10430" s="1"/>
  <c r="I10431" s="1"/>
  <c r="I10432" s="1"/>
  <c r="I10433" s="1"/>
  <c r="I10434" s="1"/>
  <c r="I10435" s="1"/>
  <c r="I10436" s="1"/>
  <c r="I10437" s="1"/>
  <c r="I10438" s="1"/>
  <c r="I10439" s="1"/>
  <c r="I10440" s="1"/>
  <c r="I10441" s="1"/>
  <c r="I10442" s="1"/>
  <c r="I10443" s="1"/>
  <c r="I10444" s="1"/>
  <c r="I10445" s="1"/>
  <c r="I10446" s="1"/>
  <c r="I10447" s="1"/>
  <c r="I10448" s="1"/>
  <c r="I10449" s="1"/>
  <c r="I10450" s="1"/>
  <c r="I10451" s="1"/>
  <c r="I10452" s="1"/>
  <c r="I10453" s="1"/>
  <c r="I10454" s="1"/>
  <c r="I10455" s="1"/>
  <c r="I10456" s="1"/>
  <c r="I10457" s="1"/>
  <c r="I10458" s="1"/>
  <c r="I10459" s="1"/>
  <c r="I10460" s="1"/>
  <c r="I10461" s="1"/>
  <c r="I10462" s="1"/>
  <c r="I10463" s="1"/>
  <c r="I10464" s="1"/>
  <c r="I10465" s="1"/>
  <c r="I10466" s="1"/>
  <c r="I10467" s="1"/>
  <c r="I10468" s="1"/>
  <c r="I10469" s="1"/>
  <c r="I10470" s="1"/>
  <c r="I10471" s="1"/>
  <c r="I10472" s="1"/>
  <c r="I10473" s="1"/>
  <c r="I10474" s="1"/>
  <c r="I10475" s="1"/>
  <c r="I10476" s="1"/>
  <c r="I10477" s="1"/>
  <c r="I10478" s="1"/>
  <c r="I10479" s="1"/>
  <c r="I10480" s="1"/>
  <c r="I10481" s="1"/>
  <c r="I10482" s="1"/>
  <c r="I10483" s="1"/>
  <c r="I10484" s="1"/>
  <c r="I10485" s="1"/>
  <c r="I10486" s="1"/>
  <c r="I10487" s="1"/>
  <c r="I10488" s="1"/>
  <c r="I10489" s="1"/>
  <c r="I10490" s="1"/>
  <c r="I10491" s="1"/>
  <c r="I10492" s="1"/>
  <c r="I10493" s="1"/>
  <c r="I10494" s="1"/>
  <c r="I10495" s="1"/>
  <c r="I10496" s="1"/>
  <c r="I10497" s="1"/>
  <c r="I10498" s="1"/>
  <c r="I10499" s="1"/>
  <c r="I10500" s="1"/>
  <c r="I10501" s="1"/>
  <c r="I10502" s="1"/>
  <c r="I10503" s="1"/>
  <c r="I10504" s="1"/>
  <c r="I10505" s="1"/>
  <c r="I10506" s="1"/>
  <c r="I10507" s="1"/>
  <c r="I10508" s="1"/>
  <c r="I10509" s="1"/>
  <c r="I10510" s="1"/>
  <c r="I10511" s="1"/>
  <c r="I10512" s="1"/>
  <c r="I10513" s="1"/>
  <c r="I10514" s="1"/>
  <c r="I10515" s="1"/>
  <c r="I10516" s="1"/>
  <c r="I10517" s="1"/>
  <c r="I10518" s="1"/>
  <c r="I10519" s="1"/>
  <c r="I10520" s="1"/>
  <c r="I10521" s="1"/>
  <c r="I10522" s="1"/>
  <c r="I10523" s="1"/>
  <c r="I10524" s="1"/>
  <c r="I10525" s="1"/>
  <c r="I10526" s="1"/>
  <c r="I10527" s="1"/>
  <c r="I10528" s="1"/>
  <c r="I10529" s="1"/>
  <c r="I10530" s="1"/>
  <c r="I10531" s="1"/>
  <c r="I10532" s="1"/>
  <c r="I10533" s="1"/>
  <c r="I10534" s="1"/>
  <c r="I10535" s="1"/>
  <c r="I10536" s="1"/>
  <c r="I10537" s="1"/>
  <c r="I10538" s="1"/>
  <c r="I10539" s="1"/>
  <c r="I10540" s="1"/>
  <c r="I10541" s="1"/>
  <c r="I10542" s="1"/>
  <c r="I10543" s="1"/>
  <c r="I10544" s="1"/>
  <c r="I10545" s="1"/>
  <c r="I10546" s="1"/>
  <c r="I10547" s="1"/>
  <c r="I10548" s="1"/>
  <c r="I10549" s="1"/>
  <c r="I10550" s="1"/>
  <c r="I10551" s="1"/>
  <c r="I10552" s="1"/>
  <c r="I10553" s="1"/>
  <c r="I10554" s="1"/>
  <c r="I10555" s="1"/>
  <c r="I10556" s="1"/>
  <c r="I10557" s="1"/>
  <c r="I10558" s="1"/>
  <c r="I10559" s="1"/>
  <c r="I10560" s="1"/>
  <c r="I10561" s="1"/>
  <c r="I10562" s="1"/>
  <c r="I10563" s="1"/>
  <c r="I10564" s="1"/>
  <c r="I10565" s="1"/>
  <c r="I10566" s="1"/>
  <c r="I10567" s="1"/>
  <c r="I10568" s="1"/>
  <c r="I10569" s="1"/>
  <c r="I10570" s="1"/>
  <c r="I10571" s="1"/>
  <c r="I10572" s="1"/>
  <c r="I10573" s="1"/>
  <c r="I10574" s="1"/>
  <c r="I10575" s="1"/>
  <c r="I10576" s="1"/>
  <c r="I10577" s="1"/>
  <c r="I10578" s="1"/>
  <c r="I10579" s="1"/>
  <c r="I10580" s="1"/>
  <c r="I10581" s="1"/>
  <c r="I10582" s="1"/>
  <c r="I10583" s="1"/>
  <c r="I10584" s="1"/>
  <c r="I10585" s="1"/>
  <c r="I10586" s="1"/>
  <c r="I10587" s="1"/>
  <c r="I10588" s="1"/>
  <c r="I10589" s="1"/>
  <c r="I10590" s="1"/>
  <c r="I10591" s="1"/>
  <c r="I10592" s="1"/>
  <c r="I10593" s="1"/>
  <c r="I10594" s="1"/>
  <c r="I10595" s="1"/>
  <c r="I10596" s="1"/>
  <c r="I10597" s="1"/>
  <c r="I10598" s="1"/>
  <c r="I10599" s="1"/>
  <c r="I10600" s="1"/>
  <c r="I10601" s="1"/>
  <c r="I10602" s="1"/>
  <c r="I10603" s="1"/>
  <c r="I10604" s="1"/>
  <c r="I10605" s="1"/>
  <c r="I10606" s="1"/>
  <c r="I10607" s="1"/>
  <c r="I10608" s="1"/>
  <c r="I10609" s="1"/>
  <c r="I10610" s="1"/>
  <c r="I10611" s="1"/>
  <c r="I10612" s="1"/>
  <c r="I10613" s="1"/>
  <c r="I10614" s="1"/>
  <c r="I10615" s="1"/>
  <c r="I10616" s="1"/>
  <c r="I10617" s="1"/>
  <c r="I10618" s="1"/>
  <c r="I10619" s="1"/>
  <c r="I10620" s="1"/>
  <c r="I10621" s="1"/>
  <c r="I10622" s="1"/>
  <c r="I10623" s="1"/>
  <c r="I10624" s="1"/>
  <c r="I10625" s="1"/>
  <c r="I10626" s="1"/>
  <c r="I10627" s="1"/>
  <c r="I10628" s="1"/>
  <c r="I10629" s="1"/>
  <c r="I10630" s="1"/>
  <c r="I10631" s="1"/>
  <c r="I10632" s="1"/>
  <c r="I10633" s="1"/>
  <c r="I10634" s="1"/>
  <c r="I10635" s="1"/>
  <c r="I10636" s="1"/>
  <c r="I10637" s="1"/>
  <c r="I10638" s="1"/>
  <c r="I10639" s="1"/>
  <c r="I10640" s="1"/>
  <c r="I10641" s="1"/>
  <c r="I10642" s="1"/>
  <c r="I10643" s="1"/>
  <c r="I10644" s="1"/>
  <c r="I10645" s="1"/>
  <c r="I10646" s="1"/>
  <c r="I10647" s="1"/>
  <c r="I10648" s="1"/>
  <c r="I10649" s="1"/>
  <c r="I10650" s="1"/>
  <c r="I10651" s="1"/>
  <c r="I10652" s="1"/>
  <c r="I10653" s="1"/>
  <c r="I10654" s="1"/>
  <c r="I10655" s="1"/>
  <c r="I10656" s="1"/>
  <c r="I10657" s="1"/>
  <c r="I10658" s="1"/>
  <c r="I10659" s="1"/>
  <c r="I10660" s="1"/>
  <c r="I10661" s="1"/>
  <c r="I10662" s="1"/>
  <c r="I10663" s="1"/>
  <c r="I10664" s="1"/>
  <c r="I10665" s="1"/>
  <c r="I10666" s="1"/>
  <c r="I10667" s="1"/>
  <c r="I10668" s="1"/>
  <c r="I10669" s="1"/>
  <c r="I10670" s="1"/>
  <c r="I10671" s="1"/>
  <c r="I10672" s="1"/>
  <c r="I10673" s="1"/>
  <c r="I10674" s="1"/>
  <c r="I10675" s="1"/>
  <c r="I10676" s="1"/>
  <c r="I10677" s="1"/>
  <c r="I10678" s="1"/>
  <c r="I10679" s="1"/>
  <c r="I10680" s="1"/>
  <c r="I10681" s="1"/>
  <c r="I10682" s="1"/>
  <c r="I10683" s="1"/>
  <c r="I10684" s="1"/>
  <c r="I10685" s="1"/>
  <c r="I10686" s="1"/>
  <c r="I10687" s="1"/>
  <c r="I10688" s="1"/>
  <c r="I10689" s="1"/>
  <c r="I10690" s="1"/>
  <c r="I10691" s="1"/>
  <c r="I10692" s="1"/>
  <c r="I10693" s="1"/>
  <c r="I10694" s="1"/>
  <c r="I10695" s="1"/>
  <c r="I10696" s="1"/>
  <c r="I10697" s="1"/>
  <c r="I10698" s="1"/>
  <c r="I10699" s="1"/>
  <c r="I10700" s="1"/>
  <c r="I10701" s="1"/>
  <c r="I10702" s="1"/>
  <c r="I10703" s="1"/>
  <c r="I10704" s="1"/>
  <c r="I10705" s="1"/>
  <c r="I10706" s="1"/>
  <c r="I10707" s="1"/>
  <c r="I10708" s="1"/>
  <c r="I10709" s="1"/>
  <c r="I10710" s="1"/>
  <c r="I10711" s="1"/>
  <c r="I10712" s="1"/>
  <c r="I10713" s="1"/>
  <c r="I10714" s="1"/>
  <c r="I10715" s="1"/>
  <c r="I10716" s="1"/>
  <c r="I10717" s="1"/>
  <c r="I10718" s="1"/>
  <c r="I10719" s="1"/>
  <c r="I10720" s="1"/>
  <c r="I10721" s="1"/>
  <c r="I10722" s="1"/>
  <c r="I10723" s="1"/>
  <c r="I10724" s="1"/>
  <c r="I10725" s="1"/>
  <c r="I10726" s="1"/>
  <c r="I10727" s="1"/>
  <c r="I10728" s="1"/>
  <c r="I10729" s="1"/>
  <c r="I10730" s="1"/>
  <c r="I10731" s="1"/>
  <c r="I10732" s="1"/>
  <c r="I10733" s="1"/>
  <c r="I10734" s="1"/>
  <c r="I10735" s="1"/>
  <c r="I10736" s="1"/>
  <c r="I10737" s="1"/>
  <c r="I10738" s="1"/>
  <c r="I10739" s="1"/>
  <c r="I10740" s="1"/>
  <c r="I10741" s="1"/>
  <c r="I10742" s="1"/>
  <c r="I10743" s="1"/>
  <c r="I10744" s="1"/>
  <c r="I10745" s="1"/>
  <c r="I10746" s="1"/>
  <c r="I10747" s="1"/>
  <c r="I10748" s="1"/>
  <c r="I10749" s="1"/>
  <c r="I10750" s="1"/>
  <c r="I10751" s="1"/>
  <c r="I10752" s="1"/>
  <c r="I10753" s="1"/>
  <c r="I10754" s="1"/>
  <c r="I10755" s="1"/>
  <c r="I10756" s="1"/>
  <c r="I10757" s="1"/>
  <c r="I10758" s="1"/>
  <c r="I10759" s="1"/>
  <c r="I10760" s="1"/>
  <c r="I10761" s="1"/>
  <c r="I10762" s="1"/>
  <c r="I10763" s="1"/>
  <c r="I10764" s="1"/>
  <c r="I10765" s="1"/>
  <c r="I10766" s="1"/>
  <c r="I10767" s="1"/>
  <c r="I10768" s="1"/>
  <c r="I10769" s="1"/>
  <c r="I10770" s="1"/>
  <c r="I10771" s="1"/>
  <c r="I10772" s="1"/>
  <c r="I10773" s="1"/>
  <c r="I10774" s="1"/>
  <c r="I10775" s="1"/>
  <c r="I10776" s="1"/>
  <c r="I10777" s="1"/>
  <c r="I10778" s="1"/>
  <c r="I10779" s="1"/>
  <c r="I10780" s="1"/>
  <c r="I10781" s="1"/>
  <c r="I10782" s="1"/>
  <c r="I10783" s="1"/>
  <c r="I10784" s="1"/>
  <c r="I10785" s="1"/>
  <c r="I10786" s="1"/>
  <c r="I10787" s="1"/>
  <c r="I10788" s="1"/>
  <c r="I10789" s="1"/>
  <c r="I10790" s="1"/>
  <c r="I10791" s="1"/>
  <c r="I10792" s="1"/>
  <c r="I10793" s="1"/>
  <c r="I10794" s="1"/>
  <c r="I10795" s="1"/>
  <c r="I10796" s="1"/>
  <c r="I10797" s="1"/>
  <c r="I10798" s="1"/>
  <c r="I10799" s="1"/>
  <c r="I10800" s="1"/>
  <c r="I10801" s="1"/>
  <c r="I10802" s="1"/>
  <c r="I10803" s="1"/>
  <c r="I10804" s="1"/>
  <c r="I10805" s="1"/>
  <c r="I10806" s="1"/>
  <c r="I10807" s="1"/>
  <c r="I10808" s="1"/>
  <c r="I10809" s="1"/>
  <c r="I10810" s="1"/>
  <c r="I10811" s="1"/>
  <c r="I10812" s="1"/>
  <c r="I10813" s="1"/>
  <c r="I10814" s="1"/>
  <c r="I10815" s="1"/>
  <c r="I10816" s="1"/>
  <c r="I10817" s="1"/>
  <c r="I10818" s="1"/>
  <c r="I10819" s="1"/>
  <c r="I10820" s="1"/>
  <c r="I10821" s="1"/>
  <c r="I10822" s="1"/>
  <c r="I10823" s="1"/>
  <c r="I10824" s="1"/>
  <c r="I10825" s="1"/>
  <c r="I10826" s="1"/>
  <c r="I10827" s="1"/>
  <c r="I10828" s="1"/>
  <c r="I10829" s="1"/>
  <c r="I10830" s="1"/>
  <c r="I10831" s="1"/>
  <c r="I10832" s="1"/>
  <c r="I10833" s="1"/>
  <c r="I10834" s="1"/>
  <c r="I10835" s="1"/>
  <c r="I10836" s="1"/>
  <c r="I10837" s="1"/>
  <c r="I10838" s="1"/>
  <c r="I10839" s="1"/>
  <c r="I10840" s="1"/>
  <c r="I10841" s="1"/>
  <c r="I10842" s="1"/>
  <c r="I10843" s="1"/>
  <c r="I10844" s="1"/>
  <c r="I10845" s="1"/>
  <c r="I10846" s="1"/>
  <c r="I10847" s="1"/>
  <c r="I10848" s="1"/>
  <c r="I10849" s="1"/>
  <c r="I10850" s="1"/>
  <c r="I10851" s="1"/>
  <c r="I10852" s="1"/>
  <c r="I10853" s="1"/>
  <c r="I10854" s="1"/>
  <c r="I10855" s="1"/>
  <c r="I10856" s="1"/>
  <c r="I10857" s="1"/>
  <c r="I10858" s="1"/>
  <c r="I10859" s="1"/>
  <c r="I10860" s="1"/>
  <c r="I10861" s="1"/>
  <c r="I10862" s="1"/>
  <c r="I10863" s="1"/>
  <c r="I10864" s="1"/>
  <c r="I10865" s="1"/>
  <c r="I10866" s="1"/>
  <c r="I10867" s="1"/>
  <c r="I10868" s="1"/>
  <c r="I10869" s="1"/>
  <c r="I10870" s="1"/>
  <c r="I10871" s="1"/>
  <c r="I10872" s="1"/>
  <c r="I10873" s="1"/>
  <c r="I10874" s="1"/>
  <c r="I10875" s="1"/>
  <c r="I10876" s="1"/>
  <c r="I10877" s="1"/>
  <c r="I10878" s="1"/>
  <c r="I10879" s="1"/>
  <c r="I10880" s="1"/>
  <c r="I10881" s="1"/>
  <c r="I10882" s="1"/>
  <c r="I10883" s="1"/>
  <c r="I10884" s="1"/>
  <c r="I10885" s="1"/>
  <c r="I10886" s="1"/>
  <c r="I10887" s="1"/>
  <c r="I10888" s="1"/>
  <c r="I10889" s="1"/>
  <c r="I10890" s="1"/>
  <c r="I10891" s="1"/>
  <c r="I10892" s="1"/>
  <c r="I10893" s="1"/>
  <c r="I10894" s="1"/>
  <c r="I10895" s="1"/>
  <c r="I10896" s="1"/>
  <c r="I10897" s="1"/>
  <c r="I10898" s="1"/>
  <c r="I10899" s="1"/>
  <c r="I10900" s="1"/>
  <c r="I10901" s="1"/>
  <c r="I10902" s="1"/>
  <c r="I10903" s="1"/>
  <c r="I10904" s="1"/>
  <c r="I10905" s="1"/>
  <c r="I10906" s="1"/>
  <c r="I10907" s="1"/>
  <c r="I10908" s="1"/>
  <c r="I10909" s="1"/>
  <c r="I10910" s="1"/>
  <c r="I10911" s="1"/>
  <c r="I10912" s="1"/>
  <c r="I10913" s="1"/>
  <c r="I10914" s="1"/>
  <c r="I10915" s="1"/>
  <c r="I10916" s="1"/>
  <c r="I10917" s="1"/>
  <c r="I10918" s="1"/>
  <c r="I10919" s="1"/>
  <c r="I10920" s="1"/>
  <c r="I10921" s="1"/>
  <c r="I10922" s="1"/>
  <c r="I10923" s="1"/>
  <c r="I10924" s="1"/>
  <c r="I10925" s="1"/>
  <c r="I10926" s="1"/>
  <c r="I10927" s="1"/>
  <c r="I10928" s="1"/>
  <c r="I10929" s="1"/>
  <c r="I10930" s="1"/>
  <c r="I10931" s="1"/>
  <c r="I10932" s="1"/>
  <c r="I10933" s="1"/>
  <c r="I10934" s="1"/>
  <c r="I10935" s="1"/>
  <c r="I10936" s="1"/>
  <c r="I10937" s="1"/>
  <c r="I10938" s="1"/>
  <c r="I10939" s="1"/>
  <c r="I10940" s="1"/>
  <c r="I10941" s="1"/>
  <c r="I10942" s="1"/>
  <c r="I10943" s="1"/>
  <c r="I10944" s="1"/>
  <c r="I10945" s="1"/>
  <c r="I10946" s="1"/>
  <c r="I10947" s="1"/>
  <c r="I10948" s="1"/>
  <c r="I10949" s="1"/>
  <c r="I10950" s="1"/>
  <c r="I10951" s="1"/>
  <c r="I10952" s="1"/>
  <c r="I10953" s="1"/>
  <c r="I10954" s="1"/>
  <c r="I10955" s="1"/>
  <c r="I10956" s="1"/>
  <c r="I10957" s="1"/>
  <c r="I10958" s="1"/>
  <c r="I10959" s="1"/>
  <c r="I10960" s="1"/>
  <c r="I10961" s="1"/>
  <c r="I10962" s="1"/>
  <c r="I10963" s="1"/>
  <c r="I10964" s="1"/>
  <c r="I10965" s="1"/>
  <c r="I10966" s="1"/>
  <c r="I10967" s="1"/>
  <c r="I10968" s="1"/>
  <c r="I10969" s="1"/>
  <c r="I10970" s="1"/>
  <c r="I10971" s="1"/>
  <c r="I10972" s="1"/>
  <c r="I10973" s="1"/>
  <c r="I10974" s="1"/>
  <c r="I10975" s="1"/>
  <c r="I10976" s="1"/>
  <c r="I10977" s="1"/>
  <c r="I10978" s="1"/>
  <c r="I10979" s="1"/>
  <c r="I10980" s="1"/>
  <c r="I10981" s="1"/>
  <c r="I10982" s="1"/>
  <c r="I10983" s="1"/>
  <c r="I10984" s="1"/>
  <c r="I10985" s="1"/>
  <c r="I10986" s="1"/>
  <c r="I10987" s="1"/>
  <c r="I10988" s="1"/>
  <c r="I10989" s="1"/>
  <c r="I10990" s="1"/>
  <c r="I10991" s="1"/>
  <c r="I10992" s="1"/>
  <c r="I10993" s="1"/>
  <c r="I10994" s="1"/>
  <c r="I10995" s="1"/>
  <c r="I10996" s="1"/>
  <c r="I10997" s="1"/>
  <c r="I10998" s="1"/>
  <c r="I10999" s="1"/>
  <c r="I11000" s="1"/>
  <c r="I11001" s="1"/>
  <c r="I11002" s="1"/>
  <c r="I11003" s="1"/>
  <c r="I11004" s="1"/>
  <c r="I11005" s="1"/>
  <c r="I11006" s="1"/>
  <c r="I11007" s="1"/>
  <c r="I11008" s="1"/>
  <c r="I11009" s="1"/>
  <c r="I11010" s="1"/>
  <c r="I11011" s="1"/>
  <c r="I11012" s="1"/>
  <c r="I11013" s="1"/>
  <c r="I11014" s="1"/>
  <c r="I11015" s="1"/>
  <c r="I11016" s="1"/>
  <c r="I11017" s="1"/>
  <c r="I11018" s="1"/>
  <c r="I11019" s="1"/>
  <c r="I11020" s="1"/>
  <c r="I11021" s="1"/>
  <c r="I11022" s="1"/>
  <c r="I11023" s="1"/>
  <c r="I11024" s="1"/>
  <c r="I11025" s="1"/>
  <c r="I11026" s="1"/>
  <c r="I11027" s="1"/>
  <c r="I11028" s="1"/>
  <c r="I11029" s="1"/>
  <c r="I11030" s="1"/>
  <c r="I11031" s="1"/>
  <c r="I11032" s="1"/>
  <c r="I11033" s="1"/>
  <c r="I11034" s="1"/>
  <c r="I11035" s="1"/>
  <c r="I11036" s="1"/>
  <c r="I11037" s="1"/>
  <c r="I11038" s="1"/>
  <c r="I11039" s="1"/>
  <c r="I11040" s="1"/>
  <c r="I11041" s="1"/>
  <c r="I11042" s="1"/>
  <c r="I11043" s="1"/>
  <c r="I11044" s="1"/>
  <c r="I11045" s="1"/>
  <c r="I11046" s="1"/>
  <c r="I11047" s="1"/>
  <c r="I11048" s="1"/>
  <c r="I11049" s="1"/>
  <c r="I11050" s="1"/>
  <c r="I11051" s="1"/>
  <c r="I11052" s="1"/>
  <c r="I11053" s="1"/>
  <c r="I11054" s="1"/>
  <c r="I11055" s="1"/>
  <c r="I11056" s="1"/>
  <c r="I11057" s="1"/>
  <c r="I11058" s="1"/>
  <c r="I11059" s="1"/>
  <c r="I11060" s="1"/>
  <c r="I11061" s="1"/>
  <c r="I11062" s="1"/>
  <c r="I11063" s="1"/>
  <c r="I11064" s="1"/>
  <c r="I11065" s="1"/>
  <c r="I11066" s="1"/>
  <c r="I11067" s="1"/>
  <c r="I11068" s="1"/>
  <c r="I11069" s="1"/>
  <c r="I11070" s="1"/>
  <c r="I11071" s="1"/>
  <c r="I11072" s="1"/>
  <c r="I11073" s="1"/>
  <c r="I11074" s="1"/>
  <c r="I11075" s="1"/>
  <c r="I11076" s="1"/>
  <c r="I11077" s="1"/>
  <c r="I11078" s="1"/>
  <c r="I11079" s="1"/>
  <c r="I11080" s="1"/>
  <c r="I11081" s="1"/>
  <c r="I11082" s="1"/>
  <c r="I11083" s="1"/>
  <c r="I11084" s="1"/>
  <c r="I11085" s="1"/>
  <c r="I11086" s="1"/>
  <c r="I11087" s="1"/>
  <c r="I11088" s="1"/>
  <c r="I11089" s="1"/>
  <c r="I11090" s="1"/>
  <c r="I11091" s="1"/>
  <c r="I11092" s="1"/>
  <c r="I11093" s="1"/>
  <c r="I11094" s="1"/>
  <c r="I11095" s="1"/>
  <c r="I11096" s="1"/>
  <c r="I11097" s="1"/>
  <c r="I11098" s="1"/>
  <c r="I11099" s="1"/>
  <c r="I11100" s="1"/>
  <c r="I11101" s="1"/>
  <c r="I11102" s="1"/>
  <c r="I11103" s="1"/>
  <c r="I11104" s="1"/>
  <c r="I11105" s="1"/>
  <c r="I11106" s="1"/>
  <c r="I11107" s="1"/>
  <c r="I11108" s="1"/>
  <c r="I11109" s="1"/>
  <c r="I11110" s="1"/>
  <c r="I11111" s="1"/>
  <c r="I11112" s="1"/>
  <c r="I11113" s="1"/>
  <c r="I11114" s="1"/>
  <c r="I11115" s="1"/>
  <c r="I11116" s="1"/>
  <c r="I11117" s="1"/>
  <c r="I11118" s="1"/>
  <c r="I11119" s="1"/>
  <c r="I11120" s="1"/>
  <c r="I11121" s="1"/>
  <c r="I11122" s="1"/>
  <c r="I11123" s="1"/>
  <c r="I11124" s="1"/>
  <c r="I11125" s="1"/>
  <c r="I11126" s="1"/>
  <c r="I11127" s="1"/>
  <c r="I11128" s="1"/>
  <c r="I11129" s="1"/>
  <c r="I11130" s="1"/>
  <c r="I11131" s="1"/>
  <c r="I11132" s="1"/>
  <c r="I11133" s="1"/>
  <c r="I11134" s="1"/>
  <c r="I11135" s="1"/>
  <c r="I11136" s="1"/>
  <c r="I11137" s="1"/>
  <c r="I11138" s="1"/>
  <c r="I11139" s="1"/>
  <c r="I11140" s="1"/>
  <c r="I11141" s="1"/>
  <c r="I11142" s="1"/>
  <c r="I11143" s="1"/>
  <c r="I11144" s="1"/>
  <c r="I11145" s="1"/>
  <c r="I11146" s="1"/>
  <c r="I11147" s="1"/>
  <c r="I11148" s="1"/>
  <c r="I11149" s="1"/>
  <c r="I11150" s="1"/>
  <c r="I11151" s="1"/>
  <c r="I11152" s="1"/>
  <c r="I11153" s="1"/>
  <c r="I11154" s="1"/>
  <c r="I11155" s="1"/>
  <c r="I11156" s="1"/>
  <c r="I11157" s="1"/>
  <c r="I11158" s="1"/>
  <c r="I11159" s="1"/>
  <c r="I11160" s="1"/>
  <c r="I11161" s="1"/>
  <c r="I11162" s="1"/>
  <c r="I11163" s="1"/>
  <c r="I11164" s="1"/>
  <c r="I11165" s="1"/>
  <c r="I11166" s="1"/>
  <c r="I11167" s="1"/>
  <c r="I11168" s="1"/>
  <c r="I11169" s="1"/>
  <c r="I11170" s="1"/>
  <c r="I11171" s="1"/>
  <c r="I11172" s="1"/>
  <c r="I11173" s="1"/>
  <c r="I11174" s="1"/>
  <c r="I11175" s="1"/>
  <c r="I11176" s="1"/>
  <c r="I11177" s="1"/>
  <c r="I11178" s="1"/>
  <c r="I11179" s="1"/>
  <c r="I11180" s="1"/>
  <c r="I11181" s="1"/>
  <c r="I11182" s="1"/>
  <c r="I11183" s="1"/>
  <c r="I11184" s="1"/>
  <c r="I11185" s="1"/>
  <c r="I11186" s="1"/>
  <c r="I11187" s="1"/>
  <c r="I11188" s="1"/>
  <c r="I11189" s="1"/>
  <c r="I11190" s="1"/>
  <c r="I11191" s="1"/>
  <c r="I11192" s="1"/>
  <c r="I11193" s="1"/>
  <c r="I11194" s="1"/>
  <c r="I11195" s="1"/>
  <c r="I11196" s="1"/>
  <c r="I11197" s="1"/>
  <c r="I11198" s="1"/>
  <c r="I11199" s="1"/>
  <c r="I11200" s="1"/>
  <c r="I11201" s="1"/>
  <c r="I11202" s="1"/>
  <c r="I11203" s="1"/>
  <c r="I11204" s="1"/>
  <c r="I11205" s="1"/>
  <c r="I11206" s="1"/>
  <c r="I11207" s="1"/>
  <c r="I11208" s="1"/>
  <c r="I11209" s="1"/>
  <c r="I11210" s="1"/>
  <c r="I11211" s="1"/>
  <c r="I11212" s="1"/>
  <c r="I11213" s="1"/>
  <c r="I11214" s="1"/>
  <c r="I11215" s="1"/>
  <c r="I11216" s="1"/>
  <c r="I11217" s="1"/>
  <c r="I11218" s="1"/>
  <c r="I11219" s="1"/>
  <c r="I11220" s="1"/>
  <c r="I11221" s="1"/>
  <c r="I11222" s="1"/>
  <c r="I11223" s="1"/>
  <c r="I11224" s="1"/>
  <c r="I11225" s="1"/>
  <c r="I11226" s="1"/>
  <c r="I11227" s="1"/>
  <c r="I11228" s="1"/>
  <c r="I11229" s="1"/>
  <c r="I11230" s="1"/>
  <c r="I11231" s="1"/>
  <c r="I11232" s="1"/>
  <c r="I11233" s="1"/>
  <c r="I11234" s="1"/>
  <c r="I11235" s="1"/>
  <c r="I11236" s="1"/>
  <c r="I11237" s="1"/>
  <c r="I11238" s="1"/>
  <c r="I11239" s="1"/>
  <c r="I11240" s="1"/>
  <c r="I11241" s="1"/>
  <c r="I11242" s="1"/>
  <c r="I11243" s="1"/>
  <c r="I11244" s="1"/>
  <c r="I11245" s="1"/>
  <c r="I11246" s="1"/>
  <c r="I11247" s="1"/>
  <c r="I11248" s="1"/>
  <c r="I11249" s="1"/>
  <c r="I11250" s="1"/>
  <c r="I11251" s="1"/>
  <c r="I11252" s="1"/>
  <c r="I11253" s="1"/>
  <c r="I11254" s="1"/>
  <c r="I11255" s="1"/>
  <c r="I11256" s="1"/>
  <c r="I11257" s="1"/>
  <c r="I11258" s="1"/>
  <c r="I11259" s="1"/>
  <c r="I11260" s="1"/>
  <c r="I11261" s="1"/>
  <c r="I11262" s="1"/>
  <c r="I11263" s="1"/>
  <c r="I11264" s="1"/>
  <c r="I11265" s="1"/>
  <c r="I11266" s="1"/>
  <c r="I11267" s="1"/>
  <c r="I11268" s="1"/>
  <c r="I11269" s="1"/>
  <c r="I11270" s="1"/>
  <c r="I11271" s="1"/>
  <c r="I11272" s="1"/>
  <c r="I11273" s="1"/>
  <c r="I11274" s="1"/>
  <c r="I11275" s="1"/>
  <c r="I11276" s="1"/>
  <c r="I11277" s="1"/>
  <c r="I11278" s="1"/>
  <c r="I11279" s="1"/>
  <c r="I11280" s="1"/>
  <c r="I11281" s="1"/>
  <c r="I11282" s="1"/>
  <c r="I11283" s="1"/>
  <c r="I11284" s="1"/>
  <c r="I11285" s="1"/>
  <c r="I11286" s="1"/>
  <c r="I11287" s="1"/>
  <c r="I11288" s="1"/>
  <c r="I11289" s="1"/>
  <c r="I11290" s="1"/>
  <c r="I11291" s="1"/>
  <c r="I11292" s="1"/>
  <c r="I11293" s="1"/>
  <c r="I11294" s="1"/>
  <c r="I11295" s="1"/>
  <c r="I11296" s="1"/>
  <c r="I11297" s="1"/>
  <c r="I11298" s="1"/>
  <c r="I11299" s="1"/>
  <c r="I11300" s="1"/>
  <c r="I11301" s="1"/>
  <c r="I11302" s="1"/>
  <c r="I11303" s="1"/>
  <c r="I11304" s="1"/>
  <c r="I11305" s="1"/>
  <c r="I11306" s="1"/>
  <c r="I11307" s="1"/>
  <c r="I11308" s="1"/>
  <c r="I11309" s="1"/>
  <c r="I11310" s="1"/>
  <c r="I11311" s="1"/>
  <c r="I11312" s="1"/>
  <c r="I11313" s="1"/>
  <c r="I11314" s="1"/>
  <c r="I11315" s="1"/>
  <c r="I11316" s="1"/>
  <c r="I11317" s="1"/>
  <c r="I11318" s="1"/>
  <c r="I11319" s="1"/>
  <c r="I11320" s="1"/>
  <c r="I11321" s="1"/>
  <c r="I11322" s="1"/>
  <c r="I11323" s="1"/>
  <c r="I11324" s="1"/>
  <c r="I11325" s="1"/>
  <c r="I11326" s="1"/>
  <c r="I11327" s="1"/>
  <c r="I11328" s="1"/>
  <c r="I11329" s="1"/>
  <c r="I11330" s="1"/>
  <c r="I11331" s="1"/>
  <c r="I11332" s="1"/>
  <c r="I11333" s="1"/>
  <c r="I11334" s="1"/>
  <c r="I11335" s="1"/>
  <c r="I11336" s="1"/>
  <c r="I11337" s="1"/>
  <c r="I11338" s="1"/>
  <c r="I11339" s="1"/>
  <c r="I11340" s="1"/>
  <c r="I11341" s="1"/>
  <c r="I11342" s="1"/>
  <c r="I11343" s="1"/>
  <c r="I11344" s="1"/>
  <c r="I11345" s="1"/>
  <c r="I11346" s="1"/>
  <c r="I11347" s="1"/>
  <c r="I11348" s="1"/>
  <c r="I11349" s="1"/>
  <c r="I11350" s="1"/>
  <c r="I11351" s="1"/>
  <c r="I11352" s="1"/>
  <c r="I11353" s="1"/>
  <c r="I11354" s="1"/>
  <c r="I11355" s="1"/>
  <c r="I11356" s="1"/>
  <c r="I11357" s="1"/>
  <c r="I11358" s="1"/>
  <c r="I11359" s="1"/>
  <c r="I11360" s="1"/>
  <c r="I11361" s="1"/>
  <c r="I11362" s="1"/>
  <c r="I11363" s="1"/>
  <c r="I11364" s="1"/>
  <c r="I11365" s="1"/>
  <c r="I11366" s="1"/>
  <c r="I11367" s="1"/>
  <c r="I11368" s="1"/>
  <c r="I11369" s="1"/>
  <c r="I11370" s="1"/>
  <c r="I11371" s="1"/>
  <c r="I11372" s="1"/>
  <c r="I11373" s="1"/>
  <c r="I11374" s="1"/>
  <c r="I11375" s="1"/>
  <c r="I11376" s="1"/>
  <c r="I11377" s="1"/>
  <c r="I11378" s="1"/>
  <c r="I11379" s="1"/>
  <c r="I11380" s="1"/>
  <c r="I11381" s="1"/>
  <c r="I11382" s="1"/>
  <c r="I11383" s="1"/>
  <c r="I11384" s="1"/>
  <c r="I11385" s="1"/>
  <c r="I11386" s="1"/>
  <c r="I11387" s="1"/>
  <c r="I11388" s="1"/>
  <c r="I11389" s="1"/>
  <c r="I11390" s="1"/>
  <c r="I11391" s="1"/>
  <c r="I11392" s="1"/>
  <c r="I11393" s="1"/>
  <c r="I11394" s="1"/>
  <c r="I11395" s="1"/>
  <c r="I11396" s="1"/>
  <c r="I11397" s="1"/>
  <c r="I11398" s="1"/>
  <c r="I11399" s="1"/>
  <c r="I11400" s="1"/>
  <c r="I11401" s="1"/>
  <c r="I11402" s="1"/>
  <c r="I11403" s="1"/>
  <c r="I11404" s="1"/>
  <c r="I11405" s="1"/>
  <c r="I11406" s="1"/>
  <c r="I11407" s="1"/>
  <c r="I11408" s="1"/>
  <c r="I11409" s="1"/>
  <c r="I11410" s="1"/>
  <c r="I11411" s="1"/>
  <c r="I11412" s="1"/>
  <c r="I11413" s="1"/>
  <c r="I11414" s="1"/>
  <c r="I11415" s="1"/>
  <c r="I11416" s="1"/>
  <c r="I11417" s="1"/>
  <c r="I11418" s="1"/>
  <c r="I11419" s="1"/>
  <c r="I11420" s="1"/>
  <c r="I11421" s="1"/>
  <c r="I11422" s="1"/>
  <c r="I11423" s="1"/>
  <c r="I11424" s="1"/>
  <c r="I11425" s="1"/>
  <c r="I11426" s="1"/>
  <c r="I11427" s="1"/>
  <c r="I11428" s="1"/>
  <c r="I11429" s="1"/>
  <c r="I11430" s="1"/>
  <c r="I11431" s="1"/>
  <c r="I11432" s="1"/>
  <c r="I11433" s="1"/>
  <c r="I11434" s="1"/>
  <c r="I11435" s="1"/>
  <c r="I11436" s="1"/>
  <c r="I11437" s="1"/>
  <c r="I11438" s="1"/>
  <c r="I11439" s="1"/>
  <c r="I11440" s="1"/>
  <c r="I11441" s="1"/>
  <c r="I11442" s="1"/>
  <c r="I11443" s="1"/>
  <c r="I11444" s="1"/>
  <c r="I11445" s="1"/>
  <c r="I11446" s="1"/>
  <c r="I11447" s="1"/>
  <c r="I11448" s="1"/>
  <c r="I11449" s="1"/>
  <c r="I11450" s="1"/>
  <c r="I11451" s="1"/>
  <c r="I11452" s="1"/>
  <c r="I11453" s="1"/>
  <c r="I11454" s="1"/>
  <c r="I11455" s="1"/>
  <c r="I11456" s="1"/>
  <c r="I11457" s="1"/>
  <c r="I11458" s="1"/>
  <c r="I11459" s="1"/>
  <c r="I11460" s="1"/>
  <c r="I11461" s="1"/>
  <c r="I11462" s="1"/>
  <c r="I11463" s="1"/>
  <c r="I11464" s="1"/>
  <c r="I11465" s="1"/>
  <c r="I11466" s="1"/>
  <c r="I11467" s="1"/>
  <c r="I11468" s="1"/>
  <c r="I11469" s="1"/>
  <c r="I11470" s="1"/>
  <c r="I11471" s="1"/>
  <c r="I11472" s="1"/>
  <c r="I11473" s="1"/>
  <c r="I11474" s="1"/>
  <c r="I11475" s="1"/>
  <c r="I11476" s="1"/>
  <c r="I11477" s="1"/>
  <c r="I11478" s="1"/>
  <c r="I11479" s="1"/>
  <c r="I11480" s="1"/>
  <c r="I11481" s="1"/>
  <c r="I11482" s="1"/>
  <c r="I11483" s="1"/>
  <c r="I11484" s="1"/>
  <c r="I11485" s="1"/>
  <c r="I11486" s="1"/>
  <c r="I11487" s="1"/>
  <c r="I11488" s="1"/>
  <c r="I11489" s="1"/>
  <c r="I11490" s="1"/>
  <c r="I11491" s="1"/>
  <c r="I11492" s="1"/>
  <c r="I11493" s="1"/>
  <c r="I11494" s="1"/>
  <c r="I11495" s="1"/>
  <c r="I11496" s="1"/>
  <c r="I11497" s="1"/>
  <c r="I11498" s="1"/>
  <c r="I11499" s="1"/>
  <c r="I11500" s="1"/>
  <c r="I11501" s="1"/>
  <c r="I11502" s="1"/>
  <c r="I11503" s="1"/>
  <c r="I11504" s="1"/>
  <c r="I11505" s="1"/>
  <c r="I11506" s="1"/>
  <c r="I11507" s="1"/>
  <c r="I11508" s="1"/>
  <c r="I11509" s="1"/>
  <c r="I11510" s="1"/>
  <c r="I11511" s="1"/>
  <c r="I11512" s="1"/>
  <c r="I11513" s="1"/>
  <c r="I11514" s="1"/>
  <c r="I11515" s="1"/>
  <c r="I11516" s="1"/>
  <c r="I11517" s="1"/>
  <c r="I11518" s="1"/>
  <c r="I11519" s="1"/>
  <c r="I11520" s="1"/>
  <c r="I11521" s="1"/>
  <c r="I11522" s="1"/>
  <c r="I11523" s="1"/>
  <c r="I11524" s="1"/>
  <c r="I11525" s="1"/>
  <c r="I11526" s="1"/>
  <c r="I11527" s="1"/>
  <c r="I11528" s="1"/>
  <c r="I11529" s="1"/>
  <c r="I11530" s="1"/>
  <c r="I11531" s="1"/>
  <c r="I11532" s="1"/>
  <c r="I11533" s="1"/>
  <c r="I11534" s="1"/>
  <c r="I11535" s="1"/>
  <c r="I11536" s="1"/>
  <c r="I11537" s="1"/>
  <c r="I11538" s="1"/>
  <c r="I11539" s="1"/>
  <c r="I11540" s="1"/>
  <c r="I11541" s="1"/>
  <c r="I11542" s="1"/>
  <c r="I11543" s="1"/>
  <c r="I11544" s="1"/>
  <c r="I11545" s="1"/>
  <c r="I11546" s="1"/>
  <c r="I11547" s="1"/>
  <c r="I11548" s="1"/>
  <c r="I11549" s="1"/>
  <c r="I11550" s="1"/>
  <c r="I11551" s="1"/>
  <c r="I11552" s="1"/>
  <c r="I11553" s="1"/>
  <c r="I11554" s="1"/>
  <c r="I11555" s="1"/>
  <c r="I11556" s="1"/>
  <c r="I11557" s="1"/>
  <c r="I11558" s="1"/>
  <c r="I11559" s="1"/>
  <c r="I11560" s="1"/>
  <c r="I11561" s="1"/>
  <c r="I11562" s="1"/>
  <c r="I11563" s="1"/>
  <c r="I11564" s="1"/>
  <c r="I11565" s="1"/>
  <c r="I11566" s="1"/>
  <c r="I11567" s="1"/>
  <c r="I11568" s="1"/>
  <c r="I11569" s="1"/>
  <c r="I11570" s="1"/>
  <c r="I11571" s="1"/>
  <c r="I11572" s="1"/>
  <c r="I11573" s="1"/>
  <c r="I11574" s="1"/>
  <c r="I11575" s="1"/>
  <c r="I11576" s="1"/>
  <c r="I11577" s="1"/>
  <c r="I11578" s="1"/>
  <c r="I11579" s="1"/>
  <c r="I11580" s="1"/>
  <c r="I11581" s="1"/>
  <c r="I11582" s="1"/>
  <c r="I11583" s="1"/>
  <c r="I11584" s="1"/>
  <c r="I11585" s="1"/>
  <c r="I11586" s="1"/>
  <c r="I11587" s="1"/>
  <c r="I11588" s="1"/>
  <c r="I11589" s="1"/>
  <c r="I11590" s="1"/>
  <c r="I11591" s="1"/>
  <c r="I11592" s="1"/>
  <c r="I11593" s="1"/>
  <c r="I11594" s="1"/>
  <c r="I11595" s="1"/>
  <c r="I11596" s="1"/>
  <c r="I11597" s="1"/>
  <c r="I11598" s="1"/>
  <c r="I11599" s="1"/>
  <c r="I11600" s="1"/>
  <c r="I11601" s="1"/>
  <c r="I11602" s="1"/>
  <c r="I11603" s="1"/>
  <c r="I11604" s="1"/>
  <c r="I11605" s="1"/>
  <c r="I11606" s="1"/>
  <c r="I11607" s="1"/>
  <c r="I11608" s="1"/>
  <c r="I11609" s="1"/>
  <c r="I11610" s="1"/>
  <c r="I11611" s="1"/>
  <c r="I11612" s="1"/>
  <c r="I11613" s="1"/>
  <c r="I11614" s="1"/>
  <c r="I11615" s="1"/>
  <c r="I11616" s="1"/>
  <c r="I11617" s="1"/>
  <c r="I11618" s="1"/>
  <c r="I11619" s="1"/>
  <c r="I11620" s="1"/>
  <c r="I11621" s="1"/>
  <c r="I11622" s="1"/>
  <c r="I11623" s="1"/>
  <c r="I11624" s="1"/>
  <c r="I11625" s="1"/>
  <c r="I11626" s="1"/>
  <c r="I11627" s="1"/>
  <c r="I11628" s="1"/>
  <c r="I11629" s="1"/>
  <c r="I11630" s="1"/>
  <c r="I11631" s="1"/>
  <c r="I11632" s="1"/>
  <c r="I11633" s="1"/>
  <c r="I11634" s="1"/>
  <c r="I11635" s="1"/>
  <c r="I11636" s="1"/>
  <c r="I11637" s="1"/>
  <c r="I11638" s="1"/>
  <c r="I11639" s="1"/>
  <c r="I11640" s="1"/>
  <c r="I11641" s="1"/>
  <c r="I11642" s="1"/>
  <c r="I11643" s="1"/>
  <c r="I11644" s="1"/>
  <c r="I11645" s="1"/>
  <c r="I11646" s="1"/>
  <c r="I11647" s="1"/>
  <c r="I11648" s="1"/>
  <c r="I11649" s="1"/>
  <c r="I11650" s="1"/>
  <c r="I11651" s="1"/>
  <c r="I11652" s="1"/>
  <c r="I11653" s="1"/>
  <c r="I11654" s="1"/>
  <c r="I11655" s="1"/>
  <c r="I11656" s="1"/>
  <c r="I11657" s="1"/>
  <c r="I11658" s="1"/>
  <c r="I11659" s="1"/>
  <c r="I11660" s="1"/>
  <c r="I11661" s="1"/>
  <c r="I11662" s="1"/>
  <c r="I11663" s="1"/>
  <c r="I11664" s="1"/>
  <c r="I11665" s="1"/>
  <c r="I11666" s="1"/>
  <c r="I11667" s="1"/>
  <c r="I11668" s="1"/>
  <c r="I11669" s="1"/>
  <c r="I11670" s="1"/>
  <c r="I11671" s="1"/>
  <c r="I11672" s="1"/>
  <c r="I11673" s="1"/>
  <c r="I11674" s="1"/>
  <c r="I11675" s="1"/>
  <c r="I11676" s="1"/>
  <c r="I11677" s="1"/>
  <c r="I11678" s="1"/>
  <c r="I11679" s="1"/>
  <c r="I11680" s="1"/>
  <c r="I11681" s="1"/>
  <c r="I11682" s="1"/>
  <c r="I11683" s="1"/>
  <c r="I11684" s="1"/>
  <c r="I11685" s="1"/>
  <c r="I11686" s="1"/>
  <c r="I11687" s="1"/>
  <c r="I11688" s="1"/>
  <c r="I11689" s="1"/>
  <c r="I11690" s="1"/>
  <c r="I11691" s="1"/>
  <c r="I11692" s="1"/>
  <c r="I11693" s="1"/>
  <c r="I11694" s="1"/>
  <c r="I11695" s="1"/>
  <c r="I11696" s="1"/>
  <c r="I11697" s="1"/>
  <c r="I11698" s="1"/>
  <c r="I11699" s="1"/>
  <c r="I11700" s="1"/>
  <c r="I11701" s="1"/>
  <c r="I11702" s="1"/>
  <c r="I11703" s="1"/>
  <c r="I11704" s="1"/>
  <c r="I11705" s="1"/>
  <c r="I11706" s="1"/>
  <c r="I11707" s="1"/>
  <c r="I11708" s="1"/>
  <c r="I11709" s="1"/>
  <c r="I11710" s="1"/>
  <c r="I11711" s="1"/>
  <c r="I11712" s="1"/>
  <c r="I11713" s="1"/>
  <c r="I11714" s="1"/>
  <c r="I11715" s="1"/>
  <c r="I11716" s="1"/>
  <c r="I11717" s="1"/>
  <c r="I11718" s="1"/>
  <c r="I11719" s="1"/>
  <c r="I11720" s="1"/>
  <c r="I11721" s="1"/>
  <c r="I11722" s="1"/>
  <c r="I11723" s="1"/>
  <c r="I11724" s="1"/>
  <c r="I11725" s="1"/>
  <c r="I11726" s="1"/>
  <c r="I11727" s="1"/>
  <c r="I11728" s="1"/>
  <c r="I11729" s="1"/>
  <c r="I11730" s="1"/>
  <c r="I11731" s="1"/>
  <c r="I11732" s="1"/>
  <c r="I11733" s="1"/>
  <c r="I11734" s="1"/>
  <c r="I11735" s="1"/>
  <c r="I11736" s="1"/>
  <c r="I11737" s="1"/>
  <c r="I11738" s="1"/>
  <c r="I11739" s="1"/>
  <c r="I11740" s="1"/>
  <c r="I11741" s="1"/>
  <c r="I11742" s="1"/>
  <c r="I11743" s="1"/>
  <c r="I11744" s="1"/>
  <c r="I11745" s="1"/>
  <c r="I11746" s="1"/>
  <c r="I11747" s="1"/>
  <c r="I11748" s="1"/>
  <c r="I11749" s="1"/>
  <c r="I11750" s="1"/>
  <c r="I11751" s="1"/>
  <c r="I11752" s="1"/>
  <c r="I11753" s="1"/>
  <c r="I11754" s="1"/>
  <c r="I11755" s="1"/>
  <c r="I11756" s="1"/>
  <c r="I11757" s="1"/>
  <c r="I11758" s="1"/>
  <c r="I11759" s="1"/>
  <c r="I11760" s="1"/>
  <c r="I11761" s="1"/>
  <c r="I11762" s="1"/>
  <c r="I11763" s="1"/>
  <c r="I11764" s="1"/>
  <c r="I11765" s="1"/>
  <c r="I11766" s="1"/>
  <c r="I11767" s="1"/>
  <c r="I11768" s="1"/>
  <c r="I11769" s="1"/>
  <c r="I11770" s="1"/>
  <c r="I11771" s="1"/>
  <c r="I11772" s="1"/>
  <c r="I11773" s="1"/>
  <c r="I11774" s="1"/>
  <c r="I11775" s="1"/>
  <c r="I11776" s="1"/>
  <c r="I11777" s="1"/>
  <c r="I11778" s="1"/>
  <c r="I11779" s="1"/>
  <c r="I11780" s="1"/>
  <c r="I11781" s="1"/>
  <c r="I11782" s="1"/>
  <c r="I11783" s="1"/>
  <c r="I11784" s="1"/>
  <c r="I11785" s="1"/>
  <c r="I11786" s="1"/>
  <c r="I11787" s="1"/>
  <c r="I11788" s="1"/>
  <c r="I11789" s="1"/>
  <c r="I11790" s="1"/>
  <c r="I11791" s="1"/>
  <c r="I11792" s="1"/>
  <c r="I11793" s="1"/>
  <c r="I11794" s="1"/>
  <c r="I11795" s="1"/>
  <c r="I11796" s="1"/>
  <c r="I11797" s="1"/>
  <c r="I11798" s="1"/>
  <c r="I11799" s="1"/>
  <c r="I11800" s="1"/>
  <c r="I11801" s="1"/>
  <c r="I11802" s="1"/>
  <c r="I11803" s="1"/>
  <c r="I11804" s="1"/>
  <c r="I11805" s="1"/>
  <c r="I11806" s="1"/>
  <c r="I11807" s="1"/>
  <c r="I11808" s="1"/>
  <c r="I11809" s="1"/>
  <c r="I11810" s="1"/>
  <c r="I11811" s="1"/>
  <c r="I11812" s="1"/>
  <c r="I11813" s="1"/>
  <c r="I11814" s="1"/>
  <c r="I11815" s="1"/>
  <c r="I11816" s="1"/>
  <c r="I11817" s="1"/>
  <c r="I11818" s="1"/>
  <c r="I11819" s="1"/>
  <c r="I11820" s="1"/>
  <c r="I11821" s="1"/>
  <c r="I11822" s="1"/>
  <c r="I11823" s="1"/>
  <c r="I11824" s="1"/>
  <c r="I11825" s="1"/>
  <c r="I11826" s="1"/>
  <c r="I11827" s="1"/>
  <c r="I11828" s="1"/>
  <c r="I11829" s="1"/>
  <c r="I11830" s="1"/>
  <c r="I11831" s="1"/>
  <c r="I11832" s="1"/>
  <c r="I11833" s="1"/>
  <c r="I11834" s="1"/>
  <c r="I11835" s="1"/>
  <c r="I11836" s="1"/>
  <c r="I11837" s="1"/>
  <c r="I11838" s="1"/>
  <c r="I11839" s="1"/>
  <c r="I11840" s="1"/>
  <c r="I11841" s="1"/>
  <c r="I11842" s="1"/>
  <c r="I11843" s="1"/>
  <c r="I11844" s="1"/>
  <c r="I11845" s="1"/>
  <c r="I11846" s="1"/>
  <c r="I11847" s="1"/>
  <c r="I11848" s="1"/>
  <c r="I11849" s="1"/>
  <c r="I11850" s="1"/>
  <c r="I11851" s="1"/>
  <c r="I11852" s="1"/>
  <c r="I11853" s="1"/>
  <c r="I11854" s="1"/>
  <c r="I11855" s="1"/>
  <c r="I11856" s="1"/>
  <c r="I11857" s="1"/>
  <c r="I11858" s="1"/>
  <c r="I11859" s="1"/>
  <c r="I11860" s="1"/>
  <c r="I11861" s="1"/>
  <c r="I11862" s="1"/>
  <c r="I11863" s="1"/>
  <c r="I11864" s="1"/>
  <c r="I11865" s="1"/>
  <c r="I11866" s="1"/>
  <c r="I11867" s="1"/>
  <c r="I11868" s="1"/>
  <c r="I11869" s="1"/>
  <c r="I11870" s="1"/>
  <c r="I11871" s="1"/>
  <c r="I11872" s="1"/>
  <c r="I11873" s="1"/>
  <c r="I11874" s="1"/>
  <c r="I11875" s="1"/>
  <c r="I11876" s="1"/>
  <c r="I11877" s="1"/>
  <c r="I11878" s="1"/>
  <c r="I11879" s="1"/>
  <c r="I11880" s="1"/>
  <c r="I11881" s="1"/>
  <c r="I11882" s="1"/>
  <c r="I11883" s="1"/>
  <c r="I11884" s="1"/>
  <c r="I11885" s="1"/>
  <c r="I11886" s="1"/>
  <c r="I11887" s="1"/>
  <c r="I11888" s="1"/>
  <c r="I11889" s="1"/>
  <c r="I11890" s="1"/>
  <c r="I11891" s="1"/>
  <c r="I11892" s="1"/>
  <c r="I11893" s="1"/>
  <c r="I11894" s="1"/>
  <c r="I11895" s="1"/>
  <c r="I11896" s="1"/>
  <c r="I11897" s="1"/>
  <c r="I11898" s="1"/>
  <c r="I11899" s="1"/>
  <c r="I11900" s="1"/>
  <c r="I11901" s="1"/>
  <c r="I11902" s="1"/>
  <c r="I11903" s="1"/>
  <c r="I11904" s="1"/>
  <c r="I11905" s="1"/>
  <c r="I11906" s="1"/>
  <c r="I11907" s="1"/>
  <c r="I11908" s="1"/>
  <c r="I11909" s="1"/>
  <c r="I11910" s="1"/>
  <c r="I11911" s="1"/>
  <c r="I11912" s="1"/>
  <c r="I11913" s="1"/>
  <c r="I11914" s="1"/>
  <c r="I11915" s="1"/>
  <c r="I11916" s="1"/>
  <c r="I11917" s="1"/>
  <c r="I11918" s="1"/>
  <c r="I11919" s="1"/>
  <c r="I11920" s="1"/>
  <c r="I11921" s="1"/>
  <c r="I11922" s="1"/>
  <c r="I11923" s="1"/>
  <c r="I11924" s="1"/>
  <c r="I11925" s="1"/>
  <c r="I11926" s="1"/>
  <c r="I11927" s="1"/>
  <c r="I11928" s="1"/>
  <c r="I11929" s="1"/>
  <c r="I11930" s="1"/>
  <c r="I11931" s="1"/>
  <c r="I11932" s="1"/>
  <c r="I11933" s="1"/>
  <c r="I11934" s="1"/>
  <c r="I11935" s="1"/>
  <c r="I11936" s="1"/>
  <c r="I11937" s="1"/>
  <c r="I11938" s="1"/>
  <c r="I11939" s="1"/>
  <c r="I11940" s="1"/>
  <c r="I11941" s="1"/>
  <c r="I11942" s="1"/>
  <c r="I11943" s="1"/>
  <c r="I11944" s="1"/>
  <c r="I11945" s="1"/>
  <c r="I11946" s="1"/>
  <c r="I11947" s="1"/>
  <c r="I11948" s="1"/>
  <c r="I11949" s="1"/>
  <c r="I11950" s="1"/>
  <c r="I11951" s="1"/>
  <c r="I11952" s="1"/>
  <c r="I11953" s="1"/>
  <c r="I11954" s="1"/>
  <c r="I11955" s="1"/>
  <c r="I11956" s="1"/>
  <c r="I11957" s="1"/>
  <c r="I11958" s="1"/>
  <c r="I11959" s="1"/>
  <c r="I11960" s="1"/>
  <c r="I11961" s="1"/>
  <c r="I11962" s="1"/>
  <c r="I11963" s="1"/>
  <c r="I11964" s="1"/>
  <c r="I11965" s="1"/>
  <c r="I11966" s="1"/>
  <c r="I11967" s="1"/>
  <c r="I11968" s="1"/>
  <c r="I11969" s="1"/>
  <c r="I11970" s="1"/>
  <c r="I11971" s="1"/>
  <c r="I11972" s="1"/>
  <c r="I11973" s="1"/>
  <c r="I11974" s="1"/>
  <c r="I11975" s="1"/>
  <c r="I11976" s="1"/>
  <c r="I11977" s="1"/>
  <c r="I11978" s="1"/>
  <c r="I11979" s="1"/>
  <c r="I11980" s="1"/>
  <c r="I11981" s="1"/>
  <c r="I11982" s="1"/>
  <c r="I11983" s="1"/>
  <c r="I11984" s="1"/>
  <c r="I11985" s="1"/>
  <c r="I11986" s="1"/>
  <c r="I11987" s="1"/>
  <c r="I11988" s="1"/>
  <c r="I11989" s="1"/>
  <c r="I11990" s="1"/>
  <c r="I11991" s="1"/>
  <c r="I11992" s="1"/>
  <c r="I11993" s="1"/>
  <c r="I11994" s="1"/>
  <c r="I11995" s="1"/>
  <c r="I11996" s="1"/>
  <c r="I11997" s="1"/>
  <c r="I11998" s="1"/>
  <c r="I11999" s="1"/>
  <c r="I12000" s="1"/>
  <c r="I12001" s="1"/>
  <c r="I12002" s="1"/>
  <c r="I12003" s="1"/>
  <c r="I12004" s="1"/>
  <c r="I12005" s="1"/>
  <c r="I12006" s="1"/>
  <c r="I12007" s="1"/>
  <c r="I12008" s="1"/>
  <c r="I12009" s="1"/>
  <c r="I12010" s="1"/>
  <c r="I12011" s="1"/>
  <c r="I12012" s="1"/>
  <c r="I12013" s="1"/>
  <c r="I12014" s="1"/>
  <c r="I12015" s="1"/>
  <c r="I12016" s="1"/>
  <c r="I12017" s="1"/>
  <c r="I12018" s="1"/>
  <c r="I12019" s="1"/>
  <c r="I12020" s="1"/>
  <c r="I12021" s="1"/>
  <c r="I12022" s="1"/>
  <c r="I12023" s="1"/>
  <c r="I12024" s="1"/>
  <c r="I12025" s="1"/>
  <c r="I12026" s="1"/>
  <c r="I12027" s="1"/>
  <c r="I12028" s="1"/>
  <c r="I12029" s="1"/>
  <c r="I12030" s="1"/>
  <c r="I12031" s="1"/>
  <c r="I12032" s="1"/>
  <c r="I12033" s="1"/>
  <c r="I12034" s="1"/>
  <c r="I12035" s="1"/>
  <c r="I12036" s="1"/>
  <c r="I12037" s="1"/>
  <c r="I12038" s="1"/>
  <c r="I12039" s="1"/>
  <c r="I12040" s="1"/>
  <c r="I12041" s="1"/>
  <c r="I12042" s="1"/>
  <c r="I12043" s="1"/>
  <c r="I12044" s="1"/>
  <c r="I12045" s="1"/>
  <c r="I12046" s="1"/>
  <c r="I12047" s="1"/>
  <c r="I12048" s="1"/>
  <c r="I12049" s="1"/>
  <c r="I12050" s="1"/>
  <c r="I12051" s="1"/>
  <c r="I12052" s="1"/>
  <c r="I12053" s="1"/>
  <c r="I12054" s="1"/>
  <c r="I12055" s="1"/>
  <c r="I12056" s="1"/>
  <c r="I12057" s="1"/>
  <c r="I12058" s="1"/>
  <c r="I12059" s="1"/>
  <c r="I12060" s="1"/>
  <c r="I12061" s="1"/>
  <c r="I12062" s="1"/>
  <c r="I12063" s="1"/>
  <c r="I12064" s="1"/>
  <c r="I12065" s="1"/>
  <c r="I12066" s="1"/>
  <c r="I12067" s="1"/>
  <c r="I12068" s="1"/>
  <c r="I12069" s="1"/>
  <c r="I12070" s="1"/>
  <c r="I12071" s="1"/>
  <c r="I12072" s="1"/>
  <c r="I12073" s="1"/>
  <c r="I12074" s="1"/>
  <c r="I12075" s="1"/>
  <c r="I12076" s="1"/>
  <c r="I12077" s="1"/>
  <c r="I12078" s="1"/>
  <c r="I12079" s="1"/>
  <c r="I12080" s="1"/>
  <c r="I12081" s="1"/>
  <c r="I12082" s="1"/>
  <c r="I12083" s="1"/>
  <c r="I12084" s="1"/>
  <c r="I12085" s="1"/>
  <c r="I12086" s="1"/>
  <c r="I12087" s="1"/>
  <c r="I12088" s="1"/>
  <c r="I12089" s="1"/>
  <c r="I12090" s="1"/>
  <c r="I12091" s="1"/>
  <c r="I12092" s="1"/>
  <c r="I12093" s="1"/>
  <c r="I12094" s="1"/>
  <c r="I12095" s="1"/>
  <c r="I12096" s="1"/>
  <c r="I12097" s="1"/>
  <c r="I12098" s="1"/>
  <c r="I12099" s="1"/>
  <c r="I12100" s="1"/>
  <c r="I12101" s="1"/>
  <c r="I12102" s="1"/>
  <c r="I12103" s="1"/>
  <c r="I12104" s="1"/>
  <c r="I12105" s="1"/>
  <c r="I12106" s="1"/>
  <c r="I12107" s="1"/>
  <c r="I12108" s="1"/>
  <c r="I12109" s="1"/>
  <c r="I12110" s="1"/>
  <c r="I12111" s="1"/>
  <c r="I12112" s="1"/>
  <c r="I12113" s="1"/>
  <c r="I12114" s="1"/>
  <c r="I12115" s="1"/>
  <c r="I12116" s="1"/>
  <c r="I12117" s="1"/>
  <c r="I12118" s="1"/>
  <c r="I12119" s="1"/>
  <c r="I12120" s="1"/>
  <c r="I12121" s="1"/>
  <c r="I12122" s="1"/>
  <c r="I12123" s="1"/>
  <c r="I12124" s="1"/>
  <c r="I12125" s="1"/>
  <c r="I12126" s="1"/>
  <c r="I12127" s="1"/>
  <c r="I12128" s="1"/>
  <c r="I12129" s="1"/>
  <c r="I12130" s="1"/>
  <c r="I12131" s="1"/>
  <c r="I12132" s="1"/>
  <c r="I12133" s="1"/>
  <c r="I12134" s="1"/>
  <c r="I12135" s="1"/>
  <c r="I12136" s="1"/>
  <c r="I12137" s="1"/>
  <c r="I12138" s="1"/>
  <c r="I12139" s="1"/>
  <c r="I12140" s="1"/>
  <c r="I12141" s="1"/>
  <c r="I12142" s="1"/>
  <c r="I12143" s="1"/>
  <c r="I12144" s="1"/>
  <c r="I12145" s="1"/>
  <c r="I12146" s="1"/>
  <c r="I12147" s="1"/>
  <c r="I12148" s="1"/>
  <c r="I12149" s="1"/>
  <c r="I12150" s="1"/>
  <c r="I12151" s="1"/>
  <c r="I12152" s="1"/>
  <c r="I12153" s="1"/>
  <c r="I12154" s="1"/>
  <c r="I12155" s="1"/>
  <c r="I12156" s="1"/>
  <c r="I12157" s="1"/>
  <c r="I12158" s="1"/>
  <c r="I12159" s="1"/>
  <c r="I12160" s="1"/>
  <c r="I12161" s="1"/>
  <c r="I12162" s="1"/>
  <c r="I12163" s="1"/>
  <c r="I12164" s="1"/>
  <c r="I12165" s="1"/>
  <c r="I12166" s="1"/>
  <c r="I12167" s="1"/>
  <c r="I12168" s="1"/>
  <c r="I12169" s="1"/>
  <c r="I12170" s="1"/>
  <c r="I12171" s="1"/>
  <c r="I12172" s="1"/>
  <c r="I12173" s="1"/>
  <c r="I12174" s="1"/>
  <c r="I12175" s="1"/>
  <c r="I12176" s="1"/>
  <c r="I12177" s="1"/>
  <c r="I12178" s="1"/>
  <c r="I12179" s="1"/>
  <c r="I12180" s="1"/>
  <c r="I12181" s="1"/>
  <c r="I12182" s="1"/>
  <c r="I12183" s="1"/>
  <c r="I12184" s="1"/>
  <c r="I12185" s="1"/>
  <c r="I12186" s="1"/>
  <c r="I12187" s="1"/>
  <c r="I12188" s="1"/>
  <c r="I12189" s="1"/>
  <c r="I12190" s="1"/>
  <c r="I12191" s="1"/>
  <c r="I12192" s="1"/>
  <c r="I12193" s="1"/>
  <c r="I12194" s="1"/>
  <c r="I12195" s="1"/>
  <c r="I12196" s="1"/>
  <c r="I12197" s="1"/>
  <c r="I12198" s="1"/>
  <c r="I12199" s="1"/>
  <c r="I12200" s="1"/>
  <c r="I12201" s="1"/>
  <c r="I12202" s="1"/>
  <c r="I12203" s="1"/>
  <c r="I12204" s="1"/>
  <c r="I12205" s="1"/>
  <c r="I12206" s="1"/>
  <c r="I12207" s="1"/>
  <c r="I12208" s="1"/>
  <c r="I12209" s="1"/>
  <c r="I12210" s="1"/>
  <c r="I12211" s="1"/>
  <c r="I12212" s="1"/>
  <c r="I12213" s="1"/>
  <c r="I12214" s="1"/>
  <c r="I12215" s="1"/>
  <c r="I12216" s="1"/>
  <c r="I12217" s="1"/>
  <c r="I12218" s="1"/>
  <c r="I12219" s="1"/>
  <c r="I12220" s="1"/>
  <c r="I12221" s="1"/>
  <c r="I12222" s="1"/>
  <c r="I12223" s="1"/>
  <c r="I12224" s="1"/>
  <c r="I12225" s="1"/>
  <c r="I12226" s="1"/>
  <c r="I12227" s="1"/>
  <c r="I12228" s="1"/>
  <c r="I12229" s="1"/>
  <c r="I12230" s="1"/>
  <c r="I12231" s="1"/>
  <c r="I12232" s="1"/>
  <c r="I12233" s="1"/>
  <c r="I12234" s="1"/>
  <c r="I12235" s="1"/>
  <c r="I12236" s="1"/>
  <c r="I12237" s="1"/>
  <c r="I12238" s="1"/>
  <c r="I12239" s="1"/>
  <c r="I12240" s="1"/>
  <c r="I12241" s="1"/>
  <c r="I12242" s="1"/>
  <c r="I12243" s="1"/>
  <c r="I12244" s="1"/>
  <c r="I12245" s="1"/>
  <c r="I12246" s="1"/>
  <c r="I12247" s="1"/>
  <c r="I12248" s="1"/>
  <c r="I12249" s="1"/>
  <c r="I12250" s="1"/>
  <c r="I12251" s="1"/>
  <c r="I12252" s="1"/>
  <c r="I12253" s="1"/>
  <c r="I12254" s="1"/>
  <c r="I12255" s="1"/>
  <c r="I12256" s="1"/>
  <c r="I12257" s="1"/>
  <c r="I12258" s="1"/>
  <c r="I12259" s="1"/>
  <c r="I12260" s="1"/>
  <c r="I12261" s="1"/>
  <c r="I12262" s="1"/>
  <c r="I12263" s="1"/>
  <c r="I12264" s="1"/>
  <c r="I12265" s="1"/>
  <c r="I12266" s="1"/>
  <c r="I12267" s="1"/>
  <c r="I12268" s="1"/>
  <c r="I12269" s="1"/>
  <c r="I12270" s="1"/>
  <c r="I12271" s="1"/>
  <c r="I12272" s="1"/>
  <c r="I12273" s="1"/>
  <c r="I12274" s="1"/>
  <c r="I12275" s="1"/>
  <c r="I12276" s="1"/>
  <c r="I12277" s="1"/>
  <c r="I12278" s="1"/>
  <c r="I12279" s="1"/>
  <c r="I12280" s="1"/>
  <c r="I12281" s="1"/>
  <c r="I12282" s="1"/>
  <c r="I12283" s="1"/>
  <c r="I12284" s="1"/>
  <c r="I12285" s="1"/>
  <c r="I12286" s="1"/>
  <c r="I12287" s="1"/>
  <c r="I12288" s="1"/>
  <c r="I12289" s="1"/>
  <c r="I12290" s="1"/>
  <c r="I12291" s="1"/>
  <c r="I12292" s="1"/>
  <c r="I12293" s="1"/>
  <c r="I12294" s="1"/>
  <c r="I12295" s="1"/>
  <c r="I12296" s="1"/>
  <c r="I12297" s="1"/>
  <c r="I12298" s="1"/>
  <c r="I12299" s="1"/>
  <c r="I12300" s="1"/>
  <c r="I12301" s="1"/>
  <c r="I12302" s="1"/>
  <c r="I12303" s="1"/>
  <c r="I12304" s="1"/>
  <c r="I12305" s="1"/>
  <c r="I12306" s="1"/>
  <c r="I12307" s="1"/>
  <c r="I12308" s="1"/>
  <c r="I12309" s="1"/>
  <c r="I12310" s="1"/>
  <c r="I12311" s="1"/>
  <c r="I12312" s="1"/>
  <c r="I12313" s="1"/>
  <c r="I12314" s="1"/>
  <c r="I12315" s="1"/>
  <c r="I12316" s="1"/>
  <c r="I12317" s="1"/>
  <c r="I12318" s="1"/>
  <c r="I12319" s="1"/>
  <c r="I12320" s="1"/>
  <c r="I12321" s="1"/>
  <c r="I12322" s="1"/>
  <c r="I12323" s="1"/>
  <c r="I12324" s="1"/>
  <c r="I12325" s="1"/>
  <c r="I12326" s="1"/>
  <c r="I12327" s="1"/>
  <c r="I12328" s="1"/>
  <c r="I12329" s="1"/>
  <c r="I12330" s="1"/>
  <c r="I12331" s="1"/>
  <c r="I12332" s="1"/>
  <c r="I12333" s="1"/>
  <c r="I12334" s="1"/>
  <c r="I12335" s="1"/>
  <c r="I12336" s="1"/>
  <c r="I12337" s="1"/>
  <c r="I12338" s="1"/>
  <c r="I12339" s="1"/>
  <c r="I12340" s="1"/>
  <c r="I12341" s="1"/>
  <c r="I12342" s="1"/>
  <c r="I12343" s="1"/>
  <c r="I12344" s="1"/>
  <c r="I12345" s="1"/>
  <c r="I12346" s="1"/>
  <c r="I12347" s="1"/>
  <c r="I12348" s="1"/>
  <c r="I12349" s="1"/>
  <c r="I12350" s="1"/>
  <c r="I12351" s="1"/>
  <c r="I12352" s="1"/>
  <c r="I12353" s="1"/>
  <c r="I12354" s="1"/>
  <c r="I12355" s="1"/>
  <c r="I12356" s="1"/>
  <c r="I12357" s="1"/>
  <c r="I12358" s="1"/>
  <c r="I12359" s="1"/>
  <c r="I12360" s="1"/>
  <c r="I12361" s="1"/>
  <c r="I12362" s="1"/>
  <c r="I12363" s="1"/>
  <c r="I12364" s="1"/>
  <c r="I12365" s="1"/>
  <c r="I12366" s="1"/>
  <c r="I12367" s="1"/>
  <c r="I12368" s="1"/>
  <c r="I12369" s="1"/>
  <c r="I12370" s="1"/>
  <c r="I12371" s="1"/>
  <c r="I12372" s="1"/>
  <c r="I12373" s="1"/>
  <c r="I12374" s="1"/>
  <c r="I12375" s="1"/>
  <c r="I12376" s="1"/>
  <c r="I12377" s="1"/>
  <c r="I12378" s="1"/>
  <c r="I12379" s="1"/>
  <c r="I12380" s="1"/>
  <c r="I12381" s="1"/>
  <c r="I12382" s="1"/>
  <c r="I12383" s="1"/>
  <c r="I12384" s="1"/>
  <c r="I12385" s="1"/>
  <c r="I12386" s="1"/>
  <c r="I12387" s="1"/>
  <c r="I12388" s="1"/>
  <c r="I12389" s="1"/>
  <c r="I12390" s="1"/>
  <c r="I12391" s="1"/>
  <c r="I12392" s="1"/>
  <c r="I12393" s="1"/>
  <c r="I12394" s="1"/>
  <c r="I12395" s="1"/>
  <c r="I12396" s="1"/>
  <c r="I12397" s="1"/>
  <c r="I12398" s="1"/>
  <c r="I12399" s="1"/>
  <c r="I12400" s="1"/>
  <c r="I12401" s="1"/>
  <c r="I12402" s="1"/>
  <c r="I12403" s="1"/>
  <c r="I12404" s="1"/>
  <c r="I12405" s="1"/>
  <c r="I12406" s="1"/>
  <c r="I12407" s="1"/>
  <c r="I12408" s="1"/>
  <c r="I12409" s="1"/>
  <c r="I12410" s="1"/>
  <c r="I12411" s="1"/>
  <c r="I12412" s="1"/>
  <c r="I12413" s="1"/>
  <c r="I12414" s="1"/>
  <c r="I12415" s="1"/>
  <c r="I12416" s="1"/>
  <c r="I12417" s="1"/>
  <c r="I12418" s="1"/>
  <c r="I12419" s="1"/>
  <c r="I12420" s="1"/>
  <c r="I12421" s="1"/>
  <c r="I12422" s="1"/>
  <c r="I12423" s="1"/>
  <c r="I12424" s="1"/>
  <c r="I12425" s="1"/>
  <c r="I12426" s="1"/>
  <c r="I12427" s="1"/>
  <c r="I12428" s="1"/>
  <c r="I12429" s="1"/>
  <c r="I12430" s="1"/>
  <c r="I12431" s="1"/>
  <c r="I12432" s="1"/>
  <c r="I12433" s="1"/>
  <c r="I12434" s="1"/>
  <c r="I12435" s="1"/>
  <c r="I12436" s="1"/>
  <c r="I12437" s="1"/>
  <c r="I12438" s="1"/>
  <c r="I12439" s="1"/>
  <c r="I12440" s="1"/>
  <c r="I12441" s="1"/>
  <c r="I12442" s="1"/>
  <c r="I12443" s="1"/>
  <c r="I12444" s="1"/>
  <c r="I12445" s="1"/>
  <c r="I12446" s="1"/>
  <c r="I12447" s="1"/>
  <c r="I12448" s="1"/>
  <c r="I12449" s="1"/>
  <c r="I12450" s="1"/>
  <c r="I12451" s="1"/>
  <c r="I12452" s="1"/>
  <c r="I12453" s="1"/>
  <c r="I12454" s="1"/>
  <c r="I12455" s="1"/>
  <c r="I12456" s="1"/>
  <c r="I12457" s="1"/>
  <c r="I12458" s="1"/>
  <c r="I12459" s="1"/>
  <c r="I12460" s="1"/>
  <c r="I12461" s="1"/>
  <c r="I12462" s="1"/>
  <c r="I12463" s="1"/>
  <c r="I12464" s="1"/>
  <c r="I12465" s="1"/>
  <c r="I12466" s="1"/>
  <c r="I12467" s="1"/>
  <c r="I12468" s="1"/>
  <c r="I12469" s="1"/>
  <c r="I12470" s="1"/>
  <c r="I12471" s="1"/>
  <c r="I12472" s="1"/>
  <c r="I12473" s="1"/>
  <c r="I12474" s="1"/>
  <c r="I12475" s="1"/>
  <c r="I12476" s="1"/>
  <c r="I12477" s="1"/>
  <c r="I12478" s="1"/>
  <c r="I12479" s="1"/>
  <c r="I12480" s="1"/>
  <c r="I12481" s="1"/>
  <c r="I12482" s="1"/>
  <c r="I12483" s="1"/>
  <c r="I12484" s="1"/>
  <c r="I12485" s="1"/>
  <c r="I12486" s="1"/>
  <c r="I12487" s="1"/>
  <c r="I12488" s="1"/>
  <c r="I12489" s="1"/>
  <c r="I12490" s="1"/>
  <c r="I12491" s="1"/>
  <c r="I12492" s="1"/>
  <c r="I12493" s="1"/>
  <c r="I12494" s="1"/>
  <c r="I12495" s="1"/>
  <c r="I12496" s="1"/>
  <c r="I12497" s="1"/>
  <c r="I12498" s="1"/>
  <c r="I12499" s="1"/>
  <c r="I12500" s="1"/>
  <c r="I12501" s="1"/>
  <c r="I12502" s="1"/>
  <c r="I12503" s="1"/>
  <c r="I12504" s="1"/>
  <c r="I12505" s="1"/>
  <c r="I12506" s="1"/>
  <c r="I12507" s="1"/>
  <c r="I12508" s="1"/>
  <c r="I12509" s="1"/>
  <c r="I12510" s="1"/>
  <c r="I12511" s="1"/>
  <c r="I12512" s="1"/>
  <c r="I12513" s="1"/>
  <c r="I12514" s="1"/>
  <c r="I12515" s="1"/>
  <c r="I12516" s="1"/>
  <c r="I12517" s="1"/>
  <c r="I12518" s="1"/>
  <c r="I12519" s="1"/>
  <c r="I12520" s="1"/>
  <c r="I12521" s="1"/>
  <c r="I12522" s="1"/>
  <c r="I12523" s="1"/>
  <c r="I12524" s="1"/>
  <c r="I12525" s="1"/>
  <c r="I12526" s="1"/>
  <c r="I12527" s="1"/>
  <c r="I12528" s="1"/>
  <c r="I12529" s="1"/>
  <c r="I12530" s="1"/>
  <c r="I12531" s="1"/>
  <c r="I12532" s="1"/>
  <c r="I12533" s="1"/>
  <c r="I12534" s="1"/>
  <c r="I12535" s="1"/>
  <c r="I12536" s="1"/>
  <c r="I12537" s="1"/>
  <c r="I12538" s="1"/>
  <c r="I12539" s="1"/>
  <c r="I12540" s="1"/>
  <c r="I12541" s="1"/>
  <c r="I12542" s="1"/>
  <c r="I12543" s="1"/>
  <c r="I12544" s="1"/>
  <c r="I12545" s="1"/>
  <c r="I12546" s="1"/>
  <c r="I12547" s="1"/>
  <c r="I12548" s="1"/>
  <c r="I12549" s="1"/>
  <c r="I12550" s="1"/>
  <c r="I12551" s="1"/>
  <c r="I12552" s="1"/>
  <c r="I12553" s="1"/>
  <c r="I12554" s="1"/>
  <c r="I12555" s="1"/>
  <c r="I12556" s="1"/>
  <c r="I12557" s="1"/>
  <c r="I12558" s="1"/>
  <c r="I12559" s="1"/>
  <c r="I12560" s="1"/>
  <c r="I12561" s="1"/>
  <c r="I12562" s="1"/>
  <c r="I12563" s="1"/>
  <c r="I12564" s="1"/>
  <c r="I12565" s="1"/>
  <c r="I12566" s="1"/>
  <c r="I12567" s="1"/>
  <c r="I12568" s="1"/>
  <c r="I12569" s="1"/>
  <c r="I12570" s="1"/>
  <c r="I12571" s="1"/>
  <c r="I12572" s="1"/>
  <c r="I12573" s="1"/>
  <c r="I12574" s="1"/>
  <c r="I12575" s="1"/>
  <c r="I12576" s="1"/>
  <c r="I12577" s="1"/>
  <c r="I12578" s="1"/>
  <c r="I12579" s="1"/>
  <c r="I12580" s="1"/>
  <c r="I12581" s="1"/>
  <c r="I12582" s="1"/>
  <c r="I12583" s="1"/>
  <c r="I12584" s="1"/>
  <c r="I12585" s="1"/>
  <c r="I12586" s="1"/>
  <c r="I12587" s="1"/>
  <c r="I12588" s="1"/>
  <c r="I12589" s="1"/>
  <c r="I12590" s="1"/>
  <c r="I12591" s="1"/>
  <c r="I12592" s="1"/>
  <c r="I12593" s="1"/>
  <c r="I12594" s="1"/>
  <c r="I12595" s="1"/>
  <c r="I12596" s="1"/>
  <c r="I12597" s="1"/>
  <c r="I12598" s="1"/>
  <c r="I12599" s="1"/>
  <c r="I12600" s="1"/>
  <c r="I12601" s="1"/>
  <c r="I12602" s="1"/>
  <c r="I12603" s="1"/>
  <c r="I12604" s="1"/>
  <c r="I12605" s="1"/>
  <c r="I12606" s="1"/>
  <c r="I12607" s="1"/>
  <c r="I12608" s="1"/>
  <c r="I12609" s="1"/>
  <c r="I12610" s="1"/>
  <c r="I12611" s="1"/>
  <c r="I12612" s="1"/>
  <c r="I12613" s="1"/>
  <c r="I12614" s="1"/>
  <c r="I12615" s="1"/>
  <c r="I12616" s="1"/>
  <c r="I12617" s="1"/>
  <c r="I12618" s="1"/>
  <c r="I12619" s="1"/>
  <c r="I12620" s="1"/>
  <c r="I12621" s="1"/>
  <c r="I12622" s="1"/>
  <c r="I12623" s="1"/>
  <c r="I12624" s="1"/>
  <c r="I12625" s="1"/>
  <c r="I12626" s="1"/>
  <c r="I12627" s="1"/>
  <c r="I12628" s="1"/>
  <c r="I12629" s="1"/>
  <c r="I12630" s="1"/>
  <c r="I12631" s="1"/>
  <c r="I12632" s="1"/>
  <c r="I12633" s="1"/>
  <c r="I12634" s="1"/>
  <c r="I12635" s="1"/>
  <c r="I12636" s="1"/>
  <c r="I12637" s="1"/>
  <c r="I12638" s="1"/>
  <c r="I12639" s="1"/>
  <c r="I12640" s="1"/>
  <c r="I12641" s="1"/>
  <c r="I12642" s="1"/>
  <c r="I12643" s="1"/>
  <c r="I12644" s="1"/>
  <c r="I12645" s="1"/>
  <c r="I12646" s="1"/>
  <c r="I12647" s="1"/>
  <c r="I12648" s="1"/>
  <c r="I12649" s="1"/>
  <c r="I12650" s="1"/>
  <c r="I12651" s="1"/>
  <c r="I12652" s="1"/>
  <c r="I12653" s="1"/>
  <c r="I12654" s="1"/>
  <c r="I12655" s="1"/>
  <c r="I12656" s="1"/>
  <c r="I12657" s="1"/>
  <c r="I12658" s="1"/>
  <c r="I12659" s="1"/>
  <c r="I12660" s="1"/>
  <c r="I12661" s="1"/>
  <c r="I12662" s="1"/>
  <c r="I12663" s="1"/>
  <c r="I12664" s="1"/>
  <c r="I12665" s="1"/>
  <c r="I12666" s="1"/>
  <c r="I12667" s="1"/>
  <c r="I12668" s="1"/>
  <c r="I12669" s="1"/>
  <c r="I12670" s="1"/>
  <c r="I12671" s="1"/>
  <c r="I12672" s="1"/>
  <c r="I12673" s="1"/>
  <c r="I12674" s="1"/>
  <c r="I12675" s="1"/>
  <c r="I12676" s="1"/>
  <c r="I12677" s="1"/>
  <c r="I12678" s="1"/>
  <c r="I12679" s="1"/>
  <c r="I12680" s="1"/>
  <c r="I12681" s="1"/>
  <c r="I12682" s="1"/>
  <c r="I12683" s="1"/>
  <c r="I12684" s="1"/>
  <c r="I12685" s="1"/>
  <c r="I12686" s="1"/>
  <c r="I12687" s="1"/>
  <c r="I12688" s="1"/>
  <c r="I12689" s="1"/>
  <c r="I12690" s="1"/>
  <c r="I12691" s="1"/>
  <c r="I12692" s="1"/>
  <c r="I12693" s="1"/>
  <c r="I12694" s="1"/>
  <c r="I12695" s="1"/>
  <c r="I12696" s="1"/>
  <c r="I12697" s="1"/>
  <c r="I12698" s="1"/>
  <c r="I12699" s="1"/>
  <c r="I12700" s="1"/>
  <c r="I12701" s="1"/>
  <c r="I12702" s="1"/>
  <c r="I12703" s="1"/>
  <c r="I12704" s="1"/>
  <c r="I12705" s="1"/>
  <c r="I12706" s="1"/>
  <c r="I12707" s="1"/>
  <c r="I12708" s="1"/>
  <c r="I12709" s="1"/>
  <c r="I12710" s="1"/>
  <c r="I12711" s="1"/>
  <c r="I12712" s="1"/>
  <c r="I12713" s="1"/>
  <c r="I12714" s="1"/>
  <c r="I12715" s="1"/>
  <c r="I12716" s="1"/>
  <c r="I12717" s="1"/>
  <c r="I12718" s="1"/>
  <c r="I12719" s="1"/>
  <c r="I12720" s="1"/>
  <c r="I12721" s="1"/>
  <c r="I12722" s="1"/>
  <c r="I12723" s="1"/>
  <c r="I12724" s="1"/>
  <c r="I12725" s="1"/>
  <c r="I12726" s="1"/>
  <c r="I12727" s="1"/>
  <c r="I12728" s="1"/>
  <c r="I12729" s="1"/>
  <c r="I12730" s="1"/>
  <c r="I12731" s="1"/>
  <c r="I12732" s="1"/>
  <c r="I12733" s="1"/>
  <c r="I12734" s="1"/>
  <c r="I12735" s="1"/>
  <c r="I12736" s="1"/>
  <c r="I12737" s="1"/>
  <c r="I12738" s="1"/>
  <c r="I12739" s="1"/>
  <c r="I12740" s="1"/>
  <c r="I12741" s="1"/>
  <c r="I12742" s="1"/>
  <c r="I12743" s="1"/>
  <c r="I12744" s="1"/>
  <c r="I12745" s="1"/>
  <c r="I12746" s="1"/>
  <c r="I12747" s="1"/>
  <c r="I12748" s="1"/>
  <c r="I12749" s="1"/>
  <c r="I12750" s="1"/>
  <c r="I12751" s="1"/>
  <c r="I12752" s="1"/>
  <c r="I12753" s="1"/>
  <c r="I12754" s="1"/>
  <c r="I12755" s="1"/>
  <c r="I12756" s="1"/>
  <c r="I12757" s="1"/>
  <c r="I12758" s="1"/>
  <c r="I12759" s="1"/>
  <c r="I12760" s="1"/>
  <c r="I12761" s="1"/>
  <c r="I12762" s="1"/>
  <c r="I12763" s="1"/>
  <c r="I12764" s="1"/>
  <c r="I12765" s="1"/>
  <c r="I12766" s="1"/>
  <c r="I12767" s="1"/>
  <c r="I12768" s="1"/>
  <c r="I12769" s="1"/>
  <c r="I12770" s="1"/>
  <c r="I12771" s="1"/>
  <c r="I12772" s="1"/>
  <c r="I12773" s="1"/>
  <c r="I12774" s="1"/>
  <c r="I12775" s="1"/>
  <c r="I12776" s="1"/>
  <c r="I12777" s="1"/>
  <c r="I12778" s="1"/>
  <c r="I12779" s="1"/>
  <c r="I12780" s="1"/>
  <c r="I12781" s="1"/>
  <c r="I12782" s="1"/>
  <c r="I12783" s="1"/>
  <c r="I12784" s="1"/>
  <c r="I12785" s="1"/>
  <c r="I12786" s="1"/>
  <c r="I12787" s="1"/>
  <c r="I12788" s="1"/>
  <c r="I12789" s="1"/>
  <c r="I12790" s="1"/>
  <c r="I12791" s="1"/>
  <c r="I12792" s="1"/>
  <c r="I12793" s="1"/>
  <c r="I12794" s="1"/>
  <c r="I12795" s="1"/>
  <c r="I12796" s="1"/>
  <c r="I12797" s="1"/>
  <c r="I12798" s="1"/>
  <c r="I12799" s="1"/>
  <c r="I12800" s="1"/>
  <c r="I12801" s="1"/>
  <c r="I12802" s="1"/>
  <c r="I12803" s="1"/>
  <c r="I12804" s="1"/>
  <c r="I12805" s="1"/>
  <c r="I12806" s="1"/>
  <c r="I12807" s="1"/>
  <c r="I12808" s="1"/>
  <c r="I12809" s="1"/>
  <c r="I12810" s="1"/>
  <c r="I12811" s="1"/>
  <c r="I12812" s="1"/>
  <c r="I12813" s="1"/>
  <c r="I12814" s="1"/>
  <c r="I12815" s="1"/>
  <c r="I12816" s="1"/>
  <c r="I12817" s="1"/>
  <c r="I12818" s="1"/>
  <c r="I12819" s="1"/>
  <c r="I12820" s="1"/>
  <c r="I12821" s="1"/>
  <c r="I12822" s="1"/>
  <c r="I12823" s="1"/>
  <c r="I12824" s="1"/>
  <c r="I12825" s="1"/>
  <c r="I12826" s="1"/>
  <c r="I12827" s="1"/>
  <c r="I12828" s="1"/>
  <c r="I12829" s="1"/>
  <c r="I12830" s="1"/>
  <c r="I12831" s="1"/>
  <c r="I12832" s="1"/>
  <c r="I12833" s="1"/>
  <c r="I12834" s="1"/>
  <c r="I12835" s="1"/>
  <c r="I12836" s="1"/>
  <c r="I12837" s="1"/>
  <c r="I12838" s="1"/>
  <c r="I12839" s="1"/>
  <c r="I12840" s="1"/>
  <c r="I12841" s="1"/>
  <c r="I12842" s="1"/>
  <c r="I12843" s="1"/>
  <c r="I12844" s="1"/>
  <c r="I12845" s="1"/>
  <c r="I12846" s="1"/>
  <c r="I12847" s="1"/>
  <c r="I12848" s="1"/>
  <c r="I12849" s="1"/>
  <c r="I12850" s="1"/>
  <c r="I12851" s="1"/>
  <c r="I12852" s="1"/>
  <c r="I12853" s="1"/>
  <c r="I12854" s="1"/>
  <c r="I12855" s="1"/>
  <c r="I12856" s="1"/>
  <c r="I12857" s="1"/>
  <c r="I12858" s="1"/>
  <c r="I12859" s="1"/>
  <c r="I12860" s="1"/>
  <c r="I12861" s="1"/>
  <c r="I12862" s="1"/>
  <c r="I12863" s="1"/>
  <c r="I12864" s="1"/>
  <c r="I12865" s="1"/>
  <c r="I12866" s="1"/>
  <c r="I12867" s="1"/>
  <c r="I12868" s="1"/>
  <c r="I12869" s="1"/>
  <c r="I12870" s="1"/>
  <c r="I12871" s="1"/>
  <c r="I12872" s="1"/>
  <c r="I12873" s="1"/>
  <c r="I12874" s="1"/>
  <c r="I12875" s="1"/>
  <c r="I12876" s="1"/>
  <c r="I12877" s="1"/>
  <c r="I12878" s="1"/>
  <c r="I12879" s="1"/>
  <c r="I12880" s="1"/>
  <c r="I12881" s="1"/>
  <c r="I12882" s="1"/>
  <c r="I12883" s="1"/>
  <c r="I12884" s="1"/>
  <c r="I12885" s="1"/>
  <c r="I12886" s="1"/>
  <c r="I12887" s="1"/>
  <c r="I12888" s="1"/>
  <c r="I12889" s="1"/>
  <c r="I12890" s="1"/>
  <c r="I12891" s="1"/>
  <c r="I12892" s="1"/>
  <c r="I12893" s="1"/>
  <c r="I12894" s="1"/>
  <c r="I12895" s="1"/>
  <c r="I12896" s="1"/>
  <c r="I12897" s="1"/>
  <c r="I12898" s="1"/>
  <c r="I12899" s="1"/>
  <c r="I12900" s="1"/>
  <c r="I12901" s="1"/>
  <c r="I12902" s="1"/>
  <c r="I12903" s="1"/>
  <c r="I12904" s="1"/>
  <c r="I12905" s="1"/>
  <c r="I12906" s="1"/>
  <c r="I12907" s="1"/>
  <c r="I12908" s="1"/>
  <c r="I12909" s="1"/>
  <c r="I12910" s="1"/>
  <c r="I12911" s="1"/>
  <c r="I12912" s="1"/>
  <c r="I12913" s="1"/>
  <c r="I12914" s="1"/>
  <c r="I12915" s="1"/>
  <c r="I12916" s="1"/>
  <c r="I12917" s="1"/>
  <c r="I12918" s="1"/>
  <c r="I12919" s="1"/>
  <c r="I12920" s="1"/>
  <c r="I12921" s="1"/>
  <c r="I12922" s="1"/>
  <c r="I12923" s="1"/>
  <c r="I12924" s="1"/>
  <c r="I12925" s="1"/>
  <c r="I12926" s="1"/>
  <c r="I12927" s="1"/>
  <c r="I12928" s="1"/>
  <c r="I12929" s="1"/>
  <c r="I12930" s="1"/>
  <c r="I12931" s="1"/>
  <c r="I12932" s="1"/>
  <c r="I12933" s="1"/>
  <c r="I12934" s="1"/>
  <c r="I12935" s="1"/>
  <c r="I12936" s="1"/>
  <c r="I12937" s="1"/>
  <c r="I12938" s="1"/>
  <c r="I12939" s="1"/>
  <c r="I12940" s="1"/>
  <c r="I12941" s="1"/>
  <c r="I12942" s="1"/>
  <c r="I12943" s="1"/>
  <c r="I12944" s="1"/>
  <c r="I12945" s="1"/>
  <c r="I12946" s="1"/>
  <c r="I12947" s="1"/>
  <c r="I12948" s="1"/>
  <c r="I12949" s="1"/>
  <c r="I12950" s="1"/>
  <c r="I12951" s="1"/>
  <c r="I12952" s="1"/>
  <c r="I12953" s="1"/>
  <c r="I12954" s="1"/>
  <c r="I12955" s="1"/>
  <c r="I12956" s="1"/>
  <c r="I12957" s="1"/>
  <c r="I12958" s="1"/>
  <c r="I12959" s="1"/>
  <c r="I12960" s="1"/>
  <c r="I12961" s="1"/>
  <c r="I12962" s="1"/>
  <c r="I12963" s="1"/>
  <c r="I12964" s="1"/>
  <c r="I12965" s="1"/>
  <c r="I12966" s="1"/>
  <c r="I12967" s="1"/>
  <c r="I12968" s="1"/>
  <c r="I12969" s="1"/>
  <c r="I12970" s="1"/>
  <c r="I12971" s="1"/>
  <c r="I12972" s="1"/>
  <c r="I12973" s="1"/>
  <c r="I12974" s="1"/>
  <c r="I12975" s="1"/>
  <c r="I12976" s="1"/>
  <c r="I12977" s="1"/>
  <c r="I12978" s="1"/>
  <c r="I12979" s="1"/>
  <c r="I12980" s="1"/>
  <c r="I12981" s="1"/>
  <c r="I12982" s="1"/>
  <c r="I12983" s="1"/>
  <c r="I12984" s="1"/>
  <c r="I12985" s="1"/>
  <c r="I12986" s="1"/>
  <c r="I12987" s="1"/>
  <c r="I12988" s="1"/>
  <c r="I12989" s="1"/>
  <c r="I12990" s="1"/>
  <c r="I12991" s="1"/>
  <c r="I12992" s="1"/>
  <c r="I12993" s="1"/>
  <c r="I12994" s="1"/>
  <c r="I12995" s="1"/>
  <c r="I12996" s="1"/>
  <c r="I12997" s="1"/>
  <c r="I12998" s="1"/>
  <c r="I12999" s="1"/>
  <c r="I13000" s="1"/>
  <c r="I13001" s="1"/>
  <c r="I13002" s="1"/>
  <c r="I13003" s="1"/>
  <c r="I13004" s="1"/>
  <c r="I13005" s="1"/>
  <c r="I13006" s="1"/>
  <c r="I13007" s="1"/>
  <c r="I13008" s="1"/>
  <c r="I13009" s="1"/>
  <c r="I13010" s="1"/>
  <c r="I13011" s="1"/>
  <c r="I13012" s="1"/>
  <c r="I13013" s="1"/>
  <c r="I13014" s="1"/>
  <c r="I13015" s="1"/>
  <c r="I13016" s="1"/>
  <c r="I13017" s="1"/>
  <c r="I13018" s="1"/>
  <c r="I13019" s="1"/>
  <c r="I13020" s="1"/>
  <c r="I13021" s="1"/>
  <c r="I13022" s="1"/>
  <c r="I13023" s="1"/>
  <c r="I13024" s="1"/>
  <c r="I13025" s="1"/>
  <c r="I13026" s="1"/>
  <c r="I13027" s="1"/>
  <c r="I13028" s="1"/>
  <c r="I13029" s="1"/>
  <c r="I13030" s="1"/>
  <c r="I13031" s="1"/>
  <c r="I13032" s="1"/>
  <c r="I13033" s="1"/>
  <c r="I13034" s="1"/>
  <c r="I13035" s="1"/>
  <c r="I13036" s="1"/>
  <c r="I13037" s="1"/>
  <c r="I13038" s="1"/>
  <c r="I13039" s="1"/>
  <c r="I13040" s="1"/>
  <c r="I13041" s="1"/>
  <c r="I13042" s="1"/>
  <c r="I13043" s="1"/>
  <c r="I13044" s="1"/>
  <c r="I13045" s="1"/>
  <c r="I13046" s="1"/>
  <c r="I13047" s="1"/>
  <c r="I13048" s="1"/>
  <c r="I13049" s="1"/>
  <c r="I13050" s="1"/>
  <c r="I13051" s="1"/>
  <c r="I13052" s="1"/>
  <c r="I13053" s="1"/>
  <c r="I13054" s="1"/>
  <c r="I13055" s="1"/>
  <c r="I13056" s="1"/>
  <c r="I13057" s="1"/>
  <c r="I13058" s="1"/>
  <c r="I13059" s="1"/>
  <c r="I13060" s="1"/>
  <c r="I13061" s="1"/>
  <c r="I13062" s="1"/>
  <c r="I13063" s="1"/>
  <c r="I13064" s="1"/>
  <c r="I13065" s="1"/>
  <c r="I13066" s="1"/>
  <c r="I13067" s="1"/>
  <c r="I13068" s="1"/>
  <c r="I13069" s="1"/>
  <c r="I13070" s="1"/>
  <c r="I13071" s="1"/>
  <c r="I13072" s="1"/>
  <c r="I13073" s="1"/>
  <c r="I13074" s="1"/>
  <c r="I13075" s="1"/>
  <c r="I13076" s="1"/>
  <c r="I13077" s="1"/>
  <c r="I13078" s="1"/>
  <c r="I13079" s="1"/>
  <c r="I13080" s="1"/>
  <c r="I13081" s="1"/>
  <c r="I13082" s="1"/>
  <c r="I13083" s="1"/>
  <c r="I13084" s="1"/>
  <c r="I13085" s="1"/>
  <c r="I13086" s="1"/>
  <c r="I13087" s="1"/>
  <c r="I13088" s="1"/>
  <c r="I13089" s="1"/>
  <c r="I13090" s="1"/>
  <c r="I13091" s="1"/>
  <c r="I13092" s="1"/>
  <c r="I13093" s="1"/>
  <c r="I13094" s="1"/>
  <c r="I13095" s="1"/>
  <c r="I13096" s="1"/>
  <c r="I13097" s="1"/>
  <c r="I13098" s="1"/>
  <c r="I13099" s="1"/>
  <c r="I13100" s="1"/>
  <c r="I13101" s="1"/>
  <c r="I13102" s="1"/>
  <c r="I13103" s="1"/>
  <c r="I13104" s="1"/>
  <c r="I13105" s="1"/>
  <c r="I13106" s="1"/>
  <c r="I13107" s="1"/>
  <c r="I13108" s="1"/>
  <c r="I13109" s="1"/>
  <c r="I13110" s="1"/>
  <c r="I13111" s="1"/>
  <c r="I13112" s="1"/>
  <c r="I13113" s="1"/>
  <c r="I13114" s="1"/>
  <c r="I13115" s="1"/>
  <c r="I13116" s="1"/>
  <c r="I13117" s="1"/>
  <c r="I13118" s="1"/>
  <c r="I13119" s="1"/>
  <c r="I13120" s="1"/>
  <c r="I13121" s="1"/>
  <c r="I13122" s="1"/>
  <c r="I13123" s="1"/>
  <c r="I13124" s="1"/>
  <c r="I13125" s="1"/>
  <c r="I13126" s="1"/>
  <c r="I13127" s="1"/>
  <c r="I13128" s="1"/>
  <c r="I13129" s="1"/>
  <c r="I13130" s="1"/>
  <c r="I13131" s="1"/>
  <c r="I13132" s="1"/>
  <c r="I13133" s="1"/>
  <c r="I13134" s="1"/>
  <c r="I13135" s="1"/>
  <c r="I13136" s="1"/>
  <c r="I13137" s="1"/>
  <c r="I13138" s="1"/>
  <c r="I13139" s="1"/>
  <c r="I13140" s="1"/>
  <c r="I13141" s="1"/>
  <c r="I13142" s="1"/>
  <c r="I13143" s="1"/>
  <c r="I13144" s="1"/>
  <c r="I13145" s="1"/>
  <c r="I13146" s="1"/>
  <c r="I13147" s="1"/>
  <c r="I13148" s="1"/>
  <c r="I13149" s="1"/>
  <c r="I13150" s="1"/>
  <c r="I13151" s="1"/>
  <c r="I13152" s="1"/>
  <c r="I13153" s="1"/>
  <c r="I13154" s="1"/>
  <c r="I13155" s="1"/>
  <c r="I13156" s="1"/>
  <c r="I13157" s="1"/>
  <c r="I13158" s="1"/>
  <c r="I13159" s="1"/>
  <c r="I13160" s="1"/>
  <c r="I13161" s="1"/>
  <c r="I13162" s="1"/>
  <c r="I13163" s="1"/>
  <c r="I13164" s="1"/>
  <c r="I13165" s="1"/>
  <c r="I13166" s="1"/>
  <c r="I13167" s="1"/>
  <c r="I13168" s="1"/>
  <c r="I13169" s="1"/>
  <c r="I13170" s="1"/>
  <c r="I13171" s="1"/>
  <c r="I13172" s="1"/>
  <c r="I13173" s="1"/>
  <c r="I13174" s="1"/>
  <c r="I13175" s="1"/>
  <c r="I13176" s="1"/>
  <c r="I13177" s="1"/>
  <c r="I13178" s="1"/>
  <c r="I13179" s="1"/>
  <c r="I13180" s="1"/>
  <c r="I13181" s="1"/>
  <c r="I13182" s="1"/>
  <c r="I13183" s="1"/>
  <c r="I13184" s="1"/>
  <c r="I13185" s="1"/>
  <c r="I13186" s="1"/>
  <c r="I13187" s="1"/>
  <c r="I13188" s="1"/>
  <c r="I13189" s="1"/>
  <c r="I13190" s="1"/>
  <c r="I13191" s="1"/>
  <c r="I13192" s="1"/>
  <c r="I13193" s="1"/>
  <c r="I13194" s="1"/>
  <c r="I13195" s="1"/>
  <c r="I13196" s="1"/>
  <c r="I13197" s="1"/>
  <c r="I13198" s="1"/>
  <c r="I13199" s="1"/>
  <c r="I13200" s="1"/>
  <c r="I13201" s="1"/>
  <c r="I13202" s="1"/>
  <c r="I13203" s="1"/>
  <c r="I13204" s="1"/>
  <c r="I13205" s="1"/>
  <c r="I13206" s="1"/>
  <c r="I13207" s="1"/>
  <c r="I13208" s="1"/>
  <c r="I13209" s="1"/>
  <c r="I13210" s="1"/>
  <c r="I13211" s="1"/>
  <c r="I13212" s="1"/>
  <c r="I13213" s="1"/>
  <c r="I13214" s="1"/>
  <c r="I13215" s="1"/>
  <c r="I13216" s="1"/>
  <c r="I13217" s="1"/>
  <c r="I13218" s="1"/>
  <c r="I13219" s="1"/>
  <c r="I13220" s="1"/>
  <c r="I13221" s="1"/>
  <c r="I13222" s="1"/>
  <c r="I13223" s="1"/>
  <c r="I13224" s="1"/>
  <c r="I13225" s="1"/>
  <c r="I13226" s="1"/>
  <c r="I13227" s="1"/>
  <c r="I13228" s="1"/>
  <c r="I13229" s="1"/>
  <c r="I13230" s="1"/>
  <c r="I13231" s="1"/>
  <c r="I13232" s="1"/>
  <c r="I13233" s="1"/>
  <c r="I13234" s="1"/>
  <c r="I13235" s="1"/>
  <c r="I13236" s="1"/>
  <c r="I13237" s="1"/>
  <c r="I13238" s="1"/>
  <c r="I13239" s="1"/>
  <c r="I13240" s="1"/>
  <c r="I13241" s="1"/>
  <c r="I13242" s="1"/>
  <c r="I13243" s="1"/>
  <c r="I13244" s="1"/>
  <c r="I13245" s="1"/>
  <c r="I13246" s="1"/>
  <c r="I13247" s="1"/>
  <c r="I13248" s="1"/>
  <c r="I13249" s="1"/>
  <c r="I13250" s="1"/>
  <c r="I13251" s="1"/>
  <c r="I13252" s="1"/>
  <c r="I13253" s="1"/>
  <c r="I13254" s="1"/>
  <c r="I13255" s="1"/>
  <c r="I13256" s="1"/>
  <c r="I13257" s="1"/>
  <c r="I13258" s="1"/>
  <c r="I13259" s="1"/>
  <c r="I13260" s="1"/>
  <c r="I13261" s="1"/>
  <c r="I13262" s="1"/>
  <c r="I13263" s="1"/>
  <c r="I13264" s="1"/>
  <c r="I13265" s="1"/>
  <c r="I13266" s="1"/>
  <c r="I13267" s="1"/>
  <c r="I13268" s="1"/>
  <c r="I13269" s="1"/>
  <c r="I13270" s="1"/>
  <c r="I13271" s="1"/>
  <c r="I13272" s="1"/>
  <c r="I13273" s="1"/>
  <c r="I13274" s="1"/>
  <c r="I13275" s="1"/>
  <c r="I13276" s="1"/>
  <c r="I13277" s="1"/>
  <c r="I13278" s="1"/>
  <c r="I13279" s="1"/>
  <c r="I13280" s="1"/>
  <c r="I13281" s="1"/>
  <c r="I13282" s="1"/>
  <c r="I13283" s="1"/>
  <c r="I13284" s="1"/>
  <c r="I13285" s="1"/>
  <c r="I13286" s="1"/>
  <c r="I13287" s="1"/>
  <c r="I13288" s="1"/>
  <c r="I13289" s="1"/>
  <c r="I13290" s="1"/>
  <c r="I13291" s="1"/>
  <c r="I13292" s="1"/>
  <c r="I13293" s="1"/>
  <c r="I13294" s="1"/>
  <c r="I13295" s="1"/>
  <c r="I13296" s="1"/>
  <c r="I13297" s="1"/>
  <c r="I13298" s="1"/>
  <c r="I13299" s="1"/>
  <c r="I13300" s="1"/>
  <c r="I13301" s="1"/>
  <c r="I13302" s="1"/>
  <c r="I13303" s="1"/>
  <c r="I13304" s="1"/>
  <c r="I13305" s="1"/>
  <c r="I13306" s="1"/>
  <c r="I13307" s="1"/>
  <c r="I13308" s="1"/>
  <c r="I13309" s="1"/>
  <c r="I13310" s="1"/>
  <c r="I13311" s="1"/>
  <c r="I13312" s="1"/>
  <c r="I13313" s="1"/>
  <c r="I13314" s="1"/>
  <c r="I13315" s="1"/>
  <c r="I13316" s="1"/>
  <c r="I13317" s="1"/>
  <c r="I13318" s="1"/>
  <c r="I13319" s="1"/>
  <c r="I13320" s="1"/>
  <c r="I13321" s="1"/>
  <c r="I13322" s="1"/>
  <c r="I13323" s="1"/>
  <c r="I13324" s="1"/>
  <c r="I13325" s="1"/>
  <c r="I13326" s="1"/>
  <c r="I13327" s="1"/>
  <c r="I13328" s="1"/>
  <c r="I13329" s="1"/>
  <c r="I13330" s="1"/>
  <c r="I13331" s="1"/>
  <c r="I13332" s="1"/>
  <c r="I13333" s="1"/>
  <c r="I13334" s="1"/>
  <c r="I13335" s="1"/>
  <c r="I13336" s="1"/>
  <c r="I13337" s="1"/>
  <c r="I13338" s="1"/>
  <c r="I13339" s="1"/>
  <c r="I13340" s="1"/>
  <c r="I13341" s="1"/>
  <c r="I13342" s="1"/>
  <c r="I13343" s="1"/>
  <c r="I13344" s="1"/>
  <c r="I13345" s="1"/>
  <c r="I13346" s="1"/>
  <c r="I13347" s="1"/>
  <c r="I13348" s="1"/>
  <c r="I13349" s="1"/>
  <c r="I13350" s="1"/>
  <c r="I13351" s="1"/>
  <c r="I13352" s="1"/>
  <c r="I13353" s="1"/>
  <c r="I13354" s="1"/>
  <c r="I13355" s="1"/>
  <c r="I13356" s="1"/>
  <c r="I13357" s="1"/>
  <c r="I13358" s="1"/>
  <c r="I13359" s="1"/>
  <c r="I13360" s="1"/>
  <c r="I13361" s="1"/>
  <c r="I13362" s="1"/>
  <c r="I13363" s="1"/>
  <c r="I13364" s="1"/>
  <c r="I13365" s="1"/>
  <c r="I13366" s="1"/>
  <c r="I13367" s="1"/>
  <c r="I13368" s="1"/>
  <c r="I13369" s="1"/>
  <c r="I13370" s="1"/>
  <c r="I13371" s="1"/>
  <c r="I13372" s="1"/>
  <c r="I13373" s="1"/>
  <c r="I13374" s="1"/>
  <c r="I13375" s="1"/>
  <c r="I13376" s="1"/>
  <c r="I13377" s="1"/>
  <c r="I13378" s="1"/>
  <c r="I13379" s="1"/>
  <c r="I13380" s="1"/>
  <c r="I13381" s="1"/>
  <c r="I13382" s="1"/>
  <c r="I13383" s="1"/>
  <c r="I13384" s="1"/>
  <c r="I13385" s="1"/>
  <c r="I13386" s="1"/>
  <c r="I13387" s="1"/>
  <c r="I13388" s="1"/>
  <c r="I13389" s="1"/>
  <c r="I13390" s="1"/>
  <c r="I13391" s="1"/>
  <c r="I13392" s="1"/>
  <c r="I13393" s="1"/>
  <c r="I13394" s="1"/>
  <c r="I13395" s="1"/>
  <c r="I13396" s="1"/>
  <c r="I13397" s="1"/>
  <c r="I13398" s="1"/>
  <c r="I13399" s="1"/>
  <c r="I13400" s="1"/>
  <c r="I13401" s="1"/>
  <c r="I13402" s="1"/>
  <c r="I13403" s="1"/>
  <c r="I13404" s="1"/>
  <c r="I13405" s="1"/>
  <c r="I13406" s="1"/>
  <c r="I13407" s="1"/>
  <c r="I13408" s="1"/>
  <c r="I13409" s="1"/>
  <c r="I13410" s="1"/>
  <c r="I13411" s="1"/>
  <c r="I13412" s="1"/>
  <c r="I13413" s="1"/>
  <c r="I13414" s="1"/>
  <c r="I13415" s="1"/>
  <c r="I13416" s="1"/>
  <c r="I13417" s="1"/>
  <c r="I13418" s="1"/>
  <c r="I13419" s="1"/>
  <c r="I13420" s="1"/>
  <c r="I13421" s="1"/>
  <c r="I13422" s="1"/>
  <c r="I13423" s="1"/>
  <c r="I13424" s="1"/>
  <c r="I13425" s="1"/>
  <c r="I13426" s="1"/>
  <c r="I13427" s="1"/>
  <c r="I13428" s="1"/>
  <c r="I13429" s="1"/>
  <c r="I13430" s="1"/>
  <c r="I13431" s="1"/>
  <c r="I13432" s="1"/>
  <c r="I13433" s="1"/>
  <c r="I13434" s="1"/>
  <c r="I13435" s="1"/>
  <c r="I13436" s="1"/>
  <c r="I13437" s="1"/>
  <c r="I13438" s="1"/>
  <c r="I13439" s="1"/>
  <c r="I13440" s="1"/>
  <c r="I13441" s="1"/>
  <c r="I13442" s="1"/>
  <c r="I13443" s="1"/>
  <c r="I13444" s="1"/>
  <c r="I13445" s="1"/>
  <c r="I13446" s="1"/>
  <c r="I13447" s="1"/>
  <c r="I13448" s="1"/>
  <c r="I13449" s="1"/>
  <c r="I13450" s="1"/>
  <c r="I13451" s="1"/>
  <c r="I13452" s="1"/>
  <c r="I13453" s="1"/>
  <c r="I13454" s="1"/>
  <c r="I13455" s="1"/>
  <c r="I13456" s="1"/>
  <c r="I13457" s="1"/>
  <c r="I13458" s="1"/>
  <c r="I13459" s="1"/>
  <c r="I13460" s="1"/>
  <c r="I13461" s="1"/>
  <c r="I13462" s="1"/>
  <c r="I13463" s="1"/>
  <c r="I13464" s="1"/>
  <c r="I13465" s="1"/>
  <c r="I13466" s="1"/>
  <c r="I13467" s="1"/>
  <c r="I13468" s="1"/>
  <c r="I13469" s="1"/>
  <c r="I13470" s="1"/>
  <c r="I13471" s="1"/>
  <c r="I13472" s="1"/>
  <c r="I13473" s="1"/>
  <c r="I13474" s="1"/>
  <c r="I13475" s="1"/>
  <c r="I13476" s="1"/>
  <c r="I13477" s="1"/>
  <c r="I13478" s="1"/>
  <c r="I13479" s="1"/>
  <c r="I13480" s="1"/>
  <c r="I13481" s="1"/>
  <c r="I13482" s="1"/>
  <c r="I13483" s="1"/>
  <c r="I13484" s="1"/>
  <c r="I13485" s="1"/>
  <c r="I13486" s="1"/>
  <c r="I13487" s="1"/>
  <c r="I13488" s="1"/>
  <c r="I13489" s="1"/>
  <c r="I13490" s="1"/>
  <c r="I13491" s="1"/>
  <c r="I13492" s="1"/>
  <c r="I13493" s="1"/>
  <c r="I13494" s="1"/>
  <c r="I13495" s="1"/>
  <c r="I13496" s="1"/>
  <c r="I13497" s="1"/>
  <c r="I13498" s="1"/>
  <c r="I13499" s="1"/>
  <c r="I13500" s="1"/>
  <c r="I13501" s="1"/>
  <c r="I13502" s="1"/>
  <c r="I13503" s="1"/>
  <c r="I13504" s="1"/>
  <c r="I13505" s="1"/>
  <c r="I13506" s="1"/>
  <c r="I13507" s="1"/>
  <c r="I13508" s="1"/>
  <c r="I13509" s="1"/>
  <c r="I13510" s="1"/>
  <c r="I13511" s="1"/>
  <c r="I13512" s="1"/>
  <c r="I13513" s="1"/>
  <c r="I13514" s="1"/>
  <c r="I13515" s="1"/>
  <c r="I13516" s="1"/>
  <c r="I13517" s="1"/>
  <c r="I13518" s="1"/>
  <c r="I13519" s="1"/>
  <c r="I13520" s="1"/>
  <c r="I13521" s="1"/>
  <c r="I13522" s="1"/>
  <c r="I13523" s="1"/>
  <c r="I13524" s="1"/>
  <c r="I13525" s="1"/>
  <c r="I13526" s="1"/>
  <c r="I13527" s="1"/>
  <c r="I13528" s="1"/>
  <c r="I13529" s="1"/>
  <c r="I13530" s="1"/>
  <c r="I13531" s="1"/>
  <c r="I13532" s="1"/>
  <c r="I13533" s="1"/>
  <c r="I13534" s="1"/>
  <c r="I13535" s="1"/>
  <c r="I13536" s="1"/>
  <c r="I13537" s="1"/>
  <c r="I13538" s="1"/>
  <c r="I13539" s="1"/>
  <c r="I13540" s="1"/>
  <c r="I13541" s="1"/>
  <c r="I13542" s="1"/>
  <c r="I13543" s="1"/>
  <c r="I13544" s="1"/>
  <c r="I13545" s="1"/>
  <c r="I13546" s="1"/>
  <c r="I13547" s="1"/>
  <c r="I13548" s="1"/>
  <c r="I13549" s="1"/>
  <c r="I13550" s="1"/>
  <c r="I13551" s="1"/>
  <c r="I13552" s="1"/>
  <c r="I13553" s="1"/>
  <c r="I13554" s="1"/>
  <c r="I13555" s="1"/>
  <c r="I13556" s="1"/>
  <c r="I13557" s="1"/>
  <c r="I13558" s="1"/>
  <c r="I13559" s="1"/>
  <c r="I13560" s="1"/>
  <c r="I13561" s="1"/>
  <c r="I13562" s="1"/>
  <c r="I13563" s="1"/>
  <c r="I13564" s="1"/>
  <c r="I13565" s="1"/>
  <c r="I13566" s="1"/>
  <c r="I13567" s="1"/>
  <c r="I13568" s="1"/>
  <c r="I13569" s="1"/>
  <c r="I13570" s="1"/>
  <c r="I13571" s="1"/>
  <c r="I13572" s="1"/>
  <c r="I13573" s="1"/>
  <c r="I13574" s="1"/>
  <c r="I13575" s="1"/>
  <c r="I13576" s="1"/>
  <c r="I13577" s="1"/>
  <c r="I13578" s="1"/>
  <c r="I13579" s="1"/>
  <c r="I13580" s="1"/>
  <c r="I13581" s="1"/>
  <c r="I13582" s="1"/>
  <c r="I13583" s="1"/>
  <c r="I13584" s="1"/>
  <c r="I13585" s="1"/>
  <c r="I13586" s="1"/>
  <c r="I13587" s="1"/>
  <c r="I13588" s="1"/>
  <c r="I13589" s="1"/>
  <c r="I13590" s="1"/>
  <c r="I13591" s="1"/>
  <c r="I13592" s="1"/>
  <c r="I13593" s="1"/>
  <c r="I13594" s="1"/>
  <c r="I13595" s="1"/>
  <c r="I13596" s="1"/>
  <c r="I13597" s="1"/>
  <c r="I13598" s="1"/>
  <c r="I13599" s="1"/>
  <c r="I13600" s="1"/>
  <c r="I13601" s="1"/>
  <c r="I13602" s="1"/>
  <c r="I13603" s="1"/>
  <c r="I13604" s="1"/>
  <c r="I13605" s="1"/>
  <c r="I13606" s="1"/>
  <c r="I13607" s="1"/>
  <c r="I13608" s="1"/>
  <c r="I13609" s="1"/>
  <c r="I13610" s="1"/>
  <c r="I13611" s="1"/>
  <c r="I13612" s="1"/>
  <c r="I13613" s="1"/>
  <c r="I13614" s="1"/>
  <c r="I13615" s="1"/>
  <c r="I13616" s="1"/>
  <c r="I13617" s="1"/>
  <c r="I13618" s="1"/>
  <c r="I13619" s="1"/>
  <c r="I13620" s="1"/>
  <c r="I13621" s="1"/>
  <c r="I13622" s="1"/>
  <c r="I13623" s="1"/>
  <c r="I13624" s="1"/>
  <c r="I13625" s="1"/>
  <c r="I13626" s="1"/>
  <c r="I13627" s="1"/>
  <c r="I13628" s="1"/>
  <c r="I13629" s="1"/>
  <c r="I13630" s="1"/>
  <c r="I13631" s="1"/>
  <c r="I13632" s="1"/>
  <c r="I13633" s="1"/>
  <c r="I13634" s="1"/>
  <c r="I13635" s="1"/>
  <c r="I13636" s="1"/>
  <c r="I13637" s="1"/>
  <c r="I13638" s="1"/>
  <c r="I13639" s="1"/>
  <c r="I13640" s="1"/>
  <c r="I13641" s="1"/>
  <c r="I13642" s="1"/>
  <c r="I13643" s="1"/>
  <c r="I13644" s="1"/>
  <c r="I13645" s="1"/>
  <c r="I13646" s="1"/>
  <c r="I13647" s="1"/>
  <c r="I13648" s="1"/>
  <c r="I13649" s="1"/>
  <c r="I13650" s="1"/>
  <c r="I13651" s="1"/>
  <c r="I13652" s="1"/>
  <c r="I13653" s="1"/>
  <c r="I13654" s="1"/>
  <c r="I13655" s="1"/>
  <c r="I13656" s="1"/>
  <c r="I13657" s="1"/>
  <c r="I13658" s="1"/>
  <c r="I13659" s="1"/>
  <c r="I13660" s="1"/>
  <c r="I13661" s="1"/>
  <c r="I13662" s="1"/>
  <c r="I13663" s="1"/>
  <c r="I13664" s="1"/>
  <c r="I13665" s="1"/>
  <c r="I13666" s="1"/>
  <c r="I13667" s="1"/>
  <c r="I13668" s="1"/>
  <c r="I13669" s="1"/>
  <c r="I13670" s="1"/>
  <c r="I13671" s="1"/>
  <c r="I13672" s="1"/>
  <c r="I13673" s="1"/>
  <c r="I13674" s="1"/>
  <c r="I13675" s="1"/>
  <c r="I13676" s="1"/>
  <c r="I13677" s="1"/>
  <c r="I13678" s="1"/>
  <c r="I13679" s="1"/>
  <c r="I13680" s="1"/>
  <c r="I13681" s="1"/>
  <c r="I13682" s="1"/>
  <c r="I13683" s="1"/>
  <c r="I13684" s="1"/>
  <c r="I13685" s="1"/>
  <c r="I13686" s="1"/>
  <c r="I13687" s="1"/>
  <c r="I13688" s="1"/>
  <c r="I13689" s="1"/>
  <c r="I13690" s="1"/>
  <c r="I13691" s="1"/>
  <c r="I13692" s="1"/>
  <c r="I13693" s="1"/>
  <c r="I13694" s="1"/>
  <c r="I13695" s="1"/>
  <c r="I13696" s="1"/>
  <c r="I13697" s="1"/>
  <c r="I13698" s="1"/>
  <c r="I13699" s="1"/>
  <c r="I13700" s="1"/>
  <c r="I13701" s="1"/>
  <c r="I13702" s="1"/>
  <c r="I13703" s="1"/>
  <c r="I13704" s="1"/>
  <c r="I13705" s="1"/>
  <c r="I13706" s="1"/>
  <c r="I13707" s="1"/>
  <c r="I13708" s="1"/>
  <c r="I13709" s="1"/>
  <c r="I13710" s="1"/>
  <c r="I13711" s="1"/>
  <c r="I13712" s="1"/>
  <c r="I13713" s="1"/>
  <c r="I13714" s="1"/>
  <c r="I13715" s="1"/>
  <c r="I13716" s="1"/>
  <c r="I13717" s="1"/>
  <c r="I13718" s="1"/>
  <c r="I13719" s="1"/>
  <c r="I13720" s="1"/>
  <c r="I13721" s="1"/>
  <c r="I13722" s="1"/>
  <c r="I13723" s="1"/>
  <c r="I13724" s="1"/>
  <c r="I13725" s="1"/>
  <c r="I13726" s="1"/>
  <c r="I13727" s="1"/>
  <c r="I13728" s="1"/>
  <c r="I13729" s="1"/>
  <c r="I13730" s="1"/>
  <c r="I13731" s="1"/>
  <c r="I13732" s="1"/>
  <c r="I13733" s="1"/>
  <c r="I13734" s="1"/>
  <c r="I13735" s="1"/>
  <c r="I13736" s="1"/>
  <c r="I13737" s="1"/>
  <c r="I13738" s="1"/>
  <c r="I13739" s="1"/>
  <c r="I13740" s="1"/>
  <c r="I13741" s="1"/>
  <c r="I13742" s="1"/>
  <c r="I13743" s="1"/>
  <c r="I13744" s="1"/>
  <c r="I13745" s="1"/>
  <c r="I13746" s="1"/>
  <c r="I13747" s="1"/>
  <c r="I13748" s="1"/>
  <c r="I13749" s="1"/>
  <c r="I13750" s="1"/>
  <c r="I13751" s="1"/>
  <c r="I13752" s="1"/>
  <c r="I13753" s="1"/>
  <c r="I13754" s="1"/>
  <c r="I13755" s="1"/>
  <c r="I13756" s="1"/>
  <c r="I13757" s="1"/>
  <c r="I13758" s="1"/>
  <c r="I13759" s="1"/>
  <c r="I13760" s="1"/>
  <c r="I13761" s="1"/>
  <c r="I13762" s="1"/>
  <c r="I13763" s="1"/>
  <c r="I13764" s="1"/>
  <c r="I13765" s="1"/>
  <c r="I13766" s="1"/>
  <c r="I13767" s="1"/>
  <c r="I13768" s="1"/>
  <c r="I13769" s="1"/>
  <c r="I13770" s="1"/>
  <c r="I13771" s="1"/>
  <c r="I13772" s="1"/>
  <c r="I13773" s="1"/>
  <c r="I13774" s="1"/>
  <c r="I13775" s="1"/>
  <c r="I13776" s="1"/>
  <c r="I13777" s="1"/>
  <c r="I13778" s="1"/>
  <c r="I13779" s="1"/>
  <c r="I13780" s="1"/>
  <c r="I13781" s="1"/>
  <c r="I13782" s="1"/>
  <c r="I13783" s="1"/>
  <c r="I13784" s="1"/>
  <c r="I13785" s="1"/>
  <c r="I13786" s="1"/>
  <c r="I13787" s="1"/>
  <c r="I13788" s="1"/>
  <c r="I13789" s="1"/>
  <c r="I13790" s="1"/>
  <c r="I13791" s="1"/>
  <c r="I13792" s="1"/>
  <c r="I13793" s="1"/>
  <c r="I13794" s="1"/>
  <c r="I13795" s="1"/>
  <c r="I13796" s="1"/>
  <c r="I13797" s="1"/>
  <c r="I13798" s="1"/>
  <c r="I13799" s="1"/>
  <c r="I13800" s="1"/>
  <c r="I13801" s="1"/>
  <c r="I13802" s="1"/>
  <c r="I13803" s="1"/>
  <c r="I13804" s="1"/>
  <c r="I13805" s="1"/>
  <c r="I13806" s="1"/>
  <c r="I13807" s="1"/>
  <c r="I13808" s="1"/>
  <c r="I13809" s="1"/>
  <c r="I13810" s="1"/>
  <c r="I13811" s="1"/>
  <c r="I13812" s="1"/>
  <c r="I13813" s="1"/>
  <c r="I13814" s="1"/>
  <c r="I13815" s="1"/>
  <c r="I13816" s="1"/>
  <c r="I13817" s="1"/>
  <c r="I13818" s="1"/>
  <c r="I13819" s="1"/>
  <c r="I13820" s="1"/>
  <c r="I13821" s="1"/>
  <c r="I13822" s="1"/>
  <c r="I13823" s="1"/>
  <c r="I13824" s="1"/>
  <c r="I13825" s="1"/>
  <c r="I13826" s="1"/>
  <c r="I13827" s="1"/>
  <c r="I13828" s="1"/>
  <c r="I13829" s="1"/>
  <c r="I13830" s="1"/>
  <c r="I13831" s="1"/>
  <c r="I13832" s="1"/>
  <c r="I13833" s="1"/>
  <c r="I13834" s="1"/>
  <c r="I13835" s="1"/>
  <c r="I13836" s="1"/>
  <c r="I13837" s="1"/>
  <c r="I13838" s="1"/>
  <c r="I13839" s="1"/>
  <c r="I13840" s="1"/>
  <c r="I13841" s="1"/>
  <c r="I13842" s="1"/>
  <c r="I13843" s="1"/>
  <c r="I13844" s="1"/>
  <c r="I13845" s="1"/>
  <c r="I13846" s="1"/>
  <c r="I13847" s="1"/>
  <c r="I13848" s="1"/>
  <c r="I13849" s="1"/>
  <c r="I13850" s="1"/>
  <c r="I13851" s="1"/>
  <c r="I13852" s="1"/>
  <c r="I13853" s="1"/>
  <c r="I13854" s="1"/>
  <c r="I13855" s="1"/>
  <c r="I13856" s="1"/>
  <c r="I13857" s="1"/>
  <c r="I13858" s="1"/>
  <c r="I13859" s="1"/>
  <c r="I13860" s="1"/>
  <c r="I13861" s="1"/>
  <c r="I13862" s="1"/>
  <c r="I13863" s="1"/>
  <c r="I13864" s="1"/>
  <c r="I13865" s="1"/>
  <c r="I13866" s="1"/>
  <c r="I13867" s="1"/>
  <c r="I13868" s="1"/>
  <c r="I13869" s="1"/>
  <c r="I13870" s="1"/>
  <c r="I13871" s="1"/>
  <c r="I13872" s="1"/>
  <c r="I13873" s="1"/>
  <c r="I13874" s="1"/>
  <c r="I13875" s="1"/>
  <c r="I13876" s="1"/>
  <c r="I13877" s="1"/>
  <c r="I13878" s="1"/>
  <c r="I13879" s="1"/>
  <c r="I13880" s="1"/>
  <c r="I13881" s="1"/>
  <c r="I13882" s="1"/>
  <c r="I13883" s="1"/>
  <c r="I13884" s="1"/>
  <c r="I13885" s="1"/>
  <c r="I13886" s="1"/>
  <c r="I13887" s="1"/>
  <c r="I13888" s="1"/>
  <c r="I13889" s="1"/>
  <c r="I13890" s="1"/>
  <c r="I13891" s="1"/>
  <c r="I13892" s="1"/>
  <c r="I13893" s="1"/>
  <c r="I13894" s="1"/>
  <c r="I13895" s="1"/>
  <c r="I13896" s="1"/>
  <c r="I13897" s="1"/>
  <c r="I13898" s="1"/>
  <c r="I13899" s="1"/>
  <c r="I13900" s="1"/>
  <c r="I13901" s="1"/>
  <c r="I13902" s="1"/>
  <c r="I13903" s="1"/>
  <c r="I13904" s="1"/>
  <c r="I13905" s="1"/>
  <c r="I13906" s="1"/>
  <c r="I13907" s="1"/>
  <c r="I13908" s="1"/>
  <c r="I13909" s="1"/>
  <c r="I13910" s="1"/>
  <c r="I13911" s="1"/>
  <c r="I13912" s="1"/>
  <c r="I13913" s="1"/>
  <c r="I13914" s="1"/>
  <c r="I13915" s="1"/>
  <c r="I13916" s="1"/>
  <c r="I13917" s="1"/>
  <c r="I13918" s="1"/>
  <c r="I13919" s="1"/>
  <c r="I13920" s="1"/>
  <c r="I13921" s="1"/>
  <c r="I13922" s="1"/>
  <c r="I13923" s="1"/>
  <c r="I13924" s="1"/>
  <c r="I13925" s="1"/>
  <c r="I13926" s="1"/>
  <c r="I13927" s="1"/>
  <c r="I13928" s="1"/>
  <c r="I13929" s="1"/>
  <c r="I13930" s="1"/>
  <c r="I13931" s="1"/>
  <c r="I13932" s="1"/>
  <c r="I13933" s="1"/>
  <c r="I13934" s="1"/>
  <c r="I13935" s="1"/>
  <c r="I13936" s="1"/>
  <c r="I13937" s="1"/>
  <c r="I13938" s="1"/>
  <c r="I13939" s="1"/>
  <c r="I13940" s="1"/>
  <c r="I13941" s="1"/>
  <c r="I13942" s="1"/>
  <c r="I13943" s="1"/>
  <c r="I13944" s="1"/>
  <c r="I13945" s="1"/>
  <c r="I13946" s="1"/>
  <c r="I13947" s="1"/>
  <c r="I13948" s="1"/>
  <c r="I13949" s="1"/>
  <c r="I13950" s="1"/>
  <c r="I13951" s="1"/>
  <c r="I13952" s="1"/>
  <c r="I13953" s="1"/>
  <c r="I13954" s="1"/>
  <c r="I13955" s="1"/>
  <c r="I13956" s="1"/>
  <c r="I13957" s="1"/>
  <c r="I13958" s="1"/>
  <c r="I13959" s="1"/>
  <c r="I13960" s="1"/>
  <c r="I13961" s="1"/>
  <c r="I13962" s="1"/>
  <c r="I13963" s="1"/>
  <c r="I13964" s="1"/>
  <c r="I13965" s="1"/>
  <c r="I13966" s="1"/>
  <c r="I13967" s="1"/>
  <c r="I13968" s="1"/>
  <c r="I13969" s="1"/>
  <c r="I13970" s="1"/>
  <c r="I13971" s="1"/>
  <c r="I13972" s="1"/>
  <c r="I13973" s="1"/>
  <c r="I13974" s="1"/>
  <c r="I13975" s="1"/>
  <c r="I13976" s="1"/>
  <c r="I13977" s="1"/>
  <c r="I13978" s="1"/>
  <c r="I13979" s="1"/>
  <c r="I13980" s="1"/>
  <c r="I13981" s="1"/>
  <c r="I13982" s="1"/>
  <c r="I13983" s="1"/>
  <c r="I13984" s="1"/>
  <c r="I13985" s="1"/>
  <c r="I13986" s="1"/>
  <c r="I13987" s="1"/>
  <c r="I13988" s="1"/>
  <c r="I13989" s="1"/>
  <c r="I13990" s="1"/>
  <c r="I13991" s="1"/>
  <c r="I13992" s="1"/>
  <c r="I13993" s="1"/>
  <c r="I13994" s="1"/>
  <c r="I13995" s="1"/>
  <c r="I13996" s="1"/>
  <c r="I13997" s="1"/>
  <c r="I13998" s="1"/>
  <c r="I13999" s="1"/>
  <c r="I14000" s="1"/>
  <c r="I14001" s="1"/>
  <c r="I14002" s="1"/>
  <c r="I14003" s="1"/>
  <c r="I14004" s="1"/>
  <c r="I14005" s="1"/>
  <c r="I14006" s="1"/>
  <c r="I14007" s="1"/>
  <c r="I14008" s="1"/>
  <c r="I14009" s="1"/>
  <c r="I14010" s="1"/>
  <c r="I14011" s="1"/>
  <c r="I14012" s="1"/>
  <c r="I14013" s="1"/>
  <c r="I14014" s="1"/>
  <c r="I14015" s="1"/>
  <c r="I14016" s="1"/>
  <c r="I14017" s="1"/>
  <c r="I14018" s="1"/>
  <c r="I14019" s="1"/>
  <c r="I14020" s="1"/>
  <c r="I14021" s="1"/>
  <c r="I14022" s="1"/>
  <c r="I14023" s="1"/>
  <c r="I14024" s="1"/>
  <c r="I14025" s="1"/>
  <c r="I14026" s="1"/>
  <c r="I14027" s="1"/>
  <c r="I14028" s="1"/>
  <c r="I14029" s="1"/>
  <c r="I14030" s="1"/>
  <c r="I14031" s="1"/>
  <c r="I14032" s="1"/>
  <c r="I14033" s="1"/>
  <c r="I14034" s="1"/>
  <c r="I14035" s="1"/>
  <c r="I14036" s="1"/>
  <c r="I14037" s="1"/>
  <c r="I14038" s="1"/>
  <c r="I14039" s="1"/>
  <c r="I14040" s="1"/>
  <c r="I14041" s="1"/>
  <c r="I14042" s="1"/>
  <c r="I14043" s="1"/>
  <c r="I14044" s="1"/>
  <c r="I14045" s="1"/>
  <c r="I14046" s="1"/>
  <c r="I14047" s="1"/>
  <c r="I14048" s="1"/>
  <c r="I14049" s="1"/>
  <c r="I14050" s="1"/>
  <c r="I14051" s="1"/>
  <c r="I14052" s="1"/>
  <c r="I14053" s="1"/>
  <c r="I14054" s="1"/>
  <c r="I14055" s="1"/>
  <c r="I14056" s="1"/>
  <c r="I14057" s="1"/>
  <c r="I14058" s="1"/>
  <c r="I14059" s="1"/>
  <c r="I14060" s="1"/>
  <c r="I14061" s="1"/>
  <c r="I14062" s="1"/>
  <c r="I14063" s="1"/>
  <c r="I14064" s="1"/>
  <c r="I14065" s="1"/>
  <c r="I14066" s="1"/>
  <c r="I14067" s="1"/>
  <c r="I14068" s="1"/>
  <c r="I14069" s="1"/>
  <c r="I14070" s="1"/>
  <c r="I14071" s="1"/>
  <c r="I14072" s="1"/>
  <c r="I14073" s="1"/>
  <c r="I14074" s="1"/>
  <c r="I14075" s="1"/>
  <c r="I14076" s="1"/>
  <c r="I14077" s="1"/>
  <c r="I14078" s="1"/>
  <c r="I14079" s="1"/>
  <c r="I14080" s="1"/>
  <c r="I14081" s="1"/>
  <c r="I14082" s="1"/>
  <c r="I14083" s="1"/>
  <c r="I14084" s="1"/>
  <c r="I14085" s="1"/>
  <c r="I14086" s="1"/>
  <c r="I14087" s="1"/>
  <c r="I14088" s="1"/>
  <c r="I14089" s="1"/>
  <c r="I14090" s="1"/>
  <c r="I14091" s="1"/>
  <c r="I14092" s="1"/>
  <c r="I14093" s="1"/>
  <c r="I14094" s="1"/>
  <c r="I14095" s="1"/>
  <c r="I14096" s="1"/>
  <c r="I14097" s="1"/>
  <c r="I14098" s="1"/>
  <c r="I14099" s="1"/>
  <c r="I14100" s="1"/>
  <c r="I14101" s="1"/>
  <c r="I14102" s="1"/>
  <c r="I14103" s="1"/>
  <c r="I14104" s="1"/>
  <c r="I14105" s="1"/>
  <c r="I14106" s="1"/>
  <c r="I14107" s="1"/>
  <c r="I14108" s="1"/>
  <c r="I14109" s="1"/>
  <c r="I14110" s="1"/>
  <c r="I14111" s="1"/>
  <c r="I14112" s="1"/>
  <c r="I14113" s="1"/>
  <c r="I14114" s="1"/>
  <c r="I14115" s="1"/>
  <c r="I14116" s="1"/>
  <c r="I14117" s="1"/>
  <c r="I14118" s="1"/>
  <c r="I14119" s="1"/>
  <c r="I14120" s="1"/>
  <c r="I14121" s="1"/>
  <c r="I14122" s="1"/>
  <c r="I14123" s="1"/>
  <c r="I14124" s="1"/>
  <c r="I14125" s="1"/>
  <c r="I14126" s="1"/>
  <c r="I14127" s="1"/>
  <c r="I14128" s="1"/>
  <c r="I14129" s="1"/>
  <c r="I14130" s="1"/>
  <c r="I14131" s="1"/>
  <c r="I14132" s="1"/>
  <c r="I14133" s="1"/>
  <c r="I14134" s="1"/>
  <c r="I14135" s="1"/>
  <c r="I14136" s="1"/>
  <c r="I14137" s="1"/>
  <c r="I14138" s="1"/>
  <c r="I14139" s="1"/>
  <c r="I14140" s="1"/>
  <c r="I14141" s="1"/>
  <c r="I14142" s="1"/>
  <c r="I14143" s="1"/>
  <c r="I14144" s="1"/>
  <c r="I14145" s="1"/>
  <c r="I14146" s="1"/>
  <c r="I14147" s="1"/>
  <c r="I14148" s="1"/>
  <c r="I14149" s="1"/>
  <c r="I14150" s="1"/>
  <c r="I14151" s="1"/>
  <c r="I14152" s="1"/>
  <c r="I14153" s="1"/>
  <c r="I14154" s="1"/>
  <c r="I14155" s="1"/>
  <c r="I14156" s="1"/>
  <c r="I14157" s="1"/>
  <c r="I14158" s="1"/>
  <c r="I14159" s="1"/>
  <c r="I14160" s="1"/>
  <c r="I14161" s="1"/>
  <c r="I14162" s="1"/>
  <c r="I14163" s="1"/>
  <c r="I14164" s="1"/>
  <c r="I14165" s="1"/>
  <c r="I14166" s="1"/>
  <c r="I14167" s="1"/>
  <c r="I14168" s="1"/>
  <c r="I14169" s="1"/>
  <c r="I14170" s="1"/>
  <c r="I14171" s="1"/>
  <c r="I14172" s="1"/>
  <c r="I14173" s="1"/>
  <c r="I14174" s="1"/>
  <c r="I14175" s="1"/>
  <c r="I14176" s="1"/>
  <c r="I14177" s="1"/>
  <c r="I14178" s="1"/>
  <c r="I14179" s="1"/>
  <c r="I14180" s="1"/>
  <c r="I14181" s="1"/>
  <c r="I14182" s="1"/>
  <c r="I14183" s="1"/>
  <c r="I14184" s="1"/>
  <c r="I14185" s="1"/>
  <c r="I14186" s="1"/>
  <c r="I14187" s="1"/>
  <c r="I14188" s="1"/>
  <c r="I14189" s="1"/>
  <c r="I14190" s="1"/>
  <c r="I14191" s="1"/>
  <c r="I14192" s="1"/>
  <c r="I14193" s="1"/>
  <c r="I14194" s="1"/>
  <c r="I14195" s="1"/>
  <c r="I14196" s="1"/>
  <c r="I14197" s="1"/>
  <c r="I14198" s="1"/>
  <c r="I14199" s="1"/>
  <c r="I14200" s="1"/>
  <c r="I14201" s="1"/>
  <c r="I14202" s="1"/>
  <c r="I14203" s="1"/>
  <c r="I14204" s="1"/>
  <c r="I14205" s="1"/>
  <c r="I14206" s="1"/>
  <c r="I14207" s="1"/>
  <c r="I14208" s="1"/>
  <c r="I14209" s="1"/>
  <c r="I14210" s="1"/>
  <c r="I14211" s="1"/>
  <c r="I14212" s="1"/>
  <c r="I14213" s="1"/>
  <c r="I14214" s="1"/>
  <c r="I14215" s="1"/>
  <c r="I14216" s="1"/>
  <c r="I14217" s="1"/>
  <c r="I14218" s="1"/>
  <c r="I14219" s="1"/>
  <c r="I14220" s="1"/>
  <c r="I14221" s="1"/>
  <c r="I14222" s="1"/>
  <c r="I14223" s="1"/>
  <c r="I14224" s="1"/>
  <c r="I14225" s="1"/>
  <c r="I14226" s="1"/>
  <c r="I14227" s="1"/>
  <c r="I14228" s="1"/>
  <c r="I14229" s="1"/>
  <c r="I14230" s="1"/>
  <c r="I14231" s="1"/>
  <c r="I14232" s="1"/>
  <c r="I14233" s="1"/>
  <c r="I14234" s="1"/>
  <c r="I14235" s="1"/>
  <c r="I14236" s="1"/>
  <c r="I14237" s="1"/>
  <c r="I14238" s="1"/>
  <c r="I14239" s="1"/>
  <c r="I14240" s="1"/>
  <c r="I14241" s="1"/>
  <c r="I14242" s="1"/>
  <c r="I14243" s="1"/>
  <c r="I14244" s="1"/>
  <c r="I14245" s="1"/>
  <c r="I14246" s="1"/>
  <c r="I14247" s="1"/>
  <c r="I14248" s="1"/>
  <c r="I14249" s="1"/>
  <c r="I14250" s="1"/>
  <c r="I14251" s="1"/>
  <c r="I14252" s="1"/>
  <c r="I14253" s="1"/>
  <c r="I14254" s="1"/>
  <c r="I14255" s="1"/>
  <c r="I14256" s="1"/>
  <c r="I14257" s="1"/>
  <c r="I14258" s="1"/>
  <c r="I14259" s="1"/>
  <c r="I14260" s="1"/>
  <c r="I14261" s="1"/>
  <c r="I14262" s="1"/>
  <c r="I14263" s="1"/>
  <c r="I14264" s="1"/>
  <c r="I14265" s="1"/>
  <c r="I14266" s="1"/>
  <c r="I14267" s="1"/>
  <c r="I14268" s="1"/>
  <c r="I14269" s="1"/>
  <c r="I14270" s="1"/>
  <c r="I14271" s="1"/>
  <c r="I14272" s="1"/>
  <c r="I14273" s="1"/>
  <c r="I14274" s="1"/>
  <c r="I14275" s="1"/>
  <c r="I14276" s="1"/>
  <c r="I14277" s="1"/>
  <c r="I14278" s="1"/>
  <c r="I14279" s="1"/>
  <c r="I14280" s="1"/>
  <c r="I14281" s="1"/>
  <c r="I14282" s="1"/>
  <c r="I14283" s="1"/>
  <c r="I14284" s="1"/>
  <c r="I14285" s="1"/>
  <c r="I14286" s="1"/>
  <c r="I14287" s="1"/>
  <c r="I14288" s="1"/>
  <c r="I14289" s="1"/>
  <c r="I14290" s="1"/>
  <c r="I14291" s="1"/>
  <c r="I14292" s="1"/>
  <c r="I14293" s="1"/>
  <c r="I14294" s="1"/>
  <c r="I14295" s="1"/>
  <c r="I14296" s="1"/>
  <c r="I14297" s="1"/>
  <c r="I14298" s="1"/>
  <c r="I14299" s="1"/>
  <c r="I14300" s="1"/>
  <c r="I14301" s="1"/>
  <c r="I14302" s="1"/>
  <c r="I14303" s="1"/>
  <c r="I14304" s="1"/>
  <c r="I14305" s="1"/>
  <c r="I14306" s="1"/>
  <c r="I14307" s="1"/>
  <c r="I14308" s="1"/>
  <c r="I14309" s="1"/>
  <c r="I14310" s="1"/>
  <c r="I14311" s="1"/>
  <c r="I14312" s="1"/>
  <c r="I14313" s="1"/>
  <c r="I14314" s="1"/>
  <c r="I14315" s="1"/>
  <c r="I14316" s="1"/>
  <c r="I14317" s="1"/>
  <c r="I14318" s="1"/>
  <c r="I14319" s="1"/>
  <c r="I14320" s="1"/>
  <c r="I14321" s="1"/>
  <c r="I14322" s="1"/>
  <c r="I14323" s="1"/>
  <c r="I14324" s="1"/>
  <c r="I14325" s="1"/>
  <c r="I14326" s="1"/>
  <c r="I14327" s="1"/>
  <c r="I14328" s="1"/>
  <c r="I14329" s="1"/>
  <c r="I14330" s="1"/>
  <c r="I14331" s="1"/>
  <c r="I14332" s="1"/>
  <c r="I14333" s="1"/>
  <c r="I14334" s="1"/>
  <c r="I14335" s="1"/>
  <c r="I14336" s="1"/>
  <c r="I14337" s="1"/>
  <c r="I14338" s="1"/>
  <c r="I14339" s="1"/>
  <c r="I14340" s="1"/>
  <c r="I14341" s="1"/>
  <c r="I14342" s="1"/>
  <c r="I14343" s="1"/>
  <c r="I14344" s="1"/>
  <c r="I14345" s="1"/>
  <c r="I14346" s="1"/>
  <c r="I14347" s="1"/>
  <c r="I14348" s="1"/>
  <c r="I14349" s="1"/>
  <c r="I14350" s="1"/>
  <c r="I14351" s="1"/>
  <c r="I14352" s="1"/>
  <c r="I14353" s="1"/>
  <c r="I14354" s="1"/>
  <c r="I14355" s="1"/>
  <c r="I14356" s="1"/>
  <c r="I14357" s="1"/>
  <c r="I14358" s="1"/>
  <c r="I14359" s="1"/>
  <c r="I14360" s="1"/>
  <c r="I14361" s="1"/>
  <c r="I14362" s="1"/>
  <c r="I14363" s="1"/>
  <c r="I14364" s="1"/>
  <c r="I14365" s="1"/>
  <c r="I14366" s="1"/>
  <c r="I14367" s="1"/>
  <c r="I14368" s="1"/>
  <c r="I14369" s="1"/>
  <c r="I14370" s="1"/>
  <c r="I14371" s="1"/>
  <c r="I14372" s="1"/>
  <c r="I14373" s="1"/>
  <c r="I14374" s="1"/>
  <c r="I14375" s="1"/>
  <c r="I14376" s="1"/>
  <c r="I14377" s="1"/>
  <c r="I14378" s="1"/>
  <c r="I14379" s="1"/>
  <c r="I14380" s="1"/>
  <c r="I14381" s="1"/>
  <c r="I14382" s="1"/>
  <c r="I14383" s="1"/>
  <c r="I14384" s="1"/>
  <c r="I14385" s="1"/>
  <c r="I14386" s="1"/>
  <c r="I14387" s="1"/>
  <c r="I14388" s="1"/>
  <c r="I14389" s="1"/>
  <c r="I14390" s="1"/>
  <c r="I14391" s="1"/>
  <c r="I14392" s="1"/>
  <c r="I14393" s="1"/>
  <c r="I14394" s="1"/>
  <c r="I14395" s="1"/>
  <c r="I14396" s="1"/>
  <c r="I14397" s="1"/>
  <c r="I14398" s="1"/>
  <c r="I14399" s="1"/>
  <c r="I14400" s="1"/>
  <c r="I14401" s="1"/>
  <c r="I14402" s="1"/>
  <c r="I14403" s="1"/>
  <c r="I14404" s="1"/>
  <c r="I14405" s="1"/>
  <c r="I14406" s="1"/>
  <c r="I14407" s="1"/>
  <c r="I14408" s="1"/>
  <c r="I14409" s="1"/>
  <c r="I14410" s="1"/>
  <c r="I14411" s="1"/>
  <c r="I14412" s="1"/>
  <c r="I14413" s="1"/>
  <c r="I14414" s="1"/>
  <c r="I14415" s="1"/>
  <c r="I14416" s="1"/>
  <c r="I14417" s="1"/>
  <c r="I14418" s="1"/>
  <c r="I14419" s="1"/>
  <c r="I14420" s="1"/>
  <c r="I14421" s="1"/>
  <c r="I14422" s="1"/>
  <c r="I14423" s="1"/>
  <c r="I14424" s="1"/>
  <c r="I14425" s="1"/>
  <c r="I14426" s="1"/>
  <c r="I14427" s="1"/>
  <c r="I14428" s="1"/>
  <c r="I14429" s="1"/>
  <c r="I14430" s="1"/>
  <c r="I14431" s="1"/>
  <c r="I14432" s="1"/>
  <c r="I14433" s="1"/>
  <c r="I14434" s="1"/>
  <c r="I14435" s="1"/>
  <c r="I14436" s="1"/>
  <c r="I14437" s="1"/>
  <c r="I14438" s="1"/>
  <c r="I14439" s="1"/>
  <c r="I14440" s="1"/>
  <c r="I14441" s="1"/>
  <c r="I14442" s="1"/>
  <c r="I14443" s="1"/>
  <c r="I14444" s="1"/>
  <c r="I14445" s="1"/>
  <c r="I14446" s="1"/>
  <c r="I14447" s="1"/>
  <c r="I14448" s="1"/>
  <c r="I14449" s="1"/>
  <c r="I14450" s="1"/>
  <c r="I14451" s="1"/>
  <c r="I14452" s="1"/>
  <c r="I14453" s="1"/>
  <c r="I14454" s="1"/>
  <c r="I14455" s="1"/>
  <c r="I14456" s="1"/>
  <c r="I14457" s="1"/>
  <c r="I14458" s="1"/>
  <c r="I14459" s="1"/>
  <c r="I14460" s="1"/>
  <c r="I14461" s="1"/>
  <c r="I14462" s="1"/>
  <c r="I14463" s="1"/>
  <c r="I14464" s="1"/>
  <c r="I14465" s="1"/>
  <c r="I14466" s="1"/>
  <c r="I14467" s="1"/>
  <c r="I14468" s="1"/>
  <c r="I14469" s="1"/>
  <c r="I14470" s="1"/>
  <c r="I14471" s="1"/>
  <c r="I14472" s="1"/>
  <c r="I14473" s="1"/>
  <c r="I14474" s="1"/>
  <c r="I14475" s="1"/>
  <c r="I14476" s="1"/>
  <c r="I14477" s="1"/>
  <c r="I14478" s="1"/>
  <c r="I14479" s="1"/>
  <c r="I14480" s="1"/>
  <c r="I14481" s="1"/>
  <c r="I14482" s="1"/>
  <c r="I14483" s="1"/>
  <c r="I14484" s="1"/>
  <c r="I14485" s="1"/>
  <c r="I14486" s="1"/>
  <c r="I14487" s="1"/>
  <c r="I14488" s="1"/>
  <c r="I14489" s="1"/>
  <c r="I14490" s="1"/>
  <c r="I14491" s="1"/>
  <c r="I14492" s="1"/>
  <c r="I14493" s="1"/>
  <c r="I14494" s="1"/>
  <c r="I14495" s="1"/>
  <c r="I14496" s="1"/>
  <c r="I14497" s="1"/>
  <c r="I14498" s="1"/>
  <c r="I14499" s="1"/>
  <c r="I14500" s="1"/>
  <c r="I14501" s="1"/>
  <c r="I14502" s="1"/>
  <c r="I14503" s="1"/>
  <c r="I14504" s="1"/>
  <c r="I14505" s="1"/>
  <c r="I14506" s="1"/>
  <c r="I14507" s="1"/>
  <c r="I14508" s="1"/>
  <c r="I14509" s="1"/>
  <c r="I14510" s="1"/>
  <c r="I14511" s="1"/>
  <c r="I14512" s="1"/>
  <c r="I14513" s="1"/>
  <c r="I14514" s="1"/>
  <c r="I14515" s="1"/>
  <c r="I14516" s="1"/>
  <c r="I14517" s="1"/>
  <c r="I14518" s="1"/>
  <c r="I14519" s="1"/>
  <c r="I14520" s="1"/>
  <c r="I14521" s="1"/>
  <c r="I14522" s="1"/>
  <c r="I14523" s="1"/>
  <c r="I14524" s="1"/>
  <c r="I14525" s="1"/>
  <c r="I14526" s="1"/>
  <c r="I14527" s="1"/>
  <c r="I14528" s="1"/>
  <c r="I14529" s="1"/>
  <c r="I14530" s="1"/>
  <c r="I14531" s="1"/>
  <c r="I14532" s="1"/>
  <c r="I14533" s="1"/>
  <c r="I14534" s="1"/>
  <c r="I14535" s="1"/>
  <c r="I14536" s="1"/>
  <c r="I14537" s="1"/>
  <c r="I14538" s="1"/>
  <c r="I14539" s="1"/>
  <c r="I14540" s="1"/>
  <c r="I14541" s="1"/>
  <c r="I14542" s="1"/>
  <c r="I14543" s="1"/>
  <c r="I14544" s="1"/>
  <c r="I14545" s="1"/>
  <c r="I14546" s="1"/>
  <c r="I14547" s="1"/>
  <c r="I14548" s="1"/>
  <c r="I14549" s="1"/>
  <c r="I14550" s="1"/>
  <c r="I14551" s="1"/>
  <c r="I14552" s="1"/>
  <c r="I14553" s="1"/>
  <c r="I14554" s="1"/>
  <c r="I14555" s="1"/>
  <c r="I14556" s="1"/>
  <c r="I14557" s="1"/>
  <c r="I14558" s="1"/>
  <c r="I14559" s="1"/>
  <c r="I14560" s="1"/>
  <c r="I14561" s="1"/>
  <c r="I14562" s="1"/>
  <c r="I14563" s="1"/>
  <c r="I14564" s="1"/>
  <c r="I14565" s="1"/>
  <c r="I14566" s="1"/>
  <c r="I14567" s="1"/>
  <c r="I14568" s="1"/>
  <c r="I14569" s="1"/>
  <c r="I14570" s="1"/>
  <c r="I14571" s="1"/>
  <c r="I14572" s="1"/>
  <c r="I14573" s="1"/>
  <c r="I14574" s="1"/>
  <c r="I14575" s="1"/>
  <c r="I14576" s="1"/>
  <c r="I14577" s="1"/>
  <c r="I14578" s="1"/>
  <c r="I14579" s="1"/>
  <c r="I14580" s="1"/>
  <c r="I14581" s="1"/>
  <c r="I14582" s="1"/>
  <c r="I14583" s="1"/>
  <c r="I14584" s="1"/>
  <c r="I14585" s="1"/>
  <c r="I14586" s="1"/>
  <c r="I14587" s="1"/>
  <c r="I14588" s="1"/>
  <c r="I14589" s="1"/>
  <c r="I14590" s="1"/>
  <c r="I14591" s="1"/>
  <c r="I14592" s="1"/>
  <c r="I14593" s="1"/>
  <c r="I14594" s="1"/>
  <c r="I14595" s="1"/>
  <c r="I14596" s="1"/>
  <c r="I14597" s="1"/>
  <c r="I14598" s="1"/>
  <c r="I14599" s="1"/>
  <c r="I14600" s="1"/>
  <c r="I14601" s="1"/>
  <c r="I14602" s="1"/>
  <c r="I14603" s="1"/>
  <c r="I14604" s="1"/>
  <c r="I14605" s="1"/>
  <c r="I14606" s="1"/>
  <c r="I14607" s="1"/>
  <c r="I14608" s="1"/>
  <c r="I14609" s="1"/>
  <c r="I14610" s="1"/>
  <c r="I14611" s="1"/>
  <c r="I14612" s="1"/>
  <c r="I14613" s="1"/>
  <c r="I14614" s="1"/>
  <c r="I14615" s="1"/>
  <c r="I14616" s="1"/>
  <c r="I14617" s="1"/>
  <c r="I14618" s="1"/>
  <c r="I14619" s="1"/>
  <c r="I14620" s="1"/>
  <c r="I14621" s="1"/>
  <c r="I14622" s="1"/>
  <c r="I14623" s="1"/>
  <c r="I14624" s="1"/>
  <c r="I14625" s="1"/>
  <c r="I14626" s="1"/>
  <c r="I14627" s="1"/>
  <c r="I14628" s="1"/>
  <c r="I14629" s="1"/>
  <c r="I14630" s="1"/>
  <c r="I14631" s="1"/>
  <c r="I14632" s="1"/>
  <c r="I14633" s="1"/>
  <c r="I14634" s="1"/>
  <c r="I14635" s="1"/>
  <c r="I14636" s="1"/>
  <c r="I14637" s="1"/>
  <c r="I14638" s="1"/>
  <c r="I14639" s="1"/>
  <c r="I14640" s="1"/>
  <c r="I14641" s="1"/>
  <c r="I14642" s="1"/>
  <c r="I14643" s="1"/>
  <c r="I14644" s="1"/>
  <c r="I14645" s="1"/>
  <c r="I14646" s="1"/>
  <c r="I14647" s="1"/>
  <c r="I14648" s="1"/>
  <c r="I14649" s="1"/>
  <c r="I14650" s="1"/>
  <c r="I14651" s="1"/>
  <c r="I14652" s="1"/>
  <c r="I14653" s="1"/>
  <c r="I14654" s="1"/>
  <c r="I14655" s="1"/>
  <c r="I14656" s="1"/>
  <c r="I14657" s="1"/>
  <c r="I14658" s="1"/>
  <c r="I14659" s="1"/>
  <c r="I14660" s="1"/>
  <c r="I14661" s="1"/>
  <c r="I14662" s="1"/>
  <c r="I14663" s="1"/>
  <c r="I14664" s="1"/>
  <c r="I14665" s="1"/>
  <c r="I14666" s="1"/>
  <c r="I14667" s="1"/>
  <c r="I14668" s="1"/>
  <c r="I14669" s="1"/>
  <c r="I14670" s="1"/>
  <c r="I14671" s="1"/>
  <c r="I14672" s="1"/>
  <c r="I14673" s="1"/>
  <c r="I14674" s="1"/>
  <c r="I14675" s="1"/>
  <c r="I14676" s="1"/>
  <c r="I14677" s="1"/>
  <c r="I14678" s="1"/>
  <c r="I14679" s="1"/>
  <c r="I14680" s="1"/>
  <c r="I14681" s="1"/>
  <c r="I14682" s="1"/>
  <c r="I14683" s="1"/>
  <c r="I14684" s="1"/>
  <c r="I14685" s="1"/>
  <c r="I14686" s="1"/>
  <c r="I14687" s="1"/>
  <c r="I14688" s="1"/>
  <c r="I14689" s="1"/>
  <c r="I14690" s="1"/>
  <c r="I14691" s="1"/>
  <c r="I14692" s="1"/>
  <c r="I14693" s="1"/>
  <c r="I14694" s="1"/>
  <c r="I14695" s="1"/>
  <c r="I14696" s="1"/>
  <c r="I14697" s="1"/>
  <c r="I14698" s="1"/>
  <c r="I14699" s="1"/>
  <c r="I14700" s="1"/>
  <c r="I14701" s="1"/>
  <c r="I14702" s="1"/>
  <c r="I14703" s="1"/>
  <c r="I14704" s="1"/>
  <c r="I14705" s="1"/>
  <c r="I14706" s="1"/>
  <c r="I14707" s="1"/>
  <c r="I14708" s="1"/>
  <c r="I14709" s="1"/>
  <c r="I14710" s="1"/>
  <c r="I14711" s="1"/>
  <c r="I14712" s="1"/>
  <c r="I14713" s="1"/>
  <c r="I14714" s="1"/>
  <c r="I14715" s="1"/>
  <c r="I14716" s="1"/>
  <c r="I14717" s="1"/>
  <c r="I14718" s="1"/>
  <c r="I14719" s="1"/>
  <c r="I14720" s="1"/>
  <c r="I14721" s="1"/>
  <c r="I14722" s="1"/>
  <c r="I14723" s="1"/>
  <c r="I14724" s="1"/>
  <c r="I14725" s="1"/>
  <c r="I14726" s="1"/>
  <c r="I14727" s="1"/>
  <c r="I14728" s="1"/>
  <c r="I14729" s="1"/>
  <c r="I14730" s="1"/>
  <c r="I14731" s="1"/>
  <c r="I14732" s="1"/>
  <c r="I14733" s="1"/>
  <c r="I14734" s="1"/>
  <c r="I14735" s="1"/>
  <c r="I14736" s="1"/>
  <c r="I14737" s="1"/>
  <c r="I14738" s="1"/>
  <c r="I14739" s="1"/>
  <c r="I14740" s="1"/>
  <c r="I14741" s="1"/>
  <c r="I14742" s="1"/>
  <c r="I14743" s="1"/>
  <c r="I14744" s="1"/>
  <c r="I14745" s="1"/>
  <c r="I14746" s="1"/>
  <c r="I14747" s="1"/>
  <c r="I14748" s="1"/>
  <c r="I14749" s="1"/>
  <c r="I14750" s="1"/>
  <c r="I14751" s="1"/>
  <c r="I14752" s="1"/>
  <c r="I14753" s="1"/>
  <c r="I14754" s="1"/>
  <c r="I14755" s="1"/>
  <c r="I14756" s="1"/>
  <c r="I14757" s="1"/>
  <c r="I14758" s="1"/>
  <c r="I14759" s="1"/>
  <c r="I14760" s="1"/>
  <c r="I14761" s="1"/>
  <c r="I14762" s="1"/>
  <c r="I14763" s="1"/>
  <c r="I14764" s="1"/>
  <c r="I14765" s="1"/>
  <c r="I14766" s="1"/>
  <c r="I14767" s="1"/>
  <c r="I14768" s="1"/>
  <c r="I14769" s="1"/>
  <c r="I14770" s="1"/>
  <c r="I14771" s="1"/>
  <c r="I14772" s="1"/>
  <c r="I14773" s="1"/>
  <c r="I14774" s="1"/>
  <c r="I14775" s="1"/>
  <c r="I14776" s="1"/>
  <c r="I14777" s="1"/>
  <c r="I14778" s="1"/>
  <c r="I14779" s="1"/>
  <c r="I14780" s="1"/>
  <c r="I14781" s="1"/>
  <c r="I14782" s="1"/>
  <c r="I14783" s="1"/>
  <c r="I14784" s="1"/>
  <c r="I14785" s="1"/>
  <c r="I14786" s="1"/>
  <c r="I14787" s="1"/>
  <c r="I14788" s="1"/>
  <c r="I14789" s="1"/>
  <c r="I14790" s="1"/>
  <c r="I14791" s="1"/>
  <c r="I14792" s="1"/>
  <c r="I14793" s="1"/>
  <c r="I14794" s="1"/>
  <c r="I14795" s="1"/>
  <c r="I14796" s="1"/>
  <c r="I14797" s="1"/>
  <c r="I14798" s="1"/>
  <c r="I14799" s="1"/>
  <c r="I14800" s="1"/>
  <c r="I14801" s="1"/>
  <c r="I14802" s="1"/>
  <c r="I14803" s="1"/>
  <c r="I14804" s="1"/>
  <c r="I14805" s="1"/>
  <c r="I14806" s="1"/>
  <c r="I14807" s="1"/>
  <c r="I14808" s="1"/>
  <c r="I14809" s="1"/>
  <c r="I14810" s="1"/>
  <c r="I14811" s="1"/>
  <c r="I14812" s="1"/>
  <c r="I14813" s="1"/>
  <c r="I14814" s="1"/>
  <c r="I14815" s="1"/>
  <c r="I14816" s="1"/>
  <c r="I14817" s="1"/>
  <c r="I14818" s="1"/>
  <c r="I14819" s="1"/>
  <c r="I14820" s="1"/>
  <c r="I14821" s="1"/>
  <c r="I14822" s="1"/>
  <c r="I14823" s="1"/>
  <c r="I14824" s="1"/>
  <c r="I14825" s="1"/>
  <c r="I14826" s="1"/>
  <c r="I14827" s="1"/>
  <c r="I14828" s="1"/>
  <c r="I14829" s="1"/>
  <c r="I14830" s="1"/>
  <c r="I14831" s="1"/>
  <c r="I14832" s="1"/>
  <c r="I14833" s="1"/>
  <c r="I14834" s="1"/>
  <c r="I14835" s="1"/>
  <c r="I14836" s="1"/>
  <c r="I14837" s="1"/>
  <c r="I14838" s="1"/>
  <c r="I14839" s="1"/>
  <c r="I14840" s="1"/>
  <c r="I14841" s="1"/>
  <c r="I14842" s="1"/>
  <c r="I14843" s="1"/>
  <c r="I14844" s="1"/>
  <c r="I14845" s="1"/>
  <c r="I14846" s="1"/>
  <c r="I14847" s="1"/>
  <c r="I14848" s="1"/>
  <c r="I14849" s="1"/>
  <c r="I14850" s="1"/>
  <c r="I14851" s="1"/>
  <c r="I14852" s="1"/>
  <c r="I14853" s="1"/>
  <c r="I14854" s="1"/>
  <c r="I14855" s="1"/>
  <c r="I14856" s="1"/>
  <c r="I14857" s="1"/>
  <c r="I14858" s="1"/>
  <c r="I14859" s="1"/>
  <c r="I14860" s="1"/>
  <c r="I14861" s="1"/>
  <c r="I14862" s="1"/>
  <c r="I14863" s="1"/>
  <c r="I14864" s="1"/>
  <c r="I14865" s="1"/>
  <c r="I14866" s="1"/>
  <c r="I14867" s="1"/>
  <c r="I14868" s="1"/>
  <c r="I14869" s="1"/>
  <c r="I14870" s="1"/>
  <c r="I14871" s="1"/>
  <c r="I14872" s="1"/>
  <c r="I14873" s="1"/>
  <c r="I14874" s="1"/>
  <c r="I14875" s="1"/>
  <c r="I14876" s="1"/>
  <c r="I14877" s="1"/>
  <c r="I14878" s="1"/>
  <c r="I14879" s="1"/>
  <c r="I14880" s="1"/>
  <c r="I14881" s="1"/>
  <c r="I14882" s="1"/>
  <c r="I14883" s="1"/>
  <c r="I14884" s="1"/>
  <c r="I14885" s="1"/>
  <c r="I14886" s="1"/>
  <c r="I14887" s="1"/>
  <c r="I14888" s="1"/>
  <c r="I14889" s="1"/>
  <c r="I14890" s="1"/>
  <c r="I14891" s="1"/>
  <c r="I14892" s="1"/>
  <c r="I14893" s="1"/>
  <c r="I14894" s="1"/>
  <c r="I14895" s="1"/>
  <c r="I14896" s="1"/>
  <c r="I14897" s="1"/>
  <c r="I14898" s="1"/>
  <c r="I14899" s="1"/>
  <c r="I14900" s="1"/>
  <c r="I14901" s="1"/>
  <c r="I14902" s="1"/>
  <c r="I14903" s="1"/>
  <c r="I14904" s="1"/>
  <c r="I14905" s="1"/>
  <c r="I14906" s="1"/>
  <c r="I14907" s="1"/>
  <c r="I14908" s="1"/>
  <c r="I14909" s="1"/>
  <c r="I14910" s="1"/>
  <c r="I14911" s="1"/>
  <c r="I14912" s="1"/>
  <c r="I14913" s="1"/>
  <c r="I14914" s="1"/>
  <c r="I14915" s="1"/>
  <c r="I14916" s="1"/>
  <c r="I14917" s="1"/>
  <c r="I14918" s="1"/>
  <c r="I14919" s="1"/>
  <c r="I14920" s="1"/>
  <c r="I14921" s="1"/>
  <c r="I14922" s="1"/>
  <c r="I14923" s="1"/>
  <c r="I14924" s="1"/>
  <c r="I14925" s="1"/>
  <c r="I14926" s="1"/>
  <c r="I14927" s="1"/>
  <c r="I14928" s="1"/>
  <c r="I14929" s="1"/>
  <c r="I14930" s="1"/>
  <c r="I14931" s="1"/>
  <c r="I14932" s="1"/>
  <c r="I14933" s="1"/>
  <c r="I14934" s="1"/>
  <c r="I14935" s="1"/>
  <c r="I14936" s="1"/>
  <c r="I14937" s="1"/>
  <c r="I14938" s="1"/>
  <c r="I14939" s="1"/>
  <c r="I14940" s="1"/>
  <c r="I14941" s="1"/>
  <c r="I14942" s="1"/>
  <c r="I14943" s="1"/>
  <c r="I14944" s="1"/>
  <c r="I14945" s="1"/>
  <c r="I14946" s="1"/>
  <c r="I14947" s="1"/>
  <c r="I14948" s="1"/>
  <c r="I14949" s="1"/>
  <c r="I14950" s="1"/>
  <c r="I14951" s="1"/>
  <c r="I14952" s="1"/>
  <c r="I14953" s="1"/>
  <c r="I14954" s="1"/>
  <c r="I14955" s="1"/>
  <c r="I14956" s="1"/>
  <c r="I14957" s="1"/>
  <c r="I14958" s="1"/>
  <c r="I14959" s="1"/>
  <c r="I14960" s="1"/>
  <c r="I14961" s="1"/>
  <c r="I14962" s="1"/>
  <c r="I14963" s="1"/>
  <c r="I14964" s="1"/>
  <c r="I14965" s="1"/>
  <c r="I14966" s="1"/>
  <c r="I14967" s="1"/>
  <c r="I14968" s="1"/>
  <c r="I14969" s="1"/>
  <c r="I14970" s="1"/>
  <c r="I14971" s="1"/>
  <c r="I14972" s="1"/>
  <c r="I14973" s="1"/>
  <c r="I14974" s="1"/>
  <c r="I14975" s="1"/>
  <c r="I14976" s="1"/>
  <c r="I14977" s="1"/>
  <c r="I14978" s="1"/>
  <c r="I14979" s="1"/>
  <c r="I14980" s="1"/>
  <c r="I14981" s="1"/>
  <c r="I14982" s="1"/>
  <c r="I14983" s="1"/>
  <c r="I14984" s="1"/>
  <c r="I14985" s="1"/>
  <c r="I14986" s="1"/>
  <c r="I14987" s="1"/>
  <c r="I14988" s="1"/>
  <c r="I14989" s="1"/>
  <c r="I14990" s="1"/>
  <c r="I14991" s="1"/>
  <c r="I14992" s="1"/>
  <c r="I14993" s="1"/>
  <c r="I14994" s="1"/>
  <c r="I14995" s="1"/>
  <c r="I14996" s="1"/>
  <c r="I14997" s="1"/>
  <c r="I14998" s="1"/>
  <c r="I14999" s="1"/>
  <c r="I15000" s="1"/>
  <c r="I15001" s="1"/>
  <c r="I15002" s="1"/>
  <c r="I15003" s="1"/>
  <c r="I15004" s="1"/>
  <c r="I15005" s="1"/>
  <c r="I15006" s="1"/>
  <c r="I15007" s="1"/>
  <c r="I15008" s="1"/>
  <c r="I15009" s="1"/>
  <c r="I15010" s="1"/>
  <c r="I15011" s="1"/>
  <c r="I15012" s="1"/>
  <c r="I15013" s="1"/>
  <c r="I15014" s="1"/>
  <c r="I15015" s="1"/>
  <c r="I15016" s="1"/>
  <c r="I15017" s="1"/>
  <c r="I15018" s="1"/>
  <c r="I15019" s="1"/>
  <c r="I15020" s="1"/>
  <c r="I15021" s="1"/>
  <c r="I15022" s="1"/>
  <c r="I15023" s="1"/>
  <c r="I15024" s="1"/>
  <c r="I15025" s="1"/>
  <c r="I15026" s="1"/>
  <c r="I15027" s="1"/>
  <c r="I15028" s="1"/>
  <c r="I15029" s="1"/>
  <c r="I15030" s="1"/>
  <c r="I15031" s="1"/>
  <c r="I15032" s="1"/>
  <c r="I15033" s="1"/>
  <c r="I15034" s="1"/>
  <c r="I15035" s="1"/>
  <c r="I15036" s="1"/>
  <c r="I15037" s="1"/>
  <c r="I15038" s="1"/>
  <c r="I15039" s="1"/>
  <c r="I15040" s="1"/>
  <c r="I15041" s="1"/>
  <c r="I15042" s="1"/>
  <c r="I15043" s="1"/>
  <c r="I15044" s="1"/>
  <c r="I15045" s="1"/>
  <c r="I15046" s="1"/>
  <c r="I15047" s="1"/>
  <c r="I15048" s="1"/>
  <c r="I15049" s="1"/>
  <c r="I15050" s="1"/>
  <c r="I15051" s="1"/>
  <c r="I15052" s="1"/>
  <c r="I15053" s="1"/>
  <c r="I15054" s="1"/>
  <c r="I15055" s="1"/>
  <c r="I15056" s="1"/>
  <c r="I15057" s="1"/>
  <c r="I15058" s="1"/>
  <c r="I15059" s="1"/>
  <c r="I15060" s="1"/>
  <c r="I15061" s="1"/>
  <c r="I15062" s="1"/>
  <c r="I15063" s="1"/>
  <c r="I15064" s="1"/>
  <c r="I15065" s="1"/>
  <c r="I15066" s="1"/>
  <c r="I15067" s="1"/>
  <c r="I15068" s="1"/>
  <c r="I15069" s="1"/>
  <c r="I15070" s="1"/>
  <c r="I15071" s="1"/>
  <c r="I15072" s="1"/>
  <c r="I15073" s="1"/>
  <c r="I15074" s="1"/>
  <c r="I15075" s="1"/>
  <c r="I15076" s="1"/>
  <c r="I15077" s="1"/>
  <c r="I15078" s="1"/>
  <c r="I15079" s="1"/>
  <c r="I15080" s="1"/>
  <c r="I15081" s="1"/>
  <c r="I15082" s="1"/>
  <c r="I15083" s="1"/>
  <c r="I15084" s="1"/>
  <c r="I15085" s="1"/>
  <c r="I15086" s="1"/>
  <c r="I15087" s="1"/>
  <c r="I15088" s="1"/>
  <c r="I15089" s="1"/>
  <c r="I15090" s="1"/>
  <c r="I15091" s="1"/>
  <c r="I15092" s="1"/>
  <c r="I15093" s="1"/>
  <c r="I15094" s="1"/>
  <c r="I15095" s="1"/>
  <c r="I15096" s="1"/>
  <c r="I15097" s="1"/>
  <c r="I15098" s="1"/>
  <c r="I15099" s="1"/>
  <c r="I15100" s="1"/>
  <c r="I15101" s="1"/>
  <c r="I15102" s="1"/>
  <c r="I15103" s="1"/>
  <c r="I15104" s="1"/>
  <c r="I15105" s="1"/>
  <c r="I15106" s="1"/>
  <c r="I15107" s="1"/>
  <c r="I15108" s="1"/>
  <c r="I15109" s="1"/>
  <c r="I15110" s="1"/>
  <c r="I15111" s="1"/>
  <c r="I15112" s="1"/>
  <c r="I15113" s="1"/>
  <c r="I15114" s="1"/>
  <c r="I15115" s="1"/>
  <c r="I15116" s="1"/>
  <c r="I15117" s="1"/>
  <c r="I15118" s="1"/>
  <c r="I15119" s="1"/>
  <c r="I15120" s="1"/>
  <c r="I15121" s="1"/>
  <c r="I15122" s="1"/>
  <c r="I15123" s="1"/>
  <c r="I15124" s="1"/>
  <c r="I15125" s="1"/>
  <c r="I15126" s="1"/>
  <c r="I15127" s="1"/>
  <c r="I15128" s="1"/>
  <c r="I15129" s="1"/>
  <c r="I15130" s="1"/>
  <c r="I15131" s="1"/>
  <c r="I15132" s="1"/>
  <c r="I15133" s="1"/>
  <c r="I15134" s="1"/>
  <c r="I15135" s="1"/>
  <c r="I15136" s="1"/>
  <c r="I15137" s="1"/>
  <c r="I15138" s="1"/>
  <c r="I15139" s="1"/>
  <c r="I15140" s="1"/>
  <c r="I15141" s="1"/>
  <c r="I15142" s="1"/>
  <c r="I15143" s="1"/>
  <c r="I15144" s="1"/>
  <c r="I15145" s="1"/>
  <c r="I15146" s="1"/>
  <c r="I15147" s="1"/>
  <c r="I15148" s="1"/>
  <c r="I15149" s="1"/>
  <c r="I15150" s="1"/>
  <c r="I15151" s="1"/>
  <c r="I15152" s="1"/>
  <c r="I15153" s="1"/>
  <c r="I15154" s="1"/>
  <c r="I15155" s="1"/>
  <c r="I15156" s="1"/>
  <c r="I15157" s="1"/>
  <c r="I15158" s="1"/>
  <c r="I15159" s="1"/>
  <c r="I15160" s="1"/>
  <c r="I15161" s="1"/>
  <c r="I15162" s="1"/>
  <c r="I15163" s="1"/>
  <c r="I15164" s="1"/>
  <c r="I15165" s="1"/>
  <c r="I15166" s="1"/>
  <c r="I15167" s="1"/>
  <c r="I15168" s="1"/>
  <c r="I15169" s="1"/>
  <c r="I15170" s="1"/>
  <c r="I15171" s="1"/>
  <c r="I15172" s="1"/>
  <c r="I15173" s="1"/>
  <c r="I15174" s="1"/>
  <c r="I15175" s="1"/>
  <c r="I15176" s="1"/>
  <c r="I15177" s="1"/>
  <c r="I15178" s="1"/>
  <c r="I15179" s="1"/>
  <c r="I15180" s="1"/>
  <c r="I15181" s="1"/>
  <c r="I15182" s="1"/>
  <c r="I15183" s="1"/>
  <c r="I15184" s="1"/>
  <c r="I15185" s="1"/>
  <c r="I15186" s="1"/>
  <c r="I15187" s="1"/>
  <c r="I15188" s="1"/>
  <c r="I15189" s="1"/>
  <c r="I15190" s="1"/>
  <c r="I15191" s="1"/>
  <c r="I15192" s="1"/>
  <c r="I15193" s="1"/>
  <c r="I15194" s="1"/>
  <c r="I15195" s="1"/>
  <c r="I15196" s="1"/>
  <c r="I15197" s="1"/>
  <c r="I15198" s="1"/>
  <c r="I15199" s="1"/>
  <c r="I15200" s="1"/>
  <c r="I15201" s="1"/>
  <c r="I15202" s="1"/>
  <c r="I15203" s="1"/>
  <c r="I15204" s="1"/>
  <c r="I15205" s="1"/>
  <c r="I15206" s="1"/>
  <c r="I15207" s="1"/>
  <c r="I15208" s="1"/>
  <c r="I15209" s="1"/>
  <c r="I15210" s="1"/>
  <c r="I15211" s="1"/>
  <c r="I15212" s="1"/>
  <c r="I15213" s="1"/>
  <c r="I15214" s="1"/>
  <c r="I15215" s="1"/>
  <c r="I15216" s="1"/>
  <c r="I15217" s="1"/>
  <c r="I15218" s="1"/>
  <c r="I15219" s="1"/>
  <c r="I15220" s="1"/>
  <c r="I15221" s="1"/>
  <c r="I15222" s="1"/>
  <c r="I15223" s="1"/>
  <c r="I15224" s="1"/>
  <c r="I15225" s="1"/>
  <c r="I15226" s="1"/>
  <c r="I15227" s="1"/>
  <c r="I15228" s="1"/>
  <c r="I15229" s="1"/>
  <c r="I15230" s="1"/>
  <c r="I15231" s="1"/>
  <c r="I15232" s="1"/>
  <c r="I15233" s="1"/>
  <c r="I15234" s="1"/>
  <c r="I15235" s="1"/>
  <c r="I15236" s="1"/>
  <c r="I15237" s="1"/>
  <c r="I15238" s="1"/>
  <c r="I15239" s="1"/>
  <c r="I15240" s="1"/>
  <c r="I15241" s="1"/>
  <c r="I15242" s="1"/>
  <c r="I15243" s="1"/>
  <c r="I15244" s="1"/>
  <c r="I15245" s="1"/>
  <c r="I15246" s="1"/>
  <c r="I15247" s="1"/>
  <c r="I15248" s="1"/>
  <c r="I15249" s="1"/>
  <c r="I15250" s="1"/>
  <c r="I15251" s="1"/>
  <c r="I15252" s="1"/>
  <c r="I15253" s="1"/>
  <c r="I15254" s="1"/>
  <c r="I15255" s="1"/>
  <c r="I15256" s="1"/>
  <c r="I15257" s="1"/>
  <c r="I15258" s="1"/>
  <c r="I15259" s="1"/>
  <c r="I15260" s="1"/>
  <c r="I15261" s="1"/>
  <c r="I15262" s="1"/>
  <c r="I15263" s="1"/>
  <c r="I15264" s="1"/>
  <c r="I15265" s="1"/>
  <c r="I15266" s="1"/>
  <c r="I15267" s="1"/>
  <c r="I15268" s="1"/>
  <c r="I15269" s="1"/>
  <c r="I15270" s="1"/>
  <c r="I15271" s="1"/>
  <c r="I15272" s="1"/>
  <c r="I15273" s="1"/>
  <c r="I15274" s="1"/>
  <c r="I15275" s="1"/>
  <c r="I15276" s="1"/>
  <c r="I15277" s="1"/>
  <c r="I15278" s="1"/>
  <c r="I15279" s="1"/>
  <c r="I15280" s="1"/>
  <c r="I15281" s="1"/>
  <c r="I15282" s="1"/>
  <c r="I15283" s="1"/>
  <c r="I15284" s="1"/>
  <c r="I15285" s="1"/>
  <c r="I15286" s="1"/>
  <c r="I15287" s="1"/>
  <c r="I15288" s="1"/>
  <c r="I15289" s="1"/>
  <c r="I15290" s="1"/>
  <c r="I15291" s="1"/>
  <c r="I15292" s="1"/>
  <c r="I15293" s="1"/>
  <c r="I15294" s="1"/>
  <c r="I15295" s="1"/>
  <c r="I15296" s="1"/>
  <c r="I15297" s="1"/>
  <c r="I15298" s="1"/>
  <c r="I15299" s="1"/>
  <c r="I15300" s="1"/>
  <c r="I15301" s="1"/>
  <c r="I15302" s="1"/>
  <c r="I15303" s="1"/>
  <c r="I15304" s="1"/>
  <c r="I15305" s="1"/>
  <c r="I15306" s="1"/>
  <c r="I15307" s="1"/>
  <c r="I15308" s="1"/>
  <c r="I15309" s="1"/>
  <c r="I15310" s="1"/>
  <c r="I15311" s="1"/>
  <c r="I15312" s="1"/>
  <c r="I15313" s="1"/>
  <c r="I15314" s="1"/>
  <c r="I15315" s="1"/>
  <c r="I15316" s="1"/>
  <c r="I15317" s="1"/>
  <c r="I15318" s="1"/>
  <c r="I15319" s="1"/>
  <c r="I15320" s="1"/>
  <c r="I15321" s="1"/>
  <c r="I15322" s="1"/>
  <c r="I15323" s="1"/>
  <c r="I15324" s="1"/>
  <c r="I15325" s="1"/>
  <c r="I15326" s="1"/>
  <c r="I15327" s="1"/>
  <c r="I15328" s="1"/>
  <c r="I15329" s="1"/>
  <c r="I15330" s="1"/>
  <c r="I15331" s="1"/>
  <c r="I15332" s="1"/>
  <c r="I15333" s="1"/>
  <c r="I15334" s="1"/>
  <c r="I15335" s="1"/>
  <c r="I15336" s="1"/>
  <c r="I15337" s="1"/>
  <c r="I15338" s="1"/>
  <c r="I15339" s="1"/>
  <c r="I15340" s="1"/>
  <c r="I15341" s="1"/>
  <c r="I15342" s="1"/>
  <c r="I15343" s="1"/>
  <c r="I15344" s="1"/>
  <c r="I15345" s="1"/>
  <c r="I15346" s="1"/>
  <c r="I15347" s="1"/>
  <c r="I15348" s="1"/>
  <c r="I15349" s="1"/>
  <c r="I15350" s="1"/>
  <c r="I15351" s="1"/>
  <c r="I15352" s="1"/>
  <c r="I15353" s="1"/>
  <c r="I15354" s="1"/>
  <c r="I15355" s="1"/>
  <c r="I15356" s="1"/>
  <c r="I15357" s="1"/>
  <c r="I15358" s="1"/>
  <c r="I15359" s="1"/>
  <c r="I15360" s="1"/>
  <c r="I15361" s="1"/>
  <c r="I15362" s="1"/>
  <c r="I15363" s="1"/>
  <c r="I15364" s="1"/>
  <c r="I15365" s="1"/>
  <c r="I15366" s="1"/>
  <c r="I15367" s="1"/>
  <c r="I15368" s="1"/>
  <c r="I15369" s="1"/>
  <c r="I15370" s="1"/>
  <c r="I15371" s="1"/>
  <c r="I15372" s="1"/>
  <c r="I15373" s="1"/>
  <c r="I15374" s="1"/>
  <c r="I15375" s="1"/>
  <c r="I15376" s="1"/>
  <c r="I15377" s="1"/>
  <c r="I15378" s="1"/>
  <c r="I15379" s="1"/>
  <c r="I15380" s="1"/>
  <c r="I15381" s="1"/>
  <c r="I15382" s="1"/>
  <c r="I15383" s="1"/>
  <c r="I15384" s="1"/>
  <c r="I15385" s="1"/>
  <c r="I15386" s="1"/>
  <c r="I15387" s="1"/>
  <c r="I15388" s="1"/>
  <c r="I15389" s="1"/>
  <c r="I15390" s="1"/>
  <c r="I15391" s="1"/>
  <c r="I15392" s="1"/>
  <c r="I15393" s="1"/>
  <c r="I15394" s="1"/>
  <c r="I15395" s="1"/>
  <c r="I15396" s="1"/>
  <c r="I15397" s="1"/>
  <c r="I15398" s="1"/>
  <c r="I15399" s="1"/>
  <c r="I15400" s="1"/>
  <c r="I15401" s="1"/>
  <c r="I15402" s="1"/>
  <c r="I15403" s="1"/>
  <c r="I15404" s="1"/>
  <c r="I15405" s="1"/>
  <c r="I15406" s="1"/>
  <c r="I15407" s="1"/>
  <c r="I15408" s="1"/>
  <c r="I15409" s="1"/>
  <c r="I15410" s="1"/>
  <c r="I15411" s="1"/>
  <c r="I15412" s="1"/>
  <c r="I15413" s="1"/>
  <c r="I15414" s="1"/>
  <c r="I15415" s="1"/>
  <c r="I15416" s="1"/>
  <c r="I15417" s="1"/>
  <c r="I15418" s="1"/>
  <c r="I15419" s="1"/>
  <c r="I15420" s="1"/>
  <c r="I15421" s="1"/>
  <c r="I15422" s="1"/>
  <c r="I15423" s="1"/>
  <c r="I15424" s="1"/>
  <c r="I15425" s="1"/>
  <c r="I15426" s="1"/>
  <c r="I15427" s="1"/>
  <c r="I15428" s="1"/>
  <c r="I15429" s="1"/>
  <c r="I15430" s="1"/>
  <c r="I15431" s="1"/>
  <c r="I15432" s="1"/>
  <c r="I15433" s="1"/>
  <c r="I15434" s="1"/>
  <c r="I15435" s="1"/>
  <c r="I15436" s="1"/>
  <c r="I15437" s="1"/>
  <c r="I15438" s="1"/>
  <c r="I15439" s="1"/>
  <c r="I15440" s="1"/>
  <c r="I15441" s="1"/>
  <c r="I15442" s="1"/>
  <c r="I15443" s="1"/>
  <c r="I15444" s="1"/>
  <c r="I15445" s="1"/>
  <c r="I15446" s="1"/>
  <c r="I15447" s="1"/>
  <c r="I15448" s="1"/>
  <c r="I15449" s="1"/>
  <c r="I15450" s="1"/>
  <c r="I15451" s="1"/>
  <c r="I15452" s="1"/>
  <c r="I15453" s="1"/>
  <c r="I15454" s="1"/>
  <c r="I15455" s="1"/>
  <c r="I15456" s="1"/>
  <c r="I15457" s="1"/>
  <c r="I15458" s="1"/>
  <c r="I15459" s="1"/>
  <c r="I15460" s="1"/>
  <c r="I15461" s="1"/>
  <c r="I15462" s="1"/>
  <c r="I15463" s="1"/>
  <c r="I15464" s="1"/>
  <c r="I15465" s="1"/>
  <c r="I15466" s="1"/>
  <c r="I15467" s="1"/>
  <c r="I15468" s="1"/>
  <c r="I15469" s="1"/>
  <c r="I15470" s="1"/>
  <c r="I15471" s="1"/>
  <c r="I15472" s="1"/>
  <c r="I15473" s="1"/>
  <c r="I15474" s="1"/>
  <c r="I15475" s="1"/>
  <c r="I15476" s="1"/>
  <c r="I15477" s="1"/>
  <c r="I15478" s="1"/>
  <c r="I15479" s="1"/>
  <c r="I15480" s="1"/>
  <c r="I15481" s="1"/>
  <c r="I15482" s="1"/>
  <c r="I15483" s="1"/>
  <c r="I15484" s="1"/>
  <c r="I15485" s="1"/>
  <c r="I15486" s="1"/>
  <c r="I15487" s="1"/>
  <c r="I15488" s="1"/>
  <c r="I15489" s="1"/>
  <c r="I15490" s="1"/>
  <c r="I15491" s="1"/>
  <c r="I15492" s="1"/>
  <c r="I15493" s="1"/>
  <c r="I15494" s="1"/>
  <c r="I15495" s="1"/>
  <c r="I15496" s="1"/>
  <c r="I15497" s="1"/>
  <c r="I15498" s="1"/>
  <c r="I15499" s="1"/>
  <c r="I15500" s="1"/>
  <c r="I15501" s="1"/>
  <c r="I15502" s="1"/>
  <c r="I15503" s="1"/>
  <c r="I15504" s="1"/>
  <c r="I15505" s="1"/>
  <c r="I15506" s="1"/>
  <c r="I15507" s="1"/>
  <c r="I15508" s="1"/>
  <c r="I15509" s="1"/>
  <c r="I15510" s="1"/>
  <c r="I15511" s="1"/>
  <c r="I15512" s="1"/>
  <c r="I15513" s="1"/>
  <c r="I15514" s="1"/>
  <c r="I15515" s="1"/>
  <c r="I15516" s="1"/>
  <c r="I15517" s="1"/>
  <c r="I15518" s="1"/>
  <c r="I15519" s="1"/>
  <c r="I15520" s="1"/>
  <c r="I15521" s="1"/>
  <c r="I15522" s="1"/>
  <c r="I15523" s="1"/>
  <c r="I15524" s="1"/>
  <c r="I15525" s="1"/>
  <c r="I15526" s="1"/>
  <c r="I15527" s="1"/>
  <c r="I15528" s="1"/>
  <c r="I15529" s="1"/>
  <c r="I15530" s="1"/>
  <c r="I15531" s="1"/>
  <c r="I15532" s="1"/>
  <c r="I15533" s="1"/>
  <c r="I15534" s="1"/>
  <c r="I15535" s="1"/>
  <c r="I15536" s="1"/>
  <c r="I15537" s="1"/>
  <c r="I15538" s="1"/>
  <c r="I15539" s="1"/>
  <c r="I15540" s="1"/>
  <c r="I15541" s="1"/>
  <c r="I15542" s="1"/>
  <c r="I15543" s="1"/>
  <c r="I15544" s="1"/>
  <c r="I15545" s="1"/>
  <c r="I15546" s="1"/>
  <c r="I15547" s="1"/>
  <c r="I15548" s="1"/>
  <c r="I15549" s="1"/>
  <c r="I15550" s="1"/>
  <c r="I15551" s="1"/>
  <c r="I15552" s="1"/>
  <c r="I15553" s="1"/>
  <c r="I15554" s="1"/>
  <c r="I15555" s="1"/>
  <c r="I15556" s="1"/>
  <c r="I15557" s="1"/>
  <c r="I15558" s="1"/>
  <c r="I15559" s="1"/>
  <c r="I15560" s="1"/>
  <c r="I15561" s="1"/>
  <c r="I15562" s="1"/>
  <c r="I15563" s="1"/>
  <c r="I15564" s="1"/>
  <c r="I15565" s="1"/>
  <c r="I15566" s="1"/>
  <c r="I15567" s="1"/>
  <c r="I15568" s="1"/>
  <c r="I15569" s="1"/>
  <c r="I15570" s="1"/>
  <c r="I15571" s="1"/>
  <c r="I15572" s="1"/>
  <c r="I15573" s="1"/>
  <c r="I15574" s="1"/>
  <c r="I15575" s="1"/>
  <c r="I15576" s="1"/>
  <c r="I15577" s="1"/>
  <c r="I15578" s="1"/>
  <c r="I15579" s="1"/>
  <c r="I15580" s="1"/>
  <c r="I15581" s="1"/>
  <c r="I15582" s="1"/>
  <c r="I15583" s="1"/>
  <c r="I15584" s="1"/>
  <c r="I15585" s="1"/>
  <c r="I15586" s="1"/>
  <c r="I15587" s="1"/>
  <c r="I15588" s="1"/>
  <c r="I15589" s="1"/>
  <c r="I15590" s="1"/>
  <c r="I15591" s="1"/>
  <c r="I15592" s="1"/>
  <c r="I15593" s="1"/>
  <c r="I15594" s="1"/>
  <c r="I15595" s="1"/>
  <c r="I15596" s="1"/>
  <c r="I15597" s="1"/>
  <c r="I15598" s="1"/>
  <c r="I15599" s="1"/>
  <c r="I15600" s="1"/>
  <c r="I15601" s="1"/>
  <c r="I15602" s="1"/>
  <c r="I15603" s="1"/>
  <c r="I15604" s="1"/>
  <c r="I15605" s="1"/>
  <c r="I15606" s="1"/>
  <c r="I15607" s="1"/>
  <c r="I15608" s="1"/>
  <c r="I15609" s="1"/>
  <c r="I15610" s="1"/>
  <c r="I15611" s="1"/>
  <c r="I15612" s="1"/>
  <c r="I15613" s="1"/>
  <c r="I15614" s="1"/>
  <c r="I15615" s="1"/>
  <c r="I15616" s="1"/>
  <c r="I15617" s="1"/>
  <c r="I15618" s="1"/>
  <c r="I15619" s="1"/>
  <c r="I15620" s="1"/>
  <c r="I15621" s="1"/>
  <c r="I15622" s="1"/>
  <c r="I15623" s="1"/>
  <c r="I15624" s="1"/>
  <c r="I15625" s="1"/>
  <c r="I15626" s="1"/>
  <c r="I15627" s="1"/>
  <c r="I15628" s="1"/>
  <c r="I15629" s="1"/>
  <c r="I15630" s="1"/>
  <c r="I15631" s="1"/>
  <c r="I15632" s="1"/>
  <c r="I15633" s="1"/>
  <c r="I15634" s="1"/>
  <c r="I15635" s="1"/>
  <c r="I15636" s="1"/>
  <c r="I15637" s="1"/>
  <c r="I15638" s="1"/>
  <c r="I15639" s="1"/>
  <c r="I15640" s="1"/>
  <c r="I15641" s="1"/>
  <c r="I15642" s="1"/>
  <c r="I15643" s="1"/>
  <c r="I15644" s="1"/>
  <c r="I15645" s="1"/>
  <c r="I15646" s="1"/>
  <c r="I15647" s="1"/>
  <c r="I15648" s="1"/>
  <c r="I15649" s="1"/>
  <c r="I15650" s="1"/>
  <c r="I15651" s="1"/>
  <c r="I15652" s="1"/>
  <c r="I15653" s="1"/>
  <c r="I15654" s="1"/>
  <c r="I15655" s="1"/>
  <c r="I15656" s="1"/>
  <c r="I15657" s="1"/>
  <c r="I15658" s="1"/>
  <c r="I15659" s="1"/>
  <c r="I15660" s="1"/>
  <c r="I15661" s="1"/>
  <c r="I15662" s="1"/>
  <c r="I15663" s="1"/>
  <c r="I15664" s="1"/>
  <c r="I15665" s="1"/>
  <c r="I15666" s="1"/>
  <c r="I15667" s="1"/>
  <c r="I15668" s="1"/>
  <c r="I15669" s="1"/>
  <c r="I15670" s="1"/>
  <c r="I15671" s="1"/>
  <c r="I15672" s="1"/>
  <c r="I15673" s="1"/>
  <c r="I15674" s="1"/>
  <c r="I15675" s="1"/>
  <c r="I15676" s="1"/>
  <c r="I15677" s="1"/>
  <c r="I15678" s="1"/>
  <c r="I15679" s="1"/>
  <c r="I15680" s="1"/>
  <c r="I15681" s="1"/>
  <c r="I15682" s="1"/>
  <c r="I15683" s="1"/>
  <c r="I15684" s="1"/>
  <c r="I15685" s="1"/>
  <c r="I15686" s="1"/>
  <c r="I15687" s="1"/>
  <c r="I15688" s="1"/>
  <c r="I15689" s="1"/>
  <c r="I15690" s="1"/>
  <c r="I15691" s="1"/>
  <c r="I15692" s="1"/>
  <c r="I15693" s="1"/>
  <c r="I15694" s="1"/>
  <c r="I15695" s="1"/>
  <c r="I15696" s="1"/>
  <c r="I15697" s="1"/>
  <c r="I15698" s="1"/>
  <c r="I15699" s="1"/>
  <c r="I15700" s="1"/>
  <c r="I15701" s="1"/>
  <c r="I15702" s="1"/>
  <c r="I15703" s="1"/>
  <c r="I15704" s="1"/>
  <c r="I15705" s="1"/>
  <c r="I15706" s="1"/>
  <c r="I15707" s="1"/>
  <c r="I15708" s="1"/>
  <c r="I15709" s="1"/>
  <c r="I15710" s="1"/>
  <c r="I15711" s="1"/>
  <c r="I15712" s="1"/>
  <c r="I15713" s="1"/>
  <c r="I15714" s="1"/>
  <c r="I15715" s="1"/>
  <c r="I15716" s="1"/>
  <c r="I15717" s="1"/>
  <c r="I15718" s="1"/>
  <c r="I15719" s="1"/>
  <c r="I15720" s="1"/>
  <c r="I15721" s="1"/>
  <c r="I15722" s="1"/>
  <c r="I15723" s="1"/>
  <c r="I15724" s="1"/>
  <c r="I15725" s="1"/>
  <c r="I15726" s="1"/>
  <c r="I15727" s="1"/>
  <c r="I15728" s="1"/>
  <c r="I15729" s="1"/>
  <c r="I15730" s="1"/>
  <c r="I15731" s="1"/>
  <c r="I15732" s="1"/>
  <c r="I15733" s="1"/>
  <c r="I15734" s="1"/>
  <c r="I15735" s="1"/>
  <c r="I15736" s="1"/>
  <c r="I15737" s="1"/>
  <c r="I15738" s="1"/>
  <c r="I15739" s="1"/>
  <c r="I15740" s="1"/>
  <c r="I15741" s="1"/>
  <c r="I15742" s="1"/>
  <c r="I15743" s="1"/>
  <c r="I15744" s="1"/>
  <c r="I15745" s="1"/>
  <c r="I15746" s="1"/>
  <c r="I15747" s="1"/>
  <c r="I15748" s="1"/>
  <c r="I15749" s="1"/>
  <c r="I15750" s="1"/>
  <c r="I15751" s="1"/>
  <c r="I15752" s="1"/>
  <c r="I15753" s="1"/>
  <c r="I15754" s="1"/>
  <c r="I15755" s="1"/>
  <c r="I15756" s="1"/>
  <c r="I15757" s="1"/>
  <c r="I15758" s="1"/>
  <c r="I15759" s="1"/>
  <c r="I15760" s="1"/>
  <c r="I15761" s="1"/>
  <c r="I15762" s="1"/>
  <c r="I15763" s="1"/>
  <c r="I15764" s="1"/>
  <c r="I15765" s="1"/>
  <c r="I15766" s="1"/>
  <c r="I15767" s="1"/>
  <c r="I15768" s="1"/>
  <c r="I15769" s="1"/>
  <c r="I15770" s="1"/>
  <c r="I15771" s="1"/>
  <c r="I15772" s="1"/>
  <c r="I15773" s="1"/>
  <c r="I15774" s="1"/>
  <c r="I15775" s="1"/>
  <c r="I15776" s="1"/>
  <c r="I15777" s="1"/>
  <c r="I15778" s="1"/>
  <c r="I15779" s="1"/>
  <c r="I15780" s="1"/>
  <c r="I15781" s="1"/>
  <c r="I15782" s="1"/>
  <c r="I15783" s="1"/>
  <c r="I15784" s="1"/>
  <c r="I15785" s="1"/>
  <c r="I15786" s="1"/>
  <c r="I15787" s="1"/>
  <c r="I15788" s="1"/>
  <c r="I15789" s="1"/>
  <c r="I15790" s="1"/>
  <c r="I15791" s="1"/>
  <c r="I15792" s="1"/>
  <c r="I15793" s="1"/>
  <c r="I15794" s="1"/>
  <c r="I15795" s="1"/>
  <c r="I15796" s="1"/>
  <c r="I15797" s="1"/>
  <c r="I15798" s="1"/>
  <c r="I15799" s="1"/>
  <c r="I15800" s="1"/>
  <c r="I15801" s="1"/>
  <c r="I15802" s="1"/>
  <c r="I15803" s="1"/>
  <c r="I15804" s="1"/>
  <c r="I15805" s="1"/>
  <c r="I15806" s="1"/>
  <c r="I15807" s="1"/>
  <c r="I15808" s="1"/>
  <c r="I15809" s="1"/>
  <c r="I15810" s="1"/>
  <c r="I15811" s="1"/>
  <c r="I15812" s="1"/>
  <c r="I15813" s="1"/>
  <c r="I15814" s="1"/>
  <c r="I15815" s="1"/>
  <c r="I15816" s="1"/>
  <c r="I15817" s="1"/>
  <c r="I15818" s="1"/>
  <c r="I15819" s="1"/>
  <c r="I15820" s="1"/>
  <c r="I15821" s="1"/>
  <c r="I15822" s="1"/>
  <c r="I15823" s="1"/>
  <c r="I15824" s="1"/>
  <c r="I15825" s="1"/>
  <c r="I15826" s="1"/>
  <c r="I15827" s="1"/>
  <c r="I15828" s="1"/>
  <c r="I15829" s="1"/>
  <c r="I15830" s="1"/>
  <c r="I15831" s="1"/>
  <c r="I15832" s="1"/>
  <c r="I15833" s="1"/>
  <c r="I15834" s="1"/>
  <c r="I15835" s="1"/>
  <c r="I15836" s="1"/>
  <c r="I15837" s="1"/>
  <c r="I15838" s="1"/>
  <c r="I15839" s="1"/>
  <c r="I15840" s="1"/>
  <c r="I15841" s="1"/>
  <c r="I15842" s="1"/>
  <c r="I15843" s="1"/>
  <c r="I15844" s="1"/>
  <c r="I15845" s="1"/>
  <c r="I15846" s="1"/>
  <c r="I15847" s="1"/>
  <c r="I15848" s="1"/>
  <c r="I15849" s="1"/>
  <c r="I15850" s="1"/>
  <c r="I15851" s="1"/>
  <c r="I15852" s="1"/>
  <c r="I15853" s="1"/>
  <c r="I15854" s="1"/>
  <c r="I15855" s="1"/>
  <c r="I15856" s="1"/>
  <c r="I15857" s="1"/>
  <c r="I15858" s="1"/>
  <c r="I15859" s="1"/>
  <c r="I15860" s="1"/>
  <c r="I15861" s="1"/>
  <c r="I15862" s="1"/>
  <c r="I15863" s="1"/>
  <c r="I15864" s="1"/>
  <c r="I15865" s="1"/>
  <c r="I15866" s="1"/>
  <c r="I15867" s="1"/>
  <c r="I15868" s="1"/>
  <c r="I15869" s="1"/>
  <c r="I15870" s="1"/>
  <c r="I15871" s="1"/>
  <c r="I15872" s="1"/>
  <c r="I15873" s="1"/>
  <c r="I15874" s="1"/>
  <c r="I15875" s="1"/>
  <c r="I15876" s="1"/>
  <c r="I15877" s="1"/>
  <c r="I15878" s="1"/>
  <c r="I15879" s="1"/>
  <c r="I15880" s="1"/>
  <c r="I15881" s="1"/>
  <c r="I15882" s="1"/>
  <c r="I15883" s="1"/>
  <c r="I15884" s="1"/>
  <c r="I15885" s="1"/>
  <c r="I15886" s="1"/>
  <c r="I15887" s="1"/>
  <c r="I15888" s="1"/>
  <c r="I15889" s="1"/>
  <c r="I15890" s="1"/>
  <c r="I15891" s="1"/>
  <c r="I15892" s="1"/>
  <c r="I15893" s="1"/>
  <c r="I15894" s="1"/>
  <c r="I15895" s="1"/>
  <c r="I15896" s="1"/>
  <c r="I15897" s="1"/>
  <c r="I15898" s="1"/>
  <c r="I15899" s="1"/>
  <c r="I15900" s="1"/>
  <c r="I15901" s="1"/>
  <c r="I15902" s="1"/>
  <c r="I15903" s="1"/>
  <c r="I15904" s="1"/>
  <c r="I15905" s="1"/>
  <c r="I15906" s="1"/>
  <c r="I15907" s="1"/>
  <c r="I15908" s="1"/>
  <c r="I15909" s="1"/>
  <c r="I15910" s="1"/>
  <c r="I15911" s="1"/>
  <c r="I15912" s="1"/>
  <c r="I15913" s="1"/>
  <c r="I15914" s="1"/>
  <c r="I15915" s="1"/>
  <c r="I15916" s="1"/>
  <c r="I15917" s="1"/>
  <c r="I15918" s="1"/>
  <c r="I15919" s="1"/>
  <c r="I15920" s="1"/>
  <c r="I15921" s="1"/>
  <c r="I15922" s="1"/>
  <c r="I15923" s="1"/>
  <c r="I15924" s="1"/>
  <c r="I15925" s="1"/>
  <c r="I15926" s="1"/>
  <c r="I15927" s="1"/>
  <c r="I15928" s="1"/>
  <c r="I15929" s="1"/>
  <c r="I15930" s="1"/>
  <c r="I15931" s="1"/>
  <c r="I15932" s="1"/>
  <c r="I15933" s="1"/>
  <c r="I15934" s="1"/>
  <c r="I15935" s="1"/>
  <c r="I15936" s="1"/>
  <c r="I15937" s="1"/>
  <c r="I15938" s="1"/>
  <c r="I15939" s="1"/>
  <c r="I15940" s="1"/>
  <c r="I15941" s="1"/>
  <c r="I15942" s="1"/>
  <c r="I15943" s="1"/>
  <c r="I15944" s="1"/>
  <c r="I15945" s="1"/>
  <c r="I15946" s="1"/>
  <c r="I15947" s="1"/>
  <c r="I15948" s="1"/>
  <c r="I15949" s="1"/>
  <c r="I15950" s="1"/>
  <c r="I15951" s="1"/>
  <c r="I15952" s="1"/>
  <c r="I15953" s="1"/>
  <c r="I15954" s="1"/>
  <c r="I15955" s="1"/>
  <c r="I15956" s="1"/>
  <c r="I15957" s="1"/>
  <c r="I15958" s="1"/>
  <c r="I15959" s="1"/>
  <c r="I15960" s="1"/>
  <c r="I15961" s="1"/>
  <c r="I15962" s="1"/>
  <c r="I15963" s="1"/>
  <c r="I15964" s="1"/>
  <c r="I15965" s="1"/>
  <c r="I15966" s="1"/>
  <c r="I15967" s="1"/>
  <c r="I15968" s="1"/>
  <c r="I15969" s="1"/>
  <c r="I15970" s="1"/>
  <c r="I15971" s="1"/>
  <c r="I15972" s="1"/>
  <c r="I15973" s="1"/>
  <c r="I15974" s="1"/>
  <c r="I15975" s="1"/>
  <c r="I15976" s="1"/>
  <c r="I15977" s="1"/>
  <c r="I15978" s="1"/>
  <c r="I15979" s="1"/>
  <c r="I15980" s="1"/>
  <c r="I15981" s="1"/>
  <c r="I15982" s="1"/>
  <c r="I15983" s="1"/>
  <c r="I15984" s="1"/>
  <c r="I15985" s="1"/>
  <c r="I15986" s="1"/>
  <c r="I15987" s="1"/>
  <c r="I15988" s="1"/>
  <c r="I15989" s="1"/>
  <c r="I15990" s="1"/>
  <c r="I15991" s="1"/>
  <c r="I15992" s="1"/>
  <c r="I15993" s="1"/>
  <c r="I15994" s="1"/>
  <c r="I15995" s="1"/>
  <c r="I15996" s="1"/>
  <c r="I15997" s="1"/>
  <c r="I15998" s="1"/>
  <c r="I15999" s="1"/>
  <c r="I16000" s="1"/>
  <c r="I16001" s="1"/>
  <c r="I16002" s="1"/>
  <c r="I16003" s="1"/>
  <c r="I16004" s="1"/>
  <c r="I16005" s="1"/>
  <c r="I16006" s="1"/>
  <c r="I16007" s="1"/>
  <c r="I16008" s="1"/>
  <c r="I16009" s="1"/>
  <c r="I16010" s="1"/>
  <c r="I16011" s="1"/>
  <c r="I16012" s="1"/>
  <c r="I16013" s="1"/>
  <c r="I16014" s="1"/>
  <c r="I16015" s="1"/>
  <c r="I16016" s="1"/>
  <c r="I16017" s="1"/>
  <c r="I16018" s="1"/>
  <c r="I16019" s="1"/>
  <c r="I16020" s="1"/>
  <c r="I16021" s="1"/>
  <c r="I16022" s="1"/>
  <c r="I16023" s="1"/>
  <c r="I16024" s="1"/>
  <c r="I16025" s="1"/>
  <c r="I16026" s="1"/>
  <c r="I16027" s="1"/>
  <c r="I16028" s="1"/>
  <c r="I16029" s="1"/>
  <c r="I16030" s="1"/>
  <c r="I16031" s="1"/>
  <c r="I16032" s="1"/>
  <c r="I16033" s="1"/>
  <c r="I16034" s="1"/>
  <c r="I16035" s="1"/>
  <c r="I16036" s="1"/>
  <c r="I16037" s="1"/>
  <c r="I16038" s="1"/>
  <c r="I16039" s="1"/>
  <c r="I16040" s="1"/>
  <c r="I16041" s="1"/>
  <c r="I16042" s="1"/>
  <c r="I16043" s="1"/>
  <c r="I16044" s="1"/>
  <c r="I16045" s="1"/>
  <c r="I16046" s="1"/>
  <c r="I16047" s="1"/>
  <c r="I16048" s="1"/>
  <c r="I16049" s="1"/>
  <c r="I16050" s="1"/>
  <c r="I16051" s="1"/>
  <c r="I16052" s="1"/>
  <c r="I16053" s="1"/>
  <c r="I16054" s="1"/>
  <c r="I16055" s="1"/>
  <c r="I16056" s="1"/>
  <c r="I16057" s="1"/>
  <c r="I16058" s="1"/>
  <c r="I16059" s="1"/>
  <c r="I16060" s="1"/>
  <c r="I16061" s="1"/>
  <c r="I16062" s="1"/>
  <c r="I16063" s="1"/>
  <c r="I16064" s="1"/>
  <c r="I16065" s="1"/>
  <c r="I16066" s="1"/>
  <c r="I16067" s="1"/>
  <c r="I16068" s="1"/>
  <c r="I16069" s="1"/>
  <c r="I16070" s="1"/>
  <c r="I16071" s="1"/>
  <c r="I16072" s="1"/>
  <c r="I16073" s="1"/>
  <c r="I16074" s="1"/>
  <c r="I16075" s="1"/>
  <c r="I16076" s="1"/>
  <c r="I16077" s="1"/>
  <c r="I16078" s="1"/>
  <c r="I16079" s="1"/>
  <c r="I16080" s="1"/>
  <c r="I16081" s="1"/>
  <c r="I16082" s="1"/>
  <c r="I16083" s="1"/>
  <c r="I16084" s="1"/>
  <c r="I16085" s="1"/>
  <c r="I16086" s="1"/>
  <c r="I16087" s="1"/>
  <c r="I16088" s="1"/>
  <c r="I16089" s="1"/>
  <c r="I16090" s="1"/>
  <c r="I16091" s="1"/>
  <c r="I16092" s="1"/>
  <c r="I16093" s="1"/>
  <c r="I16094" s="1"/>
  <c r="I16095" s="1"/>
  <c r="I16096" s="1"/>
  <c r="I16097" s="1"/>
  <c r="I16098" s="1"/>
  <c r="I16099" s="1"/>
  <c r="I16100" s="1"/>
  <c r="I16101" s="1"/>
  <c r="I16102" s="1"/>
  <c r="I16103" s="1"/>
  <c r="I16104" s="1"/>
  <c r="I16105" s="1"/>
  <c r="I16106" s="1"/>
  <c r="I16107" s="1"/>
  <c r="I16108" s="1"/>
  <c r="I16109" s="1"/>
  <c r="I16110" s="1"/>
  <c r="I16111" s="1"/>
  <c r="I16112" s="1"/>
  <c r="I16113" s="1"/>
  <c r="I16114" s="1"/>
  <c r="I16115" s="1"/>
  <c r="I16116" s="1"/>
  <c r="I16117" s="1"/>
  <c r="I16118" s="1"/>
  <c r="I16119" s="1"/>
  <c r="I16120" s="1"/>
  <c r="I16121" s="1"/>
  <c r="I16122" s="1"/>
  <c r="I16123" s="1"/>
  <c r="I16124" s="1"/>
  <c r="I16125" s="1"/>
  <c r="I16126" s="1"/>
  <c r="I16127" s="1"/>
  <c r="I16128" s="1"/>
  <c r="I16129" s="1"/>
  <c r="I16130" s="1"/>
  <c r="I16131" s="1"/>
  <c r="I16132" s="1"/>
  <c r="I16133" s="1"/>
  <c r="I16134" s="1"/>
  <c r="I16135" s="1"/>
  <c r="I16136" s="1"/>
  <c r="I16137" s="1"/>
  <c r="I16138" s="1"/>
  <c r="I16139" s="1"/>
  <c r="I16140" s="1"/>
  <c r="I16141" s="1"/>
  <c r="I16142" s="1"/>
  <c r="I16143" s="1"/>
  <c r="I16144" s="1"/>
  <c r="I16145" s="1"/>
  <c r="I16146" s="1"/>
  <c r="I16147" s="1"/>
  <c r="I16148" s="1"/>
  <c r="I16149" s="1"/>
  <c r="I16150" s="1"/>
  <c r="I16151" s="1"/>
  <c r="I16152" s="1"/>
  <c r="I16153" s="1"/>
  <c r="I16154" s="1"/>
  <c r="I16155" s="1"/>
  <c r="I16156" s="1"/>
  <c r="I16157" s="1"/>
  <c r="I16158" s="1"/>
  <c r="I16159" s="1"/>
  <c r="I16160" s="1"/>
  <c r="I16161" s="1"/>
  <c r="I16162" s="1"/>
  <c r="I16163" s="1"/>
  <c r="I16164" s="1"/>
  <c r="I16165" s="1"/>
  <c r="I16166" s="1"/>
  <c r="I16167" s="1"/>
  <c r="I16168" s="1"/>
  <c r="I16169" s="1"/>
  <c r="I16170" s="1"/>
  <c r="I16171" s="1"/>
  <c r="I16172" s="1"/>
  <c r="I16173" s="1"/>
  <c r="I16174" s="1"/>
  <c r="I16175" s="1"/>
  <c r="I16176" s="1"/>
  <c r="I16177" s="1"/>
  <c r="I16178" s="1"/>
  <c r="I16179" s="1"/>
  <c r="I16180" s="1"/>
  <c r="I16181" s="1"/>
  <c r="I16182" s="1"/>
  <c r="I16183" s="1"/>
  <c r="I16184" s="1"/>
  <c r="I16185" s="1"/>
  <c r="I16186" s="1"/>
  <c r="I16187" s="1"/>
  <c r="I16188" s="1"/>
  <c r="I16189" s="1"/>
  <c r="I16190" s="1"/>
  <c r="I16191" s="1"/>
  <c r="I16192" s="1"/>
  <c r="I16193" s="1"/>
  <c r="I16194" s="1"/>
  <c r="I16195" s="1"/>
  <c r="I16196" s="1"/>
  <c r="I16197" s="1"/>
  <c r="I16198" s="1"/>
  <c r="I16199" s="1"/>
  <c r="I16200" s="1"/>
  <c r="I16201" s="1"/>
  <c r="I16202" s="1"/>
  <c r="I16203" s="1"/>
  <c r="I16204" s="1"/>
  <c r="I16205" s="1"/>
  <c r="I16206" s="1"/>
  <c r="I16207" s="1"/>
  <c r="I16208" s="1"/>
  <c r="I16209" s="1"/>
  <c r="I16210" s="1"/>
  <c r="I16211" s="1"/>
  <c r="I16212" s="1"/>
  <c r="I16213" s="1"/>
  <c r="I16214" s="1"/>
  <c r="I16215" s="1"/>
  <c r="I16216" s="1"/>
  <c r="I16217" s="1"/>
  <c r="I16218" s="1"/>
  <c r="I16219" s="1"/>
  <c r="I16220" s="1"/>
  <c r="I16221" s="1"/>
  <c r="I16222" s="1"/>
  <c r="I16223" s="1"/>
  <c r="I16224" s="1"/>
  <c r="I16225" s="1"/>
  <c r="I16226" s="1"/>
  <c r="I16227" s="1"/>
  <c r="I16228" s="1"/>
  <c r="I16229" s="1"/>
  <c r="I16230" s="1"/>
  <c r="I16231" s="1"/>
  <c r="I16232" s="1"/>
  <c r="I16233" s="1"/>
  <c r="I16234" s="1"/>
  <c r="I16235" s="1"/>
  <c r="I16236" s="1"/>
  <c r="I16237" s="1"/>
  <c r="I16238" s="1"/>
  <c r="I16239" s="1"/>
  <c r="I16240" s="1"/>
  <c r="I16241" s="1"/>
  <c r="I16242" s="1"/>
  <c r="I16243" s="1"/>
  <c r="I16244" s="1"/>
  <c r="I16245" s="1"/>
  <c r="I16246" s="1"/>
  <c r="I16247" s="1"/>
  <c r="I16248" s="1"/>
  <c r="I16249" s="1"/>
  <c r="I16250" s="1"/>
  <c r="I16251" s="1"/>
  <c r="I16252" s="1"/>
  <c r="I16253" s="1"/>
  <c r="I16254" s="1"/>
  <c r="I16255" s="1"/>
  <c r="I16256" s="1"/>
  <c r="I16257" s="1"/>
  <c r="I16258" s="1"/>
  <c r="I16259" s="1"/>
  <c r="I16260" s="1"/>
  <c r="I16261" s="1"/>
  <c r="I16262" s="1"/>
  <c r="I16263" s="1"/>
  <c r="I16264" s="1"/>
  <c r="I16265" s="1"/>
  <c r="I16266" s="1"/>
  <c r="I16267" s="1"/>
  <c r="I16268" s="1"/>
  <c r="I16269" s="1"/>
  <c r="I16270" s="1"/>
  <c r="I16271" s="1"/>
  <c r="I16272" s="1"/>
  <c r="I16273" s="1"/>
  <c r="I16274" s="1"/>
  <c r="I16275" s="1"/>
  <c r="F77" i="5" l="1"/>
</calcChain>
</file>

<file path=xl/sharedStrings.xml><?xml version="1.0" encoding="utf-8"?>
<sst xmlns="http://schemas.openxmlformats.org/spreadsheetml/2006/main" count="67943" uniqueCount="23515">
  <si>
    <t>Date opération</t>
  </si>
  <si>
    <t>Date Valeur</t>
  </si>
  <si>
    <t>Intitulé</t>
  </si>
  <si>
    <t>Référence</t>
  </si>
  <si>
    <t>Bénéficiaire</t>
  </si>
  <si>
    <t>Débit</t>
  </si>
  <si>
    <t>Crédit</t>
  </si>
  <si>
    <t xml:space="preserve">TVA                              </t>
  </si>
  <si>
    <t>50001857003</t>
  </si>
  <si>
    <t xml:space="preserve"> REMISE IMPORT</t>
  </si>
  <si>
    <t>Int. Esc eff. n? bord.CREDIT DE P</t>
  </si>
  <si>
    <t xml:space="preserve"> </t>
  </si>
  <si>
    <t xml:space="preserve">REG CHEQUE N? 0001385            </t>
  </si>
  <si>
    <t>1385</t>
  </si>
  <si>
    <t xml:space="preserve">ABDELWAHEB EL MEJRI "AMAL ELEC </t>
  </si>
  <si>
    <t xml:space="preserve">RETRAIT ESP EN DIN CHQ N?0001432 </t>
  </si>
  <si>
    <t>1432</t>
  </si>
  <si>
    <t>MOB DE CREDIT DE PREFINANCEMENT D</t>
  </si>
  <si>
    <t>MOB DE CREDIT DE FINANCEMENT DE S</t>
  </si>
  <si>
    <t xml:space="preserve">REG CHEQUE N? 0001430            </t>
  </si>
  <si>
    <t>1430</t>
  </si>
  <si>
    <t xml:space="preserve">REMBOURSEMENT PRINCIPAL          </t>
  </si>
  <si>
    <t xml:space="preserve">REG CHEQUE N? 0001400            </t>
  </si>
  <si>
    <t>1400</t>
  </si>
  <si>
    <t xml:space="preserve">TAYACHI  FAIZA VEUVE ALI       </t>
  </si>
  <si>
    <t xml:space="preserve">REG CHEQUE N? 0001399            </t>
  </si>
  <si>
    <t>1399</t>
  </si>
  <si>
    <t>COMMISSION DEMANDE DE DEPASSEMENT</t>
  </si>
  <si>
    <t xml:space="preserve">REGLEMENT EFFET N?007803592479 </t>
  </si>
  <si>
    <t>E0000108320</t>
  </si>
  <si>
    <t xml:space="preserve">ETS BOUDRANT                   </t>
  </si>
  <si>
    <t>COMMISSION REGLEMENT EFFET EN D</t>
  </si>
  <si>
    <t>Int. Esc eff. n? bord.CREDIT DE F</t>
  </si>
  <si>
    <t>COMMISSION D'ENVOI A L'ENCAISSEME</t>
  </si>
  <si>
    <t>50001855781</t>
  </si>
  <si>
    <t>'ENVOI À L'ENCAISSEMENT REMISE IMPORT</t>
  </si>
  <si>
    <t xml:space="preserve">RETRAIT ESP EN DIN CHQ N?0001429 </t>
  </si>
  <si>
    <t>1429</t>
  </si>
  <si>
    <t xml:space="preserve">RETRAIT ESP EN DIN CHQ N?0001427 </t>
  </si>
  <si>
    <t>1427</t>
  </si>
  <si>
    <t xml:space="preserve">RETRAIT ESP EN DIN CHQ N?0001414 </t>
  </si>
  <si>
    <t>1414</t>
  </si>
  <si>
    <t xml:space="preserve">VIREMENT EMIS EN DINARS          </t>
  </si>
  <si>
    <t>M0000089346</t>
  </si>
  <si>
    <t xml:space="preserve"> SALAIRES</t>
  </si>
  <si>
    <t xml:space="preserve">COMMISSION VIREMENT              </t>
  </si>
  <si>
    <t xml:space="preserve">REG CHEQUE N? 0001391            </t>
  </si>
  <si>
    <t>1391</t>
  </si>
  <si>
    <t>M0000089342</t>
  </si>
  <si>
    <t xml:space="preserve">REG CHEQUE N? 0001338            </t>
  </si>
  <si>
    <t>1338</t>
  </si>
  <si>
    <t xml:space="preserve">STE BIOPHARM INDUSTRIES        </t>
  </si>
  <si>
    <t xml:space="preserve">REG CHEQUE N? 0001384            </t>
  </si>
  <si>
    <t>1384</t>
  </si>
  <si>
    <t xml:space="preserve">STE GENERAL CON                </t>
  </si>
  <si>
    <t xml:space="preserve">REG CHEQUE N? 0001373            </t>
  </si>
  <si>
    <t>1373</t>
  </si>
  <si>
    <t xml:space="preserve">CPT DE PASSAGE STEG            </t>
  </si>
  <si>
    <t xml:space="preserve">ENCAISSEMENT CHEQUE N?0000018    </t>
  </si>
  <si>
    <t>18</t>
  </si>
  <si>
    <t xml:space="preserve">SWIFT                            </t>
  </si>
  <si>
    <t>50001670800</t>
  </si>
  <si>
    <t xml:space="preserve"> OPC17/15769</t>
  </si>
  <si>
    <t xml:space="preserve">REG CHEQUE N? 0001398            </t>
  </si>
  <si>
    <t>1398</t>
  </si>
  <si>
    <t xml:space="preserve">ENCAISSEMENT CHEQUE N?0171285    </t>
  </si>
  <si>
    <t>171285</t>
  </si>
  <si>
    <t>COM. ENCAISSEMENT CHQ DINARS AUTR</t>
  </si>
  <si>
    <t xml:space="preserve">FRAIS TELECOMPENSATION           </t>
  </si>
  <si>
    <t xml:space="preserve">REG CHEQUE N? 0001425            </t>
  </si>
  <si>
    <t>1425</t>
  </si>
  <si>
    <t xml:space="preserve">REG CHEQUE N? 0001340            </t>
  </si>
  <si>
    <t>1340</t>
  </si>
  <si>
    <t xml:space="preserve">WORLD MARITIME AGENCY          </t>
  </si>
  <si>
    <t xml:space="preserve">REG CHEQUE N? 0001424            </t>
  </si>
  <si>
    <t>1424</t>
  </si>
  <si>
    <t xml:space="preserve">REG CHEQUE N? 0001423            </t>
  </si>
  <si>
    <t>1423</t>
  </si>
  <si>
    <t xml:space="preserve">REG CHEQUE N? 0001421            </t>
  </si>
  <si>
    <t>1421</t>
  </si>
  <si>
    <t xml:space="preserve">REG CHEQUE N? 0001326            </t>
  </si>
  <si>
    <t>1326</t>
  </si>
  <si>
    <t xml:space="preserve">STE DE PROTECTION ET DE SECUR  </t>
  </si>
  <si>
    <t xml:space="preserve">ENCAISSEMENT CHEQUE N?0000196    </t>
  </si>
  <si>
    <t>196</t>
  </si>
  <si>
    <t xml:space="preserve">REG CHEQUE N? 0001089            </t>
  </si>
  <si>
    <t>1089</t>
  </si>
  <si>
    <t xml:space="preserve">H2M TECHNOLOGIES               </t>
  </si>
  <si>
    <t xml:space="preserve">ENCAISSEMENT CHEQUE N?0004351    </t>
  </si>
  <si>
    <t>4351</t>
  </si>
  <si>
    <t xml:space="preserve">ENCAISSEMENT CHEQUE N?0004352    </t>
  </si>
  <si>
    <t>4352</t>
  </si>
  <si>
    <t xml:space="preserve">REG CHEQUE N? 0001426            </t>
  </si>
  <si>
    <t>1426</t>
  </si>
  <si>
    <t xml:space="preserve">ENCAISSEMENT CHEQUE N?0000195    </t>
  </si>
  <si>
    <t>195</t>
  </si>
  <si>
    <t xml:space="preserve">COMMISSION VIREMENT EMIS         </t>
  </si>
  <si>
    <t>50001671863</t>
  </si>
  <si>
    <t>IREMENT ÉMIS OPC17/15769</t>
  </si>
  <si>
    <t xml:space="preserve">CERTIF CHEQUE CLIENTELE 0001410 REC DOUA   </t>
  </si>
  <si>
    <t xml:space="preserve">REC DOUA </t>
  </si>
  <si>
    <t>COMM CERTIF CHEQUE CLIENTELE N?00</t>
  </si>
  <si>
    <t xml:space="preserve">CERTIF CHEQUE CLIENTELE 0001406 REC DOUA   </t>
  </si>
  <si>
    <t>50001668842</t>
  </si>
  <si>
    <t xml:space="preserve"> OPC17/15716</t>
  </si>
  <si>
    <t xml:space="preserve">AFFRANCHISSEMENT                 </t>
  </si>
  <si>
    <t>50001672621</t>
  </si>
  <si>
    <t>MENT OPC17/15769</t>
  </si>
  <si>
    <t>50001673620</t>
  </si>
  <si>
    <t>50001667853</t>
  </si>
  <si>
    <t>IREMENT ÉMIS OPC17/15716</t>
  </si>
  <si>
    <t>50001670041</t>
  </si>
  <si>
    <t>MENT OPC17/15716</t>
  </si>
  <si>
    <t>50001667576</t>
  </si>
  <si>
    <t xml:space="preserve">REG CHEQUE N? 0001408            </t>
  </si>
  <si>
    <t>1408</t>
  </si>
  <si>
    <t xml:space="preserve">CHTOUROU HAZEM                 </t>
  </si>
  <si>
    <t>VIREMENT RECU RECEVEURPOLEDERECOU</t>
  </si>
  <si>
    <t>30001750632</t>
  </si>
  <si>
    <t xml:space="preserve">RECEVEURPOLEDERECOUVRE         17001000000219818775                         </t>
  </si>
  <si>
    <t>50001631737</t>
  </si>
  <si>
    <t>IREMENT ÉMIS OPC17/15702</t>
  </si>
  <si>
    <t>50001639249</t>
  </si>
  <si>
    <t>MENT OPC17/15704</t>
  </si>
  <si>
    <t>50001626558</t>
  </si>
  <si>
    <t xml:space="preserve"> OPC17/15701</t>
  </si>
  <si>
    <t>50001634686</t>
  </si>
  <si>
    <t>MENT OPC17/15703</t>
  </si>
  <si>
    <t>50001638251</t>
  </si>
  <si>
    <t>IREMENT ÉMIS OPC17/15704</t>
  </si>
  <si>
    <t xml:space="preserve">REG CHEQUE N? 0001351            </t>
  </si>
  <si>
    <t>1351</t>
  </si>
  <si>
    <t xml:space="preserve">REG CHEQUE N? 0001371            </t>
  </si>
  <si>
    <t>1371</t>
  </si>
  <si>
    <t xml:space="preserve">COGEFO                         </t>
  </si>
  <si>
    <t xml:space="preserve">REG CHEQUE N? 0001356            </t>
  </si>
  <si>
    <t>1356</t>
  </si>
  <si>
    <t xml:space="preserve">REG CHEQUE N? 0001370            </t>
  </si>
  <si>
    <t>1370</t>
  </si>
  <si>
    <t xml:space="preserve">COMPTOIR HAMMAMI               </t>
  </si>
  <si>
    <t xml:space="preserve">REG CHEQUE N? 0001393            </t>
  </si>
  <si>
    <t>1393</t>
  </si>
  <si>
    <t xml:space="preserve">INNORPI CERTIF                 </t>
  </si>
  <si>
    <t>50001640250</t>
  </si>
  <si>
    <t xml:space="preserve"> OPC17/15704</t>
  </si>
  <si>
    <t>50001636265</t>
  </si>
  <si>
    <t>IREMENT ÉMIS OPC17/15703</t>
  </si>
  <si>
    <t>50001637253</t>
  </si>
  <si>
    <t>50001627753</t>
  </si>
  <si>
    <t>MENT OPC17/15701</t>
  </si>
  <si>
    <t>50001635266</t>
  </si>
  <si>
    <t xml:space="preserve"> OPC17/15703</t>
  </si>
  <si>
    <t>COMMISSION VIREMENTRECU EN DINARS</t>
  </si>
  <si>
    <t>50001623840</t>
  </si>
  <si>
    <t>IREMENTREÇU EN DINARS DE  L'ÉTRANGER OPA001100402017</t>
  </si>
  <si>
    <t>50001630466</t>
  </si>
  <si>
    <t xml:space="preserve"> OPC17/15702</t>
  </si>
  <si>
    <t>50001633687</t>
  </si>
  <si>
    <t>50001629659</t>
  </si>
  <si>
    <t>MENT OPC17/15702</t>
  </si>
  <si>
    <t>50001628420</t>
  </si>
  <si>
    <t>50001624695</t>
  </si>
  <si>
    <t xml:space="preserve"> OPA001100402017</t>
  </si>
  <si>
    <t>50001632720</t>
  </si>
  <si>
    <t>50001625747</t>
  </si>
  <si>
    <t>IREMENT ÉMIS OPC17/15701</t>
  </si>
  <si>
    <t>COMMISSION VIREMENT RECU EN DINAR</t>
  </si>
  <si>
    <t xml:space="preserve">REGLEMENT EFFET N?007803596456 </t>
  </si>
  <si>
    <t>E0000103805</t>
  </si>
  <si>
    <t xml:space="preserve">SOCIETE HECHMI TRANSPORT       </t>
  </si>
  <si>
    <t xml:space="preserve">COMMISSION D'ETUDE               </t>
  </si>
  <si>
    <t>50001611234</t>
  </si>
  <si>
    <t>'ÉTUDE CREDIT IMPORT</t>
  </si>
  <si>
    <t xml:space="preserve">REG CHEQUE N? 0001339            </t>
  </si>
  <si>
    <t>1339</t>
  </si>
  <si>
    <t xml:space="preserve">REG CHEQUE N? 0001348            </t>
  </si>
  <si>
    <t>1348</t>
  </si>
  <si>
    <t xml:space="preserve">REG CHEQUE N? 0001377            </t>
  </si>
  <si>
    <t>1377</t>
  </si>
  <si>
    <t xml:space="preserve">REG CHEQUE N? 0001342            </t>
  </si>
  <si>
    <t>1342</t>
  </si>
  <si>
    <t xml:space="preserve">STE TNNE D ACCONAGE ET DE MAN  </t>
  </si>
  <si>
    <t>50001614359</t>
  </si>
  <si>
    <t xml:space="preserve"> CREDIT IMPORT</t>
  </si>
  <si>
    <t xml:space="preserve">COMMISSION DE DOMICILIATION      </t>
  </si>
  <si>
    <t>50001608329</t>
  </si>
  <si>
    <t>E DOMICILIATION 22 122493020171222</t>
  </si>
  <si>
    <t>50001606264</t>
  </si>
  <si>
    <t xml:space="preserve"> 22 122493020171222</t>
  </si>
  <si>
    <t>50001609915</t>
  </si>
  <si>
    <t>COMMISSION D'OUVERTURE L/C IMPORT</t>
  </si>
  <si>
    <t>50001611961</t>
  </si>
  <si>
    <t>'OUVERTURE L/C IMPORT SANS MARGE DE GA CREDIT IMPORT</t>
  </si>
  <si>
    <t>50001613088</t>
  </si>
  <si>
    <t>50001609356</t>
  </si>
  <si>
    <t>50001607258</t>
  </si>
  <si>
    <t xml:space="preserve">REG CHEQUE N? 0001352            </t>
  </si>
  <si>
    <t>1352</t>
  </si>
  <si>
    <t xml:space="preserve">CHAMBRE ECONOMIQUE A           </t>
  </si>
  <si>
    <t xml:space="preserve">REG CHEQUE N? 0001244            </t>
  </si>
  <si>
    <t>1244</t>
  </si>
  <si>
    <t xml:space="preserve">REG CHEQUE N? 0001277            </t>
  </si>
  <si>
    <t>1277</t>
  </si>
  <si>
    <t>50001601854</t>
  </si>
  <si>
    <t>E DOMICILIATION 33 162055420171221</t>
  </si>
  <si>
    <t xml:space="preserve">REG CHEQUE N? 0001354            </t>
  </si>
  <si>
    <t>1354</t>
  </si>
  <si>
    <t>50001601225</t>
  </si>
  <si>
    <t xml:space="preserve"> 33 162055420171221</t>
  </si>
  <si>
    <t xml:space="preserve">ENCAISSEMENT CHEQUE N?0000483    </t>
  </si>
  <si>
    <t>483</t>
  </si>
  <si>
    <t xml:space="preserve">REG CHEQUE N? 0001383            </t>
  </si>
  <si>
    <t>1383</t>
  </si>
  <si>
    <t xml:space="preserve">STE GENERALE INDUSTRIE MODERNE </t>
  </si>
  <si>
    <t xml:space="preserve">REGLEMENT EFFET N?007803597717 </t>
  </si>
  <si>
    <t>E0000103142</t>
  </si>
  <si>
    <t xml:space="preserve">STE STAR PACK                  </t>
  </si>
  <si>
    <t xml:space="preserve">REGLEMENT EFFET N?007803593837 </t>
  </si>
  <si>
    <t>E0000102942</t>
  </si>
  <si>
    <t xml:space="preserve">REVOLON S A                    </t>
  </si>
  <si>
    <t xml:space="preserve">REG CHEQUE N? 0001235            </t>
  </si>
  <si>
    <t>1235</t>
  </si>
  <si>
    <t xml:space="preserve">VECTORYS TUNISIE               </t>
  </si>
  <si>
    <t xml:space="preserve">REG CHEQUE N? 0001395            </t>
  </si>
  <si>
    <t>1395</t>
  </si>
  <si>
    <t xml:space="preserve">MPI                            </t>
  </si>
  <si>
    <t xml:space="preserve">REG CHEQUE N? 0001375            </t>
  </si>
  <si>
    <t>1375</t>
  </si>
  <si>
    <t xml:space="preserve">S O N E D E                    </t>
  </si>
  <si>
    <t xml:space="preserve">REG CHEQUE N? 0001363            </t>
  </si>
  <si>
    <t>1363</t>
  </si>
  <si>
    <t xml:space="preserve">MBAREK ISSAM                   </t>
  </si>
  <si>
    <t xml:space="preserve">REG CHEQUE N? 0001376            </t>
  </si>
  <si>
    <t>1376</t>
  </si>
  <si>
    <t xml:space="preserve">STE NLE DE DISTR.PETROLES AGIL </t>
  </si>
  <si>
    <t xml:space="preserve">REG CHEQUE N? 0001359            </t>
  </si>
  <si>
    <t>1359</t>
  </si>
  <si>
    <t xml:space="preserve">STE TRANSFORMATION METAUX      </t>
  </si>
  <si>
    <t xml:space="preserve">REGLEMENT EFFET N?007803592964 </t>
  </si>
  <si>
    <t>E0000099325</t>
  </si>
  <si>
    <t xml:space="preserve">EQUIPEMENT MODERNE HARDWARE SA </t>
  </si>
  <si>
    <t>50001571522</t>
  </si>
  <si>
    <t>'ÉTUDE REMISE IMPORT</t>
  </si>
  <si>
    <t>50001569643</t>
  </si>
  <si>
    <t>50001568781</t>
  </si>
  <si>
    <t>MENT REMISE IMPORT</t>
  </si>
  <si>
    <t>50001570513</t>
  </si>
  <si>
    <t>Com. Esc eff. n? bord.00000183327</t>
  </si>
  <si>
    <t>Int. Esc eff. n? bord.00000183327</t>
  </si>
  <si>
    <t>Escompte effet n? bord. 000001833</t>
  </si>
  <si>
    <t xml:space="preserve">PRELEVEMENT MANUEL               </t>
  </si>
  <si>
    <t xml:space="preserve">REG CHEQUE N? 0001183            </t>
  </si>
  <si>
    <t>1183</t>
  </si>
  <si>
    <t xml:space="preserve">STE LOUKIL V.I                 </t>
  </si>
  <si>
    <t xml:space="preserve">REG CHEQUE N? 0001159            </t>
  </si>
  <si>
    <t>1159</t>
  </si>
  <si>
    <t xml:space="preserve">REG CHEQUE N? 0001355            </t>
  </si>
  <si>
    <t>1355</t>
  </si>
  <si>
    <t xml:space="preserve">REG CHEQUE N? 0001358            </t>
  </si>
  <si>
    <t>1358</t>
  </si>
  <si>
    <t xml:space="preserve">REG CHEQUE N? 0001334            </t>
  </si>
  <si>
    <t>1334</t>
  </si>
  <si>
    <t xml:space="preserve">ENCAISSEMENT CHEQUE N?0018629    </t>
  </si>
  <si>
    <t>18629</t>
  </si>
  <si>
    <t xml:space="preserve">REG CHEQUE N? 0001374            </t>
  </si>
  <si>
    <t>1374</t>
  </si>
  <si>
    <t xml:space="preserve">SONED                          </t>
  </si>
  <si>
    <t xml:space="preserve">REG CHEQUE N? 0001121            </t>
  </si>
  <si>
    <t>1121</t>
  </si>
  <si>
    <t>REMBOURSEMENT INTERET DE RETARD C</t>
  </si>
  <si>
    <t>REMBOURSEMENT PENALITES DE RETARD</t>
  </si>
  <si>
    <t xml:space="preserve">VIREMENT RECUS MANUELS           </t>
  </si>
  <si>
    <t xml:space="preserve">ENCAISSEMENT CHEQUE N?0000475    </t>
  </si>
  <si>
    <t>475</t>
  </si>
  <si>
    <t xml:space="preserve">REG CHEQUE N? 0001090            </t>
  </si>
  <si>
    <t>1090</t>
  </si>
  <si>
    <t xml:space="preserve">STE L INDUSTRIEL               </t>
  </si>
  <si>
    <t xml:space="preserve">REG CHEQUE N? 0001309            </t>
  </si>
  <si>
    <t>1309</t>
  </si>
  <si>
    <t xml:space="preserve">ABDELBASSET ABDALLAH           </t>
  </si>
  <si>
    <t xml:space="preserve">REG CHEQUE N? 0001304            </t>
  </si>
  <si>
    <t>1304</t>
  </si>
  <si>
    <t xml:space="preserve">REG CHEQUE N? 0001357            </t>
  </si>
  <si>
    <t>1357</t>
  </si>
  <si>
    <t>50001550210</t>
  </si>
  <si>
    <t xml:space="preserve"> 33 159687520171215</t>
  </si>
  <si>
    <t>50001550069</t>
  </si>
  <si>
    <t xml:space="preserve"> 33 159673220171215</t>
  </si>
  <si>
    <t>50001547819</t>
  </si>
  <si>
    <t>E DOMICILIATION 22 119212620171214</t>
  </si>
  <si>
    <t>50001548666</t>
  </si>
  <si>
    <t xml:space="preserve"> 22 119477520171214</t>
  </si>
  <si>
    <t>50001550144</t>
  </si>
  <si>
    <t>E DOMICILIATION 33 159687520171215</t>
  </si>
  <si>
    <t>50001549898</t>
  </si>
  <si>
    <t>E DOMICILIATION 33 159673220171215</t>
  </si>
  <si>
    <t xml:space="preserve">REG CHEQUE N? 0001147            </t>
  </si>
  <si>
    <t>1147</t>
  </si>
  <si>
    <t xml:space="preserve">REG CHEQUE N? 0001270            </t>
  </si>
  <si>
    <t>1270</t>
  </si>
  <si>
    <t xml:space="preserve">REG CHEQUE N? 0001361            </t>
  </si>
  <si>
    <t>1361</t>
  </si>
  <si>
    <t xml:space="preserve">CAISSE NATIONAL                </t>
  </si>
  <si>
    <t xml:space="preserve">REG CHEQUE N? 0001353            </t>
  </si>
  <si>
    <t>1353</t>
  </si>
  <si>
    <t xml:space="preserve">SOCIETE R M B                  </t>
  </si>
  <si>
    <t xml:space="preserve">REG CHEQUE N? 0001327            </t>
  </si>
  <si>
    <t>1327</t>
  </si>
  <si>
    <t xml:space="preserve">LAB EQUIPMENT                  </t>
  </si>
  <si>
    <t xml:space="preserve">RETRAIT ESP EN DIN CHQ N?0001364 </t>
  </si>
  <si>
    <t>1364</t>
  </si>
  <si>
    <t>50001546737</t>
  </si>
  <si>
    <t xml:space="preserve"> 22 119212620171214</t>
  </si>
  <si>
    <t>50001549600</t>
  </si>
  <si>
    <t>E DOMICILIATION 22 119477520171214</t>
  </si>
  <si>
    <t xml:space="preserve">REG CHEQUE N? 0001345            </t>
  </si>
  <si>
    <t>1345</t>
  </si>
  <si>
    <t xml:space="preserve">STE THERMECATEX SARL           </t>
  </si>
  <si>
    <t xml:space="preserve">REG CHEQUE N? 0001350            </t>
  </si>
  <si>
    <t>1350</t>
  </si>
  <si>
    <t>E0000089748</t>
  </si>
  <si>
    <t xml:space="preserve">REG CHEQUE N? 0000884            </t>
  </si>
  <si>
    <t>884</t>
  </si>
  <si>
    <t xml:space="preserve">HEDHLI KEMEL R.F.T             </t>
  </si>
  <si>
    <t xml:space="preserve">REG CHEQUE N? 0001297            </t>
  </si>
  <si>
    <t>1297</t>
  </si>
  <si>
    <t xml:space="preserve">ARTES                          </t>
  </si>
  <si>
    <t xml:space="preserve">REGLEMENT EFFET N?007617243742 </t>
  </si>
  <si>
    <t>E0000089226</t>
  </si>
  <si>
    <t xml:space="preserve">E*N*K ENTREPRISE NOUIRA   KABO </t>
  </si>
  <si>
    <t xml:space="preserve">REGLEMENT EFFET N?007803590636 </t>
  </si>
  <si>
    <t>E0000090317</t>
  </si>
  <si>
    <t xml:space="preserve">GENERALE CHIMIE                </t>
  </si>
  <si>
    <t xml:space="preserve">REG CHEQUE N? 0001046            </t>
  </si>
  <si>
    <t>1046</t>
  </si>
  <si>
    <t xml:space="preserve">REG CHEQUE N? 0001303            </t>
  </si>
  <si>
    <t>1303</t>
  </si>
  <si>
    <t xml:space="preserve">LES INDUSTRIES NOUVELLES       </t>
  </si>
  <si>
    <t xml:space="preserve">REG CHEQUE N? 0000950            </t>
  </si>
  <si>
    <t>950</t>
  </si>
  <si>
    <t xml:space="preserve">REG CHEQUE N? 0001038            </t>
  </si>
  <si>
    <t>1038</t>
  </si>
  <si>
    <t xml:space="preserve">REG CHEQUE N? 0001313            </t>
  </si>
  <si>
    <t>1313</t>
  </si>
  <si>
    <t xml:space="preserve">GERMANETTI TUNISIE SARL        </t>
  </si>
  <si>
    <t xml:space="preserve">REG CHEQUE N? 0001256            </t>
  </si>
  <si>
    <t>1256</t>
  </si>
  <si>
    <t xml:space="preserve">2RE                            </t>
  </si>
  <si>
    <t xml:space="preserve">REG CHEQUE N? 0001330            </t>
  </si>
  <si>
    <t>1330</t>
  </si>
  <si>
    <t>COMMISSION REGLEMENT EFFET FINA</t>
  </si>
  <si>
    <t xml:space="preserve">REG CHEQUE N? 0001056            </t>
  </si>
  <si>
    <t>1056</t>
  </si>
  <si>
    <t xml:space="preserve">REGLEMENT EFFET N?007803595195 </t>
  </si>
  <si>
    <t>50001523981</t>
  </si>
  <si>
    <t xml:space="preserve"> 33 158338820171213</t>
  </si>
  <si>
    <t>50001528552</t>
  </si>
  <si>
    <t>50001530545</t>
  </si>
  <si>
    <t xml:space="preserve"> OPA001084992017</t>
  </si>
  <si>
    <t xml:space="preserve">Comm. OC.REF : 04517090035       </t>
  </si>
  <si>
    <t xml:space="preserve">REG CHEQUE N? 0001343            </t>
  </si>
  <si>
    <t>1343</t>
  </si>
  <si>
    <t xml:space="preserve">REG CHEQUE N? 0001317            </t>
  </si>
  <si>
    <t>1317</t>
  </si>
  <si>
    <t xml:space="preserve">RETRAIT ESP EN DIN CHQ N?0001360 </t>
  </si>
  <si>
    <t>1360</t>
  </si>
  <si>
    <t xml:space="preserve">REG CHEQUE N? 0001329            </t>
  </si>
  <si>
    <t>1329</t>
  </si>
  <si>
    <t xml:space="preserve">REG CHEQUE N? 0001335            </t>
  </si>
  <si>
    <t>1335</t>
  </si>
  <si>
    <t xml:space="preserve">SOCIETE TUNISENNE SO           </t>
  </si>
  <si>
    <t xml:space="preserve">RETRAIT ESP EN DIN CHQ N?0001346 </t>
  </si>
  <si>
    <t>1346</t>
  </si>
  <si>
    <t xml:space="preserve">REG CHEQUE N? 0001287            </t>
  </si>
  <si>
    <t>1287</t>
  </si>
  <si>
    <t xml:space="preserve">SOCIETE CLAIR ET NET           </t>
  </si>
  <si>
    <t xml:space="preserve">CERTIF CHEQUE CLIENTELE 0001341 REC DOUA   </t>
  </si>
  <si>
    <t xml:space="preserve">REG CHEQUE N? 0001319            </t>
  </si>
  <si>
    <t>1319</t>
  </si>
  <si>
    <t xml:space="preserve">SAVINO DEL BENE TUNISIE        </t>
  </si>
  <si>
    <t xml:space="preserve">REG CHEQUE N? 0001208            </t>
  </si>
  <si>
    <t>1208</t>
  </si>
  <si>
    <t xml:space="preserve">STE REGUIGUI PNEUMATIQUES      </t>
  </si>
  <si>
    <t>50001527782</t>
  </si>
  <si>
    <t>50001529544</t>
  </si>
  <si>
    <t>50001531540</t>
  </si>
  <si>
    <t>IREMENTREÇU EN DINARS DE  L'ÉTRANGER OPA001084992017</t>
  </si>
  <si>
    <t>50001526815</t>
  </si>
  <si>
    <t>50001525864</t>
  </si>
  <si>
    <t>E DOMICILIATION 33 158338820171213</t>
  </si>
  <si>
    <t>50001525040</t>
  </si>
  <si>
    <t>Frais. OC.REF : 045_2017_12_00008</t>
  </si>
  <si>
    <t xml:space="preserve">REG CHEQUE N? 0001306            </t>
  </si>
  <si>
    <t>1306</t>
  </si>
  <si>
    <t xml:space="preserve">REG CHEQUE N? 0001331            </t>
  </si>
  <si>
    <t>1331</t>
  </si>
  <si>
    <t xml:space="preserve">REGLEMENT EFFET N?007803594613 </t>
  </si>
  <si>
    <t>E0000087396</t>
  </si>
  <si>
    <t xml:space="preserve">SAMIR MBAREK                   </t>
  </si>
  <si>
    <t xml:space="preserve">REG CHEQUE N? 0001302            </t>
  </si>
  <si>
    <t>1302</t>
  </si>
  <si>
    <t xml:space="preserve">SOCIETE MOHSEN BELGUEDRI       </t>
  </si>
  <si>
    <t xml:space="preserve">REG CHEQUE N? 0001315            </t>
  </si>
  <si>
    <t>1315</t>
  </si>
  <si>
    <t xml:space="preserve">STE MAGHREB SOL                </t>
  </si>
  <si>
    <t xml:space="preserve">REG CHEQUE N? 0001307            </t>
  </si>
  <si>
    <t>1307</t>
  </si>
  <si>
    <t xml:space="preserve">MORGAN CARBONE TUNISIA         </t>
  </si>
  <si>
    <t xml:space="preserve">REG CHEQUE N? 0001286            </t>
  </si>
  <si>
    <t>1286</t>
  </si>
  <si>
    <t xml:space="preserve">BELGACEM SAMIR                 </t>
  </si>
  <si>
    <t>50001494462</t>
  </si>
  <si>
    <t>E0000087655</t>
  </si>
  <si>
    <t>50001499517</t>
  </si>
  <si>
    <t>50001496607</t>
  </si>
  <si>
    <t>50001495165</t>
  </si>
  <si>
    <t>50001497399</t>
  </si>
  <si>
    <t>50001498246</t>
  </si>
  <si>
    <t xml:space="preserve">REGLEMENT EFFET N?007803592673 </t>
  </si>
  <si>
    <t xml:space="preserve">REG CHEQUE N? 0001312            </t>
  </si>
  <si>
    <t>1312</t>
  </si>
  <si>
    <t xml:space="preserve">CHTOUROU  SABEUR               </t>
  </si>
  <si>
    <t xml:space="preserve">REG CHEQUE N? 0001265            </t>
  </si>
  <si>
    <t>1265</t>
  </si>
  <si>
    <t xml:space="preserve">REGLEMENT EFFET N?007803592770 </t>
  </si>
  <si>
    <t>E0000087024</t>
  </si>
  <si>
    <t xml:space="preserve">BOUDRANT                       </t>
  </si>
  <si>
    <t xml:space="preserve">PRELEVEMENT CIL                  </t>
  </si>
  <si>
    <t>50001491784</t>
  </si>
  <si>
    <t>CIL NOUVELLE DES ACCUMULATEURS BAT</t>
  </si>
  <si>
    <t xml:space="preserve">COMMISSION SUR PRELEVEMENT       </t>
  </si>
  <si>
    <t xml:space="preserve"> NOUVELLE DES ACCUMULATEURS BAT</t>
  </si>
  <si>
    <t xml:space="preserve">REG CHEQUE N? 0001211            </t>
  </si>
  <si>
    <t>1211</t>
  </si>
  <si>
    <t>CERTIF CHEQUE CLIENTELE 0001333 REC DOUANES</t>
  </si>
  <si>
    <t xml:space="preserve">REC DOUANES </t>
  </si>
  <si>
    <t xml:space="preserve">REG CHEQUE N? 0001336            </t>
  </si>
  <si>
    <t>1336</t>
  </si>
  <si>
    <t>CERTIF CHEQUE CLIENTELE 0001320 REC DOUANES</t>
  </si>
  <si>
    <t>50001488379</t>
  </si>
  <si>
    <t xml:space="preserve"> 22 117214920171208</t>
  </si>
  <si>
    <t xml:space="preserve">REGLEMENT EFFET N?007803592188 </t>
  </si>
  <si>
    <t>E0000086923</t>
  </si>
  <si>
    <t xml:space="preserve">REGLEMENT EFFET N?007803591994 </t>
  </si>
  <si>
    <t>E0000086233</t>
  </si>
  <si>
    <t xml:space="preserve">YYYY                           </t>
  </si>
  <si>
    <t xml:space="preserve">REGLEMENT EFFET N?007803591897 </t>
  </si>
  <si>
    <t>E0000086713</t>
  </si>
  <si>
    <t xml:space="preserve">EQUIPEMENT MODERNE             </t>
  </si>
  <si>
    <t>50001491992</t>
  </si>
  <si>
    <t xml:space="preserve">ENCAISSEMENT CHEQUE N?0002751    </t>
  </si>
  <si>
    <t>2751</t>
  </si>
  <si>
    <t>COM. CHQ EN TND SUR CPT EN TND AU</t>
  </si>
  <si>
    <t>50001489212</t>
  </si>
  <si>
    <t>E DOMICILIATION 22 117214920171208</t>
  </si>
  <si>
    <t xml:space="preserve">ENCAISSEMENT CHEQUE N?0000468    </t>
  </si>
  <si>
    <t>468</t>
  </si>
  <si>
    <t>50001484892</t>
  </si>
  <si>
    <t xml:space="preserve"> 22 117200620171208</t>
  </si>
  <si>
    <t>50001485458</t>
  </si>
  <si>
    <t>E DOMICILIATION 22 117200620171208</t>
  </si>
  <si>
    <t>50001486533</t>
  </si>
  <si>
    <t>50001487619</t>
  </si>
  <si>
    <t xml:space="preserve">REG CHEQUE N? 0001305            </t>
  </si>
  <si>
    <t>1305</t>
  </si>
  <si>
    <t xml:space="preserve">SOCIETE ALPHA TRADING SUARL    </t>
  </si>
  <si>
    <t xml:space="preserve">REG CHEQUE N? 0001318            </t>
  </si>
  <si>
    <t>1318</t>
  </si>
  <si>
    <t xml:space="preserve">REG CHEQUE N? 0001288            </t>
  </si>
  <si>
    <t>1288</t>
  </si>
  <si>
    <t xml:space="preserve">HAMZI NAWFEL                   </t>
  </si>
  <si>
    <t xml:space="preserve">ENCAISSEMENT CHEQUE N?0000467    </t>
  </si>
  <si>
    <t>467</t>
  </si>
  <si>
    <t xml:space="preserve">REG CHEQUE N? 0001299            </t>
  </si>
  <si>
    <t>1299</t>
  </si>
  <si>
    <t xml:space="preserve">RETRAIT ESP EN DIN CHQ N?0001322 </t>
  </si>
  <si>
    <t>1322</t>
  </si>
  <si>
    <t xml:space="preserve">COMMISSION DE REALISATION        </t>
  </si>
  <si>
    <t>30001492464</t>
  </si>
  <si>
    <t>SOCIETE NOUVELLE DES ACCUMU NO AUTRES</t>
  </si>
  <si>
    <t xml:space="preserve">REG CHEQUE N? 0001311            </t>
  </si>
  <si>
    <t>1311</t>
  </si>
  <si>
    <t xml:space="preserve">REG CHEQUE N? 0001308            </t>
  </si>
  <si>
    <t>1308</t>
  </si>
  <si>
    <t xml:space="preserve">STE EL WAHRA  T P -SARL-       </t>
  </si>
  <si>
    <t>VIREMENT RECU SOCIETE NOUVELLE DE</t>
  </si>
  <si>
    <t xml:space="preserve">REG CHEQUE N? 0001222            </t>
  </si>
  <si>
    <t>1222</t>
  </si>
  <si>
    <t xml:space="preserve">AIR LIQUIDE TUNISIE SERVICE "A </t>
  </si>
  <si>
    <t>30001487116</t>
  </si>
  <si>
    <t>50001455697</t>
  </si>
  <si>
    <t>E DOMICILIATION 33 154622020171206</t>
  </si>
  <si>
    <t xml:space="preserve">REG CHEQUE N? 0001150            </t>
  </si>
  <si>
    <t>1150</t>
  </si>
  <si>
    <t xml:space="preserve">FBI                            </t>
  </si>
  <si>
    <t xml:space="preserve">RETRAIT ESP EN DIN CHQ N?0001321 </t>
  </si>
  <si>
    <t>1321</t>
  </si>
  <si>
    <t xml:space="preserve">REG CHEQUE N? 0001204            </t>
  </si>
  <si>
    <t>1204</t>
  </si>
  <si>
    <t>50001454365</t>
  </si>
  <si>
    <t xml:space="preserve"> 33 154622020171206</t>
  </si>
  <si>
    <t xml:space="preserve">RETRAIT ESP EN DIN CHQ N?0001310 </t>
  </si>
  <si>
    <t>1310</t>
  </si>
  <si>
    <t>50001443633</t>
  </si>
  <si>
    <t xml:space="preserve">CERTIF CHEQUE CLIENTELE 0001314 REC DOUA   </t>
  </si>
  <si>
    <t xml:space="preserve">REG CHEQUE N? 0001253            </t>
  </si>
  <si>
    <t>1253</t>
  </si>
  <si>
    <t xml:space="preserve">CERTIF CHEQUE CLIENTELE 0001316 REC DOUA   </t>
  </si>
  <si>
    <t>ACHAT DEVISE : VOYAGES D'AFFAIRES</t>
  </si>
  <si>
    <t>50001437206</t>
  </si>
  <si>
    <t>50001445619</t>
  </si>
  <si>
    <t>E DOMICILIATION 31   6498320171205</t>
  </si>
  <si>
    <t>50001438862</t>
  </si>
  <si>
    <t>50001444626</t>
  </si>
  <si>
    <t xml:space="preserve"> 31   6498320171205</t>
  </si>
  <si>
    <t xml:space="preserve">ENCAISSEMENT CHEQUE N?9403472    </t>
  </si>
  <si>
    <t>9403472</t>
  </si>
  <si>
    <t>50001442220</t>
  </si>
  <si>
    <t>50001439919</t>
  </si>
  <si>
    <t>50001442638</t>
  </si>
  <si>
    <t xml:space="preserve">E DOMICILIATION </t>
  </si>
  <si>
    <t>50001440702</t>
  </si>
  <si>
    <t>50001438099</t>
  </si>
  <si>
    <t xml:space="preserve">REG CHEQUE N? 0001251            </t>
  </si>
  <si>
    <t>1251</t>
  </si>
  <si>
    <t xml:space="preserve">REG CHEQUE N? 0001198            </t>
  </si>
  <si>
    <t>1198</t>
  </si>
  <si>
    <t xml:space="preserve">CHTOUROU SLIM SLIM             </t>
  </si>
  <si>
    <t xml:space="preserve">REG CHEQUE N? 0001300            </t>
  </si>
  <si>
    <t>1300</t>
  </si>
  <si>
    <t xml:space="preserve">REGLEMENT EFFET N?007803593449 </t>
  </si>
  <si>
    <t>E0000083714</t>
  </si>
  <si>
    <t xml:space="preserve">REGLEMENT EFFET N?007803593740 </t>
  </si>
  <si>
    <t>E0000083521</t>
  </si>
  <si>
    <t xml:space="preserve">REG CHEQUE N? 0001192            </t>
  </si>
  <si>
    <t>1192</t>
  </si>
  <si>
    <t xml:space="preserve">ACIER MECANIQUE TUNI           </t>
  </si>
  <si>
    <t xml:space="preserve">REGLEMENT EFFET N?007803591218 </t>
  </si>
  <si>
    <t>E0000083643</t>
  </si>
  <si>
    <t xml:space="preserve">REGLEMENT EFFET N?007803591606 </t>
  </si>
  <si>
    <t>E0000083746</t>
  </si>
  <si>
    <t xml:space="preserve">LYS IMPRESSION                 </t>
  </si>
  <si>
    <t>50001414494</t>
  </si>
  <si>
    <t>E DOMICILIATION 33 152964720171204</t>
  </si>
  <si>
    <t>50001413275</t>
  </si>
  <si>
    <t xml:space="preserve"> 33 152964720171204</t>
  </si>
  <si>
    <t xml:space="preserve">REG CHEQUE N? 0001274            </t>
  </si>
  <si>
    <t>1274</t>
  </si>
  <si>
    <t xml:space="preserve">ENCAISSEMENT CHEQUE N?0000458    </t>
  </si>
  <si>
    <t>458</t>
  </si>
  <si>
    <t xml:space="preserve">REG CHEQUE N? 0001273            </t>
  </si>
  <si>
    <t>1273</t>
  </si>
  <si>
    <t xml:space="preserve">REG CHEQUE N? 0001258            </t>
  </si>
  <si>
    <t>1258</t>
  </si>
  <si>
    <t xml:space="preserve">REGLEMENT EFFET N?007803593255 </t>
  </si>
  <si>
    <t>E0000082909</t>
  </si>
  <si>
    <t xml:space="preserve">TUNISIE VEHICULES INDUSTRIEL   </t>
  </si>
  <si>
    <t xml:space="preserve">REG CHEQUE N? 0001249            </t>
  </si>
  <si>
    <t>1249</t>
  </si>
  <si>
    <t xml:space="preserve">REGLEMENT EFFET N?007617254703 </t>
  </si>
  <si>
    <t>E0000081409</t>
  </si>
  <si>
    <t xml:space="preserve">OK-POLYSTYRENE                 </t>
  </si>
  <si>
    <t>50001407657</t>
  </si>
  <si>
    <t>PRELEVEMENT MINISTERE DES FINANCE</t>
  </si>
  <si>
    <t xml:space="preserve">MINISTERE DES FINANCES </t>
  </si>
  <si>
    <t xml:space="preserve">REG CHEQUE N? 0001123            </t>
  </si>
  <si>
    <t>1123</t>
  </si>
  <si>
    <t xml:space="preserve">AG.D ASS.MAGHREBIA  52 C       </t>
  </si>
  <si>
    <t xml:space="preserve">Comm. ADM.T.REF : 04517050180    </t>
  </si>
  <si>
    <t xml:space="preserve">Comm. ADM.T.REF : 04517050169    </t>
  </si>
  <si>
    <t xml:space="preserve">Comm. ADM.T.REF : 04517050174    </t>
  </si>
  <si>
    <t xml:space="preserve">Comm. ADM.T.REF : 04517050171    </t>
  </si>
  <si>
    <t xml:space="preserve">Comm. ADM.T.REF : 04517050176    </t>
  </si>
  <si>
    <t xml:space="preserve">Comm. ADM.T.REF : 04517050175    </t>
  </si>
  <si>
    <t xml:space="preserve">Comm. ADM.T.REF : 04517050178    </t>
  </si>
  <si>
    <t xml:space="preserve">Comm. OC.REF : 04517110002       </t>
  </si>
  <si>
    <t xml:space="preserve">Comm. ADM.T.REF : 04517050173    </t>
  </si>
  <si>
    <t xml:space="preserve">Comm. ADM.T.REF : 04517050172    </t>
  </si>
  <si>
    <t xml:space="preserve">Comm. ADM.T.REF : 04517050179    </t>
  </si>
  <si>
    <t xml:space="preserve">Comm. ADM.T.REF : 04517050177    </t>
  </si>
  <si>
    <t xml:space="preserve">REGLEMENT EFFET N?007753586651 </t>
  </si>
  <si>
    <t>E0000070971</t>
  </si>
  <si>
    <t xml:space="preserve">G.I.P                          </t>
  </si>
  <si>
    <t xml:space="preserve">REGLEMENT EFFET N?007753588009 </t>
  </si>
  <si>
    <t>E0000070310</t>
  </si>
  <si>
    <t xml:space="preserve">REGLEMENT EFFET N?007803593934 </t>
  </si>
  <si>
    <t>E0000071219</t>
  </si>
  <si>
    <t xml:space="preserve">MODERNE DE DISTRIBUTION ELECTR </t>
  </si>
  <si>
    <t xml:space="preserve">REG CHEQUE N? 0001283            </t>
  </si>
  <si>
    <t>1283</t>
  </si>
  <si>
    <t xml:space="preserve">DISCOVERY INFORMATIQUE         </t>
  </si>
  <si>
    <t xml:space="preserve">REG CHEQUE N? 0001293            </t>
  </si>
  <si>
    <t>1293</t>
  </si>
  <si>
    <t xml:space="preserve">REG CHEQUE N? 0001268            </t>
  </si>
  <si>
    <t>1268</t>
  </si>
  <si>
    <t xml:space="preserve">SOCIETE HYDRO-WATER            </t>
  </si>
  <si>
    <t xml:space="preserve">REG CHEQUE N? 0001228            </t>
  </si>
  <si>
    <t>1228</t>
  </si>
  <si>
    <t xml:space="preserve">REG CHEQUE N? 0001186            </t>
  </si>
  <si>
    <t>1186</t>
  </si>
  <si>
    <t xml:space="preserve">REG CHEQUE N? 0001294            </t>
  </si>
  <si>
    <t>1294</t>
  </si>
  <si>
    <t xml:space="preserve">REGLEMENT EFFET N?007803592867 </t>
  </si>
  <si>
    <t>E0000069057</t>
  </si>
  <si>
    <t xml:space="preserve">PROSID STE DES PRODUITS SIDERU </t>
  </si>
  <si>
    <t xml:space="preserve">REG CHEQUE N? 0001207            </t>
  </si>
  <si>
    <t>1207</t>
  </si>
  <si>
    <t xml:space="preserve">REG CHEQUE N? 0001295            </t>
  </si>
  <si>
    <t>1295</t>
  </si>
  <si>
    <t xml:space="preserve">REG CHEQUE N? 0001296            </t>
  </si>
  <si>
    <t>1296</t>
  </si>
  <si>
    <t xml:space="preserve">REG CHEQUE N? 0001281            </t>
  </si>
  <si>
    <t>1281</t>
  </si>
  <si>
    <t xml:space="preserve">M LE RECEVEUR ENREGIST   ACTES </t>
  </si>
  <si>
    <t xml:space="preserve">RETRAIT ESP EN DIN CHQ N?0001298 </t>
  </si>
  <si>
    <t>1298</t>
  </si>
  <si>
    <t xml:space="preserve">Comm. CD.REF : 04517080012       </t>
  </si>
  <si>
    <t xml:space="preserve">Comm. CD.REF : 04517050182       </t>
  </si>
  <si>
    <t xml:space="preserve">Comm. CD.REF : 04517050183       </t>
  </si>
  <si>
    <t xml:space="preserve">Comm. OC.REF : 04517100005       </t>
  </si>
  <si>
    <t xml:space="preserve">REGLEMENT EFFET N?007717227074 </t>
  </si>
  <si>
    <t>E0000068013</t>
  </si>
  <si>
    <t>M0000061865</t>
  </si>
  <si>
    <t xml:space="preserve">REG CHEQUE N? 0000947            </t>
  </si>
  <si>
    <t>947</t>
  </si>
  <si>
    <t xml:space="preserve">ELBACH KAMEL                   </t>
  </si>
  <si>
    <t xml:space="preserve">REG CHEQUE N? 0001148            </t>
  </si>
  <si>
    <t>1148</t>
  </si>
  <si>
    <t xml:space="preserve">TUNISIE COAL                   </t>
  </si>
  <si>
    <t>50001331204</t>
  </si>
  <si>
    <t>E DOMICILIATION 33 151398720171128</t>
  </si>
  <si>
    <t xml:space="preserve">REG CHEQUE N? 0001255            </t>
  </si>
  <si>
    <t>1255</t>
  </si>
  <si>
    <t>M0000061869</t>
  </si>
  <si>
    <t>50001330552</t>
  </si>
  <si>
    <t>50001329666</t>
  </si>
  <si>
    <t xml:space="preserve"> 33 151398720171128</t>
  </si>
  <si>
    <t xml:space="preserve">REG CHEQUE N? 0001259            </t>
  </si>
  <si>
    <t>1259</t>
  </si>
  <si>
    <t>50001303392</t>
  </si>
  <si>
    <t>E DOMICILIATION 33 150215320171127</t>
  </si>
  <si>
    <t>50001303491</t>
  </si>
  <si>
    <t xml:space="preserve"> 33 150215320171127</t>
  </si>
  <si>
    <t xml:space="preserve">REG CHEQUE N? 0001155            </t>
  </si>
  <si>
    <t>1155</t>
  </si>
  <si>
    <t xml:space="preserve">API TITRE I FONCTIONNEMENT     </t>
  </si>
  <si>
    <t xml:space="preserve">REG CHEQUE N? 0001284            </t>
  </si>
  <si>
    <t>1284</t>
  </si>
  <si>
    <t xml:space="preserve">Mr BEN MAATOUG KAMEL           </t>
  </si>
  <si>
    <t xml:space="preserve">REG CHEQUE N? 0001182            </t>
  </si>
  <si>
    <t>1182</t>
  </si>
  <si>
    <t xml:space="preserve">REGLEMENT EFFET N?007717227268 </t>
  </si>
  <si>
    <t>E0000067408</t>
  </si>
  <si>
    <t xml:space="preserve">STE COMPRESSEURS ET ENERG SEVI </t>
  </si>
  <si>
    <t xml:space="preserve">REG CHEQUE N? 0001261            </t>
  </si>
  <si>
    <t>1261</t>
  </si>
  <si>
    <t xml:space="preserve">ENCAISSEMENT CHEQUE N?0000447    </t>
  </si>
  <si>
    <t>447</t>
  </si>
  <si>
    <t xml:space="preserve">CERTIF CHEQUE CLIENTELE 0001252 REC DOUA   </t>
  </si>
  <si>
    <t xml:space="preserve">REG CHEQUE N? 0001195            </t>
  </si>
  <si>
    <t>1195</t>
  </si>
  <si>
    <t xml:space="preserve">SLIM CHTOUROU B                </t>
  </si>
  <si>
    <t xml:space="preserve">RETRAIT ESP EN DIN CHQ N?0001291 </t>
  </si>
  <si>
    <t>1291</t>
  </si>
  <si>
    <t xml:space="preserve">REG CHEQUE N? 0001279            </t>
  </si>
  <si>
    <t>1279</t>
  </si>
  <si>
    <t xml:space="preserve">REG CHEQUE N? 0001106            </t>
  </si>
  <si>
    <t>1106</t>
  </si>
  <si>
    <t xml:space="preserve">DABOUSSI NABIL B AZAIEZ        </t>
  </si>
  <si>
    <t xml:space="preserve">REG CHEQUE N? 0001262            </t>
  </si>
  <si>
    <t>1262</t>
  </si>
  <si>
    <t xml:space="preserve">STE SERVICE USINAGE MECANIQUE  </t>
  </si>
  <si>
    <t xml:space="preserve">REG CHEQUE N? 0001205            </t>
  </si>
  <si>
    <t>1205</t>
  </si>
  <si>
    <t xml:space="preserve">REG CHEQUE N? 0001266            </t>
  </si>
  <si>
    <t>1266</t>
  </si>
  <si>
    <t xml:space="preserve">HDJ AMOR TAREK                 </t>
  </si>
  <si>
    <t xml:space="preserve">REG CHEQUE N? 0001282            </t>
  </si>
  <si>
    <t>1282</t>
  </si>
  <si>
    <t xml:space="preserve">REG CHEQUE N? 0001210            </t>
  </si>
  <si>
    <t>1210</t>
  </si>
  <si>
    <t xml:space="preserve">STE EEI MGHIRA                 </t>
  </si>
  <si>
    <t xml:space="preserve">REG CHEQUE N? 0001247            </t>
  </si>
  <si>
    <t>1247</t>
  </si>
  <si>
    <t xml:space="preserve">REG CHEQUE N? 0001154            </t>
  </si>
  <si>
    <t>1154</t>
  </si>
  <si>
    <t xml:space="preserve">REG CHEQUE N? 0001260            </t>
  </si>
  <si>
    <t>1260</t>
  </si>
  <si>
    <t xml:space="preserve">REG CHEQUE N? 0001257            </t>
  </si>
  <si>
    <t>1257</t>
  </si>
  <si>
    <t xml:space="preserve">ELGARSSI BELHAJ AMOR           </t>
  </si>
  <si>
    <t xml:space="preserve">REG CHEQUE N? 0001264            </t>
  </si>
  <si>
    <t>1264</t>
  </si>
  <si>
    <t xml:space="preserve">REGLEMENT EFFET N?007753588785 </t>
  </si>
  <si>
    <t>E0000065263</t>
  </si>
  <si>
    <t>50001285368</t>
  </si>
  <si>
    <t xml:space="preserve"> 33 150040320171124</t>
  </si>
  <si>
    <t>50001286266</t>
  </si>
  <si>
    <t>E DOMICILIATION 33 150040320171124</t>
  </si>
  <si>
    <t xml:space="preserve">REG CHEQUE N? 0001245            </t>
  </si>
  <si>
    <t>1245</t>
  </si>
  <si>
    <t xml:space="preserve">RETRAIT ESP EN DIN CHQ N?0001290 </t>
  </si>
  <si>
    <t>1290</t>
  </si>
  <si>
    <t xml:space="preserve">REG CHEQUE N? 0001285            </t>
  </si>
  <si>
    <t>1285</t>
  </si>
  <si>
    <t xml:space="preserve">CERTIF CHEQUE CLIENTELE 0001254 REC DOUA   </t>
  </si>
  <si>
    <t xml:space="preserve">REG CHEQUE N? 0001278            </t>
  </si>
  <si>
    <t>1278</t>
  </si>
  <si>
    <t xml:space="preserve">REG CHEQUE N? 0001206            </t>
  </si>
  <si>
    <t>1206</t>
  </si>
  <si>
    <t xml:space="preserve">ENCAISSEMENT CHEQUE N?0000441    </t>
  </si>
  <si>
    <t>441</t>
  </si>
  <si>
    <t xml:space="preserve">REG CHEQUE N? 0001263            </t>
  </si>
  <si>
    <t>1263</t>
  </si>
  <si>
    <t>50001275229</t>
  </si>
  <si>
    <t xml:space="preserve"> 33 149325120171123</t>
  </si>
  <si>
    <t>50001276124</t>
  </si>
  <si>
    <t>E DOMICILIATION 33 149325120171123</t>
  </si>
  <si>
    <t>50001274458</t>
  </si>
  <si>
    <t xml:space="preserve"> 22 111160120171123</t>
  </si>
  <si>
    <t>50001273263</t>
  </si>
  <si>
    <t>E DOMICILIATION 22 111160120171123</t>
  </si>
  <si>
    <t xml:space="preserve">REG CHEQUE N? 0001197            </t>
  </si>
  <si>
    <t>1197</t>
  </si>
  <si>
    <t xml:space="preserve">REG CHEQUE N? 0001243            </t>
  </si>
  <si>
    <t>1243</t>
  </si>
  <si>
    <t xml:space="preserve">REG CHEQUE N? 0001200            </t>
  </si>
  <si>
    <t>1200</t>
  </si>
  <si>
    <t>E0000063636</t>
  </si>
  <si>
    <t xml:space="preserve">STE EL WIFEK                   </t>
  </si>
  <si>
    <t xml:space="preserve">CERTIF CHEQUE CLIENTELE 0001246 REC DOUA   </t>
  </si>
  <si>
    <t xml:space="preserve">CERTIF CHEQUE CLIENTELE 0001248 REC DOUA   </t>
  </si>
  <si>
    <t xml:space="preserve">REG CHEQUE N? 0000965            </t>
  </si>
  <si>
    <t>965</t>
  </si>
  <si>
    <t xml:space="preserve">L A D                          </t>
  </si>
  <si>
    <t xml:space="preserve">REG CHEQUE N? 0001193            </t>
  </si>
  <si>
    <t>1193</t>
  </si>
  <si>
    <t xml:space="preserve">RETRAIT ESP EN DIN CHQ N?0001280 </t>
  </si>
  <si>
    <t>1280</t>
  </si>
  <si>
    <t xml:space="preserve">REG CHEQUE N? 0001199            </t>
  </si>
  <si>
    <t>1199</t>
  </si>
  <si>
    <t xml:space="preserve">REG CHEQUE N? 0001176            </t>
  </si>
  <si>
    <t>1176</t>
  </si>
  <si>
    <t xml:space="preserve">REG CHEQUE N? 0001276            </t>
  </si>
  <si>
    <t>1276</t>
  </si>
  <si>
    <t xml:space="preserve">CERTIF CHEQUE CLIENTELE 0001250 REC DOUA   </t>
  </si>
  <si>
    <t xml:space="preserve">REGLEMENT EFFET N?007717227559 </t>
  </si>
  <si>
    <t>E0000063413</t>
  </si>
  <si>
    <t xml:space="preserve">REGLEMENT EFFET N?007803592576 </t>
  </si>
  <si>
    <t xml:space="preserve">REG CHEQUE N? 0001146            </t>
  </si>
  <si>
    <t>1146</t>
  </si>
  <si>
    <t xml:space="preserve">REG CHEQUE N? 0001212            </t>
  </si>
  <si>
    <t>1212</t>
  </si>
  <si>
    <t xml:space="preserve">STE EL KOUKI F                 </t>
  </si>
  <si>
    <t xml:space="preserve">REG CHEQUE N? 0001237            </t>
  </si>
  <si>
    <t>1237</t>
  </si>
  <si>
    <t xml:space="preserve">REG CHEQUE N? 0001269            </t>
  </si>
  <si>
    <t>1269</t>
  </si>
  <si>
    <t>50001238600</t>
  </si>
  <si>
    <t xml:space="preserve"> 22 110331420171121</t>
  </si>
  <si>
    <t>50001239091</t>
  </si>
  <si>
    <t>E DOMICILIATION 22 110331420171121</t>
  </si>
  <si>
    <t>50001243349</t>
  </si>
  <si>
    <t xml:space="preserve"> 33 147922920171121</t>
  </si>
  <si>
    <t>50001241302</t>
  </si>
  <si>
    <t xml:space="preserve"> 33 147904020171121</t>
  </si>
  <si>
    <t xml:space="preserve">REG CHEQUE N? 0001225            </t>
  </si>
  <si>
    <t>1225</t>
  </si>
  <si>
    <t>50001240318</t>
  </si>
  <si>
    <t>E DOMICILIATION 33 147904020171121</t>
  </si>
  <si>
    <t>50001242063</t>
  </si>
  <si>
    <t>E DOMICILIATION 33 147922920171121</t>
  </si>
  <si>
    <t xml:space="preserve">REG CHEQUE N? 0001215            </t>
  </si>
  <si>
    <t>1215</t>
  </si>
  <si>
    <t xml:space="preserve">REGLEMENT EFFET N?007803591024 </t>
  </si>
  <si>
    <t>E0000061816</t>
  </si>
  <si>
    <t xml:space="preserve">REG CHEQUE N? 0001145            </t>
  </si>
  <si>
    <t>1145</t>
  </si>
  <si>
    <t xml:space="preserve">ENCAISSEMENT CHEQUE N?0000439    </t>
  </si>
  <si>
    <t>439</t>
  </si>
  <si>
    <t xml:space="preserve">REG CHEQUE N? 0001241            </t>
  </si>
  <si>
    <t>1241</t>
  </si>
  <si>
    <t xml:space="preserve">Ste ARTS ESPACES LOISIRS (A.L) </t>
  </si>
  <si>
    <t xml:space="preserve">RETRAIT ESP EN DIN CHQ N?0001272 </t>
  </si>
  <si>
    <t>1272</t>
  </si>
  <si>
    <t xml:space="preserve">REG CHEQUE N? 0001185            </t>
  </si>
  <si>
    <t>1185</t>
  </si>
  <si>
    <t xml:space="preserve">EXCELPLAST TUNISIE             </t>
  </si>
  <si>
    <t xml:space="preserve">REG CHEQUE N? 0001230            </t>
  </si>
  <si>
    <t>1230</t>
  </si>
  <si>
    <t xml:space="preserve">REG CHEQUE N? 0001232            </t>
  </si>
  <si>
    <t>1232</t>
  </si>
  <si>
    <t>50001209719</t>
  </si>
  <si>
    <t xml:space="preserve"> 33 146215020171117</t>
  </si>
  <si>
    <t xml:space="preserve">REG CHEQUE N? 0001242            </t>
  </si>
  <si>
    <t>1242</t>
  </si>
  <si>
    <t>50001209107</t>
  </si>
  <si>
    <t>E DOMICILIATION 33 146215020171117</t>
  </si>
  <si>
    <t>50001206329</t>
  </si>
  <si>
    <t xml:space="preserve"> 33 145745620171116</t>
  </si>
  <si>
    <t>50001206398</t>
  </si>
  <si>
    <t xml:space="preserve"> OPC17/14728</t>
  </si>
  <si>
    <t>50001200189</t>
  </si>
  <si>
    <t xml:space="preserve"> OPC17/14726</t>
  </si>
  <si>
    <t>50001202350</t>
  </si>
  <si>
    <t>IREMENT ÉMIS OPC17/14726</t>
  </si>
  <si>
    <t xml:space="preserve">REG CHEQUE N? 0001196            </t>
  </si>
  <si>
    <t>1196</t>
  </si>
  <si>
    <t xml:space="preserve">REG CHEQUE N? 0001203            </t>
  </si>
  <si>
    <t>1203</t>
  </si>
  <si>
    <t xml:space="preserve">TUNISIE TELECOM                </t>
  </si>
  <si>
    <t xml:space="preserve">REG CHEQUE N? 0001014            </t>
  </si>
  <si>
    <t>1014</t>
  </si>
  <si>
    <t xml:space="preserve">COMPENSATION MANUELLE          </t>
  </si>
  <si>
    <t xml:space="preserve">RETRAIT ESP EN DIN CHQ N?0001238 </t>
  </si>
  <si>
    <t>1238</t>
  </si>
  <si>
    <t xml:space="preserve">RETRAIT ESP EN DIN CHQ N?0001239 </t>
  </si>
  <si>
    <t>1239</t>
  </si>
  <si>
    <t xml:space="preserve">RETRAIT ESP EN DIN CHQ N?0001240 </t>
  </si>
  <si>
    <t>1240</t>
  </si>
  <si>
    <t xml:space="preserve">REG CHEQUE N? 0001226            </t>
  </si>
  <si>
    <t>1226</t>
  </si>
  <si>
    <t xml:space="preserve">MR AYADI MOHAMED               </t>
  </si>
  <si>
    <t xml:space="preserve">REG CHEQUE N? 0001178            </t>
  </si>
  <si>
    <t>1178</t>
  </si>
  <si>
    <t>50001201422</t>
  </si>
  <si>
    <t>50001205947</t>
  </si>
  <si>
    <t>E DOMICILIATION 33 145551720171116</t>
  </si>
  <si>
    <t>50001206366</t>
  </si>
  <si>
    <t xml:space="preserve"> 22 108560520171116</t>
  </si>
  <si>
    <t>50001204516</t>
  </si>
  <si>
    <t>E DOMICILIATION 33 145547120171116</t>
  </si>
  <si>
    <t>50001206368</t>
  </si>
  <si>
    <t>E DOMICILIATION 22 108593720171116</t>
  </si>
  <si>
    <t>50001206263</t>
  </si>
  <si>
    <t>E DOMICILIATION 33 145566020171116</t>
  </si>
  <si>
    <t>50001206214</t>
  </si>
  <si>
    <t xml:space="preserve"> 33 145566020171116</t>
  </si>
  <si>
    <t>50001206378</t>
  </si>
  <si>
    <t xml:space="preserve"> 22 108593720171116</t>
  </si>
  <si>
    <t>50001203485</t>
  </si>
  <si>
    <t>MENT OPC17/14726</t>
  </si>
  <si>
    <t>50001206403</t>
  </si>
  <si>
    <t>IREMENT ÉMIS OPC17/14728</t>
  </si>
  <si>
    <t>50001206131</t>
  </si>
  <si>
    <t xml:space="preserve"> 33 145551720171116</t>
  </si>
  <si>
    <t>50001206306</t>
  </si>
  <si>
    <t>E DOMICILIATION 33 145745620171116</t>
  </si>
  <si>
    <t>50001206387</t>
  </si>
  <si>
    <t>50001205085</t>
  </si>
  <si>
    <t xml:space="preserve"> 33 145547120171116</t>
  </si>
  <si>
    <t>50001206392</t>
  </si>
  <si>
    <t>MENT OPC17/14728</t>
  </si>
  <si>
    <t>50001206348</t>
  </si>
  <si>
    <t>E DOMICILIATION 22 108560520171116</t>
  </si>
  <si>
    <t xml:space="preserve">REG CHEQUE N? 0001078            </t>
  </si>
  <si>
    <t>1078</t>
  </si>
  <si>
    <t xml:space="preserve">PAIEMENT PAR CARTE EN TUNISIE    </t>
  </si>
  <si>
    <t>50001187628</t>
  </si>
  <si>
    <t xml:space="preserve"> CARTE EN TUNISIE 101117 AIR FRANCE  0571404070171</t>
  </si>
  <si>
    <t xml:space="preserve">REG CHEQUE N? 0001234            </t>
  </si>
  <si>
    <t>1234</t>
  </si>
  <si>
    <t xml:space="preserve">ENCAISSEMENT CHEQUE N?0000436    </t>
  </si>
  <si>
    <t>436</t>
  </si>
  <si>
    <t xml:space="preserve">REG CHEQUE N? 0001162            </t>
  </si>
  <si>
    <t>1162</t>
  </si>
  <si>
    <t>50001197546</t>
  </si>
  <si>
    <t xml:space="preserve"> OPC17/14692</t>
  </si>
  <si>
    <t>50001189991</t>
  </si>
  <si>
    <t xml:space="preserve"> OPC17/14687</t>
  </si>
  <si>
    <t>50001197429</t>
  </si>
  <si>
    <t>IREMENT ÉMIS OPC17/14691</t>
  </si>
  <si>
    <t>50001197480</t>
  </si>
  <si>
    <t xml:space="preserve"> OPC17/14691</t>
  </si>
  <si>
    <t>50001188536</t>
  </si>
  <si>
    <t xml:space="preserve"> CARTE EN TUNISIE 101117 AIR FRANCE  0571404070170</t>
  </si>
  <si>
    <t>50001197526</t>
  </si>
  <si>
    <t>50001197541</t>
  </si>
  <si>
    <t>MENT OPC17/14692</t>
  </si>
  <si>
    <t>50001192475</t>
  </si>
  <si>
    <t>IREMENT ÉMIS OPC17/14687</t>
  </si>
  <si>
    <t xml:space="preserve">CERTIF CHEQUE CLIENTELE 0001236 REC DOUA   </t>
  </si>
  <si>
    <t>50001196459</t>
  </si>
  <si>
    <t xml:space="preserve"> OPC17/14689</t>
  </si>
  <si>
    <t>50001197361</t>
  </si>
  <si>
    <t>50001194469</t>
  </si>
  <si>
    <t>IREMENT ÉMIS OPC17/14689</t>
  </si>
  <si>
    <t>50001193468</t>
  </si>
  <si>
    <t>50001195458</t>
  </si>
  <si>
    <t>MENT OPC17/14689</t>
  </si>
  <si>
    <t>50001197509</t>
  </si>
  <si>
    <t>IREMENT ÉMIS OPC17/14692</t>
  </si>
  <si>
    <t>50001197159</t>
  </si>
  <si>
    <t>MENT OPC17/14691</t>
  </si>
  <si>
    <t>50001190952</t>
  </si>
  <si>
    <t>50001191478</t>
  </si>
  <si>
    <t>MENT OPC17/14687</t>
  </si>
  <si>
    <t xml:space="preserve">CERTIF CHEQUE CLIENTELE 0001233 REC DOUA   </t>
  </si>
  <si>
    <t xml:space="preserve">CERTIF CHEQUE CLIENTELE 0001231 REC DOUA   </t>
  </si>
  <si>
    <t xml:space="preserve">REG CHEQUE N? 0001189            </t>
  </si>
  <si>
    <t>1189</t>
  </si>
  <si>
    <t xml:space="preserve">RETRAIT ESP EN DIN CHQ N?0001229 </t>
  </si>
  <si>
    <t>1229</t>
  </si>
  <si>
    <t xml:space="preserve">REGLEMENT EFFET N?007753587718 </t>
  </si>
  <si>
    <t>E0000056339</t>
  </si>
  <si>
    <t xml:space="preserve">E.M.H                          </t>
  </si>
  <si>
    <t xml:space="preserve">REGLEMENT EFFET N?007617243645 </t>
  </si>
  <si>
    <t>E0000055877</t>
  </si>
  <si>
    <t xml:space="preserve">REGLEMENT EFFET N?007803592285 </t>
  </si>
  <si>
    <t>E0000056958</t>
  </si>
  <si>
    <t>50001175369</t>
  </si>
  <si>
    <t>IREMENTREÇU EN DINARS DE  L'ÉTRANGER OPA001059972017</t>
  </si>
  <si>
    <t>50001177356</t>
  </si>
  <si>
    <t>IREMENTREÇU EN DINARS DE  L'ÉTRANGER OPA001060292017</t>
  </si>
  <si>
    <t>50001176672</t>
  </si>
  <si>
    <t xml:space="preserve"> OPA001059972017</t>
  </si>
  <si>
    <t>50001178395</t>
  </si>
  <si>
    <t xml:space="preserve"> OPA001060292017</t>
  </si>
  <si>
    <t xml:space="preserve">REGLEMENT EFFET N?007803590539 </t>
  </si>
  <si>
    <t>E0000057050</t>
  </si>
  <si>
    <t xml:space="preserve">REG CHEQUE N? 0001175            </t>
  </si>
  <si>
    <t>1175</t>
  </si>
  <si>
    <t xml:space="preserve">REGLEMENT EFFET N?007803591509 </t>
  </si>
  <si>
    <t>E0000056822</t>
  </si>
  <si>
    <t xml:space="preserve">RETRAIT ESP EN DIN CHQ N?0001224 </t>
  </si>
  <si>
    <t>1224</t>
  </si>
  <si>
    <t xml:space="preserve">REG CHEQUE N? 0001188            </t>
  </si>
  <si>
    <t>1188</t>
  </si>
  <si>
    <t xml:space="preserve">REG CHEQUE N? 0001220            </t>
  </si>
  <si>
    <t>1220</t>
  </si>
  <si>
    <t xml:space="preserve">RETRAIT ESP EN DIN CHQ N?0001227 </t>
  </si>
  <si>
    <t>1227</t>
  </si>
  <si>
    <t xml:space="preserve">REG CHEQUE N? 0001164            </t>
  </si>
  <si>
    <t>1164</t>
  </si>
  <si>
    <t xml:space="preserve">REG CHEQUE N? 0001214            </t>
  </si>
  <si>
    <t>1214</t>
  </si>
  <si>
    <t xml:space="preserve">REGLEMENT EFFET N?007803591412 </t>
  </si>
  <si>
    <t>E0000055491</t>
  </si>
  <si>
    <t xml:space="preserve">REG CHEQUE N? 0001191            </t>
  </si>
  <si>
    <t>1191</t>
  </si>
  <si>
    <t xml:space="preserve">REG CHEQUE N? 0001179            </t>
  </si>
  <si>
    <t>1179</t>
  </si>
  <si>
    <t>COMMISSION VIREMENT EN DINARS AUT</t>
  </si>
  <si>
    <t>M0000045725</t>
  </si>
  <si>
    <t>A N P E AUTRES</t>
  </si>
  <si>
    <t xml:space="preserve">RETRAIT ESP EN DIN CHQ N?0001223 </t>
  </si>
  <si>
    <t>1223</t>
  </si>
  <si>
    <t xml:space="preserve">REG CHEQUE N? 0001181            </t>
  </si>
  <si>
    <t>1181</t>
  </si>
  <si>
    <t xml:space="preserve">RETRAIT ESP EN DIN CHQ N?0001221 </t>
  </si>
  <si>
    <t>1221</t>
  </si>
  <si>
    <t xml:space="preserve">REG CHEQUE N? 0001217            </t>
  </si>
  <si>
    <t>1217</t>
  </si>
  <si>
    <t xml:space="preserve">STE MULTI JOINTS               </t>
  </si>
  <si>
    <t xml:space="preserve">REGLEMENT EFFET N?007803592382 </t>
  </si>
  <si>
    <t>E0000054763</t>
  </si>
  <si>
    <t>50001147880</t>
  </si>
  <si>
    <t xml:space="preserve"> 33 142919220171110</t>
  </si>
  <si>
    <t xml:space="preserve">REG CHEQUE N? 0001201            </t>
  </si>
  <si>
    <t>1201</t>
  </si>
  <si>
    <t xml:space="preserve">REG CHEQUE N? 0001187            </t>
  </si>
  <si>
    <t>1187</t>
  </si>
  <si>
    <t xml:space="preserve">REG CHEQUE N? 0001194            </t>
  </si>
  <si>
    <t>1194</t>
  </si>
  <si>
    <t xml:space="preserve">REG CHEQUE N? 0001160            </t>
  </si>
  <si>
    <t>1160</t>
  </si>
  <si>
    <t xml:space="preserve">REG CHEQUE N? 0001043            </t>
  </si>
  <si>
    <t>1043</t>
  </si>
  <si>
    <t xml:space="preserve">STE COTECH                     </t>
  </si>
  <si>
    <t xml:space="preserve">RETRAIT ESP EN DIN CHQ N?0001218 </t>
  </si>
  <si>
    <t>1218</t>
  </si>
  <si>
    <t xml:space="preserve">REG CHEQUE N? 0001184            </t>
  </si>
  <si>
    <t>1184</t>
  </si>
  <si>
    <t xml:space="preserve">REG CHEQUE N? 0001143            </t>
  </si>
  <si>
    <t>1143</t>
  </si>
  <si>
    <t xml:space="preserve">REG CHEQUE N? 0001134            </t>
  </si>
  <si>
    <t>1134</t>
  </si>
  <si>
    <t>50001148923</t>
  </si>
  <si>
    <t>E DOMICILIATION 33 142919220171110</t>
  </si>
  <si>
    <t xml:space="preserve">RETRAIT ESP EN DIN CHQ N?0001216 </t>
  </si>
  <si>
    <t>1216</t>
  </si>
  <si>
    <t xml:space="preserve">RETRAIT ESP EN DIN CHQ N?0001219 </t>
  </si>
  <si>
    <t>1219</t>
  </si>
  <si>
    <t xml:space="preserve">CHEQUE TELECOMPENSE      </t>
  </si>
  <si>
    <t>1141</t>
  </si>
  <si>
    <t>1124</t>
  </si>
  <si>
    <t xml:space="preserve">CHTOUROU  SABEUR </t>
  </si>
  <si>
    <t>1174</t>
  </si>
  <si>
    <t xml:space="preserve">CHAMBRE DE COMMERCE DE TSIE </t>
  </si>
  <si>
    <t>REGLEMENT EFFET TELECOMPE</t>
  </si>
  <si>
    <t>171110</t>
  </si>
  <si>
    <t xml:space="preserve">STE EL WIFEK </t>
  </si>
  <si>
    <t>COMMISSION SUR CHEQUE CER</t>
  </si>
  <si>
    <t>1177</t>
  </si>
  <si>
    <t xml:space="preserve">PRELEVEMENT CIL          </t>
  </si>
  <si>
    <t>2591</t>
  </si>
  <si>
    <t xml:space="preserve"> ACCUMULATEURS BAT NOUVELLE DES ACCUMULATEURS BAT</t>
  </si>
  <si>
    <t>2774</t>
  </si>
  <si>
    <t>COMMISSION DE DOMICILIATI</t>
  </si>
  <si>
    <t>10790</t>
  </si>
  <si>
    <t xml:space="preserve"> 22 105932620171109</t>
  </si>
  <si>
    <t xml:space="preserve">TVA                      </t>
  </si>
  <si>
    <t>10791</t>
  </si>
  <si>
    <t>10908</t>
  </si>
  <si>
    <t xml:space="preserve"> 33 142744220171109</t>
  </si>
  <si>
    <t>10909</t>
  </si>
  <si>
    <t>10910</t>
  </si>
  <si>
    <t xml:space="preserve"> 33 142758520171109</t>
  </si>
  <si>
    <t>10911</t>
  </si>
  <si>
    <t xml:space="preserve">CHEQUE CERTIFIE          </t>
  </si>
  <si>
    <t xml:space="preserve">REM.CHQ MEME AGENCE      </t>
  </si>
  <si>
    <t>428</t>
  </si>
  <si>
    <t>1118</t>
  </si>
  <si>
    <t>1151</t>
  </si>
  <si>
    <t>1136</t>
  </si>
  <si>
    <t xml:space="preserve">STE CHIMEX </t>
  </si>
  <si>
    <t>1167</t>
  </si>
  <si>
    <t xml:space="preserve">STE TNNE D ACCONAGE ET DE MAN </t>
  </si>
  <si>
    <t>1171</t>
  </si>
  <si>
    <t xml:space="preserve">SOCIETE TUNISIE RAYONNAGE </t>
  </si>
  <si>
    <t>171106</t>
  </si>
  <si>
    <t xml:space="preserve">STE STAR PACK </t>
  </si>
  <si>
    <t>1073</t>
  </si>
  <si>
    <t xml:space="preserve">TUNISIE COAL </t>
  </si>
  <si>
    <t>1163</t>
  </si>
  <si>
    <t xml:space="preserve">SOCIETE MOHSEN BELGUEDRI </t>
  </si>
  <si>
    <t>1114</t>
  </si>
  <si>
    <t xml:space="preserve">CHAMBRE ECONOMIQUE A </t>
  </si>
  <si>
    <t>1173</t>
  </si>
  <si>
    <t>DEBLOCAGE ESCOMPTE COMMER</t>
  </si>
  <si>
    <t>130138</t>
  </si>
  <si>
    <t>UNITE D APPUI DEBLOCAGE ESCOMPTE COMMERCIALE</t>
  </si>
  <si>
    <t>1149</t>
  </si>
  <si>
    <t>1101</t>
  </si>
  <si>
    <t xml:space="preserve">VECTORYS TUNISIE </t>
  </si>
  <si>
    <t xml:space="preserve">RETRAIT ESPECE           </t>
  </si>
  <si>
    <t>1190</t>
  </si>
  <si>
    <t>844</t>
  </si>
  <si>
    <t xml:space="preserve">SEMAT </t>
  </si>
  <si>
    <t>1052</t>
  </si>
  <si>
    <t xml:space="preserve">LES INDUS NOUVELLES  LIN  SA </t>
  </si>
  <si>
    <t>1180</t>
  </si>
  <si>
    <t xml:space="preserve">FRAIS DIVERS             </t>
  </si>
  <si>
    <t>171108</t>
  </si>
  <si>
    <t>10040</t>
  </si>
  <si>
    <t xml:space="preserve"> OPC17/14417</t>
  </si>
  <si>
    <t xml:space="preserve">FRAIS SWIFT              </t>
  </si>
  <si>
    <t>10039</t>
  </si>
  <si>
    <t xml:space="preserve"> OPC17/14415</t>
  </si>
  <si>
    <t xml:space="preserve">AFFRANCHISSEMENT         </t>
  </si>
  <si>
    <t>10042</t>
  </si>
  <si>
    <t xml:space="preserve">COMMISSION VIREMENT EMIS </t>
  </si>
  <si>
    <t>10043</t>
  </si>
  <si>
    <t>10044</t>
  </si>
  <si>
    <t xml:space="preserve"> OPC17/14419</t>
  </si>
  <si>
    <t>10045</t>
  </si>
  <si>
    <t>10046</t>
  </si>
  <si>
    <t>10047</t>
  </si>
  <si>
    <t>10048</t>
  </si>
  <si>
    <t xml:space="preserve"> OPC17/14420</t>
  </si>
  <si>
    <t>10049</t>
  </si>
  <si>
    <t>10050</t>
  </si>
  <si>
    <t>10051</t>
  </si>
  <si>
    <t>10052</t>
  </si>
  <si>
    <t xml:space="preserve"> OPC17/14427</t>
  </si>
  <si>
    <t>10053</t>
  </si>
  <si>
    <t>10054</t>
  </si>
  <si>
    <t>10055</t>
  </si>
  <si>
    <t>960000</t>
  </si>
  <si>
    <t xml:space="preserve"> TVA 04517110002.1</t>
  </si>
  <si>
    <t>FRAIS/OBLIGATION CAUTIONN</t>
  </si>
  <si>
    <t xml:space="preserve"> 04517110002 OBLIG.CAUT. 87684.683</t>
  </si>
  <si>
    <t xml:space="preserve">VIREMENT CREDIT          </t>
  </si>
  <si>
    <t>1044</t>
  </si>
  <si>
    <t xml:space="preserve">STE REGUIGUI PNEUMATIQUES </t>
  </si>
  <si>
    <t>171104</t>
  </si>
  <si>
    <t xml:space="preserve">AYARI FETHI         N.IND MED </t>
  </si>
  <si>
    <t xml:space="preserve">VIREMENT DEBIT           </t>
  </si>
  <si>
    <t xml:space="preserve">PREL.MINIST.FINANCES     </t>
  </si>
  <si>
    <t xml:space="preserve">FINANCES                               </t>
  </si>
  <si>
    <t>10036</t>
  </si>
  <si>
    <t>10037</t>
  </si>
  <si>
    <t>10038</t>
  </si>
  <si>
    <t>10041</t>
  </si>
  <si>
    <t>1172</t>
  </si>
  <si>
    <t xml:space="preserve">INNORPI CERTIF </t>
  </si>
  <si>
    <t xml:space="preserve">COMM REMISE CHQ          </t>
  </si>
  <si>
    <t>1054</t>
  </si>
  <si>
    <t xml:space="preserve">SOCIETE INDUS-PLUS </t>
  </si>
  <si>
    <t>1092</t>
  </si>
  <si>
    <t xml:space="preserve">SOCIETE HYDRO-WATER </t>
  </si>
  <si>
    <t>REM.CHQ.TELECOMP AUTRE BQ</t>
  </si>
  <si>
    <t>168471</t>
  </si>
  <si>
    <t>1161</t>
  </si>
  <si>
    <t xml:space="preserve">STIRELEC COMMERCE </t>
  </si>
  <si>
    <t>1165</t>
  </si>
  <si>
    <t xml:space="preserve">WORLD MARITIME AGENCY </t>
  </si>
  <si>
    <t>TVA/COMMISSION REMISE CHE</t>
  </si>
  <si>
    <t>1153</t>
  </si>
  <si>
    <t xml:space="preserve">STE TRANSFORMATION METAUX </t>
  </si>
  <si>
    <t>1131</t>
  </si>
  <si>
    <t xml:space="preserve">GERMANETTI TUNISIE SARL </t>
  </si>
  <si>
    <t>1100</t>
  </si>
  <si>
    <t xml:space="preserve">STE TUNISO UKRAINE T </t>
  </si>
  <si>
    <t>1139</t>
  </si>
  <si>
    <t xml:space="preserve">S O N E D E </t>
  </si>
  <si>
    <t>1156</t>
  </si>
  <si>
    <t>1170</t>
  </si>
  <si>
    <t xml:space="preserve">TAYACHI  FAIZA VEUVE ALI </t>
  </si>
  <si>
    <t>10782</t>
  </si>
  <si>
    <t xml:space="preserve"> 22 102784820171102</t>
  </si>
  <si>
    <t>10783</t>
  </si>
  <si>
    <t>10842</t>
  </si>
  <si>
    <t xml:space="preserve"> 33 139912920171102</t>
  </si>
  <si>
    <t>10843</t>
  </si>
  <si>
    <t>10844</t>
  </si>
  <si>
    <t xml:space="preserve">OPERATION T.P.E.         </t>
  </si>
  <si>
    <t>915789</t>
  </si>
  <si>
    <t xml:space="preserve"> 311017 RENTALCARS.COM</t>
  </si>
  <si>
    <t>915790</t>
  </si>
  <si>
    <t xml:space="preserve"> 311017 WWW.RENTALCOVER.COM</t>
  </si>
  <si>
    <t>473105</t>
  </si>
  <si>
    <t>1138</t>
  </si>
  <si>
    <t xml:space="preserve">HAMMADI MHADHBI </t>
  </si>
  <si>
    <t>1061</t>
  </si>
  <si>
    <t xml:space="preserve">STE PALLISER </t>
  </si>
  <si>
    <t>171030</t>
  </si>
  <si>
    <t xml:space="preserve"> TVA 04517050179.1</t>
  </si>
  <si>
    <t>COMM/ADMISSION TEMPORAIRE</t>
  </si>
  <si>
    <t xml:space="preserve"> 04517050176 ADMIS.TEMPO 16750.000</t>
  </si>
  <si>
    <t xml:space="preserve"> TVA 04517050175.1</t>
  </si>
  <si>
    <t xml:space="preserve"> 04517050175 ADMIS.TEMPO 29700.000</t>
  </si>
  <si>
    <t xml:space="preserve"> TVA 04517090035.1</t>
  </si>
  <si>
    <t>COMM/OBLIGATION CAUTIONNE</t>
  </si>
  <si>
    <t xml:space="preserve"> 04517090035 OBLIG.CAUT. 81729.817</t>
  </si>
  <si>
    <t xml:space="preserve"> TVA 04517050182.1</t>
  </si>
  <si>
    <t xml:space="preserve"> TVA 04517050166.1</t>
  </si>
  <si>
    <t xml:space="preserve"> TVA 04517050174.1</t>
  </si>
  <si>
    <t xml:space="preserve"> 04517050169 ADMIS.TEMPO 11500.000</t>
  </si>
  <si>
    <t xml:space="preserve"> 04517050180 ADMIS.TEMPO 11100.000</t>
  </si>
  <si>
    <t xml:space="preserve"> 04517050178 ADMIS.TEMPO 10939.000</t>
  </si>
  <si>
    <t>11519</t>
  </si>
  <si>
    <t>11554</t>
  </si>
  <si>
    <t>11569</t>
  </si>
  <si>
    <t>11599</t>
  </si>
  <si>
    <t xml:space="preserve"> 04517050043 ADMIS.TEMPO 11610.000</t>
  </si>
  <si>
    <t xml:space="preserve"> TVA 04517070002.1</t>
  </si>
  <si>
    <t xml:space="preserve"> TVA 04517100005.1</t>
  </si>
  <si>
    <t xml:space="preserve"> TVA 04517050183.1</t>
  </si>
  <si>
    <t xml:space="preserve"> TVA 04517020013.1</t>
  </si>
  <si>
    <t xml:space="preserve"> TVA 04517070047.1</t>
  </si>
  <si>
    <t xml:space="preserve">COMM/CAUTION DEFINITIVE  </t>
  </si>
  <si>
    <t xml:space="preserve"> 04517080012 CAUT.D F. 10088.974</t>
  </si>
  <si>
    <t xml:space="preserve"> 04517050182 CAUT.D F. 240.074</t>
  </si>
  <si>
    <t xml:space="preserve"> TVA 04517050181.1</t>
  </si>
  <si>
    <t xml:space="preserve"> TVA 04517050180.1</t>
  </si>
  <si>
    <t xml:space="preserve"> TVA 04517050176.1</t>
  </si>
  <si>
    <t xml:space="preserve"> TVA 04517050177.1</t>
  </si>
  <si>
    <t xml:space="preserve"> 04517050177 ADMIS.TEMPO 19100.000</t>
  </si>
  <si>
    <t>415</t>
  </si>
  <si>
    <t>1137</t>
  </si>
  <si>
    <t xml:space="preserve">MOND PCES DTACH&amp;TRANS MECA-IRT </t>
  </si>
  <si>
    <t xml:space="preserve"> 04517070002 OBLIG.CAUT. 85992.283</t>
  </si>
  <si>
    <t xml:space="preserve"> 04517050165 ADMIS.TEMPO 22000.000</t>
  </si>
  <si>
    <t xml:space="preserve"> 04517080002 OBLIG.CAUT. 81309.243</t>
  </si>
  <si>
    <t xml:space="preserve"> TVA 04517050167.1</t>
  </si>
  <si>
    <t xml:space="preserve"> TVA 04517050169.1</t>
  </si>
  <si>
    <t xml:space="preserve"> TVA 04517050170.1</t>
  </si>
  <si>
    <t xml:space="preserve"> 04517050170 ADMIS.TEMPO 35700.000</t>
  </si>
  <si>
    <t xml:space="preserve"> 04517050181 ADMIS.TEMPO 155025.000</t>
  </si>
  <si>
    <t xml:space="preserve"> 04517050164 ADMIS.TEMPO 26000.000</t>
  </si>
  <si>
    <t xml:space="preserve"> 04517050167 ADMIS.TEMPO 14000.000</t>
  </si>
  <si>
    <t xml:space="preserve"> 04517050173 ADMIS.TEMPO 26770.000</t>
  </si>
  <si>
    <t xml:space="preserve"> 04517050174 ADMIS.TEMPO 19300.000</t>
  </si>
  <si>
    <t xml:space="preserve"> 04517050168 ADMIS.TEMPO 7500.000</t>
  </si>
  <si>
    <t xml:space="preserve"> TVA 04517050178.1</t>
  </si>
  <si>
    <t>25268</t>
  </si>
  <si>
    <t xml:space="preserve"> 04517100005 OBLIG.CAUT. 83845.303</t>
  </si>
  <si>
    <t xml:space="preserve"> TVA 04517050165.1</t>
  </si>
  <si>
    <t xml:space="preserve"> TVA 04517080012.1</t>
  </si>
  <si>
    <t xml:space="preserve"> TVA 04517050168.1</t>
  </si>
  <si>
    <t xml:space="preserve"> 04517050171 ADMIS.TEMPO 10300.000</t>
  </si>
  <si>
    <t xml:space="preserve"> 04517050179 ADMIS.TEMPO 27935.000</t>
  </si>
  <si>
    <t>1158</t>
  </si>
  <si>
    <t>1019</t>
  </si>
  <si>
    <t>12319</t>
  </si>
  <si>
    <t xml:space="preserve"> TVA 04517050043.1</t>
  </si>
  <si>
    <t xml:space="preserve"> 04517050183 CAUT.D F. 7967.350</t>
  </si>
  <si>
    <t xml:space="preserve">COMM. AVAL/EFFET         </t>
  </si>
  <si>
    <t xml:space="preserve"> 04517020013 AVAL/EFFET 19897.493</t>
  </si>
  <si>
    <t xml:space="preserve"> 04517070047 ADMIS.TEMPO 12650.000</t>
  </si>
  <si>
    <t xml:space="preserve"> 04517050166 ADMIS.TEMPO 25000.000</t>
  </si>
  <si>
    <t xml:space="preserve"> TVA 04517050164.1</t>
  </si>
  <si>
    <t xml:space="preserve"> TVA 04517080002.1</t>
  </si>
  <si>
    <t xml:space="preserve"> TVA 04517050172.1</t>
  </si>
  <si>
    <t xml:space="preserve"> 04517050172 ADMIS.TEMPO 35000.000</t>
  </si>
  <si>
    <t xml:space="preserve"> TVA 04517050171.1</t>
  </si>
  <si>
    <t xml:space="preserve"> TVA 04517050173.1</t>
  </si>
  <si>
    <t>1132</t>
  </si>
  <si>
    <t>1166</t>
  </si>
  <si>
    <t>1142</t>
  </si>
  <si>
    <t>1168</t>
  </si>
  <si>
    <t>782</t>
  </si>
  <si>
    <t>864</t>
  </si>
  <si>
    <t xml:space="preserve">STE ACIER MECANIQUE TUNISIE </t>
  </si>
  <si>
    <t>1026</t>
  </si>
  <si>
    <t>1071</t>
  </si>
  <si>
    <t xml:space="preserve">CPT DE PASSAGE STEG </t>
  </si>
  <si>
    <t>1125</t>
  </si>
  <si>
    <t>171031</t>
  </si>
  <si>
    <t xml:space="preserve">REVOLON S A </t>
  </si>
  <si>
    <t xml:space="preserve">LYS IMPRESSION </t>
  </si>
  <si>
    <t xml:space="preserve">ETS BOUDRANT </t>
  </si>
  <si>
    <t xml:space="preserve">SOCIETE HECHMI TRANSPORT </t>
  </si>
  <si>
    <t xml:space="preserve">BOUDRANT </t>
  </si>
  <si>
    <t xml:space="preserve">STE PROSID SARL </t>
  </si>
  <si>
    <t xml:space="preserve">VIREMENT EMIS            </t>
  </si>
  <si>
    <t>478</t>
  </si>
  <si>
    <t>481</t>
  </si>
  <si>
    <t>1157</t>
  </si>
  <si>
    <t>1081</t>
  </si>
  <si>
    <t>1113</t>
  </si>
  <si>
    <t>1128</t>
  </si>
  <si>
    <t xml:space="preserve">ARTES </t>
  </si>
  <si>
    <t>10771</t>
  </si>
  <si>
    <t xml:space="preserve"> 22 101223320171027</t>
  </si>
  <si>
    <t>10901</t>
  </si>
  <si>
    <t xml:space="preserve"> 33 137721320171027</t>
  </si>
  <si>
    <t>10902</t>
  </si>
  <si>
    <t>1098</t>
  </si>
  <si>
    <t>10770</t>
  </si>
  <si>
    <t>1117</t>
  </si>
  <si>
    <t>1133</t>
  </si>
  <si>
    <t>1108</t>
  </si>
  <si>
    <t xml:space="preserve">STE PROBAT </t>
  </si>
  <si>
    <t>REGLEMENT OBLIGATION CAUT</t>
  </si>
  <si>
    <t>171027</t>
  </si>
  <si>
    <t xml:space="preserve">TRT </t>
  </si>
  <si>
    <t>10892</t>
  </si>
  <si>
    <t xml:space="preserve"> 33 136514520171026</t>
  </si>
  <si>
    <t>10893</t>
  </si>
  <si>
    <t>1062</t>
  </si>
  <si>
    <t xml:space="preserve">CHEQUE PLACE             </t>
  </si>
  <si>
    <t>1115</t>
  </si>
  <si>
    <t>171026</t>
  </si>
  <si>
    <t xml:space="preserve">G.I.P </t>
  </si>
  <si>
    <t>1116</t>
  </si>
  <si>
    <t>1060</t>
  </si>
  <si>
    <t xml:space="preserve">STE DE PROTECTION ET DE SECUR </t>
  </si>
  <si>
    <t>1105</t>
  </si>
  <si>
    <t xml:space="preserve">CHTOUROU HAZEM </t>
  </si>
  <si>
    <t>1110</t>
  </si>
  <si>
    <t xml:space="preserve">BUREAU HOUCINE GAMRA </t>
  </si>
  <si>
    <t>10640</t>
  </si>
  <si>
    <t xml:space="preserve"> 33 135492020171024</t>
  </si>
  <si>
    <t>10639</t>
  </si>
  <si>
    <t>1034</t>
  </si>
  <si>
    <t>1112</t>
  </si>
  <si>
    <t>1039</t>
  </si>
  <si>
    <t xml:space="preserve">STE  MAGREB TECHNOLOGIES SYSTE </t>
  </si>
  <si>
    <t>1065</t>
  </si>
  <si>
    <t>1086</t>
  </si>
  <si>
    <t xml:space="preserve">CAISSE NATIONAL </t>
  </si>
  <si>
    <t>1087</t>
  </si>
  <si>
    <t>1091</t>
  </si>
  <si>
    <t>10733</t>
  </si>
  <si>
    <t xml:space="preserve"> 33 134790920171023</t>
  </si>
  <si>
    <t>1104</t>
  </si>
  <si>
    <t xml:space="preserve">VIREMENT S.B.E           </t>
  </si>
  <si>
    <t>10656</t>
  </si>
  <si>
    <t xml:space="preserve"> 22  99271820171023</t>
  </si>
  <si>
    <t>10657</t>
  </si>
  <si>
    <t>10732</t>
  </si>
  <si>
    <t>1095</t>
  </si>
  <si>
    <t>10135</t>
  </si>
  <si>
    <t xml:space="preserve"> OPC17/14041</t>
  </si>
  <si>
    <t>1107</t>
  </si>
  <si>
    <t>10139</t>
  </si>
  <si>
    <t xml:space="preserve"> OPC17/14042</t>
  </si>
  <si>
    <t>10142</t>
  </si>
  <si>
    <t>10143</t>
  </si>
  <si>
    <t xml:space="preserve"> OPC17/14043</t>
  </si>
  <si>
    <t>10145</t>
  </si>
  <si>
    <t>1041</t>
  </si>
  <si>
    <t>1063</t>
  </si>
  <si>
    <t>1074</t>
  </si>
  <si>
    <t xml:space="preserve">INFORMATION AND TELECOMMUNICA </t>
  </si>
  <si>
    <t>171021</t>
  </si>
  <si>
    <t>10138</t>
  </si>
  <si>
    <t>10144</t>
  </si>
  <si>
    <t>10958</t>
  </si>
  <si>
    <t xml:space="preserve"> 33 134110120171020</t>
  </si>
  <si>
    <t>1109</t>
  </si>
  <si>
    <t>1111</t>
  </si>
  <si>
    <t>1075</t>
  </si>
  <si>
    <t xml:space="preserve">STANDARD SHARING SOFTWARE </t>
  </si>
  <si>
    <t>10137</t>
  </si>
  <si>
    <t>10146</t>
  </si>
  <si>
    <t>1102</t>
  </si>
  <si>
    <t>10140</t>
  </si>
  <si>
    <t>10141</t>
  </si>
  <si>
    <t>10957</t>
  </si>
  <si>
    <t>10136</t>
  </si>
  <si>
    <t>964</t>
  </si>
  <si>
    <t xml:space="preserve">MATECH </t>
  </si>
  <si>
    <t>REGLEMENT EFFET PRINCIPAL</t>
  </si>
  <si>
    <t>170930</t>
  </si>
  <si>
    <t>1033</t>
  </si>
  <si>
    <t>1047</t>
  </si>
  <si>
    <t>1093</t>
  </si>
  <si>
    <t xml:space="preserve">BELGACEM SAMIR </t>
  </si>
  <si>
    <t>1096</t>
  </si>
  <si>
    <t>1097</t>
  </si>
  <si>
    <t>1103</t>
  </si>
  <si>
    <t xml:space="preserve">COGEFO </t>
  </si>
  <si>
    <t>171020</t>
  </si>
  <si>
    <t xml:space="preserve">SOTRAPRO </t>
  </si>
  <si>
    <t>REGLEMENT EFFET INTERET I</t>
  </si>
  <si>
    <t>976</t>
  </si>
  <si>
    <t xml:space="preserve">FERIEL KHEZAMI </t>
  </si>
  <si>
    <t>999</t>
  </si>
  <si>
    <t>1028</t>
  </si>
  <si>
    <t>1030</t>
  </si>
  <si>
    <t>1032</t>
  </si>
  <si>
    <t xml:space="preserve">SOCIETE CLAIR ET NET </t>
  </si>
  <si>
    <t>1049</t>
  </si>
  <si>
    <t xml:space="preserve">FBI </t>
  </si>
  <si>
    <t>402</t>
  </si>
  <si>
    <t>1064</t>
  </si>
  <si>
    <t>10568</t>
  </si>
  <si>
    <t xml:space="preserve"> 22  97850720171018</t>
  </si>
  <si>
    <t>10569</t>
  </si>
  <si>
    <t>1053</t>
  </si>
  <si>
    <t>1099</t>
  </si>
  <si>
    <t>963</t>
  </si>
  <si>
    <t xml:space="preserve">STE SERVICE USINAGE MECANIQUE </t>
  </si>
  <si>
    <t>983</t>
  </si>
  <si>
    <t>1000</t>
  </si>
  <si>
    <t>1055</t>
  </si>
  <si>
    <t xml:space="preserve">MORGAN CARBONE TUNISIA </t>
  </si>
  <si>
    <t>1067</t>
  </si>
  <si>
    <t>1085</t>
  </si>
  <si>
    <t>1042</t>
  </si>
  <si>
    <t xml:space="preserve">A S C I I </t>
  </si>
  <si>
    <t>791</t>
  </si>
  <si>
    <t xml:space="preserve">SOCIETE SOCOOPEC </t>
  </si>
  <si>
    <t>785</t>
  </si>
  <si>
    <t>1094</t>
  </si>
  <si>
    <t>1083</t>
  </si>
  <si>
    <t>1088</t>
  </si>
  <si>
    <t>1037</t>
  </si>
  <si>
    <t xml:space="preserve">RECEVEUR POLE DE RECOUVREMENT </t>
  </si>
  <si>
    <t>1057</t>
  </si>
  <si>
    <t xml:space="preserve">DISCOVERY INFORMATIQUE </t>
  </si>
  <si>
    <t>1069</t>
  </si>
  <si>
    <t>987</t>
  </si>
  <si>
    <t xml:space="preserve">M EL GHARBI HASSEN B EL </t>
  </si>
  <si>
    <t>1002</t>
  </si>
  <si>
    <t>1015</t>
  </si>
  <si>
    <t>10745</t>
  </si>
  <si>
    <t xml:space="preserve"> 33 131430220171013</t>
  </si>
  <si>
    <t>1040</t>
  </si>
  <si>
    <t>10746</t>
  </si>
  <si>
    <t>1076</t>
  </si>
  <si>
    <t xml:space="preserve">2RE </t>
  </si>
  <si>
    <t>1077</t>
  </si>
  <si>
    <t xml:space="preserve">SOCIETE LE MOTEUR </t>
  </si>
  <si>
    <t>171015</t>
  </si>
  <si>
    <t>1036</t>
  </si>
  <si>
    <t xml:space="preserve">BSA </t>
  </si>
  <si>
    <t>1082</t>
  </si>
  <si>
    <t>1017</t>
  </si>
  <si>
    <t>1045</t>
  </si>
  <si>
    <t xml:space="preserve">STE SOGIC </t>
  </si>
  <si>
    <t>1050</t>
  </si>
  <si>
    <t>1066</t>
  </si>
  <si>
    <t xml:space="preserve">STE ANALYSIS </t>
  </si>
  <si>
    <t>1068</t>
  </si>
  <si>
    <t>1084</t>
  </si>
  <si>
    <t>1079</t>
  </si>
  <si>
    <t>1070</t>
  </si>
  <si>
    <t>1072</t>
  </si>
  <si>
    <t>393</t>
  </si>
  <si>
    <t>10589</t>
  </si>
  <si>
    <t xml:space="preserve"> 22  95829520171011</t>
  </si>
  <si>
    <t>10590</t>
  </si>
  <si>
    <t>914</t>
  </si>
  <si>
    <t xml:space="preserve">ROMULUS VOYAGES </t>
  </si>
  <si>
    <t>994</t>
  </si>
  <si>
    <t xml:space="preserve">BOUDAYA AZOUZ </t>
  </si>
  <si>
    <t>1008</t>
  </si>
  <si>
    <t xml:space="preserve">STE EL KOUKI F </t>
  </si>
  <si>
    <t>1035</t>
  </si>
  <si>
    <t xml:space="preserve">COMPENSATION MANUELLE </t>
  </si>
  <si>
    <t>1058</t>
  </si>
  <si>
    <t xml:space="preserve">STE PIMA </t>
  </si>
  <si>
    <t xml:space="preserve">VERSEMENT ESPECE         </t>
  </si>
  <si>
    <t>22002</t>
  </si>
  <si>
    <t>10748</t>
  </si>
  <si>
    <t xml:space="preserve"> 33 128811720171009</t>
  </si>
  <si>
    <t>1048</t>
  </si>
  <si>
    <t>1051</t>
  </si>
  <si>
    <t>986</t>
  </si>
  <si>
    <t>1018</t>
  </si>
  <si>
    <t>1021</t>
  </si>
  <si>
    <t>10747</t>
  </si>
  <si>
    <t>171005</t>
  </si>
  <si>
    <t>171010</t>
  </si>
  <si>
    <t>2758</t>
  </si>
  <si>
    <t>3346</t>
  </si>
  <si>
    <t xml:space="preserve"> 33 128807120171009</t>
  </si>
  <si>
    <t>1023</t>
  </si>
  <si>
    <t>1007</t>
  </si>
  <si>
    <t>1020</t>
  </si>
  <si>
    <t xml:space="preserve">ASTER INFORMATIQUE </t>
  </si>
  <si>
    <t>21610</t>
  </si>
  <si>
    <t>21709</t>
  </si>
  <si>
    <t>990</t>
  </si>
  <si>
    <t xml:space="preserve">RECETTE DES FINANCES DES  VENT </t>
  </si>
  <si>
    <t>1013</t>
  </si>
  <si>
    <t>21611</t>
  </si>
  <si>
    <t xml:space="preserve">RECUP FRAIS DEPAS        </t>
  </si>
  <si>
    <t>153777</t>
  </si>
  <si>
    <t xml:space="preserve"> ARRETE 09/2017</t>
  </si>
  <si>
    <t>385</t>
  </si>
  <si>
    <t>1005</t>
  </si>
  <si>
    <t>929</t>
  </si>
  <si>
    <t>992</t>
  </si>
  <si>
    <t>10880</t>
  </si>
  <si>
    <t xml:space="preserve"> 33 127642720171005</t>
  </si>
  <si>
    <t>1025</t>
  </si>
  <si>
    <t xml:space="preserve">SOCIETE A E DISTRIBUTION </t>
  </si>
  <si>
    <t xml:space="preserve">AGIOS DEBITEURS / CTC    </t>
  </si>
  <si>
    <t>229992</t>
  </si>
  <si>
    <t>10879</t>
  </si>
  <si>
    <t>1011</t>
  </si>
  <si>
    <t xml:space="preserve">STE DAMMAK ENSEIGNES PUB SUARL </t>
  </si>
  <si>
    <t>931</t>
  </si>
  <si>
    <t>1031</t>
  </si>
  <si>
    <t>1001</t>
  </si>
  <si>
    <t>1009</t>
  </si>
  <si>
    <t xml:space="preserve">B  S  B SA </t>
  </si>
  <si>
    <t>1029</t>
  </si>
  <si>
    <t>10155</t>
  </si>
  <si>
    <t xml:space="preserve"> OPC17/13643</t>
  </si>
  <si>
    <t>10156</t>
  </si>
  <si>
    <t>10157</t>
  </si>
  <si>
    <t>10158</t>
  </si>
  <si>
    <t>10159</t>
  </si>
  <si>
    <t xml:space="preserve"> OPC17/13644</t>
  </si>
  <si>
    <t>10160</t>
  </si>
  <si>
    <t>10161</t>
  </si>
  <si>
    <t>10162</t>
  </si>
  <si>
    <t>10163</t>
  </si>
  <si>
    <t xml:space="preserve"> OPC17/13646</t>
  </si>
  <si>
    <t>10164</t>
  </si>
  <si>
    <t>10165</t>
  </si>
  <si>
    <t>10166</t>
  </si>
  <si>
    <t>951</t>
  </si>
  <si>
    <t>824</t>
  </si>
  <si>
    <t>977</t>
  </si>
  <si>
    <t>1010</t>
  </si>
  <si>
    <t xml:space="preserve">AWLED SAAD HEDI </t>
  </si>
  <si>
    <t>1012</t>
  </si>
  <si>
    <t xml:space="preserve">BEN SAAD ABDELKADER BEN SAAD </t>
  </si>
  <si>
    <t>1016</t>
  </si>
  <si>
    <t>1022</t>
  </si>
  <si>
    <t>1024</t>
  </si>
  <si>
    <t>10997</t>
  </si>
  <si>
    <t xml:space="preserve"> 22  92544420171003</t>
  </si>
  <si>
    <t>10998</t>
  </si>
  <si>
    <t>12936</t>
  </si>
  <si>
    <t>871</t>
  </si>
  <si>
    <t>988</t>
  </si>
  <si>
    <t>171003</t>
  </si>
  <si>
    <t>1003</t>
  </si>
  <si>
    <t>375</t>
  </si>
  <si>
    <t>473146</t>
  </si>
  <si>
    <t>1004</t>
  </si>
  <si>
    <t xml:space="preserve">COMMISSION SUR REGLEMENT </t>
  </si>
  <si>
    <t>134373</t>
  </si>
  <si>
    <t xml:space="preserve"> COMMIS.REGL.EFFET.FIN.41054I</t>
  </si>
  <si>
    <t>134374</t>
  </si>
  <si>
    <t>134375</t>
  </si>
  <si>
    <t xml:space="preserve"> TVA 04517020014.1</t>
  </si>
  <si>
    <t>998</t>
  </si>
  <si>
    <t>996</t>
  </si>
  <si>
    <t>823</t>
  </si>
  <si>
    <t>134371</t>
  </si>
  <si>
    <t xml:space="preserve"> 04517020014 AVAL/EFFET 19995.500</t>
  </si>
  <si>
    <t>997</t>
  </si>
  <si>
    <t xml:space="preserve">SONED </t>
  </si>
  <si>
    <t xml:space="preserve">MBAREK SAMIR </t>
  </si>
  <si>
    <t>134370</t>
  </si>
  <si>
    <t xml:space="preserve"> COMMIS.REGL.EFFET.FIN.52077P</t>
  </si>
  <si>
    <t>995</t>
  </si>
  <si>
    <t>134367</t>
  </si>
  <si>
    <t>928</t>
  </si>
  <si>
    <t>134368</t>
  </si>
  <si>
    <t>134372</t>
  </si>
  <si>
    <t>134369</t>
  </si>
  <si>
    <t>134376</t>
  </si>
  <si>
    <t>134366</t>
  </si>
  <si>
    <t>646</t>
  </si>
  <si>
    <t xml:space="preserve">STE GENERAL INDUSTRIE </t>
  </si>
  <si>
    <t>822</t>
  </si>
  <si>
    <t>906</t>
  </si>
  <si>
    <t>923</t>
  </si>
  <si>
    <t xml:space="preserve">SOCIETE GARRAGE L AVENIR </t>
  </si>
  <si>
    <t>942</t>
  </si>
  <si>
    <t>944</t>
  </si>
  <si>
    <t>967</t>
  </si>
  <si>
    <t>974</t>
  </si>
  <si>
    <t>936</t>
  </si>
  <si>
    <t>940</t>
  </si>
  <si>
    <t xml:space="preserve"> 33 124300920170928</t>
  </si>
  <si>
    <t>10903</t>
  </si>
  <si>
    <t xml:space="preserve"> 33 124334120170928</t>
  </si>
  <si>
    <t xml:space="preserve"> 33 124353020170928</t>
  </si>
  <si>
    <t>10931</t>
  </si>
  <si>
    <t xml:space="preserve"> 33 124457120170928</t>
  </si>
  <si>
    <t>10932</t>
  </si>
  <si>
    <t>10935</t>
  </si>
  <si>
    <t xml:space="preserve"> 33 124476020170928</t>
  </si>
  <si>
    <t>10936</t>
  </si>
  <si>
    <t>804</t>
  </si>
  <si>
    <t>372</t>
  </si>
  <si>
    <t>858</t>
  </si>
  <si>
    <t xml:space="preserve">M LE RECEVEUR DES PTT        1 </t>
  </si>
  <si>
    <t>925</t>
  </si>
  <si>
    <t>937</t>
  </si>
  <si>
    <t>941</t>
  </si>
  <si>
    <t>962</t>
  </si>
  <si>
    <t>982</t>
  </si>
  <si>
    <t>985</t>
  </si>
  <si>
    <t>170928</t>
  </si>
  <si>
    <t xml:space="preserve">SOCIETE PROSID </t>
  </si>
  <si>
    <t>10761</t>
  </si>
  <si>
    <t xml:space="preserve"> 33 124211120170927</t>
  </si>
  <si>
    <t>10762</t>
  </si>
  <si>
    <t>980</t>
  </si>
  <si>
    <t>901</t>
  </si>
  <si>
    <t>927</t>
  </si>
  <si>
    <t>956</t>
  </si>
  <si>
    <t>825</t>
  </si>
  <si>
    <t>170927</t>
  </si>
  <si>
    <t xml:space="preserve">E.M.H </t>
  </si>
  <si>
    <t>978</t>
  </si>
  <si>
    <t>984</t>
  </si>
  <si>
    <t>833</t>
  </si>
  <si>
    <t>21766</t>
  </si>
  <si>
    <t>21867</t>
  </si>
  <si>
    <t>DEBLOCAGE CREDIT FINANCIE</t>
  </si>
  <si>
    <t>130142</t>
  </si>
  <si>
    <t>UNITE D APPUI DEBLOCAGE CREDIT FINANCIER52002</t>
  </si>
  <si>
    <t>861</t>
  </si>
  <si>
    <t xml:space="preserve">LES INDUSTRIES NOUVELLES </t>
  </si>
  <si>
    <t>954</t>
  </si>
  <si>
    <t>973</t>
  </si>
  <si>
    <t xml:space="preserve">SOCOOPEC </t>
  </si>
  <si>
    <t>170915</t>
  </si>
  <si>
    <t>22565</t>
  </si>
  <si>
    <t>130141</t>
  </si>
  <si>
    <t>UNITE D APPUI DEBLOCAGE CREDIT FINANCIER52001</t>
  </si>
  <si>
    <t>989</t>
  </si>
  <si>
    <t>879</t>
  </si>
  <si>
    <t>952</t>
  </si>
  <si>
    <t>893</t>
  </si>
  <si>
    <t>909</t>
  </si>
  <si>
    <t>979</t>
  </si>
  <si>
    <t>981</t>
  </si>
  <si>
    <t>856</t>
  </si>
  <si>
    <t xml:space="preserve">PROMOLAB </t>
  </si>
  <si>
    <t>921</t>
  </si>
  <si>
    <t>948</t>
  </si>
  <si>
    <t>966</t>
  </si>
  <si>
    <t>975</t>
  </si>
  <si>
    <t>972</t>
  </si>
  <si>
    <t xml:space="preserve">COMMISSION VIREMENT RECU </t>
  </si>
  <si>
    <t>10266</t>
  </si>
  <si>
    <t xml:space="preserve"> OPA001011162017</t>
  </si>
  <si>
    <t>10267</t>
  </si>
  <si>
    <t>170925</t>
  </si>
  <si>
    <t xml:space="preserve">STE MATECH </t>
  </si>
  <si>
    <t>949</t>
  </si>
  <si>
    <t xml:space="preserve">ETS ABDESSALEM NAJAR SARL </t>
  </si>
  <si>
    <t>946</t>
  </si>
  <si>
    <t>170921</t>
  </si>
  <si>
    <t>170922</t>
  </si>
  <si>
    <t>930</t>
  </si>
  <si>
    <t>968</t>
  </si>
  <si>
    <t xml:space="preserve"> OPC17/13268</t>
  </si>
  <si>
    <t xml:space="preserve"> OPC17/13269</t>
  </si>
  <si>
    <t xml:space="preserve"> OPC17/13283</t>
  </si>
  <si>
    <t>367</t>
  </si>
  <si>
    <t>971</t>
  </si>
  <si>
    <t>816</t>
  </si>
  <si>
    <t>845</t>
  </si>
  <si>
    <t xml:space="preserve">IPSEN  LOGISTICS </t>
  </si>
  <si>
    <t>855</t>
  </si>
  <si>
    <t>865</t>
  </si>
  <si>
    <t xml:space="preserve">ELGARSSI BELHAJ AMOR </t>
  </si>
  <si>
    <t>915</t>
  </si>
  <si>
    <t>932</t>
  </si>
  <si>
    <t>933</t>
  </si>
  <si>
    <t>938</t>
  </si>
  <si>
    <t xml:space="preserve">COMITE DE SOLIDARSOCIALE LOCAL </t>
  </si>
  <si>
    <t>945</t>
  </si>
  <si>
    <t>960</t>
  </si>
  <si>
    <t xml:space="preserve">ATC AUTOMATISME </t>
  </si>
  <si>
    <t>957</t>
  </si>
  <si>
    <t>958</t>
  </si>
  <si>
    <t>959</t>
  </si>
  <si>
    <t>961</t>
  </si>
  <si>
    <t>969</t>
  </si>
  <si>
    <t>970</t>
  </si>
  <si>
    <t>859</t>
  </si>
  <si>
    <t>866</t>
  </si>
  <si>
    <t xml:space="preserve">LOUKIL VEHICULE </t>
  </si>
  <si>
    <t>916</t>
  </si>
  <si>
    <t xml:space="preserve">SUD MEDICAL SERVICES (SMS BIO) </t>
  </si>
  <si>
    <t>924</t>
  </si>
  <si>
    <t xml:space="preserve">CMR CENTRE MAT ET DE RECHANGE </t>
  </si>
  <si>
    <t>943</t>
  </si>
  <si>
    <t xml:space="preserve">HDJ AMOR TAREK </t>
  </si>
  <si>
    <t>801</t>
  </si>
  <si>
    <t>935</t>
  </si>
  <si>
    <t>170919</t>
  </si>
  <si>
    <t xml:space="preserve">SOCIETE "EL WIFAK" </t>
  </si>
  <si>
    <t>953</t>
  </si>
  <si>
    <t>955</t>
  </si>
  <si>
    <t>10701</t>
  </si>
  <si>
    <t xml:space="preserve"> 33 119826620170918</t>
  </si>
  <si>
    <t>10702</t>
  </si>
  <si>
    <t>918</t>
  </si>
  <si>
    <t>130091</t>
  </si>
  <si>
    <t xml:space="preserve"> COMMIS.REGL.EFFET.FIN.52001P</t>
  </si>
  <si>
    <t>357</t>
  </si>
  <si>
    <t>130066</t>
  </si>
  <si>
    <t>130067</t>
  </si>
  <si>
    <t>130092</t>
  </si>
  <si>
    <t xml:space="preserve"> COMMIS.REGL.EFFET.FIN.52002P</t>
  </si>
  <si>
    <t>883</t>
  </si>
  <si>
    <t xml:space="preserve">EBR METROLOGIE </t>
  </si>
  <si>
    <t>939</t>
  </si>
  <si>
    <t>810</t>
  </si>
  <si>
    <t>903</t>
  </si>
  <si>
    <t>887</t>
  </si>
  <si>
    <t>170914</t>
  </si>
  <si>
    <t>955503</t>
  </si>
  <si>
    <t>10694</t>
  </si>
  <si>
    <t xml:space="preserve"> 33 117956520170913</t>
  </si>
  <si>
    <t>10695</t>
  </si>
  <si>
    <t>926</t>
  </si>
  <si>
    <t>907</t>
  </si>
  <si>
    <t xml:space="preserve">HAMZI NAWFEL </t>
  </si>
  <si>
    <t>922</t>
  </si>
  <si>
    <t>910</t>
  </si>
  <si>
    <t xml:space="preserve"> OPC17/13026</t>
  </si>
  <si>
    <t>911</t>
  </si>
  <si>
    <t xml:space="preserve">CIE INTERNATIONAL DE LEAS </t>
  </si>
  <si>
    <t>10728</t>
  </si>
  <si>
    <t xml:space="preserve"> OPA001000382017</t>
  </si>
  <si>
    <t>10821</t>
  </si>
  <si>
    <t xml:space="preserve"> 33 117115020170912</t>
  </si>
  <si>
    <t>10822</t>
  </si>
  <si>
    <t>10823</t>
  </si>
  <si>
    <t>10727</t>
  </si>
  <si>
    <t>908</t>
  </si>
  <si>
    <t>350</t>
  </si>
  <si>
    <t>920</t>
  </si>
  <si>
    <t>808</t>
  </si>
  <si>
    <t>809</t>
  </si>
  <si>
    <t>42</t>
  </si>
  <si>
    <t>10087</t>
  </si>
  <si>
    <t xml:space="preserve"> OPC17/13027</t>
  </si>
  <si>
    <t>10088</t>
  </si>
  <si>
    <t>10089</t>
  </si>
  <si>
    <t>10090</t>
  </si>
  <si>
    <t>10434</t>
  </si>
  <si>
    <t xml:space="preserve"> OPA000999602017</t>
  </si>
  <si>
    <t>10435</t>
  </si>
  <si>
    <t>10548</t>
  </si>
  <si>
    <t xml:space="preserve"> 33 116560420170911</t>
  </si>
  <si>
    <t>10549</t>
  </si>
  <si>
    <t>10550</t>
  </si>
  <si>
    <t xml:space="preserve"> 33 116574720170911</t>
  </si>
  <si>
    <t>10551</t>
  </si>
  <si>
    <t>912</t>
  </si>
  <si>
    <t>749</t>
  </si>
  <si>
    <t>760</t>
  </si>
  <si>
    <t xml:space="preserve">STE POLY-ELECTRIC SARL </t>
  </si>
  <si>
    <t>799</t>
  </si>
  <si>
    <t>811</t>
  </si>
  <si>
    <t>170910</t>
  </si>
  <si>
    <t>898</t>
  </si>
  <si>
    <t xml:space="preserve">STE PIECES ENGINS ET SERV </t>
  </si>
  <si>
    <t>899</t>
  </si>
  <si>
    <t>896</t>
  </si>
  <si>
    <t>889</t>
  </si>
  <si>
    <t>890</t>
  </si>
  <si>
    <t>10561</t>
  </si>
  <si>
    <t xml:space="preserve"> OPA000994422017</t>
  </si>
  <si>
    <t>10562</t>
  </si>
  <si>
    <t xml:space="preserve"> 33 114775520170906</t>
  </si>
  <si>
    <t>862</t>
  </si>
  <si>
    <t>10813</t>
  </si>
  <si>
    <t xml:space="preserve"> 33 115084220170906</t>
  </si>
  <si>
    <t>10814</t>
  </si>
  <si>
    <t>818</t>
  </si>
  <si>
    <t>854</t>
  </si>
  <si>
    <t>860</t>
  </si>
  <si>
    <t>10749</t>
  </si>
  <si>
    <t>914555</t>
  </si>
  <si>
    <t xml:space="preserve"> 050917 RENTALCARS.COM</t>
  </si>
  <si>
    <t>897</t>
  </si>
  <si>
    <t>25236</t>
  </si>
  <si>
    <t>764</t>
  </si>
  <si>
    <t xml:space="preserve">STE LYS BURO </t>
  </si>
  <si>
    <t>892</t>
  </si>
  <si>
    <t>891</t>
  </si>
  <si>
    <t>872</t>
  </si>
  <si>
    <t>894</t>
  </si>
  <si>
    <t>343</t>
  </si>
  <si>
    <t>863</t>
  </si>
  <si>
    <t xml:space="preserve">STE EL BARAKA </t>
  </si>
  <si>
    <t>878</t>
  </si>
  <si>
    <t>170905</t>
  </si>
  <si>
    <t xml:space="preserve">STE COTECH </t>
  </si>
  <si>
    <t>10313</t>
  </si>
  <si>
    <t xml:space="preserve"> 31   4613820170904</t>
  </si>
  <si>
    <t>919627</t>
  </si>
  <si>
    <t xml:space="preserve"> 310817 BOURGOGNE EN DOU</t>
  </si>
  <si>
    <t>834</t>
  </si>
  <si>
    <t>10314</t>
  </si>
  <si>
    <t>10315</t>
  </si>
  <si>
    <t xml:space="preserve"> 31   4628120170904</t>
  </si>
  <si>
    <t>10316</t>
  </si>
  <si>
    <t xml:space="preserve"> TVA 04517020015.1</t>
  </si>
  <si>
    <t xml:space="preserve"> 04517020015 AVAL/EFFET 19995.500</t>
  </si>
  <si>
    <t>888</t>
  </si>
  <si>
    <t>21627</t>
  </si>
  <si>
    <t>848</t>
  </si>
  <si>
    <t xml:space="preserve"> 33 112437420170830</t>
  </si>
  <si>
    <t>10211</t>
  </si>
  <si>
    <t xml:space="preserve"> OPC17/12767</t>
  </si>
  <si>
    <t xml:space="preserve">FRAIS/CAUTION DEFINITIVE </t>
  </si>
  <si>
    <t>787</t>
  </si>
  <si>
    <t>870</t>
  </si>
  <si>
    <t>877</t>
  </si>
  <si>
    <t>170831</t>
  </si>
  <si>
    <t>10204</t>
  </si>
  <si>
    <t xml:space="preserve"> OPC17/12764</t>
  </si>
  <si>
    <t>10205</t>
  </si>
  <si>
    <t>10206</t>
  </si>
  <si>
    <t>10207</t>
  </si>
  <si>
    <t>10208</t>
  </si>
  <si>
    <t>10209</t>
  </si>
  <si>
    <t>10210</t>
  </si>
  <si>
    <t>839</t>
  </si>
  <si>
    <t>170830</t>
  </si>
  <si>
    <t>583</t>
  </si>
  <si>
    <t>10591</t>
  </si>
  <si>
    <t xml:space="preserve"> 22  82536720170829</t>
  </si>
  <si>
    <t>10592</t>
  </si>
  <si>
    <t>702</t>
  </si>
  <si>
    <t>838</t>
  </si>
  <si>
    <t>857</t>
  </si>
  <si>
    <t>13341</t>
  </si>
  <si>
    <t>409</t>
  </si>
  <si>
    <t>412</t>
  </si>
  <si>
    <t>10552</t>
  </si>
  <si>
    <t xml:space="preserve"> 33 111466920170828</t>
  </si>
  <si>
    <t>10553</t>
  </si>
  <si>
    <t>874</t>
  </si>
  <si>
    <t>880</t>
  </si>
  <si>
    <t>28020</t>
  </si>
  <si>
    <t>802</t>
  </si>
  <si>
    <t>869</t>
  </si>
  <si>
    <t>170828</t>
  </si>
  <si>
    <t xml:space="preserve">L EQUIPEMENT MODERNE </t>
  </si>
  <si>
    <t>918445</t>
  </si>
  <si>
    <t xml:space="preserve"> 230817 RENTALCARS.COM</t>
  </si>
  <si>
    <t>867</t>
  </si>
  <si>
    <t>722</t>
  </si>
  <si>
    <t>868</t>
  </si>
  <si>
    <t xml:space="preserve">AG.D ASS.MAGHREBIA  52 C </t>
  </si>
  <si>
    <t>170825</t>
  </si>
  <si>
    <t>333</t>
  </si>
  <si>
    <t>853</t>
  </si>
  <si>
    <t>837</t>
  </si>
  <si>
    <t>836</t>
  </si>
  <si>
    <t>726</t>
  </si>
  <si>
    <t>852</t>
  </si>
  <si>
    <t xml:space="preserve">LA BATTERIE INDUSTRIELLE TUDOR </t>
  </si>
  <si>
    <t>841</t>
  </si>
  <si>
    <t>820</t>
  </si>
  <si>
    <t>807</t>
  </si>
  <si>
    <t>840</t>
  </si>
  <si>
    <t>842</t>
  </si>
  <si>
    <t>754</t>
  </si>
  <si>
    <t>831</t>
  </si>
  <si>
    <t>851</t>
  </si>
  <si>
    <t>826</t>
  </si>
  <si>
    <t>328</t>
  </si>
  <si>
    <t>849</t>
  </si>
  <si>
    <t>850</t>
  </si>
  <si>
    <t>786</t>
  </si>
  <si>
    <t xml:space="preserve">TUNISIE TELECOM </t>
  </si>
  <si>
    <t>768</t>
  </si>
  <si>
    <t>433</t>
  </si>
  <si>
    <t xml:space="preserve">MAISON DE LA BALANCE + </t>
  </si>
  <si>
    <t>843</t>
  </si>
  <si>
    <t>763</t>
  </si>
  <si>
    <t>821</t>
  </si>
  <si>
    <t>699</t>
  </si>
  <si>
    <t>170820</t>
  </si>
  <si>
    <t>846</t>
  </si>
  <si>
    <t>847</t>
  </si>
  <si>
    <t>832</t>
  </si>
  <si>
    <t xml:space="preserve">INNORPI </t>
  </si>
  <si>
    <t>766</t>
  </si>
  <si>
    <t xml:space="preserve">YYYY </t>
  </si>
  <si>
    <t>326</t>
  </si>
  <si>
    <t>835</t>
  </si>
  <si>
    <t>829</t>
  </si>
  <si>
    <t xml:space="preserve">Mr BEN MAATOUG KAMEL </t>
  </si>
  <si>
    <t>795</t>
  </si>
  <si>
    <t>814</t>
  </si>
  <si>
    <t>790</t>
  </si>
  <si>
    <t>765</t>
  </si>
  <si>
    <t>815</t>
  </si>
  <si>
    <t>819</t>
  </si>
  <si>
    <t>10367</t>
  </si>
  <si>
    <t xml:space="preserve"> 22  79421720170816</t>
  </si>
  <si>
    <t>830</t>
  </si>
  <si>
    <t>10366</t>
  </si>
  <si>
    <t>828</t>
  </si>
  <si>
    <t>806</t>
  </si>
  <si>
    <t>700</t>
  </si>
  <si>
    <t>170815</t>
  </si>
  <si>
    <t>797</t>
  </si>
  <si>
    <t>817</t>
  </si>
  <si>
    <t>769</t>
  </si>
  <si>
    <t xml:space="preserve">HP AUTOMATISME </t>
  </si>
  <si>
    <t>170812</t>
  </si>
  <si>
    <t xml:space="preserve">SOTRAM </t>
  </si>
  <si>
    <t xml:space="preserve">STE LYS IMPRESSION </t>
  </si>
  <si>
    <t>10332</t>
  </si>
  <si>
    <t xml:space="preserve"> OPA000977812017</t>
  </si>
  <si>
    <t>10333</t>
  </si>
  <si>
    <t>800</t>
  </si>
  <si>
    <t>707</t>
  </si>
  <si>
    <t xml:space="preserve">R.M ZAGHOUAN </t>
  </si>
  <si>
    <t>626</t>
  </si>
  <si>
    <t xml:space="preserve">USP </t>
  </si>
  <si>
    <t>681</t>
  </si>
  <si>
    <t xml:space="preserve">SOTUVENT .. </t>
  </si>
  <si>
    <t>10500</t>
  </si>
  <si>
    <t xml:space="preserve"> 33 105851620170811</t>
  </si>
  <si>
    <t>733</t>
  </si>
  <si>
    <t xml:space="preserve">MLLE BEN SALLEM SELMA BT  JILA </t>
  </si>
  <si>
    <t>798</t>
  </si>
  <si>
    <t>731</t>
  </si>
  <si>
    <t xml:space="preserve">M NOURA BT KHALIFA EL    AKERM </t>
  </si>
  <si>
    <t>10499</t>
  </si>
  <si>
    <t>788</t>
  </si>
  <si>
    <t>757</t>
  </si>
  <si>
    <t>10726</t>
  </si>
  <si>
    <t xml:space="preserve"> 33 105398020170810</t>
  </si>
  <si>
    <t>10725</t>
  </si>
  <si>
    <t>783</t>
  </si>
  <si>
    <t>170810</t>
  </si>
  <si>
    <t>796</t>
  </si>
  <si>
    <t xml:space="preserve">STE SPEED SERVI </t>
  </si>
  <si>
    <t>170710</t>
  </si>
  <si>
    <t>794</t>
  </si>
  <si>
    <t>792</t>
  </si>
  <si>
    <t>314</t>
  </si>
  <si>
    <t>758</t>
  </si>
  <si>
    <t>862947</t>
  </si>
  <si>
    <t>10712</t>
  </si>
  <si>
    <t xml:space="preserve"> 33 103007820170804</t>
  </si>
  <si>
    <t>775</t>
  </si>
  <si>
    <t>746</t>
  </si>
  <si>
    <t>751</t>
  </si>
  <si>
    <t>10354</t>
  </si>
  <si>
    <t xml:space="preserve"> OPA000967882017</t>
  </si>
  <si>
    <t>10355</t>
  </si>
  <si>
    <t>10711</t>
  </si>
  <si>
    <t>170805</t>
  </si>
  <si>
    <t>170807</t>
  </si>
  <si>
    <t>778</t>
  </si>
  <si>
    <t xml:space="preserve">M LE RECEVEUR DES        FINAN </t>
  </si>
  <si>
    <t>779</t>
  </si>
  <si>
    <t>709</t>
  </si>
  <si>
    <t xml:space="preserve">TOP ETANCHEITE </t>
  </si>
  <si>
    <t>774</t>
  </si>
  <si>
    <t>632</t>
  </si>
  <si>
    <t>780</t>
  </si>
  <si>
    <t>781</t>
  </si>
  <si>
    <t>572</t>
  </si>
  <si>
    <t xml:space="preserve">MARKET DISTRIBUTION COMP M.D.C </t>
  </si>
  <si>
    <t>627</t>
  </si>
  <si>
    <t xml:space="preserve">STE TUNISIE COAL </t>
  </si>
  <si>
    <t>720</t>
  </si>
  <si>
    <t>784</t>
  </si>
  <si>
    <t>750</t>
  </si>
  <si>
    <t>753</t>
  </si>
  <si>
    <t>759</t>
  </si>
  <si>
    <t>773</t>
  </si>
  <si>
    <t>736</t>
  </si>
  <si>
    <t>FRAIS/ADMISSION TEMPORAIR</t>
  </si>
  <si>
    <t xml:space="preserve"> 04517040061 OBLIG.CAUT. 103594.075</t>
  </si>
  <si>
    <t xml:space="preserve"> TVA 04517040061.1</t>
  </si>
  <si>
    <t>770</t>
  </si>
  <si>
    <t>309</t>
  </si>
  <si>
    <t>776</t>
  </si>
  <si>
    <t>581</t>
  </si>
  <si>
    <t xml:space="preserve">TUNISIAN SHIPPING AGENCY (T.S. </t>
  </si>
  <si>
    <t>677</t>
  </si>
  <si>
    <t>744</t>
  </si>
  <si>
    <t>745</t>
  </si>
  <si>
    <t>10740</t>
  </si>
  <si>
    <t xml:space="preserve"> 33 101392920170801</t>
  </si>
  <si>
    <t>10741</t>
  </si>
  <si>
    <t>10744</t>
  </si>
  <si>
    <t xml:space="preserve"> 33 101411720170801</t>
  </si>
  <si>
    <t xml:space="preserve"> TVA 04517020009.1</t>
  </si>
  <si>
    <t xml:space="preserve"> 04517020009 AVAL/EFFET 19995.500</t>
  </si>
  <si>
    <t>657</t>
  </si>
  <si>
    <t>10193</t>
  </si>
  <si>
    <t xml:space="preserve"> OPC17/12028</t>
  </si>
  <si>
    <t>10187</t>
  </si>
  <si>
    <t xml:space="preserve"> OPC17/12026</t>
  </si>
  <si>
    <t>10189</t>
  </si>
  <si>
    <t>10190</t>
  </si>
  <si>
    <t>10192</t>
  </si>
  <si>
    <t>10194</t>
  </si>
  <si>
    <t>12958</t>
  </si>
  <si>
    <t>639</t>
  </si>
  <si>
    <t>671</t>
  </si>
  <si>
    <t>688</t>
  </si>
  <si>
    <t>697</t>
  </si>
  <si>
    <t>728</t>
  </si>
  <si>
    <t>747</t>
  </si>
  <si>
    <t xml:space="preserve">SOGAM SARL </t>
  </si>
  <si>
    <t>752</t>
  </si>
  <si>
    <t>762</t>
  </si>
  <si>
    <t>10188</t>
  </si>
  <si>
    <t>10191</t>
  </si>
  <si>
    <t>723</t>
  </si>
  <si>
    <t>743</t>
  </si>
  <si>
    <t>10536</t>
  </si>
  <si>
    <t xml:space="preserve"> 33  99328020170727</t>
  </si>
  <si>
    <t>1526</t>
  </si>
  <si>
    <t>1520</t>
  </si>
  <si>
    <t>734</t>
  </si>
  <si>
    <t xml:space="preserve">M NOURI MOHAMED BEN ABED  ELKA </t>
  </si>
  <si>
    <t>730</t>
  </si>
  <si>
    <t xml:space="preserve">STE ORANGE TUNISIE </t>
  </si>
  <si>
    <t>725</t>
  </si>
  <si>
    <t>740</t>
  </si>
  <si>
    <t>10535</t>
  </si>
  <si>
    <t>771</t>
  </si>
  <si>
    <t>673</t>
  </si>
  <si>
    <t>772</t>
  </si>
  <si>
    <t>170730</t>
  </si>
  <si>
    <t>170731</t>
  </si>
  <si>
    <t>584</t>
  </si>
  <si>
    <t>767</t>
  </si>
  <si>
    <t>721</t>
  </si>
  <si>
    <t>717</t>
  </si>
  <si>
    <t>761</t>
  </si>
  <si>
    <t>708</t>
  </si>
  <si>
    <t>695</t>
  </si>
  <si>
    <t xml:space="preserve">STE  TRANSGLORY </t>
  </si>
  <si>
    <t>694</t>
  </si>
  <si>
    <t>716</t>
  </si>
  <si>
    <t>755</t>
  </si>
  <si>
    <t>756</t>
  </si>
  <si>
    <t xml:space="preserve">EGAS </t>
  </si>
  <si>
    <t xml:space="preserve">REGL/ECH/EFET INTERET    </t>
  </si>
  <si>
    <t>41269</t>
  </si>
  <si>
    <t xml:space="preserve">UNITE D APPUI </t>
  </si>
  <si>
    <t xml:space="preserve">REGL/ECH/EFET PRINCIPAL  </t>
  </si>
  <si>
    <t>52269</t>
  </si>
  <si>
    <t>130173</t>
  </si>
  <si>
    <t xml:space="preserve"> COMMIS.REGL.EFFET.FIN.52269P</t>
  </si>
  <si>
    <t>130174</t>
  </si>
  <si>
    <t xml:space="preserve"> COMMIS.REGL.EFFET.FIN.41269I</t>
  </si>
  <si>
    <t>580</t>
  </si>
  <si>
    <t>737</t>
  </si>
  <si>
    <t xml:space="preserve">SITEM </t>
  </si>
  <si>
    <t>739</t>
  </si>
  <si>
    <t>748</t>
  </si>
  <si>
    <t>732</t>
  </si>
  <si>
    <t>170725</t>
  </si>
  <si>
    <t>10463</t>
  </si>
  <si>
    <t xml:space="preserve"> OPA000958882017</t>
  </si>
  <si>
    <t>670</t>
  </si>
  <si>
    <t>10464</t>
  </si>
  <si>
    <t>735</t>
  </si>
  <si>
    <t>685</t>
  </si>
  <si>
    <t>667</t>
  </si>
  <si>
    <t>10871</t>
  </si>
  <si>
    <t xml:space="preserve"> 33  96917520170720</t>
  </si>
  <si>
    <t>10870</t>
  </si>
  <si>
    <t>582</t>
  </si>
  <si>
    <t>170722</t>
  </si>
  <si>
    <t>704</t>
  </si>
  <si>
    <t xml:space="preserve">PROSID </t>
  </si>
  <si>
    <t>703</t>
  </si>
  <si>
    <t xml:space="preserve">REVOLON SA </t>
  </si>
  <si>
    <t>738</t>
  </si>
  <si>
    <t>549</t>
  </si>
  <si>
    <t>304</t>
  </si>
  <si>
    <t>727</t>
  </si>
  <si>
    <t>533</t>
  </si>
  <si>
    <t>VIREMENT RECU AUTRE BANQU</t>
  </si>
  <si>
    <t>129269</t>
  </si>
  <si>
    <t xml:space="preserve">MAERSK TUNISIE </t>
  </si>
  <si>
    <t>729</t>
  </si>
  <si>
    <t>724</t>
  </si>
  <si>
    <t>719</t>
  </si>
  <si>
    <t>718</t>
  </si>
  <si>
    <t>544</t>
  </si>
  <si>
    <t xml:space="preserve">STE GREEN LAB </t>
  </si>
  <si>
    <t>692</t>
  </si>
  <si>
    <t>170720</t>
  </si>
  <si>
    <t>686</t>
  </si>
  <si>
    <t>287</t>
  </si>
  <si>
    <t xml:space="preserve">HEDHLI KEMEL R.F.T </t>
  </si>
  <si>
    <t>170719</t>
  </si>
  <si>
    <t>706</t>
  </si>
  <si>
    <t>714</t>
  </si>
  <si>
    <t>10513</t>
  </si>
  <si>
    <t xml:space="preserve"> 22  70914020170717</t>
  </si>
  <si>
    <t>170705</t>
  </si>
  <si>
    <t>10512</t>
  </si>
  <si>
    <t>678</t>
  </si>
  <si>
    <t>633</t>
  </si>
  <si>
    <t>616</t>
  </si>
  <si>
    <t>170715</t>
  </si>
  <si>
    <t>914781</t>
  </si>
  <si>
    <t xml:space="preserve"> 090717 SIXT CAR RENTAL</t>
  </si>
  <si>
    <t>558</t>
  </si>
  <si>
    <t>689</t>
  </si>
  <si>
    <t>715</t>
  </si>
  <si>
    <t>597</t>
  </si>
  <si>
    <t>656</t>
  </si>
  <si>
    <t>705</t>
  </si>
  <si>
    <t>710</t>
  </si>
  <si>
    <t>712</t>
  </si>
  <si>
    <t>649</t>
  </si>
  <si>
    <t>713</t>
  </si>
  <si>
    <t>691</t>
  </si>
  <si>
    <t xml:space="preserve">AVENIR SERVICE TRANSPORT AST </t>
  </si>
  <si>
    <t>10417</t>
  </si>
  <si>
    <t xml:space="preserve"> 33  92709320170712</t>
  </si>
  <si>
    <t>23777</t>
  </si>
  <si>
    <t>676</t>
  </si>
  <si>
    <t>10419</t>
  </si>
  <si>
    <t xml:space="preserve"> 33  92713920170712</t>
  </si>
  <si>
    <t>10418</t>
  </si>
  <si>
    <t>10416</t>
  </si>
  <si>
    <t>282</t>
  </si>
  <si>
    <t>693</t>
  </si>
  <si>
    <t>696</t>
  </si>
  <si>
    <t>690</t>
  </si>
  <si>
    <t>679</t>
  </si>
  <si>
    <t>687</t>
  </si>
  <si>
    <t>613</t>
  </si>
  <si>
    <t>622</t>
  </si>
  <si>
    <t>645</t>
  </si>
  <si>
    <t xml:space="preserve">M. B.BRAHIM MED COMPTE CLIENT </t>
  </si>
  <si>
    <t>661</t>
  </si>
  <si>
    <t xml:space="preserve">ECULINE TUNISIE </t>
  </si>
  <si>
    <t>665</t>
  </si>
  <si>
    <t>684</t>
  </si>
  <si>
    <t xml:space="preserve">SOCIETE BIZERTA GLASS </t>
  </si>
  <si>
    <t>698</t>
  </si>
  <si>
    <t>10511</t>
  </si>
  <si>
    <t xml:space="preserve"> 33  92071020170711</t>
  </si>
  <si>
    <t>10525</t>
  </si>
  <si>
    <t xml:space="preserve"> 33  92156220170711</t>
  </si>
  <si>
    <t>10526</t>
  </si>
  <si>
    <t>10527</t>
  </si>
  <si>
    <t xml:space="preserve"> 33  92160820170711</t>
  </si>
  <si>
    <t>10528</t>
  </si>
  <si>
    <t xml:space="preserve"> OPA000947852017</t>
  </si>
  <si>
    <t xml:space="preserve"> OPC17/11526</t>
  </si>
  <si>
    <t>683</t>
  </si>
  <si>
    <t>653</t>
  </si>
  <si>
    <t xml:space="preserve">ABBASSI LASSAAD LASSAAD </t>
  </si>
  <si>
    <t>680</t>
  </si>
  <si>
    <t>682</t>
  </si>
  <si>
    <t>675</t>
  </si>
  <si>
    <t>669</t>
  </si>
  <si>
    <t>2690</t>
  </si>
  <si>
    <t>630</t>
  </si>
  <si>
    <t>634</t>
  </si>
  <si>
    <t>446</t>
  </si>
  <si>
    <t>276</t>
  </si>
  <si>
    <t xml:space="preserve">AGIOS CREDITEURS         </t>
  </si>
  <si>
    <t xml:space="preserve">VIREMENT RECU            </t>
  </si>
  <si>
    <t>170630</t>
  </si>
  <si>
    <t>674</t>
  </si>
  <si>
    <t>654</t>
  </si>
  <si>
    <t>618</t>
  </si>
  <si>
    <t>555</t>
  </si>
  <si>
    <t xml:space="preserve">S.P.Z TUNISIA SARL </t>
  </si>
  <si>
    <t>513</t>
  </si>
  <si>
    <t>130081</t>
  </si>
  <si>
    <t>10014</t>
  </si>
  <si>
    <t xml:space="preserve"> OPC17/11294</t>
  </si>
  <si>
    <t>10015</t>
  </si>
  <si>
    <t>10016</t>
  </si>
  <si>
    <t>10121</t>
  </si>
  <si>
    <t xml:space="preserve"> OPC17/11440</t>
  </si>
  <si>
    <t>10122</t>
  </si>
  <si>
    <t>10123</t>
  </si>
  <si>
    <t>10124</t>
  </si>
  <si>
    <t>10125</t>
  </si>
  <si>
    <t xml:space="preserve"> OPC17/11441</t>
  </si>
  <si>
    <t>10126</t>
  </si>
  <si>
    <t>10127</t>
  </si>
  <si>
    <t>10128</t>
  </si>
  <si>
    <t>664</t>
  </si>
  <si>
    <t>666</t>
  </si>
  <si>
    <t>10013</t>
  </si>
  <si>
    <t xml:space="preserve"> 31   3567820170704</t>
  </si>
  <si>
    <t>650</t>
  </si>
  <si>
    <t xml:space="preserve">CHERIF TAOUFIK    CDD </t>
  </si>
  <si>
    <t>25492</t>
  </si>
  <si>
    <t>625</t>
  </si>
  <si>
    <t>655</t>
  </si>
  <si>
    <t>230906</t>
  </si>
  <si>
    <t xml:space="preserve"> ARRETE 06/2017</t>
  </si>
  <si>
    <t>10713</t>
  </si>
  <si>
    <t>10834</t>
  </si>
  <si>
    <t xml:space="preserve"> 33  89003420170704</t>
  </si>
  <si>
    <t>652</t>
  </si>
  <si>
    <t>557</t>
  </si>
  <si>
    <t xml:space="preserve">ISOLMAX </t>
  </si>
  <si>
    <t>659</t>
  </si>
  <si>
    <t>150774</t>
  </si>
  <si>
    <t>10833</t>
  </si>
  <si>
    <t xml:space="preserve"> TVA 04517030072.1</t>
  </si>
  <si>
    <t xml:space="preserve"> 04517030072 OBLIG.CAUT. 104630.574</t>
  </si>
  <si>
    <t>668</t>
  </si>
  <si>
    <t xml:space="preserve"> 04517030011 OBLIG.CAUT. 75270.687</t>
  </si>
  <si>
    <t xml:space="preserve"> TVA 04517030011.1</t>
  </si>
  <si>
    <t>672</t>
  </si>
  <si>
    <t>628</t>
  </si>
  <si>
    <t>134348</t>
  </si>
  <si>
    <t>134349</t>
  </si>
  <si>
    <t>134350</t>
  </si>
  <si>
    <t>134351</t>
  </si>
  <si>
    <t>134352</t>
  </si>
  <si>
    <t xml:space="preserve"> TVA 04517020010.1</t>
  </si>
  <si>
    <t>134353</t>
  </si>
  <si>
    <t>134354</t>
  </si>
  <si>
    <t>919270</t>
  </si>
  <si>
    <t xml:space="preserve"> 300617 VST  HOTELS.COM</t>
  </si>
  <si>
    <t>919271</t>
  </si>
  <si>
    <t xml:space="preserve"> 300617 RENTALCARS.COM</t>
  </si>
  <si>
    <t xml:space="preserve"> TVA 04517030073.1</t>
  </si>
  <si>
    <t xml:space="preserve"> 04517020010 AVAL/EFFET 19995.500</t>
  </si>
  <si>
    <t xml:space="preserve"> 04517030073 OBLIG.CAUT. 105971.946</t>
  </si>
  <si>
    <t>642</t>
  </si>
  <si>
    <t xml:space="preserve">STUNAS INDUSTRIES </t>
  </si>
  <si>
    <t>647</t>
  </si>
  <si>
    <t>610</t>
  </si>
  <si>
    <t>17733</t>
  </si>
  <si>
    <t>7975</t>
  </si>
  <si>
    <t>479</t>
  </si>
  <si>
    <t>606</t>
  </si>
  <si>
    <t>170615</t>
  </si>
  <si>
    <t>10324</t>
  </si>
  <si>
    <t xml:space="preserve"> OPA000936022017</t>
  </si>
  <si>
    <t>270</t>
  </si>
  <si>
    <t>715378</t>
  </si>
  <si>
    <t>130159</t>
  </si>
  <si>
    <t>130160</t>
  </si>
  <si>
    <t>10325</t>
  </si>
  <si>
    <t>604</t>
  </si>
  <si>
    <t>10586</t>
  </si>
  <si>
    <t xml:space="preserve"> 33  85816320170623</t>
  </si>
  <si>
    <t>599</t>
  </si>
  <si>
    <t xml:space="preserve">ELBACH KAMEL </t>
  </si>
  <si>
    <t>10585</t>
  </si>
  <si>
    <t>658</t>
  </si>
  <si>
    <t>662</t>
  </si>
  <si>
    <t xml:space="preserve"> 33  86574120170628</t>
  </si>
  <si>
    <t>640</t>
  </si>
  <si>
    <t>663</t>
  </si>
  <si>
    <t>603</t>
  </si>
  <si>
    <t>660</t>
  </si>
  <si>
    <t>612</t>
  </si>
  <si>
    <t xml:space="preserve">STE TUN.VENTILLATION SOTUVENT </t>
  </si>
  <si>
    <t>617</t>
  </si>
  <si>
    <t xml:space="preserve">UNIVERS AUTOMATISME SARL </t>
  </si>
  <si>
    <t>651</t>
  </si>
  <si>
    <t>170625</t>
  </si>
  <si>
    <t>170627</t>
  </si>
  <si>
    <t>170628</t>
  </si>
  <si>
    <t>562</t>
  </si>
  <si>
    <t xml:space="preserve">STE MAGHREB SOL </t>
  </si>
  <si>
    <t>635</t>
  </si>
  <si>
    <t xml:space="preserve">COMETA </t>
  </si>
  <si>
    <t xml:space="preserve">OK-POLYSTYRENE </t>
  </si>
  <si>
    <t>10470</t>
  </si>
  <si>
    <t xml:space="preserve"> OPA000930772017</t>
  </si>
  <si>
    <t>170623</t>
  </si>
  <si>
    <t xml:space="preserve"> 33  84609520170621</t>
  </si>
  <si>
    <t>394</t>
  </si>
  <si>
    <t>61</t>
  </si>
  <si>
    <t>636</t>
  </si>
  <si>
    <t>10628</t>
  </si>
  <si>
    <t xml:space="preserve"> 22  63175020170621</t>
  </si>
  <si>
    <t>10629</t>
  </si>
  <si>
    <t>10724</t>
  </si>
  <si>
    <t>10469</t>
  </si>
  <si>
    <t>611</t>
  </si>
  <si>
    <t>392</t>
  </si>
  <si>
    <t xml:space="preserve">STE METIS </t>
  </si>
  <si>
    <t>637</t>
  </si>
  <si>
    <t xml:space="preserve">AUTOMOBILES ET DEVELOPPEMENT </t>
  </si>
  <si>
    <t>620</t>
  </si>
  <si>
    <t xml:space="preserve">ZRELLY  SOFIEN </t>
  </si>
  <si>
    <t>608</t>
  </si>
  <si>
    <t xml:space="preserve">GENERALE CHIMIE </t>
  </si>
  <si>
    <t>594</t>
  </si>
  <si>
    <t xml:space="preserve">E.P.S </t>
  </si>
  <si>
    <t>598</t>
  </si>
  <si>
    <t xml:space="preserve">STE NOUVELLE DU COMP TOIR CIBO </t>
  </si>
  <si>
    <t>605</t>
  </si>
  <si>
    <t>638</t>
  </si>
  <si>
    <t>641</t>
  </si>
  <si>
    <t>643</t>
  </si>
  <si>
    <t>170621</t>
  </si>
  <si>
    <t>221</t>
  </si>
  <si>
    <t>257</t>
  </si>
  <si>
    <t>644</t>
  </si>
  <si>
    <t>579</t>
  </si>
  <si>
    <t>170620</t>
  </si>
  <si>
    <t>10601</t>
  </si>
  <si>
    <t xml:space="preserve"> 33  82224020170616</t>
  </si>
  <si>
    <t xml:space="preserve"> 33  83464020170619</t>
  </si>
  <si>
    <t>494</t>
  </si>
  <si>
    <t>10600</t>
  </si>
  <si>
    <t>596</t>
  </si>
  <si>
    <t>10462</t>
  </si>
  <si>
    <t xml:space="preserve"> OPA000929862017</t>
  </si>
  <si>
    <t>614</t>
  </si>
  <si>
    <t>615</t>
  </si>
  <si>
    <t>623</t>
  </si>
  <si>
    <t>397</t>
  </si>
  <si>
    <t>601</t>
  </si>
  <si>
    <t>553</t>
  </si>
  <si>
    <t>629</t>
  </si>
  <si>
    <t>607</t>
  </si>
  <si>
    <t>130036</t>
  </si>
  <si>
    <t>130035</t>
  </si>
  <si>
    <t>577</t>
  </si>
  <si>
    <t>609</t>
  </si>
  <si>
    <t>621</t>
  </si>
  <si>
    <t>10473</t>
  </si>
  <si>
    <t xml:space="preserve"> OPA000926802017</t>
  </si>
  <si>
    <t>10472</t>
  </si>
  <si>
    <t>10082</t>
  </si>
  <si>
    <t xml:space="preserve"> OPC17/10989</t>
  </si>
  <si>
    <t>10083</t>
  </si>
  <si>
    <t>10085</t>
  </si>
  <si>
    <t xml:space="preserve"> OPC17/10993</t>
  </si>
  <si>
    <t>10482</t>
  </si>
  <si>
    <t xml:space="preserve"> OPA000926022017</t>
  </si>
  <si>
    <t>10545</t>
  </si>
  <si>
    <t xml:space="preserve"> 22  60064920170613</t>
  </si>
  <si>
    <t>575</t>
  </si>
  <si>
    <t>10078</t>
  </si>
  <si>
    <t xml:space="preserve"> OPC17/10986</t>
  </si>
  <si>
    <t>10079</t>
  </si>
  <si>
    <t>10080</t>
  </si>
  <si>
    <t>10081</t>
  </si>
  <si>
    <t>10084</t>
  </si>
  <si>
    <t>10086</t>
  </si>
  <si>
    <t>10481</t>
  </si>
  <si>
    <t>10487</t>
  </si>
  <si>
    <t xml:space="preserve"> OPA000926082017</t>
  </si>
  <si>
    <t>10546</t>
  </si>
  <si>
    <t>10488</t>
  </si>
  <si>
    <t>593</t>
  </si>
  <si>
    <t>600</t>
  </si>
  <si>
    <t>602</t>
  </si>
  <si>
    <t>586</t>
  </si>
  <si>
    <t xml:space="preserve">LA PROF DES SERV ET DU COMMERC </t>
  </si>
  <si>
    <t>10602</t>
  </si>
  <si>
    <t xml:space="preserve"> 33  79180020170612</t>
  </si>
  <si>
    <t>10603</t>
  </si>
  <si>
    <t>592</t>
  </si>
  <si>
    <t xml:space="preserve">CENTRE TECHN.INDUST.MECAN.ELEC </t>
  </si>
  <si>
    <t>3</t>
  </si>
  <si>
    <t>453</t>
  </si>
  <si>
    <t xml:space="preserve">STE MESTIRI PESAGE </t>
  </si>
  <si>
    <t>589</t>
  </si>
  <si>
    <t xml:space="preserve">MOHAMED BEN HMIDA </t>
  </si>
  <si>
    <t>170610</t>
  </si>
  <si>
    <t>510</t>
  </si>
  <si>
    <t xml:space="preserve">SOCIETE  E.E.A </t>
  </si>
  <si>
    <t>10858</t>
  </si>
  <si>
    <t xml:space="preserve"> 33  78455420170608</t>
  </si>
  <si>
    <t>531</t>
  </si>
  <si>
    <t xml:space="preserve">ABDALLAH AZIZI </t>
  </si>
  <si>
    <t>574</t>
  </si>
  <si>
    <t>10857</t>
  </si>
  <si>
    <t>556</t>
  </si>
  <si>
    <t xml:space="preserve">LUBRIFIANTS APPLICATIONS DIVER </t>
  </si>
  <si>
    <t>573</t>
  </si>
  <si>
    <t>590</t>
  </si>
  <si>
    <t xml:space="preserve">M ABIDI MOHAMED BEN ALI     RU </t>
  </si>
  <si>
    <t>587</t>
  </si>
  <si>
    <t>568</t>
  </si>
  <si>
    <t>591</t>
  </si>
  <si>
    <t xml:space="preserve">M FERGENI AYMEN B MOHAMED  OUE </t>
  </si>
  <si>
    <t>551</t>
  </si>
  <si>
    <t>349</t>
  </si>
  <si>
    <t>10148</t>
  </si>
  <si>
    <t xml:space="preserve"> OPC17/10820</t>
  </si>
  <si>
    <t>10541</t>
  </si>
  <si>
    <t xml:space="preserve"> OPA000919042017</t>
  </si>
  <si>
    <t>10542</t>
  </si>
  <si>
    <t>576</t>
  </si>
  <si>
    <t>247</t>
  </si>
  <si>
    <t>565</t>
  </si>
  <si>
    <t>10147</t>
  </si>
  <si>
    <t>10150</t>
  </si>
  <si>
    <t>10149</t>
  </si>
  <si>
    <t xml:space="preserve">STE POLY-ELECTRICSARL </t>
  </si>
  <si>
    <t>564</t>
  </si>
  <si>
    <t xml:space="preserve">C E T I M E </t>
  </si>
  <si>
    <t>567</t>
  </si>
  <si>
    <t>588</t>
  </si>
  <si>
    <t>430</t>
  </si>
  <si>
    <t>514</t>
  </si>
  <si>
    <t xml:space="preserve"> 33  75780120170605</t>
  </si>
  <si>
    <t>569</t>
  </si>
  <si>
    <t>570</t>
  </si>
  <si>
    <t>566</t>
  </si>
  <si>
    <t>543</t>
  </si>
  <si>
    <t>578</t>
  </si>
  <si>
    <t>10812</t>
  </si>
  <si>
    <t>552</t>
  </si>
  <si>
    <t>150320</t>
  </si>
  <si>
    <t>462</t>
  </si>
  <si>
    <t>321</t>
  </si>
  <si>
    <t>320</t>
  </si>
  <si>
    <t>532</t>
  </si>
  <si>
    <t>571</t>
  </si>
  <si>
    <t>550</t>
  </si>
  <si>
    <t>170605</t>
  </si>
  <si>
    <t>431</t>
  </si>
  <si>
    <t>10642</t>
  </si>
  <si>
    <t xml:space="preserve"> OPA000915192017</t>
  </si>
  <si>
    <t>10184</t>
  </si>
  <si>
    <t xml:space="preserve"> OPC17/10658</t>
  </si>
  <si>
    <t>10185</t>
  </si>
  <si>
    <t xml:space="preserve"> OPC17/10665</t>
  </si>
  <si>
    <t xml:space="preserve"> OPC17/10667</t>
  </si>
  <si>
    <t xml:space="preserve"> OPC17/10670</t>
  </si>
  <si>
    <t>10196</t>
  </si>
  <si>
    <t>10197</t>
  </si>
  <si>
    <t xml:space="preserve"> OPC17/10673</t>
  </si>
  <si>
    <t>10198</t>
  </si>
  <si>
    <t>10199</t>
  </si>
  <si>
    <t>10200</t>
  </si>
  <si>
    <t>10181</t>
  </si>
  <si>
    <t>10195</t>
  </si>
  <si>
    <t>561</t>
  </si>
  <si>
    <t>540</t>
  </si>
  <si>
    <t>170602</t>
  </si>
  <si>
    <t>10182</t>
  </si>
  <si>
    <t>10186</t>
  </si>
  <si>
    <t>10641</t>
  </si>
  <si>
    <t>244</t>
  </si>
  <si>
    <t>10183</t>
  </si>
  <si>
    <t xml:space="preserve"> TVA 04517020011.1</t>
  </si>
  <si>
    <t>509</t>
  </si>
  <si>
    <t>10769</t>
  </si>
  <si>
    <t xml:space="preserve"> OPA000914962017</t>
  </si>
  <si>
    <t>520</t>
  </si>
  <si>
    <t xml:space="preserve">STE  MATECH </t>
  </si>
  <si>
    <t>563</t>
  </si>
  <si>
    <t xml:space="preserve">Mr ZRIBI MAKREM </t>
  </si>
  <si>
    <t>542</t>
  </si>
  <si>
    <t>519</t>
  </si>
  <si>
    <t xml:space="preserve"> 04517020011 AVAL/EFFET 19995.500</t>
  </si>
  <si>
    <t>526</t>
  </si>
  <si>
    <t>554</t>
  </si>
  <si>
    <t xml:space="preserve">SOCIETE          TUNISIE RAYON </t>
  </si>
  <si>
    <t>559</t>
  </si>
  <si>
    <t>10785</t>
  </si>
  <si>
    <t xml:space="preserve"> 33  72627620170529</t>
  </si>
  <si>
    <t>524</t>
  </si>
  <si>
    <t>10784</t>
  </si>
  <si>
    <t>560</t>
  </si>
  <si>
    <t>516</t>
  </si>
  <si>
    <t>541</t>
  </si>
  <si>
    <t>170530</t>
  </si>
  <si>
    <t>527</t>
  </si>
  <si>
    <t xml:space="preserve">MILITZER &amp; MUNCH TUNISIA S A </t>
  </si>
  <si>
    <t>170529</t>
  </si>
  <si>
    <t>454</t>
  </si>
  <si>
    <t xml:space="preserve">DABOUSSI NABIL B AZAIEZ </t>
  </si>
  <si>
    <t>474</t>
  </si>
  <si>
    <t xml:space="preserve">TUNISIE VEHICULES INDUSTRIELS </t>
  </si>
  <si>
    <t>10847</t>
  </si>
  <si>
    <t xml:space="preserve"> 33  71392320170525</t>
  </si>
  <si>
    <t>545</t>
  </si>
  <si>
    <t>10663</t>
  </si>
  <si>
    <t xml:space="preserve"> OPA000908252017</t>
  </si>
  <si>
    <t>547</t>
  </si>
  <si>
    <t>10662</t>
  </si>
  <si>
    <t>548</t>
  </si>
  <si>
    <t>529</t>
  </si>
  <si>
    <t xml:space="preserve">OACA </t>
  </si>
  <si>
    <t>10846</t>
  </si>
  <si>
    <t>232</t>
  </si>
  <si>
    <t>170525</t>
  </si>
  <si>
    <t>530</t>
  </si>
  <si>
    <t xml:space="preserve">NAAS HOUCINE HOUCINE </t>
  </si>
  <si>
    <t>546</t>
  </si>
  <si>
    <t>515</t>
  </si>
  <si>
    <t>486</t>
  </si>
  <si>
    <t>498</t>
  </si>
  <si>
    <t>535</t>
  </si>
  <si>
    <t>537</t>
  </si>
  <si>
    <t>534</t>
  </si>
  <si>
    <t>538</t>
  </si>
  <si>
    <t>536</t>
  </si>
  <si>
    <t>539</t>
  </si>
  <si>
    <t>511</t>
  </si>
  <si>
    <t>503</t>
  </si>
  <si>
    <t xml:space="preserve">ABDELBASSET ABDALLAH </t>
  </si>
  <si>
    <t>358</t>
  </si>
  <si>
    <t>528</t>
  </si>
  <si>
    <t>522</t>
  </si>
  <si>
    <t xml:space="preserve">STE MULTI JOINTS </t>
  </si>
  <si>
    <t>525</t>
  </si>
  <si>
    <t>170520</t>
  </si>
  <si>
    <t>170505</t>
  </si>
  <si>
    <t xml:space="preserve">B. S .B -SA- </t>
  </si>
  <si>
    <t>508</t>
  </si>
  <si>
    <t>521</t>
  </si>
  <si>
    <t>360</t>
  </si>
  <si>
    <t>493</t>
  </si>
  <si>
    <t>504</t>
  </si>
  <si>
    <t xml:space="preserve">LOUKIL VEHICULES INDUSTRIELS </t>
  </si>
  <si>
    <t xml:space="preserve"> 33  68291620170518</t>
  </si>
  <si>
    <t>502</t>
  </si>
  <si>
    <t>10739</t>
  </si>
  <si>
    <t>490</t>
  </si>
  <si>
    <t>496</t>
  </si>
  <si>
    <t>517</t>
  </si>
  <si>
    <t>445</t>
  </si>
  <si>
    <t>10667</t>
  </si>
  <si>
    <t xml:space="preserve"> 33  67297620170517</t>
  </si>
  <si>
    <t>10668</t>
  </si>
  <si>
    <t>10670</t>
  </si>
  <si>
    <t xml:space="preserve"> 33  67302120170517</t>
  </si>
  <si>
    <t>507</t>
  </si>
  <si>
    <t xml:space="preserve">SOCIETE MAGHREB EMBALLAGE PLUS </t>
  </si>
  <si>
    <t xml:space="preserve"> 33  67817520170517</t>
  </si>
  <si>
    <t>10763</t>
  </si>
  <si>
    <t>10669</t>
  </si>
  <si>
    <t>523</t>
  </si>
  <si>
    <t>489</t>
  </si>
  <si>
    <t xml:space="preserve">GAN </t>
  </si>
  <si>
    <t>400</t>
  </si>
  <si>
    <t xml:space="preserve">AGENCE CONTROLE TECHNIQUE  -AP </t>
  </si>
  <si>
    <t>512</t>
  </si>
  <si>
    <t>506</t>
  </si>
  <si>
    <t xml:space="preserve">STE KADHI FRERES </t>
  </si>
  <si>
    <t>477</t>
  </si>
  <si>
    <t>471</t>
  </si>
  <si>
    <t>484</t>
  </si>
  <si>
    <t>492</t>
  </si>
  <si>
    <t>10493</t>
  </si>
  <si>
    <t xml:space="preserve"> OPA000898252017</t>
  </si>
  <si>
    <t>354</t>
  </si>
  <si>
    <t>476</t>
  </si>
  <si>
    <t>10492</t>
  </si>
  <si>
    <t>495</t>
  </si>
  <si>
    <t>391</t>
  </si>
  <si>
    <t>170515</t>
  </si>
  <si>
    <t>10001</t>
  </si>
  <si>
    <t xml:space="preserve"> OPC17/10005</t>
  </si>
  <si>
    <t>10009</t>
  </si>
  <si>
    <t xml:space="preserve"> OPC17/10007</t>
  </si>
  <si>
    <t>505</t>
  </si>
  <si>
    <t>10002</t>
  </si>
  <si>
    <t>10003</t>
  </si>
  <si>
    <t>10004</t>
  </si>
  <si>
    <t>10005</t>
  </si>
  <si>
    <t xml:space="preserve"> OPC17/10006</t>
  </si>
  <si>
    <t>10006</t>
  </si>
  <si>
    <t>10007</t>
  </si>
  <si>
    <t>10008</t>
  </si>
  <si>
    <t>10010</t>
  </si>
  <si>
    <t>10011</t>
  </si>
  <si>
    <t>10012</t>
  </si>
  <si>
    <t>225</t>
  </si>
  <si>
    <t>497</t>
  </si>
  <si>
    <t>170513</t>
  </si>
  <si>
    <t xml:space="preserve">EQUIPEMENT MODERNE </t>
  </si>
  <si>
    <t>10759</t>
  </si>
  <si>
    <t xml:space="preserve"> REMISE EXPORT</t>
  </si>
  <si>
    <t>491</t>
  </si>
  <si>
    <t>500</t>
  </si>
  <si>
    <t>AVIS DE SORT DEMANDE CHEQ</t>
  </si>
  <si>
    <t>10758</t>
  </si>
  <si>
    <t>501</t>
  </si>
  <si>
    <t xml:space="preserve"> OPA000897152017</t>
  </si>
  <si>
    <t>10468</t>
  </si>
  <si>
    <t>499</t>
  </si>
  <si>
    <t>356</t>
  </si>
  <si>
    <t>10819</t>
  </si>
  <si>
    <t xml:space="preserve"> 22  47783720170509</t>
  </si>
  <si>
    <t>10818</t>
  </si>
  <si>
    <t>482</t>
  </si>
  <si>
    <t>170510</t>
  </si>
  <si>
    <t xml:space="preserve"> OPA000893612017</t>
  </si>
  <si>
    <t xml:space="preserve"> OPA000893832017</t>
  </si>
  <si>
    <t>359</t>
  </si>
  <si>
    <t>465</t>
  </si>
  <si>
    <t xml:space="preserve">SOCIETE ALPHA TRADING SUARL </t>
  </si>
  <si>
    <t>10661</t>
  </si>
  <si>
    <t>485</t>
  </si>
  <si>
    <t>291</t>
  </si>
  <si>
    <t xml:space="preserve">STE GENMAR </t>
  </si>
  <si>
    <t>473</t>
  </si>
  <si>
    <t>464</t>
  </si>
  <si>
    <t>469</t>
  </si>
  <si>
    <t xml:space="preserve">CHAOUACHI MAKREM MAKREM </t>
  </si>
  <si>
    <t>10599</t>
  </si>
  <si>
    <t xml:space="preserve"> OPA000892312017</t>
  </si>
  <si>
    <t>10934</t>
  </si>
  <si>
    <t xml:space="preserve"> 33  61852520170505</t>
  </si>
  <si>
    <t>10942</t>
  </si>
  <si>
    <t xml:space="preserve"> 33  61918820170505</t>
  </si>
  <si>
    <t xml:space="preserve"> OPA000892322017</t>
  </si>
  <si>
    <t>480</t>
  </si>
  <si>
    <t>10933</t>
  </si>
  <si>
    <t>10943</t>
  </si>
  <si>
    <t>10598</t>
  </si>
  <si>
    <t>488</t>
  </si>
  <si>
    <t>10963</t>
  </si>
  <si>
    <t xml:space="preserve"> OPA000889262017</t>
  </si>
  <si>
    <t>11012</t>
  </si>
  <si>
    <t xml:space="preserve"> OPA000890292017</t>
  </si>
  <si>
    <t>11013</t>
  </si>
  <si>
    <t>10962</t>
  </si>
  <si>
    <t>452</t>
  </si>
  <si>
    <t xml:space="preserve">M HEDHBI HAMADI </t>
  </si>
  <si>
    <t>457</t>
  </si>
  <si>
    <t>170430</t>
  </si>
  <si>
    <t>460</t>
  </si>
  <si>
    <t xml:space="preserve"> 04517020012 AVAL/EFFET 19995.500</t>
  </si>
  <si>
    <t>10501</t>
  </si>
  <si>
    <t xml:space="preserve"> OPA000887052017</t>
  </si>
  <si>
    <t xml:space="preserve"> TVA 04517020012.1</t>
  </si>
  <si>
    <t>226</t>
  </si>
  <si>
    <t xml:space="preserve">COTISATION CARTE         </t>
  </si>
  <si>
    <t>919611</t>
  </si>
  <si>
    <t xml:space="preserve"> N</t>
  </si>
  <si>
    <t>455974</t>
  </si>
  <si>
    <t>426</t>
  </si>
  <si>
    <t>10502</t>
  </si>
  <si>
    <t>450</t>
  </si>
  <si>
    <t xml:space="preserve">STE TUNISIENNE DE PIECES AUTO </t>
  </si>
  <si>
    <t>466</t>
  </si>
  <si>
    <t>461</t>
  </si>
  <si>
    <t>456</t>
  </si>
  <si>
    <t xml:space="preserve">M LE RECEVEUR DES PTT </t>
  </si>
  <si>
    <t>472</t>
  </si>
  <si>
    <t>451</t>
  </si>
  <si>
    <t xml:space="preserve">STE ENER COM </t>
  </si>
  <si>
    <t>470</t>
  </si>
  <si>
    <t xml:space="preserve">REM.CHQ.TELECOMP STB     </t>
  </si>
  <si>
    <t>2732</t>
  </si>
  <si>
    <t>455</t>
  </si>
  <si>
    <t>432</t>
  </si>
  <si>
    <t>425</t>
  </si>
  <si>
    <t>442</t>
  </si>
  <si>
    <t>463</t>
  </si>
  <si>
    <t>398</t>
  </si>
  <si>
    <t>459</t>
  </si>
  <si>
    <t>212</t>
  </si>
  <si>
    <t>10580</t>
  </si>
  <si>
    <t xml:space="preserve"> 22  42751420170425</t>
  </si>
  <si>
    <t>10581</t>
  </si>
  <si>
    <t>376</t>
  </si>
  <si>
    <t>25023</t>
  </si>
  <si>
    <t>170425</t>
  </si>
  <si>
    <t>10696</t>
  </si>
  <si>
    <t xml:space="preserve"> OPA000881242017</t>
  </si>
  <si>
    <t>429</t>
  </si>
  <si>
    <t>444</t>
  </si>
  <si>
    <t>437</t>
  </si>
  <si>
    <t>449</t>
  </si>
  <si>
    <t>448</t>
  </si>
  <si>
    <t>427</t>
  </si>
  <si>
    <t>434</t>
  </si>
  <si>
    <t>435</t>
  </si>
  <si>
    <t>413</t>
  </si>
  <si>
    <t>443</t>
  </si>
  <si>
    <t xml:space="preserve"> OPA000869182017</t>
  </si>
  <si>
    <t>10658</t>
  </si>
  <si>
    <t>170420</t>
  </si>
  <si>
    <t xml:space="preserve">SOCIETE MANAR COUPE </t>
  </si>
  <si>
    <t>2730</t>
  </si>
  <si>
    <t>414</t>
  </si>
  <si>
    <t>170411</t>
  </si>
  <si>
    <t>378</t>
  </si>
  <si>
    <t>254</t>
  </si>
  <si>
    <t>421</t>
  </si>
  <si>
    <t>422</t>
  </si>
  <si>
    <t xml:space="preserve"> 33  53284820170417</t>
  </si>
  <si>
    <t>396</t>
  </si>
  <si>
    <t>424</t>
  </si>
  <si>
    <t>419</t>
  </si>
  <si>
    <t>420</t>
  </si>
  <si>
    <t>10729</t>
  </si>
  <si>
    <t>418</t>
  </si>
  <si>
    <t>170416</t>
  </si>
  <si>
    <t>319</t>
  </si>
  <si>
    <t>383</t>
  </si>
  <si>
    <t xml:space="preserve">SOCIETE NOUVELLE DE LAVAGE ET </t>
  </si>
  <si>
    <t>384</t>
  </si>
  <si>
    <t xml:space="preserve">STE MARIN  SUARL </t>
  </si>
  <si>
    <t>368</t>
  </si>
  <si>
    <t xml:space="preserve">STE SOTUMAR </t>
  </si>
  <si>
    <t>390</t>
  </si>
  <si>
    <t xml:space="preserve">STE BRANDA TUNISIE </t>
  </si>
  <si>
    <t>381</t>
  </si>
  <si>
    <t>411</t>
  </si>
  <si>
    <t>170417</t>
  </si>
  <si>
    <t>353</t>
  </si>
  <si>
    <t>410</t>
  </si>
  <si>
    <t>416</t>
  </si>
  <si>
    <t>399</t>
  </si>
  <si>
    <t>382</t>
  </si>
  <si>
    <t xml:space="preserve">MBAREK ISSAM </t>
  </si>
  <si>
    <t>395</t>
  </si>
  <si>
    <t xml:space="preserve">TECH.UNIV.DE LA VERIF.MAGHREB </t>
  </si>
  <si>
    <t>405</t>
  </si>
  <si>
    <t>407</t>
  </si>
  <si>
    <t>408</t>
  </si>
  <si>
    <t>170412</t>
  </si>
  <si>
    <t>401</t>
  </si>
  <si>
    <t>406</t>
  </si>
  <si>
    <t>351</t>
  </si>
  <si>
    <t xml:space="preserve">BEN BRAHIM          MOHAMED </t>
  </si>
  <si>
    <t>387</t>
  </si>
  <si>
    <t xml:space="preserve">SOCIETE R M B </t>
  </si>
  <si>
    <t>389</t>
  </si>
  <si>
    <t>60795</t>
  </si>
  <si>
    <t>404</t>
  </si>
  <si>
    <t>403</t>
  </si>
  <si>
    <t>222</t>
  </si>
  <si>
    <t>10705</t>
  </si>
  <si>
    <t xml:space="preserve"> OPA000869172017</t>
  </si>
  <si>
    <t>10704</t>
  </si>
  <si>
    <t>355</t>
  </si>
  <si>
    <t>362</t>
  </si>
  <si>
    <t>371</t>
  </si>
  <si>
    <t>170405</t>
  </si>
  <si>
    <t>386</t>
  </si>
  <si>
    <t xml:space="preserve">STE RAMI  MATERIADE CONSTRUCTI </t>
  </si>
  <si>
    <t xml:space="preserve"> 33  47504120170406</t>
  </si>
  <si>
    <t>352</t>
  </si>
  <si>
    <t>10845</t>
  </si>
  <si>
    <t>336</t>
  </si>
  <si>
    <t>379</t>
  </si>
  <si>
    <t>302</t>
  </si>
  <si>
    <t>183</t>
  </si>
  <si>
    <t>374</t>
  </si>
  <si>
    <t xml:space="preserve">STE GHOUL  DE COMRECYCLAGE MET </t>
  </si>
  <si>
    <t xml:space="preserve">CHEQUE DEPLACE           </t>
  </si>
  <si>
    <t>380</t>
  </si>
  <si>
    <t>172</t>
  </si>
  <si>
    <t xml:space="preserve">GROUPEMENT DE MEDECINE DE TRA </t>
  </si>
  <si>
    <t>110298</t>
  </si>
  <si>
    <t xml:space="preserve"> ARRETE 03/2017</t>
  </si>
  <si>
    <t>369</t>
  </si>
  <si>
    <t>377</t>
  </si>
  <si>
    <t>373</t>
  </si>
  <si>
    <t>361</t>
  </si>
  <si>
    <t xml:space="preserve">ST  BEN ALIA FR RES ST  BAF </t>
  </si>
  <si>
    <t>231730</t>
  </si>
  <si>
    <t>2729</t>
  </si>
  <si>
    <t>370</t>
  </si>
  <si>
    <t xml:space="preserve">GOLDEN SHIPPING AGENCY </t>
  </si>
  <si>
    <t>344</t>
  </si>
  <si>
    <t>262</t>
  </si>
  <si>
    <t>10742</t>
  </si>
  <si>
    <t xml:space="preserve"> OPA000860182017</t>
  </si>
  <si>
    <t>170401</t>
  </si>
  <si>
    <t>10743</t>
  </si>
  <si>
    <t>365</t>
  </si>
  <si>
    <t>10646</t>
  </si>
  <si>
    <t xml:space="preserve"> 22  30977720170330</t>
  </si>
  <si>
    <t>363</t>
  </si>
  <si>
    <t>366</t>
  </si>
  <si>
    <t>170310</t>
  </si>
  <si>
    <t>170331</t>
  </si>
  <si>
    <t>10647</t>
  </si>
  <si>
    <t>10717</t>
  </si>
  <si>
    <t xml:space="preserve"> 22  31409320170330</t>
  </si>
  <si>
    <t>10718</t>
  </si>
  <si>
    <t>10753</t>
  </si>
  <si>
    <t xml:space="preserve"> 22  31607820170330</t>
  </si>
  <si>
    <t>10754</t>
  </si>
  <si>
    <t xml:space="preserve"> 22  30958820170329</t>
  </si>
  <si>
    <t>10750</t>
  </si>
  <si>
    <t>10826</t>
  </si>
  <si>
    <t xml:space="preserve"> 33  42287720170328</t>
  </si>
  <si>
    <t>174</t>
  </si>
  <si>
    <t xml:space="preserve"> 33  42268820170328</t>
  </si>
  <si>
    <t>10825</t>
  </si>
  <si>
    <t>266</t>
  </si>
  <si>
    <t>21677</t>
  </si>
  <si>
    <t>10807</t>
  </si>
  <si>
    <t xml:space="preserve"> 33  40975320170327</t>
  </si>
  <si>
    <t>10808</t>
  </si>
  <si>
    <t>1</t>
  </si>
  <si>
    <t xml:space="preserve"> 33  40280320170324</t>
  </si>
  <si>
    <t>346</t>
  </si>
  <si>
    <t xml:space="preserve">O N A S ONAS </t>
  </si>
  <si>
    <t>211</t>
  </si>
  <si>
    <t>347</t>
  </si>
  <si>
    <t>169</t>
  </si>
  <si>
    <t>10587</t>
  </si>
  <si>
    <t xml:space="preserve"> 33  37638320170321</t>
  </si>
  <si>
    <t>345</t>
  </si>
  <si>
    <t>334</t>
  </si>
  <si>
    <t xml:space="preserve">STE PROTECTION &amp; SECURITE (SPS </t>
  </si>
  <si>
    <t>348</t>
  </si>
  <si>
    <t>200</t>
  </si>
  <si>
    <t>219</t>
  </si>
  <si>
    <t>170320</t>
  </si>
  <si>
    <t>115</t>
  </si>
  <si>
    <t>10475</t>
  </si>
  <si>
    <t xml:space="preserve"> OPA000847132017</t>
  </si>
  <si>
    <t>10476</t>
  </si>
  <si>
    <t>10483</t>
  </si>
  <si>
    <t xml:space="preserve"> OPA000847722017</t>
  </si>
  <si>
    <t>263</t>
  </si>
  <si>
    <t>COMMISSION DE REALISATION</t>
  </si>
  <si>
    <t>284</t>
  </si>
  <si>
    <t>335</t>
  </si>
  <si>
    <t>10697</t>
  </si>
  <si>
    <t>340</t>
  </si>
  <si>
    <t>177</t>
  </si>
  <si>
    <t>342</t>
  </si>
  <si>
    <t>170315</t>
  </si>
  <si>
    <t>341</t>
  </si>
  <si>
    <t>378601</t>
  </si>
  <si>
    <t xml:space="preserve">S N A NOUR </t>
  </si>
  <si>
    <t>250</t>
  </si>
  <si>
    <t>310</t>
  </si>
  <si>
    <t>10809</t>
  </si>
  <si>
    <t>332</t>
  </si>
  <si>
    <t>338</t>
  </si>
  <si>
    <t>286</t>
  </si>
  <si>
    <t>312</t>
  </si>
  <si>
    <t>223</t>
  </si>
  <si>
    <t>10653</t>
  </si>
  <si>
    <t xml:space="preserve"> 33  33576620170313</t>
  </si>
  <si>
    <t>154</t>
  </si>
  <si>
    <t>322</t>
  </si>
  <si>
    <t>10652</t>
  </si>
  <si>
    <t>337</t>
  </si>
  <si>
    <t>297</t>
  </si>
  <si>
    <t>296</t>
  </si>
  <si>
    <t>331</t>
  </si>
  <si>
    <t xml:space="preserve"> OPA000841362017</t>
  </si>
  <si>
    <t>308</t>
  </si>
  <si>
    <t>307</t>
  </si>
  <si>
    <t>7349</t>
  </si>
  <si>
    <t>STE STAR CONTAINER TUNISIE"CAU REMB CT 07-03-17</t>
  </si>
  <si>
    <t>272</t>
  </si>
  <si>
    <t>315</t>
  </si>
  <si>
    <t xml:space="preserve">STE COMATRAL </t>
  </si>
  <si>
    <t>317</t>
  </si>
  <si>
    <t>330</t>
  </si>
  <si>
    <t>249</t>
  </si>
  <si>
    <t xml:space="preserve">STE MAGHREB TECHNOLOGIE SYSTEM </t>
  </si>
  <si>
    <t>170308</t>
  </si>
  <si>
    <t>329</t>
  </si>
  <si>
    <t>311</t>
  </si>
  <si>
    <t>23257</t>
  </si>
  <si>
    <t>23528</t>
  </si>
  <si>
    <t>325</t>
  </si>
  <si>
    <t>149</t>
  </si>
  <si>
    <t>22858</t>
  </si>
  <si>
    <t>313</t>
  </si>
  <si>
    <t>285</t>
  </si>
  <si>
    <t>318</t>
  </si>
  <si>
    <t>316</t>
  </si>
  <si>
    <t xml:space="preserve">S N E                SOMETEL </t>
  </si>
  <si>
    <t>159</t>
  </si>
  <si>
    <t>34626</t>
  </si>
  <si>
    <t>10710</t>
  </si>
  <si>
    <t xml:space="preserve"> OPA000835562017</t>
  </si>
  <si>
    <t>293</t>
  </si>
  <si>
    <t xml:space="preserve">STE NADEC </t>
  </si>
  <si>
    <t>323</t>
  </si>
  <si>
    <t xml:space="preserve"> OPA000833012017</t>
  </si>
  <si>
    <t>10709</t>
  </si>
  <si>
    <t>116</t>
  </si>
  <si>
    <t>289</t>
  </si>
  <si>
    <t>301</t>
  </si>
  <si>
    <t xml:space="preserve">SOQUIBAT </t>
  </si>
  <si>
    <t>274</t>
  </si>
  <si>
    <t>303</t>
  </si>
  <si>
    <t>248</t>
  </si>
  <si>
    <t>170302</t>
  </si>
  <si>
    <t>10613</t>
  </si>
  <si>
    <t xml:space="preserve"> 31   1021520170301</t>
  </si>
  <si>
    <t>10614</t>
  </si>
  <si>
    <t>305</t>
  </si>
  <si>
    <t>288</t>
  </si>
  <si>
    <t xml:space="preserve">BOUHRIRA         ABDERRAHMANE </t>
  </si>
  <si>
    <t>4381</t>
  </si>
  <si>
    <t>306</t>
  </si>
  <si>
    <t>4384</t>
  </si>
  <si>
    <t>710312</t>
  </si>
  <si>
    <t>144</t>
  </si>
  <si>
    <t>280</t>
  </si>
  <si>
    <t>10686</t>
  </si>
  <si>
    <t xml:space="preserve"> OPA000829572017</t>
  </si>
  <si>
    <t>170228</t>
  </si>
  <si>
    <t>278</t>
  </si>
  <si>
    <t>171</t>
  </si>
  <si>
    <t xml:space="preserve">STE EGAS </t>
  </si>
  <si>
    <t>84</t>
  </si>
  <si>
    <t>300</t>
  </si>
  <si>
    <t>83</t>
  </si>
  <si>
    <t>10685</t>
  </si>
  <si>
    <t xml:space="preserve">STE SIA BEN DJEMAA ET CIE </t>
  </si>
  <si>
    <t>298</t>
  </si>
  <si>
    <t>299</t>
  </si>
  <si>
    <t>10441</t>
  </si>
  <si>
    <t xml:space="preserve"> 31    869020170224</t>
  </si>
  <si>
    <t>21620</t>
  </si>
  <si>
    <t>170225</t>
  </si>
  <si>
    <t>10443</t>
  </si>
  <si>
    <t xml:space="preserve"> 31    873620170224</t>
  </si>
  <si>
    <t>2725</t>
  </si>
  <si>
    <t>290</t>
  </si>
  <si>
    <t>10617</t>
  </si>
  <si>
    <t xml:space="preserve"> 33  25528820170224</t>
  </si>
  <si>
    <t>10616</t>
  </si>
  <si>
    <t>10440</t>
  </si>
  <si>
    <t xml:space="preserve">STE L INDUSTRIEL </t>
  </si>
  <si>
    <t>283</t>
  </si>
  <si>
    <t>213</t>
  </si>
  <si>
    <t>10442</t>
  </si>
  <si>
    <t>267</t>
  </si>
  <si>
    <t xml:space="preserve">STE LE RECORD </t>
  </si>
  <si>
    <t>292</t>
  </si>
  <si>
    <t>216</t>
  </si>
  <si>
    <t xml:space="preserve">C T F C I </t>
  </si>
  <si>
    <t>10660</t>
  </si>
  <si>
    <t>294</t>
  </si>
  <si>
    <t>10654</t>
  </si>
  <si>
    <t>135</t>
  </si>
  <si>
    <t xml:space="preserve">STE HECHMI TRANSP. MARCHANDISE </t>
  </si>
  <si>
    <t>260</t>
  </si>
  <si>
    <t xml:space="preserve">Ste ARTS ESPACES LOISIRS </t>
  </si>
  <si>
    <t>268</t>
  </si>
  <si>
    <t xml:space="preserve">MR AYADI MOHAMED </t>
  </si>
  <si>
    <t>10659</t>
  </si>
  <si>
    <t>295</t>
  </si>
  <si>
    <t>164</t>
  </si>
  <si>
    <t>220</t>
  </si>
  <si>
    <t>10681</t>
  </si>
  <si>
    <t xml:space="preserve"> OPA000826132017</t>
  </si>
  <si>
    <t>158</t>
  </si>
  <si>
    <t>207</t>
  </si>
  <si>
    <t>264</t>
  </si>
  <si>
    <t>10682</t>
  </si>
  <si>
    <t xml:space="preserve"> OPA000827042017</t>
  </si>
  <si>
    <t>91</t>
  </si>
  <si>
    <t>208</t>
  </si>
  <si>
    <t>231</t>
  </si>
  <si>
    <t>243</t>
  </si>
  <si>
    <t>271</t>
  </si>
  <si>
    <t xml:space="preserve">ELKHADHRAOUI        ABDERRAZEK </t>
  </si>
  <si>
    <t>273</t>
  </si>
  <si>
    <t>170222</t>
  </si>
  <si>
    <t xml:space="preserve"> 22  17571320170221</t>
  </si>
  <si>
    <t>279</t>
  </si>
  <si>
    <t>259</t>
  </si>
  <si>
    <t xml:space="preserve">STE OKBY INDUSTRIE </t>
  </si>
  <si>
    <t>265</t>
  </si>
  <si>
    <t>210</t>
  </si>
  <si>
    <t>10329</t>
  </si>
  <si>
    <t xml:space="preserve"> OPA000823682017</t>
  </si>
  <si>
    <t>275</t>
  </si>
  <si>
    <t>241</t>
  </si>
  <si>
    <t xml:space="preserve">STE STAR CONTAINER TUNISIE"CAU </t>
  </si>
  <si>
    <t>10330</t>
  </si>
  <si>
    <t>10447</t>
  </si>
  <si>
    <t xml:space="preserve"> 33  22688220170220</t>
  </si>
  <si>
    <t>10446</t>
  </si>
  <si>
    <t>261</t>
  </si>
  <si>
    <t>170215</t>
  </si>
  <si>
    <t xml:space="preserve">EQUIPEMENT MODERNE H </t>
  </si>
  <si>
    <t>277</t>
  </si>
  <si>
    <t>170220</t>
  </si>
  <si>
    <t>194</t>
  </si>
  <si>
    <t>240</t>
  </si>
  <si>
    <t xml:space="preserve">Maersk Tunisie </t>
  </si>
  <si>
    <t>173</t>
  </si>
  <si>
    <t>251</t>
  </si>
  <si>
    <t>252</t>
  </si>
  <si>
    <t>10584</t>
  </si>
  <si>
    <t xml:space="preserve"> 22  16255820170216</t>
  </si>
  <si>
    <t xml:space="preserve">DKHIL WACEF </t>
  </si>
  <si>
    <t>173266</t>
  </si>
  <si>
    <t>119</t>
  </si>
  <si>
    <t>10514</t>
  </si>
  <si>
    <t xml:space="preserve"> 33  20680820170215</t>
  </si>
  <si>
    <t>10515</t>
  </si>
  <si>
    <t>233</t>
  </si>
  <si>
    <t>256</t>
  </si>
  <si>
    <t>117</t>
  </si>
  <si>
    <t>235</t>
  </si>
  <si>
    <t>162</t>
  </si>
  <si>
    <t xml:space="preserve">STE EQUIPMENT MODERNE </t>
  </si>
  <si>
    <t>245</t>
  </si>
  <si>
    <t>258</t>
  </si>
  <si>
    <t>157</t>
  </si>
  <si>
    <t>198</t>
  </si>
  <si>
    <t>130</t>
  </si>
  <si>
    <t>217</t>
  </si>
  <si>
    <t>236</t>
  </si>
  <si>
    <t>246</t>
  </si>
  <si>
    <t>255</t>
  </si>
  <si>
    <t>242</t>
  </si>
  <si>
    <t>253</t>
  </si>
  <si>
    <t>214</t>
  </si>
  <si>
    <t>237</t>
  </si>
  <si>
    <t xml:space="preserve">FRAIS AVAL/EFFET         </t>
  </si>
  <si>
    <t>10691</t>
  </si>
  <si>
    <t xml:space="preserve"> 33  19951320170213</t>
  </si>
  <si>
    <t xml:space="preserve"> 33  18598120170209</t>
  </si>
  <si>
    <t>10627</t>
  </si>
  <si>
    <t xml:space="preserve"> 33  19610920170213</t>
  </si>
  <si>
    <t>204</t>
  </si>
  <si>
    <t xml:space="preserve"> 33  18815420170210</t>
  </si>
  <si>
    <t>10678</t>
  </si>
  <si>
    <t xml:space="preserve"> 33  19894720170213</t>
  </si>
  <si>
    <t>10556</t>
  </si>
  <si>
    <t xml:space="preserve"> OPA000815522017</t>
  </si>
  <si>
    <t xml:space="preserve"> 33  19015420170210</t>
  </si>
  <si>
    <t>10677</t>
  </si>
  <si>
    <t>10638</t>
  </si>
  <si>
    <t>10555</t>
  </si>
  <si>
    <t>21774</t>
  </si>
  <si>
    <t>10714</t>
  </si>
  <si>
    <t xml:space="preserve"> 33  18191420170209</t>
  </si>
  <si>
    <t>10626</t>
  </si>
  <si>
    <t xml:space="preserve"> 33  18186820170209</t>
  </si>
  <si>
    <t>10690</t>
  </si>
  <si>
    <t>10715</t>
  </si>
  <si>
    <t>230</t>
  </si>
  <si>
    <t>238</t>
  </si>
  <si>
    <t>239</t>
  </si>
  <si>
    <t>161</t>
  </si>
  <si>
    <t>77</t>
  </si>
  <si>
    <t>197</t>
  </si>
  <si>
    <t>224</t>
  </si>
  <si>
    <t>184</t>
  </si>
  <si>
    <t>227</t>
  </si>
  <si>
    <t>229</t>
  </si>
  <si>
    <t>218</t>
  </si>
  <si>
    <t>234</t>
  </si>
  <si>
    <t>170210</t>
  </si>
  <si>
    <t>228</t>
  </si>
  <si>
    <t>168</t>
  </si>
  <si>
    <t>152</t>
  </si>
  <si>
    <t>95</t>
  </si>
  <si>
    <t xml:space="preserve">MOTRA ELECTRIC </t>
  </si>
  <si>
    <t>10104</t>
  </si>
  <si>
    <t xml:space="preserve"> OPC17/7634</t>
  </si>
  <si>
    <t>10105</t>
  </si>
  <si>
    <t>10107</t>
  </si>
  <si>
    <t>10597</t>
  </si>
  <si>
    <t xml:space="preserve"> OPA000814872017</t>
  </si>
  <si>
    <t>10106</t>
  </si>
  <si>
    <t>10596</t>
  </si>
  <si>
    <t xml:space="preserve"> 22  12496720170207</t>
  </si>
  <si>
    <t>205</t>
  </si>
  <si>
    <t>167</t>
  </si>
  <si>
    <t>209</t>
  </si>
  <si>
    <t>215</t>
  </si>
  <si>
    <t>21609</t>
  </si>
  <si>
    <t>10955</t>
  </si>
  <si>
    <t xml:space="preserve"> 33  16482020170206</t>
  </si>
  <si>
    <t xml:space="preserve"> 33  16496320170206</t>
  </si>
  <si>
    <t>10877</t>
  </si>
  <si>
    <t xml:space="preserve"> 33  15993720170206</t>
  </si>
  <si>
    <t>10875</t>
  </si>
  <si>
    <t xml:space="preserve"> 33  15989120170206</t>
  </si>
  <si>
    <t>10956</t>
  </si>
  <si>
    <t>10876</t>
  </si>
  <si>
    <t>163</t>
  </si>
  <si>
    <t>206</t>
  </si>
  <si>
    <t>10878</t>
  </si>
  <si>
    <t>10954</t>
  </si>
  <si>
    <t>202</t>
  </si>
  <si>
    <t xml:space="preserve">H2M TECHNOLOGIES </t>
  </si>
  <si>
    <t>203</t>
  </si>
  <si>
    <t>188</t>
  </si>
  <si>
    <t>2722</t>
  </si>
  <si>
    <t>88</t>
  </si>
  <si>
    <t xml:space="preserve">STE MANAR COUPE </t>
  </si>
  <si>
    <t>170205</t>
  </si>
  <si>
    <t>21708</t>
  </si>
  <si>
    <t>166</t>
  </si>
  <si>
    <t>186</t>
  </si>
  <si>
    <t xml:space="preserve">RIAHI AZZOUZ </t>
  </si>
  <si>
    <t>79</t>
  </si>
  <si>
    <t>187</t>
  </si>
  <si>
    <t>10780</t>
  </si>
  <si>
    <t xml:space="preserve"> 33  13981720170201</t>
  </si>
  <si>
    <t>10779</t>
  </si>
  <si>
    <t xml:space="preserve"> OPA000804782017</t>
  </si>
  <si>
    <t>78</t>
  </si>
  <si>
    <t>151</t>
  </si>
  <si>
    <t xml:space="preserve">ESPACE FROID CLIM EFCC </t>
  </si>
  <si>
    <t>165</t>
  </si>
  <si>
    <t>170</t>
  </si>
  <si>
    <t>175</t>
  </si>
  <si>
    <t>185</t>
  </si>
  <si>
    <t xml:space="preserve">TUNIMATEC -HAMELLE TUNISIE- </t>
  </si>
  <si>
    <t>179</t>
  </si>
  <si>
    <t>11025</t>
  </si>
  <si>
    <t xml:space="preserve"> 33  13353020170131</t>
  </si>
  <si>
    <t>11026</t>
  </si>
  <si>
    <t>2718</t>
  </si>
  <si>
    <t>170202</t>
  </si>
  <si>
    <t>193</t>
  </si>
  <si>
    <t xml:space="preserve"> 04516110022 OBLIG.CAUT. 84286.719</t>
  </si>
  <si>
    <t>170201</t>
  </si>
  <si>
    <t xml:space="preserve"> TVA 04516110022.1</t>
  </si>
  <si>
    <t>180</t>
  </si>
  <si>
    <t xml:space="preserve">STE GHOUL DE COM ET RECYCLAGE. </t>
  </si>
  <si>
    <t>192</t>
  </si>
  <si>
    <t>176</t>
  </si>
  <si>
    <t xml:space="preserve"> TVA 04516110023.1</t>
  </si>
  <si>
    <t xml:space="preserve"> 04516110023 OBLIG.CAUT. 87580.814</t>
  </si>
  <si>
    <t>182</t>
  </si>
  <si>
    <t>153</t>
  </si>
  <si>
    <t>889862</t>
  </si>
  <si>
    <t>156</t>
  </si>
  <si>
    <t>191</t>
  </si>
  <si>
    <t>155</t>
  </si>
  <si>
    <t>170131</t>
  </si>
  <si>
    <t>190</t>
  </si>
  <si>
    <t>82</t>
  </si>
  <si>
    <t>81</t>
  </si>
  <si>
    <t>132</t>
  </si>
  <si>
    <t>10645</t>
  </si>
  <si>
    <t xml:space="preserve"> 33  11369620170126</t>
  </si>
  <si>
    <t>2713</t>
  </si>
  <si>
    <t>80</t>
  </si>
  <si>
    <t>96</t>
  </si>
  <si>
    <t>133</t>
  </si>
  <si>
    <t>23990</t>
  </si>
  <si>
    <t>170125</t>
  </si>
  <si>
    <t>87</t>
  </si>
  <si>
    <t xml:space="preserve">SOCIETE  I.T.B </t>
  </si>
  <si>
    <t>10671</t>
  </si>
  <si>
    <t xml:space="preserve"> 33   8788920170120</t>
  </si>
  <si>
    <t>145</t>
  </si>
  <si>
    <t>10672</t>
  </si>
  <si>
    <t>100</t>
  </si>
  <si>
    <t>129</t>
  </si>
  <si>
    <t>139</t>
  </si>
  <si>
    <t>170121</t>
  </si>
  <si>
    <t>2711</t>
  </si>
  <si>
    <t>23598</t>
  </si>
  <si>
    <t>10129</t>
  </si>
  <si>
    <t xml:space="preserve"> OPC17/7212</t>
  </si>
  <si>
    <t>90</t>
  </si>
  <si>
    <t>123</t>
  </si>
  <si>
    <t xml:space="preserve">STE MY CAR </t>
  </si>
  <si>
    <t>136</t>
  </si>
  <si>
    <t>148</t>
  </si>
  <si>
    <t xml:space="preserve">TUN AFRI EXPORT </t>
  </si>
  <si>
    <t>150</t>
  </si>
  <si>
    <t xml:space="preserve">ETTAYACHI   KAIES </t>
  </si>
  <si>
    <t>10130</t>
  </si>
  <si>
    <t>10881</t>
  </si>
  <si>
    <t xml:space="preserve"> 22   6267020170119</t>
  </si>
  <si>
    <t>10882</t>
  </si>
  <si>
    <t xml:space="preserve"> 33   8060720170119</t>
  </si>
  <si>
    <t>10983</t>
  </si>
  <si>
    <t xml:space="preserve"> 33   8396520170119</t>
  </si>
  <si>
    <t>10984</t>
  </si>
  <si>
    <t>11007</t>
  </si>
  <si>
    <t xml:space="preserve"> 33   8538320170119</t>
  </si>
  <si>
    <t>11008</t>
  </si>
  <si>
    <t>11074</t>
  </si>
  <si>
    <t>11082</t>
  </si>
  <si>
    <t>11083</t>
  </si>
  <si>
    <t>11075</t>
  </si>
  <si>
    <t>54</t>
  </si>
  <si>
    <t>170118</t>
  </si>
  <si>
    <t>28</t>
  </si>
  <si>
    <t>120</t>
  </si>
  <si>
    <t>128</t>
  </si>
  <si>
    <t>2710</t>
  </si>
  <si>
    <t>10698</t>
  </si>
  <si>
    <t xml:space="preserve"> 33   6398820170116</t>
  </si>
  <si>
    <t xml:space="preserve"> 33   6384520170116</t>
  </si>
  <si>
    <t>143</t>
  </si>
  <si>
    <t>10699</t>
  </si>
  <si>
    <t>134</t>
  </si>
  <si>
    <t>121</t>
  </si>
  <si>
    <t>146</t>
  </si>
  <si>
    <t>2706</t>
  </si>
  <si>
    <t>45</t>
  </si>
  <si>
    <t>147</t>
  </si>
  <si>
    <t>32</t>
  </si>
  <si>
    <t>43</t>
  </si>
  <si>
    <t>97</t>
  </si>
  <si>
    <t>76</t>
  </si>
  <si>
    <t>85</t>
  </si>
  <si>
    <t>89</t>
  </si>
  <si>
    <t>107</t>
  </si>
  <si>
    <t>118</t>
  </si>
  <si>
    <t>142</t>
  </si>
  <si>
    <t>141</t>
  </si>
  <si>
    <t>22793</t>
  </si>
  <si>
    <t>94</t>
  </si>
  <si>
    <t xml:space="preserve">STAR EQUIPEMENT </t>
  </si>
  <si>
    <t>125</t>
  </si>
  <si>
    <t>137</t>
  </si>
  <si>
    <t>158255</t>
  </si>
  <si>
    <t>140</t>
  </si>
  <si>
    <t>138</t>
  </si>
  <si>
    <t>10494</t>
  </si>
  <si>
    <t xml:space="preserve"> 33   3898520170110</t>
  </si>
  <si>
    <t>126</t>
  </si>
  <si>
    <t>92</t>
  </si>
  <si>
    <t>127</t>
  </si>
  <si>
    <t>99</t>
  </si>
  <si>
    <t xml:space="preserve">RGUEZ MONDHER </t>
  </si>
  <si>
    <t>106</t>
  </si>
  <si>
    <t>2705</t>
  </si>
  <si>
    <t>131</t>
  </si>
  <si>
    <t>122</t>
  </si>
  <si>
    <t>111</t>
  </si>
  <si>
    <t xml:space="preserve"> 33   2771820170106</t>
  </si>
  <si>
    <t>86</t>
  </si>
  <si>
    <t>108</t>
  </si>
  <si>
    <t xml:space="preserve">TRESORIER GENERAL        CHEQU </t>
  </si>
  <si>
    <t>10730</t>
  </si>
  <si>
    <t xml:space="preserve"> 33   2412520170105</t>
  </si>
  <si>
    <t xml:space="preserve"> 33   1744620170104</t>
  </si>
  <si>
    <t>113</t>
  </si>
  <si>
    <t>112</t>
  </si>
  <si>
    <t>114</t>
  </si>
  <si>
    <t>177154</t>
  </si>
  <si>
    <t xml:space="preserve"> ARRETE 12/2016</t>
  </si>
  <si>
    <t>267377</t>
  </si>
  <si>
    <t>2701</t>
  </si>
  <si>
    <t>50</t>
  </si>
  <si>
    <t xml:space="preserve">STE ARKAS TUNISIE-SARL- </t>
  </si>
  <si>
    <t>71</t>
  </si>
  <si>
    <t>10806</t>
  </si>
  <si>
    <t xml:space="preserve"> 22 132438320161230</t>
  </si>
  <si>
    <t>75</t>
  </si>
  <si>
    <t>10849</t>
  </si>
  <si>
    <t xml:space="preserve"> 33 174092920161230</t>
  </si>
  <si>
    <t>53</t>
  </si>
  <si>
    <t>73</t>
  </si>
  <si>
    <t>10850</t>
  </si>
  <si>
    <t>51</t>
  </si>
  <si>
    <t>68</t>
  </si>
  <si>
    <t>2699</t>
  </si>
  <si>
    <t>74</t>
  </si>
  <si>
    <t>10915</t>
  </si>
  <si>
    <t xml:space="preserve"> 22 131448920161228</t>
  </si>
  <si>
    <t>10916</t>
  </si>
  <si>
    <t>110</t>
  </si>
  <si>
    <t>105</t>
  </si>
  <si>
    <t>10377</t>
  </si>
  <si>
    <t xml:space="preserve"> OPA000778272016</t>
  </si>
  <si>
    <t>2696</t>
  </si>
  <si>
    <t>109</t>
  </si>
  <si>
    <t>1822</t>
  </si>
  <si>
    <t>104</t>
  </si>
  <si>
    <t>10378</t>
  </si>
  <si>
    <t>102</t>
  </si>
  <si>
    <t>103</t>
  </si>
  <si>
    <t>101</t>
  </si>
  <si>
    <t xml:space="preserve"> OPA000773932016</t>
  </si>
  <si>
    <t>10547</t>
  </si>
  <si>
    <t>10751</t>
  </si>
  <si>
    <t xml:space="preserve"> OPA000776882016</t>
  </si>
  <si>
    <t>59</t>
  </si>
  <si>
    <t>72</t>
  </si>
  <si>
    <t>52</t>
  </si>
  <si>
    <t>10752</t>
  </si>
  <si>
    <t>64</t>
  </si>
  <si>
    <t>69</t>
  </si>
  <si>
    <t>65</t>
  </si>
  <si>
    <t>67</t>
  </si>
  <si>
    <t>9</t>
  </si>
  <si>
    <t>56</t>
  </si>
  <si>
    <t>3609</t>
  </si>
  <si>
    <t>58</t>
  </si>
  <si>
    <t>23282</t>
  </si>
  <si>
    <t>3608</t>
  </si>
  <si>
    <t>57</t>
  </si>
  <si>
    <t>195110</t>
  </si>
  <si>
    <t>55</t>
  </si>
  <si>
    <t>63</t>
  </si>
  <si>
    <t>60</t>
  </si>
  <si>
    <t>49</t>
  </si>
  <si>
    <t xml:space="preserve"> 33 165358320161214</t>
  </si>
  <si>
    <t>48</t>
  </si>
  <si>
    <t xml:space="preserve">GROUPEMENT DES MANUTRES DU CEN </t>
  </si>
  <si>
    <t xml:space="preserve"> 33 164463320161213</t>
  </si>
  <si>
    <t>10760</t>
  </si>
  <si>
    <t xml:space="preserve"> 22 126430620161213</t>
  </si>
  <si>
    <t>10869</t>
  </si>
  <si>
    <t xml:space="preserve"> 33 164458720161213</t>
  </si>
  <si>
    <t>41</t>
  </si>
  <si>
    <t>8158</t>
  </si>
  <si>
    <t>10872</t>
  </si>
  <si>
    <t>38</t>
  </si>
  <si>
    <t>29</t>
  </si>
  <si>
    <t>21</t>
  </si>
  <si>
    <t xml:space="preserve"> 33 162630920161207</t>
  </si>
  <si>
    <t>173258</t>
  </si>
  <si>
    <t>24</t>
  </si>
  <si>
    <t xml:space="preserve">COMMISSION D'ACCEPTATION </t>
  </si>
  <si>
    <t>EMISE EXPORT</t>
  </si>
  <si>
    <t>21615</t>
  </si>
  <si>
    <t xml:space="preserve">COMMISSION ETUDE         </t>
  </si>
  <si>
    <t>26</t>
  </si>
  <si>
    <t>23</t>
  </si>
  <si>
    <t xml:space="preserve">STE TUN D ELECTRECITE ET DE G </t>
  </si>
  <si>
    <t xml:space="preserve"> 33 161277720161205</t>
  </si>
  <si>
    <t>34</t>
  </si>
  <si>
    <t>35</t>
  </si>
  <si>
    <t xml:space="preserve">CHAMBRE DE COMMERDE TSIE </t>
  </si>
  <si>
    <t>47</t>
  </si>
  <si>
    <t>10919</t>
  </si>
  <si>
    <t xml:space="preserve"> 33 160898120161202</t>
  </si>
  <si>
    <t>10920</t>
  </si>
  <si>
    <t xml:space="preserve"> 33 160902620161202</t>
  </si>
  <si>
    <t>44</t>
  </si>
  <si>
    <t>30</t>
  </si>
  <si>
    <t>16</t>
  </si>
  <si>
    <t>14</t>
  </si>
  <si>
    <t>33</t>
  </si>
  <si>
    <t>46</t>
  </si>
  <si>
    <t>10921</t>
  </si>
  <si>
    <t>40</t>
  </si>
  <si>
    <t>10918</t>
  </si>
  <si>
    <t>10926</t>
  </si>
  <si>
    <t xml:space="preserve"> 33 160935820161202</t>
  </si>
  <si>
    <t>10927</t>
  </si>
  <si>
    <t>39</t>
  </si>
  <si>
    <t>2688</t>
  </si>
  <si>
    <t>25</t>
  </si>
  <si>
    <t>27</t>
  </si>
  <si>
    <t>10905</t>
  </si>
  <si>
    <t xml:space="preserve"> 22 121048820161130</t>
  </si>
  <si>
    <t>22</t>
  </si>
  <si>
    <t>10906</t>
  </si>
  <si>
    <t>20</t>
  </si>
  <si>
    <t>37</t>
  </si>
  <si>
    <t>36</t>
  </si>
  <si>
    <t>10734</t>
  </si>
  <si>
    <t xml:space="preserve"> 33 157423820161128</t>
  </si>
  <si>
    <t>13</t>
  </si>
  <si>
    <t>19</t>
  </si>
  <si>
    <t>15</t>
  </si>
  <si>
    <t>17</t>
  </si>
  <si>
    <t>10666</t>
  </si>
  <si>
    <t xml:space="preserve"> 33 155785420161123</t>
  </si>
  <si>
    <t xml:space="preserve"> 33 155463920161123</t>
  </si>
  <si>
    <t xml:space="preserve"> 33 155459320161123</t>
  </si>
  <si>
    <t>10665</t>
  </si>
  <si>
    <t xml:space="preserve"> 33 155137820161122</t>
  </si>
  <si>
    <t>10583</t>
  </si>
  <si>
    <t xml:space="preserve"> 22 117606220161121</t>
  </si>
  <si>
    <t xml:space="preserve"> 33 154351520161121</t>
  </si>
  <si>
    <t>10582</t>
  </si>
  <si>
    <t xml:space="preserve"> 33 153863220161121</t>
  </si>
  <si>
    <t>173254</t>
  </si>
  <si>
    <t xml:space="preserve"> 33 153291220161118</t>
  </si>
  <si>
    <t>12</t>
  </si>
  <si>
    <t xml:space="preserve"> 33 151510820161116</t>
  </si>
  <si>
    <t>10</t>
  </si>
  <si>
    <t>11</t>
  </si>
  <si>
    <t xml:space="preserve"> 33 151468520161115</t>
  </si>
  <si>
    <t>10484</t>
  </si>
  <si>
    <t xml:space="preserve"> 22 115164120161115</t>
  </si>
  <si>
    <t>10609</t>
  </si>
  <si>
    <t xml:space="preserve"> 33 150947020161115</t>
  </si>
  <si>
    <t>10610</t>
  </si>
  <si>
    <t>10693</t>
  </si>
  <si>
    <t>21631</t>
  </si>
  <si>
    <t>21632</t>
  </si>
  <si>
    <t>21810</t>
  </si>
  <si>
    <t xml:space="preserve"> 33 149749620161114</t>
  </si>
  <si>
    <t>10474</t>
  </si>
  <si>
    <t>21809</t>
  </si>
  <si>
    <t xml:space="preserve"> 33 149182220161111</t>
  </si>
  <si>
    <t>21660</t>
  </si>
  <si>
    <t>24562</t>
  </si>
  <si>
    <t xml:space="preserve"> 33 148528520161109</t>
  </si>
  <si>
    <t>21661</t>
  </si>
  <si>
    <t>10497</t>
  </si>
  <si>
    <t xml:space="preserve"> 22 113237320161108</t>
  </si>
  <si>
    <t>10624</t>
  </si>
  <si>
    <t xml:space="preserve"> 33 147600320161108</t>
  </si>
  <si>
    <t>10496</t>
  </si>
  <si>
    <t>10625</t>
  </si>
  <si>
    <t>10789</t>
  </si>
  <si>
    <t xml:space="preserve"> 33 145418420161104</t>
  </si>
  <si>
    <t>10788</t>
  </si>
  <si>
    <t>10721</t>
  </si>
  <si>
    <t xml:space="preserve"> 33 145134720161103</t>
  </si>
  <si>
    <t>10720</t>
  </si>
  <si>
    <t xml:space="preserve"> 22 110269120161102</t>
  </si>
  <si>
    <t>2653</t>
  </si>
  <si>
    <t>173245</t>
  </si>
  <si>
    <t>21757</t>
  </si>
  <si>
    <t>1152</t>
  </si>
  <si>
    <t>10577</t>
  </si>
  <si>
    <t xml:space="preserve"> 22 107584320161025</t>
  </si>
  <si>
    <t xml:space="preserve"> OPA000722852016</t>
  </si>
  <si>
    <t>10566</t>
  </si>
  <si>
    <t xml:space="preserve"> 22 107532220161025</t>
  </si>
  <si>
    <t>10576</t>
  </si>
  <si>
    <t xml:space="preserve"> 22 107546520161025</t>
  </si>
  <si>
    <t>10567</t>
  </si>
  <si>
    <t xml:space="preserve"> 33 139117820161021</t>
  </si>
  <si>
    <t>21698</t>
  </si>
  <si>
    <t>10505</t>
  </si>
  <si>
    <t xml:space="preserve"> 33 137606920161019</t>
  </si>
  <si>
    <t>10524</t>
  </si>
  <si>
    <t xml:space="preserve"> 22 105624320161018</t>
  </si>
  <si>
    <t>10523</t>
  </si>
  <si>
    <t>10506</t>
  </si>
  <si>
    <t>10848</t>
  </si>
  <si>
    <t xml:space="preserve"> 33 136957920161017</t>
  </si>
  <si>
    <t xml:space="preserve"> 33 136513420161017</t>
  </si>
  <si>
    <t>10772</t>
  </si>
  <si>
    <t xml:space="preserve"> 33 136527720161017</t>
  </si>
  <si>
    <t xml:space="preserve"> OPA000714152016</t>
  </si>
  <si>
    <t xml:space="preserve"> 33 133384520161010</t>
  </si>
  <si>
    <t xml:space="preserve"> 33 132073620161006</t>
  </si>
  <si>
    <t xml:space="preserve"> 22 101614620161006</t>
  </si>
  <si>
    <t xml:space="preserve"> 22 100483420161004</t>
  </si>
  <si>
    <t>2621</t>
  </si>
  <si>
    <t>197678</t>
  </si>
  <si>
    <t xml:space="preserve"> ARRETE 09/2016</t>
  </si>
  <si>
    <t>132259</t>
  </si>
  <si>
    <t xml:space="preserve"> 33 129436220161003</t>
  </si>
  <si>
    <t>2323</t>
  </si>
  <si>
    <t>2329</t>
  </si>
  <si>
    <t xml:space="preserve"> 33 128498920160929</t>
  </si>
  <si>
    <t>26557</t>
  </si>
  <si>
    <t>2589</t>
  </si>
  <si>
    <t>4301</t>
  </si>
  <si>
    <t>4284</t>
  </si>
  <si>
    <t>2588</t>
  </si>
  <si>
    <t>7</t>
  </si>
  <si>
    <t>5</t>
  </si>
  <si>
    <t>6</t>
  </si>
  <si>
    <t>21832</t>
  </si>
  <si>
    <t>2563</t>
  </si>
  <si>
    <t>4150</t>
  </si>
  <si>
    <t>4154</t>
  </si>
  <si>
    <t>2</t>
  </si>
  <si>
    <t>148857</t>
  </si>
  <si>
    <t xml:space="preserve"> ARRETE 06/2016</t>
  </si>
  <si>
    <t>226938</t>
  </si>
  <si>
    <t>4619</t>
  </si>
  <si>
    <t>2526</t>
  </si>
  <si>
    <t>2496</t>
  </si>
  <si>
    <t>50001906746</t>
  </si>
  <si>
    <t xml:space="preserve">Comm. OC.REF : 045_2017_12_00008 </t>
  </si>
  <si>
    <t>E0000118076</t>
  </si>
  <si>
    <t xml:space="preserve">REGLEMENT EFFET N?007803594904 </t>
  </si>
  <si>
    <t>E0000118989</t>
  </si>
  <si>
    <t xml:space="preserve">REGLEMENT EFFET N?007803596359 </t>
  </si>
  <si>
    <t xml:space="preserve">ENCAISSEMENT CHEQUE N?0000489    </t>
  </si>
  <si>
    <t>1392</t>
  </si>
  <si>
    <t xml:space="preserve">REG CHEQUE N? 0001392            </t>
  </si>
  <si>
    <t xml:space="preserve">REMBOURSEMENT INTERET            </t>
  </si>
  <si>
    <t>1449</t>
  </si>
  <si>
    <t xml:space="preserve">RETRAIT ESP EN DIN CHQ N?0001449 </t>
  </si>
  <si>
    <t xml:space="preserve"> 33    363920180102</t>
  </si>
  <si>
    <t>50001915188</t>
  </si>
  <si>
    <t xml:space="preserve"> 33    397120180102</t>
  </si>
  <si>
    <t>50001917356</t>
  </si>
  <si>
    <t>E DOMICILIATION 33    397120180102</t>
  </si>
  <si>
    <t>50001916121</t>
  </si>
  <si>
    <t>1435</t>
  </si>
  <si>
    <t xml:space="preserve">REG CHEQUE N? 0001435            </t>
  </si>
  <si>
    <t>1433</t>
  </si>
  <si>
    <t xml:space="preserve">REG CHEQUE N? 0001433            </t>
  </si>
  <si>
    <t>1411</t>
  </si>
  <si>
    <t xml:space="preserve">REG CHEQUE N? 0001411            </t>
  </si>
  <si>
    <t>1386</t>
  </si>
  <si>
    <t xml:space="preserve">REG CHEQUE N? 0001386            </t>
  </si>
  <si>
    <t xml:space="preserve"> 33     94520180102</t>
  </si>
  <si>
    <t>50001919296</t>
  </si>
  <si>
    <t>E DOMICILIATION 33     94520180102</t>
  </si>
  <si>
    <t>50001918059</t>
  </si>
  <si>
    <t>E DOMICILIATION 33    363920180102</t>
  </si>
  <si>
    <t>50001914751</t>
  </si>
  <si>
    <t>1412</t>
  </si>
  <si>
    <t xml:space="preserve">REG CHEQUE N? 0001412            </t>
  </si>
  <si>
    <t>1405</t>
  </si>
  <si>
    <t xml:space="preserve">REG CHEQUE N? 0001405            </t>
  </si>
  <si>
    <t>1365</t>
  </si>
  <si>
    <t xml:space="preserve">REG CHEQUE N? 0001365            </t>
  </si>
  <si>
    <t xml:space="preserve">STE PALLISER                   </t>
  </si>
  <si>
    <t>1454</t>
  </si>
  <si>
    <t xml:space="preserve">REG CHEQUE N? 0001454            </t>
  </si>
  <si>
    <t>1344</t>
  </si>
  <si>
    <t xml:space="preserve">REG CHEQUE N? 0001344            </t>
  </si>
  <si>
    <t xml:space="preserve"> ARRETE 12/2017</t>
  </si>
  <si>
    <t>50002028498</t>
  </si>
  <si>
    <t xml:space="preserve">AGIOS DEBITEURS                  </t>
  </si>
  <si>
    <t>EMANDE DE DÉPASSEMENT PROVISOIRE ARRETE 12/2017</t>
  </si>
  <si>
    <t>50002029555</t>
  </si>
  <si>
    <t>1446</t>
  </si>
  <si>
    <t xml:space="preserve">REG CHEQUE N? 0001446            </t>
  </si>
  <si>
    <t xml:space="preserve"> 22   1609320180104</t>
  </si>
  <si>
    <t>50002455658</t>
  </si>
  <si>
    <t>E0000123335</t>
  </si>
  <si>
    <t xml:space="preserve">REGLEMENT EFFET N?007803594225 </t>
  </si>
  <si>
    <t>STE TUNISIENNE DES ACCUMULATEU REDRESSEMENT</t>
  </si>
  <si>
    <t>30002328125</t>
  </si>
  <si>
    <t xml:space="preserve">VIREMENT RECU STE TUNISIENNE DES </t>
  </si>
  <si>
    <t>E DOMICILIATION 22   1609320180104</t>
  </si>
  <si>
    <t>50002455797</t>
  </si>
  <si>
    <t>1464</t>
  </si>
  <si>
    <t xml:space="preserve">RETRAIT ESP EN DIN CHQ N?0001464 </t>
  </si>
  <si>
    <t xml:space="preserve">CERTIF CHEQUE CLIENTELE 0001457 REC DOUA   </t>
  </si>
  <si>
    <t xml:space="preserve">OFFICE MARINE MARCHANDE PARTS  </t>
  </si>
  <si>
    <t>1413</t>
  </si>
  <si>
    <t xml:space="preserve">REG CHEQUE N? 0001413            </t>
  </si>
  <si>
    <t>1362</t>
  </si>
  <si>
    <t xml:space="preserve">REG CHEQUE N? 0001362            </t>
  </si>
  <si>
    <t xml:space="preserve"> CARTE EN TUNISIE 030118 RENTALCARS.COM</t>
  </si>
  <si>
    <t>50002472265</t>
  </si>
  <si>
    <t xml:space="preserve">STIRELEC COMMERCE              </t>
  </si>
  <si>
    <t>1444</t>
  </si>
  <si>
    <t xml:space="preserve">REG CHEQUE N? 0001444            </t>
  </si>
  <si>
    <t>1474</t>
  </si>
  <si>
    <t xml:space="preserve">REG CHEQUE N? 0001474            </t>
  </si>
  <si>
    <t>E0000124446</t>
  </si>
  <si>
    <t xml:space="preserve">REGLEMENT EFFET N?007803594128 </t>
  </si>
  <si>
    <t>1481</t>
  </si>
  <si>
    <t xml:space="preserve">RETRAIT ESP EN DIN CHQ N?0001481 </t>
  </si>
  <si>
    <t xml:space="preserve">HAMMADI MHADHBI                </t>
  </si>
  <si>
    <t>1452</t>
  </si>
  <si>
    <t xml:space="preserve">REG CHEQUE N? 0001452            </t>
  </si>
  <si>
    <t xml:space="preserve">INNORPI                        </t>
  </si>
  <si>
    <t>1461</t>
  </si>
  <si>
    <t xml:space="preserve">REG CHEQUE N? 0001461            </t>
  </si>
  <si>
    <t>1417</t>
  </si>
  <si>
    <t xml:space="preserve">REG CHEQUE N? 0001417            </t>
  </si>
  <si>
    <t>1378</t>
  </si>
  <si>
    <t xml:space="preserve">REG CHEQUE N? 0001378            </t>
  </si>
  <si>
    <t>1473</t>
  </si>
  <si>
    <t xml:space="preserve">REG CHEQUE N? 0001473            </t>
  </si>
  <si>
    <t>1416</t>
  </si>
  <si>
    <t xml:space="preserve">REG CHEQUE N? 0001416            </t>
  </si>
  <si>
    <t>1459</t>
  </si>
  <si>
    <t xml:space="preserve">REG CHEQUE N? 0001459            </t>
  </si>
  <si>
    <t>1455</t>
  </si>
  <si>
    <t xml:space="preserve">REG CHEQUE N? 0001455            </t>
  </si>
  <si>
    <t xml:space="preserve">ENCAISSEMENT CHEQUE N?0000501    </t>
  </si>
  <si>
    <t xml:space="preserve"> CARTE EN TUNISIE 030118 WWW.RENTALCOVER.COM</t>
  </si>
  <si>
    <t>50002471509</t>
  </si>
  <si>
    <t>1419</t>
  </si>
  <si>
    <t xml:space="preserve">REG CHEQUE N? 0001419            </t>
  </si>
  <si>
    <t>E DOMICILIATION 33   2087620180108</t>
  </si>
  <si>
    <t>50002485244</t>
  </si>
  <si>
    <t>E DOMICILIATION 31     71020180105</t>
  </si>
  <si>
    <t>50002483748</t>
  </si>
  <si>
    <t xml:space="preserve"> 31     71020180105</t>
  </si>
  <si>
    <t>50002484540</t>
  </si>
  <si>
    <t>1402</t>
  </si>
  <si>
    <t xml:space="preserve">REG CHEQUE N? 0001402            </t>
  </si>
  <si>
    <t xml:space="preserve">SOCIETE SOCOOPEC               </t>
  </si>
  <si>
    <t>1381</t>
  </si>
  <si>
    <t xml:space="preserve">REG CHEQUE N? 0001381            </t>
  </si>
  <si>
    <t xml:space="preserve"> 33   2087620180108</t>
  </si>
  <si>
    <t>50002486535</t>
  </si>
  <si>
    <t>1434</t>
  </si>
  <si>
    <t xml:space="preserve">REG CHEQUE N? 0001434            </t>
  </si>
  <si>
    <t>Frais. OC.REF : 045_2018_01_00005</t>
  </si>
  <si>
    <t>1404</t>
  </si>
  <si>
    <t xml:space="preserve">REG CHEQUE N? 0001404            </t>
  </si>
  <si>
    <t>1462</t>
  </si>
  <si>
    <t xml:space="preserve">REG CHEQUE N? 0001462            </t>
  </si>
  <si>
    <t>E0000126072</t>
  </si>
  <si>
    <t xml:space="preserve">REGLEMENT EFFET N?007803599657 </t>
  </si>
  <si>
    <t>50002509630</t>
  </si>
  <si>
    <t>50002509300</t>
  </si>
  <si>
    <t>E0000126627</t>
  </si>
  <si>
    <t xml:space="preserve">REGLEMENT EFFET N?007803599463 </t>
  </si>
  <si>
    <t>E0000126503</t>
  </si>
  <si>
    <t xml:space="preserve">REGLEMENT EFFET N?007803595486 </t>
  </si>
  <si>
    <t>E0000126704</t>
  </si>
  <si>
    <t xml:space="preserve">REGLEMENT EFFET N?007803596941 </t>
  </si>
  <si>
    <t>1368</t>
  </si>
  <si>
    <t xml:space="preserve">REG CHEQUE N? 0001368            </t>
  </si>
  <si>
    <t>1380</t>
  </si>
  <si>
    <t xml:space="preserve">REG CHEQUE N? 0001380            </t>
  </si>
  <si>
    <t xml:space="preserve"> 22   3214620180109</t>
  </si>
  <si>
    <t>50002513020</t>
  </si>
  <si>
    <t>E DOMICILIATION 33   3379620180110</t>
  </si>
  <si>
    <t>50002516326</t>
  </si>
  <si>
    <t xml:space="preserve"> 33   3010620180109</t>
  </si>
  <si>
    <t>50002514064</t>
  </si>
  <si>
    <t>E DOMICILIATION 33   3010620180109</t>
  </si>
  <si>
    <t>50002514897</t>
  </si>
  <si>
    <t>E DOMICILIATION 22   3214620180109</t>
  </si>
  <si>
    <t>50002512308</t>
  </si>
  <si>
    <t xml:space="preserve">SOCIETE INDUS-PLUS             </t>
  </si>
  <si>
    <t>1213</t>
  </si>
  <si>
    <t xml:space="preserve">REG CHEQUE N? 0001213            </t>
  </si>
  <si>
    <t xml:space="preserve"> 33   3379620180110</t>
  </si>
  <si>
    <t>50002516874</t>
  </si>
  <si>
    <t>1458</t>
  </si>
  <si>
    <t xml:space="preserve">REG CHEQUE N? 0001458            </t>
  </si>
  <si>
    <t>1379</t>
  </si>
  <si>
    <t xml:space="preserve">REG CHEQUE N? 0001379            </t>
  </si>
  <si>
    <t xml:space="preserve">CAPRARI TUNISE S.A.            </t>
  </si>
  <si>
    <t>1431</t>
  </si>
  <si>
    <t xml:space="preserve">REG CHEQUE N? 0001431            </t>
  </si>
  <si>
    <t>E0000127017</t>
  </si>
  <si>
    <t xml:space="preserve">REGLEMENT EFFET N?007803596747 </t>
  </si>
  <si>
    <t>1387</t>
  </si>
  <si>
    <t xml:space="preserve">REG CHEQUE N? 0001387            </t>
  </si>
  <si>
    <t xml:space="preserve">CERTIF CHEQUE CLIENTELE 0001490 REC DOUA   </t>
  </si>
  <si>
    <t xml:space="preserve">CERTIF CHEQUE CLIENTELE 0001508 REC DOUA   </t>
  </si>
  <si>
    <t xml:space="preserve">AVENIR SERVICE TRANSPORT AST   </t>
  </si>
  <si>
    <t>1450</t>
  </si>
  <si>
    <t xml:space="preserve">REG CHEQUE N? 0001450            </t>
  </si>
  <si>
    <t>1516</t>
  </si>
  <si>
    <t xml:space="preserve">REG CHEQUE N? 0001516            </t>
  </si>
  <si>
    <t xml:space="preserve">CERTIF CHEQUE CLIENTELE 0001492 REC DOUA   </t>
  </si>
  <si>
    <t>1511</t>
  </si>
  <si>
    <t xml:space="preserve">RETRAIT ESP EN DIN CHQ N?0001511 </t>
  </si>
  <si>
    <t xml:space="preserve">ENCAISSEMENT CHEQUE N?0000513    </t>
  </si>
  <si>
    <t xml:space="preserve">CERTIF CHEQUE CLIENTELE 0001494 REC DOUA   </t>
  </si>
  <si>
    <t>1515</t>
  </si>
  <si>
    <t xml:space="preserve">REG CHEQUE N? 0001515            </t>
  </si>
  <si>
    <t>1479</t>
  </si>
  <si>
    <t xml:space="preserve">REG CHEQUE N? 0001479            </t>
  </si>
  <si>
    <t>'ADHÉSION N</t>
  </si>
  <si>
    <t>50002524962</t>
  </si>
  <si>
    <t xml:space="preserve">COMMISSION D'ADHESION            </t>
  </si>
  <si>
    <t>E0000127947</t>
  </si>
  <si>
    <t xml:space="preserve"> CARTE EN TUNISIE 100118 HOTEL ALTE MOLKEREI</t>
  </si>
  <si>
    <t>50002533674</t>
  </si>
  <si>
    <t>M0000103664</t>
  </si>
  <si>
    <t>M0000103666</t>
  </si>
  <si>
    <t>E0000128505</t>
  </si>
  <si>
    <t xml:space="preserve">REGLEMENT EFFET N?007803590733 </t>
  </si>
  <si>
    <t>1521</t>
  </si>
  <si>
    <t xml:space="preserve">RETRAIT ESP EN DIN CHQ N?0001521 </t>
  </si>
  <si>
    <t xml:space="preserve">M EL GHARBI HASSEN B EL        </t>
  </si>
  <si>
    <t>1388</t>
  </si>
  <si>
    <t xml:space="preserve">REG CHEQUE N? 0001388            </t>
  </si>
  <si>
    <t>1533</t>
  </si>
  <si>
    <t xml:space="preserve">RETRAIT ESP EN DIN CHQ N?0001533 </t>
  </si>
  <si>
    <t>1407</t>
  </si>
  <si>
    <t xml:space="preserve">REG CHEQUE N? 0001407            </t>
  </si>
  <si>
    <t>1500</t>
  </si>
  <si>
    <t xml:space="preserve">RETRAIT ESP EN DIN CHQ N?0001500 </t>
  </si>
  <si>
    <t xml:space="preserve"> CARTE EN TUNISIE 100118 Buchbinder RentACar</t>
  </si>
  <si>
    <t>50002532594</t>
  </si>
  <si>
    <t xml:space="preserve">REGLEMENT EFFET N?007617252860 </t>
  </si>
  <si>
    <t xml:space="preserve"> CARTE EN TUNISIE 100118 ARAL STATION 121405156</t>
  </si>
  <si>
    <t>50002556620</t>
  </si>
  <si>
    <t>50002553245</t>
  </si>
  <si>
    <t>E DOMICILIATION 33   4997720180115</t>
  </si>
  <si>
    <t>50002556750</t>
  </si>
  <si>
    <t>50002555363</t>
  </si>
  <si>
    <t>50002554548</t>
  </si>
  <si>
    <t xml:space="preserve"> 33   4997720180115</t>
  </si>
  <si>
    <t>50002556811</t>
  </si>
  <si>
    <t>50002552583</t>
  </si>
  <si>
    <t xml:space="preserve"> CARTE EN TUNISIE 110118 LA BOHEGE</t>
  </si>
  <si>
    <t>50002556213</t>
  </si>
  <si>
    <t xml:space="preserve">S N E                SOMETEL   </t>
  </si>
  <si>
    <t>1518</t>
  </si>
  <si>
    <t xml:space="preserve">REG CHEQUE N? 0001518            </t>
  </si>
  <si>
    <t>1480</t>
  </si>
  <si>
    <t xml:space="preserve">REG CHEQUE N? 0001480            </t>
  </si>
  <si>
    <t>1512</t>
  </si>
  <si>
    <t xml:space="preserve">REG CHEQUE N? 0001512            </t>
  </si>
  <si>
    <t>1519</t>
  </si>
  <si>
    <t xml:space="preserve">REG CHEQUE N? 0001519            </t>
  </si>
  <si>
    <t>1504</t>
  </si>
  <si>
    <t xml:space="preserve">REG CHEQUE N? 0001504            </t>
  </si>
  <si>
    <t>1493</t>
  </si>
  <si>
    <t xml:space="preserve">REG CHEQUE N? 0001493            </t>
  </si>
  <si>
    <t xml:space="preserve">STE TUNISIE COAL               </t>
  </si>
  <si>
    <t>1390</t>
  </si>
  <si>
    <t xml:space="preserve">REG CHEQUE N? 0001390            </t>
  </si>
  <si>
    <t xml:space="preserve"> 33   5793220180116</t>
  </si>
  <si>
    <t>50002560944</t>
  </si>
  <si>
    <t>E DOMICILIATION 33   5793220180116</t>
  </si>
  <si>
    <t>50002559736</t>
  </si>
  <si>
    <t>E DOMICILIATION 33   6153920180116</t>
  </si>
  <si>
    <t>50002561572</t>
  </si>
  <si>
    <t xml:space="preserve"> 33   6153920180116</t>
  </si>
  <si>
    <t>50002562859</t>
  </si>
  <si>
    <t>1522</t>
  </si>
  <si>
    <t xml:space="preserve">REG CHEQUE N? 0001522            </t>
  </si>
  <si>
    <t xml:space="preserve">TRESORERIE GENERALE DE TUNIS   </t>
  </si>
  <si>
    <t>1476</t>
  </si>
  <si>
    <t xml:space="preserve">REG CHEQUE N? 0001476            </t>
  </si>
  <si>
    <t>E0000130548</t>
  </si>
  <si>
    <t xml:space="preserve">REGLEMENT EFFET N?007803595001 </t>
  </si>
  <si>
    <t>1456</t>
  </si>
  <si>
    <t xml:space="preserve">REG CHEQUE N? 0001456            </t>
  </si>
  <si>
    <t>1349</t>
  </si>
  <si>
    <t xml:space="preserve">REG CHEQUE N? 0001349            </t>
  </si>
  <si>
    <t>1514</t>
  </si>
  <si>
    <t xml:space="preserve">REG CHEQUE N? 0001514            </t>
  </si>
  <si>
    <t xml:space="preserve">STE SOGIC                      </t>
  </si>
  <si>
    <t>1509</t>
  </si>
  <si>
    <t xml:space="preserve">REG CHEQUE N? 0001509            </t>
  </si>
  <si>
    <t>1467</t>
  </si>
  <si>
    <t xml:space="preserve">REG CHEQUE N? 0001467            </t>
  </si>
  <si>
    <t>1505</t>
  </si>
  <si>
    <t xml:space="preserve">REG CHEQUE N? 0001505            </t>
  </si>
  <si>
    <t>1489</t>
  </si>
  <si>
    <t xml:space="preserve">REG CHEQUE N? 0001489            </t>
  </si>
  <si>
    <t>50002575631</t>
  </si>
  <si>
    <t xml:space="preserve">CERTIF CHEQUE CLIENTELE 0001525 REC DOUA   </t>
  </si>
  <si>
    <t xml:space="preserve"> 33   6494320180117</t>
  </si>
  <si>
    <t>50002573317</t>
  </si>
  <si>
    <t>E DOMICILIATION 33   6494320180117</t>
  </si>
  <si>
    <t>50002573810</t>
  </si>
  <si>
    <t>50002576615</t>
  </si>
  <si>
    <t>50002577602</t>
  </si>
  <si>
    <t>50002574748</t>
  </si>
  <si>
    <t>1507</t>
  </si>
  <si>
    <t xml:space="preserve">REG CHEQUE N? 0001507            </t>
  </si>
  <si>
    <t>1499</t>
  </si>
  <si>
    <t xml:space="preserve">REG CHEQUE N? 0001499            </t>
  </si>
  <si>
    <t>1523</t>
  </si>
  <si>
    <t xml:space="preserve">REG CHEQUE N? 0001523            </t>
  </si>
  <si>
    <t>1475</t>
  </si>
  <si>
    <t xml:space="preserve">REG CHEQUE N? 0001475            </t>
  </si>
  <si>
    <t>1389</t>
  </si>
  <si>
    <t xml:space="preserve">REG CHEQUE N? 0001389            </t>
  </si>
  <si>
    <t>1472</t>
  </si>
  <si>
    <t xml:space="preserve">REG CHEQUE N? 0001472            </t>
  </si>
  <si>
    <t xml:space="preserve">ETS SIALA FRERES               </t>
  </si>
  <si>
    <t xml:space="preserve">REG CHEQUE N? 0001520            </t>
  </si>
  <si>
    <t xml:space="preserve">ENCAISSEMENT CHEQUE N?0000523    </t>
  </si>
  <si>
    <t>1403</t>
  </si>
  <si>
    <t xml:space="preserve">REG CHEQUE N? 0001403            </t>
  </si>
  <si>
    <t xml:space="preserve">STE GENERAL INDUSTRIE          </t>
  </si>
  <si>
    <t>1323</t>
  </si>
  <si>
    <t xml:space="preserve">REG CHEQUE N? 0001323            </t>
  </si>
  <si>
    <t>50002594894</t>
  </si>
  <si>
    <t xml:space="preserve">ECULINE TUNISIE                </t>
  </si>
  <si>
    <t>1491</t>
  </si>
  <si>
    <t xml:space="preserve">REG CHEQUE N? 0001491            </t>
  </si>
  <si>
    <t>REMBOURSEMENT CERTIFICAT DE DEPOT</t>
  </si>
  <si>
    <t>50002594210</t>
  </si>
  <si>
    <t>1513</t>
  </si>
  <si>
    <t xml:space="preserve">REG CHEQUE N? 0001513            </t>
  </si>
  <si>
    <t>1478</t>
  </si>
  <si>
    <t xml:space="preserve">REG CHEQUE N? 0001478            </t>
  </si>
  <si>
    <t xml:space="preserve">CERTIF CHEQUE CLIENTELE 0001543 REC DOUA   </t>
  </si>
  <si>
    <t xml:space="preserve">TUNISIE VEHICULES INDUSTRIELS  </t>
  </si>
  <si>
    <t>1209</t>
  </si>
  <si>
    <t xml:space="preserve">REG CHEQUE N? 0001209            </t>
  </si>
  <si>
    <t xml:space="preserve">SEMAT                          </t>
  </si>
  <si>
    <t>1488</t>
  </si>
  <si>
    <t xml:space="preserve">REG CHEQUE N? 0001488            </t>
  </si>
  <si>
    <t xml:space="preserve">GENERAL INCENDIE PRO           </t>
  </si>
  <si>
    <t>913</t>
  </si>
  <si>
    <t xml:space="preserve">REG CHEQUE N? 0000913            </t>
  </si>
  <si>
    <t xml:space="preserve">CERTIF CHEQUE CLIENTELE 0001563 REC DOUA   </t>
  </si>
  <si>
    <t xml:space="preserve">REG CHEQUE N? 0000936            </t>
  </si>
  <si>
    <t xml:space="preserve">CERTIF CHEQUE CLIENTELE 0001559 REC DOUA   </t>
  </si>
  <si>
    <t>1536</t>
  </si>
  <si>
    <t xml:space="preserve">RETRAIT ESP EN DIN CHQ N?0001536 </t>
  </si>
  <si>
    <t>1555</t>
  </si>
  <si>
    <t xml:space="preserve">RETRAIT ESP EN DIN CHQ N?0001555 </t>
  </si>
  <si>
    <t>1396</t>
  </si>
  <si>
    <t xml:space="preserve">REG CHEQUE N? 0001396            </t>
  </si>
  <si>
    <t xml:space="preserve">VERSEMENT ESP EN DIN MEME AGENCE </t>
  </si>
  <si>
    <t xml:space="preserve">CERTIF CHEQUE CLIENTELE 0001553 REC DOUA   </t>
  </si>
  <si>
    <t xml:space="preserve">STE LYS IMPRESSION             </t>
  </si>
  <si>
    <t>E0000137780</t>
  </si>
  <si>
    <t xml:space="preserve">REGLEMENT EFFET N?007803595680 </t>
  </si>
  <si>
    <t>1524</t>
  </si>
  <si>
    <t xml:space="preserve">REG CHEQUE N? 0001524            </t>
  </si>
  <si>
    <t xml:space="preserve">STE.ESPACE SERVICES BUREAUTIQU </t>
  </si>
  <si>
    <t>1445</t>
  </si>
  <si>
    <t xml:space="preserve">REG CHEQUE N? 0001445            </t>
  </si>
  <si>
    <t>E0000137656</t>
  </si>
  <si>
    <t xml:space="preserve">REGLEMENT EFFET N?007906880213 </t>
  </si>
  <si>
    <t>E0000137853</t>
  </si>
  <si>
    <t xml:space="preserve">REGLEMENT EFFET N?007906882832 </t>
  </si>
  <si>
    <t>E0000136837</t>
  </si>
  <si>
    <t xml:space="preserve">REGLEMENT EFFET N?007803597911 </t>
  </si>
  <si>
    <t>1498</t>
  </si>
  <si>
    <t xml:space="preserve">REG CHEQUE N? 0001498            </t>
  </si>
  <si>
    <t>E0000137892</t>
  </si>
  <si>
    <t xml:space="preserve">REGLEMENT EFFET N?007803596262 </t>
  </si>
  <si>
    <t>REMBOURSEMENT PRINCIPAL A L'ECHEA</t>
  </si>
  <si>
    <t xml:space="preserve">CERTIF CHEQUE CLIENTELE 0001577 REC DOUA   </t>
  </si>
  <si>
    <t>1578</t>
  </si>
  <si>
    <t xml:space="preserve">RETRAIT ESP EN DIN CHQ N?0001578 </t>
  </si>
  <si>
    <t xml:space="preserve">ENCAISSEMENT CHEQUE N?0000527    </t>
  </si>
  <si>
    <t>Frais. OC.REF : 045_2018_01_00024</t>
  </si>
  <si>
    <t>Int. Esc eff. n? bord.CREDIT D'IN</t>
  </si>
  <si>
    <t>1576</t>
  </si>
  <si>
    <t xml:space="preserve">RETRAIT ESP EN DIN CHQ N?0001576 </t>
  </si>
  <si>
    <t>118810</t>
  </si>
  <si>
    <t>E0000139177</t>
  </si>
  <si>
    <t xml:space="preserve">REGLEMENT EFFET N?007803596844 </t>
  </si>
  <si>
    <t xml:space="preserve">STE MAGHREBINE DE PRODUITS DE  </t>
  </si>
  <si>
    <t>1581</t>
  </si>
  <si>
    <t xml:space="preserve">REG CHEQUE N? 0001581            </t>
  </si>
  <si>
    <t xml:space="preserve">COMPTE DE PASSAGE S T E G      </t>
  </si>
  <si>
    <t>1510</t>
  </si>
  <si>
    <t xml:space="preserve">REG CHEQUE N? 0001510            </t>
  </si>
  <si>
    <t xml:space="preserve">ENCAISSEMENT CHEQUE N?0118810    </t>
  </si>
  <si>
    <t>1477</t>
  </si>
  <si>
    <t xml:space="preserve">REG CHEQUE N? 0001477            </t>
  </si>
  <si>
    <t xml:space="preserve">B  S  B SA                     </t>
  </si>
  <si>
    <t>1567</t>
  </si>
  <si>
    <t xml:space="preserve">REG CHEQUE N? 0001567            </t>
  </si>
  <si>
    <t>1564</t>
  </si>
  <si>
    <t xml:space="preserve">REG CHEQUE N? 0001564            </t>
  </si>
  <si>
    <t xml:space="preserve">STE HECHMI TRANSP MARCHANDISE  </t>
  </si>
  <si>
    <t>E0000139541</t>
  </si>
  <si>
    <t xml:space="preserve">REGLEMENT EFFET N?007906880601 </t>
  </si>
  <si>
    <t>E DOMICILIATION 33  11857520180129</t>
  </si>
  <si>
    <t>50002709945</t>
  </si>
  <si>
    <t>50002707034</t>
  </si>
  <si>
    <t>E MODIFICATION CREDIT IMPORT</t>
  </si>
  <si>
    <t>50002707975</t>
  </si>
  <si>
    <t xml:space="preserve">COMMISSION DE MODIFICATION       </t>
  </si>
  <si>
    <t>E0000141283</t>
  </si>
  <si>
    <t xml:space="preserve">REGLEMENT EFFET N?007803598105 </t>
  </si>
  <si>
    <t>E0000140709</t>
  </si>
  <si>
    <t xml:space="preserve">REGLEMENT EFFET N?007803598202 </t>
  </si>
  <si>
    <t>E0000141187</t>
  </si>
  <si>
    <t xml:space="preserve">REGLEMENT EFFET N?007803598978 </t>
  </si>
  <si>
    <t>1495</t>
  </si>
  <si>
    <t xml:space="preserve">REG CHEQUE N? 0001495            </t>
  </si>
  <si>
    <t>1588</t>
  </si>
  <si>
    <t xml:space="preserve">REG CHEQUE N? 0001588            </t>
  </si>
  <si>
    <t>E0000141360</t>
  </si>
  <si>
    <t xml:space="preserve">REGLEMENT EFFET N?007906883608 </t>
  </si>
  <si>
    <t>1506</t>
  </si>
  <si>
    <t xml:space="preserve">REG CHEQUE N? 0001506            </t>
  </si>
  <si>
    <t>1541</t>
  </si>
  <si>
    <t xml:space="preserve">REG CHEQUE N? 0001541            </t>
  </si>
  <si>
    <t>1574</t>
  </si>
  <si>
    <t xml:space="preserve">REG CHEQUE N? 0001574            </t>
  </si>
  <si>
    <t>1587</t>
  </si>
  <si>
    <t xml:space="preserve">REG CHEQUE N? 0001587            </t>
  </si>
  <si>
    <t>50002709038</t>
  </si>
  <si>
    <t>1548</t>
  </si>
  <si>
    <t xml:space="preserve">RETRAIT ESP EN DIN CHQ N?0001548 </t>
  </si>
  <si>
    <t>50002710920</t>
  </si>
  <si>
    <t xml:space="preserve"> 33  11857520180129</t>
  </si>
  <si>
    <t>50002711974</t>
  </si>
  <si>
    <t>50002706411</t>
  </si>
  <si>
    <t xml:space="preserve">SOTRAPRO                       </t>
  </si>
  <si>
    <t>E0000142370</t>
  </si>
  <si>
    <t xml:space="preserve">REGLEMENT EFFET N?007803598687 </t>
  </si>
  <si>
    <t>1579</t>
  </si>
  <si>
    <t xml:space="preserve">REG CHEQUE N? 0001579            </t>
  </si>
  <si>
    <t>1580</t>
  </si>
  <si>
    <t xml:space="preserve">REG CHEQUE N? 0001580            </t>
  </si>
  <si>
    <t>1544</t>
  </si>
  <si>
    <t xml:space="preserve">REG CHEQUE N? 0001544            </t>
  </si>
  <si>
    <t>1575</t>
  </si>
  <si>
    <t xml:space="preserve">REG CHEQUE N? 0001575            </t>
  </si>
  <si>
    <t>M0000118411</t>
  </si>
  <si>
    <t xml:space="preserve">CERTIF CHEQUE CLIENTELE 0001602 REC DOUA   </t>
  </si>
  <si>
    <t>1599</t>
  </si>
  <si>
    <t xml:space="preserve">RETRAIT ESP EN DIN CHQ N?0001599 </t>
  </si>
  <si>
    <t>M0000117900</t>
  </si>
  <si>
    <t>1597</t>
  </si>
  <si>
    <t xml:space="preserve">RETRAIT ESP EN DIN CHQ N?0001597 </t>
  </si>
  <si>
    <t>1594</t>
  </si>
  <si>
    <t xml:space="preserve">RETRAIT ESP EN DIN CHQ N?0001594 </t>
  </si>
  <si>
    <t>1585</t>
  </si>
  <si>
    <t xml:space="preserve">RETRAIT ESP EN DIN CHQ N?0001585 </t>
  </si>
  <si>
    <t xml:space="preserve"> MARGE DE GARANTIE CREDIT IMPORT</t>
  </si>
  <si>
    <t>50002728874</t>
  </si>
  <si>
    <t xml:space="preserve">CONSTITUTION MARGE DE GARANTIE   </t>
  </si>
  <si>
    <t xml:space="preserve">Comm. OC.REF : 045_2018_01_00024 </t>
  </si>
  <si>
    <t xml:space="preserve">Comm. OC.REF : 045_2018_01_00005 </t>
  </si>
  <si>
    <t>1538</t>
  </si>
  <si>
    <t xml:space="preserve">REG CHEQUE N? 0001538            </t>
  </si>
  <si>
    <t xml:space="preserve"> CARTE EN TUNISIE 290118 RENTALCARS.COM</t>
  </si>
  <si>
    <t>50002751404</t>
  </si>
  <si>
    <t xml:space="preserve">SOCIETE TRANSPORT NORD AFRIQU  </t>
  </si>
  <si>
    <t>1566</t>
  </si>
  <si>
    <t xml:space="preserve">REG CHEQUE N? 0001566            </t>
  </si>
  <si>
    <t xml:space="preserve">ENCAISSEMENT CHEQUE N?0000529    </t>
  </si>
  <si>
    <t xml:space="preserve">PROMOLAB                       </t>
  </si>
  <si>
    <t>1135</t>
  </si>
  <si>
    <t xml:space="preserve">REG CHEQUE N? 0001135            </t>
  </si>
  <si>
    <t>1590</t>
  </si>
  <si>
    <t xml:space="preserve">REG CHEQUE N? 0001590            </t>
  </si>
  <si>
    <t xml:space="preserve">                          BIAT </t>
  </si>
  <si>
    <t>1562</t>
  </si>
  <si>
    <t xml:space="preserve">REG CHEQUE N? 0001562            </t>
  </si>
  <si>
    <t>1586</t>
  </si>
  <si>
    <t xml:space="preserve">REG CHEQUE N? 0001586            </t>
  </si>
  <si>
    <t xml:space="preserve">AUTOMOBILES ET DEVELOPPEMENT   </t>
  </si>
  <si>
    <t>1584</t>
  </si>
  <si>
    <t xml:space="preserve">REG CHEQUE N? 0001584            </t>
  </si>
  <si>
    <t xml:space="preserve">BEN ALI HICHEM                 </t>
  </si>
  <si>
    <t>1530</t>
  </si>
  <si>
    <t xml:space="preserve">REG CHEQUE N? 0001530            </t>
  </si>
  <si>
    <t>1596</t>
  </si>
  <si>
    <t xml:space="preserve">REG CHEQUE N? 0001596            </t>
  </si>
  <si>
    <t>E0000153373</t>
  </si>
  <si>
    <t xml:space="preserve">REGLEMENT EFFET N?007906881183 </t>
  </si>
  <si>
    <t>50002790803</t>
  </si>
  <si>
    <t>1460</t>
  </si>
  <si>
    <t xml:space="preserve">REG CHEQUE N? 0001460            </t>
  </si>
  <si>
    <t xml:space="preserve">ZRELLY  SOFIEN                 </t>
  </si>
  <si>
    <t>1565</t>
  </si>
  <si>
    <t xml:space="preserve">REG CHEQUE N? 0001565            </t>
  </si>
  <si>
    <t>1301</t>
  </si>
  <si>
    <t xml:space="preserve">REG CHEQUE N? 0001301            </t>
  </si>
  <si>
    <t>50002795080</t>
  </si>
  <si>
    <t xml:space="preserve"> 33  13529120180201</t>
  </si>
  <si>
    <t>50002798095</t>
  </si>
  <si>
    <t>E DOMICILIATION 33  13529120180201</t>
  </si>
  <si>
    <t>50002798675</t>
  </si>
  <si>
    <t>50002796009</t>
  </si>
  <si>
    <t>50002797064</t>
  </si>
  <si>
    <t>50002794581</t>
  </si>
  <si>
    <t xml:space="preserve">ROMULUS VOYAGES                </t>
  </si>
  <si>
    <t>1539</t>
  </si>
  <si>
    <t xml:space="preserve">REG CHEQUE N? 0001539            </t>
  </si>
  <si>
    <t xml:space="preserve">EBR METROLOGIE                 </t>
  </si>
  <si>
    <t>1347</t>
  </si>
  <si>
    <t xml:space="preserve">REG CHEQUE N? 0001347            </t>
  </si>
  <si>
    <t>1442</t>
  </si>
  <si>
    <t xml:space="preserve">REG CHEQUE N? 0001442            </t>
  </si>
  <si>
    <t>1571</t>
  </si>
  <si>
    <t xml:space="preserve">REG CHEQUE N? 0001571            </t>
  </si>
  <si>
    <t>1569</t>
  </si>
  <si>
    <t xml:space="preserve">REG CHEQUE N? 0001569            </t>
  </si>
  <si>
    <t>1418</t>
  </si>
  <si>
    <t xml:space="preserve">REG CHEQUE N? 0001418            </t>
  </si>
  <si>
    <t>1546</t>
  </si>
  <si>
    <t xml:space="preserve">REG CHEQUE N? 0001546            </t>
  </si>
  <si>
    <t>E0000155244</t>
  </si>
  <si>
    <t>E0000154859</t>
  </si>
  <si>
    <t xml:space="preserve">REGLEMENT EFFET N?007906883705 </t>
  </si>
  <si>
    <t>1595</t>
  </si>
  <si>
    <t xml:space="preserve">REG CHEQUE N? 0001595            </t>
  </si>
  <si>
    <t>1550</t>
  </si>
  <si>
    <t xml:space="preserve">REG CHEQUE N? 0001550            </t>
  </si>
  <si>
    <t xml:space="preserve">REGLEMENT EFFET N?007803598493 </t>
  </si>
  <si>
    <t>1552</t>
  </si>
  <si>
    <t xml:space="preserve">REG CHEQUE N? 0001552            </t>
  </si>
  <si>
    <t>1601</t>
  </si>
  <si>
    <t xml:space="preserve">REG CHEQUE N? 0001601            </t>
  </si>
  <si>
    <t>1598</t>
  </si>
  <si>
    <t xml:space="preserve">REG CHEQUE N? 0001598            </t>
  </si>
  <si>
    <t>1570</t>
  </si>
  <si>
    <t xml:space="preserve">REG CHEQUE N? 0001570            </t>
  </si>
  <si>
    <t xml:space="preserve"> CARTE EN TUNISIE 010218 SANEF AUTOROUTE</t>
  </si>
  <si>
    <t>50002817789</t>
  </si>
  <si>
    <t>1582</t>
  </si>
  <si>
    <t xml:space="preserve">REG CHEQUE N? 0001582            </t>
  </si>
  <si>
    <t>COMM REJET VICE DE FORME CHEQUE N</t>
  </si>
  <si>
    <t>1542</t>
  </si>
  <si>
    <t xml:space="preserve">REG CHEQUE N? 0001542            </t>
  </si>
  <si>
    <t>1549</t>
  </si>
  <si>
    <t xml:space="preserve">REG CHEQUE N? 0001549            </t>
  </si>
  <si>
    <t>1463</t>
  </si>
  <si>
    <t xml:space="preserve">REG CHEQUE N? 0001463            </t>
  </si>
  <si>
    <t xml:space="preserve">CERTIF CHEQUE CLIENTELE 0001626 REC DOUA   </t>
  </si>
  <si>
    <t xml:space="preserve">CPTE DE PASSAGE STAFIM PEUGOT  </t>
  </si>
  <si>
    <t>124</t>
  </si>
  <si>
    <t xml:space="preserve">REG CHEQUE N? 0000124            </t>
  </si>
  <si>
    <t>1484</t>
  </si>
  <si>
    <t xml:space="preserve">REG CHEQUE N? 0001484            </t>
  </si>
  <si>
    <t>1556</t>
  </si>
  <si>
    <t xml:space="preserve">REG CHEQUE N? 0001556            </t>
  </si>
  <si>
    <t>1485</t>
  </si>
  <si>
    <t xml:space="preserve">REG CHEQUE N? 0001485            </t>
  </si>
  <si>
    <t>1325</t>
  </si>
  <si>
    <t xml:space="preserve">REG CHEQUE N? 0001325            </t>
  </si>
  <si>
    <t xml:space="preserve"> CARTE EN TUNISIE 020218 SANEF           4221001</t>
  </si>
  <si>
    <t>50002854440</t>
  </si>
  <si>
    <t>1608</t>
  </si>
  <si>
    <t xml:space="preserve">REG CHEQUE N? 0001608            </t>
  </si>
  <si>
    <t xml:space="preserve"> CARTE EN TUNISIE 020218 SANEF AUTOROUTE</t>
  </si>
  <si>
    <t>50002855351</t>
  </si>
  <si>
    <t xml:space="preserve">STE TUNISO UKRAINE T           </t>
  </si>
  <si>
    <t>1547</t>
  </si>
  <si>
    <t xml:space="preserve">REG CHEQUE N? 0001547            </t>
  </si>
  <si>
    <t>1558</t>
  </si>
  <si>
    <t xml:space="preserve">REG CHEQUE N? 0001558            </t>
  </si>
  <si>
    <t>50002853664</t>
  </si>
  <si>
    <t>1471</t>
  </si>
  <si>
    <t xml:space="preserve">REG CHEQUE N? 0001471            </t>
  </si>
  <si>
    <t>1382</t>
  </si>
  <si>
    <t xml:space="preserve">REG CHEQUE N? 0001382            </t>
  </si>
  <si>
    <t>1606</t>
  </si>
  <si>
    <t xml:space="preserve">REG CHEQUE N? 0001606            </t>
  </si>
  <si>
    <t>50002856319</t>
  </si>
  <si>
    <t>1572</t>
  </si>
  <si>
    <t xml:space="preserve">REG CHEQUE N? 0001572            </t>
  </si>
  <si>
    <t xml:space="preserve">STE LE MONTAGE TUNISIE         </t>
  </si>
  <si>
    <t>1621</t>
  </si>
  <si>
    <t xml:space="preserve">REG CHEQUE N? 0001621            </t>
  </si>
  <si>
    <t>1623</t>
  </si>
  <si>
    <t xml:space="preserve">REG CHEQUE N? 0001623            </t>
  </si>
  <si>
    <t>1624</t>
  </si>
  <si>
    <t xml:space="preserve">RETRAIT ESP EN DIN CHQ N?0001624 </t>
  </si>
  <si>
    <t>1557</t>
  </si>
  <si>
    <t xml:space="preserve">REG CHEQUE N? 0001557            </t>
  </si>
  <si>
    <t>1609</t>
  </si>
  <si>
    <t xml:space="preserve">REG CHEQUE N? 0001609            </t>
  </si>
  <si>
    <t>1631</t>
  </si>
  <si>
    <t xml:space="preserve">REG CHEQUE N? 0001631            </t>
  </si>
  <si>
    <t xml:space="preserve">BOUKIL AZOUZ       E           </t>
  </si>
  <si>
    <t>1573</t>
  </si>
  <si>
    <t xml:space="preserve">REG CHEQUE N? 0001573            </t>
  </si>
  <si>
    <t>1634</t>
  </si>
  <si>
    <t xml:space="preserve">RETRAIT ESP EN DIN CHQ N?0001634 </t>
  </si>
  <si>
    <t>1633</t>
  </si>
  <si>
    <t xml:space="preserve">REG CHEQUE N? 0001633            </t>
  </si>
  <si>
    <t xml:space="preserve">OFFICE DE LA MARINE            </t>
  </si>
  <si>
    <t>1561</t>
  </si>
  <si>
    <t xml:space="preserve">REG CHEQUE N? 0001561            </t>
  </si>
  <si>
    <t>1643</t>
  </si>
  <si>
    <t xml:space="preserve">RETRAIT ESP EN DIN CHQ N?0001643 </t>
  </si>
  <si>
    <t>1627</t>
  </si>
  <si>
    <t xml:space="preserve">REG CHEQUE N? 0001627            </t>
  </si>
  <si>
    <t xml:space="preserve">ENCAISSEMENT CHEQUE N?0000538    </t>
  </si>
  <si>
    <t xml:space="preserve">ENCAISSEMENT CHEQUE N?0000208    </t>
  </si>
  <si>
    <t>1641</t>
  </si>
  <si>
    <t xml:space="preserve">RETRAIT ESP EN DIN CHQ N?0001641 </t>
  </si>
  <si>
    <t>1560</t>
  </si>
  <si>
    <t xml:space="preserve">REG CHEQUE N? 0001560            </t>
  </si>
  <si>
    <t>1628</t>
  </si>
  <si>
    <t xml:space="preserve">REG CHEQUE N? 0001628            </t>
  </si>
  <si>
    <t>50002884882</t>
  </si>
  <si>
    <t xml:space="preserve"> 33  17274020180209</t>
  </si>
  <si>
    <t>50002877006</t>
  </si>
  <si>
    <t>1630</t>
  </si>
  <si>
    <t xml:space="preserve">REG CHEQUE N? 0001630            </t>
  </si>
  <si>
    <t xml:space="preserve">STE OK POLYSTYRENE             </t>
  </si>
  <si>
    <t>E0000158588</t>
  </si>
  <si>
    <t xml:space="preserve">REGLEMENT EFFET N?007803594807 </t>
  </si>
  <si>
    <t xml:space="preserve">STE EL BARAKA                  </t>
  </si>
  <si>
    <t>1619</t>
  </si>
  <si>
    <t xml:space="preserve">REG CHEQUE N? 0001619            </t>
  </si>
  <si>
    <t>50002884575</t>
  </si>
  <si>
    <t>1645</t>
  </si>
  <si>
    <t xml:space="preserve">REG CHEQUE N? 0001645            </t>
  </si>
  <si>
    <t xml:space="preserve">Mr ZRIBI MAKREM                </t>
  </si>
  <si>
    <t>1583</t>
  </si>
  <si>
    <t xml:space="preserve">REG CHEQUE N? 0001583            </t>
  </si>
  <si>
    <t>1642</t>
  </si>
  <si>
    <t xml:space="preserve">REG CHEQUE N? 0001642            </t>
  </si>
  <si>
    <t>E0000157891</t>
  </si>
  <si>
    <t xml:space="preserve">REGLEMENT EFFET N?007803599560 </t>
  </si>
  <si>
    <t>1625</t>
  </si>
  <si>
    <t xml:space="preserve">REG CHEQUE N? 0001625            </t>
  </si>
  <si>
    <t>E0000158423</t>
  </si>
  <si>
    <t xml:space="preserve">REGLEMENT EFFET N?007803597814 </t>
  </si>
  <si>
    <t>E DOMICILIATION 33  17274020180209</t>
  </si>
  <si>
    <t>50002877965</t>
  </si>
  <si>
    <t xml:space="preserve">AYARI FETHI         N.IND MED  </t>
  </si>
  <si>
    <t>1120</t>
  </si>
  <si>
    <t xml:space="preserve">REG CHEQUE N? 0001120            </t>
  </si>
  <si>
    <t>1537</t>
  </si>
  <si>
    <t xml:space="preserve">REG CHEQUE N? 0001537            </t>
  </si>
  <si>
    <t>1604</t>
  </si>
  <si>
    <t xml:space="preserve">REG CHEQUE N? 0001604            </t>
  </si>
  <si>
    <t>1613</t>
  </si>
  <si>
    <t xml:space="preserve">REG CHEQUE N? 0001613            </t>
  </si>
  <si>
    <t>1466</t>
  </si>
  <si>
    <t xml:space="preserve">REG CHEQUE N? 0001466            </t>
  </si>
  <si>
    <t>1415</t>
  </si>
  <si>
    <t xml:space="preserve">REG CHEQUE N? 0001415            </t>
  </si>
  <si>
    <t>1629</t>
  </si>
  <si>
    <t xml:space="preserve">REG CHEQUE N? 0001629            </t>
  </si>
  <si>
    <t>1372</t>
  </si>
  <si>
    <t xml:space="preserve">REG CHEQUE N? 0001372            </t>
  </si>
  <si>
    <t xml:space="preserve">STANDARD SHARING SOFTWARE      </t>
  </si>
  <si>
    <t>1636</t>
  </si>
  <si>
    <t xml:space="preserve">REG CHEQUE N? 0001636            </t>
  </si>
  <si>
    <t>1592</t>
  </si>
  <si>
    <t xml:space="preserve">REG CHEQUE N? 0001592            </t>
  </si>
  <si>
    <t>1593</t>
  </si>
  <si>
    <t xml:space="preserve">REG CHEQUE N? 0001593            </t>
  </si>
  <si>
    <t>1501</t>
  </si>
  <si>
    <t xml:space="preserve">REG CHEQUE N? 0001501            </t>
  </si>
  <si>
    <t>1638</t>
  </si>
  <si>
    <t xml:space="preserve">REG CHEQUE N? 0001638            </t>
  </si>
  <si>
    <t>1632</t>
  </si>
  <si>
    <t xml:space="preserve">REG CHEQUE N? 0001632            </t>
  </si>
  <si>
    <t>1487</t>
  </si>
  <si>
    <t xml:space="preserve">REG CHEQUE N? 0001487            </t>
  </si>
  <si>
    <t>E0000160717</t>
  </si>
  <si>
    <t>1660</t>
  </si>
  <si>
    <t xml:space="preserve">RETRAIT ESP EN DIN CHQ N?0001660 </t>
  </si>
  <si>
    <t>E0000160284</t>
  </si>
  <si>
    <t xml:space="preserve">REGLEMENT EFFET N?007617252957 </t>
  </si>
  <si>
    <t>E0000161216</t>
  </si>
  <si>
    <t xml:space="preserve">REGLEMENT EFFET N?007803599754 </t>
  </si>
  <si>
    <t xml:space="preserve">REGLEMENT EFFET N?007803599948 </t>
  </si>
  <si>
    <t>1657</t>
  </si>
  <si>
    <t xml:space="preserve">RETRAIT ESP EN DIN CHQ N?0001657 </t>
  </si>
  <si>
    <t>IREMENT ÉMIS OPC18/17018</t>
  </si>
  <si>
    <t>50002935120</t>
  </si>
  <si>
    <t xml:space="preserve"> OPC18/17018</t>
  </si>
  <si>
    <t>50002934215</t>
  </si>
  <si>
    <t>E DOMICILIATION 22  18268920180215</t>
  </si>
  <si>
    <t>50002930630</t>
  </si>
  <si>
    <t>50002933152</t>
  </si>
  <si>
    <t>MENT OPC18/17018</t>
  </si>
  <si>
    <t>50002932401</t>
  </si>
  <si>
    <t xml:space="preserve"> 22  18268920180215</t>
  </si>
  <si>
    <t>50002931621</t>
  </si>
  <si>
    <t>1443</t>
  </si>
  <si>
    <t xml:space="preserve">REG CHEQUE N? 0001443            </t>
  </si>
  <si>
    <t>1649</t>
  </si>
  <si>
    <t xml:space="preserve">REG CHEQUE N? 0001649            </t>
  </si>
  <si>
    <t>1661</t>
  </si>
  <si>
    <t xml:space="preserve">RETRAIT ESP EN DIN CHQ N?0001661 </t>
  </si>
  <si>
    <t>1648</t>
  </si>
  <si>
    <t xml:space="preserve">REG CHEQUE N? 0001648            </t>
  </si>
  <si>
    <t>E DOMICILIATION 33  20336920180216</t>
  </si>
  <si>
    <t>50002943603</t>
  </si>
  <si>
    <t>1647</t>
  </si>
  <si>
    <t xml:space="preserve">REG CHEQUE N? 0001647            </t>
  </si>
  <si>
    <t>1659</t>
  </si>
  <si>
    <t xml:space="preserve">REG CHEQUE N? 0001659            </t>
  </si>
  <si>
    <t>1670</t>
  </si>
  <si>
    <t xml:space="preserve">REG CHEQUE N? 0001670            </t>
  </si>
  <si>
    <t xml:space="preserve"> 33  20639520180216</t>
  </si>
  <si>
    <t>50002946775</t>
  </si>
  <si>
    <t xml:space="preserve"> 33  20696220180216</t>
  </si>
  <si>
    <t>50002946977</t>
  </si>
  <si>
    <t xml:space="preserve"> 33  20610920180216</t>
  </si>
  <si>
    <t>50002946359</t>
  </si>
  <si>
    <t xml:space="preserve">ENCAISSEMENT CHEQUE N?0000550    </t>
  </si>
  <si>
    <t xml:space="preserve"> 33  20767120180216</t>
  </si>
  <si>
    <t>50002947084</t>
  </si>
  <si>
    <t>E DOMICILIATION 33  20318020180216</t>
  </si>
  <si>
    <t>50002939848</t>
  </si>
  <si>
    <t>E DOMICILIATION 33  20767120180216</t>
  </si>
  <si>
    <t>50002947079</t>
  </si>
  <si>
    <t>E DOMICILIATION 33  20639520180216</t>
  </si>
  <si>
    <t>50002946911</t>
  </si>
  <si>
    <t xml:space="preserve"> 33  20318020180216</t>
  </si>
  <si>
    <t>50002940553</t>
  </si>
  <si>
    <t>E DOMICILIATION 33  20696220180216</t>
  </si>
  <si>
    <t>50002947020</t>
  </si>
  <si>
    <t>1671</t>
  </si>
  <si>
    <t xml:space="preserve">RETRAIT ESP EN DIN CHQ N?0001671 </t>
  </si>
  <si>
    <t xml:space="preserve"> 33  20322620180216</t>
  </si>
  <si>
    <t>50002941857</t>
  </si>
  <si>
    <t>1675</t>
  </si>
  <si>
    <t xml:space="preserve">RETRAIT ESP EN DIN CHQ N?0001675 </t>
  </si>
  <si>
    <t xml:space="preserve"> 33  20336920180216</t>
  </si>
  <si>
    <t>50002944374</t>
  </si>
  <si>
    <t xml:space="preserve"> 33  20733920180216</t>
  </si>
  <si>
    <t>50002947068</t>
  </si>
  <si>
    <t>E DOMICILIATION 33  20610920180216</t>
  </si>
  <si>
    <t>50002945366</t>
  </si>
  <si>
    <t>E DOMICILIATION 33  20322620180216</t>
  </si>
  <si>
    <t>50002942828</t>
  </si>
  <si>
    <t>1666</t>
  </si>
  <si>
    <t xml:space="preserve">REG CHEQUE N? 0001666            </t>
  </si>
  <si>
    <t>E DOMICILIATION 33  20733920180216</t>
  </si>
  <si>
    <t>50002947047</t>
  </si>
  <si>
    <t>E0000164778</t>
  </si>
  <si>
    <t xml:space="preserve">REGLEMENT EFFET N?007906885936 </t>
  </si>
  <si>
    <t xml:space="preserve"> 22  19333820180219</t>
  </si>
  <si>
    <t>50002951672</t>
  </si>
  <si>
    <t xml:space="preserve"> CARTE EN TUNISIE 150218 RENTALCARS.COM</t>
  </si>
  <si>
    <t>50002952908</t>
  </si>
  <si>
    <t>E DOMICILIATION 22  19333820180219</t>
  </si>
  <si>
    <t>50002951831</t>
  </si>
  <si>
    <t xml:space="preserve">MR CHTOUROU HAZEM HAZEM        </t>
  </si>
  <si>
    <t>1676</t>
  </si>
  <si>
    <t xml:space="preserve">REG CHEQUE N? 0001676            </t>
  </si>
  <si>
    <t>E0000163551</t>
  </si>
  <si>
    <t xml:space="preserve">REGLEMENT EFFET N?007803599851 </t>
  </si>
  <si>
    <t>1665</t>
  </si>
  <si>
    <t xml:space="preserve">REG CHEQUE N? 0001665            </t>
  </si>
  <si>
    <t xml:space="preserve">HANNECARD TUNISIE              </t>
  </si>
  <si>
    <t>98</t>
  </si>
  <si>
    <t xml:space="preserve">REG CHEQUE N? 0000098            </t>
  </si>
  <si>
    <t>1663</t>
  </si>
  <si>
    <t xml:space="preserve">REG CHEQUE N? 0001663            </t>
  </si>
  <si>
    <t>1664</t>
  </si>
  <si>
    <t xml:space="preserve">REG CHEQUE N? 0001664            </t>
  </si>
  <si>
    <t xml:space="preserve">ENSI JUNIOR ENTREPRISE         </t>
  </si>
  <si>
    <t>1614</t>
  </si>
  <si>
    <t xml:space="preserve">REG CHEQUE N? 0001614            </t>
  </si>
  <si>
    <t>1605</t>
  </si>
  <si>
    <t xml:space="preserve">REG CHEQUE N? 0001605            </t>
  </si>
  <si>
    <t>1611</t>
  </si>
  <si>
    <t xml:space="preserve">REG CHEQUE N? 0001611            </t>
  </si>
  <si>
    <t>1644</t>
  </si>
  <si>
    <t xml:space="preserve">REG CHEQUE N? 0001644            </t>
  </si>
  <si>
    <t>1620</t>
  </si>
  <si>
    <t xml:space="preserve">REG CHEQUE N? 0001620            </t>
  </si>
  <si>
    <t xml:space="preserve"> CARTE EN TUNISIE 190218 Buchbinder RentACar</t>
  </si>
  <si>
    <t>50002988173</t>
  </si>
  <si>
    <t>1615</t>
  </si>
  <si>
    <t xml:space="preserve">REG CHEQUE N? 0001615            </t>
  </si>
  <si>
    <t>E0000170011</t>
  </si>
  <si>
    <t>E0000170122</t>
  </si>
  <si>
    <t xml:space="preserve">REGLEMENT EFFET N?007906881280 </t>
  </si>
  <si>
    <t>E0000170195</t>
  </si>
  <si>
    <t>1701</t>
  </si>
  <si>
    <t xml:space="preserve">REG CHEQUE N? 0001701            </t>
  </si>
  <si>
    <t xml:space="preserve">SOTUVENT ..                    </t>
  </si>
  <si>
    <t>1655</t>
  </si>
  <si>
    <t xml:space="preserve">REG CHEQUE N? 0001655            </t>
  </si>
  <si>
    <t xml:space="preserve"> CARTE EN TUNISIE 210218 HOTEL WEISSER SCHWAN</t>
  </si>
  <si>
    <t>50003016201</t>
  </si>
  <si>
    <t>E0000168241</t>
  </si>
  <si>
    <t xml:space="preserve">REGLEMENT EFFET N?007906883220 </t>
  </si>
  <si>
    <t>E0000169753</t>
  </si>
  <si>
    <t xml:space="preserve">REGLEMENT EFFET N?007906880310 </t>
  </si>
  <si>
    <t xml:space="preserve">ENCAISSEMENT CHEQUE N?0000556    </t>
  </si>
  <si>
    <t>E0000169140</t>
  </si>
  <si>
    <t xml:space="preserve">REGLEMENT EFFET N?007803600045 </t>
  </si>
  <si>
    <t>1554</t>
  </si>
  <si>
    <t xml:space="preserve">REG CHEQUE N? 0001554            </t>
  </si>
  <si>
    <t xml:space="preserve">REGLEMENT EFFET N?007906885839 </t>
  </si>
  <si>
    <t xml:space="preserve">REGLEMENT EFFET N?007906883123 </t>
  </si>
  <si>
    <t>1704</t>
  </si>
  <si>
    <t xml:space="preserve">REG CHEQUE N? 0001704            </t>
  </si>
  <si>
    <t>1705</t>
  </si>
  <si>
    <t xml:space="preserve">REG CHEQUE N? 0001705            </t>
  </si>
  <si>
    <t xml:space="preserve">STE RANIM SARL                 </t>
  </si>
  <si>
    <t>1656</t>
  </si>
  <si>
    <t xml:space="preserve">REG CHEQUE N? 0001656            </t>
  </si>
  <si>
    <t xml:space="preserve">CERTIF CHEQUE CLIENTELE 0001680 REC DOUA   </t>
  </si>
  <si>
    <t xml:space="preserve">CERTIF CHEQUE CLIENTELE 0001682 REC DOUA   </t>
  </si>
  <si>
    <t xml:space="preserve">CERTIF CHEQUE CLIENTELE 0001712 REC DOUA   </t>
  </si>
  <si>
    <t xml:space="preserve">CERTIF CHEQUE CLIENTELE 0001684 REC DOUA   </t>
  </si>
  <si>
    <t xml:space="preserve">CERTIF CHEQUE CLIENTELE 0001686 REC DOUA   </t>
  </si>
  <si>
    <t>1706</t>
  </si>
  <si>
    <t xml:space="preserve">REG CHEQUE N? 0001706            </t>
  </si>
  <si>
    <t xml:space="preserve"> CARTE EN TUNISIE 220218 STEIGENBERGER PARKHOTEL B</t>
  </si>
  <si>
    <t>50003033854</t>
  </si>
  <si>
    <t xml:space="preserve">CERTIF CHEQUE CLIENTELE 0001709 REC DOUA   </t>
  </si>
  <si>
    <t xml:space="preserve">STE DE COOPERATION ECONOMIQUE  </t>
  </si>
  <si>
    <t>E0000172993</t>
  </si>
  <si>
    <t xml:space="preserve">REGLEMENT EFFET N?007906888070 </t>
  </si>
  <si>
    <t>E0000173758</t>
  </si>
  <si>
    <t xml:space="preserve">REGLEMENT EFFET N?007906881862 </t>
  </si>
  <si>
    <t>E0000172100</t>
  </si>
  <si>
    <t xml:space="preserve">REGLEMENT EFFET N?007906882056 </t>
  </si>
  <si>
    <t>1707</t>
  </si>
  <si>
    <t xml:space="preserve">REG CHEQUE N? 0001707            </t>
  </si>
  <si>
    <t>1692</t>
  </si>
  <si>
    <t xml:space="preserve">REG CHEQUE N? 0001692            </t>
  </si>
  <si>
    <t>1693</t>
  </si>
  <si>
    <t xml:space="preserve">REG CHEQUE N? 0001693            </t>
  </si>
  <si>
    <t>1714</t>
  </si>
  <si>
    <t xml:space="preserve">REG CHEQUE N? 0001714            </t>
  </si>
  <si>
    <t xml:space="preserve">STE  MATECH                    </t>
  </si>
  <si>
    <t>1271</t>
  </si>
  <si>
    <t xml:space="preserve">REG CHEQUE N? 0001271            </t>
  </si>
  <si>
    <t xml:space="preserve">STE MEDKON TUNISIA             </t>
  </si>
  <si>
    <t>1710</t>
  </si>
  <si>
    <t xml:space="preserve">REG CHEQUE N? 0001710            </t>
  </si>
  <si>
    <t>1715</t>
  </si>
  <si>
    <t xml:space="preserve">RETRAIT ESP EN DIN CHQ N?0001715 </t>
  </si>
  <si>
    <t>1720</t>
  </si>
  <si>
    <t xml:space="preserve">RETRAIT ESP EN DIN CHQ N?0001720 </t>
  </si>
  <si>
    <t xml:space="preserve">ENCAISSEMENT CHEQUE N?0000566    </t>
  </si>
  <si>
    <t>1695</t>
  </si>
  <si>
    <t xml:space="preserve">REG CHEQUE N? 0001695            </t>
  </si>
  <si>
    <t>1703</t>
  </si>
  <si>
    <t xml:space="preserve">REG CHEQUE N? 0001703            </t>
  </si>
  <si>
    <t>M0000144743</t>
  </si>
  <si>
    <t>1618</t>
  </si>
  <si>
    <t xml:space="preserve">REG CHEQUE N? 0001618            </t>
  </si>
  <si>
    <t>M0000144715</t>
  </si>
  <si>
    <t>1540</t>
  </si>
  <si>
    <t xml:space="preserve">REG CHEQUE N? 0001540            </t>
  </si>
  <si>
    <t>1683</t>
  </si>
  <si>
    <t xml:space="preserve">REG CHEQUE N? 0001683            </t>
  </si>
  <si>
    <t>1721</t>
  </si>
  <si>
    <t xml:space="preserve">REG CHEQUE N? 0001721            </t>
  </si>
  <si>
    <t>1681</t>
  </si>
  <si>
    <t xml:space="preserve">REG CHEQUE N? 0001681            </t>
  </si>
  <si>
    <t>1702</t>
  </si>
  <si>
    <t xml:space="preserve">REG CHEQUE N? 0001702            </t>
  </si>
  <si>
    <t>1652</t>
  </si>
  <si>
    <t xml:space="preserve">REG CHEQUE N? 0001652            </t>
  </si>
  <si>
    <t>1651</t>
  </si>
  <si>
    <t xml:space="preserve">REG CHEQUE N? 0001651            </t>
  </si>
  <si>
    <t>E DOMICILIATION 33  27154120180301</t>
  </si>
  <si>
    <t>50003124046</t>
  </si>
  <si>
    <t xml:space="preserve">CERTIF CHEQUE CLIENTELE 0001723 REC DOUA   </t>
  </si>
  <si>
    <t>50003124974</t>
  </si>
  <si>
    <t>1696</t>
  </si>
  <si>
    <t xml:space="preserve">REG CHEQUE N? 0001696            </t>
  </si>
  <si>
    <t>1658</t>
  </si>
  <si>
    <t xml:space="preserve">REG CHEQUE N? 0001658            </t>
  </si>
  <si>
    <t>1739</t>
  </si>
  <si>
    <t xml:space="preserve">RETRAIT ESP EN DIN CHQ N?0001739 </t>
  </si>
  <si>
    <t>1708</t>
  </si>
  <si>
    <t xml:space="preserve">REG CHEQUE N? 0001708            </t>
  </si>
  <si>
    <t xml:space="preserve"> 33  27154120180301</t>
  </si>
  <si>
    <t>50003125877</t>
  </si>
  <si>
    <t>1685</t>
  </si>
  <si>
    <t xml:space="preserve">REG CHEQUE N? 0001685            </t>
  </si>
  <si>
    <t>1679</t>
  </si>
  <si>
    <t xml:space="preserve">REG CHEQUE N? 0001679            </t>
  </si>
  <si>
    <t>1607</t>
  </si>
  <si>
    <t xml:space="preserve">REG CHEQUE N? 0001607            </t>
  </si>
  <si>
    <t>1653</t>
  </si>
  <si>
    <t xml:space="preserve">REG CHEQUE N? 0001653            </t>
  </si>
  <si>
    <t>E0000185983</t>
  </si>
  <si>
    <t xml:space="preserve">REGLEMENT EFFET N?007906883996 </t>
  </si>
  <si>
    <t xml:space="preserve">ENCAISSEMENT CHEQUE N?0000216    </t>
  </si>
  <si>
    <t>50003147043</t>
  </si>
  <si>
    <t>1743</t>
  </si>
  <si>
    <t xml:space="preserve">REG CHEQUE N? 0001743            </t>
  </si>
  <si>
    <t xml:space="preserve">STE TUNISIENNE MARITIME STUMAR </t>
  </si>
  <si>
    <t>1713</t>
  </si>
  <si>
    <t xml:space="preserve">REG CHEQUE N? 0001713            </t>
  </si>
  <si>
    <t xml:space="preserve">S.Z.V.I                        </t>
  </si>
  <si>
    <t>E0000186498</t>
  </si>
  <si>
    <t xml:space="preserve">REGLEMENT EFFET N?007906885645 </t>
  </si>
  <si>
    <t>E0000186374</t>
  </si>
  <si>
    <t xml:space="preserve">REGLEMENT EFFET N?007906883802 </t>
  </si>
  <si>
    <t>1600</t>
  </si>
  <si>
    <t xml:space="preserve">REG CHEQUE N? 0001600            </t>
  </si>
  <si>
    <t xml:space="preserve">L EQUIPEMENT MODERNE           </t>
  </si>
  <si>
    <t>E0000186585</t>
  </si>
  <si>
    <t xml:space="preserve">REGLEMENT EFFET N?007906881377 </t>
  </si>
  <si>
    <t>1698</t>
  </si>
  <si>
    <t xml:space="preserve">REG CHEQUE N? 0001698            </t>
  </si>
  <si>
    <t>1746</t>
  </si>
  <si>
    <t xml:space="preserve">RETRAIT ESP EN DIN CHQ N?0001746 </t>
  </si>
  <si>
    <t>50003151424</t>
  </si>
  <si>
    <t>1748</t>
  </si>
  <si>
    <t xml:space="preserve">RETRAIT ESP EN DIN CHQ N?0001748 </t>
  </si>
  <si>
    <t>E0000187005</t>
  </si>
  <si>
    <t xml:space="preserve">REGLEMENT EFFET N?007906882153 </t>
  </si>
  <si>
    <t>1750</t>
  </si>
  <si>
    <t xml:space="preserve">RETRAIT ESP EN DIN CHQ N?0001750 </t>
  </si>
  <si>
    <t>1747</t>
  </si>
  <si>
    <t xml:space="preserve">RETRAIT ESP EN DIN CHQ N?0001747 </t>
  </si>
  <si>
    <t xml:space="preserve">DACHSER TUNISIA                </t>
  </si>
  <si>
    <t>1669</t>
  </si>
  <si>
    <t xml:space="preserve">REG CHEQUE N? 0001669            </t>
  </si>
  <si>
    <t>1678</t>
  </si>
  <si>
    <t xml:space="preserve">REG CHEQUE N? 0001678            </t>
  </si>
  <si>
    <t>1733</t>
  </si>
  <si>
    <t xml:space="preserve">REG CHEQUE N? 0001733            </t>
  </si>
  <si>
    <t>1742</t>
  </si>
  <si>
    <t xml:space="preserve">REG CHEQUE N? 0001742            </t>
  </si>
  <si>
    <t>1755</t>
  </si>
  <si>
    <t xml:space="preserve">RETRAIT ESP EN DIN CHQ N?0001755 </t>
  </si>
  <si>
    <t>E0000187168</t>
  </si>
  <si>
    <t xml:space="preserve">REGLEMENT EFFET N?007906884772 </t>
  </si>
  <si>
    <t>1749</t>
  </si>
  <si>
    <t xml:space="preserve">RETRAIT ESP EN DIN CHQ N?0001749 </t>
  </si>
  <si>
    <t>50003152036</t>
  </si>
  <si>
    <t>1740</t>
  </si>
  <si>
    <t xml:space="preserve">REG CHEQUE N? 0001740            </t>
  </si>
  <si>
    <t xml:space="preserve">ENCAISSEMENT CHEQUE N?0000575    </t>
  </si>
  <si>
    <t xml:space="preserve">CERTIF CHEQUE CLIENTELE 0001769 REC DOUA   </t>
  </si>
  <si>
    <t xml:space="preserve">CHTOUROU SEMAH                 </t>
  </si>
  <si>
    <t>1741</t>
  </si>
  <si>
    <t xml:space="preserve">REG CHEQUE N? 0001741            </t>
  </si>
  <si>
    <t xml:space="preserve">CHATER NABIL                   </t>
  </si>
  <si>
    <t>1751</t>
  </si>
  <si>
    <t xml:space="preserve">REG CHEQUE N? 0001751            </t>
  </si>
  <si>
    <t>1753</t>
  </si>
  <si>
    <t xml:space="preserve">REG CHEQUE N? 0001753            </t>
  </si>
  <si>
    <t>1754</t>
  </si>
  <si>
    <t xml:space="preserve">REG CHEQUE N? 0001754            </t>
  </si>
  <si>
    <t>1635</t>
  </si>
  <si>
    <t xml:space="preserve">REG CHEQUE N? 0001635            </t>
  </si>
  <si>
    <t>1734</t>
  </si>
  <si>
    <t xml:space="preserve">REG CHEQUE N? 0001734            </t>
  </si>
  <si>
    <t>50003200000</t>
  </si>
  <si>
    <t>SERVICES CENTRAUX CREDIT IMPORT</t>
  </si>
  <si>
    <t>50003201209</t>
  </si>
  <si>
    <t xml:space="preserve">PRELEVEMENT SERVICES CENTRAUX    </t>
  </si>
  <si>
    <t>50003203170</t>
  </si>
  <si>
    <t>E RÉALISATION L/C IMPORT CREDIT IMPORT</t>
  </si>
  <si>
    <t>50003202152</t>
  </si>
  <si>
    <t>COMMISSION DE REALISATION L/C IMP</t>
  </si>
  <si>
    <t xml:space="preserve"> 22  27126420180308</t>
  </si>
  <si>
    <t>50003203834</t>
  </si>
  <si>
    <t xml:space="preserve">                               CREDIT IMPORT                    </t>
  </si>
  <si>
    <t xml:space="preserve">REDIT IMPORT                    </t>
  </si>
  <si>
    <t xml:space="preserve">RESTITUTION MARGE DE GARANTIE    </t>
  </si>
  <si>
    <t>50003199357</t>
  </si>
  <si>
    <t>1761</t>
  </si>
  <si>
    <t xml:space="preserve">REG CHEQUE N? 0001761            </t>
  </si>
  <si>
    <t xml:space="preserve">ETS ABDESSALEM NAJAR SARL      </t>
  </si>
  <si>
    <t>1672</t>
  </si>
  <si>
    <t xml:space="preserve">REG CHEQUE N? 0001672            </t>
  </si>
  <si>
    <t>1497</t>
  </si>
  <si>
    <t xml:space="preserve">REG CHEQUE N? 0001497            </t>
  </si>
  <si>
    <t>1637</t>
  </si>
  <si>
    <t xml:space="preserve">REG CHEQUE N? 0001637            </t>
  </si>
  <si>
    <t>1735</t>
  </si>
  <si>
    <t xml:space="preserve">REG CHEQUE N? 0001735            </t>
  </si>
  <si>
    <t>E DOMICILIATION 22  27126420180308</t>
  </si>
  <si>
    <t>50003204729</t>
  </si>
  <si>
    <t>1756</t>
  </si>
  <si>
    <t xml:space="preserve">REG CHEQUE N? 0001756            </t>
  </si>
  <si>
    <t xml:space="preserve">STE NIELSEN SARL               </t>
  </si>
  <si>
    <t>1502</t>
  </si>
  <si>
    <t xml:space="preserve">REG CHEQUE N? 0001502            </t>
  </si>
  <si>
    <t xml:space="preserve">FETHI GHALI                    </t>
  </si>
  <si>
    <t>E0000189557</t>
  </si>
  <si>
    <t xml:space="preserve">REGLEMENT EFFET N?007906890010 </t>
  </si>
  <si>
    <t>E0000190613</t>
  </si>
  <si>
    <t xml:space="preserve">REGLEMENT EFFET N?007906887003 </t>
  </si>
  <si>
    <t>E0000190772</t>
  </si>
  <si>
    <t xml:space="preserve">REGLEMENT EFFET N?007906881668 </t>
  </si>
  <si>
    <t xml:space="preserve">STE LES GRANDS ATELI           </t>
  </si>
  <si>
    <t>E0000189943</t>
  </si>
  <si>
    <t xml:space="preserve">REGLEMENT EFFET N?007906886324 </t>
  </si>
  <si>
    <t>50003219550</t>
  </si>
  <si>
    <t xml:space="preserve">S.N.D STE NOUR DISTRIBUT       </t>
  </si>
  <si>
    <t>E0000189407</t>
  </si>
  <si>
    <t xml:space="preserve">REGLEMENT EFFET N?007906889913 </t>
  </si>
  <si>
    <t>50003219992</t>
  </si>
  <si>
    <t>1745</t>
  </si>
  <si>
    <t xml:space="preserve">REG CHEQUE N? 0001745            </t>
  </si>
  <si>
    <t xml:space="preserve">STE PROBAT                     </t>
  </si>
  <si>
    <t>1763</t>
  </si>
  <si>
    <t xml:space="preserve">REG CHEQUE N? 0001763            </t>
  </si>
  <si>
    <t>1759</t>
  </si>
  <si>
    <t xml:space="preserve">REG CHEQUE N? 0001759            </t>
  </si>
  <si>
    <t>1762</t>
  </si>
  <si>
    <t xml:space="preserve">REG CHEQUE N? 0001762            </t>
  </si>
  <si>
    <t>1610</t>
  </si>
  <si>
    <t xml:space="preserve">REG CHEQUE N? 0001610            </t>
  </si>
  <si>
    <t>1691</t>
  </si>
  <si>
    <t xml:space="preserve">REG CHEQUE N? 0001691            </t>
  </si>
  <si>
    <t>1731</t>
  </si>
  <si>
    <t xml:space="preserve">REG CHEQUE N? 0001731            </t>
  </si>
  <si>
    <t>1719</t>
  </si>
  <si>
    <t xml:space="preserve">REG CHEQUE N? 0001719            </t>
  </si>
  <si>
    <t xml:space="preserve">ENCAISSEMENT CHEQUE N?0000576    </t>
  </si>
  <si>
    <t>E DOMICILIATION 33  32110620180312</t>
  </si>
  <si>
    <t>50003223875</t>
  </si>
  <si>
    <t xml:space="preserve">ATC AUTOMATISME                </t>
  </si>
  <si>
    <t>1752</t>
  </si>
  <si>
    <t xml:space="preserve">REG CHEQUE N? 0001752            </t>
  </si>
  <si>
    <t xml:space="preserve"> 33  32110620180312</t>
  </si>
  <si>
    <t>50003224199</t>
  </si>
  <si>
    <t>1726</t>
  </si>
  <si>
    <t xml:space="preserve">REG CHEQUE N? 0001726            </t>
  </si>
  <si>
    <t>E NOTIFICATION CREDIT EXPORT</t>
  </si>
  <si>
    <t>50003241195</t>
  </si>
  <si>
    <t xml:space="preserve">COMMISSION DE NOTIFICATION       </t>
  </si>
  <si>
    <t>1711</t>
  </si>
  <si>
    <t xml:space="preserve">REG CHEQUE N? 0001711            </t>
  </si>
  <si>
    <t>E0000191514</t>
  </si>
  <si>
    <t xml:space="preserve">REGLEMENT EFFET N?007803598008 </t>
  </si>
  <si>
    <t>1732</t>
  </si>
  <si>
    <t xml:space="preserve">REG CHEQUE N? 0001732            </t>
  </si>
  <si>
    <t>'ÉTUDE CREDIT EXPORT</t>
  </si>
  <si>
    <t>50003242359</t>
  </si>
  <si>
    <t>1122</t>
  </si>
  <si>
    <t xml:space="preserve">COM PREAVIS RJT CHQ N?0001122    </t>
  </si>
  <si>
    <t xml:space="preserve"> 33  33010220180313</t>
  </si>
  <si>
    <t>50003246013</t>
  </si>
  <si>
    <t xml:space="preserve"> CREDIT EXPORT</t>
  </si>
  <si>
    <t>50003240721</t>
  </si>
  <si>
    <t>50003243431</t>
  </si>
  <si>
    <t>E TRANSMISSION CREDIT EXPORT</t>
  </si>
  <si>
    <t>50003244210</t>
  </si>
  <si>
    <t xml:space="preserve">COMMISSION DE TRANSMISSION       </t>
  </si>
  <si>
    <t>E DOMICILIATION 33  33010220180313</t>
  </si>
  <si>
    <t>50003245113</t>
  </si>
  <si>
    <t>1689</t>
  </si>
  <si>
    <t xml:space="preserve">REG CHEQUE N? 0001689            </t>
  </si>
  <si>
    <t>1727</t>
  </si>
  <si>
    <t xml:space="preserve">REG CHEQUE N? 0001727            </t>
  </si>
  <si>
    <t>50003256563</t>
  </si>
  <si>
    <t>E0000193258</t>
  </si>
  <si>
    <t xml:space="preserve">REGLEMENT EFFET N?007906882444 </t>
  </si>
  <si>
    <t>50003254712</t>
  </si>
  <si>
    <t>1718</t>
  </si>
  <si>
    <t xml:space="preserve">REG CHEQUE N? 0001718            </t>
  </si>
  <si>
    <t>E0000192705</t>
  </si>
  <si>
    <t xml:space="preserve">REGLEMENT EFFET N?007906884869 </t>
  </si>
  <si>
    <t xml:space="preserve"> 33  33601120180314</t>
  </si>
  <si>
    <t>50003262197</t>
  </si>
  <si>
    <t xml:space="preserve">REGUL CHEQUE N? 0001122          </t>
  </si>
  <si>
    <t xml:space="preserve"> 33  33038820180314</t>
  </si>
  <si>
    <t>50003258217</t>
  </si>
  <si>
    <t xml:space="preserve"> 33  33114320180314</t>
  </si>
  <si>
    <t>50003260203</t>
  </si>
  <si>
    <t>1783</t>
  </si>
  <si>
    <t xml:space="preserve">RETRAIT ESP EN DIN CHQ N?0001783 </t>
  </si>
  <si>
    <t>50003255665</t>
  </si>
  <si>
    <t>E DOMICILIATION 33  33114320180314</t>
  </si>
  <si>
    <t>50003261203</t>
  </si>
  <si>
    <t>50003257379</t>
  </si>
  <si>
    <t xml:space="preserve">CERTIF CHEQUE CLIENTELE 0001786 REC DOUA   </t>
  </si>
  <si>
    <t xml:space="preserve">Maersk Tunisie                 </t>
  </si>
  <si>
    <t>1767</t>
  </si>
  <si>
    <t xml:space="preserve">REG CHEQUE N? 0001767            </t>
  </si>
  <si>
    <t>E DOMICILIATION 33  33601120180314</t>
  </si>
  <si>
    <t>50003263198</t>
  </si>
  <si>
    <t>E DOMICILIATION 33  33038820180314</t>
  </si>
  <si>
    <t>50003259208</t>
  </si>
  <si>
    <t xml:space="preserve">SITEM                          </t>
  </si>
  <si>
    <t>1779</t>
  </si>
  <si>
    <t xml:space="preserve">REG CHEQUE N? 0001779            </t>
  </si>
  <si>
    <t>1673</t>
  </si>
  <si>
    <t xml:space="preserve">REG CHEQUE N? 0001673            </t>
  </si>
  <si>
    <t xml:space="preserve">M LE RECEVEUR DES PTT          </t>
  </si>
  <si>
    <t>1781</t>
  </si>
  <si>
    <t xml:space="preserve">REG CHEQUE N? 0001781            </t>
  </si>
  <si>
    <t>1770</t>
  </si>
  <si>
    <t xml:space="preserve">REG CHEQUE N? 0001770            </t>
  </si>
  <si>
    <t xml:space="preserve">SAADA AGENCEMENT RESEAUX S TER </t>
  </si>
  <si>
    <t>1717</t>
  </si>
  <si>
    <t xml:space="preserve">REG CHEQUE N? 0001717            </t>
  </si>
  <si>
    <t>1768</t>
  </si>
  <si>
    <t xml:space="preserve">REG CHEQUE N? 0001768            </t>
  </si>
  <si>
    <t>E DOMICILIATION 22  29790620180315</t>
  </si>
  <si>
    <t>50003266893</t>
  </si>
  <si>
    <t>1639</t>
  </si>
  <si>
    <t xml:space="preserve">REG CHEQUE N? 0001639            </t>
  </si>
  <si>
    <t xml:space="preserve"> 22  29790620180315</t>
  </si>
  <si>
    <t>50003267476</t>
  </si>
  <si>
    <t xml:space="preserve">MOTRA ELECTRIC                 </t>
  </si>
  <si>
    <t>1690</t>
  </si>
  <si>
    <t xml:space="preserve">REG CHEQUE N? 0001690            </t>
  </si>
  <si>
    <t>1807</t>
  </si>
  <si>
    <t xml:space="preserve">RETRAIT ESP EN DIN CHQ N?0001807 </t>
  </si>
  <si>
    <t xml:space="preserve">SOTUFLEX                       </t>
  </si>
  <si>
    <t>E0000200850</t>
  </si>
  <si>
    <t xml:space="preserve">REGLEMENT EFFET N?007906886227 </t>
  </si>
  <si>
    <t xml:space="preserve">ENCAISSEMENT CHEQUE N?0000589    </t>
  </si>
  <si>
    <t>E0000201934</t>
  </si>
  <si>
    <t>E0000203091</t>
  </si>
  <si>
    <t xml:space="preserve">REGLEMENT EFFET N?007906882541 </t>
  </si>
  <si>
    <t>1791</t>
  </si>
  <si>
    <t xml:space="preserve">REG CHEQUE N? 0001791            </t>
  </si>
  <si>
    <t>1792</t>
  </si>
  <si>
    <t xml:space="preserve">REG CHEQUE N? 0001792            </t>
  </si>
  <si>
    <t xml:space="preserve">REGLEMENT EFFET N?007906885257 </t>
  </si>
  <si>
    <t>E0000201436</t>
  </si>
  <si>
    <t xml:space="preserve">REGLEMENT EFFET N?007617253054 </t>
  </si>
  <si>
    <t>1771</t>
  </si>
  <si>
    <t xml:space="preserve">REG CHEQUE N? 0001771            </t>
  </si>
  <si>
    <t>1728</t>
  </si>
  <si>
    <t xml:space="preserve">REG CHEQUE N? 0001728            </t>
  </si>
  <si>
    <t>1612</t>
  </si>
  <si>
    <t xml:space="preserve">REG CHEQUE N? 0001612            </t>
  </si>
  <si>
    <t>1788</t>
  </si>
  <si>
    <t xml:space="preserve">REG CHEQUE N? 0001788            </t>
  </si>
  <si>
    <t>1777</t>
  </si>
  <si>
    <t xml:space="preserve">REG CHEQUE N? 0001777            </t>
  </si>
  <si>
    <t>1787</t>
  </si>
  <si>
    <t xml:space="preserve">REG CHEQUE N? 0001787            </t>
  </si>
  <si>
    <t xml:space="preserve">CERTIF CHEQUE CLIENTELE 0001824 REC DOUA   </t>
  </si>
  <si>
    <t xml:space="preserve">CERTIF CHEQUE CLIENTELE 0001822 REC DOUA   </t>
  </si>
  <si>
    <t xml:space="preserve">CERTIF CHEQUE CLIENTELE 0001804 REC DOUA   </t>
  </si>
  <si>
    <t>E DOMICILIATION 33  36276520180321</t>
  </si>
  <si>
    <t>50003328364</t>
  </si>
  <si>
    <t>1790</t>
  </si>
  <si>
    <t xml:space="preserve">REG CHEQUE N? 0001790            </t>
  </si>
  <si>
    <t>595</t>
  </si>
  <si>
    <t xml:space="preserve">ENCAISSEMENT CHEQUE N?0000595    </t>
  </si>
  <si>
    <t>1805</t>
  </si>
  <si>
    <t xml:space="preserve">REG CHEQUE N? 0001805            </t>
  </si>
  <si>
    <t>1765</t>
  </si>
  <si>
    <t xml:space="preserve">REG CHEQUE N? 0001765            </t>
  </si>
  <si>
    <t xml:space="preserve">CERTIF CHEQUE CLIENTELE 0001826 REC DOUA   </t>
  </si>
  <si>
    <t>1793</t>
  </si>
  <si>
    <t xml:space="preserve">RETRAIT ESP EN DIN CHQ N?0001793 </t>
  </si>
  <si>
    <t xml:space="preserve"> 33  36276520180321</t>
  </si>
  <si>
    <t>50003327869</t>
  </si>
  <si>
    <t>1810</t>
  </si>
  <si>
    <t xml:space="preserve">RETRAIT ESP EN DIN CHQ N?0001810 </t>
  </si>
  <si>
    <t xml:space="preserve">CERTIF CHEQUE CLIENTELE 0001820 REC DOUA   </t>
  </si>
  <si>
    <t xml:space="preserve"> 33  37053120180322</t>
  </si>
  <si>
    <t>50003348319</t>
  </si>
  <si>
    <t xml:space="preserve"> CARTE EN TUNISIE 210318 ET *CARHIRE</t>
  </si>
  <si>
    <t>50003347399</t>
  </si>
  <si>
    <t>E DOMICILIATION 33  37053120180322</t>
  </si>
  <si>
    <t>50003349384</t>
  </si>
  <si>
    <t>1722</t>
  </si>
  <si>
    <t xml:space="preserve">REG CHEQUE N? 0001722            </t>
  </si>
  <si>
    <t>1789</t>
  </si>
  <si>
    <t xml:space="preserve">REG CHEQUE N? 0001789            </t>
  </si>
  <si>
    <t xml:space="preserve">SOCIETE CONSEIL PLUS SARL      </t>
  </si>
  <si>
    <t>1700</t>
  </si>
  <si>
    <t xml:space="preserve">REG CHEQUE N? 0001700            </t>
  </si>
  <si>
    <t>DELIVRANCE BON A PAYER EFFET N?</t>
  </si>
  <si>
    <t>1818</t>
  </si>
  <si>
    <t xml:space="preserve">REG CHEQUE N? 0001818            </t>
  </si>
  <si>
    <t xml:space="preserve">STC VERITAS                    </t>
  </si>
  <si>
    <t>1782</t>
  </si>
  <si>
    <t xml:space="preserve">REG CHEQUE N? 0001782            </t>
  </si>
  <si>
    <t>COMMISSION DELIVRANCE BON A PAYER</t>
  </si>
  <si>
    <t xml:space="preserve"> CARTE EN TUNISIE 220318 SAXOTEL</t>
  </si>
  <si>
    <t>50003368641</t>
  </si>
  <si>
    <t>E0000209834</t>
  </si>
  <si>
    <t xml:space="preserve">REGLEMENT EFFET N?007906888167 </t>
  </si>
  <si>
    <t>1836</t>
  </si>
  <si>
    <t xml:space="preserve">RETRAIT ESP EN DIN CHQ N?0001836 </t>
  </si>
  <si>
    <t>1801</t>
  </si>
  <si>
    <t xml:space="preserve">REG CHEQUE N? 0001801            </t>
  </si>
  <si>
    <t>1830</t>
  </si>
  <si>
    <t xml:space="preserve">RETRAIT ESP EN DIN CHQ N?0001830 </t>
  </si>
  <si>
    <t>1795</t>
  </si>
  <si>
    <t xml:space="preserve">REG CHEQUE N? 0001795            </t>
  </si>
  <si>
    <t>1838</t>
  </si>
  <si>
    <t xml:space="preserve">RETRAIT ESP EN DIN CHQ N?0001838 </t>
  </si>
  <si>
    <t>1837</t>
  </si>
  <si>
    <t xml:space="preserve">RETRAIT ESP EN DIN CHQ N?0001837 </t>
  </si>
  <si>
    <t>1841</t>
  </si>
  <si>
    <t xml:space="preserve">RETRAIT ESP EN DIN CHQ N?0001841 </t>
  </si>
  <si>
    <t>1840</t>
  </si>
  <si>
    <t xml:space="preserve">RETRAIT ESP EN DIN CHQ N?0001840 </t>
  </si>
  <si>
    <t>1794</t>
  </si>
  <si>
    <t xml:space="preserve">REG CHEQUE N? 0001794            </t>
  </si>
  <si>
    <t>E0000209629</t>
  </si>
  <si>
    <t xml:space="preserve">REGLEMENT EFFET N?007906886615 </t>
  </si>
  <si>
    <t>1806</t>
  </si>
  <si>
    <t xml:space="preserve">REG CHEQUE N? 0001806            </t>
  </si>
  <si>
    <t>1839</t>
  </si>
  <si>
    <t xml:space="preserve">RETRAIT ESP EN DIN CHQ N?0001839 </t>
  </si>
  <si>
    <t xml:space="preserve">STE C P F.M I                  </t>
  </si>
  <si>
    <t>1622</t>
  </si>
  <si>
    <t xml:space="preserve">REG CHEQUE N? 0001622            </t>
  </si>
  <si>
    <t>1849</t>
  </si>
  <si>
    <t xml:space="preserve">RETRAIT ESP EN DIN CHQ N?0001849 </t>
  </si>
  <si>
    <t>M0000169916</t>
  </si>
  <si>
    <t>M0000169912</t>
  </si>
  <si>
    <t>1823</t>
  </si>
  <si>
    <t xml:space="preserve">REG CHEQUE N? 0001823            </t>
  </si>
  <si>
    <t xml:space="preserve">TRANSGLORY TUNISIE -SARL-      </t>
  </si>
  <si>
    <t>1784</t>
  </si>
  <si>
    <t xml:space="preserve">REG CHEQUE N? 0001784            </t>
  </si>
  <si>
    <t>1803</t>
  </si>
  <si>
    <t xml:space="preserve">REG CHEQUE N? 0001803            </t>
  </si>
  <si>
    <t>1716</t>
  </si>
  <si>
    <t xml:space="preserve">REG CHEQUE N? 0001716            </t>
  </si>
  <si>
    <t>1842</t>
  </si>
  <si>
    <t xml:space="preserve">REG CHEQUE N? 0001842            </t>
  </si>
  <si>
    <t>1811</t>
  </si>
  <si>
    <t xml:space="preserve">REG CHEQUE N? 0001811            </t>
  </si>
  <si>
    <t>1808</t>
  </si>
  <si>
    <t xml:space="preserve">REG CHEQUE N? 0001808            </t>
  </si>
  <si>
    <t xml:space="preserve">TRANSGLORY TUNISIE             </t>
  </si>
  <si>
    <t>1785</t>
  </si>
  <si>
    <t xml:space="preserve">REG CHEQUE N? 0001785            </t>
  </si>
  <si>
    <t>1828</t>
  </si>
  <si>
    <t xml:space="preserve">REG CHEQUE N? 0001828            </t>
  </si>
  <si>
    <t>1758</t>
  </si>
  <si>
    <t xml:space="preserve">REG CHEQUE N? 0001758            </t>
  </si>
  <si>
    <t xml:space="preserve">RECDOUA </t>
  </si>
  <si>
    <t xml:space="preserve">CERTIF CHEQUE CLIENTELE 0001852 RECDOUA    </t>
  </si>
  <si>
    <t>1825</t>
  </si>
  <si>
    <t xml:space="preserve">REG CHEQUE N? 0001825            </t>
  </si>
  <si>
    <t xml:space="preserve">CERTIF CHEQUE CLIENTELE 0001724 RECDOUA    </t>
  </si>
  <si>
    <t>1847</t>
  </si>
  <si>
    <t xml:space="preserve">REG CHEQUE N? 0001847            </t>
  </si>
  <si>
    <t>50003429653</t>
  </si>
  <si>
    <t>1854</t>
  </si>
  <si>
    <t xml:space="preserve">RETRAIT ESP EN DIN CHQ N?0001854 </t>
  </si>
  <si>
    <t>50003430715</t>
  </si>
  <si>
    <t>1848</t>
  </si>
  <si>
    <t xml:space="preserve">REG CHEQUE N? 0001848            </t>
  </si>
  <si>
    <t>1775</t>
  </si>
  <si>
    <t xml:space="preserve">REG CHEQUE N? 0001775            </t>
  </si>
  <si>
    <t>E0000211815</t>
  </si>
  <si>
    <t>50003442897</t>
  </si>
  <si>
    <t>1843</t>
  </si>
  <si>
    <t xml:space="preserve">REG CHEQUE N? 0001843            </t>
  </si>
  <si>
    <t xml:space="preserve">REGLEMENT EFFET N?007906884093 </t>
  </si>
  <si>
    <t>E0000211550</t>
  </si>
  <si>
    <t xml:space="preserve">REGLEMENT EFFET N?007906888555 </t>
  </si>
  <si>
    <t>E0000210978</t>
  </si>
  <si>
    <t xml:space="preserve">REGLEMENT EFFET N?007906882929 </t>
  </si>
  <si>
    <t>MENT OPC18/18060</t>
  </si>
  <si>
    <t>50003480245</t>
  </si>
  <si>
    <t xml:space="preserve"> OPC18/18056</t>
  </si>
  <si>
    <t>50003468206</t>
  </si>
  <si>
    <t xml:space="preserve"> OPC18/18055</t>
  </si>
  <si>
    <t>50003464207</t>
  </si>
  <si>
    <t>MENT OPC18/18049</t>
  </si>
  <si>
    <t>50003457216</t>
  </si>
  <si>
    <t>MENT OPC18/18055</t>
  </si>
  <si>
    <t>50003463208</t>
  </si>
  <si>
    <t>IREMENT ÉMIS OPC18/18049</t>
  </si>
  <si>
    <t>50003458217</t>
  </si>
  <si>
    <t>IREMENT ÉMIS OPC18/18058</t>
  </si>
  <si>
    <t>50003470215</t>
  </si>
  <si>
    <t>MENT OPC18/18056</t>
  </si>
  <si>
    <t>50003466207</t>
  </si>
  <si>
    <t xml:space="preserve"> OPC18/18049</t>
  </si>
  <si>
    <t>50003460212</t>
  </si>
  <si>
    <t>IREMENT ÉMIS OPC18/18056</t>
  </si>
  <si>
    <t>50003465207</t>
  </si>
  <si>
    <t>MENT OPC18/18058</t>
  </si>
  <si>
    <t>50003469202</t>
  </si>
  <si>
    <t>50003467223</t>
  </si>
  <si>
    <t>50003461212</t>
  </si>
  <si>
    <t>IREMENT ÉMIS OPC18/18055</t>
  </si>
  <si>
    <t>50003462209</t>
  </si>
  <si>
    <t>50003459212</t>
  </si>
  <si>
    <t>MENT OPC18/18046</t>
  </si>
  <si>
    <t>50003449449</t>
  </si>
  <si>
    <t xml:space="preserve">STE STAR CONTAINER TUNISIE"CAU Remb CLT Mars(2)                             </t>
  </si>
  <si>
    <t>30003382362</t>
  </si>
  <si>
    <t xml:space="preserve">VIREMENT RECU STE STAR CONTAINER </t>
  </si>
  <si>
    <t>IREMENT ÉMIS OPC18/18059</t>
  </si>
  <si>
    <t>50003476195</t>
  </si>
  <si>
    <t xml:space="preserve"> OPC18/18058</t>
  </si>
  <si>
    <t>50003472213</t>
  </si>
  <si>
    <t xml:space="preserve"> OPC18/18060</t>
  </si>
  <si>
    <t>50003477201</t>
  </si>
  <si>
    <t xml:space="preserve"> OPC18/18059</t>
  </si>
  <si>
    <t>50003474198</t>
  </si>
  <si>
    <t>MENT OPC18/18059</t>
  </si>
  <si>
    <t>50003473198</t>
  </si>
  <si>
    <t>50003471208</t>
  </si>
  <si>
    <t>50003475196</t>
  </si>
  <si>
    <t>50003478194</t>
  </si>
  <si>
    <t>IREMENT ÉMIS OPC18/18060</t>
  </si>
  <si>
    <t>50003479196</t>
  </si>
  <si>
    <t xml:space="preserve"> OPC18/18047</t>
  </si>
  <si>
    <t>50003455224</t>
  </si>
  <si>
    <t>MENT OPC18/18047</t>
  </si>
  <si>
    <t>50003456217</t>
  </si>
  <si>
    <t xml:space="preserve"> OPC18/18046</t>
  </si>
  <si>
    <t>50003451269</t>
  </si>
  <si>
    <t>IREMENT ÉMIS OPC18/18046</t>
  </si>
  <si>
    <t>50003452237</t>
  </si>
  <si>
    <t>50003450534</t>
  </si>
  <si>
    <t>50003454228</t>
  </si>
  <si>
    <t>IREMENT ÉMIS OPC18/18047</t>
  </si>
  <si>
    <t>50003453229</t>
  </si>
  <si>
    <t>COMMISSION D'ENGAGEMENT SUR CREDI</t>
  </si>
  <si>
    <t xml:space="preserve">ENCAISSEMENT CHEQUE N?0000605    </t>
  </si>
  <si>
    <t>1736</t>
  </si>
  <si>
    <t xml:space="preserve">REG CHEQUE N? 0001736            </t>
  </si>
  <si>
    <t>1772</t>
  </si>
  <si>
    <t xml:space="preserve">REG CHEQUE N? 0001772            </t>
  </si>
  <si>
    <t>1802</t>
  </si>
  <si>
    <t xml:space="preserve">REG CHEQUE N? 0001802            </t>
  </si>
  <si>
    <t xml:space="preserve"> 33  41573420180402</t>
  </si>
  <si>
    <t>50003491755</t>
  </si>
  <si>
    <t>1729</t>
  </si>
  <si>
    <t xml:space="preserve">REG CHEQUE N? 0001729            </t>
  </si>
  <si>
    <t>1817</t>
  </si>
  <si>
    <t xml:space="preserve">REG CHEQUE N? 0001817            </t>
  </si>
  <si>
    <t>E DOMICILIATION 33  41573420180402</t>
  </si>
  <si>
    <t>50003491974</t>
  </si>
  <si>
    <t>1875</t>
  </si>
  <si>
    <t xml:space="preserve">RETRAIT ESP EN DIN CHQ N?0001875 </t>
  </si>
  <si>
    <t>1873</t>
  </si>
  <si>
    <t xml:space="preserve">RETRAIT ESP EN DIN CHQ N?0001873 </t>
  </si>
  <si>
    <t>1853</t>
  </si>
  <si>
    <t xml:space="preserve">REG CHEQUE N? 0001853            </t>
  </si>
  <si>
    <t xml:space="preserve">ENCAISSEMENT CHEQUE N?0000224    </t>
  </si>
  <si>
    <t>1831</t>
  </si>
  <si>
    <t xml:space="preserve">REG CHEQUE N? 0001831            </t>
  </si>
  <si>
    <t>E DOMICILIATION 33  41568820180402</t>
  </si>
  <si>
    <t>50003490023</t>
  </si>
  <si>
    <t xml:space="preserve"> 33  41568820180402</t>
  </si>
  <si>
    <t>50003491106</t>
  </si>
  <si>
    <t>HAWACHI ZAARA SALAIRES</t>
  </si>
  <si>
    <t>M0000176613</t>
  </si>
  <si>
    <t>EMANDE DE DÉPASSEMENT PROVISOIRE ARRETE 03/2018</t>
  </si>
  <si>
    <t>50003566780</t>
  </si>
  <si>
    <t xml:space="preserve">CERTIF CHEQUE CLIENTELE 0001868 RECDOUA    </t>
  </si>
  <si>
    <t>1819</t>
  </si>
  <si>
    <t xml:space="preserve">REG CHEQUE N? 0001819            </t>
  </si>
  <si>
    <t xml:space="preserve"> ARRETE 03/2018</t>
  </si>
  <si>
    <t>50003566422</t>
  </si>
  <si>
    <t xml:space="preserve">MODELEC                        </t>
  </si>
  <si>
    <t>1725</t>
  </si>
  <si>
    <t xml:space="preserve">REG CHEQUE N? 0001725            </t>
  </si>
  <si>
    <t>1845</t>
  </si>
  <si>
    <t xml:space="preserve">REG CHEQUE N? 0001845            </t>
  </si>
  <si>
    <t>1798</t>
  </si>
  <si>
    <t xml:space="preserve">REG CHEQUE N? 0001798            </t>
  </si>
  <si>
    <t>1757</t>
  </si>
  <si>
    <t xml:space="preserve">REG CHEQUE N? 0001757            </t>
  </si>
  <si>
    <t>FREDJ SALAIRES</t>
  </si>
  <si>
    <t>M0000176630</t>
  </si>
  <si>
    <t xml:space="preserve">STE PROSID SARL                </t>
  </si>
  <si>
    <t>E0000226209</t>
  </si>
  <si>
    <t>1568</t>
  </si>
  <si>
    <t xml:space="preserve">REG CHEQUE N? 0001568            </t>
  </si>
  <si>
    <t>1697</t>
  </si>
  <si>
    <t xml:space="preserve">REG CHEQUE N? 0001697            </t>
  </si>
  <si>
    <t>1738</t>
  </si>
  <si>
    <t xml:space="preserve">REG CHEQUE N? 0001738            </t>
  </si>
  <si>
    <t>1799</t>
  </si>
  <si>
    <t xml:space="preserve">REG CHEQUE N? 0001799            </t>
  </si>
  <si>
    <t>MOBILISATION. CREDIT DE FINANCEME</t>
  </si>
  <si>
    <t>MOBILISATION. CREDIT DE PREFINANC</t>
  </si>
  <si>
    <t>1603</t>
  </si>
  <si>
    <t xml:space="preserve">REG CHEQUE N? 0001603            </t>
  </si>
  <si>
    <t>1835</t>
  </si>
  <si>
    <t xml:space="preserve">REG CHEQUE N? 0001835            </t>
  </si>
  <si>
    <t>REMBOURSEMENT INTERET A L'ECHEANC</t>
  </si>
  <si>
    <t>1674</t>
  </si>
  <si>
    <t xml:space="preserve">REG CHEQUE N? 0001674            </t>
  </si>
  <si>
    <t>E0000226464</t>
  </si>
  <si>
    <t xml:space="preserve">REGLEMENT EFFET N?007906886518 </t>
  </si>
  <si>
    <t>1814</t>
  </si>
  <si>
    <t xml:space="preserve">REG CHEQUE N? 0001814            </t>
  </si>
  <si>
    <t>1616</t>
  </si>
  <si>
    <t xml:space="preserve">REG CHEQUE N? 0001616            </t>
  </si>
  <si>
    <t>1778</t>
  </si>
  <si>
    <t xml:space="preserve">REG CHEQUE N? 0001778            </t>
  </si>
  <si>
    <t>1813</t>
  </si>
  <si>
    <t xml:space="preserve">REG CHEQUE N? 0001813            </t>
  </si>
  <si>
    <t xml:space="preserve">REGLEMENT EFFET N?007906885354 </t>
  </si>
  <si>
    <t>1834</t>
  </si>
  <si>
    <t xml:space="preserve">REG CHEQUE N? 0001834            </t>
  </si>
  <si>
    <t>1846</t>
  </si>
  <si>
    <t xml:space="preserve">REG CHEQUE N? 0001846            </t>
  </si>
  <si>
    <t>1821</t>
  </si>
  <si>
    <t xml:space="preserve">REG CHEQUE N? 0001821            </t>
  </si>
  <si>
    <t xml:space="preserve">ENCAISSEMENT CHEQUE N?0000616    </t>
  </si>
  <si>
    <t>1844</t>
  </si>
  <si>
    <t xml:space="preserve">REG CHEQUE N? 0001844            </t>
  </si>
  <si>
    <t>50004066789</t>
  </si>
  <si>
    <t>E0000228068</t>
  </si>
  <si>
    <t xml:space="preserve">REGLEMENT EFFET N?007906886130 </t>
  </si>
  <si>
    <t>50004066923</t>
  </si>
  <si>
    <t>E0000227851</t>
  </si>
  <si>
    <t xml:space="preserve">REGLEMENT EFFET N?007906887779 </t>
  </si>
  <si>
    <t>1886</t>
  </si>
  <si>
    <t xml:space="preserve">RETRAIT ESP EN DIN CHQ N?0001886 </t>
  </si>
  <si>
    <t>1812</t>
  </si>
  <si>
    <t xml:space="preserve">REG CHEQUE N? 0001812            </t>
  </si>
  <si>
    <t>1890</t>
  </si>
  <si>
    <t xml:space="preserve">RETRAIT ESP EN DIN CHQ N?0001890 </t>
  </si>
  <si>
    <t>1876</t>
  </si>
  <si>
    <t xml:space="preserve">RETRAIT ESP EN DIN CHQ N?0001876 </t>
  </si>
  <si>
    <t>1895</t>
  </si>
  <si>
    <t xml:space="preserve">RETRAIT ESP EN DIN CHQ N?0001895 </t>
  </si>
  <si>
    <t>1884</t>
  </si>
  <si>
    <t xml:space="preserve">REG CHEQUE N? 0001884            </t>
  </si>
  <si>
    <t>1816</t>
  </si>
  <si>
    <t xml:space="preserve">REG CHEQUE N? 0001816            </t>
  </si>
  <si>
    <t>1815</t>
  </si>
  <si>
    <t xml:space="preserve">REG CHEQUE N? 0001815            </t>
  </si>
  <si>
    <t>1737</t>
  </si>
  <si>
    <t xml:space="preserve">REG CHEQUE N? 0001737            </t>
  </si>
  <si>
    <t xml:space="preserve">STE GENERAL TRADING            </t>
  </si>
  <si>
    <t>1885</t>
  </si>
  <si>
    <t xml:space="preserve">REG CHEQUE N? 0001885            </t>
  </si>
  <si>
    <t>1867</t>
  </si>
  <si>
    <t xml:space="preserve">REG CHEQUE N? 0001867            </t>
  </si>
  <si>
    <t xml:space="preserve">ULYSSE SPARE PARTS             </t>
  </si>
  <si>
    <t>1545</t>
  </si>
  <si>
    <t xml:space="preserve">REG CHEQUE N? 0001545            </t>
  </si>
  <si>
    <t>1780</t>
  </si>
  <si>
    <t xml:space="preserve">REG CHEQUE N? 0001780            </t>
  </si>
  <si>
    <t>1892</t>
  </si>
  <si>
    <t xml:space="preserve">RETRAIT ESP EN DIN CHQ N?0001892 </t>
  </si>
  <si>
    <t>1894</t>
  </si>
  <si>
    <t xml:space="preserve">RETRAIT ESP EN DIN CHQ N?0001894 </t>
  </si>
  <si>
    <t>1850</t>
  </si>
  <si>
    <t xml:space="preserve">REG CHEQUE N? 0001850            </t>
  </si>
  <si>
    <t>1699</t>
  </si>
  <si>
    <t xml:space="preserve">REG CHEQUE N? 0001699            </t>
  </si>
  <si>
    <t>1882</t>
  </si>
  <si>
    <t xml:space="preserve">REG CHEQUE N? 0001882            </t>
  </si>
  <si>
    <t xml:space="preserve"> CARTE EN TUNISIE 060418 BSP AUTO        4202625</t>
  </si>
  <si>
    <t>50004093742</t>
  </si>
  <si>
    <t>1889</t>
  </si>
  <si>
    <t xml:space="preserve">REG CHEQUE N? 0001889            </t>
  </si>
  <si>
    <t>1851</t>
  </si>
  <si>
    <t xml:space="preserve">REG CHEQUE N? 0001851            </t>
  </si>
  <si>
    <t>MOBILISATION. CREDIT  A MOYEN TER</t>
  </si>
  <si>
    <t>1887</t>
  </si>
  <si>
    <t xml:space="preserve">REG CHEQUE N? 0001887            </t>
  </si>
  <si>
    <t>1888</t>
  </si>
  <si>
    <t xml:space="preserve">REG CHEQUE N? 0001888            </t>
  </si>
  <si>
    <t>E0000231773</t>
  </si>
  <si>
    <t xml:space="preserve">STE  FIX N GO FIX N GO         </t>
  </si>
  <si>
    <t>1865</t>
  </si>
  <si>
    <t xml:space="preserve">REG CHEQUE N? 0001865            </t>
  </si>
  <si>
    <t>1447</t>
  </si>
  <si>
    <t xml:space="preserve">REG CHEQUE N? 0001447            </t>
  </si>
  <si>
    <t>1883</t>
  </si>
  <si>
    <t xml:space="preserve">REG CHEQUE N? 0001883            </t>
  </si>
  <si>
    <t>1730</t>
  </si>
  <si>
    <t xml:space="preserve">REG CHEQUE N? 0001730            </t>
  </si>
  <si>
    <t>1468</t>
  </si>
  <si>
    <t xml:space="preserve">REG CHEQUE N? 0001468            </t>
  </si>
  <si>
    <t xml:space="preserve">AUTO. RES. TUN. &amp; SERVICES "A. </t>
  </si>
  <si>
    <t>1879</t>
  </si>
  <si>
    <t xml:space="preserve">REG CHEQUE N? 0001879            </t>
  </si>
  <si>
    <t>E0000231213</t>
  </si>
  <si>
    <t xml:space="preserve">REGLEMENT EFFET N?007617253151 </t>
  </si>
  <si>
    <t xml:space="preserve">ENCAISSEMENT CHEQUE N?0000626    </t>
  </si>
  <si>
    <t>1859</t>
  </si>
  <si>
    <t xml:space="preserve">REG CHEQUE N? 0001859            </t>
  </si>
  <si>
    <t xml:space="preserve"> CARTE EN TUNISIE 110418 HOTEL ALTE MOLKEREI</t>
  </si>
  <si>
    <t>50004124452</t>
  </si>
  <si>
    <t xml:space="preserve">CERTIF CHEQUE CLIENTELE 0001911 REC DOUA   </t>
  </si>
  <si>
    <t xml:space="preserve"> CARTE EN TUNISIE 110418 SHELL 7905</t>
  </si>
  <si>
    <t>50004125216</t>
  </si>
  <si>
    <t>1913</t>
  </si>
  <si>
    <t xml:space="preserve">RETRAIT ESP EN DIN CHQ N?0001913 </t>
  </si>
  <si>
    <t>1921</t>
  </si>
  <si>
    <t xml:space="preserve">RETRAIT ESP EN DIN CHQ N?0001921 </t>
  </si>
  <si>
    <t>1905</t>
  </si>
  <si>
    <t xml:space="preserve">RETRAIT ESP EN DIN CHQ N?0001905 </t>
  </si>
  <si>
    <t xml:space="preserve">HAMZI NAOUFEL                  </t>
  </si>
  <si>
    <t>1878</t>
  </si>
  <si>
    <t xml:space="preserve">REG CHEQUE N? 0001878            </t>
  </si>
  <si>
    <t xml:space="preserve">REGLEMENT EFFET N?007906893793 </t>
  </si>
  <si>
    <t xml:space="preserve">USP                            </t>
  </si>
  <si>
    <t>E0000233168</t>
  </si>
  <si>
    <t xml:space="preserve">REGLEMENT EFFET N?007803595583 </t>
  </si>
  <si>
    <t xml:space="preserve">GROUPEMENT DE MEDECINE DE TRA  </t>
  </si>
  <si>
    <t>1496</t>
  </si>
  <si>
    <t xml:space="preserve">REG CHEQUE N? 0001496            </t>
  </si>
  <si>
    <t xml:space="preserve">MOHSEN EL GUEDRI SARL          </t>
  </si>
  <si>
    <t>1858</t>
  </si>
  <si>
    <t xml:space="preserve">REG CHEQUE N? 0001858            </t>
  </si>
  <si>
    <t>1640</t>
  </si>
  <si>
    <t xml:space="preserve">REG CHEQUE N? 0001640            </t>
  </si>
  <si>
    <t>1482</t>
  </si>
  <si>
    <t xml:space="preserve">REG CHEQUE N? 0001482            </t>
  </si>
  <si>
    <t>1918</t>
  </si>
  <si>
    <t xml:space="preserve">REG CHEQUE N? 0001918            </t>
  </si>
  <si>
    <t>1862</t>
  </si>
  <si>
    <t xml:space="preserve">REG CHEQUE N? 0001862            </t>
  </si>
  <si>
    <t>1855</t>
  </si>
  <si>
    <t xml:space="preserve">REG CHEQUE N? 0001855            </t>
  </si>
  <si>
    <t>1857</t>
  </si>
  <si>
    <t xml:space="preserve">REG CHEQUE N? 0001857            </t>
  </si>
  <si>
    <t>SOUSCRIPTION BILLET DE TRESORERIE</t>
  </si>
  <si>
    <t xml:space="preserve"> FRAIS SUR DOMICILIATION DE TITRE 22  43146420180418</t>
  </si>
  <si>
    <t>50004172348</t>
  </si>
  <si>
    <t>RECUPERATION FRAIS SUR DOMICILIAT</t>
  </si>
  <si>
    <t>50004175605</t>
  </si>
  <si>
    <t>50004177312</t>
  </si>
  <si>
    <t>50004178310</t>
  </si>
  <si>
    <t>50004176326</t>
  </si>
  <si>
    <t>E DOMICILIATION 33  48835020180418</t>
  </si>
  <si>
    <t>50004170849</t>
  </si>
  <si>
    <t xml:space="preserve"> 22  43146420180418</t>
  </si>
  <si>
    <t>50004174654</t>
  </si>
  <si>
    <t>E DOMICILIATION 22  43146420180418</t>
  </si>
  <si>
    <t>50004173760</t>
  </si>
  <si>
    <t>1925</t>
  </si>
  <si>
    <t xml:space="preserve">REG CHEQUE N? 0001925            </t>
  </si>
  <si>
    <t>1833</t>
  </si>
  <si>
    <t xml:space="preserve">REG CHEQUE N? 0001833            </t>
  </si>
  <si>
    <t>1931</t>
  </si>
  <si>
    <t xml:space="preserve">REG CHEQUE N? 0001931            </t>
  </si>
  <si>
    <t>1932</t>
  </si>
  <si>
    <t xml:space="preserve">REG CHEQUE N? 0001932            </t>
  </si>
  <si>
    <t>1898</t>
  </si>
  <si>
    <t xml:space="preserve">REG CHEQUE N? 0001898            </t>
  </si>
  <si>
    <t xml:space="preserve"> 33  48835020180418</t>
  </si>
  <si>
    <t>50004171750</t>
  </si>
  <si>
    <t>1916</t>
  </si>
  <si>
    <t xml:space="preserve">REG CHEQUE N? 0001916            </t>
  </si>
  <si>
    <t xml:space="preserve"> 33  49105920180419</t>
  </si>
  <si>
    <t>50004184316</t>
  </si>
  <si>
    <t>E DOMICILIATION 33  49158020180419</t>
  </si>
  <si>
    <t>50004186980</t>
  </si>
  <si>
    <t xml:space="preserve"> 33  49158020180419</t>
  </si>
  <si>
    <t>50004185837</t>
  </si>
  <si>
    <t xml:space="preserve">ENCAISSEMENT CHEQUE N?0000640    </t>
  </si>
  <si>
    <t>E0000234901</t>
  </si>
  <si>
    <t xml:space="preserve">REGLEMENT EFFET N?007906887876 </t>
  </si>
  <si>
    <t>1864</t>
  </si>
  <si>
    <t xml:space="preserve">REG CHEQUE N? 0001864            </t>
  </si>
  <si>
    <t>1896</t>
  </si>
  <si>
    <t xml:space="preserve">REG CHEQUE N? 0001896            </t>
  </si>
  <si>
    <t>1687</t>
  </si>
  <si>
    <t xml:space="preserve">REG CHEQUE N? 0001687            </t>
  </si>
  <si>
    <t>1934</t>
  </si>
  <si>
    <t xml:space="preserve">REG CHEQUE N? 0001934            </t>
  </si>
  <si>
    <t>1899</t>
  </si>
  <si>
    <t xml:space="preserve">REG CHEQUE N? 0001899            </t>
  </si>
  <si>
    <t>1897</t>
  </si>
  <si>
    <t xml:space="preserve">REG CHEQUE N? 0001897            </t>
  </si>
  <si>
    <t>E0000236027</t>
  </si>
  <si>
    <t xml:space="preserve">REGLEMENT EFFET N?007906888652 </t>
  </si>
  <si>
    <t>E0000234553</t>
  </si>
  <si>
    <t xml:space="preserve">REGLEMENT EFFET N?007906889234 </t>
  </si>
  <si>
    <t>E DOMICILIATION 33  49105920180419</t>
  </si>
  <si>
    <t>50004185155</t>
  </si>
  <si>
    <t xml:space="preserve">SOCIETE GARRAGE L AVENIR       </t>
  </si>
  <si>
    <t>1773</t>
  </si>
  <si>
    <t xml:space="preserve">REG CHEQUE N? 0001773            </t>
  </si>
  <si>
    <t>E DOMICILIATION 22  44551720180420</t>
  </si>
  <si>
    <t>50004199317</t>
  </si>
  <si>
    <t>1912</t>
  </si>
  <si>
    <t xml:space="preserve">REG CHEQUE N? 0001912            </t>
  </si>
  <si>
    <t>E DOMICILIATION 31   2295820180420</t>
  </si>
  <si>
    <t>50004201301</t>
  </si>
  <si>
    <t xml:space="preserve"> FRAIS SUR DOMICILIATION DE TITRE 22  44551720180420</t>
  </si>
  <si>
    <t>50004198631</t>
  </si>
  <si>
    <t xml:space="preserve"> 22  44551720180420</t>
  </si>
  <si>
    <t>50004197795</t>
  </si>
  <si>
    <t>1766</t>
  </si>
  <si>
    <t xml:space="preserve">REG CHEQUE N? 0001766            </t>
  </si>
  <si>
    <t xml:space="preserve"> 31   2295820180420</t>
  </si>
  <si>
    <t>50004200460</t>
  </si>
  <si>
    <t>1926</t>
  </si>
  <si>
    <t xml:space="preserve">REG CHEQUE N? 0001926            </t>
  </si>
  <si>
    <t>1954</t>
  </si>
  <si>
    <t xml:space="preserve">RETRAIT ESP EN DIN CHQ N?0001954 </t>
  </si>
  <si>
    <t>1963</t>
  </si>
  <si>
    <t xml:space="preserve">RETRAIT ESP EN DIN CHQ N?0001963 </t>
  </si>
  <si>
    <t xml:space="preserve">ZRELI ZOUHAIR                  </t>
  </si>
  <si>
    <t>1809</t>
  </si>
  <si>
    <t xml:space="preserve">REG CHEQUE N? 0001809            </t>
  </si>
  <si>
    <t>MENT OPC18/18643</t>
  </si>
  <si>
    <t>50004218596</t>
  </si>
  <si>
    <t xml:space="preserve"> OPC18/18643</t>
  </si>
  <si>
    <t>50004216820</t>
  </si>
  <si>
    <t xml:space="preserve"> 33  50445220180423</t>
  </si>
  <si>
    <t>50004214742</t>
  </si>
  <si>
    <t>IREMENT ÉMIS OPC18/18643</t>
  </si>
  <si>
    <t>50004215789</t>
  </si>
  <si>
    <t>E DOMICILIATION 22  45040020180423</t>
  </si>
  <si>
    <t>50004212788</t>
  </si>
  <si>
    <t xml:space="preserve"> CARTE EN TUNISIE 200418 AUTO EUROPE</t>
  </si>
  <si>
    <t>50004211532</t>
  </si>
  <si>
    <t xml:space="preserve"> 22  45040020180423</t>
  </si>
  <si>
    <t>50004211637</t>
  </si>
  <si>
    <t xml:space="preserve">CERTIF CHEQUE CLIENTELE 0001962 RECDOUA    </t>
  </si>
  <si>
    <t xml:space="preserve">CERTIF CHEQUE CLIENTELE 0001527 REC DOUA   </t>
  </si>
  <si>
    <t>50004217597</t>
  </si>
  <si>
    <t>1929</t>
  </si>
  <si>
    <t xml:space="preserve">REG CHEQUE N? 0001929            </t>
  </si>
  <si>
    <t>1910</t>
  </si>
  <si>
    <t xml:space="preserve">REG CHEQUE N? 0001910            </t>
  </si>
  <si>
    <t>1941</t>
  </si>
  <si>
    <t xml:space="preserve">REG CHEQUE N? 0001941            </t>
  </si>
  <si>
    <t>E DOMICILIATION 33  50445220180423</t>
  </si>
  <si>
    <t>50004213719</t>
  </si>
  <si>
    <t>1933</t>
  </si>
  <si>
    <t xml:space="preserve">REG CHEQUE N? 0001933            </t>
  </si>
  <si>
    <t>E0000239616</t>
  </si>
  <si>
    <t xml:space="preserve">REGLEMENT EFFET N?007906888749 </t>
  </si>
  <si>
    <t>1959</t>
  </si>
  <si>
    <t xml:space="preserve">REG CHEQUE N? 0001959            </t>
  </si>
  <si>
    <t>1927</t>
  </si>
  <si>
    <t xml:space="preserve">REG CHEQUE N? 0001927            </t>
  </si>
  <si>
    <t>1952</t>
  </si>
  <si>
    <t xml:space="preserve">REG CHEQUE N? 0001952            </t>
  </si>
  <si>
    <t>E0000240174</t>
  </si>
  <si>
    <t xml:space="preserve">REGLEMENT EFFET N?007906887294 </t>
  </si>
  <si>
    <t xml:space="preserve"> OPA001214472018</t>
  </si>
  <si>
    <t>50004254547</t>
  </si>
  <si>
    <t>1861</t>
  </si>
  <si>
    <t xml:space="preserve">REG CHEQUE N? 0001861            </t>
  </si>
  <si>
    <t>1946</t>
  </si>
  <si>
    <t xml:space="preserve">REG CHEQUE N? 0001946            </t>
  </si>
  <si>
    <t>IREMENTREÇU EN DINARS DE  L'ÉTRANGER OPA001214472018</t>
  </si>
  <si>
    <t>50004253931</t>
  </si>
  <si>
    <t>1881</t>
  </si>
  <si>
    <t xml:space="preserve">REG CHEQUE N? 0001881            </t>
  </si>
  <si>
    <t>1797</t>
  </si>
  <si>
    <t xml:space="preserve">REG CHEQUE N? 0001797            </t>
  </si>
  <si>
    <t>1950</t>
  </si>
  <si>
    <t xml:space="preserve">REG CHEQUE N? 0001950            </t>
  </si>
  <si>
    <t xml:space="preserve">PRECISION ELECT                </t>
  </si>
  <si>
    <t>1951</t>
  </si>
  <si>
    <t xml:space="preserve">REG CHEQUE N? 0001951            </t>
  </si>
  <si>
    <t>E0000241520</t>
  </si>
  <si>
    <t xml:space="preserve">REGLEMENT EFFET N?007906883026 </t>
  </si>
  <si>
    <t>1945</t>
  </si>
  <si>
    <t xml:space="preserve">REG CHEQUE N? 0001945            </t>
  </si>
  <si>
    <t>1957</t>
  </si>
  <si>
    <t xml:space="preserve">REG CHEQUE N? 0001957            </t>
  </si>
  <si>
    <t>1937</t>
  </si>
  <si>
    <t xml:space="preserve">REG CHEQUE N? 0001937            </t>
  </si>
  <si>
    <t>1942</t>
  </si>
  <si>
    <t xml:space="preserve">REG CHEQUE N? 0001942            </t>
  </si>
  <si>
    <t>1856</t>
  </si>
  <si>
    <t xml:space="preserve">REG CHEQUE N? 0001856            </t>
  </si>
  <si>
    <t>E0000243011</t>
  </si>
  <si>
    <t xml:space="preserve">REGLEMENT EFFET N?007906894860 </t>
  </si>
  <si>
    <t>1967</t>
  </si>
  <si>
    <t xml:space="preserve">RETRAIT ESP EN DIN CHQ N?0001967 </t>
  </si>
  <si>
    <t>1978</t>
  </si>
  <si>
    <t xml:space="preserve">RETRAIT ESP EN DIN CHQ N?0001978 </t>
  </si>
  <si>
    <t>M0000198388</t>
  </si>
  <si>
    <t>E0000245210</t>
  </si>
  <si>
    <t xml:space="preserve">REGLEMENT EFFET N?007906896315 </t>
  </si>
  <si>
    <t>E0000245452</t>
  </si>
  <si>
    <t xml:space="preserve">REGLEMENT EFFET N?007906888361 </t>
  </si>
  <si>
    <t>E0000243913</t>
  </si>
  <si>
    <t xml:space="preserve">REGLEMENT EFFET N?007906886906 </t>
  </si>
  <si>
    <t>1969</t>
  </si>
  <si>
    <t xml:space="preserve">RETRAIT ESP EN DIN CHQ N?0001969 </t>
  </si>
  <si>
    <t>E0000244745</t>
  </si>
  <si>
    <t xml:space="preserve">REGLEMENT EFFET N?007906894763 </t>
  </si>
  <si>
    <t>1930</t>
  </si>
  <si>
    <t xml:space="preserve">REG CHEQUE N? 0001930            </t>
  </si>
  <si>
    <t>1901</t>
  </si>
  <si>
    <t xml:space="preserve">REG CHEQUE N? 0001901            </t>
  </si>
  <si>
    <t>1908</t>
  </si>
  <si>
    <t xml:space="preserve">REG CHEQUE N? 0001908            </t>
  </si>
  <si>
    <t>1924</t>
  </si>
  <si>
    <t xml:space="preserve">REG CHEQUE N? 0001924            </t>
  </si>
  <si>
    <t>1903</t>
  </si>
  <si>
    <t xml:space="preserve">REG CHEQUE N? 0001903            </t>
  </si>
  <si>
    <t xml:space="preserve">MAISON DE LA BALANCE +         </t>
  </si>
  <si>
    <t>1874</t>
  </si>
  <si>
    <t xml:space="preserve">REG CHEQUE N? 0001874            </t>
  </si>
  <si>
    <t>1900</t>
  </si>
  <si>
    <t xml:space="preserve">REG CHEQUE N? 0001900            </t>
  </si>
  <si>
    <t>1914</t>
  </si>
  <si>
    <t xml:space="preserve">REG CHEQUE N? 0001914            </t>
  </si>
  <si>
    <t xml:space="preserve"> CARTE EN TUNISIE 280418      AH ROSIER BRAUNSCHWE</t>
  </si>
  <si>
    <t>50004497822</t>
  </si>
  <si>
    <t xml:space="preserve"> CARTE EN TUNISIE 260418 HOTEL ALTE MOLKEREI</t>
  </si>
  <si>
    <t>50004500217</t>
  </si>
  <si>
    <t>E0000255990</t>
  </si>
  <si>
    <t xml:space="preserve">REGLEMENT EFFET N?007906894084 </t>
  </si>
  <si>
    <t xml:space="preserve">CABINET REALISATION  AUDITS ET </t>
  </si>
  <si>
    <t>1964</t>
  </si>
  <si>
    <t xml:space="preserve">REG CHEQUE N? 0001964            </t>
  </si>
  <si>
    <t>E0000255742</t>
  </si>
  <si>
    <t xml:space="preserve">REGLEMENT EFFET N?007906888943 </t>
  </si>
  <si>
    <t>1955</t>
  </si>
  <si>
    <t xml:space="preserve">REG CHEQUE N? 0001955            </t>
  </si>
  <si>
    <t>1977</t>
  </si>
  <si>
    <t xml:space="preserve">REG CHEQUE N? 0001977            </t>
  </si>
  <si>
    <t>1943</t>
  </si>
  <si>
    <t xml:space="preserve">REG CHEQUE N? 0001943            </t>
  </si>
  <si>
    <t>M0000200658</t>
  </si>
  <si>
    <t xml:space="preserve">ENCAISSEMENT CHEQUE N?0000646    </t>
  </si>
  <si>
    <t xml:space="preserve"> CARTE EN TUNISIE 280418 STEIGENBERGER PARKHOTEL B</t>
  </si>
  <si>
    <t>50004498904</t>
  </si>
  <si>
    <t>1863</t>
  </si>
  <si>
    <t xml:space="preserve">REG CHEQUE N? 0001863            </t>
  </si>
  <si>
    <t>1990</t>
  </si>
  <si>
    <t xml:space="preserve">RETRAIT ESP EN DIN CHQ N?0001990 </t>
  </si>
  <si>
    <t xml:space="preserve"> CARTE EN TUNISIE 300418 Buchbinder RentACar</t>
  </si>
  <si>
    <t>50004532874</t>
  </si>
  <si>
    <t xml:space="preserve">FERIEL KHEZAMI                 </t>
  </si>
  <si>
    <t>1832</t>
  </si>
  <si>
    <t xml:space="preserve">REG CHEQUE N? 0001832            </t>
  </si>
  <si>
    <t>1904</t>
  </si>
  <si>
    <t xml:space="preserve">REG CHEQUE N? 0001904            </t>
  </si>
  <si>
    <t xml:space="preserve"> CARTE EN TUNISIE 300418      STAR TANKSTELLEBurgd</t>
  </si>
  <si>
    <t>50004531693</t>
  </si>
  <si>
    <t xml:space="preserve">CERTIF CHEQUE CLIENTELE 0001992 RECDOUA    </t>
  </si>
  <si>
    <t>50004552312</t>
  </si>
  <si>
    <t>1923</t>
  </si>
  <si>
    <t xml:space="preserve">REG CHEQUE N? 0001923            </t>
  </si>
  <si>
    <t xml:space="preserve">CERTIF CHEQUE CLIENTELE 0001994 RECDOUA    </t>
  </si>
  <si>
    <t xml:space="preserve">STE STAR CONTAINER TUNISIE"CAU Remb Clt Avril 27-04                         </t>
  </si>
  <si>
    <t>30004307617</t>
  </si>
  <si>
    <t>1979</t>
  </si>
  <si>
    <t xml:space="preserve">REG CHEQUE N? 0001979            </t>
  </si>
  <si>
    <t>1989</t>
  </si>
  <si>
    <t xml:space="preserve">REG CHEQUE N? 0001989            </t>
  </si>
  <si>
    <t>1980</t>
  </si>
  <si>
    <t xml:space="preserve">REG CHEQUE N? 0001980            </t>
  </si>
  <si>
    <t>1987</t>
  </si>
  <si>
    <t xml:space="preserve">RETRAIT ESP EN DIN CHQ N?0001987 </t>
  </si>
  <si>
    <t xml:space="preserve">STE SIA BEN DJEMAA ET CIE      </t>
  </si>
  <si>
    <t>E0000257068</t>
  </si>
  <si>
    <t xml:space="preserve">REGLEMENT EFFET N?007906893017 </t>
  </si>
  <si>
    <t>1986</t>
  </si>
  <si>
    <t xml:space="preserve">RETRAIT ESP EN DIN CHQ N?0001986 </t>
  </si>
  <si>
    <t xml:space="preserve">STE BESSAADI &amp; FILS            </t>
  </si>
  <si>
    <t>1995</t>
  </si>
  <si>
    <t xml:space="preserve">REG CHEQUE N? 0001995            </t>
  </si>
  <si>
    <t>E0000257701</t>
  </si>
  <si>
    <t>1966</t>
  </si>
  <si>
    <t xml:space="preserve">REG CHEQUE N? 0001966            </t>
  </si>
  <si>
    <t>1965</t>
  </si>
  <si>
    <t xml:space="preserve">REG CHEQUE N? 0001965            </t>
  </si>
  <si>
    <t>E0000258239</t>
  </si>
  <si>
    <t xml:space="preserve">REGLEMENT EFFET N?007906894957 </t>
  </si>
  <si>
    <t>1981</t>
  </si>
  <si>
    <t xml:space="preserve">REG CHEQUE N? 0001981            </t>
  </si>
  <si>
    <t xml:space="preserve">REGLEMENT EFFET N?007906887973 </t>
  </si>
  <si>
    <t>1915</t>
  </si>
  <si>
    <t xml:space="preserve">REG CHEQUE N? 0001915            </t>
  </si>
  <si>
    <t>E0000258412</t>
  </si>
  <si>
    <t xml:space="preserve">REGLEMENT EFFET N?007906893502 </t>
  </si>
  <si>
    <t>1877</t>
  </si>
  <si>
    <t xml:space="preserve">REG CHEQUE N? 0001877            </t>
  </si>
  <si>
    <t xml:space="preserve">SOCIETE TUNIMATEC              </t>
  </si>
  <si>
    <t>1688</t>
  </si>
  <si>
    <t xml:space="preserve">REG CHEQUE N? 0001688            </t>
  </si>
  <si>
    <t xml:space="preserve">STE KADHI FRERES               </t>
  </si>
  <si>
    <t>1988</t>
  </si>
  <si>
    <t xml:space="preserve">REG CHEQUE N? 0001988            </t>
  </si>
  <si>
    <t>1975</t>
  </si>
  <si>
    <t xml:space="preserve">REG CHEQUE N? 0001975            </t>
  </si>
  <si>
    <t xml:space="preserve">ENCAISSEMENT CHEQUE N?0000229    </t>
  </si>
  <si>
    <t>E DOMICILIATION 33  57872220180508</t>
  </si>
  <si>
    <t>50004609672</t>
  </si>
  <si>
    <t>1948</t>
  </si>
  <si>
    <t xml:space="preserve">REG CHEQUE N? 0001948            </t>
  </si>
  <si>
    <t>1922</t>
  </si>
  <si>
    <t xml:space="preserve">REG CHEQUE N? 0001922            </t>
  </si>
  <si>
    <t>1961</t>
  </si>
  <si>
    <t xml:space="preserve">REG CHEQUE N? 0001961            </t>
  </si>
  <si>
    <t>1907</t>
  </si>
  <si>
    <t xml:space="preserve">REG CHEQUE N? 0001907            </t>
  </si>
  <si>
    <t>1938</t>
  </si>
  <si>
    <t xml:space="preserve">REG CHEQUE N? 0001938            </t>
  </si>
  <si>
    <t xml:space="preserve"> 33  57640520180508</t>
  </si>
  <si>
    <t>50004610273</t>
  </si>
  <si>
    <t>1985</t>
  </si>
  <si>
    <t xml:space="preserve">REG CHEQUE N? 0001985            </t>
  </si>
  <si>
    <t>E DOMICILIATION 33  57640520180508</t>
  </si>
  <si>
    <t>50004611543</t>
  </si>
  <si>
    <t xml:space="preserve"> 33  57872220180508</t>
  </si>
  <si>
    <t>50004608895</t>
  </si>
  <si>
    <t xml:space="preserve">STE LES INDUSTRIES NOUVELLES   </t>
  </si>
  <si>
    <t>1973</t>
  </si>
  <si>
    <t xml:space="preserve">REG CHEQUE N? 0001973            </t>
  </si>
  <si>
    <t>1936</t>
  </si>
  <si>
    <t xml:space="preserve">REG CHEQUE N? 0001936            </t>
  </si>
  <si>
    <t>1953</t>
  </si>
  <si>
    <t xml:space="preserve">REG CHEQUE N? 0001953            </t>
  </si>
  <si>
    <t>2004</t>
  </si>
  <si>
    <t xml:space="preserve">RETRAIT ESP EN DIN CHQ N?0002004 </t>
  </si>
  <si>
    <t>50004633631</t>
  </si>
  <si>
    <t>50004633214</t>
  </si>
  <si>
    <t xml:space="preserve">ALPHA MEDI                     </t>
  </si>
  <si>
    <t>E0000260000</t>
  </si>
  <si>
    <t xml:space="preserve">REGLEMENT EFFET N?007906890204 </t>
  </si>
  <si>
    <t>2019</t>
  </si>
  <si>
    <t xml:space="preserve">RETRAIT ESP EN DIN CHQ N?0002019 </t>
  </si>
  <si>
    <t>1971</t>
  </si>
  <si>
    <t xml:space="preserve">REG CHEQUE N? 0001971            </t>
  </si>
  <si>
    <t xml:space="preserve"> OPC18/19050</t>
  </si>
  <si>
    <t>50004646025</t>
  </si>
  <si>
    <t>IREMENT ÉMIS OPC18/19048</t>
  </si>
  <si>
    <t>50004645617</t>
  </si>
  <si>
    <t xml:space="preserve"> OPC18/19046</t>
  </si>
  <si>
    <t>50004641755</t>
  </si>
  <si>
    <t>50004640758</t>
  </si>
  <si>
    <t>IREMENT ÉMIS OPC18/19043</t>
  </si>
  <si>
    <t>50004637101</t>
  </si>
  <si>
    <t>E0000261582</t>
  </si>
  <si>
    <t xml:space="preserve">REGLEMENT EFFET N?007906885160 </t>
  </si>
  <si>
    <t>E0000261437</t>
  </si>
  <si>
    <t xml:space="preserve">REGLEMENT EFFET N?007906897479 </t>
  </si>
  <si>
    <t xml:space="preserve"> OPC18/19048</t>
  </si>
  <si>
    <t>50004643756</t>
  </si>
  <si>
    <t>MENT OPC18/19050</t>
  </si>
  <si>
    <t>50004645889</t>
  </si>
  <si>
    <t>E DOMICILIATION 22  51964720180510</t>
  </si>
  <si>
    <t>50004646298</t>
  </si>
  <si>
    <t>IREMENT ÉMIS OPC18/19052</t>
  </si>
  <si>
    <t>50004646276</t>
  </si>
  <si>
    <t>1972</t>
  </si>
  <si>
    <t xml:space="preserve">REG CHEQUE N? 0001972            </t>
  </si>
  <si>
    <t>MENT OPC18/19052</t>
  </si>
  <si>
    <t>50004646233</t>
  </si>
  <si>
    <t>IREMENT ÉMIS OPC18/19050</t>
  </si>
  <si>
    <t>50004646156</t>
  </si>
  <si>
    <t>MENT OPC18/19043</t>
  </si>
  <si>
    <t>50004635778</t>
  </si>
  <si>
    <t xml:space="preserve"> OPC18/19052</t>
  </si>
  <si>
    <t>50004646286</t>
  </si>
  <si>
    <t>MENT OPC18/19048</t>
  </si>
  <si>
    <t>50004644739</t>
  </si>
  <si>
    <t>50004642748</t>
  </si>
  <si>
    <t xml:space="preserve"> 22  51964720180510</t>
  </si>
  <si>
    <t>50004646319</t>
  </si>
  <si>
    <t>IREMENT ÉMIS OPC18/19046</t>
  </si>
  <si>
    <t>50004640078</t>
  </si>
  <si>
    <t>1999</t>
  </si>
  <si>
    <t xml:space="preserve">REG CHEQUE N? 0001999            </t>
  </si>
  <si>
    <t>1998</t>
  </si>
  <si>
    <t xml:space="preserve">REG CHEQUE N? 0001998            </t>
  </si>
  <si>
    <t>50004646101</t>
  </si>
  <si>
    <t>MENT OPC18/19046</t>
  </si>
  <si>
    <t>50004639199</t>
  </si>
  <si>
    <t xml:space="preserve"> OPC18/19043</t>
  </si>
  <si>
    <t>50004635323</t>
  </si>
  <si>
    <t>50004638088</t>
  </si>
  <si>
    <t>50004646213</t>
  </si>
  <si>
    <t>M0000212741</t>
  </si>
  <si>
    <t xml:space="preserve">ENCAISSEMENT CHEQUE N?0000666    </t>
  </si>
  <si>
    <t>2008</t>
  </si>
  <si>
    <t xml:space="preserve">REG CHEQUE N? 0002008            </t>
  </si>
  <si>
    <t xml:space="preserve">RECEVEUR DES DOUAN </t>
  </si>
  <si>
    <t>CERTIF CHEQUE CLIENTELE 0002012 RECEVEUR DE</t>
  </si>
  <si>
    <t>CERTIF CHEQUE CLIENTELE 0002021 RECEVEUR DE</t>
  </si>
  <si>
    <t>1939</t>
  </si>
  <si>
    <t xml:space="preserve">REG CHEQUE N? 0001939            </t>
  </si>
  <si>
    <t>1976</t>
  </si>
  <si>
    <t xml:space="preserve">REG CHEQUE N? 0001976            </t>
  </si>
  <si>
    <t>CERTIF CHEQUE CLIENTELE 0002015 RECEVEUR DE</t>
  </si>
  <si>
    <t>2009</t>
  </si>
  <si>
    <t xml:space="preserve">REG CHEQUE N? 0002009            </t>
  </si>
  <si>
    <t>1997</t>
  </si>
  <si>
    <t xml:space="preserve">REG CHEQUE N? 0001997            </t>
  </si>
  <si>
    <t>E0000264024</t>
  </si>
  <si>
    <t xml:space="preserve">REGLEMENT EFFET N?007906896218 </t>
  </si>
  <si>
    <t>2028</t>
  </si>
  <si>
    <t xml:space="preserve">RETRAIT ESP EN DIN CHQ N?0002028 </t>
  </si>
  <si>
    <t>2003</t>
  </si>
  <si>
    <t xml:space="preserve">REG CHEQUE N? 0002003            </t>
  </si>
  <si>
    <t xml:space="preserve">LOUKIL VEHICULES INDUSTRIELS   </t>
  </si>
  <si>
    <t>1944</t>
  </si>
  <si>
    <t xml:space="preserve">REG CHEQUE N? 0001944            </t>
  </si>
  <si>
    <t xml:space="preserve">M DHAOU LOTFI              ZRI </t>
  </si>
  <si>
    <t>1893</t>
  </si>
  <si>
    <t xml:space="preserve">REG CHEQUE N? 0001893            </t>
  </si>
  <si>
    <t xml:space="preserve">RECHERCHE SCIENTIFIQUE   CTR N </t>
  </si>
  <si>
    <t>1968</t>
  </si>
  <si>
    <t xml:space="preserve">REG CHEQUE N? 0001968            </t>
  </si>
  <si>
    <t>1949</t>
  </si>
  <si>
    <t xml:space="preserve">REG CHEQUE N? 0001949            </t>
  </si>
  <si>
    <t>E0000263952</t>
  </si>
  <si>
    <t xml:space="preserve">REGLEMENT EFFET N?007906889040 </t>
  </si>
  <si>
    <t>E0000262674</t>
  </si>
  <si>
    <t xml:space="preserve">REGLEMENT EFFET N?007617253248 </t>
  </si>
  <si>
    <t>E0000264062</t>
  </si>
  <si>
    <t xml:space="preserve">REGLEMENT EFFET N?007906893890 </t>
  </si>
  <si>
    <t>E0000263731</t>
  </si>
  <si>
    <t xml:space="preserve">REGLEMENT EFFET N?007906895054 </t>
  </si>
  <si>
    <t>E0000263153</t>
  </si>
  <si>
    <t xml:space="preserve">REGLEMENT EFFET N?007906897576 </t>
  </si>
  <si>
    <t>E0000263861</t>
  </si>
  <si>
    <t xml:space="preserve">REGLEMENT EFFET N?007906893696 </t>
  </si>
  <si>
    <t>Frais. OC.REF : 045_2018_05_00026</t>
  </si>
  <si>
    <t xml:space="preserve">COMPANIE EURAFRICAINE DE REALI </t>
  </si>
  <si>
    <t>2024</t>
  </si>
  <si>
    <t xml:space="preserve">REG CHEQUE N? 0002024            </t>
  </si>
  <si>
    <t xml:space="preserve">MR LE RECEVEUR DES </t>
  </si>
  <si>
    <t>CERTIF CHEQUE CLIENTELE 0001871 MR LE RECEV</t>
  </si>
  <si>
    <t xml:space="preserve"> 22  53943520180516</t>
  </si>
  <si>
    <t>50004695387</t>
  </si>
  <si>
    <t xml:space="preserve"> 22  53726120180516</t>
  </si>
  <si>
    <t>50004697162</t>
  </si>
  <si>
    <t>2029</t>
  </si>
  <si>
    <t xml:space="preserve">RETRAIT ESP EN DIN CHQ N?0002029 </t>
  </si>
  <si>
    <t>E DOMICILIATION 22  53943520180516</t>
  </si>
  <si>
    <t>50004694556</t>
  </si>
  <si>
    <t>2043</t>
  </si>
  <si>
    <t xml:space="preserve">RETRAIT ESP EN DIN CHQ N?0002043 </t>
  </si>
  <si>
    <t>50004692417</t>
  </si>
  <si>
    <t>50004693395</t>
  </si>
  <si>
    <t>E DOMICILIATION 22  53726120180516</t>
  </si>
  <si>
    <t>50004696190</t>
  </si>
  <si>
    <t>1956</t>
  </si>
  <si>
    <t xml:space="preserve">COM PREAVIS RJT CHQ N?0001956    </t>
  </si>
  <si>
    <t>1870</t>
  </si>
  <si>
    <t xml:space="preserve">REG CHEQUE N? 0001870            </t>
  </si>
  <si>
    <t xml:space="preserve">REGUL CHEQUE N? 0001956          </t>
  </si>
  <si>
    <t>1860</t>
  </si>
  <si>
    <t xml:space="preserve">REG CHEQUE N? 0001860            </t>
  </si>
  <si>
    <t xml:space="preserve"> OPC18/19296</t>
  </si>
  <si>
    <t>50004716801</t>
  </si>
  <si>
    <t>MENT OPC18/19296</t>
  </si>
  <si>
    <t>50004716925</t>
  </si>
  <si>
    <t xml:space="preserve"> OPC18/19297</t>
  </si>
  <si>
    <t>50004722813</t>
  </si>
  <si>
    <t>50004718230</t>
  </si>
  <si>
    <t>IREMENT ÉMIS OPC18/19297</t>
  </si>
  <si>
    <t>50004720823</t>
  </si>
  <si>
    <t>Remb. pen. de retard impaye  ECHE</t>
  </si>
  <si>
    <t>Remb. int. de retard impaye  ECHE</t>
  </si>
  <si>
    <t>MENT OPC18/19297</t>
  </si>
  <si>
    <t>50004719819</t>
  </si>
  <si>
    <t>IREMENT ÉMIS OPC18/19296</t>
  </si>
  <si>
    <t>50004718832</t>
  </si>
  <si>
    <t>50004721809</t>
  </si>
  <si>
    <t xml:space="preserve"> 22  54951820180518</t>
  </si>
  <si>
    <t>50004724806</t>
  </si>
  <si>
    <t>2034</t>
  </si>
  <si>
    <t xml:space="preserve">REG CHEQUE N? 0002034            </t>
  </si>
  <si>
    <t>E0000266239</t>
  </si>
  <si>
    <t xml:space="preserve">REGLEMENT EFFET N?007906892823 </t>
  </si>
  <si>
    <t>1991</t>
  </si>
  <si>
    <t xml:space="preserve">REG CHEQUE N? 0001991            </t>
  </si>
  <si>
    <t>E DOMICILIATION 22  54951820180518</t>
  </si>
  <si>
    <t>50004723810</t>
  </si>
  <si>
    <t>1993</t>
  </si>
  <si>
    <t xml:space="preserve">REG CHEQUE N? 0001993            </t>
  </si>
  <si>
    <t>1872</t>
  </si>
  <si>
    <t xml:space="preserve">REG CHEQUE N? 0001872            </t>
  </si>
  <si>
    <t>E DOMICILIATION 33  64122220180521</t>
  </si>
  <si>
    <t>50004735483</t>
  </si>
  <si>
    <t>E DOMICILIATION 33  64098820180521</t>
  </si>
  <si>
    <t>50004734338</t>
  </si>
  <si>
    <t xml:space="preserve"> 33  64098820180521</t>
  </si>
  <si>
    <t>50004733503</t>
  </si>
  <si>
    <t xml:space="preserve"> 33  64122220180521</t>
  </si>
  <si>
    <t>50004736210</t>
  </si>
  <si>
    <t>2006</t>
  </si>
  <si>
    <t xml:space="preserve">REG CHEQUE N? 0002006            </t>
  </si>
  <si>
    <t xml:space="preserve">ENCAISSEMENT CHEQUE N?0000673    </t>
  </si>
  <si>
    <t xml:space="preserve"> 33  64732020180522</t>
  </si>
  <si>
    <t>50004754812</t>
  </si>
  <si>
    <t>E DOMICILIATION 33  64732020180522</t>
  </si>
  <si>
    <t>50004755246</t>
  </si>
  <si>
    <t>2007</t>
  </si>
  <si>
    <t xml:space="preserve">REG CHEQUE N? 0002007            </t>
  </si>
  <si>
    <t>2005</t>
  </si>
  <si>
    <t xml:space="preserve">REG CHEQUE N? 0002005            </t>
  </si>
  <si>
    <t>2053</t>
  </si>
  <si>
    <t xml:space="preserve">RETRAIT ESP EN DIN CHQ N?0002053 </t>
  </si>
  <si>
    <t xml:space="preserve"> CARTE EN TUNISIE 210518 RENTALCARS.COM</t>
  </si>
  <si>
    <t>50004773766</t>
  </si>
  <si>
    <t>2035</t>
  </si>
  <si>
    <t xml:space="preserve">REG CHEQUE N? 0002035            </t>
  </si>
  <si>
    <t>2038</t>
  </si>
  <si>
    <t xml:space="preserve">REG CHEQUE N? 0002038            </t>
  </si>
  <si>
    <t>2059</t>
  </si>
  <si>
    <t xml:space="preserve">RETRAIT ESP EN DIN CHQ N?0002059 </t>
  </si>
  <si>
    <t>2047</t>
  </si>
  <si>
    <t xml:space="preserve">RETRAIT ESP EN DIN CHQ N?0002047 </t>
  </si>
  <si>
    <t>E0000270838</t>
  </si>
  <si>
    <t>IREMENT ÉMIS OPC18/19420</t>
  </si>
  <si>
    <t>50004789544</t>
  </si>
  <si>
    <t xml:space="preserve"> OPC18/19420</t>
  </si>
  <si>
    <t>50004790361</t>
  </si>
  <si>
    <t>2000</t>
  </si>
  <si>
    <t xml:space="preserve">REG CHEQUE N? 0002000            </t>
  </si>
  <si>
    <t xml:space="preserve">BOUDAYA AZOUZ                  </t>
  </si>
  <si>
    <t>2026</t>
  </si>
  <si>
    <t xml:space="preserve">REG CHEQUE N? 0002026            </t>
  </si>
  <si>
    <t xml:space="preserve"> OPC18/19421</t>
  </si>
  <si>
    <t>50004795231</t>
  </si>
  <si>
    <t>MENT OPC18/19420</t>
  </si>
  <si>
    <t>50004792335</t>
  </si>
  <si>
    <t xml:space="preserve"> 22  56675520180524</t>
  </si>
  <si>
    <t>50004797234</t>
  </si>
  <si>
    <t>E DOMICILIATION 22  56675520180524</t>
  </si>
  <si>
    <t>50004798222</t>
  </si>
  <si>
    <t>MENT OPC18/19421</t>
  </si>
  <si>
    <t>50004794226</t>
  </si>
  <si>
    <t>2036</t>
  </si>
  <si>
    <t xml:space="preserve">REG CHEQUE N? 0002036            </t>
  </si>
  <si>
    <t>50004791712</t>
  </si>
  <si>
    <t xml:space="preserve">CIE INTERNATIONAL DE LEAS      </t>
  </si>
  <si>
    <t>2062</t>
  </si>
  <si>
    <t xml:space="preserve">REG CHEQUE N? 0002062            </t>
  </si>
  <si>
    <t>IREMENT ÉMIS OPC18/19421</t>
  </si>
  <si>
    <t>50004796227</t>
  </si>
  <si>
    <t>1982</t>
  </si>
  <si>
    <t xml:space="preserve">REG CHEQUE N? 0001982            </t>
  </si>
  <si>
    <t>50004793239</t>
  </si>
  <si>
    <t>2002</t>
  </si>
  <si>
    <t xml:space="preserve">REG CHEQUE N? 0002002            </t>
  </si>
  <si>
    <t xml:space="preserve"> CARTE EN TUNISIE 230518      WINK HOTEL3 B AVENUE</t>
  </si>
  <si>
    <t>50004789059</t>
  </si>
  <si>
    <t xml:space="preserve">REGLEMENT EFFET N?007906892920 </t>
  </si>
  <si>
    <t>2041</t>
  </si>
  <si>
    <t xml:space="preserve">REG CHEQUE N? 0002041            </t>
  </si>
  <si>
    <t xml:space="preserve">SASSI MOKHTAR                  </t>
  </si>
  <si>
    <t>2063</t>
  </si>
  <si>
    <t xml:space="preserve">REG CHEQUE N? 0002063            </t>
  </si>
  <si>
    <t>2042</t>
  </si>
  <si>
    <t xml:space="preserve">REG CHEQUE N? 0002042            </t>
  </si>
  <si>
    <t>2040</t>
  </si>
  <si>
    <t xml:space="preserve">REG CHEQUE N? 0002040            </t>
  </si>
  <si>
    <t xml:space="preserve">ENCAISSEMENT CHEQUE N?0000681    </t>
  </si>
  <si>
    <t>2011</t>
  </si>
  <si>
    <t xml:space="preserve">REG CHEQUE N? 0002011            </t>
  </si>
  <si>
    <t>50004842986</t>
  </si>
  <si>
    <t>2060</t>
  </si>
  <si>
    <t xml:space="preserve">REG CHEQUE N? 0002060            </t>
  </si>
  <si>
    <t>2017</t>
  </si>
  <si>
    <t xml:space="preserve">REG CHEQUE N? 0002017            </t>
  </si>
  <si>
    <t xml:space="preserve"> CARTE EN TUNISIE 250518 ET *CARHIRE</t>
  </si>
  <si>
    <t>50004824560</t>
  </si>
  <si>
    <t>2065</t>
  </si>
  <si>
    <t xml:space="preserve">REG CHEQUE N? 0002065            </t>
  </si>
  <si>
    <t>1919</t>
  </si>
  <si>
    <t xml:space="preserve">REG CHEQUE N? 0001919            </t>
  </si>
  <si>
    <t xml:space="preserve"> CARTE EN TUNISIE 270518 HOTEL ALTE MOLKEREI</t>
  </si>
  <si>
    <t>50004848442</t>
  </si>
  <si>
    <t xml:space="preserve">S G S TUNISIE S A              </t>
  </si>
  <si>
    <t>1469</t>
  </si>
  <si>
    <t xml:space="preserve">REG CHEQUE N? 0001469            </t>
  </si>
  <si>
    <t xml:space="preserve"> CARTE EN TUNISIE 270518 ENTERPRISE RENT-A-CAR</t>
  </si>
  <si>
    <t>50004847724</t>
  </si>
  <si>
    <t xml:space="preserve">STE TECHN MODERNE ASSIS INDUST </t>
  </si>
  <si>
    <t>2039</t>
  </si>
  <si>
    <t xml:space="preserve">REG CHEQUE N? 0002039            </t>
  </si>
  <si>
    <t xml:space="preserve">C E T I M E                    </t>
  </si>
  <si>
    <t>2010</t>
  </si>
  <si>
    <t xml:space="preserve">REG CHEQUE N? 0002010            </t>
  </si>
  <si>
    <t>1869</t>
  </si>
  <si>
    <t xml:space="preserve">REG CHEQUE N? 0001869            </t>
  </si>
  <si>
    <t>E0000274796</t>
  </si>
  <si>
    <t xml:space="preserve">REGLEMENT EFFET N?007906897285 </t>
  </si>
  <si>
    <t xml:space="preserve"> 33  68056420180529</t>
  </si>
  <si>
    <t>50004867068</t>
  </si>
  <si>
    <t xml:space="preserve">STE ENERGIE EQUIPEMENT &amp; AUTOM </t>
  </si>
  <si>
    <t>2022</t>
  </si>
  <si>
    <t xml:space="preserve">REG CHEQUE N? 0002022            </t>
  </si>
  <si>
    <t xml:space="preserve">CERTIF CHEQUE CLIENTELE 0002071 REC DOUA   </t>
  </si>
  <si>
    <t xml:space="preserve">Comm. OC.REF : 045_2018_05_00026 </t>
  </si>
  <si>
    <t>E DOMICILIATION 33  68056420180529</t>
  </si>
  <si>
    <t>50004865689</t>
  </si>
  <si>
    <t>1960</t>
  </si>
  <si>
    <t xml:space="preserve">REG CHEQUE N? 0001960            </t>
  </si>
  <si>
    <t>E0000287815</t>
  </si>
  <si>
    <t xml:space="preserve">REGLEMENT EFFET N?007906897673 </t>
  </si>
  <si>
    <t>M0000229894</t>
  </si>
  <si>
    <t>2083</t>
  </si>
  <si>
    <t xml:space="preserve">RETRAIT ESP EN DIN CHQ N?0002083 </t>
  </si>
  <si>
    <t>1940</t>
  </si>
  <si>
    <t xml:space="preserve">REG CHEQUE N? 0001940            </t>
  </si>
  <si>
    <t>M0000229906</t>
  </si>
  <si>
    <t>2082</t>
  </si>
  <si>
    <t xml:space="preserve">RETRAIT ESP EN DIN CHQ N?0002082 </t>
  </si>
  <si>
    <t>2051</t>
  </si>
  <si>
    <t xml:space="preserve">REG CHEQUE N? 0002051            </t>
  </si>
  <si>
    <t>2033</t>
  </si>
  <si>
    <t xml:space="preserve">REG CHEQUE N? 0002033            </t>
  </si>
  <si>
    <t>2089</t>
  </si>
  <si>
    <t xml:space="preserve">REG CHEQUE N? 0002089            </t>
  </si>
  <si>
    <t xml:space="preserve">REVOLON SA                     </t>
  </si>
  <si>
    <t>E0000288755</t>
  </si>
  <si>
    <t xml:space="preserve">REGLEMENT EFFET N?007906895151 </t>
  </si>
  <si>
    <t xml:space="preserve">ENCAISSEMENT CHEQUE N?0000685    </t>
  </si>
  <si>
    <t>2088</t>
  </si>
  <si>
    <t xml:space="preserve">REG CHEQUE N? 0002088            </t>
  </si>
  <si>
    <t>E0000288589</t>
  </si>
  <si>
    <t xml:space="preserve">REGLEMENT EFFET N?007906893405 </t>
  </si>
  <si>
    <t>2046</t>
  </si>
  <si>
    <t xml:space="preserve">REG CHEQUE N? 0002046            </t>
  </si>
  <si>
    <t>50004942190</t>
  </si>
  <si>
    <t>E0000289417</t>
  </si>
  <si>
    <t xml:space="preserve">REGLEMENT EFFET N?007906893308 </t>
  </si>
  <si>
    <t>2092</t>
  </si>
  <si>
    <t xml:space="preserve">RETRAIT ESP EN DIN CHQ N?0002092 </t>
  </si>
  <si>
    <t>2093</t>
  </si>
  <si>
    <t xml:space="preserve">RETRAIT ESP EN DIN CHQ N?0002093 </t>
  </si>
  <si>
    <t>2091</t>
  </si>
  <si>
    <t xml:space="preserve">RETRAIT ESP EN DIN CHQ N?0002091 </t>
  </si>
  <si>
    <t>2090</t>
  </si>
  <si>
    <t xml:space="preserve">RETRAIT ESP EN DIN CHQ N?0002090 </t>
  </si>
  <si>
    <t>2045</t>
  </si>
  <si>
    <t xml:space="preserve">REG CHEQUE N? 0002045            </t>
  </si>
  <si>
    <t>2055</t>
  </si>
  <si>
    <t xml:space="preserve">REG CHEQUE N? 0002055            </t>
  </si>
  <si>
    <t>2087</t>
  </si>
  <si>
    <t xml:space="preserve">REG CHEQUE N? 0002087            </t>
  </si>
  <si>
    <t>50004940852</t>
  </si>
  <si>
    <t>50004942138</t>
  </si>
  <si>
    <t>50004942238</t>
  </si>
  <si>
    <t xml:space="preserve"> FRAIS SUR DOMICILIATION DE TITRE 22  59927420180604</t>
  </si>
  <si>
    <t>50004942288</t>
  </si>
  <si>
    <t>E DOMICILIATION 22  59927420180604</t>
  </si>
  <si>
    <t>50004942312</t>
  </si>
  <si>
    <t>50004941648</t>
  </si>
  <si>
    <t>50004942011</t>
  </si>
  <si>
    <t xml:space="preserve"> 22  59927420180604</t>
  </si>
  <si>
    <t>50004942348</t>
  </si>
  <si>
    <t>50004942264</t>
  </si>
  <si>
    <t>50004941369</t>
  </si>
  <si>
    <t>50004940177</t>
  </si>
  <si>
    <t>2094</t>
  </si>
  <si>
    <t xml:space="preserve">RETRAIT ESP EN DIN CHQ N?0002094 </t>
  </si>
  <si>
    <t>50004941799</t>
  </si>
  <si>
    <t>30004684204</t>
  </si>
  <si>
    <t>IREMENTREÇU EN DINARS DE  L'ÉTRANGER OPA001254232018</t>
  </si>
  <si>
    <t>50004948714</t>
  </si>
  <si>
    <t xml:space="preserve"> OPA001256232018</t>
  </si>
  <si>
    <t>50004950557</t>
  </si>
  <si>
    <t xml:space="preserve">DIRECTION DE LA MONETIQUE      310518 ENTERPRISE RENT-A-CAR     </t>
  </si>
  <si>
    <t xml:space="preserve">10518 ENTERPRISE RENT-A-CAR     </t>
  </si>
  <si>
    <t>REGULARISATION OPERATION PAR CART</t>
  </si>
  <si>
    <t xml:space="preserve"> OPA001254232018</t>
  </si>
  <si>
    <t>50004947555</t>
  </si>
  <si>
    <t xml:space="preserve"> CARTE EN TUNISIE 310518 PENSION LINDENHOF</t>
  </si>
  <si>
    <t>50004947073</t>
  </si>
  <si>
    <t xml:space="preserve">CERTIF CHEQUE CLIENTELE 0002106 RECDOUA    </t>
  </si>
  <si>
    <t>2084</t>
  </si>
  <si>
    <t xml:space="preserve">REG CHEQUE N? 0002084            </t>
  </si>
  <si>
    <t>2081</t>
  </si>
  <si>
    <t xml:space="preserve">REG CHEQUE N? 0002081            </t>
  </si>
  <si>
    <t>2048</t>
  </si>
  <si>
    <t xml:space="preserve">REG CHEQUE N? 0002048            </t>
  </si>
  <si>
    <t>2001</t>
  </si>
  <si>
    <t xml:space="preserve">REG CHEQUE N? 0002001            </t>
  </si>
  <si>
    <t>2069</t>
  </si>
  <si>
    <t xml:space="preserve">REG CHEQUE N? 0002069            </t>
  </si>
  <si>
    <t>2109</t>
  </si>
  <si>
    <t xml:space="preserve">RETRAIT ESP EN DIN CHQ N?0002109 </t>
  </si>
  <si>
    <t xml:space="preserve">ENCAISSEMENT CHEQUE N?0000236    </t>
  </si>
  <si>
    <t>2096</t>
  </si>
  <si>
    <t xml:space="preserve">REG CHEQUE N? 0002096            </t>
  </si>
  <si>
    <t>IREMENTREÇU EN DINARS DE  L'ÉTRANGER OPA001256232018</t>
  </si>
  <si>
    <t>50004949838</t>
  </si>
  <si>
    <t>2054</t>
  </si>
  <si>
    <t xml:space="preserve">REG CHEQUE N? 0002054            </t>
  </si>
  <si>
    <t>2098</t>
  </si>
  <si>
    <t xml:space="preserve">REG CHEQUE N? 0002098            </t>
  </si>
  <si>
    <t xml:space="preserve">E.C.E                          </t>
  </si>
  <si>
    <t>2073</t>
  </si>
  <si>
    <t xml:space="preserve">REG CHEQUE N? 0002073            </t>
  </si>
  <si>
    <t>1970</t>
  </si>
  <si>
    <t xml:space="preserve">REG CHEQUE N? 0001970            </t>
  </si>
  <si>
    <t>2112</t>
  </si>
  <si>
    <t xml:space="preserve">RETRAIT ESP EN DIN CHQ N?0002112 </t>
  </si>
  <si>
    <t xml:space="preserve"> 33  71000920180605</t>
  </si>
  <si>
    <t>50004979693</t>
  </si>
  <si>
    <t>2074</t>
  </si>
  <si>
    <t xml:space="preserve">REG CHEQUE N? 0002074            </t>
  </si>
  <si>
    <t>1880</t>
  </si>
  <si>
    <t xml:space="preserve">REG CHEQUE N? 0001880            </t>
  </si>
  <si>
    <t>E DOMICILIATION 33  71048420180606</t>
  </si>
  <si>
    <t>50004982243</t>
  </si>
  <si>
    <t xml:space="preserve"> 33  71048420180606</t>
  </si>
  <si>
    <t>50004981640</t>
  </si>
  <si>
    <t>E DOMICILIATION 33  71000920180605</t>
  </si>
  <si>
    <t>50004980579</t>
  </si>
  <si>
    <t>2111</t>
  </si>
  <si>
    <t xml:space="preserve">REG CHEQUE N? 0002111            </t>
  </si>
  <si>
    <t>2116</t>
  </si>
  <si>
    <t xml:space="preserve">RETRAIT ESP EN DIN CHQ N?0002116 </t>
  </si>
  <si>
    <t xml:space="preserve"> CARTE EN TUNISIE 060618      Shell 7905SUHRENKAMP</t>
  </si>
  <si>
    <t>50004992792</t>
  </si>
  <si>
    <t xml:space="preserve">STE TUNISIA INTER TRANSPORT    </t>
  </si>
  <si>
    <t>2105</t>
  </si>
  <si>
    <t xml:space="preserve">REG CHEQUE N? 0002105            </t>
  </si>
  <si>
    <t xml:space="preserve"> 33  72690020180607</t>
  </si>
  <si>
    <t>50005005447</t>
  </si>
  <si>
    <t>E0000292912</t>
  </si>
  <si>
    <t xml:space="preserve">REGLEMENT EFFET N?007906894472 </t>
  </si>
  <si>
    <t>2113</t>
  </si>
  <si>
    <t xml:space="preserve">REG CHEQUE N? 0002113            </t>
  </si>
  <si>
    <t>50005013022</t>
  </si>
  <si>
    <t>2052</t>
  </si>
  <si>
    <t xml:space="preserve">REG CHEQUE N? 0002052            </t>
  </si>
  <si>
    <t>E0000292842</t>
  </si>
  <si>
    <t xml:space="preserve">REGLEMENT EFFET N?008045250131 </t>
  </si>
  <si>
    <t>50005012548</t>
  </si>
  <si>
    <t>E0000292567</t>
  </si>
  <si>
    <t xml:space="preserve">REGLEMENT EFFET N?008045250228 </t>
  </si>
  <si>
    <t>E0000292752</t>
  </si>
  <si>
    <t xml:space="preserve">REGLEMENT EFFET N?008045250616 </t>
  </si>
  <si>
    <t xml:space="preserve">ENCAISSEMENT CHEQUE N?0000698    </t>
  </si>
  <si>
    <t>E0000292106</t>
  </si>
  <si>
    <t xml:space="preserve">REGLEMENT EFFET N?007906894569 </t>
  </si>
  <si>
    <t>E0000291475</t>
  </si>
  <si>
    <t xml:space="preserve">REGLEMENT EFFET N?007906890301 </t>
  </si>
  <si>
    <t>2100</t>
  </si>
  <si>
    <t xml:space="preserve">REG CHEQUE N? 0002100            </t>
  </si>
  <si>
    <t xml:space="preserve"> 33  72094520180607</t>
  </si>
  <si>
    <t>50005003384</t>
  </si>
  <si>
    <t>E DOMICILIATION 33  72094520180607</t>
  </si>
  <si>
    <t>50005002360</t>
  </si>
  <si>
    <t xml:space="preserve">BEN MAIZ SALAH                 </t>
  </si>
  <si>
    <t>2064</t>
  </si>
  <si>
    <t xml:space="preserve">REG CHEQUE N? 0002064            </t>
  </si>
  <si>
    <t>E DOMICILIATION 33  72690020180607</t>
  </si>
  <si>
    <t>50005004466</t>
  </si>
  <si>
    <t xml:space="preserve">MSC- MEDITERRANEAN SHIPPING CO </t>
  </si>
  <si>
    <t>2066</t>
  </si>
  <si>
    <t xml:space="preserve">REG CHEQUE N? 0002066            </t>
  </si>
  <si>
    <t>2099</t>
  </si>
  <si>
    <t xml:space="preserve">REG CHEQUE N? 0002099            </t>
  </si>
  <si>
    <t xml:space="preserve">MR CHAHLOUL FAOUZI             </t>
  </si>
  <si>
    <t>2115</t>
  </si>
  <si>
    <t xml:space="preserve">REG CHEQUE N? 0002115            </t>
  </si>
  <si>
    <t>2085</t>
  </si>
  <si>
    <t xml:space="preserve">REG CHEQUE N? 0002085            </t>
  </si>
  <si>
    <t>M0000240539</t>
  </si>
  <si>
    <t>2077</t>
  </si>
  <si>
    <t xml:space="preserve">REG CHEQUE N? 0002077            </t>
  </si>
  <si>
    <t>MENT OPC18/19861</t>
  </si>
  <si>
    <t>50005041983</t>
  </si>
  <si>
    <t xml:space="preserve"> OPC18/19861</t>
  </si>
  <si>
    <t>50005039981</t>
  </si>
  <si>
    <t>E DOMICILIATION 22  63625120180611</t>
  </si>
  <si>
    <t>50005038004</t>
  </si>
  <si>
    <t>E DOMICILIATION 33  73689120180611</t>
  </si>
  <si>
    <t>50005033534</t>
  </si>
  <si>
    <t xml:space="preserve"> 22  63336820180611</t>
  </si>
  <si>
    <t>50005037446</t>
  </si>
  <si>
    <t xml:space="preserve"> 33  73689120180611</t>
  </si>
  <si>
    <t>50005034478</t>
  </si>
  <si>
    <t>IREMENT ÉMIS OPC18/19861</t>
  </si>
  <si>
    <t>50005040980</t>
  </si>
  <si>
    <t>50005042976</t>
  </si>
  <si>
    <t xml:space="preserve"> FRAIS SUR DOMICILIATION DE TITRE 22  63336820180611</t>
  </si>
  <si>
    <t>50005036312</t>
  </si>
  <si>
    <t>E DOMICILIATION 22  63336820180611</t>
  </si>
  <si>
    <t>50005035190</t>
  </si>
  <si>
    <t xml:space="preserve"> 22  63625120180611</t>
  </si>
  <si>
    <t>50005038997</t>
  </si>
  <si>
    <t>2124</t>
  </si>
  <si>
    <t xml:space="preserve">REG CHEQUE N? 0002124            </t>
  </si>
  <si>
    <t>2103</t>
  </si>
  <si>
    <t xml:space="preserve">REG CHEQUE N? 0002103            </t>
  </si>
  <si>
    <t>2079</t>
  </si>
  <si>
    <t xml:space="preserve">REG CHEQUE N? 0002079            </t>
  </si>
  <si>
    <t>1909</t>
  </si>
  <si>
    <t xml:space="preserve">REG CHEQUE N? 0001909            </t>
  </si>
  <si>
    <t>E0000295161</t>
  </si>
  <si>
    <t xml:space="preserve">REGLEMENT EFFET N?007906896703 </t>
  </si>
  <si>
    <t>E0000295694</t>
  </si>
  <si>
    <t xml:space="preserve">REGLEMENT EFFET N?007906896897 </t>
  </si>
  <si>
    <t>E0000296067</t>
  </si>
  <si>
    <t xml:space="preserve">REGLEMENT EFFET N?007906897188 </t>
  </si>
  <si>
    <t>E0000296170</t>
  </si>
  <si>
    <t xml:space="preserve">REGLEMENT EFFET N?007906893987 </t>
  </si>
  <si>
    <t>E0000294476</t>
  </si>
  <si>
    <t xml:space="preserve">REGLEMENT EFFET N?007617253345 </t>
  </si>
  <si>
    <t>2128</t>
  </si>
  <si>
    <t xml:space="preserve">REG CHEQUE N? 0002128            </t>
  </si>
  <si>
    <t>2119</t>
  </si>
  <si>
    <t xml:space="preserve">REG CHEQUE N? 0002119            </t>
  </si>
  <si>
    <t xml:space="preserve"> OPC18/19980</t>
  </si>
  <si>
    <t>50005089375</t>
  </si>
  <si>
    <t>MENT OPC18/19983</t>
  </si>
  <si>
    <t>50005096363</t>
  </si>
  <si>
    <t xml:space="preserve"> OPC18/19983</t>
  </si>
  <si>
    <t>50005095360</t>
  </si>
  <si>
    <t xml:space="preserve"> OPC18/19990</t>
  </si>
  <si>
    <t>50005106347</t>
  </si>
  <si>
    <t>50005091370</t>
  </si>
  <si>
    <t>50005083798</t>
  </si>
  <si>
    <t xml:space="preserve"> CARTE EN TUNISIE 140618 AUTO EUROPE</t>
  </si>
  <si>
    <t>50005106531</t>
  </si>
  <si>
    <t>IREMENT ÉMIS OPC18/19980</t>
  </si>
  <si>
    <t>50005090378</t>
  </si>
  <si>
    <t>MENT OPC18/19990</t>
  </si>
  <si>
    <t>50005106095</t>
  </si>
  <si>
    <t xml:space="preserve"> OPC18/19989</t>
  </si>
  <si>
    <t>50005102349</t>
  </si>
  <si>
    <t>50005086682</t>
  </si>
  <si>
    <t>MENT OPC18/19980</t>
  </si>
  <si>
    <t>50005092382</t>
  </si>
  <si>
    <t>50005088791</t>
  </si>
  <si>
    <t>IREMENT ÉMIS OPC18/19983</t>
  </si>
  <si>
    <t>50005094368</t>
  </si>
  <si>
    <t>50005085610</t>
  </si>
  <si>
    <t>50005087849</t>
  </si>
  <si>
    <t>IREMENT ÉMIS OPC18/19989</t>
  </si>
  <si>
    <t>50005103353</t>
  </si>
  <si>
    <t>50005084578</t>
  </si>
  <si>
    <t xml:space="preserve"> OPC18/19986</t>
  </si>
  <si>
    <t>50005100352</t>
  </si>
  <si>
    <t>50005098350</t>
  </si>
  <si>
    <t xml:space="preserve"> CARTE EN TUNISIE 160618 10 HAMMAMET</t>
  </si>
  <si>
    <t>50005106579</t>
  </si>
  <si>
    <t>50005106458</t>
  </si>
  <si>
    <t>50005093361</t>
  </si>
  <si>
    <t>50005101364</t>
  </si>
  <si>
    <t>IREMENT ÉMIS OPC18/19990</t>
  </si>
  <si>
    <t>50005105343</t>
  </si>
  <si>
    <t>MENT OPC18/19989</t>
  </si>
  <si>
    <t>50005104349</t>
  </si>
  <si>
    <t>MENT OPC18/19986</t>
  </si>
  <si>
    <t>50005099356</t>
  </si>
  <si>
    <t>IREMENT ÉMIS OPC18/19986</t>
  </si>
  <si>
    <t>50005097351</t>
  </si>
  <si>
    <t>2122</t>
  </si>
  <si>
    <t xml:space="preserve">REG CHEQUE N? 0002122            </t>
  </si>
  <si>
    <t xml:space="preserve">Mr SAIDANE MALEK               </t>
  </si>
  <si>
    <t>2127</t>
  </si>
  <si>
    <t xml:space="preserve">REG CHEQUE N? 0002127            </t>
  </si>
  <si>
    <t>2142</t>
  </si>
  <si>
    <t xml:space="preserve">RETRAIT ESP EN DIN CHQ N?0002142 </t>
  </si>
  <si>
    <t>FONDERIE EL HANAYA REDRESSEMENT</t>
  </si>
  <si>
    <t>30004863868</t>
  </si>
  <si>
    <t xml:space="preserve">VIREMENT RECU FONDERIE EL HANAYA </t>
  </si>
  <si>
    <t xml:space="preserve">MR DIOUN </t>
  </si>
  <si>
    <t xml:space="preserve">CERTIF CHEQUE CLIENTELE 0002141 MR DIOUN   </t>
  </si>
  <si>
    <t xml:space="preserve">AWLED SAAD HEDI                </t>
  </si>
  <si>
    <t>2144</t>
  </si>
  <si>
    <t xml:space="preserve">REG CHEQUE N? 0002144            </t>
  </si>
  <si>
    <t xml:space="preserve">MRDUIOUN </t>
  </si>
  <si>
    <t xml:space="preserve">CERTIF CHEQUE CLIENTELE 0002131 MRDUIOUN   </t>
  </si>
  <si>
    <t xml:space="preserve">MR DOUAN </t>
  </si>
  <si>
    <t xml:space="preserve">CERTIF CHEQUE CLIENTELE 0002139 MR DOUAN   </t>
  </si>
  <si>
    <t>2058</t>
  </si>
  <si>
    <t xml:space="preserve">REG CHEQUE N? 0002058            </t>
  </si>
  <si>
    <t xml:space="preserve">CERTIF CHEQUE CLIENTELE 0002134 MR DIOUN   </t>
  </si>
  <si>
    <t>50005179469</t>
  </si>
  <si>
    <t xml:space="preserve">PRELEVEMENT                      </t>
  </si>
  <si>
    <t>E0000302547</t>
  </si>
  <si>
    <t xml:space="preserve">REGLEMENT EFFET N?008045251489 </t>
  </si>
  <si>
    <t xml:space="preserve">ENCAISSEMENT CHEQUE N?0000702    </t>
  </si>
  <si>
    <t xml:space="preserve">Mr HAMZI NAOUFEL BEN MOHAMED   </t>
  </si>
  <si>
    <t>2143</t>
  </si>
  <si>
    <t xml:space="preserve">REG CHEQUE N? 0002143            </t>
  </si>
  <si>
    <t>2075</t>
  </si>
  <si>
    <t xml:space="preserve">REG CHEQUE N? 0002075            </t>
  </si>
  <si>
    <t>1796</t>
  </si>
  <si>
    <t xml:space="preserve">REG CHEQUE N? 0001796            </t>
  </si>
  <si>
    <t>2147</t>
  </si>
  <si>
    <t xml:space="preserve">REG CHEQUE N? 0002147            </t>
  </si>
  <si>
    <t>2146</t>
  </si>
  <si>
    <t xml:space="preserve">REG CHEQUE N? 0002146            </t>
  </si>
  <si>
    <t>E0000301932</t>
  </si>
  <si>
    <t xml:space="preserve">REGLEMENT EFFET N?007906898643 </t>
  </si>
  <si>
    <t xml:space="preserve"> CARTE EN TUNISIE 200618 FRADI  MONDHER</t>
  </si>
  <si>
    <t>50005169456</t>
  </si>
  <si>
    <t xml:space="preserve"> CARTE EN TUNISIE 200618 Charterline Fuhrpark-Serv</t>
  </si>
  <si>
    <t>50005169896</t>
  </si>
  <si>
    <t xml:space="preserve"> CARTE EN TUNISIE 200618 AVIA TANKSTELLE 126210</t>
  </si>
  <si>
    <t>50005185180</t>
  </si>
  <si>
    <t>2149</t>
  </si>
  <si>
    <t xml:space="preserve">REG CHEQUE N? 0002149            </t>
  </si>
  <si>
    <t>2155</t>
  </si>
  <si>
    <t xml:space="preserve">RETRAIT ESP EN DIN CHQ N?0002155 </t>
  </si>
  <si>
    <t xml:space="preserve"> CARTE EN TUNISIE 210618 LE BAROQUE</t>
  </si>
  <si>
    <t>50005186264</t>
  </si>
  <si>
    <t>2145</t>
  </si>
  <si>
    <t xml:space="preserve">REG CHEQUE N? 0002145            </t>
  </si>
  <si>
    <t xml:space="preserve">DIRECTION DE LA MONETIQUE      210618 Charterline Fuhrpark-Serv </t>
  </si>
  <si>
    <t xml:space="preserve">10618 Charterline Fuhrpark-Serv </t>
  </si>
  <si>
    <t>2032</t>
  </si>
  <si>
    <t xml:space="preserve">REG CHEQUE N? 0002032            </t>
  </si>
  <si>
    <t xml:space="preserve"> CARTE EN TUNISIE 200618 ARAL STATION 181240110</t>
  </si>
  <si>
    <t>50005185939</t>
  </si>
  <si>
    <t>1947</t>
  </si>
  <si>
    <t xml:space="preserve">REG CHEQUE N? 0001947            </t>
  </si>
  <si>
    <t>50005231814</t>
  </si>
  <si>
    <t>2140</t>
  </si>
  <si>
    <t xml:space="preserve">REG CHEQUE N? 0002140            </t>
  </si>
  <si>
    <t xml:space="preserve">Mr BEN ALAYA HEDI              </t>
  </si>
  <si>
    <t>2150</t>
  </si>
  <si>
    <t xml:space="preserve">REG CHEQUE N? 0002150            </t>
  </si>
  <si>
    <t xml:space="preserve">CERTIF CHEQUE CLIENTELE 0002173 RECDOUA    </t>
  </si>
  <si>
    <t xml:space="preserve">STE SEA ELECTRONIC             </t>
  </si>
  <si>
    <t>1906</t>
  </si>
  <si>
    <t xml:space="preserve">REG CHEQUE N? 0001906            </t>
  </si>
  <si>
    <t>2118</t>
  </si>
  <si>
    <t xml:space="preserve">REG CHEQUE N? 0002118            </t>
  </si>
  <si>
    <t>2095</t>
  </si>
  <si>
    <t xml:space="preserve">REG CHEQUE N? 0002095            </t>
  </si>
  <si>
    <t>2072</t>
  </si>
  <si>
    <t xml:space="preserve">REG CHEQUE N? 0002072            </t>
  </si>
  <si>
    <t>2014</t>
  </si>
  <si>
    <t xml:space="preserve">REG CHEQUE N? 0002014            </t>
  </si>
  <si>
    <t>2050</t>
  </si>
  <si>
    <t xml:space="preserve">REG CHEQUE N? 0002050            </t>
  </si>
  <si>
    <t xml:space="preserve">L T 2 E SARL                   </t>
  </si>
  <si>
    <t>2078</t>
  </si>
  <si>
    <t xml:space="preserve">REG CHEQUE N? 0002078            </t>
  </si>
  <si>
    <t>1428</t>
  </si>
  <si>
    <t xml:space="preserve">REG CHEQUE N? 0001428            </t>
  </si>
  <si>
    <t>2153</t>
  </si>
  <si>
    <t xml:space="preserve">RETRAIT ESP EN DIN CHQ N?0002153 </t>
  </si>
  <si>
    <t>E DOMICILIATION 33  81788920180628</t>
  </si>
  <si>
    <t>50005252888</t>
  </si>
  <si>
    <t>2151</t>
  </si>
  <si>
    <t xml:space="preserve">RETRAIT ESP EN DIN CHQ N?0002151 </t>
  </si>
  <si>
    <t>50005266791</t>
  </si>
  <si>
    <t>50005266031</t>
  </si>
  <si>
    <t>2187</t>
  </si>
  <si>
    <t xml:space="preserve">REG CHEQUE N? 0002187            </t>
  </si>
  <si>
    <t xml:space="preserve">ABBASSI             HASSEN     </t>
  </si>
  <si>
    <t>2154</t>
  </si>
  <si>
    <t xml:space="preserve">REG CHEQUE N? 0002154            </t>
  </si>
  <si>
    <t>2031</t>
  </si>
  <si>
    <t xml:space="preserve">REG CHEQUE N? 0002031            </t>
  </si>
  <si>
    <t xml:space="preserve">ENCAISSEMENT CHEQUE N?0000717    </t>
  </si>
  <si>
    <t>2168</t>
  </si>
  <si>
    <t xml:space="preserve">REG CHEQUE N? 0002168            </t>
  </si>
  <si>
    <t>2013</t>
  </si>
  <si>
    <t xml:space="preserve">REG CHEQUE N? 0002013            </t>
  </si>
  <si>
    <t xml:space="preserve"> 33  81788920180628</t>
  </si>
  <si>
    <t>50005253277</t>
  </si>
  <si>
    <t>2129</t>
  </si>
  <si>
    <t xml:space="preserve">REG CHEQUE N? 0002129            </t>
  </si>
  <si>
    <t>E0000308207</t>
  </si>
  <si>
    <t xml:space="preserve">REGLEMENT EFFET N?007906898352 </t>
  </si>
  <si>
    <t>MENT OPC18/20340</t>
  </si>
  <si>
    <t>50005278787</t>
  </si>
  <si>
    <t>IREMENT ÉMIS OPC18/20340</t>
  </si>
  <si>
    <t>50005277789</t>
  </si>
  <si>
    <t>2126</t>
  </si>
  <si>
    <t xml:space="preserve">REG CHEQUE N? 0002126            </t>
  </si>
  <si>
    <t>2172</t>
  </si>
  <si>
    <t xml:space="preserve">REG CHEQUE N? 0002172            </t>
  </si>
  <si>
    <t>50005274233</t>
  </si>
  <si>
    <t>50005275258</t>
  </si>
  <si>
    <t xml:space="preserve">CERTIF CHEQUE CLIENTELE 0002194 REC DOUA   </t>
  </si>
  <si>
    <t xml:space="preserve">LE RADIATEUR SEDKI TRIGUI      </t>
  </si>
  <si>
    <t>2186</t>
  </si>
  <si>
    <t xml:space="preserve">REG CHEQUE N? 0002186            </t>
  </si>
  <si>
    <t>2107</t>
  </si>
  <si>
    <t xml:space="preserve">REG CHEQUE N? 0002107            </t>
  </si>
  <si>
    <t xml:space="preserve"> OPC18/20340</t>
  </si>
  <si>
    <t>50005275893</t>
  </si>
  <si>
    <t>2192</t>
  </si>
  <si>
    <t xml:space="preserve">RETRAIT ESP EN DIN CHQ N?0002192 </t>
  </si>
  <si>
    <t xml:space="preserve">STAM </t>
  </si>
  <si>
    <t xml:space="preserve">CERTIF CHEQUE CLIENTELE 0002016 STAM       </t>
  </si>
  <si>
    <t>50005276797</t>
  </si>
  <si>
    <t>M0000255744</t>
  </si>
  <si>
    <t>M0000255750</t>
  </si>
  <si>
    <t>2183</t>
  </si>
  <si>
    <t xml:space="preserve">REG CHEQUE N? 0002183            </t>
  </si>
  <si>
    <t>2102</t>
  </si>
  <si>
    <t xml:space="preserve">REG CHEQUE N? 0002102            </t>
  </si>
  <si>
    <t>2190</t>
  </si>
  <si>
    <t xml:space="preserve">REG CHEQUE N? 0002190            </t>
  </si>
  <si>
    <t>2037</t>
  </si>
  <si>
    <t xml:space="preserve">REG CHEQUE N? 0002037            </t>
  </si>
  <si>
    <t>2170</t>
  </si>
  <si>
    <t xml:space="preserve">REG CHEQUE N? 0002170            </t>
  </si>
  <si>
    <t>2132</t>
  </si>
  <si>
    <t xml:space="preserve">REG CHEQUE N? 0002132            </t>
  </si>
  <si>
    <t>2138</t>
  </si>
  <si>
    <t xml:space="preserve">REG CHEQUE N? 0002138            </t>
  </si>
  <si>
    <t>2175</t>
  </si>
  <si>
    <t xml:space="preserve">RETRAIT ESP EN DIN CHQ N?0002175 </t>
  </si>
  <si>
    <t xml:space="preserve"> CARTE EN TUNISIE 290618 ENTERPRISE RENT-A-CAR</t>
  </si>
  <si>
    <t>50005308521</t>
  </si>
  <si>
    <t>2196</t>
  </si>
  <si>
    <t xml:space="preserve">REG CHEQUE N? 0002196            </t>
  </si>
  <si>
    <t>2125</t>
  </si>
  <si>
    <t xml:space="preserve">REG CHEQUE N? 0002125            </t>
  </si>
  <si>
    <t>E0000320835</t>
  </si>
  <si>
    <t>2120</t>
  </si>
  <si>
    <t xml:space="preserve">REG CHEQUE N? 0002120            </t>
  </si>
  <si>
    <t xml:space="preserve">ARTES AUTO RESEAU TUNISIEN SER </t>
  </si>
  <si>
    <t>2191</t>
  </si>
  <si>
    <t xml:space="preserve">REG CHEQUE N? 0002191            </t>
  </si>
  <si>
    <t>2189</t>
  </si>
  <si>
    <t xml:space="preserve">REG CHEQUE N? 0002189            </t>
  </si>
  <si>
    <t xml:space="preserve">REGLEMENT EFFET N?007906897382 </t>
  </si>
  <si>
    <t>E0000321126</t>
  </si>
  <si>
    <t xml:space="preserve">REGLEMENT EFFET N?008045252071 </t>
  </si>
  <si>
    <t>2117</t>
  </si>
  <si>
    <t xml:space="preserve">REG CHEQUE N? 0002117            </t>
  </si>
  <si>
    <t xml:space="preserve">CERTIF CHEQUE CLIENTELE 0002137 REC DOUA   </t>
  </si>
  <si>
    <t>2097</t>
  </si>
  <si>
    <t xml:space="preserve">REG CHEQUE N? 0002097            </t>
  </si>
  <si>
    <t>2197</t>
  </si>
  <si>
    <t xml:space="preserve">REG CHEQUE N? 0002197            </t>
  </si>
  <si>
    <t>2214</t>
  </si>
  <si>
    <t xml:space="preserve">REG CHEQUE N? 0002214            </t>
  </si>
  <si>
    <t>2215</t>
  </si>
  <si>
    <t xml:space="preserve">RETRAIT ESP EN DIN CHQ N?0002215 </t>
  </si>
  <si>
    <t>2205</t>
  </si>
  <si>
    <t xml:space="preserve">RETRAIT ESP EN DIN CHQ N?0002205 </t>
  </si>
  <si>
    <t xml:space="preserve">ENCAISSEMENT CHEQUE N?0000728    </t>
  </si>
  <si>
    <t xml:space="preserve">ALOUI MOEZ                     </t>
  </si>
  <si>
    <t>2216</t>
  </si>
  <si>
    <t xml:space="preserve">REG CHEQUE N? 0002216            </t>
  </si>
  <si>
    <t>2195</t>
  </si>
  <si>
    <t xml:space="preserve">REG CHEQUE N? 0002195            </t>
  </si>
  <si>
    <t>LAHYENI WASSIM AUTRES</t>
  </si>
  <si>
    <t>M0000263655</t>
  </si>
  <si>
    <t>2130</t>
  </si>
  <si>
    <t xml:space="preserve">REG CHEQUE N? 0002130            </t>
  </si>
  <si>
    <t>E CHANGE OPC18/20462</t>
  </si>
  <si>
    <t>50005380663</t>
  </si>
  <si>
    <t xml:space="preserve">COMMISSION DE CHANGE             </t>
  </si>
  <si>
    <t xml:space="preserve"> OPC18/20462</t>
  </si>
  <si>
    <t>50005378568</t>
  </si>
  <si>
    <t>IREMENT ÉMIS OPC18/20462</t>
  </si>
  <si>
    <t>50005379471</t>
  </si>
  <si>
    <t>IS SUR L'ÉTRANGER OPC18/20462/EUR18110 05C:3 118/ACCUMA</t>
  </si>
  <si>
    <t>50005377661</t>
  </si>
  <si>
    <t xml:space="preserve">VIREMENTS EMIS SUR L'ETRANGER    </t>
  </si>
  <si>
    <t>50005376873</t>
  </si>
  <si>
    <t>MENT OPC18/20462</t>
  </si>
  <si>
    <t>50005376131</t>
  </si>
  <si>
    <t xml:space="preserve">ENCAISSEMENT CHEQUE N?0000245    </t>
  </si>
  <si>
    <t xml:space="preserve">R5EC DOUA </t>
  </si>
  <si>
    <t xml:space="preserve">CERTIF CHEQUE CLIENTELE 0002217 R5EC DOUA  </t>
  </si>
  <si>
    <t>2224</t>
  </si>
  <si>
    <t xml:space="preserve">RETRAIT ESP EN DIN CHQ N?0002224 </t>
  </si>
  <si>
    <t>50005404315</t>
  </si>
  <si>
    <t>E0000323346</t>
  </si>
  <si>
    <t xml:space="preserve">REGLEMENT EFFET N?008045251586 </t>
  </si>
  <si>
    <t>2025</t>
  </si>
  <si>
    <t xml:space="preserve">REG CHEQUE N? 0002025            </t>
  </si>
  <si>
    <t>2211</t>
  </si>
  <si>
    <t xml:space="preserve">REG CHEQUE N? 0002211            </t>
  </si>
  <si>
    <t>50005404644</t>
  </si>
  <si>
    <t>2169</t>
  </si>
  <si>
    <t xml:space="preserve">REG CHEQUE N? 0002169            </t>
  </si>
  <si>
    <t xml:space="preserve"> CARTE EN TUNISIE 070718 69763HOTELSCOM14972966066</t>
  </si>
  <si>
    <t>50005389300</t>
  </si>
  <si>
    <t xml:space="preserve"> CARTE EN TUNISIE 050718 AUTO EUROPE</t>
  </si>
  <si>
    <t>50005388961</t>
  </si>
  <si>
    <t>2165</t>
  </si>
  <si>
    <t xml:space="preserve">REG CHEQUE N? 0002165            </t>
  </si>
  <si>
    <t>2226</t>
  </si>
  <si>
    <t xml:space="preserve">REG CHEQUE N? 0002226            </t>
  </si>
  <si>
    <t xml:space="preserve">BUREAU HOUCINE GAMRA           </t>
  </si>
  <si>
    <t>2210</t>
  </si>
  <si>
    <t xml:space="preserve">REG CHEQUE N? 0002210            </t>
  </si>
  <si>
    <t>2199</t>
  </si>
  <si>
    <t xml:space="preserve">REG CHEQUE N? 0002199            </t>
  </si>
  <si>
    <t>50005487727</t>
  </si>
  <si>
    <t xml:space="preserve"> OPA001291582018</t>
  </si>
  <si>
    <t>50005479898</t>
  </si>
  <si>
    <t>IREMENTREÇU EN DINARS DE  L'ÉTRANGER OPA001291582018</t>
  </si>
  <si>
    <t>50005481004</t>
  </si>
  <si>
    <t>50005485743</t>
  </si>
  <si>
    <t>50005486726</t>
  </si>
  <si>
    <t>50005482732</t>
  </si>
  <si>
    <t xml:space="preserve"> ARRETE 06/2018</t>
  </si>
  <si>
    <t>50005481759</t>
  </si>
  <si>
    <t>50005484727</t>
  </si>
  <si>
    <t>50005483733</t>
  </si>
  <si>
    <t>IREMENTREÇU EN DINARS DE  L'ÉTRANGER OPA001275012018</t>
  </si>
  <si>
    <t>50005489726</t>
  </si>
  <si>
    <t xml:space="preserve"> OPA001275012018</t>
  </si>
  <si>
    <t>50005488727</t>
  </si>
  <si>
    <t>EMANDE DE DÉPASSEMENT PROVISOIRE ARRETE 06/2018</t>
  </si>
  <si>
    <t>50005490723</t>
  </si>
  <si>
    <t xml:space="preserve"> FRAIS SUR DOMICILIATION DE TITRE 22  72572520180711</t>
  </si>
  <si>
    <t>50005917764</t>
  </si>
  <si>
    <t xml:space="preserve">STE MEDILINK FR+LOG SERVICES   </t>
  </si>
  <si>
    <t>2136</t>
  </si>
  <si>
    <t xml:space="preserve">REG CHEQUE N? 0002136            </t>
  </si>
  <si>
    <t xml:space="preserve"> CARTE EN TUNISIE 090718 Buchbinder RentACar</t>
  </si>
  <si>
    <t>50005911499</t>
  </si>
  <si>
    <t>2225</t>
  </si>
  <si>
    <t xml:space="preserve">REG CHEQUE N? 0002225            </t>
  </si>
  <si>
    <t xml:space="preserve">STE EGAS                       </t>
  </si>
  <si>
    <t>2219</t>
  </si>
  <si>
    <t xml:space="preserve">REG CHEQUE N? 0002219            </t>
  </si>
  <si>
    <t xml:space="preserve"> FRAIS SUR DOMICILIATION DE TITRE 22  72567920180711</t>
  </si>
  <si>
    <t>50005920100</t>
  </si>
  <si>
    <t>50005916764</t>
  </si>
  <si>
    <t>2184</t>
  </si>
  <si>
    <t xml:space="preserve">REG CHEQUE N? 0002184            </t>
  </si>
  <si>
    <t>2178</t>
  </si>
  <si>
    <t xml:space="preserve">REG CHEQUE N? 0002178            </t>
  </si>
  <si>
    <t xml:space="preserve"> 22  72572520180711</t>
  </si>
  <si>
    <t>50005918770</t>
  </si>
  <si>
    <t>50005915766</t>
  </si>
  <si>
    <t>E DOMICILIATION 22  72572520180711</t>
  </si>
  <si>
    <t>50005919759</t>
  </si>
  <si>
    <t>50005913875</t>
  </si>
  <si>
    <t>E DOMICILIATION 22  72567920180711</t>
  </si>
  <si>
    <t>50005913220</t>
  </si>
  <si>
    <t>2070</t>
  </si>
  <si>
    <t xml:space="preserve">REG CHEQUE N? 0002070            </t>
  </si>
  <si>
    <t>2164</t>
  </si>
  <si>
    <t xml:space="preserve">REG CHEQUE N? 0002164            </t>
  </si>
  <si>
    <t>2193</t>
  </si>
  <si>
    <t xml:space="preserve">REG CHEQUE N? 0002193            </t>
  </si>
  <si>
    <t xml:space="preserve"> 22  72567920180711</t>
  </si>
  <si>
    <t>50005912155</t>
  </si>
  <si>
    <t>50005914775</t>
  </si>
  <si>
    <t>E0000327343</t>
  </si>
  <si>
    <t xml:space="preserve">REGLEMENT EFFET N?007906894666 </t>
  </si>
  <si>
    <t>E0000327118</t>
  </si>
  <si>
    <t xml:space="preserve">REGLEMENT EFFET N?008045250325 </t>
  </si>
  <si>
    <t>2180</t>
  </si>
  <si>
    <t xml:space="preserve">REG CHEQUE N? 0002180            </t>
  </si>
  <si>
    <t>2230</t>
  </si>
  <si>
    <t xml:space="preserve">REG CHEQUE N? 0002230            </t>
  </si>
  <si>
    <t>E0000326378</t>
  </si>
  <si>
    <t xml:space="preserve">REGLEMENT EFFET N?007906898158 </t>
  </si>
  <si>
    <t>2157</t>
  </si>
  <si>
    <t xml:space="preserve">REG CHEQUE N? 0002157            </t>
  </si>
  <si>
    <t xml:space="preserve"> CARTE EN TUNISIE 120718      EUROPA PARK GMBH U C</t>
  </si>
  <si>
    <t>50005956322</t>
  </si>
  <si>
    <t xml:space="preserve"> CARTE EN TUNISIE 120718      Hotel SchlossbergKal</t>
  </si>
  <si>
    <t>50005956688</t>
  </si>
  <si>
    <t>IREMENT ÉMIS OPC18/20696</t>
  </si>
  <si>
    <t>50005968406</t>
  </si>
  <si>
    <t xml:space="preserve"> OPC18/20696</t>
  </si>
  <si>
    <t>50005971549</t>
  </si>
  <si>
    <t xml:space="preserve"> 33  89378120180716</t>
  </si>
  <si>
    <t>50005967327</t>
  </si>
  <si>
    <t xml:space="preserve"> CARTE EN TUNISIE 130718      EUROPA PARK GMBH U C</t>
  </si>
  <si>
    <t>50005972324</t>
  </si>
  <si>
    <t>50005969275</t>
  </si>
  <si>
    <t>E DOMICILIATION 33  89378120180716</t>
  </si>
  <si>
    <t>50005966961</t>
  </si>
  <si>
    <t>MENT OPC18/20696</t>
  </si>
  <si>
    <t>50005970494</t>
  </si>
  <si>
    <t xml:space="preserve">STE  S C O P I                 </t>
  </si>
  <si>
    <t>2174</t>
  </si>
  <si>
    <t xml:space="preserve">REG CHEQUE N? 0002174            </t>
  </si>
  <si>
    <t>2220</t>
  </si>
  <si>
    <t xml:space="preserve">REG CHEQUE N? 0002220            </t>
  </si>
  <si>
    <t xml:space="preserve">MILITZER &amp; MUNCH - TUNISIA S   </t>
  </si>
  <si>
    <t>2133</t>
  </si>
  <si>
    <t xml:space="preserve">REG CHEQUE N? 0002133            </t>
  </si>
  <si>
    <t>2248</t>
  </si>
  <si>
    <t xml:space="preserve">REG CHEQUE N? 0002248            </t>
  </si>
  <si>
    <t xml:space="preserve">DIRECTION DE LA MONETIQUE      150718 Charterline Fuhrpark-Serv </t>
  </si>
  <si>
    <t xml:space="preserve">50718 Charterline Fuhrpark-Serv </t>
  </si>
  <si>
    <t>E DOMICILIATION 33  89921520180717</t>
  </si>
  <si>
    <t>50005985233</t>
  </si>
  <si>
    <t>50005990089</t>
  </si>
  <si>
    <t xml:space="preserve"> CARTE EN TUNISIE 150718 Charterline Fuhrpark-Serv</t>
  </si>
  <si>
    <t>50005986418</t>
  </si>
  <si>
    <t xml:space="preserve"> 33  89921520180717</t>
  </si>
  <si>
    <t>50005984491</t>
  </si>
  <si>
    <t>50005989090</t>
  </si>
  <si>
    <t>50005992081</t>
  </si>
  <si>
    <t>50005991085</t>
  </si>
  <si>
    <t>50005988418</t>
  </si>
  <si>
    <t>2237</t>
  </si>
  <si>
    <t xml:space="preserve">RETRAIT ESP EN DIN CHQ N?0002237 </t>
  </si>
  <si>
    <t xml:space="preserve">STE STAR CONTAINER TUNISIE"CAU Remb CT-17-07-2018                           </t>
  </si>
  <si>
    <t>30005623267</t>
  </si>
  <si>
    <t xml:space="preserve">STE STIVI INDUSTRIES           </t>
  </si>
  <si>
    <t>1829</t>
  </si>
  <si>
    <t xml:space="preserve">REG CHEQUE N? 0001829            </t>
  </si>
  <si>
    <t>2253</t>
  </si>
  <si>
    <t xml:space="preserve">RETRAIT ESP EN DIN CHQ N?0002253 </t>
  </si>
  <si>
    <t>2156</t>
  </si>
  <si>
    <t xml:space="preserve">REG CHEQUE N? 0002156            </t>
  </si>
  <si>
    <t>2252</t>
  </si>
  <si>
    <t xml:space="preserve">REG CHEQUE N? 0002252            </t>
  </si>
  <si>
    <t>2249</t>
  </si>
  <si>
    <t xml:space="preserve">REG CHEQUE N? 0002249            </t>
  </si>
  <si>
    <t>50005987115</t>
  </si>
  <si>
    <t>2250</t>
  </si>
  <si>
    <t xml:space="preserve">REG CHEQUE N? 0002250            </t>
  </si>
  <si>
    <t>2221</t>
  </si>
  <si>
    <t xml:space="preserve">REG CHEQUE N? 0002221            </t>
  </si>
  <si>
    <t>50006002063</t>
  </si>
  <si>
    <t>50006000086</t>
  </si>
  <si>
    <t>50006000967</t>
  </si>
  <si>
    <t>50006003595</t>
  </si>
  <si>
    <t>50005999144</t>
  </si>
  <si>
    <t>50006002596</t>
  </si>
  <si>
    <t xml:space="preserve">ENCAISSEMENT CHEQUE N?0000747    </t>
  </si>
  <si>
    <t>E0000329000</t>
  </si>
  <si>
    <t xml:space="preserve">REGLEMENT EFFET N?008045252168 </t>
  </si>
  <si>
    <t>2200</t>
  </si>
  <si>
    <t xml:space="preserve">REG CHEQUE N? 0002200            </t>
  </si>
  <si>
    <t>2161</t>
  </si>
  <si>
    <t xml:space="preserve">REG CHEQUE N? 0002161            </t>
  </si>
  <si>
    <t xml:space="preserve">SOTUFLEX             S.A.R.L   </t>
  </si>
  <si>
    <t>2056</t>
  </si>
  <si>
    <t xml:space="preserve">REG CHEQUE N? 0002056            </t>
  </si>
  <si>
    <t xml:space="preserve">STE GRANDS ATELIERS DU NORD    </t>
  </si>
  <si>
    <t>2213</t>
  </si>
  <si>
    <t xml:space="preserve">REG CHEQUE N? 0002213            </t>
  </si>
  <si>
    <t>2067</t>
  </si>
  <si>
    <t xml:space="preserve">REG CHEQUE N? 0002067            </t>
  </si>
  <si>
    <t>2247</t>
  </si>
  <si>
    <t xml:space="preserve">REG CHEQUE N? 0002247            </t>
  </si>
  <si>
    <t>E0000329336</t>
  </si>
  <si>
    <t xml:space="preserve">REGLEMENT EFFET N?007906889525 </t>
  </si>
  <si>
    <t>2167</t>
  </si>
  <si>
    <t xml:space="preserve">REG CHEQUE N? 0002167            </t>
  </si>
  <si>
    <t>ANNULATION DELIVRANCE BON A PAY</t>
  </si>
  <si>
    <t>E0000329665</t>
  </si>
  <si>
    <t xml:space="preserve">REGLEMENT EFFET N?007906898546 </t>
  </si>
  <si>
    <t>E0000330651</t>
  </si>
  <si>
    <t xml:space="preserve">REGLEMENT EFFET N?007906898061 </t>
  </si>
  <si>
    <t xml:space="preserve">HP AUTOMATISME                 </t>
  </si>
  <si>
    <t>2030</t>
  </si>
  <si>
    <t xml:space="preserve">REG CHEQUE N? 0002030            </t>
  </si>
  <si>
    <t xml:space="preserve">CERTIF CHEQUE CLIENTELE 0002282 REC DOUA   </t>
  </si>
  <si>
    <t>2261</t>
  </si>
  <si>
    <t xml:space="preserve">REG CHEQUE N? 0002261            </t>
  </si>
  <si>
    <t>2203</t>
  </si>
  <si>
    <t xml:space="preserve">REG CHEQUE N? 0002203            </t>
  </si>
  <si>
    <t>2263</t>
  </si>
  <si>
    <t xml:space="preserve">RETRAIT ESP EN DIN CHQ N?0002263 </t>
  </si>
  <si>
    <t xml:space="preserve">STAR EQUIPEMENT                </t>
  </si>
  <si>
    <t>2259</t>
  </si>
  <si>
    <t xml:space="preserve">REG CHEQUE N? 0002259            </t>
  </si>
  <si>
    <t>2228</t>
  </si>
  <si>
    <t xml:space="preserve">REG CHEQUE N? 0002228            </t>
  </si>
  <si>
    <t xml:space="preserve">TECHNOPREST SARL SARL          </t>
  </si>
  <si>
    <t>2179</t>
  </si>
  <si>
    <t xml:space="preserve">REG CHEQUE N? 0002179            </t>
  </si>
  <si>
    <t>2258</t>
  </si>
  <si>
    <t xml:space="preserve">REG CHEQUE N? 0002258            </t>
  </si>
  <si>
    <t>E DOMICILIATION 33  92752820180724</t>
  </si>
  <si>
    <t>50006064560</t>
  </si>
  <si>
    <t xml:space="preserve"> 33  92752820180724</t>
  </si>
  <si>
    <t>50006065730</t>
  </si>
  <si>
    <t xml:space="preserve">SOTRAM                         </t>
  </si>
  <si>
    <t>E0000335091</t>
  </si>
  <si>
    <t xml:space="preserve">REGLEMENT EFFET N?008045254011 </t>
  </si>
  <si>
    <t>E0000334621</t>
  </si>
  <si>
    <t xml:space="preserve">REGLEMENT EFFET N?008045251974 </t>
  </si>
  <si>
    <t>E0000334967</t>
  </si>
  <si>
    <t xml:space="preserve">REGLEMENT EFFET N?008045251877 </t>
  </si>
  <si>
    <t>2291</t>
  </si>
  <si>
    <t xml:space="preserve">RETRAIT ESP EN DIN CHQ N?0002291 </t>
  </si>
  <si>
    <t>E0000335024</t>
  </si>
  <si>
    <t xml:space="preserve">REGLEMENT EFFET N?008045253041 </t>
  </si>
  <si>
    <t>50006084435</t>
  </si>
  <si>
    <t>2148</t>
  </si>
  <si>
    <t xml:space="preserve">REG CHEQUE N? 0002148            </t>
  </si>
  <si>
    <t>2295</t>
  </si>
  <si>
    <t xml:space="preserve">RETRAIT ESP EN DIN CHQ N?0002295 </t>
  </si>
  <si>
    <t>2302</t>
  </si>
  <si>
    <t xml:space="preserve">RETRAIT ESP EN DIN CHQ N?0002302 </t>
  </si>
  <si>
    <t>E0000336870</t>
  </si>
  <si>
    <t xml:space="preserve">REGLEMENT EFFET N?007906897964 </t>
  </si>
  <si>
    <t>CERTIF CHEQUE CLIENTELE 0002300 RECEVEUR DE</t>
  </si>
  <si>
    <t xml:space="preserve">A C T APAVE TUNISIE            </t>
  </si>
  <si>
    <t>2182</t>
  </si>
  <si>
    <t xml:space="preserve">REG CHEQUE N? 0002182            </t>
  </si>
  <si>
    <t xml:space="preserve">PROSID                         </t>
  </si>
  <si>
    <t>E0000336395</t>
  </si>
  <si>
    <t xml:space="preserve">REGLEMENT EFFET N?008045251683 </t>
  </si>
  <si>
    <t>E0000337659</t>
  </si>
  <si>
    <t xml:space="preserve">REGLEMENT EFFET N?008045253914 </t>
  </si>
  <si>
    <t>2256</t>
  </si>
  <si>
    <t xml:space="preserve">REG CHEQUE N? 0002256            </t>
  </si>
  <si>
    <t>2257</t>
  </si>
  <si>
    <t xml:space="preserve">REG CHEQUE N? 0002257            </t>
  </si>
  <si>
    <t>2266</t>
  </si>
  <si>
    <t xml:space="preserve">REG CHEQUE N? 0002266            </t>
  </si>
  <si>
    <t>2212</t>
  </si>
  <si>
    <t xml:space="preserve">REG CHEQUE N? 0002212            </t>
  </si>
  <si>
    <t>E0000339341</t>
  </si>
  <si>
    <t xml:space="preserve">REGLEMENT EFFET N?008045253138 </t>
  </si>
  <si>
    <t>E0000340089</t>
  </si>
  <si>
    <t xml:space="preserve">REGLEMENT EFFET N?008045253235 </t>
  </si>
  <si>
    <t>M0000282590</t>
  </si>
  <si>
    <t>M0000282588</t>
  </si>
  <si>
    <t>2243</t>
  </si>
  <si>
    <t xml:space="preserve">REG CHEQUE N? 0002243            </t>
  </si>
  <si>
    <t>2271</t>
  </si>
  <si>
    <t xml:space="preserve">REG CHEQUE N? 0002271            </t>
  </si>
  <si>
    <t xml:space="preserve">GHARSA HAMZA BEN ALI           </t>
  </si>
  <si>
    <t>2198</t>
  </si>
  <si>
    <t xml:space="preserve">REG CHEQUE N? 0002198            </t>
  </si>
  <si>
    <t>2267</t>
  </si>
  <si>
    <t xml:space="preserve">REG CHEQUE N? 0002267            </t>
  </si>
  <si>
    <t>2293</t>
  </si>
  <si>
    <t xml:space="preserve">REG CHEQUE N? 0002293            </t>
  </si>
  <si>
    <t>2287</t>
  </si>
  <si>
    <t xml:space="preserve">REG CHEQUE N? 0002287            </t>
  </si>
  <si>
    <t>2275</t>
  </si>
  <si>
    <t xml:space="preserve">REG CHEQUE N? 0002275            </t>
  </si>
  <si>
    <t>2239</t>
  </si>
  <si>
    <t xml:space="preserve">REG CHEQUE N? 0002239            </t>
  </si>
  <si>
    <t xml:space="preserve"> 33  95130120180731</t>
  </si>
  <si>
    <t>50006172440</t>
  </si>
  <si>
    <t>50006196330</t>
  </si>
  <si>
    <t>2018</t>
  </si>
  <si>
    <t xml:space="preserve">REG CHEQUE N? 0002018            </t>
  </si>
  <si>
    <t>2240</t>
  </si>
  <si>
    <t xml:space="preserve">REG CHEQUE N? 0002240            </t>
  </si>
  <si>
    <t>E DOMICILIATION 33  95130120180731</t>
  </si>
  <si>
    <t>50006171494</t>
  </si>
  <si>
    <t>2121</t>
  </si>
  <si>
    <t xml:space="preserve">REG CHEQUE N? 0002121            </t>
  </si>
  <si>
    <t>2274</t>
  </si>
  <si>
    <t xml:space="preserve">REG CHEQUE N? 0002274            </t>
  </si>
  <si>
    <t>2272</t>
  </si>
  <si>
    <t xml:space="preserve">REG CHEQUE N? 0002272            </t>
  </si>
  <si>
    <t xml:space="preserve"> 33  95144420180731</t>
  </si>
  <si>
    <t>50006174696</t>
  </si>
  <si>
    <t>E DOMICILIATION 33  95144420180731</t>
  </si>
  <si>
    <t>50006173721</t>
  </si>
  <si>
    <t>2171</t>
  </si>
  <si>
    <t xml:space="preserve">REG CHEQUE N? 0002171            </t>
  </si>
  <si>
    <t>2316</t>
  </si>
  <si>
    <t xml:space="preserve">RETRAIT ESP EN DIN CHQ N?0002316 </t>
  </si>
  <si>
    <t xml:space="preserve">STE EMPS TRADING               </t>
  </si>
  <si>
    <t>1984</t>
  </si>
  <si>
    <t xml:space="preserve">REG CHEQUE N? 0001984            </t>
  </si>
  <si>
    <t>2310</t>
  </si>
  <si>
    <t xml:space="preserve">RETRAIT ESP EN DIN CHQ N?0002310 </t>
  </si>
  <si>
    <t>2306</t>
  </si>
  <si>
    <t xml:space="preserve">RETRAIT ESP EN DIN CHQ N?0002306 </t>
  </si>
  <si>
    <t>2308</t>
  </si>
  <si>
    <t xml:space="preserve">RETRAIT ESP EN DIN CHQ N?0002308 </t>
  </si>
  <si>
    <t xml:space="preserve">RETRAIT ESP EN DIN CHQ N?0002323 </t>
  </si>
  <si>
    <t xml:space="preserve"> OPA001309812018</t>
  </si>
  <si>
    <t>50006239949</t>
  </si>
  <si>
    <t>50006239784</t>
  </si>
  <si>
    <t>2201</t>
  </si>
  <si>
    <t xml:space="preserve">REG CHEQUE N? 0002201            </t>
  </si>
  <si>
    <t xml:space="preserve">CERTIF CHEQUE CLIENTELE 0002315 REC DOUA   </t>
  </si>
  <si>
    <t>2325</t>
  </si>
  <si>
    <t xml:space="preserve">REG CHEQUE N? 0002325            </t>
  </si>
  <si>
    <t>50006232863</t>
  </si>
  <si>
    <t>50006235391</t>
  </si>
  <si>
    <t xml:space="preserve">BEN SAID ABDELBASSET           </t>
  </si>
  <si>
    <t>2311</t>
  </si>
  <si>
    <t xml:space="preserve">REG CHEQUE N? 0002311            </t>
  </si>
  <si>
    <t>50006234398</t>
  </si>
  <si>
    <t>IREMENTREÇU EN DINARS DE  L'ÉTRANGER OPA001309782018</t>
  </si>
  <si>
    <t>50006239939</t>
  </si>
  <si>
    <t>50006228924</t>
  </si>
  <si>
    <t>2324</t>
  </si>
  <si>
    <t xml:space="preserve">REG CHEQUE N? 0002324            </t>
  </si>
  <si>
    <t>IREMENTREÇU EN DINARS DE  L'ÉTRANGER OPA001310012018</t>
  </si>
  <si>
    <t>50006239961</t>
  </si>
  <si>
    <t xml:space="preserve"> OPA001309782018</t>
  </si>
  <si>
    <t>50006239945</t>
  </si>
  <si>
    <t xml:space="preserve"> OPA001309742018</t>
  </si>
  <si>
    <t>50006239925</t>
  </si>
  <si>
    <t xml:space="preserve"> OPA001309702018</t>
  </si>
  <si>
    <t>50006239874</t>
  </si>
  <si>
    <t xml:space="preserve">ENCAISSEMENT CHEQUE N?0000453    </t>
  </si>
  <si>
    <t>2288</t>
  </si>
  <si>
    <t xml:space="preserve">REG CHEQUE N? 0002288            </t>
  </si>
  <si>
    <t>IREMENTREÇU EN DINARS DE  L'ÉTRANGER OPA001309812018</t>
  </si>
  <si>
    <t>50006239957</t>
  </si>
  <si>
    <t xml:space="preserve"> OPA001309762018</t>
  </si>
  <si>
    <t>50006239932</t>
  </si>
  <si>
    <t>IREMENTREÇU EN DINARS DE  L'ÉTRANGER OPA001309762018</t>
  </si>
  <si>
    <t>50006239926</t>
  </si>
  <si>
    <t xml:space="preserve"> OPA001309722018</t>
  </si>
  <si>
    <t>50006239911</t>
  </si>
  <si>
    <t>50006239641</t>
  </si>
  <si>
    <t>50006236392</t>
  </si>
  <si>
    <t>50006233622</t>
  </si>
  <si>
    <t xml:space="preserve">ENCAISSEMENT CHEQUE N?0000525    </t>
  </si>
  <si>
    <t>2279</t>
  </si>
  <si>
    <t xml:space="preserve">REG CHEQUE N? 0002279            </t>
  </si>
  <si>
    <t>E DOMICILIATION 22  78145120180802</t>
  </si>
  <si>
    <t>50006239863</t>
  </si>
  <si>
    <t>50006237391</t>
  </si>
  <si>
    <t>50006230893</t>
  </si>
  <si>
    <t>50006231669</t>
  </si>
  <si>
    <t>50006239825</t>
  </si>
  <si>
    <t>2326</t>
  </si>
  <si>
    <t xml:space="preserve">REG CHEQUE N? 0002326            </t>
  </si>
  <si>
    <t>IREMENTREÇU EN DINARS DE  L'ÉTRANGER OPA001309722018</t>
  </si>
  <si>
    <t>50006239904</t>
  </si>
  <si>
    <t>50006239382</t>
  </si>
  <si>
    <t>2222</t>
  </si>
  <si>
    <t xml:space="preserve">REG CHEQUE N? 0002222            </t>
  </si>
  <si>
    <t xml:space="preserve">ENCAISSEMENT CHEQUE N?0000500    </t>
  </si>
  <si>
    <t>IREMENTREÇU EN DINARS DE  L'ÉTRANGER OPA001309702018</t>
  </si>
  <si>
    <t>50006239893</t>
  </si>
  <si>
    <t>50006229620</t>
  </si>
  <si>
    <t>2158</t>
  </si>
  <si>
    <t xml:space="preserve">REG CHEQUE N? 0002158            </t>
  </si>
  <si>
    <t xml:space="preserve"> 22  78145120180802</t>
  </si>
  <si>
    <t>50006239841</t>
  </si>
  <si>
    <t>50006239732</t>
  </si>
  <si>
    <t xml:space="preserve">ENCAISSEMENT CHEQUE N?0000761    </t>
  </si>
  <si>
    <t>50006238388</t>
  </si>
  <si>
    <t xml:space="preserve">ENCAISSEMENT CHEQUE N?0000452    </t>
  </si>
  <si>
    <t xml:space="preserve">ENCAISSEMENT CHEQUE N?0000516    </t>
  </si>
  <si>
    <t xml:space="preserve"> OPA001310012018</t>
  </si>
  <si>
    <t>50006239962</t>
  </si>
  <si>
    <t>2327</t>
  </si>
  <si>
    <t xml:space="preserve">REG CHEQUE N? 0002327            </t>
  </si>
  <si>
    <t>IREMENTREÇU EN DINARS DE  L'ÉTRANGER OPA001309742018</t>
  </si>
  <si>
    <t>50006239919</t>
  </si>
  <si>
    <t>50006244420</t>
  </si>
  <si>
    <t>50006248328</t>
  </si>
  <si>
    <t>50006247338</t>
  </si>
  <si>
    <t>50006243397</t>
  </si>
  <si>
    <t>50006245724</t>
  </si>
  <si>
    <t>50006242676</t>
  </si>
  <si>
    <t>50006246761</t>
  </si>
  <si>
    <t>50006242005</t>
  </si>
  <si>
    <t>2290</t>
  </si>
  <si>
    <t xml:space="preserve">REG CHEQUE N? 0002290            </t>
  </si>
  <si>
    <t>2270</t>
  </si>
  <si>
    <t xml:space="preserve">REG CHEQUE N? 0002270            </t>
  </si>
  <si>
    <t>2321</t>
  </si>
  <si>
    <t xml:space="preserve">REG CHEQUE N? 0002321            </t>
  </si>
  <si>
    <t>E0000352748</t>
  </si>
  <si>
    <t xml:space="preserve">REGLEMENT EFFET N?008045250810 </t>
  </si>
  <si>
    <t>IREMENTREÇU EN DINARS DE  L'ÉTRANGER OPA001309992018</t>
  </si>
  <si>
    <t>50006256848</t>
  </si>
  <si>
    <t xml:space="preserve">ENCAISSEMENT CHEQUE N?0000454    </t>
  </si>
  <si>
    <t xml:space="preserve">SOREPCO                        </t>
  </si>
  <si>
    <t>2298</t>
  </si>
  <si>
    <t xml:space="preserve">REG CHEQUE N? 0002298            </t>
  </si>
  <si>
    <t>2273</t>
  </si>
  <si>
    <t xml:space="preserve">REG CHEQUE N? 0002273            </t>
  </si>
  <si>
    <t xml:space="preserve"> CARTE EN TUNISIE 020818 ACCADUEO SCRL</t>
  </si>
  <si>
    <t>50006257846</t>
  </si>
  <si>
    <t>2269</t>
  </si>
  <si>
    <t xml:space="preserve">REG CHEQUE N? 0002269            </t>
  </si>
  <si>
    <t xml:space="preserve">ENCAISSEMENT CHEQUE N?0000517    </t>
  </si>
  <si>
    <t xml:space="preserve">ENCAISSEMENT CHEQUE N?0000768    </t>
  </si>
  <si>
    <t xml:space="preserve"> OPA001309992018</t>
  </si>
  <si>
    <t>50006255454</t>
  </si>
  <si>
    <t>2333</t>
  </si>
  <si>
    <t xml:space="preserve">REG CHEQUE N? 0002333            </t>
  </si>
  <si>
    <t>2769</t>
  </si>
  <si>
    <t xml:space="preserve">ENCAISSEMENT CHEQUE N?0002769    </t>
  </si>
  <si>
    <t xml:space="preserve">GAN                            </t>
  </si>
  <si>
    <t>2317</t>
  </si>
  <si>
    <t xml:space="preserve">REG CHEQUE N? 0002317            </t>
  </si>
  <si>
    <t xml:space="preserve">BOUATTOUR RACHED B.E.S         </t>
  </si>
  <si>
    <t>2159</t>
  </si>
  <si>
    <t xml:space="preserve">REG CHEQUE N? 0002159            </t>
  </si>
  <si>
    <t>1617</t>
  </si>
  <si>
    <t xml:space="preserve">REG CHEQUE N? 0001617            </t>
  </si>
  <si>
    <t>2305</t>
  </si>
  <si>
    <t xml:space="preserve">REG CHEQUE N? 0002305            </t>
  </si>
  <si>
    <t xml:space="preserve">CERTIF CHEQUE CLIENTELE 0002330 RECDOUA    </t>
  </si>
  <si>
    <t xml:space="preserve">ENCAISSEMENT CHEQUE N?0000257    </t>
  </si>
  <si>
    <t xml:space="preserve"> OPA001317442018</t>
  </si>
  <si>
    <t>50006290515</t>
  </si>
  <si>
    <t>2339</t>
  </si>
  <si>
    <t xml:space="preserve">RETRAIT ESP EN DIN CHQ N?0002339 </t>
  </si>
  <si>
    <t>IREMENTREÇU EN DINARS DE  L'ÉTRANGER OPA001317442018</t>
  </si>
  <si>
    <t>50006289931</t>
  </si>
  <si>
    <t>IREMENTREÇU EN DINARS DE  L'ÉTRANGER OPA001317452018</t>
  </si>
  <si>
    <t>50006292415</t>
  </si>
  <si>
    <t xml:space="preserve"> OPA001317452018</t>
  </si>
  <si>
    <t>50006291628</t>
  </si>
  <si>
    <t>2296</t>
  </si>
  <si>
    <t xml:space="preserve">REG CHEQUE N? 0002296            </t>
  </si>
  <si>
    <t>2319</t>
  </si>
  <si>
    <t xml:space="preserve">REG CHEQUE N? 0002319            </t>
  </si>
  <si>
    <t>50006312945</t>
  </si>
  <si>
    <t>E0000355360</t>
  </si>
  <si>
    <t xml:space="preserve">REGLEMENT EFFET N?008045251780 </t>
  </si>
  <si>
    <t xml:space="preserve">CERTIF CHEQUE CLIENTELE 0002313 RECDOUA    </t>
  </si>
  <si>
    <t xml:space="preserve">ENCAISSEMENT CHEQUE N?0000455    </t>
  </si>
  <si>
    <t xml:space="preserve">ENCAISSEMENT CHEQUE N?0000771    </t>
  </si>
  <si>
    <t>2110</t>
  </si>
  <si>
    <t xml:space="preserve">REG CHEQUE N? 0002110            </t>
  </si>
  <si>
    <t>2337</t>
  </si>
  <si>
    <t xml:space="preserve">REG CHEQUE N? 0002337            </t>
  </si>
  <si>
    <t>518</t>
  </si>
  <si>
    <t xml:space="preserve">ENCAISSEMENT CHEQUE N?0000518    </t>
  </si>
  <si>
    <t xml:space="preserve">ENCAISSEMENT CHEQUE N?0000528    </t>
  </si>
  <si>
    <t>50006313282</t>
  </si>
  <si>
    <t>E0000354887</t>
  </si>
  <si>
    <t xml:space="preserve">REGLEMENT EFFET N?008045256824 </t>
  </si>
  <si>
    <t>2367</t>
  </si>
  <si>
    <t xml:space="preserve">RETRAIT ESP EN DIN CHQ N?0002367 </t>
  </si>
  <si>
    <t>2229</t>
  </si>
  <si>
    <t xml:space="preserve">REG CHEQUE N? 0002229            </t>
  </si>
  <si>
    <t>2322</t>
  </si>
  <si>
    <t xml:space="preserve">REG CHEQUE N? 0002322            </t>
  </si>
  <si>
    <t>2335</t>
  </si>
  <si>
    <t xml:space="preserve">REG CHEQUE N? 0002335            </t>
  </si>
  <si>
    <t>8676552</t>
  </si>
  <si>
    <t xml:space="preserve">ENCAISSEMENT CHEQUE N?8676552    </t>
  </si>
  <si>
    <t xml:space="preserve">UNIVERS ELECTRIC ET ELECT      </t>
  </si>
  <si>
    <t>2336</t>
  </si>
  <si>
    <t xml:space="preserve">REG CHEQUE N? 0002336            </t>
  </si>
  <si>
    <t>2299</t>
  </si>
  <si>
    <t xml:space="preserve">REG CHEQUE N? 0002299            </t>
  </si>
  <si>
    <t>9037697</t>
  </si>
  <si>
    <t xml:space="preserve">ENCAISSEMENT CHEQUE N?9037697    </t>
  </si>
  <si>
    <t>2281</t>
  </si>
  <si>
    <t xml:space="preserve">REG CHEQUE N? 0002281            </t>
  </si>
  <si>
    <t>2304</t>
  </si>
  <si>
    <t xml:space="preserve">REG CHEQUE N? 0002304            </t>
  </si>
  <si>
    <t xml:space="preserve">CERTIF CHEQUE CLIENTELE 0002312 REC DOUA   </t>
  </si>
  <si>
    <t>E0000358165</t>
  </si>
  <si>
    <t xml:space="preserve">REGLEMENT EFFET N?007906898255 </t>
  </si>
  <si>
    <t>E0000357707</t>
  </si>
  <si>
    <t xml:space="preserve">REGLEMENT EFFET N?008045252847 </t>
  </si>
  <si>
    <t>Frais. OC.REF : 045_2018_08_00026</t>
  </si>
  <si>
    <t>2101</t>
  </si>
  <si>
    <t xml:space="preserve">REG CHEQUE N? 0002101            </t>
  </si>
  <si>
    <t>2264</t>
  </si>
  <si>
    <t xml:space="preserve">REG CHEQUE N? 0002264            </t>
  </si>
  <si>
    <t>2377</t>
  </si>
  <si>
    <t xml:space="preserve">RETRAIT ESP EN DIN CHQ N?0002377 </t>
  </si>
  <si>
    <t>2371</t>
  </si>
  <si>
    <t xml:space="preserve">RETRAIT ESP EN DIN CHQ N?0002371 </t>
  </si>
  <si>
    <t>2376</t>
  </si>
  <si>
    <t xml:space="preserve">RETRAIT ESP EN DIN CHQ N?0002376 </t>
  </si>
  <si>
    <t>2286</t>
  </si>
  <si>
    <t xml:space="preserve">REG CHEQUE N? 0002286            </t>
  </si>
  <si>
    <t>2352</t>
  </si>
  <si>
    <t xml:space="preserve">REG CHEQUE N? 0002352            </t>
  </si>
  <si>
    <t>2245</t>
  </si>
  <si>
    <t xml:space="preserve">REG CHEQUE N? 0002245            </t>
  </si>
  <si>
    <t>2375</t>
  </si>
  <si>
    <t xml:space="preserve">REG CHEQUE N? 0002375            </t>
  </si>
  <si>
    <t>2283</t>
  </si>
  <si>
    <t xml:space="preserve">REG CHEQUE N? 0002283            </t>
  </si>
  <si>
    <t>2374</t>
  </si>
  <si>
    <t xml:space="preserve">REG CHEQUE N? 0002374            </t>
  </si>
  <si>
    <t>2373</t>
  </si>
  <si>
    <t xml:space="preserve">REG CHEQUE N? 0002373            </t>
  </si>
  <si>
    <t>2366</t>
  </si>
  <si>
    <t xml:space="preserve">RETRAIT ESP EN DIN CHQ N?0002366 </t>
  </si>
  <si>
    <t>M0000298589</t>
  </si>
  <si>
    <t>M0000298511</t>
  </si>
  <si>
    <t xml:space="preserve">STANDARD SHARING SOFTWARE - G  </t>
  </si>
  <si>
    <t>2244</t>
  </si>
  <si>
    <t xml:space="preserve">REG CHEQUE N? 0002244            </t>
  </si>
  <si>
    <t>E0000359917</t>
  </si>
  <si>
    <t xml:space="preserve">REGLEMENT EFFET N?007906889622 </t>
  </si>
  <si>
    <t>2277</t>
  </si>
  <si>
    <t xml:space="preserve">REG CHEQUE N? 0002277            </t>
  </si>
  <si>
    <t>2353</t>
  </si>
  <si>
    <t xml:space="preserve">REG CHEQUE N? 0002353            </t>
  </si>
  <si>
    <t>2396</t>
  </si>
  <si>
    <t xml:space="preserve">RETRAIT ESP EN DIN CHQ N?0002396 </t>
  </si>
  <si>
    <t xml:space="preserve"> OPA001328112018</t>
  </si>
  <si>
    <t>50006384169</t>
  </si>
  <si>
    <t>E DOMICILIATION 33 102596220180817</t>
  </si>
  <si>
    <t>50006383393</t>
  </si>
  <si>
    <t>IREMENTREÇU EN DINARS DE  L'ÉTRANGER OPA001328112018</t>
  </si>
  <si>
    <t>50006385376</t>
  </si>
  <si>
    <t xml:space="preserve"> 33 102596220180817</t>
  </si>
  <si>
    <t>50006382699</t>
  </si>
  <si>
    <t>E0000361295</t>
  </si>
  <si>
    <t xml:space="preserve">REGLEMENT EFFET N?008045255951 </t>
  </si>
  <si>
    <t>2354</t>
  </si>
  <si>
    <t xml:space="preserve">REG CHEQUE N? 0002354            </t>
  </si>
  <si>
    <t>2399</t>
  </si>
  <si>
    <t xml:space="preserve">REG CHEQUE N? 0002399            </t>
  </si>
  <si>
    <t>E0000362114</t>
  </si>
  <si>
    <t xml:space="preserve">REGLEMENT EFFET N?008045252944 </t>
  </si>
  <si>
    <t xml:space="preserve">CHTOUROU SLIM B MOHAMED        </t>
  </si>
  <si>
    <t>E0000360229</t>
  </si>
  <si>
    <t xml:space="preserve">REGLEMENT EFFET N?008045259734 </t>
  </si>
  <si>
    <t>2356</t>
  </si>
  <si>
    <t xml:space="preserve">REG CHEQUE N? 0002356            </t>
  </si>
  <si>
    <t>2398</t>
  </si>
  <si>
    <t xml:space="preserve">REG CHEQUE N? 0002398            </t>
  </si>
  <si>
    <t>2392</t>
  </si>
  <si>
    <t xml:space="preserve">RETRAIT ESP EN DIN CHQ N?0002392 </t>
  </si>
  <si>
    <t xml:space="preserve">ENCAISSEMENT CHEQUE N?0000530    </t>
  </si>
  <si>
    <t xml:space="preserve">ENCAISSEMENT CHEQUE N?0000780    </t>
  </si>
  <si>
    <t xml:space="preserve">ENCAISSEMENT CHEQUE N?0000457    </t>
  </si>
  <si>
    <t>2331</t>
  </si>
  <si>
    <t xml:space="preserve">REG CHEQUE N? 0002331            </t>
  </si>
  <si>
    <t xml:space="preserve">ENCAISSEMENT CHEQUE N?0000456    </t>
  </si>
  <si>
    <t xml:space="preserve">ENCAISSEMENT CHEQUE N?0000520    </t>
  </si>
  <si>
    <t>2049</t>
  </si>
  <si>
    <t xml:space="preserve">REG CHEQUE N? 0002049            </t>
  </si>
  <si>
    <t xml:space="preserve">MLLE SANA BT ABDELKADER AOUN D </t>
  </si>
  <si>
    <t>2363</t>
  </si>
  <si>
    <t xml:space="preserve">REG CHEQUE N? 0002363            </t>
  </si>
  <si>
    <t xml:space="preserve">ENCAISSEMENT CHEQUE N?0000502    </t>
  </si>
  <si>
    <t>E0000363902</t>
  </si>
  <si>
    <t xml:space="preserve"> OPA001330002018</t>
  </si>
  <si>
    <t>50006427099</t>
  </si>
  <si>
    <t>IREMENTREÇU EN DINARS DE  L'ÉTRANGER OPA001330002018</t>
  </si>
  <si>
    <t>50006426457</t>
  </si>
  <si>
    <t>2278</t>
  </si>
  <si>
    <t xml:space="preserve">REG CHEQUE N? 0002278            </t>
  </si>
  <si>
    <t xml:space="preserve">REGLEMENT EFFET N?008045253623 </t>
  </si>
  <si>
    <t xml:space="preserve">REG CHEQUE N? 0002329            </t>
  </si>
  <si>
    <t>2276</t>
  </si>
  <si>
    <t xml:space="preserve">REG CHEQUE N? 0002276            </t>
  </si>
  <si>
    <t>2359</t>
  </si>
  <si>
    <t xml:space="preserve">REG CHEQUE N? 0002359            </t>
  </si>
  <si>
    <t>2400</t>
  </si>
  <si>
    <t xml:space="preserve">REG CHEQUE N? 0002400            </t>
  </si>
  <si>
    <t>E0000366012</t>
  </si>
  <si>
    <t xml:space="preserve">REGLEMENT EFFET N?007906898449 </t>
  </si>
  <si>
    <t>E0000365745</t>
  </si>
  <si>
    <t xml:space="preserve">REGLEMENT EFFET N?007906899128 </t>
  </si>
  <si>
    <t>E0000365904</t>
  </si>
  <si>
    <t xml:space="preserve">REGLEMENT EFFET N?008045257018 </t>
  </si>
  <si>
    <t>2355</t>
  </si>
  <si>
    <t xml:space="preserve">REG CHEQUE N? 0002355            </t>
  </si>
  <si>
    <t xml:space="preserve">STE DES PRODUITS SIDERURGIQUES </t>
  </si>
  <si>
    <t>E0000364705</t>
  </si>
  <si>
    <t xml:space="preserve">REGLEMENT EFFET N?008045256242 </t>
  </si>
  <si>
    <t>50006474615</t>
  </si>
  <si>
    <t xml:space="preserve">ARGUS PIECES AUTO              </t>
  </si>
  <si>
    <t>2361</t>
  </si>
  <si>
    <t xml:space="preserve">REG CHEQUE N? 0002361            </t>
  </si>
  <si>
    <t xml:space="preserve">S.B.A.M                        </t>
  </si>
  <si>
    <t>2403</t>
  </si>
  <si>
    <t xml:space="preserve">REG CHEQUE N? 0002403            </t>
  </si>
  <si>
    <t>50006501823</t>
  </si>
  <si>
    <t>50006502747</t>
  </si>
  <si>
    <t>50006504416</t>
  </si>
  <si>
    <t>50006506400</t>
  </si>
  <si>
    <t>50006501361</t>
  </si>
  <si>
    <t>2344</t>
  </si>
  <si>
    <t xml:space="preserve">REG CHEQUE N? 0002344            </t>
  </si>
  <si>
    <t>2328</t>
  </si>
  <si>
    <t xml:space="preserve">REG CHEQUE N? 0002328            </t>
  </si>
  <si>
    <t>50006503738</t>
  </si>
  <si>
    <t>50006505418</t>
  </si>
  <si>
    <t>50006507414</t>
  </si>
  <si>
    <t xml:space="preserve"> OPC18/21576</t>
  </si>
  <si>
    <t>50006685335</t>
  </si>
  <si>
    <t>50006702227</t>
  </si>
  <si>
    <t>50006687214</t>
  </si>
  <si>
    <t>E DOMICILIATION 33 105011220180828</t>
  </si>
  <si>
    <t>50006690985</t>
  </si>
  <si>
    <t>50006688998</t>
  </si>
  <si>
    <t>IREMENT ÉMIS OPC18/21576</t>
  </si>
  <si>
    <t>50006686391</t>
  </si>
  <si>
    <t>E DOMICILIATION 22  83550720180828</t>
  </si>
  <si>
    <t>50006692976</t>
  </si>
  <si>
    <t xml:space="preserve"> 22  83550720180828</t>
  </si>
  <si>
    <t>50006691983</t>
  </si>
  <si>
    <t>50006688093</t>
  </si>
  <si>
    <t>MENT OPC18/21576</t>
  </si>
  <si>
    <t>50006684926</t>
  </si>
  <si>
    <t xml:space="preserve"> 33 105011220180828</t>
  </si>
  <si>
    <t>50006689983</t>
  </si>
  <si>
    <t>E0000368258</t>
  </si>
  <si>
    <t xml:space="preserve">STE AGRIPLUS                   </t>
  </si>
  <si>
    <t>2404</t>
  </si>
  <si>
    <t xml:space="preserve">REG CHEQUE N? 0002404            </t>
  </si>
  <si>
    <t>2402</t>
  </si>
  <si>
    <t xml:space="preserve">REG CHEQUE N? 0002402            </t>
  </si>
  <si>
    <t xml:space="preserve"> 33 105814920180829</t>
  </si>
  <si>
    <t>50006707113</t>
  </si>
  <si>
    <t>2412</t>
  </si>
  <si>
    <t xml:space="preserve">RETRAIT ESP EN DIN CHQ N?0002412 </t>
  </si>
  <si>
    <t xml:space="preserve">UNIVERS AUTOMATISME SARL       </t>
  </si>
  <si>
    <t>2379</t>
  </si>
  <si>
    <t xml:space="preserve">REG CHEQUE N? 0002379            </t>
  </si>
  <si>
    <t>1646</t>
  </si>
  <si>
    <t xml:space="preserve">REG CHEQUE N? 0001646            </t>
  </si>
  <si>
    <t xml:space="preserve">REGLEMENT EFFET N?008045253526 </t>
  </si>
  <si>
    <t>2370</t>
  </si>
  <si>
    <t xml:space="preserve">REG CHEQUE N? 0002370            </t>
  </si>
  <si>
    <t>E DOMICILIATION 33 105814920180829</t>
  </si>
  <si>
    <t>50006707627</t>
  </si>
  <si>
    <t>E0000368862</t>
  </si>
  <si>
    <t xml:space="preserve">REGLEMENT EFFET N?008045255369 </t>
  </si>
  <si>
    <t>2242</t>
  </si>
  <si>
    <t xml:space="preserve">REG CHEQUE N? 0002242            </t>
  </si>
  <si>
    <t>2385</t>
  </si>
  <si>
    <t xml:space="preserve">REG CHEQUE N? 0002385            </t>
  </si>
  <si>
    <t xml:space="preserve">Comm. OC.REF : 045_2018_08_00026 </t>
  </si>
  <si>
    <t>2401</t>
  </si>
  <si>
    <t xml:space="preserve">REG CHEQUE N? 0002401            </t>
  </si>
  <si>
    <t>M0000308291</t>
  </si>
  <si>
    <t>M0000308322</t>
  </si>
  <si>
    <t>2417</t>
  </si>
  <si>
    <t xml:space="preserve">RETRAIT ESP EN DIN CHQ N?0002417 </t>
  </si>
  <si>
    <t>2347</t>
  </si>
  <si>
    <t xml:space="preserve">REG CHEQUE N? 0002347            </t>
  </si>
  <si>
    <t>2357</t>
  </si>
  <si>
    <t xml:space="preserve">REG CHEQUE N? 0002357            </t>
  </si>
  <si>
    <t>2389</t>
  </si>
  <si>
    <t xml:space="preserve">REG CHEQUE N? 0002389            </t>
  </si>
  <si>
    <t>2416</t>
  </si>
  <si>
    <t xml:space="preserve">RETRAIT ESP EN DIN CHQ N?0002416 </t>
  </si>
  <si>
    <t>2386</t>
  </si>
  <si>
    <t xml:space="preserve">REG CHEQUE N? 0002386            </t>
  </si>
  <si>
    <t>2387</t>
  </si>
  <si>
    <t xml:space="preserve">REG CHEQUE N? 0002387            </t>
  </si>
  <si>
    <t>50006747098</t>
  </si>
  <si>
    <t xml:space="preserve">ENCAISSEMENT CHEQUE N?0000503    </t>
  </si>
  <si>
    <t>2422</t>
  </si>
  <si>
    <t xml:space="preserve">REG CHEQUE N? 0002422            </t>
  </si>
  <si>
    <t xml:space="preserve">ENCAISSEMENT CHEQUE N?0000504    </t>
  </si>
  <si>
    <t xml:space="preserve">ENCAISSEMENT CHEQUE N?0000521    </t>
  </si>
  <si>
    <t>2423</t>
  </si>
  <si>
    <t xml:space="preserve">REG CHEQUE N? 0002423            </t>
  </si>
  <si>
    <t xml:space="preserve">ENCAISSEMENT CHEQUE N?0000786    </t>
  </si>
  <si>
    <t xml:space="preserve">ENCAISSEMENT CHEQUE N?0000522    </t>
  </si>
  <si>
    <t>2349</t>
  </si>
  <si>
    <t xml:space="preserve">REG CHEQUE N? 0002349            </t>
  </si>
  <si>
    <t xml:space="preserve">SOCIETE LOUKIL VEHICULES INDU  </t>
  </si>
  <si>
    <t>2383</t>
  </si>
  <si>
    <t xml:space="preserve">REG CHEQUE N? 0002383            </t>
  </si>
  <si>
    <t>2350</t>
  </si>
  <si>
    <t xml:space="preserve">REG CHEQUE N? 0002350            </t>
  </si>
  <si>
    <t xml:space="preserve">ENCAISSEMENT CHEQUE N?0000533    </t>
  </si>
  <si>
    <t xml:space="preserve">ENCAISSEMENT CHEQUE N?0000531    </t>
  </si>
  <si>
    <t xml:space="preserve">ENCAISSEMENT CHEQUE N?0000459    </t>
  </si>
  <si>
    <t>2414</t>
  </si>
  <si>
    <t xml:space="preserve">REG CHEQUE N? 0002414            </t>
  </si>
  <si>
    <t>2223</t>
  </si>
  <si>
    <t xml:space="preserve">REG CHEQUE N? 0002223            </t>
  </si>
  <si>
    <t>2384</t>
  </si>
  <si>
    <t xml:space="preserve">REG CHEQUE N? 0002384            </t>
  </si>
  <si>
    <t>50006747941</t>
  </si>
  <si>
    <t xml:space="preserve">ISOLMAX                        </t>
  </si>
  <si>
    <t>2289</t>
  </si>
  <si>
    <t xml:space="preserve">REG CHEQUE N? 0002289            </t>
  </si>
  <si>
    <t>2388</t>
  </si>
  <si>
    <t xml:space="preserve">REG CHEQUE N? 0002388            </t>
  </si>
  <si>
    <t xml:space="preserve">CERTIF CHEQUE CLIENTELE 0002439 REC DOUA   </t>
  </si>
  <si>
    <t xml:space="preserve"> 33 107179420180903</t>
  </si>
  <si>
    <t>50006780128</t>
  </si>
  <si>
    <t>2437</t>
  </si>
  <si>
    <t xml:space="preserve">RETRAIT ESP EN DIN CHQ N?0002437 </t>
  </si>
  <si>
    <t>2343</t>
  </si>
  <si>
    <t xml:space="preserve">REG CHEQUE N? 0002343            </t>
  </si>
  <si>
    <t>E DOMICILIATION 33 107179420180903</t>
  </si>
  <si>
    <t>50006778882</t>
  </si>
  <si>
    <t>2188</t>
  </si>
  <si>
    <t xml:space="preserve">REG CHEQUE N? 0002188            </t>
  </si>
  <si>
    <t>2381</t>
  </si>
  <si>
    <t xml:space="preserve">REG CHEQUE N? 0002381            </t>
  </si>
  <si>
    <t xml:space="preserve">CERTIF CHEQUE CLIENTELE 0002421 REC DOUA   </t>
  </si>
  <si>
    <t>2427</t>
  </si>
  <si>
    <t xml:space="preserve">REG CHEQUE N? 0002427            </t>
  </si>
  <si>
    <t>2368</t>
  </si>
  <si>
    <t xml:space="preserve">REG CHEQUE N? 0002368            </t>
  </si>
  <si>
    <t>HAJI RIHAB  SALAIRES</t>
  </si>
  <si>
    <t>M0000314691</t>
  </si>
  <si>
    <t>2238</t>
  </si>
  <si>
    <t xml:space="preserve">REG CHEQUE N? 0002238            </t>
  </si>
  <si>
    <t>E0000383548</t>
  </si>
  <si>
    <t xml:space="preserve">REGLEMENT EFFET N?007906899322 </t>
  </si>
  <si>
    <t xml:space="preserve">ENCAISSEMENT CHEQUE N?0000460    </t>
  </si>
  <si>
    <t>2411</t>
  </si>
  <si>
    <t xml:space="preserve">REG CHEQUE N? 0002411            </t>
  </si>
  <si>
    <t xml:space="preserve">ENCAISSEMENT CHEQUE N?0000790    </t>
  </si>
  <si>
    <t xml:space="preserve">ENCAISSEMENT CHEQUE N?0000506    </t>
  </si>
  <si>
    <t xml:space="preserve"> OPA001343802018</t>
  </si>
  <si>
    <t>50006823819</t>
  </si>
  <si>
    <t>ANETI AUTRES</t>
  </si>
  <si>
    <t>M0000316341</t>
  </si>
  <si>
    <t>IREMENTREÇU EN DINARS DE  L'ÉTRANGER OPA001343802018</t>
  </si>
  <si>
    <t>50006824332</t>
  </si>
  <si>
    <t xml:space="preserve">ENCAISSEMENT CHEQUE N?0000791    </t>
  </si>
  <si>
    <t>2406</t>
  </si>
  <si>
    <t xml:space="preserve">REG CHEQUE N? 0002406            </t>
  </si>
  <si>
    <t>2415</t>
  </si>
  <si>
    <t xml:space="preserve">REG CHEQUE N? 0002415            </t>
  </si>
  <si>
    <t xml:space="preserve">ENCAISSEMENT CHEQUE N?0000534    </t>
  </si>
  <si>
    <t>2365</t>
  </si>
  <si>
    <t xml:space="preserve">RETRAIT ESP EN DIN CHQ N?0002365 </t>
  </si>
  <si>
    <t>2410</t>
  </si>
  <si>
    <t xml:space="preserve">REG CHEQUE N? 0002410            </t>
  </si>
  <si>
    <t>2320</t>
  </si>
  <si>
    <t xml:space="preserve">REG CHEQUE N? 0002320            </t>
  </si>
  <si>
    <t xml:space="preserve">TOP ETANCHEITE                 </t>
  </si>
  <si>
    <t>803</t>
  </si>
  <si>
    <t xml:space="preserve">REG CHEQUE N? 0000803            </t>
  </si>
  <si>
    <t>E0000385861</t>
  </si>
  <si>
    <t xml:space="preserve">REGLEMENT EFFET N?008045258085 </t>
  </si>
  <si>
    <t xml:space="preserve">ENCAISSEMENT CHEQUE N?0000268    </t>
  </si>
  <si>
    <t>50006866945</t>
  </si>
  <si>
    <t>919</t>
  </si>
  <si>
    <t xml:space="preserve">REG CHEQUE N? 0000919            </t>
  </si>
  <si>
    <t>2441</t>
  </si>
  <si>
    <t xml:space="preserve">REG CHEQUE N? 0002441            </t>
  </si>
  <si>
    <t xml:space="preserve">COMETA                         </t>
  </si>
  <si>
    <t>2447</t>
  </si>
  <si>
    <t xml:space="preserve">REG CHEQUE N? 0002447            </t>
  </si>
  <si>
    <t>50006866468</t>
  </si>
  <si>
    <t>789</t>
  </si>
  <si>
    <t xml:space="preserve">REG CHEQUE N? 0000789            </t>
  </si>
  <si>
    <t xml:space="preserve">STE FRIGOLUX                   </t>
  </si>
  <si>
    <t>2431</t>
  </si>
  <si>
    <t xml:space="preserve">REG CHEQUE N? 0002431            </t>
  </si>
  <si>
    <t xml:space="preserve">STE LES GRANDS ATELIERS DU NO  </t>
  </si>
  <si>
    <t>2428</t>
  </si>
  <si>
    <t xml:space="preserve">REG CHEQUE N? 0002428            </t>
  </si>
  <si>
    <t>E0000387033</t>
  </si>
  <si>
    <t xml:space="preserve">REGLEMENT EFFET N?008045256727 </t>
  </si>
  <si>
    <t>E0000387412</t>
  </si>
  <si>
    <t xml:space="preserve">REGLEMENT EFFET N?008045255854 </t>
  </si>
  <si>
    <t>2314</t>
  </si>
  <si>
    <t xml:space="preserve">REG CHEQUE N? 0002314            </t>
  </si>
  <si>
    <t xml:space="preserve">STE DE L AIR COMPRIME "SACMI"  </t>
  </si>
  <si>
    <t>2443</t>
  </si>
  <si>
    <t xml:space="preserve">REG CHEQUE N? 0002443            </t>
  </si>
  <si>
    <t xml:space="preserve">ENCAISSEMENT CHEQUE N?0000507    </t>
  </si>
  <si>
    <t xml:space="preserve">ENCAISSEMENT CHEQUE N?0000536    </t>
  </si>
  <si>
    <t>2358</t>
  </si>
  <si>
    <t xml:space="preserve">REG CHEQUE N? 0002358            </t>
  </si>
  <si>
    <t xml:space="preserve"> OPA001350132018</t>
  </si>
  <si>
    <t>50006890708</t>
  </si>
  <si>
    <t>IREMENTREÇU EN DINARS DE  L'ÉTRANGER OPA001350122018</t>
  </si>
  <si>
    <t>50006888673</t>
  </si>
  <si>
    <t xml:space="preserve">ENCAISSEMENT CHEQUE N?0000461    </t>
  </si>
  <si>
    <t>2405</t>
  </si>
  <si>
    <t xml:space="preserve">REG CHEQUE N? 0002405            </t>
  </si>
  <si>
    <t xml:space="preserve">ENCAISSEMENT CHEQUE N?0000524    </t>
  </si>
  <si>
    <t>2407</t>
  </si>
  <si>
    <t xml:space="preserve">REG CHEQUE N? 0002407            </t>
  </si>
  <si>
    <t>ANNULATION COMM REJET VICE DE FOR</t>
  </si>
  <si>
    <t xml:space="preserve">ENCAISSEMENT CHEQUE N?0000794    </t>
  </si>
  <si>
    <t xml:space="preserve">INFORMATION AND TELECOMMUNICA  </t>
  </si>
  <si>
    <t>2426</t>
  </si>
  <si>
    <t xml:space="preserve">REG CHEQUE N? 0002426            </t>
  </si>
  <si>
    <t>IREMENTREÇU EN DINARS DE  L'ÉTRANGER OPA001350132018</t>
  </si>
  <si>
    <t>50006889973</t>
  </si>
  <si>
    <t xml:space="preserve"> OPA001350122018</t>
  </si>
  <si>
    <t>50006888352</t>
  </si>
  <si>
    <t xml:space="preserve">TECMAN                         </t>
  </si>
  <si>
    <t>2444</t>
  </si>
  <si>
    <t xml:space="preserve">REG CHEQUE N? 0002444            </t>
  </si>
  <si>
    <t xml:space="preserve"> 33 111378220180913</t>
  </si>
  <si>
    <t>50006909755</t>
  </si>
  <si>
    <t>E DOMICILIATION 33 111378220180913</t>
  </si>
  <si>
    <t>50006910613</t>
  </si>
  <si>
    <t xml:space="preserve">PMGI MAGHREB                   </t>
  </si>
  <si>
    <t>2307</t>
  </si>
  <si>
    <t xml:space="preserve">REG CHEQUE N? 0002307            </t>
  </si>
  <si>
    <t>2438</t>
  </si>
  <si>
    <t xml:space="preserve">REG CHEQUE N? 0002438            </t>
  </si>
  <si>
    <t>E0000389538</t>
  </si>
  <si>
    <t xml:space="preserve">REGLEMENT EFFET N?008045253332 </t>
  </si>
  <si>
    <t xml:space="preserve"> CARTE EN TUNISIE 100918 AUTO EUROPE +498941207295</t>
  </si>
  <si>
    <t>50006927029</t>
  </si>
  <si>
    <t xml:space="preserve"> CARTE EN TUNISIE 120918 Buchbinder RentACar</t>
  </si>
  <si>
    <t>50006928180</t>
  </si>
  <si>
    <t>2448</t>
  </si>
  <si>
    <t xml:space="preserve">REG CHEQUE N? 0002448            </t>
  </si>
  <si>
    <t>2478</t>
  </si>
  <si>
    <t xml:space="preserve">RETRAIT ESP EN DIN CHQ N?0002478 </t>
  </si>
  <si>
    <t xml:space="preserve">CERTIF CHEQUE CLIENTELE 0002459 REC DOUA   </t>
  </si>
  <si>
    <t>2160</t>
  </si>
  <si>
    <t xml:space="preserve">REG CHEQUE N? 0002160            </t>
  </si>
  <si>
    <t>2474</t>
  </si>
  <si>
    <t xml:space="preserve">REG CHEQUE N? 0002474            </t>
  </si>
  <si>
    <t xml:space="preserve"> OPC18/22015:OPC18/22015</t>
  </si>
  <si>
    <t>50006961973</t>
  </si>
  <si>
    <t>2446</t>
  </si>
  <si>
    <t xml:space="preserve">REG CHEQUE N? 0002446            </t>
  </si>
  <si>
    <t>MENT OPC18/22015:OPC18/22015</t>
  </si>
  <si>
    <t>50006963132</t>
  </si>
  <si>
    <t>50006961450</t>
  </si>
  <si>
    <t>2445</t>
  </si>
  <si>
    <t xml:space="preserve">REG CHEQUE N? 0002445            </t>
  </si>
  <si>
    <t>IREMENT ÉMIS OPC18/22015:OPC18/22015</t>
  </si>
  <si>
    <t>50006964123</t>
  </si>
  <si>
    <t>2254</t>
  </si>
  <si>
    <t xml:space="preserve">REG CHEQUE N? 0002254            </t>
  </si>
  <si>
    <t>2485</t>
  </si>
  <si>
    <t xml:space="preserve">RETRAIT ESP EN DIN CHQ N?0002485 </t>
  </si>
  <si>
    <t>2481</t>
  </si>
  <si>
    <t xml:space="preserve">REG CHEQUE N? 0002481            </t>
  </si>
  <si>
    <t xml:space="preserve">SOCIETE F 4 T                  </t>
  </si>
  <si>
    <t>2469</t>
  </si>
  <si>
    <t xml:space="preserve">REG CHEQUE N? 0002469            </t>
  </si>
  <si>
    <t xml:space="preserve">SOCIETE LE MOTEUR              </t>
  </si>
  <si>
    <t>2483</t>
  </si>
  <si>
    <t xml:space="preserve">REG CHEQUE N? 0002483            </t>
  </si>
  <si>
    <t xml:space="preserve">JEBRIL              FAKHREDDIN </t>
  </si>
  <si>
    <t>2457</t>
  </si>
  <si>
    <t xml:space="preserve">REG CHEQUE N? 0002457            </t>
  </si>
  <si>
    <t>IREMENTREÇU EN DINARS DE  L'ÉTRANGER OPA001358482018:OPA001358482018</t>
  </si>
  <si>
    <t>50006977673</t>
  </si>
  <si>
    <t xml:space="preserve">ENCAISSEMENT CHEQUE N?0000462    </t>
  </si>
  <si>
    <t xml:space="preserve">ENCAISSEMENT CHEQUE N?0000797    </t>
  </si>
  <si>
    <t>2450</t>
  </si>
  <si>
    <t xml:space="preserve">REG CHEQUE N? 0002450            </t>
  </si>
  <si>
    <t>2479</t>
  </si>
  <si>
    <t xml:space="preserve">REG CHEQUE N? 0002479            </t>
  </si>
  <si>
    <t>2429</t>
  </si>
  <si>
    <t xml:space="preserve">REG CHEQUE N? 0002429            </t>
  </si>
  <si>
    <t xml:space="preserve">ENCAISSEMENT CHEQUE N?0000509    </t>
  </si>
  <si>
    <t xml:space="preserve">ENCAISSEMENT CHEQUE N?0000526    </t>
  </si>
  <si>
    <t>E0000392206</t>
  </si>
  <si>
    <t xml:space="preserve">REGLEMENT EFFET N?008045255757 </t>
  </si>
  <si>
    <t>E0000391818</t>
  </si>
  <si>
    <t xml:space="preserve">REGLEMENT EFFET N?007906889719 </t>
  </si>
  <si>
    <t>E0000393827</t>
  </si>
  <si>
    <t xml:space="preserve">REGLEMENT EFFET N?008045257697 </t>
  </si>
  <si>
    <t>E0000393163</t>
  </si>
  <si>
    <t xml:space="preserve">REGLEMENT EFFET N?008045255466 </t>
  </si>
  <si>
    <t>2440</t>
  </si>
  <si>
    <t xml:space="preserve">REG CHEQUE N? 0002440            </t>
  </si>
  <si>
    <t>E0000393664</t>
  </si>
  <si>
    <t xml:space="preserve">REGLEMENT EFFET N?008045255563 </t>
  </si>
  <si>
    <t xml:space="preserve"> OPA001358482018:OPA001358482018</t>
  </si>
  <si>
    <t>50006978099</t>
  </si>
  <si>
    <t>2477</t>
  </si>
  <si>
    <t xml:space="preserve">REG CHEQUE N? 0002477            </t>
  </si>
  <si>
    <t>2487</t>
  </si>
  <si>
    <t xml:space="preserve">REG CHEQUE N? 0002487            </t>
  </si>
  <si>
    <t>2451</t>
  </si>
  <si>
    <t xml:space="preserve">REG CHEQUE N? 0002451            </t>
  </si>
  <si>
    <t xml:space="preserve">REG CHEQUE N? 0002496            </t>
  </si>
  <si>
    <t xml:space="preserve">TECHNIC SERVICES PNEUS TOOFAST </t>
  </si>
  <si>
    <t>2397</t>
  </si>
  <si>
    <t xml:space="preserve">REG CHEQUE N? 0002397            </t>
  </si>
  <si>
    <t xml:space="preserve"> CARTE EN TUNISIE 140918 SHELL 7905</t>
  </si>
  <si>
    <t>50006994931</t>
  </si>
  <si>
    <t>2466</t>
  </si>
  <si>
    <t xml:space="preserve">REG CHEQUE N? 0002466            </t>
  </si>
  <si>
    <t>2488</t>
  </si>
  <si>
    <t xml:space="preserve">REG CHEQUE N? 0002488            </t>
  </si>
  <si>
    <t>E0000394070</t>
  </si>
  <si>
    <t xml:space="preserve">REGLEMENT EFFET N?008045258667 </t>
  </si>
  <si>
    <t xml:space="preserve">ENCAISSEMENT CHEQUE N?0000051    </t>
  </si>
  <si>
    <t>2241</t>
  </si>
  <si>
    <t xml:space="preserve">REG CHEQUE N? 0002241            </t>
  </si>
  <si>
    <t>E DOMICILIATION DOM011388162018:33 113881620180920</t>
  </si>
  <si>
    <t>50007007873</t>
  </si>
  <si>
    <t>2480</t>
  </si>
  <si>
    <t xml:space="preserve">REG CHEQUE N? 0002480            </t>
  </si>
  <si>
    <t xml:space="preserve">ENCAISSEMENT CHEQUE N?0000539    </t>
  </si>
  <si>
    <t>2408</t>
  </si>
  <si>
    <t xml:space="preserve">REG CHEQUE N? 0002408            </t>
  </si>
  <si>
    <t>2382</t>
  </si>
  <si>
    <t xml:space="preserve">REG CHEQUE N? 0002382            </t>
  </si>
  <si>
    <t>2484</t>
  </si>
  <si>
    <t xml:space="preserve">REG CHEQUE N? 0002484            </t>
  </si>
  <si>
    <t xml:space="preserve">ENCAISSEMENT CHEQUE N?0000510    </t>
  </si>
  <si>
    <t>2458</t>
  </si>
  <si>
    <t xml:space="preserve">REG CHEQUE N? 0002458            </t>
  </si>
  <si>
    <t xml:space="preserve">ENCAISSEMENT CHEQUE N?0000802    </t>
  </si>
  <si>
    <t>2080</t>
  </si>
  <si>
    <t xml:space="preserve">REG CHEQUE N? 0002080            </t>
  </si>
  <si>
    <t>2463</t>
  </si>
  <si>
    <t xml:space="preserve">REG CHEQUE N? 0002463            </t>
  </si>
  <si>
    <t xml:space="preserve">ENCAISSEMENT CHEQUE N?0000463    </t>
  </si>
  <si>
    <t>2494</t>
  </si>
  <si>
    <t xml:space="preserve">REG CHEQUE N? 0002494            </t>
  </si>
  <si>
    <t xml:space="preserve"> DOM011388162018:DOM011388162018:33 113</t>
  </si>
  <si>
    <t>50007008499</t>
  </si>
  <si>
    <t>2303</t>
  </si>
  <si>
    <t xml:space="preserve">REG CHEQUE N? 0002303            </t>
  </si>
  <si>
    <t xml:space="preserve">SOQUIBAT SARL                  </t>
  </si>
  <si>
    <t>2462</t>
  </si>
  <si>
    <t xml:space="preserve">REG CHEQUE N? 0002462            </t>
  </si>
  <si>
    <t>50007040706</t>
  </si>
  <si>
    <t>E0000396316</t>
  </si>
  <si>
    <t xml:space="preserve">REGLEMENT EFFET N?007906898837 </t>
  </si>
  <si>
    <t xml:space="preserve">STE PROFESSIONAL TESTING INSP  </t>
  </si>
  <si>
    <t>2430</t>
  </si>
  <si>
    <t xml:space="preserve">REG CHEQUE N? 0002430            </t>
  </si>
  <si>
    <t>E0000397257</t>
  </si>
  <si>
    <t xml:space="preserve">REGLEMENT EFFET N?008045259928 </t>
  </si>
  <si>
    <t>E0000396843</t>
  </si>
  <si>
    <t xml:space="preserve">REGLEMENT EFFET N?008045256630 </t>
  </si>
  <si>
    <t>E0000397479</t>
  </si>
  <si>
    <t xml:space="preserve">REGLEMENT EFFET N?008045257115 </t>
  </si>
  <si>
    <t>E0000397505</t>
  </si>
  <si>
    <t xml:space="preserve">REGLEMENT EFFET N?008045256339 </t>
  </si>
  <si>
    <t>E0000397390</t>
  </si>
  <si>
    <t xml:space="preserve">REGLEMENT EFFET N?008045256533 </t>
  </si>
  <si>
    <t xml:space="preserve">SOCIETE RECOPNEU S.A           </t>
  </si>
  <si>
    <t>2181</t>
  </si>
  <si>
    <t xml:space="preserve">REG CHEQUE N? 0002181            </t>
  </si>
  <si>
    <t>2513</t>
  </si>
  <si>
    <t xml:space="preserve">RETRAIT ESP EN DIN CHQ N?0002513 </t>
  </si>
  <si>
    <t xml:space="preserve"> OPA001355632018:OPA001355632018</t>
  </si>
  <si>
    <t>50007047306</t>
  </si>
  <si>
    <t xml:space="preserve">ENCAISSEMENT CHEQUE N?0000464    </t>
  </si>
  <si>
    <t>812</t>
  </si>
  <si>
    <t xml:space="preserve">ENCAISSEMENT CHEQUE N?0000812    </t>
  </si>
  <si>
    <t xml:space="preserve">ENCAISSEMENT CHEQUE N?0000511    </t>
  </si>
  <si>
    <t>2515</t>
  </si>
  <si>
    <t xml:space="preserve">REG CHEQUE N? 0002515            </t>
  </si>
  <si>
    <t xml:space="preserve">ENCAISSEMENT CHEQUE N?0000541    </t>
  </si>
  <si>
    <t>E DOMICILIATION DOM009115912018:DOM009115912018:22  91</t>
  </si>
  <si>
    <t>50007051416</t>
  </si>
  <si>
    <t>2497</t>
  </si>
  <si>
    <t xml:space="preserve">REG CHEQUE N? 0002497            </t>
  </si>
  <si>
    <t>IREMENTREÇU EN DINARS DE  L'ÉTRANGER OPA001362312018:OPA001362312018</t>
  </si>
  <si>
    <t>50007049456</t>
  </si>
  <si>
    <t xml:space="preserve"> DOM009115912018:22  91159120180924</t>
  </si>
  <si>
    <t>50007050529</t>
  </si>
  <si>
    <t>2166</t>
  </si>
  <si>
    <t xml:space="preserve">REG CHEQUE N? 0002166            </t>
  </si>
  <si>
    <t>2340</t>
  </si>
  <si>
    <t xml:space="preserve">REG CHEQUE N? 0002340            </t>
  </si>
  <si>
    <t>2280</t>
  </si>
  <si>
    <t xml:space="preserve">REG CHEQUE N? 0002280            </t>
  </si>
  <si>
    <t xml:space="preserve">ENCAISSEMENT CHEQUE N?0000465    </t>
  </si>
  <si>
    <t xml:space="preserve"> OPA001362312018:OPA001362312018</t>
  </si>
  <si>
    <t>50007048407</t>
  </si>
  <si>
    <t>IREMENTREÇU EN DINARS DE  L'ÉTRANGER OPA001355632018:OPA001355632018</t>
  </si>
  <si>
    <t>50007046913</t>
  </si>
  <si>
    <t>MENT OPC18/22295:OPC18/22295</t>
  </si>
  <si>
    <t>50007075448</t>
  </si>
  <si>
    <t>E DOMICILIATION DOM009149952018:DOM009149952018:22  91</t>
  </si>
  <si>
    <t>50007074726</t>
  </si>
  <si>
    <t xml:space="preserve"> OPC18/22295:OPC18/22295</t>
  </si>
  <si>
    <t>50007077770</t>
  </si>
  <si>
    <t>IREMENT ÉMIS OPC18/22295:OPC18/22295</t>
  </si>
  <si>
    <t>50007076579</t>
  </si>
  <si>
    <t>2511</t>
  </si>
  <si>
    <t xml:space="preserve">REG CHEQUE N? 0002511            </t>
  </si>
  <si>
    <t>2464</t>
  </si>
  <si>
    <t xml:space="preserve">REG CHEQUE N? 0002464            </t>
  </si>
  <si>
    <t>2517</t>
  </si>
  <si>
    <t xml:space="preserve">REG CHEQUE N? 0002517            </t>
  </si>
  <si>
    <t>2454</t>
  </si>
  <si>
    <t xml:space="preserve">REG CHEQUE N? 0002454            </t>
  </si>
  <si>
    <t>2521</t>
  </si>
  <si>
    <t xml:space="preserve">RETRAIT ESP EN DIN CHQ N?0002521 </t>
  </si>
  <si>
    <t>2516</t>
  </si>
  <si>
    <t xml:space="preserve">REG CHEQUE N? 0002516            </t>
  </si>
  <si>
    <t xml:space="preserve">CERTIF CHEQUE CLIENTELE 0002520 REC DOUA   </t>
  </si>
  <si>
    <t>50007078489</t>
  </si>
  <si>
    <t xml:space="preserve"> DOM009149952018:22  91499520180925</t>
  </si>
  <si>
    <t>50007074070</t>
  </si>
  <si>
    <t>2409</t>
  </si>
  <si>
    <t xml:space="preserve">REG CHEQUE N? 0002409            </t>
  </si>
  <si>
    <t>2482</t>
  </si>
  <si>
    <t xml:space="preserve">REG CHEQUE N? 0002482            </t>
  </si>
  <si>
    <t>E DOMICILIATION DOM011733352018:33 117333520180927</t>
  </si>
  <si>
    <t>50007093386</t>
  </si>
  <si>
    <t xml:space="preserve"> DOM011733352018:DOM011733352018:33 117</t>
  </si>
  <si>
    <t>50007093581</t>
  </si>
  <si>
    <t>2508</t>
  </si>
  <si>
    <t xml:space="preserve">REG CHEQUE N? 0002508            </t>
  </si>
  <si>
    <t>2432</t>
  </si>
  <si>
    <t xml:space="preserve">REG CHEQUE N? 0002432            </t>
  </si>
  <si>
    <t>2452</t>
  </si>
  <si>
    <t xml:space="preserve">REG CHEQUE N? 0002452            </t>
  </si>
  <si>
    <t xml:space="preserve">STE RISEL INDUSTRIE            </t>
  </si>
  <si>
    <t>2449</t>
  </si>
  <si>
    <t xml:space="preserve">REG CHEQUE N? 0002449            </t>
  </si>
  <si>
    <t>2434</t>
  </si>
  <si>
    <t xml:space="preserve">REG CHEQUE N? 0002434            </t>
  </si>
  <si>
    <t>2453</t>
  </si>
  <si>
    <t xml:space="preserve">REG CHEQUE N? 0002453            </t>
  </si>
  <si>
    <t>2519</t>
  </si>
  <si>
    <t xml:space="preserve">REG CHEQUE N? 0002519            </t>
  </si>
  <si>
    <t xml:space="preserve">GHARBI SOFIENE BEN EL ABE      </t>
  </si>
  <si>
    <t>2345</t>
  </si>
  <si>
    <t xml:space="preserve">REG CHEQUE N? 0002345            </t>
  </si>
  <si>
    <t>2507</t>
  </si>
  <si>
    <t xml:space="preserve">REG CHEQUE N? 0002507            </t>
  </si>
  <si>
    <t>2467</t>
  </si>
  <si>
    <t xml:space="preserve">REG CHEQUE N? 0002467            </t>
  </si>
  <si>
    <t>M0000337458</t>
  </si>
  <si>
    <t>E0000409861</t>
  </si>
  <si>
    <t xml:space="preserve">REGLEMENT EFFET N?008045256921 </t>
  </si>
  <si>
    <t>2346</t>
  </si>
  <si>
    <t xml:space="preserve">REG CHEQUE N? 0002346            </t>
  </si>
  <si>
    <t>M0000337468</t>
  </si>
  <si>
    <t>2468</t>
  </si>
  <si>
    <t xml:space="preserve">REG CHEQUE N? 0002468            </t>
  </si>
  <si>
    <t>2542</t>
  </si>
  <si>
    <t xml:space="preserve">RETRAIT ESP EN DIN CHQ N?0002542 </t>
  </si>
  <si>
    <t>2525</t>
  </si>
  <si>
    <t xml:space="preserve">RETRAIT ESP EN DIN CHQ N?0002525 </t>
  </si>
  <si>
    <t>2529</t>
  </si>
  <si>
    <t xml:space="preserve">RETRAIT ESP EN DIN CHQ N?0002529 </t>
  </si>
  <si>
    <t xml:space="preserve"> DOM011842702018:DOM011842702018:33 118</t>
  </si>
  <si>
    <t>50007147954</t>
  </si>
  <si>
    <t>IREMENTREÇU EN DINARS DE  L'ÉTRANGER OPA001354502018:OPA001354502018</t>
  </si>
  <si>
    <t>50007148523</t>
  </si>
  <si>
    <t>E DOMICILIATION DOM011842702018:33 118427020181001</t>
  </si>
  <si>
    <t>50007146616</t>
  </si>
  <si>
    <t>50007167707</t>
  </si>
  <si>
    <t>2348</t>
  </si>
  <si>
    <t xml:space="preserve">REG CHEQUE N? 0002348            </t>
  </si>
  <si>
    <t xml:space="preserve">BOUKIL AZOUZ                   </t>
  </si>
  <si>
    <t>2506</t>
  </si>
  <si>
    <t xml:space="preserve">REG CHEQUE N? 0002506            </t>
  </si>
  <si>
    <t>50007166789</t>
  </si>
  <si>
    <t xml:space="preserve">CERTIF CHEQUE CLIENTELE 0002472 REC DOUA   </t>
  </si>
  <si>
    <t>E0000413991</t>
  </si>
  <si>
    <t xml:space="preserve">REGLEMENT EFFET N?008045251392 </t>
  </si>
  <si>
    <t>2531</t>
  </si>
  <si>
    <t xml:space="preserve">REG CHEQUE N? 0002531            </t>
  </si>
  <si>
    <t>2433</t>
  </si>
  <si>
    <t xml:space="preserve">REG CHEQUE N? 0002433            </t>
  </si>
  <si>
    <t xml:space="preserve"> OPA001354502018:OPA001354502018</t>
  </si>
  <si>
    <t>50007149642</t>
  </si>
  <si>
    <t xml:space="preserve">ROYAL ELECTRONIC SERVICES      </t>
  </si>
  <si>
    <t>2512</t>
  </si>
  <si>
    <t xml:space="preserve">REG CHEQUE N? 0002512            </t>
  </si>
  <si>
    <t xml:space="preserve">ENCAISSEMENT CHEQUE N?0000466    </t>
  </si>
  <si>
    <t>2504</t>
  </si>
  <si>
    <t xml:space="preserve">REG CHEQUE N? 0002504            </t>
  </si>
  <si>
    <t xml:space="preserve">ENCAISSEMENT CHEQUE N?0000818    </t>
  </si>
  <si>
    <t>EMANDE DE DÉPASSEMENT PROVISOIRE ARRETE 09/2018</t>
  </si>
  <si>
    <t>50007246388</t>
  </si>
  <si>
    <t xml:space="preserve"> ARRETE 09/2018</t>
  </si>
  <si>
    <t>50007245848</t>
  </si>
  <si>
    <t>2413</t>
  </si>
  <si>
    <t xml:space="preserve">REG CHEQUE N? 0002413            </t>
  </si>
  <si>
    <t xml:space="preserve">ENCAISSEMENT CHEQUE N?0000512    </t>
  </si>
  <si>
    <t>2476</t>
  </si>
  <si>
    <t xml:space="preserve">REG CHEQUE N? 0002476            </t>
  </si>
  <si>
    <t xml:space="preserve">ENCAISSEMENT CHEQUE N?0000542    </t>
  </si>
  <si>
    <t>2547</t>
  </si>
  <si>
    <t xml:space="preserve">RETRAIT ESP EN DIN CHQ N?0002547 </t>
  </si>
  <si>
    <t>2501</t>
  </si>
  <si>
    <t xml:space="preserve">REG CHEQUE N? 0002501            </t>
  </si>
  <si>
    <t>2465</t>
  </si>
  <si>
    <t xml:space="preserve">REG CHEQUE N? 0002465            </t>
  </si>
  <si>
    <t>2470</t>
  </si>
  <si>
    <t xml:space="preserve">REG CHEQUE N? 0002470            </t>
  </si>
  <si>
    <t xml:space="preserve">ENCAISSEMENT CHEQUE N?0000826    </t>
  </si>
  <si>
    <t xml:space="preserve">ENCAISSEMENT CHEQUE N?0000543    </t>
  </si>
  <si>
    <t xml:space="preserve">ENCAISSEMENT CHEQUE N?0000275    </t>
  </si>
  <si>
    <t>2419</t>
  </si>
  <si>
    <t xml:space="preserve">REG CHEQUE N? 0002419            </t>
  </si>
  <si>
    <t>2514</t>
  </si>
  <si>
    <t xml:space="preserve">REG CHEQUE N? 0002514            </t>
  </si>
  <si>
    <t xml:space="preserve">STE TUNISIENNE DE PIECES AUTO  </t>
  </si>
  <si>
    <t>2495</t>
  </si>
  <si>
    <t xml:space="preserve">REG CHEQUE N? 0002495            </t>
  </si>
  <si>
    <t>2418</t>
  </si>
  <si>
    <t xml:space="preserve">REG CHEQUE N? 0002418            </t>
  </si>
  <si>
    <t>8287637</t>
  </si>
  <si>
    <t>E0000415862</t>
  </si>
  <si>
    <t xml:space="preserve">REGLEMENT EFFET N?008045256048 </t>
  </si>
  <si>
    <t>E0000415978</t>
  </si>
  <si>
    <t xml:space="preserve">REGLEMENT EFFET N?008169264437 </t>
  </si>
  <si>
    <t>E0000415735</t>
  </si>
  <si>
    <t xml:space="preserve">REGLEMENT EFFET N?008045260025 </t>
  </si>
  <si>
    <t>E0000415407</t>
  </si>
  <si>
    <t xml:space="preserve">REGLEMENT EFFET N?008169260557 </t>
  </si>
  <si>
    <t>E0000415955</t>
  </si>
  <si>
    <t xml:space="preserve">REGLEMENT EFFET N?007906899031 </t>
  </si>
  <si>
    <t>2543</t>
  </si>
  <si>
    <t xml:space="preserve">RETRAIT ESP EN DIN CHQ N?0002543 </t>
  </si>
  <si>
    <t>E0000415921</t>
  </si>
  <si>
    <t xml:space="preserve">REGLEMENT EFFET N?008169261236 </t>
  </si>
  <si>
    <t xml:space="preserve">ENCAISSEMENT CHEQUE N?8287637    </t>
  </si>
  <si>
    <t>2528</t>
  </si>
  <si>
    <t xml:space="preserve">REG CHEQUE N? 0002528            </t>
  </si>
  <si>
    <t>2473</t>
  </si>
  <si>
    <t xml:space="preserve">REG CHEQUE N? 0002473            </t>
  </si>
  <si>
    <t xml:space="preserve">CERTIF CHEQUE CLIENTELE 0002550 REC DOUA   </t>
  </si>
  <si>
    <t xml:space="preserve">CERTIF CHEQUE CLIENTELE 0002545 REC DOUA   </t>
  </si>
  <si>
    <t xml:space="preserve">ENCAISSEMENT CHEQUE N?0000469    </t>
  </si>
  <si>
    <t xml:space="preserve"> CARTE EN TUNISIE 071018 10 TUNIS</t>
  </si>
  <si>
    <t>50007720201</t>
  </si>
  <si>
    <t xml:space="preserve">ENCAISSEMENT CHEQUE N?0000544    </t>
  </si>
  <si>
    <t xml:space="preserve">ENCAISSEMENT CHEQUE N?0000830    </t>
  </si>
  <si>
    <t>MENT RDI18/6164:REMISE IMPORT</t>
  </si>
  <si>
    <t>50007738508</t>
  </si>
  <si>
    <t xml:space="preserve"> RDI18/6165:REMISE IMPORT</t>
  </si>
  <si>
    <t>50007744363</t>
  </si>
  <si>
    <t xml:space="preserve"> RDI18/6164:REMISE IMPORT</t>
  </si>
  <si>
    <t>50007740722</t>
  </si>
  <si>
    <t>50007738281</t>
  </si>
  <si>
    <t>MENT RDI18/6165:REMISE IMPORT</t>
  </si>
  <si>
    <t>50007741474</t>
  </si>
  <si>
    <t>E DOMICILIATION DOM009625262018:22  96252620181009</t>
  </si>
  <si>
    <t>50007745369</t>
  </si>
  <si>
    <t>'ÉTUDE RDI18/6165:REMISE IMPORT</t>
  </si>
  <si>
    <t>50007742378</t>
  </si>
  <si>
    <t>50007743365</t>
  </si>
  <si>
    <t>'ÉTUDE RDI18/6164:REMISE IMPORT</t>
  </si>
  <si>
    <t>50007739759</t>
  </si>
  <si>
    <t xml:space="preserve"> DOM009625262018:DOM009625262018:22  96</t>
  </si>
  <si>
    <t>50007746362</t>
  </si>
  <si>
    <t xml:space="preserve"> FRAIS SUR DOMICILIATION DE TITRE DOM009625262018:DOM009625262018:DOM009</t>
  </si>
  <si>
    <t>50007747371</t>
  </si>
  <si>
    <t>50007752160</t>
  </si>
  <si>
    <t>50007751749</t>
  </si>
  <si>
    <t>2539</t>
  </si>
  <si>
    <t xml:space="preserve">REG CHEQUE N? 0002539            </t>
  </si>
  <si>
    <t>2553</t>
  </si>
  <si>
    <t xml:space="preserve">REG CHEQUE N? 0002553            </t>
  </si>
  <si>
    <t>2554</t>
  </si>
  <si>
    <t xml:space="preserve">RETRAIT ESP EN DIN CHQ N?0002554 </t>
  </si>
  <si>
    <t>2471</t>
  </si>
  <si>
    <t xml:space="preserve">REG CHEQUE N? 0002471            </t>
  </si>
  <si>
    <t>E0000417991</t>
  </si>
  <si>
    <t xml:space="preserve">REGLEMENT EFFET N?008169260363 </t>
  </si>
  <si>
    <t>2380</t>
  </si>
  <si>
    <t xml:space="preserve">REG CHEQUE N? 0002380            </t>
  </si>
  <si>
    <t>2548</t>
  </si>
  <si>
    <t xml:space="preserve">REG CHEQUE N? 0002548            </t>
  </si>
  <si>
    <t xml:space="preserve">ENCAISSEMENT CHEQUE N?0000514    </t>
  </si>
  <si>
    <t>MENT RDI18/6167:REMISE IMPORT</t>
  </si>
  <si>
    <t>50007758348</t>
  </si>
  <si>
    <t>'ÉTUDE RDI18/6191:REMISE IMPORT</t>
  </si>
  <si>
    <t>50007765339</t>
  </si>
  <si>
    <t xml:space="preserve"> RDI18/6191:REMISE IMPORT</t>
  </si>
  <si>
    <t>50007766069</t>
  </si>
  <si>
    <t>50007755680</t>
  </si>
  <si>
    <t>'ENVOI À L'ENCAISSEMENT RDI18/6191:REMISE IMPORT</t>
  </si>
  <si>
    <t>50007764338</t>
  </si>
  <si>
    <t>'ÉTUDE RDI18/6167:REMISE IMPORT</t>
  </si>
  <si>
    <t>50007760343</t>
  </si>
  <si>
    <t>'ENVOI À L'ENCAISSEMENT RDI18/6167:REMISE IMPORT</t>
  </si>
  <si>
    <t>50007762344</t>
  </si>
  <si>
    <t xml:space="preserve"> RDI18/6167:REMISE IMPORT</t>
  </si>
  <si>
    <t>50007763338</t>
  </si>
  <si>
    <t>50007761339</t>
  </si>
  <si>
    <t>50007759353</t>
  </si>
  <si>
    <t>'ENVOI À L'ENCAISSEMENT RDI18/6165:REMISE IMPORT</t>
  </si>
  <si>
    <t>50007756820</t>
  </si>
  <si>
    <t>50007757823</t>
  </si>
  <si>
    <t>MENT RDI18/6191:REMISE IMPORT</t>
  </si>
  <si>
    <t>50007766370</t>
  </si>
  <si>
    <t>50007766338</t>
  </si>
  <si>
    <t>50007766261</t>
  </si>
  <si>
    <t>2530</t>
  </si>
  <si>
    <t xml:space="preserve">REG CHEQUE N? 0002530            </t>
  </si>
  <si>
    <t xml:space="preserve">ENCAISSEMENT CHEQUE N?0000532    </t>
  </si>
  <si>
    <t>2532</t>
  </si>
  <si>
    <t xml:space="preserve">REG CHEQUE N? 0002532            </t>
  </si>
  <si>
    <t>2564</t>
  </si>
  <si>
    <t xml:space="preserve">REG CHEQUE N? 0002564            </t>
  </si>
  <si>
    <t xml:space="preserve">ENCAISSEMENT CHEQUE N?0000545    </t>
  </si>
  <si>
    <t>2535</t>
  </si>
  <si>
    <t xml:space="preserve">REG CHEQUE N? 0002535            </t>
  </si>
  <si>
    <t xml:space="preserve">ENCAISSEMENT CHEQUE N?0000840    </t>
  </si>
  <si>
    <t>2562</t>
  </si>
  <si>
    <t xml:space="preserve">REG CHEQUE N? 0002562            </t>
  </si>
  <si>
    <t>2489</t>
  </si>
  <si>
    <t xml:space="preserve">REG CHEQUE N? 0002489            </t>
  </si>
  <si>
    <t xml:space="preserve">TOUATI  MED SGHAIEIR           </t>
  </si>
  <si>
    <t>2565</t>
  </si>
  <si>
    <t xml:space="preserve">REG CHEQUE N? 0002565            </t>
  </si>
  <si>
    <t xml:space="preserve">ENCAISSEMENT CHEQUE N?0000471    </t>
  </si>
  <si>
    <t>'ENVOI À L'ENCAISSEMENT RDI18/6164:REMISE IMPORT</t>
  </si>
  <si>
    <t>50007754735</t>
  </si>
  <si>
    <t>2533</t>
  </si>
  <si>
    <t xml:space="preserve">REG CHEQUE N? 0002533            </t>
  </si>
  <si>
    <t>2390</t>
  </si>
  <si>
    <t xml:space="preserve">REG CHEQUE N? 0002390            </t>
  </si>
  <si>
    <t>2544</t>
  </si>
  <si>
    <t xml:space="preserve">REG CHEQUE N? 0002544            </t>
  </si>
  <si>
    <t>2538</t>
  </si>
  <si>
    <t xml:space="preserve">REG CHEQUE N? 0002538            </t>
  </si>
  <si>
    <t>2549</t>
  </si>
  <si>
    <t xml:space="preserve">REG CHEQUE N? 0002549            </t>
  </si>
  <si>
    <t>2493</t>
  </si>
  <si>
    <t xml:space="preserve">RETRAIT ESP EN DIN CHQ N?0002493 </t>
  </si>
  <si>
    <t>E DOMICILIATION DOM009692872018:DOM009692872018:22  96</t>
  </si>
  <si>
    <t>50007769242</t>
  </si>
  <si>
    <t xml:space="preserve"> DOM009692872018:22  96928720181011</t>
  </si>
  <si>
    <t>50007768208</t>
  </si>
  <si>
    <t>E0000419928</t>
  </si>
  <si>
    <t>2584</t>
  </si>
  <si>
    <t xml:space="preserve">RETRAIT ESP EN DIN CHQ N?0002584 </t>
  </si>
  <si>
    <t>2566</t>
  </si>
  <si>
    <t xml:space="preserve">REG CHEQUE N? 0002566            </t>
  </si>
  <si>
    <t>2593</t>
  </si>
  <si>
    <t xml:space="preserve">RETRAIT ESP EN DIN CHQ N?0002593 </t>
  </si>
  <si>
    <t xml:space="preserve">REGLEMENT EFFET N?008169264340 </t>
  </si>
  <si>
    <t>2541</t>
  </si>
  <si>
    <t xml:space="preserve">REG CHEQUE N? 0002541            </t>
  </si>
  <si>
    <t>2518</t>
  </si>
  <si>
    <t xml:space="preserve">REG CHEQUE N? 0002518            </t>
  </si>
  <si>
    <t xml:space="preserve">REG CHEQUE N? 0002526            </t>
  </si>
  <si>
    <t>E DOMICILIATION DOM012382802018:DOM012382802018:33 123</t>
  </si>
  <si>
    <t>50007795322</t>
  </si>
  <si>
    <t xml:space="preserve"> CARTE EN TUNISIE 091018 AUTO EUROPE +498941207295</t>
  </si>
  <si>
    <t>50007793898</t>
  </si>
  <si>
    <t xml:space="preserve"> OPA001384032018:OPA001384032018</t>
  </si>
  <si>
    <t>50007800207</t>
  </si>
  <si>
    <t>IREMENTREÇU EN DINARS DE  L'ÉTRANGER OPA001380562018:OPA001380562018</t>
  </si>
  <si>
    <t>50007797464</t>
  </si>
  <si>
    <t xml:space="preserve"> OPA001380592018:OPA001380592018</t>
  </si>
  <si>
    <t>50007798527</t>
  </si>
  <si>
    <t>IREMENTREÇU EN DINARS DE  L'ÉTRANGER OPA001384032018:OPA001384032018</t>
  </si>
  <si>
    <t>50007801204</t>
  </si>
  <si>
    <t>IREMENTREÇU EN DINARS DE  L'ÉTRANGER OPA001380592018:OPA001380592018</t>
  </si>
  <si>
    <t>50007799558</t>
  </si>
  <si>
    <t xml:space="preserve"> DOM012382802018:33 123828020181016</t>
  </si>
  <si>
    <t>50007794337</t>
  </si>
  <si>
    <t xml:space="preserve"> OPA001380562018:OPA001380562018</t>
  </si>
  <si>
    <t>50007796649</t>
  </si>
  <si>
    <t>E0000422362</t>
  </si>
  <si>
    <t xml:space="preserve">REGLEMENT EFFET N?008045259637 </t>
  </si>
  <si>
    <t xml:space="preserve">STE PREMIERE CONSULTING S.A.R. </t>
  </si>
  <si>
    <t>1983</t>
  </si>
  <si>
    <t xml:space="preserve">REG CHEQUE N? 0001983            </t>
  </si>
  <si>
    <t>E0000422496</t>
  </si>
  <si>
    <t xml:space="preserve">REGLEMENT EFFET N?007906898740 </t>
  </si>
  <si>
    <t xml:space="preserve"> RDI18/6217:REMISE IMPORT</t>
  </si>
  <si>
    <t>50007827420</t>
  </si>
  <si>
    <t>2604</t>
  </si>
  <si>
    <t xml:space="preserve">REG CHEQUE N? 0002604            </t>
  </si>
  <si>
    <t xml:space="preserve">ETABLISSEMENT GARGOURI HASSEN  </t>
  </si>
  <si>
    <t>2499</t>
  </si>
  <si>
    <t xml:space="preserve">REG CHEQUE N? 0002499            </t>
  </si>
  <si>
    <t>'ÉTUDE RDI18/6216:REMISE IMPORT</t>
  </si>
  <si>
    <t>50007827105</t>
  </si>
  <si>
    <t>'ÉTUDE RDI18/6217:REMISE IMPORT</t>
  </si>
  <si>
    <t>50007827361</t>
  </si>
  <si>
    <t>2603</t>
  </si>
  <si>
    <t xml:space="preserve">REG CHEQUE N? 0002603            </t>
  </si>
  <si>
    <t>'ÉTUDE RDI18/6214:REMISE IMPORT</t>
  </si>
  <si>
    <t>50007821604</t>
  </si>
  <si>
    <t xml:space="preserve"> RDI18/6212:REMISE IMPORT</t>
  </si>
  <si>
    <t>50007816962</t>
  </si>
  <si>
    <t>MENT RDI18/6212:REMISE IMPORT</t>
  </si>
  <si>
    <t>50007815947</t>
  </si>
  <si>
    <t>MENT RDI18/6214:REMISE IMPORT</t>
  </si>
  <si>
    <t>50007822605</t>
  </si>
  <si>
    <t>'ÉTUDE RDI18/6213:REMISE IMPORT</t>
  </si>
  <si>
    <t>50007819607</t>
  </si>
  <si>
    <t xml:space="preserve"> RDI18/6214:REMISE IMPORT</t>
  </si>
  <si>
    <t>50007823595</t>
  </si>
  <si>
    <t>50007824596</t>
  </si>
  <si>
    <t xml:space="preserve"> RDI18/6216:REMISE IMPORT</t>
  </si>
  <si>
    <t>50007825595</t>
  </si>
  <si>
    <t>'ÉTUDE RDI18/6212:REMISE IMPORT</t>
  </si>
  <si>
    <t>50007813879</t>
  </si>
  <si>
    <t>50007827434</t>
  </si>
  <si>
    <t>50007826594</t>
  </si>
  <si>
    <t>MENT RDI18/6216:REMISE IMPORT</t>
  </si>
  <si>
    <t>50007827279</t>
  </si>
  <si>
    <t>MENT RDI18/6213:REMISE IMPORT</t>
  </si>
  <si>
    <t>50007818611</t>
  </si>
  <si>
    <t xml:space="preserve"> RDI18/6213:REMISE IMPORT</t>
  </si>
  <si>
    <t>50007820602</t>
  </si>
  <si>
    <t>50007817777</t>
  </si>
  <si>
    <t>2599</t>
  </si>
  <si>
    <t xml:space="preserve">REG CHEQUE N? 0002599            </t>
  </si>
  <si>
    <t>2600</t>
  </si>
  <si>
    <t xml:space="preserve">REG CHEQUE N? 0002600            </t>
  </si>
  <si>
    <t>2597</t>
  </si>
  <si>
    <t xml:space="preserve">COM PREAVIS RJT CHQ N?0002597    </t>
  </si>
  <si>
    <t>2486</t>
  </si>
  <si>
    <t xml:space="preserve">COM PREAVIS RJT CHQ N?0002486    </t>
  </si>
  <si>
    <t>2523</t>
  </si>
  <si>
    <t xml:space="preserve">COM PREAVIS RJT CHQ N?0002523    </t>
  </si>
  <si>
    <t xml:space="preserve">MAISON DE L ENERGIE            </t>
  </si>
  <si>
    <t>2500</t>
  </si>
  <si>
    <t xml:space="preserve">COM PREAVIS RJT CHQ N?0002500    </t>
  </si>
  <si>
    <t>MENT RDI18/6217:REMISE IMPORT</t>
  </si>
  <si>
    <t>50007827392</t>
  </si>
  <si>
    <t>50007815074</t>
  </si>
  <si>
    <t>2573</t>
  </si>
  <si>
    <t xml:space="preserve">REG CHEQUE N? 0002573            </t>
  </si>
  <si>
    <t xml:space="preserve">REGUL CHEQUE N? 0002523          </t>
  </si>
  <si>
    <t xml:space="preserve">REGUL CHEQUE N? 0002486          </t>
  </si>
  <si>
    <t xml:space="preserve">REGUL CHEQUE N? 0002597          </t>
  </si>
  <si>
    <t xml:space="preserve">REGUL CHEQUE N? 0002500          </t>
  </si>
  <si>
    <t>2162</t>
  </si>
  <si>
    <t xml:space="preserve">REG CHEQUE N? 0002162            </t>
  </si>
  <si>
    <t>2578</t>
  </si>
  <si>
    <t xml:space="preserve">REG CHEQUE N? 0002578            </t>
  </si>
  <si>
    <t>E0000424006</t>
  </si>
  <si>
    <t xml:space="preserve">REGLEMENT EFFET N?008045255660 </t>
  </si>
  <si>
    <t>ANNULATION COM PREAVIS RJT CHQ N?</t>
  </si>
  <si>
    <t>2581</t>
  </si>
  <si>
    <t xml:space="preserve">REG CHEQUE N? 0002581            </t>
  </si>
  <si>
    <t>2561</t>
  </si>
  <si>
    <t xml:space="preserve">REG CHEQUE N? 0002561            </t>
  </si>
  <si>
    <t>E0000423917</t>
  </si>
  <si>
    <t xml:space="preserve">REGLEMENT EFFET N?007906892435 </t>
  </si>
  <si>
    <t>2583</t>
  </si>
  <si>
    <t xml:space="preserve">REG CHEQUE N? 0002583            </t>
  </si>
  <si>
    <t xml:space="preserve">CERTIF CHEQUE CLIENTELE 0002621 REC DOUA   </t>
  </si>
  <si>
    <t>E0000426456</t>
  </si>
  <si>
    <t xml:space="preserve">REGLEMENT EFFET N?008169264534 </t>
  </si>
  <si>
    <t>E0000425418</t>
  </si>
  <si>
    <t xml:space="preserve">REGLEMENT EFFET N?007906899419 </t>
  </si>
  <si>
    <t>E0000426310</t>
  </si>
  <si>
    <t xml:space="preserve">REGLEMENT EFFET N?008169262788 </t>
  </si>
  <si>
    <t>2605</t>
  </si>
  <si>
    <t xml:space="preserve">REG CHEQUE N? 0002605            </t>
  </si>
  <si>
    <t>E0000426131</t>
  </si>
  <si>
    <t xml:space="preserve">REGLEMENT EFFET N?008169260751 </t>
  </si>
  <si>
    <t>2537</t>
  </si>
  <si>
    <t xml:space="preserve">REG CHEQUE N? 0002537            </t>
  </si>
  <si>
    <t>2557</t>
  </si>
  <si>
    <t xml:space="preserve">REG CHEQUE N? 0002557            </t>
  </si>
  <si>
    <t>2592</t>
  </si>
  <si>
    <t xml:space="preserve">REG CHEQUE N? 0002592            </t>
  </si>
  <si>
    <t>2606</t>
  </si>
  <si>
    <t xml:space="preserve">RETRAIT ESP EN DIN CHQ N?0002606 </t>
  </si>
  <si>
    <t xml:space="preserve">ENCAISSEMENT CHEQUE N?0000472    </t>
  </si>
  <si>
    <t xml:space="preserve">ENCAISSEMENT CHEQUE N?0000546    </t>
  </si>
  <si>
    <t xml:space="preserve">STE MOHSEN EL GUEDRI SARL      </t>
  </si>
  <si>
    <t xml:space="preserve">REG CHEQUE N? 0002591            </t>
  </si>
  <si>
    <t xml:space="preserve">ENCAISSEMENT CHEQUE N?0000470    </t>
  </si>
  <si>
    <t xml:space="preserve">ENCAISSEMENT CHEQUE N?0000515    </t>
  </si>
  <si>
    <t>2524</t>
  </si>
  <si>
    <t xml:space="preserve">REG CHEQUE N? 0002524            </t>
  </si>
  <si>
    <t xml:space="preserve">ENCAISSEMENT CHEQUE N?0000848    </t>
  </si>
  <si>
    <t>2618</t>
  </si>
  <si>
    <t xml:space="preserve">RETRAIT ESP EN DIN CHQ N?0002618 </t>
  </si>
  <si>
    <t>2559</t>
  </si>
  <si>
    <t xml:space="preserve">REG CHEQUE N? 0002559            </t>
  </si>
  <si>
    <t xml:space="preserve">REG CHEQUE N? 0002588            </t>
  </si>
  <si>
    <t>2572</t>
  </si>
  <si>
    <t xml:space="preserve">REG CHEQUE N? 0002572            </t>
  </si>
  <si>
    <t xml:space="preserve"> CARTE EN TUNISIE 141018 SHELL 7905</t>
  </si>
  <si>
    <t>50007840065</t>
  </si>
  <si>
    <t xml:space="preserve"> OPA001386952018:OPA001386952018</t>
  </si>
  <si>
    <t>50007873326</t>
  </si>
  <si>
    <t>2630</t>
  </si>
  <si>
    <t xml:space="preserve">RETRAIT ESP EN DIN CHQ N?0002630 </t>
  </si>
  <si>
    <t>2586</t>
  </si>
  <si>
    <t xml:space="preserve">REG CHEQUE N? 0002586            </t>
  </si>
  <si>
    <t>IREMENTREÇU EN DINARS DE  L'ÉTRANGER OPA001386952018:OPA001386952018</t>
  </si>
  <si>
    <t>50007872686</t>
  </si>
  <si>
    <t>1974</t>
  </si>
  <si>
    <t xml:space="preserve">REG CHEQUE N? 0001974            </t>
  </si>
  <si>
    <t xml:space="preserve">ACHREF SERVICES                </t>
  </si>
  <si>
    <t>2595</t>
  </si>
  <si>
    <t xml:space="preserve">REG CHEQUE N? 0002595            </t>
  </si>
  <si>
    <t>2624</t>
  </si>
  <si>
    <t xml:space="preserve">REG CHEQUE N? 0002624            </t>
  </si>
  <si>
    <t xml:space="preserve">ENCAISSEMENT CHEQUE N?0000474    </t>
  </si>
  <si>
    <t xml:space="preserve">ENCAISSEMENT CHEQUE N?0000548    </t>
  </si>
  <si>
    <t>2622</t>
  </si>
  <si>
    <t xml:space="preserve">REG CHEQUE N? 0002622            </t>
  </si>
  <si>
    <t>2596</t>
  </si>
  <si>
    <t xml:space="preserve">REG CHEQUE N? 0002596            </t>
  </si>
  <si>
    <t>50007912237</t>
  </si>
  <si>
    <t xml:space="preserve">ENCAISSEMENT CHEQUE N?0000856    </t>
  </si>
  <si>
    <t>2627</t>
  </si>
  <si>
    <t xml:space="preserve">REG CHEQUE N? 0002627            </t>
  </si>
  <si>
    <t xml:space="preserve">TUV RHEINLAND MAGHREB SARL     </t>
  </si>
  <si>
    <t>2575</t>
  </si>
  <si>
    <t xml:space="preserve">REG CHEQUE N? 0002575            </t>
  </si>
  <si>
    <t>2582</t>
  </si>
  <si>
    <t xml:space="preserve">REG CHEQUE N? 0002582            </t>
  </si>
  <si>
    <t>2552</t>
  </si>
  <si>
    <t xml:space="preserve">REG CHEQUE N? 0002552            </t>
  </si>
  <si>
    <t>2268</t>
  </si>
  <si>
    <t xml:space="preserve">REG CHEQUE N? 0002268            </t>
  </si>
  <si>
    <t xml:space="preserve"> DOM010001762018:22 100017620181023</t>
  </si>
  <si>
    <t>50007881037</t>
  </si>
  <si>
    <t>E DOMICILIATION DOM010001762018:DOM010001762018:22 100</t>
  </si>
  <si>
    <t>50007881761</t>
  </si>
  <si>
    <t>2567</t>
  </si>
  <si>
    <t xml:space="preserve">REG CHEQUE N? 0002567            </t>
  </si>
  <si>
    <t xml:space="preserve">REG CHEQUE N? 0002563            </t>
  </si>
  <si>
    <t>2498</t>
  </si>
  <si>
    <t xml:space="preserve">REG CHEQUE N? 0002498            </t>
  </si>
  <si>
    <t>2626</t>
  </si>
  <si>
    <t xml:space="preserve">REG CHEQUE N? 0002626            </t>
  </si>
  <si>
    <t>2558</t>
  </si>
  <si>
    <t xml:space="preserve">REG CHEQUE N? 0002558            </t>
  </si>
  <si>
    <t xml:space="preserve">ST   L CTRIC MAINTEN ET REBOBI </t>
  </si>
  <si>
    <t>2534</t>
  </si>
  <si>
    <t xml:space="preserve">REG CHEQUE N? 0002534            </t>
  </si>
  <si>
    <t>2587</t>
  </si>
  <si>
    <t xml:space="preserve">REG CHEQUE N? 0002587            </t>
  </si>
  <si>
    <t>2574</t>
  </si>
  <si>
    <t xml:space="preserve">REG CHEQUE N? 0002574            </t>
  </si>
  <si>
    <t>E0000431983</t>
  </si>
  <si>
    <t>2614</t>
  </si>
  <si>
    <t xml:space="preserve">REG CHEQUE N? 0002614            </t>
  </si>
  <si>
    <t xml:space="preserve">STE ACIER MECANIQUE TUNISIE    </t>
  </si>
  <si>
    <t>2613</t>
  </si>
  <si>
    <t xml:space="preserve">REG CHEQUE N? 0002613            </t>
  </si>
  <si>
    <t xml:space="preserve">REGLEMENT EFFET N?007906898934 </t>
  </si>
  <si>
    <t>2637</t>
  </si>
  <si>
    <t xml:space="preserve">RETRAIT ESP EN DIN CHQ N?0002637 </t>
  </si>
  <si>
    <t>50007991543</t>
  </si>
  <si>
    <t xml:space="preserve">ENCAISSEMENT CHEQUE N?0000549    </t>
  </si>
  <si>
    <t xml:space="preserve">ENCAISSEMENT CHEQUE N?0000860    </t>
  </si>
  <si>
    <t xml:space="preserve">TIMAR TUNISIE ON SHORE         </t>
  </si>
  <si>
    <t>2620</t>
  </si>
  <si>
    <t xml:space="preserve">REG CHEQUE N? 0002620            </t>
  </si>
  <si>
    <t xml:space="preserve">ENCAISSEMENT CHEQUE N?0000519    </t>
  </si>
  <si>
    <t>M0000366497</t>
  </si>
  <si>
    <t>M0000366496</t>
  </si>
  <si>
    <t xml:space="preserve">ENCAISSEMENT CHEQUE N?0000537    </t>
  </si>
  <si>
    <t>MENT RDI18/6288:REMISE IMPORT</t>
  </si>
  <si>
    <t>50008004888</t>
  </si>
  <si>
    <t xml:space="preserve"> RDI18/6288:REMISE IMPORT</t>
  </si>
  <si>
    <t>50008003857</t>
  </si>
  <si>
    <t xml:space="preserve"> OPA001396492018:OPA001396492018</t>
  </si>
  <si>
    <t>50008000726</t>
  </si>
  <si>
    <t>'ÉTUDE RDI18/6288:REMISE IMPORT</t>
  </si>
  <si>
    <t>50008001867</t>
  </si>
  <si>
    <t>'ENVOI À L'ENCAISSEMENT RDI18/6288:REMISE IMPORT</t>
  </si>
  <si>
    <t>50008002968</t>
  </si>
  <si>
    <t>50008005460</t>
  </si>
  <si>
    <t>IREMENTREÇU EN DINARS DE  L'ÉTRANGER OPA001396492018:OPA001396492018</t>
  </si>
  <si>
    <t>50008000316</t>
  </si>
  <si>
    <t>50008006464</t>
  </si>
  <si>
    <t xml:space="preserve">STE DE DISTRIBUTION ET SERVIC  </t>
  </si>
  <si>
    <t>2640</t>
  </si>
  <si>
    <t xml:space="preserve">REG CHEQUE N? 0002640            </t>
  </si>
  <si>
    <t>2522</t>
  </si>
  <si>
    <t xml:space="preserve">REG CHEQUE N? 0002522            </t>
  </si>
  <si>
    <t>2643</t>
  </si>
  <si>
    <t xml:space="preserve">REG CHEQUE N? 0002643            </t>
  </si>
  <si>
    <t>2638</t>
  </si>
  <si>
    <t xml:space="preserve">REG CHEQUE N? 0002638            </t>
  </si>
  <si>
    <t>2615</t>
  </si>
  <si>
    <t xml:space="preserve">REG CHEQUE N? 0002615            </t>
  </si>
  <si>
    <t xml:space="preserve">ENCAISSEMENT CHEQUE N?0000476    </t>
  </si>
  <si>
    <t>2635</t>
  </si>
  <si>
    <t xml:space="preserve">REG CHEQUE N? 0002635            </t>
  </si>
  <si>
    <t>2810</t>
  </si>
  <si>
    <t xml:space="preserve">REG CHEQUE N? 0002810            </t>
  </si>
  <si>
    <t xml:space="preserve">ENCAISSEMENT CHEQUE N?0000863    </t>
  </si>
  <si>
    <t>CHERIF SLIM  AUTRES</t>
  </si>
  <si>
    <t>M0000369848</t>
  </si>
  <si>
    <t xml:space="preserve">BSA                            </t>
  </si>
  <si>
    <t>2341</t>
  </si>
  <si>
    <t xml:space="preserve">REG CHEQUE N? 0002341            </t>
  </si>
  <si>
    <t>2617</t>
  </si>
  <si>
    <t xml:space="preserve">REG CHEQUE N? 0002617            </t>
  </si>
  <si>
    <t>2806</t>
  </si>
  <si>
    <t xml:space="preserve">REG CHEQUE N? 0002806            </t>
  </si>
  <si>
    <t>2571</t>
  </si>
  <si>
    <t xml:space="preserve">REG CHEQUE N? 0002571            </t>
  </si>
  <si>
    <t>2625</t>
  </si>
  <si>
    <t xml:space="preserve">REG CHEQUE N? 0002625            </t>
  </si>
  <si>
    <t xml:space="preserve">ULYSSE SPARE         PARTS SA  </t>
  </si>
  <si>
    <t>E0000446355</t>
  </si>
  <si>
    <t xml:space="preserve">REGLEMENT EFFET N?007906896606 </t>
  </si>
  <si>
    <t>E0000447046</t>
  </si>
  <si>
    <t xml:space="preserve">REGLEMENT EFFET N?008169263952 </t>
  </si>
  <si>
    <t>2619</t>
  </si>
  <si>
    <t xml:space="preserve">REG CHEQUE N? 0002619            </t>
  </si>
  <si>
    <t>2642</t>
  </si>
  <si>
    <t xml:space="preserve">REG CHEQUE N? 0002642            </t>
  </si>
  <si>
    <t>E0000446761</t>
  </si>
  <si>
    <t xml:space="preserve">REGLEMENT EFFET N?007906899516 </t>
  </si>
  <si>
    <t>E0000447081</t>
  </si>
  <si>
    <t xml:space="preserve">REGLEMENT EFFET N?008169260169 </t>
  </si>
  <si>
    <t>E0000447028</t>
  </si>
  <si>
    <t xml:space="preserve">REGLEMENT EFFET N?007906899613 </t>
  </si>
  <si>
    <t>2647</t>
  </si>
  <si>
    <t xml:space="preserve">REG CHEQUE N? 0002647            </t>
  </si>
  <si>
    <t>E0000446866</t>
  </si>
  <si>
    <t xml:space="preserve">REGLEMENT EFFET N?008169264146 </t>
  </si>
  <si>
    <t>E0000447068</t>
  </si>
  <si>
    <t xml:space="preserve">REGLEMENT EFFET N?008169265989 </t>
  </si>
  <si>
    <t>E0000446953</t>
  </si>
  <si>
    <t xml:space="preserve">REGLEMENT EFFET N?008169264631 </t>
  </si>
  <si>
    <t>E0000446999</t>
  </si>
  <si>
    <t xml:space="preserve">REGLEMENT EFFET N?007906899904 </t>
  </si>
  <si>
    <t>2822</t>
  </si>
  <si>
    <t xml:space="preserve">RETRAIT ESP EN DIN CHQ N?0002822 </t>
  </si>
  <si>
    <t>2808</t>
  </si>
  <si>
    <t xml:space="preserve">REG CHEQUE N? 0002808            </t>
  </si>
  <si>
    <t>2805</t>
  </si>
  <si>
    <t xml:space="preserve">REG CHEQUE N? 0002805            </t>
  </si>
  <si>
    <t>2456</t>
  </si>
  <si>
    <t xml:space="preserve">REG CHEQUE N? 0002456            </t>
  </si>
  <si>
    <t xml:space="preserve"> OPC18/23544:OPC18/23544</t>
  </si>
  <si>
    <t>50008116455</t>
  </si>
  <si>
    <t>IREMENT ÉMIS OPC18/23546:OPC18/23546</t>
  </si>
  <si>
    <t>50008119072</t>
  </si>
  <si>
    <t xml:space="preserve">ENCAISSEMENT CHEQUE N?0000282    </t>
  </si>
  <si>
    <t>50008115397</t>
  </si>
  <si>
    <t>MENT OPC18/23544:OPC18/23544</t>
  </si>
  <si>
    <t>50008113115</t>
  </si>
  <si>
    <t>IREMENT ÉMIS OPC18/23544:OPC18/23544</t>
  </si>
  <si>
    <t>50008114822</t>
  </si>
  <si>
    <t xml:space="preserve">EL BARAKA                      </t>
  </si>
  <si>
    <t>2608</t>
  </si>
  <si>
    <t xml:space="preserve">REG CHEQUE N? 0002608            </t>
  </si>
  <si>
    <t>2555</t>
  </si>
  <si>
    <t xml:space="preserve">REG CHEQUE N? 0002555            </t>
  </si>
  <si>
    <t xml:space="preserve"> OPC18/23546:OPC18/23546</t>
  </si>
  <si>
    <t>50008120068</t>
  </si>
  <si>
    <t>2646</t>
  </si>
  <si>
    <t xml:space="preserve">RETRAIT ESP EN DIN CHQ N?0002646 </t>
  </si>
  <si>
    <t>2811</t>
  </si>
  <si>
    <t xml:space="preserve">REG CHEQUE N? 0002811            </t>
  </si>
  <si>
    <t>MENT OPC18/23546:OPC18/23546</t>
  </si>
  <si>
    <t>50008117462</t>
  </si>
  <si>
    <t>2804</t>
  </si>
  <si>
    <t xml:space="preserve">RETRAIT ESP EN DIN CHQ N?0002804 </t>
  </si>
  <si>
    <t>2609</t>
  </si>
  <si>
    <t xml:space="preserve">REG CHEQUE N? 0002609            </t>
  </si>
  <si>
    <t xml:space="preserve">M AHMED RABIE B BOU AZIZ       </t>
  </si>
  <si>
    <t>2570</t>
  </si>
  <si>
    <t xml:space="preserve">REG CHEQUE N? 0002570            </t>
  </si>
  <si>
    <t>50008118301</t>
  </si>
  <si>
    <t>2813</t>
  </si>
  <si>
    <t xml:space="preserve">REG CHEQUE N? 0002813            </t>
  </si>
  <si>
    <t xml:space="preserve"> CARTE EN TUNISIE 051118 CARRENTALS.COM</t>
  </si>
  <si>
    <t>50008131663</t>
  </si>
  <si>
    <t xml:space="preserve">ENCAISSEMENT CHEQUE N?0000868    </t>
  </si>
  <si>
    <t>2492</t>
  </si>
  <si>
    <t xml:space="preserve">RETRAIT ESP EN DIN CHQ N?0002492 </t>
  </si>
  <si>
    <t>2460</t>
  </si>
  <si>
    <t xml:space="preserve">REG CHEQUE N? 0002460            </t>
  </si>
  <si>
    <t>EL FILLAHIA  REDRESSEMENT</t>
  </si>
  <si>
    <t>30007524944</t>
  </si>
  <si>
    <t xml:space="preserve">VIREMENT RECU EL FILLAHIA        </t>
  </si>
  <si>
    <t>2612</t>
  </si>
  <si>
    <t xml:space="preserve">REG CHEQUE N? 0002612            </t>
  </si>
  <si>
    <t>30007524948</t>
  </si>
  <si>
    <t>2577</t>
  </si>
  <si>
    <t xml:space="preserve">REG CHEQUE N? 0002577            </t>
  </si>
  <si>
    <t>30007524947</t>
  </si>
  <si>
    <t>30007524946</t>
  </si>
  <si>
    <t>2616</t>
  </si>
  <si>
    <t xml:space="preserve">REG CHEQUE N? 0002616            </t>
  </si>
  <si>
    <t>2490</t>
  </si>
  <si>
    <t xml:space="preserve">REG CHEQUE N? 0002490            </t>
  </si>
  <si>
    <t xml:space="preserve"> RDI18/6362:REMISE IMPORT</t>
  </si>
  <si>
    <t>50008155576</t>
  </si>
  <si>
    <t>E0000449573</t>
  </si>
  <si>
    <t xml:space="preserve">REGLEMENT EFFET N?007906899225 </t>
  </si>
  <si>
    <t>E DOMICILIATION DOM010577302018:22 105773020181106</t>
  </si>
  <si>
    <t>50008152891</t>
  </si>
  <si>
    <t>50008156737</t>
  </si>
  <si>
    <t>E0000450142</t>
  </si>
  <si>
    <t xml:space="preserve">REGLEMENT EFFET N?007906896509 </t>
  </si>
  <si>
    <t xml:space="preserve"> DOM010577302018:DOM010577302018:22 105</t>
  </si>
  <si>
    <t>50008153760</t>
  </si>
  <si>
    <t>2815</t>
  </si>
  <si>
    <t xml:space="preserve">REG CHEQUE N? 0002815            </t>
  </si>
  <si>
    <t>50008163148</t>
  </si>
  <si>
    <t>'ÉTUDE RDI18/6362:REMISE IMPORT</t>
  </si>
  <si>
    <t>50008157714</t>
  </si>
  <si>
    <t>50008163657</t>
  </si>
  <si>
    <t xml:space="preserve"> DOM013493382018:33 134933820181109</t>
  </si>
  <si>
    <t>50008158641</t>
  </si>
  <si>
    <t>E DOMICILIATION DOM013493382018:DOM013493382018:33 134</t>
  </si>
  <si>
    <t>50008159448</t>
  </si>
  <si>
    <t>MENT RDI18/6362:REMISE IMPORT</t>
  </si>
  <si>
    <t>50008154760</t>
  </si>
  <si>
    <t>2819</t>
  </si>
  <si>
    <t xml:space="preserve">REG CHEQUE N? 0002819            </t>
  </si>
  <si>
    <t xml:space="preserve"> CARTE EN TUNISIE 081118 PREMIERE CLASSE</t>
  </si>
  <si>
    <t>50008166474</t>
  </si>
  <si>
    <t>2841</t>
  </si>
  <si>
    <t xml:space="preserve">RETRAIT ESP EN DIN CHQ N?0002841 </t>
  </si>
  <si>
    <t>873</t>
  </si>
  <si>
    <t xml:space="preserve">ENCAISSEMENT CHEQUE N?0000873    </t>
  </si>
  <si>
    <t>2773</t>
  </si>
  <si>
    <t xml:space="preserve">ENCAISSEMENT CHEQUE N?0002773    </t>
  </si>
  <si>
    <t>IREMENTREÇU EN DINARS DE  L'ÉTRANGER OPA001410742018:OPA001410742018</t>
  </si>
  <si>
    <t>50008185448</t>
  </si>
  <si>
    <t xml:space="preserve">ENCAISSEMENT CHEQUE N?0000480    </t>
  </si>
  <si>
    <t xml:space="preserve"> CARTE EN TUNISIE 091118 STATIOMT05HORO752334674</t>
  </si>
  <si>
    <t>50008187395</t>
  </si>
  <si>
    <t>DISTRIBUTION * SARL* STE NOUR AUTRES</t>
  </si>
  <si>
    <t>30007560855</t>
  </si>
  <si>
    <t>VIREMENT RECU DISTRIBUTION * SARL</t>
  </si>
  <si>
    <t>2844</t>
  </si>
  <si>
    <t xml:space="preserve">REG CHEQUE N? 0002844            </t>
  </si>
  <si>
    <t xml:space="preserve"> OPA001410742018:OPA001410742018</t>
  </si>
  <si>
    <t>50008186740</t>
  </si>
  <si>
    <t>2163</t>
  </si>
  <si>
    <t xml:space="preserve">REG CHEQUE N? 0002163            </t>
  </si>
  <si>
    <t xml:space="preserve">ENCAISSEMENT CHEQUE N?0000553    </t>
  </si>
  <si>
    <t xml:space="preserve">ENCAISSEMENT CHEQUE N?0000540    </t>
  </si>
  <si>
    <t xml:space="preserve"> CARTE EN TUNISIE 101118 FRADI  MONDHER</t>
  </si>
  <si>
    <t>50008184678</t>
  </si>
  <si>
    <t>2817</t>
  </si>
  <si>
    <t xml:space="preserve">REG CHEQUE N? 0002817            </t>
  </si>
  <si>
    <t xml:space="preserve">CERTIF CHEQUE CLIENTELE 0002843 REC DOUA   </t>
  </si>
  <si>
    <t>E0000452374</t>
  </si>
  <si>
    <t xml:space="preserve">REGLEMENT EFFET N?008169260460 </t>
  </si>
  <si>
    <t>E0000452992</t>
  </si>
  <si>
    <t xml:space="preserve">REGLEMENT EFFET N?008169262012 </t>
  </si>
  <si>
    <t>E0000452921</t>
  </si>
  <si>
    <t xml:space="preserve">REGLEMENT EFFET N?008169264728 </t>
  </si>
  <si>
    <t>E0000452817</t>
  </si>
  <si>
    <t xml:space="preserve">REGLEMENT EFFET N?008169261818 </t>
  </si>
  <si>
    <t>2831</t>
  </si>
  <si>
    <t xml:space="preserve">REG CHEQUE N? 0002831            </t>
  </si>
  <si>
    <t>2823</t>
  </si>
  <si>
    <t xml:space="preserve">REG CHEQUE N? 0002823            </t>
  </si>
  <si>
    <t>2814</t>
  </si>
  <si>
    <t xml:space="preserve">REG CHEQUE N? 0002814            </t>
  </si>
  <si>
    <t xml:space="preserve"> DOM013708922018:33 137089220181114</t>
  </si>
  <si>
    <t>50008200656</t>
  </si>
  <si>
    <t>E DOMICILIATION DOM013708922018:DOM013708922018:33 137</t>
  </si>
  <si>
    <t>50008201055</t>
  </si>
  <si>
    <t>2847</t>
  </si>
  <si>
    <t xml:space="preserve">REG CHEQUE N? 0002847            </t>
  </si>
  <si>
    <t>2840</t>
  </si>
  <si>
    <t xml:space="preserve">REG CHEQUE N? 0002840            </t>
  </si>
  <si>
    <t>E0000453119</t>
  </si>
  <si>
    <t xml:space="preserve">REGLEMENT EFFET N?008169262497 </t>
  </si>
  <si>
    <t>E0000453106</t>
  </si>
  <si>
    <t xml:space="preserve">REGLEMENT EFFET N?008169260266 </t>
  </si>
  <si>
    <t>E0000453042</t>
  </si>
  <si>
    <t xml:space="preserve">REGLEMENT EFFET N?008169260654 </t>
  </si>
  <si>
    <t>2849</t>
  </si>
  <si>
    <t xml:space="preserve">REG CHEQUE N? 0002849            </t>
  </si>
  <si>
    <t>2850</t>
  </si>
  <si>
    <t xml:space="preserve">REG CHEQUE N? 0002850            </t>
  </si>
  <si>
    <t>2636</t>
  </si>
  <si>
    <t xml:space="preserve">REG CHEQUE N? 0002636            </t>
  </si>
  <si>
    <t>E0000453084</t>
  </si>
  <si>
    <t xml:space="preserve">REGLEMENT EFFET N?008169262594 </t>
  </si>
  <si>
    <t>2853</t>
  </si>
  <si>
    <t xml:space="preserve">REG CHEQUE N? 0002853            </t>
  </si>
  <si>
    <t xml:space="preserve">STE TUNISIANET                 </t>
  </si>
  <si>
    <t>2826</t>
  </si>
  <si>
    <t xml:space="preserve">REG CHEQUE N? 0002826            </t>
  </si>
  <si>
    <t>2830</t>
  </si>
  <si>
    <t xml:space="preserve">REG CHEQUE N? 0002830            </t>
  </si>
  <si>
    <t>2845</t>
  </si>
  <si>
    <t xml:space="preserve">REG CHEQUE N? 0002845            </t>
  </si>
  <si>
    <t xml:space="preserve">ROUINE ALI BEN FARHAT          </t>
  </si>
  <si>
    <t>2648</t>
  </si>
  <si>
    <t xml:space="preserve">REG CHEQUE N? 0002648            </t>
  </si>
  <si>
    <t>2854</t>
  </si>
  <si>
    <t xml:space="preserve">REG CHEQUE N? 0002854            </t>
  </si>
  <si>
    <t>2576</t>
  </si>
  <si>
    <t xml:space="preserve">REG CHEQUE N? 0002576            </t>
  </si>
  <si>
    <t>2645</t>
  </si>
  <si>
    <t xml:space="preserve">REG CHEQUE N? 0002645            </t>
  </si>
  <si>
    <t>2536</t>
  </si>
  <si>
    <t xml:space="preserve">REG CHEQUE N? 0002536            </t>
  </si>
  <si>
    <t>2851</t>
  </si>
  <si>
    <t xml:space="preserve">REG CHEQUE N? 0002851            </t>
  </si>
  <si>
    <t xml:space="preserve"> CARTE EN TUNISIE 131118 CAR DEL MAR</t>
  </si>
  <si>
    <t>50008212797</t>
  </si>
  <si>
    <t xml:space="preserve"> DOM010840082018:DOM010840082018:22 108</t>
  </si>
  <si>
    <t>50008222553</t>
  </si>
  <si>
    <t>E DOMICILIATION DOM010840082018:22 108400820181115</t>
  </si>
  <si>
    <t>50008221895</t>
  </si>
  <si>
    <t>2829</t>
  </si>
  <si>
    <t xml:space="preserve">REG CHEQUE N? 0002829            </t>
  </si>
  <si>
    <t>2821</t>
  </si>
  <si>
    <t xml:space="preserve">REG CHEQUE N? 0002821            </t>
  </si>
  <si>
    <t xml:space="preserve">STE GOLDEN SHIPPING ASSIS      </t>
  </si>
  <si>
    <t>2628</t>
  </si>
  <si>
    <t xml:space="preserve">REG CHEQUE N? 0002628            </t>
  </si>
  <si>
    <t>E0000455054</t>
  </si>
  <si>
    <t xml:space="preserve">REGLEMENT EFFET N?008045257503 </t>
  </si>
  <si>
    <t>E0000454621</t>
  </si>
  <si>
    <t xml:space="preserve">REGLEMENT EFFET N?008169261721 </t>
  </si>
  <si>
    <t xml:space="preserve">CITY CARS </t>
  </si>
  <si>
    <t xml:space="preserve">CERTIF CHEQUE CLIENTELE 0002852 CITY CARS  </t>
  </si>
  <si>
    <t>2842</t>
  </si>
  <si>
    <t xml:space="preserve">REG CHEQUE N? 0002842            </t>
  </si>
  <si>
    <t xml:space="preserve">MLLE BEN SALLEM SELMA BT JILAN </t>
  </si>
  <si>
    <t>2803</t>
  </si>
  <si>
    <t xml:space="preserve">REG CHEQUE N? 0002803            </t>
  </si>
  <si>
    <t>E0000456976</t>
  </si>
  <si>
    <t xml:space="preserve">REGLEMENT EFFET N?008169265407 </t>
  </si>
  <si>
    <t>2846</t>
  </si>
  <si>
    <t xml:space="preserve">REG CHEQUE N? 0002846            </t>
  </si>
  <si>
    <t>E0000456182</t>
  </si>
  <si>
    <t xml:space="preserve">REGLEMENT EFFET N?008169261333 </t>
  </si>
  <si>
    <t xml:space="preserve"> CARTE EN TUNISIE 151118 ENTERPRISE RENT-A-CAR</t>
  </si>
  <si>
    <t>50008234148</t>
  </si>
  <si>
    <t>2607</t>
  </si>
  <si>
    <t xml:space="preserve">REG CHEQUE N? 0002607            </t>
  </si>
  <si>
    <t xml:space="preserve">DIRECTION DE LA MONETIQUE      181118 ENTERPRISE RENT-A-CAR     </t>
  </si>
  <si>
    <t xml:space="preserve">81118 ENTERPRISE RENT-A-CAR     </t>
  </si>
  <si>
    <t>2857</t>
  </si>
  <si>
    <t xml:space="preserve">REG CHEQUE N? 0002857            </t>
  </si>
  <si>
    <t>2865</t>
  </si>
  <si>
    <t xml:space="preserve">REG CHEQUE N? 0002865            </t>
  </si>
  <si>
    <t xml:space="preserve"> CARTE EN TUNISIE 181118 HOTEL STADTPALAIS</t>
  </si>
  <si>
    <t>50008258118</t>
  </si>
  <si>
    <t>2834</t>
  </si>
  <si>
    <t xml:space="preserve">REG CHEQUE N? 0002834            </t>
  </si>
  <si>
    <t>2633</t>
  </si>
  <si>
    <t xml:space="preserve">REG CHEQUE N? 0002633            </t>
  </si>
  <si>
    <t>2858</t>
  </si>
  <si>
    <t xml:space="preserve">REG CHEQUE N? 0002858            </t>
  </si>
  <si>
    <t>2585</t>
  </si>
  <si>
    <t xml:space="preserve">REG CHEQUE N? 0002585            </t>
  </si>
  <si>
    <t>2862</t>
  </si>
  <si>
    <t xml:space="preserve">REG CHEQUE N? 0002862            </t>
  </si>
  <si>
    <t xml:space="preserve">S.P.Z TUNISIA SARL             </t>
  </si>
  <si>
    <t>2556</t>
  </si>
  <si>
    <t xml:space="preserve">REG CHEQUE N? 0002556            </t>
  </si>
  <si>
    <t xml:space="preserve">JAMEL BEN MEFTE                </t>
  </si>
  <si>
    <t>2569</t>
  </si>
  <si>
    <t xml:space="preserve">REG CHEQUE N? 0002569            </t>
  </si>
  <si>
    <t>2837</t>
  </si>
  <si>
    <t xml:space="preserve">REG CHEQUE N? 0002837            </t>
  </si>
  <si>
    <t xml:space="preserve">ENCAISSEMENT CHEQUE N?0000554    </t>
  </si>
  <si>
    <t xml:space="preserve">ENCAISSEMENT CHEQUE N?0000879    </t>
  </si>
  <si>
    <t xml:space="preserve"> OPA001423912018:OPA001423912018</t>
  </si>
  <si>
    <t>50008302080</t>
  </si>
  <si>
    <t>IREMENTREÇU EN DINARS DE  L'ÉTRANGER OPA001423912018:OPA001423912018</t>
  </si>
  <si>
    <t>50008303355</t>
  </si>
  <si>
    <t xml:space="preserve"> OPA001423902018:OPA001423902018</t>
  </si>
  <si>
    <t>50008300941</t>
  </si>
  <si>
    <t>IREMENTREÇU EN DINARS DE  L'ÉTRANGER OPA001423902018:OPA001423902018</t>
  </si>
  <si>
    <t>50008300557</t>
  </si>
  <si>
    <t>IREMENTREÇU EN DINARS DE  L'ÉTRANGER OPA001423922018:OPA001423922018</t>
  </si>
  <si>
    <t>50008305325</t>
  </si>
  <si>
    <t xml:space="preserve"> OPA001423922018:OPA001423922018</t>
  </si>
  <si>
    <t>50008304350</t>
  </si>
  <si>
    <t>50008313143</t>
  </si>
  <si>
    <t xml:space="preserve">ENCAISSEMENT CHEQUE N?0000481    </t>
  </si>
  <si>
    <t>E0000459911</t>
  </si>
  <si>
    <t xml:space="preserve">REGLEMENT EFFET N?008169265213 </t>
  </si>
  <si>
    <t>E0000459291</t>
  </si>
  <si>
    <t xml:space="preserve">REGLEMENT EFFET N?007906899710 </t>
  </si>
  <si>
    <t>2882</t>
  </si>
  <si>
    <t xml:space="preserve">RETRAIT ESP EN DIN CHQ N?0002882 </t>
  </si>
  <si>
    <t>2890</t>
  </si>
  <si>
    <t xml:space="preserve">RETRAIT ESP EN DIN CHQ N?0002890 </t>
  </si>
  <si>
    <t xml:space="preserve">ADVICE ENERGY MODERN "AEM"     </t>
  </si>
  <si>
    <t>2540</t>
  </si>
  <si>
    <t xml:space="preserve">REG CHEQUE N? 0002540            </t>
  </si>
  <si>
    <t>2873</t>
  </si>
  <si>
    <t xml:space="preserve">REG CHEQUE N? 0002873            </t>
  </si>
  <si>
    <t>2824</t>
  </si>
  <si>
    <t xml:space="preserve">REG CHEQUE N? 0002824            </t>
  </si>
  <si>
    <t>2634</t>
  </si>
  <si>
    <t xml:space="preserve">REG CHEQUE N? 0002634            </t>
  </si>
  <si>
    <t xml:space="preserve">ste EBS                        </t>
  </si>
  <si>
    <t>2632</t>
  </si>
  <si>
    <t xml:space="preserve">REG CHEQUE N? 0002632            </t>
  </si>
  <si>
    <t>2820</t>
  </si>
  <si>
    <t xml:space="preserve">REG CHEQUE N? 0002820            </t>
  </si>
  <si>
    <t xml:space="preserve">SOCIETE "EL WIFAK"             </t>
  </si>
  <si>
    <t>E0000460715</t>
  </si>
  <si>
    <t xml:space="preserve">REGLEMENT EFFET N?008169263855 </t>
  </si>
  <si>
    <t>2874</t>
  </si>
  <si>
    <t xml:space="preserve">REG CHEQUE N? 0002874            </t>
  </si>
  <si>
    <t>2860</t>
  </si>
  <si>
    <t xml:space="preserve">REG CHEQUE N? 0002860            </t>
  </si>
  <si>
    <t>2639</t>
  </si>
  <si>
    <t xml:space="preserve">REG CHEQUE N? 0002639            </t>
  </si>
  <si>
    <t xml:space="preserve">ENCAISSEMENT CHEQUE N?0000482    </t>
  </si>
  <si>
    <t xml:space="preserve">ENCAISSEMENT CHEQUE N?0000883    </t>
  </si>
  <si>
    <t xml:space="preserve">ENCAISSEMENT CHEQUE N?0000577    </t>
  </si>
  <si>
    <t>Frais. CP.REF : 045_2018_11_00041</t>
  </si>
  <si>
    <t xml:space="preserve">RESERVATION DES FONDS            </t>
  </si>
  <si>
    <t xml:space="preserve">ENCAISSEMENT CHEQUE N?0000555    </t>
  </si>
  <si>
    <t>2864</t>
  </si>
  <si>
    <t xml:space="preserve">REG CHEQUE N? 0002864            </t>
  </si>
  <si>
    <t>2881</t>
  </si>
  <si>
    <t xml:space="preserve">REG CHEQUE N? 0002881            </t>
  </si>
  <si>
    <t>2899</t>
  </si>
  <si>
    <t xml:space="preserve">REG CHEQUE N? 0002899            </t>
  </si>
  <si>
    <t>2856</t>
  </si>
  <si>
    <t xml:space="preserve">REG CHEQUE N? 0002856            </t>
  </si>
  <si>
    <t>2883</t>
  </si>
  <si>
    <t xml:space="preserve">REG CHEQUE N? 0002883            </t>
  </si>
  <si>
    <t>M0000393889</t>
  </si>
  <si>
    <t>2872</t>
  </si>
  <si>
    <t xml:space="preserve">REG CHEQUE N? 0002872            </t>
  </si>
  <si>
    <t>2878</t>
  </si>
  <si>
    <t xml:space="preserve">REG CHEQUE N? 0002878            </t>
  </si>
  <si>
    <t>2855</t>
  </si>
  <si>
    <t xml:space="preserve">REG CHEQUE N? 0002855            </t>
  </si>
  <si>
    <t>2560</t>
  </si>
  <si>
    <t xml:space="preserve">REG CHEQUE N? 0002560            </t>
  </si>
  <si>
    <t>M0000393886</t>
  </si>
  <si>
    <t xml:space="preserve"> CARTE EN TUNISIE 211118 REST GRAND BLEU</t>
  </si>
  <si>
    <t>50008368637</t>
  </si>
  <si>
    <t xml:space="preserve"> CARTE EN TUNISIE 221118 STE GOLDEN TIME CLUB</t>
  </si>
  <si>
    <t>50008369283</t>
  </si>
  <si>
    <t>E0000463355</t>
  </si>
  <si>
    <t xml:space="preserve">REGLEMENT EFFET N?008169265116 </t>
  </si>
  <si>
    <t>E0000465584</t>
  </si>
  <si>
    <t xml:space="preserve">REGLEMENT EFFET N?008169267250 </t>
  </si>
  <si>
    <t>E0000465231</t>
  </si>
  <si>
    <t xml:space="preserve">REGLEMENT EFFET N?008169267347 </t>
  </si>
  <si>
    <t>2867</t>
  </si>
  <si>
    <t xml:space="preserve">REG CHEQUE N? 0002867            </t>
  </si>
  <si>
    <t>E0000465922</t>
  </si>
  <si>
    <t xml:space="preserve">REGLEMENT EFFET N?008169267056 </t>
  </si>
  <si>
    <t xml:space="preserve">CERTIF CHEQUE CLIENTELE 0002903 REC DOUA   </t>
  </si>
  <si>
    <t>2801</t>
  </si>
  <si>
    <t xml:space="preserve">RETRAIT ESP EN DIN CHQ N?0002801 </t>
  </si>
  <si>
    <t>2900</t>
  </si>
  <si>
    <t xml:space="preserve">REG CHEQUE N? 0002900            </t>
  </si>
  <si>
    <t>2888</t>
  </si>
  <si>
    <t xml:space="preserve">REG CHEQUE N? 0002888            </t>
  </si>
  <si>
    <t>E0000464491</t>
  </si>
  <si>
    <t xml:space="preserve">REGLEMENT EFFET N?008169261527 </t>
  </si>
  <si>
    <t>E0000465830</t>
  </si>
  <si>
    <t xml:space="preserve">REGLEMENT EFFET N?008169262206 </t>
  </si>
  <si>
    <t>2894</t>
  </si>
  <si>
    <t xml:space="preserve">REG CHEQUE N? 0002894            </t>
  </si>
  <si>
    <t>E0000466057</t>
  </si>
  <si>
    <t xml:space="preserve">REGLEMENT EFFET N?008169261915 </t>
  </si>
  <si>
    <t>50008400199</t>
  </si>
  <si>
    <t>'ÉTUDE RDI18/6504:REMISE IMPORT</t>
  </si>
  <si>
    <t>50008408930</t>
  </si>
  <si>
    <t>MENT RDI18/6504:REMISE IMPORT</t>
  </si>
  <si>
    <t>50008409740</t>
  </si>
  <si>
    <t>E DOMICILIATION DOM014366382018:33 143663820181130</t>
  </si>
  <si>
    <t>50008411431</t>
  </si>
  <si>
    <t xml:space="preserve"> DOM014366382018:DOM014366382018:33 143</t>
  </si>
  <si>
    <t>50008412419</t>
  </si>
  <si>
    <t xml:space="preserve"> RDI18/6504:REMISE IMPORT</t>
  </si>
  <si>
    <t>50008408344</t>
  </si>
  <si>
    <t>50008410851</t>
  </si>
  <si>
    <t>2835</t>
  </si>
  <si>
    <t xml:space="preserve">REG CHEQUE N? 0002835            </t>
  </si>
  <si>
    <t>2866</t>
  </si>
  <si>
    <t xml:space="preserve">REG CHEQUE N? 0002866            </t>
  </si>
  <si>
    <t>50008454921</t>
  </si>
  <si>
    <t>E DOMICILIATION DOM014431282018:33 144312820181203</t>
  </si>
  <si>
    <t>50008452911</t>
  </si>
  <si>
    <t xml:space="preserve"> DOM014428942018:DOM014428942018:33 144</t>
  </si>
  <si>
    <t>50008451991</t>
  </si>
  <si>
    <t>'ENVOI À L'ENCAISSEMENT RDI18/6504:REMISE IMPORT</t>
  </si>
  <si>
    <t>50008455768</t>
  </si>
  <si>
    <t xml:space="preserve"> DOM014431282018:DOM014431282018:33 144</t>
  </si>
  <si>
    <t>50008453862</t>
  </si>
  <si>
    <t>E DOMICILIATION DOM014428942018:33 144289420181203</t>
  </si>
  <si>
    <t>50008451347</t>
  </si>
  <si>
    <t>2879</t>
  </si>
  <si>
    <t xml:space="preserve">REG CHEQUE N? 0002879            </t>
  </si>
  <si>
    <t xml:space="preserve">FERCHICHI ESSIA ESSIA          </t>
  </si>
  <si>
    <t>2859</t>
  </si>
  <si>
    <t xml:space="preserve">REG CHEQUE N? 0002859            </t>
  </si>
  <si>
    <t>2880</t>
  </si>
  <si>
    <t xml:space="preserve">REG CHEQUE N? 0002880            </t>
  </si>
  <si>
    <t>MOBILISATION. MOBILISATION DE CRE</t>
  </si>
  <si>
    <t>2838</t>
  </si>
  <si>
    <t xml:space="preserve">REG CHEQUE N? 0002838            </t>
  </si>
  <si>
    <t>2905</t>
  </si>
  <si>
    <t xml:space="preserve">REG CHEQUE N? 0002905            </t>
  </si>
  <si>
    <t>2839</t>
  </si>
  <si>
    <t xml:space="preserve">REG CHEQUE N? 0002839            </t>
  </si>
  <si>
    <t>2877</t>
  </si>
  <si>
    <t xml:space="preserve">REG CHEQUE N? 0002877            </t>
  </si>
  <si>
    <t>E0000477520</t>
  </si>
  <si>
    <t xml:space="preserve">REGLEMENT EFFET N?008169266086 </t>
  </si>
  <si>
    <t>2908</t>
  </si>
  <si>
    <t xml:space="preserve">REG CHEQUE N? 0002908            </t>
  </si>
  <si>
    <t>E0000477345</t>
  </si>
  <si>
    <t xml:space="preserve">REGLEMENT EFFET N?007909183090 </t>
  </si>
  <si>
    <t xml:space="preserve">ENCAISSEMENT CHEQUE N?0000578    </t>
  </si>
  <si>
    <t>886</t>
  </si>
  <si>
    <t xml:space="preserve">ENCAISSEMENT CHEQUE N?0000886    </t>
  </si>
  <si>
    <t xml:space="preserve">STE ARNOX ENGINEERING          </t>
  </si>
  <si>
    <t>2827</t>
  </si>
  <si>
    <t xml:space="preserve">REG CHEQUE N? 0002827            </t>
  </si>
  <si>
    <t xml:space="preserve">SOCIETE LA BROSSE              </t>
  </si>
  <si>
    <t>2869</t>
  </si>
  <si>
    <t xml:space="preserve">REG CHEQUE N? 0002869            </t>
  </si>
  <si>
    <t xml:space="preserve">CERTIF CHEQUE CLIENTELE 0002925 REC DOUA   </t>
  </si>
  <si>
    <t>2914</t>
  </si>
  <si>
    <t xml:space="preserve">RETRAIT ESP EN DIN CHQ N?0002914 </t>
  </si>
  <si>
    <t>2906</t>
  </si>
  <si>
    <t xml:space="preserve">REG CHEQUE N? 0002906            </t>
  </si>
  <si>
    <t>2871</t>
  </si>
  <si>
    <t xml:space="preserve">REG CHEQUE N? 0002871            </t>
  </si>
  <si>
    <t>2889</t>
  </si>
  <si>
    <t xml:space="preserve">REG CHEQUE N? 0002889            </t>
  </si>
  <si>
    <t>2928</t>
  </si>
  <si>
    <t xml:space="preserve">RETRAIT ESP EN DIN CHQ N?0002928 </t>
  </si>
  <si>
    <t>2832</t>
  </si>
  <si>
    <t xml:space="preserve">REG CHEQUE N? 0002832            </t>
  </si>
  <si>
    <t>2913</t>
  </si>
  <si>
    <t xml:space="preserve">REG CHEQUE N? 0002913            </t>
  </si>
  <si>
    <t>2650</t>
  </si>
  <si>
    <t xml:space="preserve">RETRAIT ESP EN DIN CHQ N?0002650 </t>
  </si>
  <si>
    <t>2920</t>
  </si>
  <si>
    <t xml:space="preserve">REG CHEQUE N? 0002920            </t>
  </si>
  <si>
    <t xml:space="preserve">M HEDI B MOHAMED B MBAREK      </t>
  </si>
  <si>
    <t>2885</t>
  </si>
  <si>
    <t xml:space="preserve">REG CHEQUE N? 0002885            </t>
  </si>
  <si>
    <t xml:space="preserve">STE IMPRONTA DE COMMERCE       </t>
  </si>
  <si>
    <t>2918</t>
  </si>
  <si>
    <t xml:space="preserve">REG CHEQUE N? 0002918            </t>
  </si>
  <si>
    <t>2922</t>
  </si>
  <si>
    <t xml:space="preserve">REG CHEQUE N? 0002922            </t>
  </si>
  <si>
    <t>50008523118</t>
  </si>
  <si>
    <t xml:space="preserve">CIL SICAR SA                   </t>
  </si>
  <si>
    <t>E0000480467</t>
  </si>
  <si>
    <t xml:space="preserve">REGLEMENT EFFET N?008280973032 </t>
  </si>
  <si>
    <t>E0000479609</t>
  </si>
  <si>
    <t xml:space="preserve">REGLEMENT EFFET N?008169265795 </t>
  </si>
  <si>
    <t>E0000480155</t>
  </si>
  <si>
    <t xml:space="preserve">REGLEMENT EFFET N?008280973129 </t>
  </si>
  <si>
    <t>2907</t>
  </si>
  <si>
    <t xml:space="preserve">REG CHEQUE N? 0002907            </t>
  </si>
  <si>
    <t xml:space="preserve">REC FIN  </t>
  </si>
  <si>
    <t xml:space="preserve">CERTIF CHEQUE CLIENTELE 0002931 REC FIN    </t>
  </si>
  <si>
    <t xml:space="preserve">CERTIF CHEQUE CLIENTELE 0002930 REC DOUA   </t>
  </si>
  <si>
    <t>2910</t>
  </si>
  <si>
    <t xml:space="preserve">REG CHEQUE N? 0002910            </t>
  </si>
  <si>
    <t>2921</t>
  </si>
  <si>
    <t xml:space="preserve">REG CHEQUE N? 0002921            </t>
  </si>
  <si>
    <t>2870</t>
  </si>
  <si>
    <t xml:space="preserve">REG CHEQUE N? 0002870            </t>
  </si>
  <si>
    <t>E0000480525</t>
  </si>
  <si>
    <t xml:space="preserve">REGLEMENT EFFET N?008169264825 </t>
  </si>
  <si>
    <t>E0000480367</t>
  </si>
  <si>
    <t xml:space="preserve">REGLEMENT EFFET N?008280973226 </t>
  </si>
  <si>
    <t>50008522467</t>
  </si>
  <si>
    <t>E DOMICILIATION DOM014781532018:33 147815320181210</t>
  </si>
  <si>
    <t>50008531114</t>
  </si>
  <si>
    <t xml:space="preserve"> DOM014768782018:DOM014768782018:33 147</t>
  </si>
  <si>
    <t>50008528195</t>
  </si>
  <si>
    <t>MENT OPC18/24756:OPC18/24756</t>
  </si>
  <si>
    <t>50008534889</t>
  </si>
  <si>
    <t>2924</t>
  </si>
  <si>
    <t xml:space="preserve">REG CHEQUE N? 0002924            </t>
  </si>
  <si>
    <t xml:space="preserve">ENCAISSEMENT CHEQUE N?0000486    </t>
  </si>
  <si>
    <t>2909</t>
  </si>
  <si>
    <t xml:space="preserve">REG CHEQUE N? 0002909            </t>
  </si>
  <si>
    <t>2895</t>
  </si>
  <si>
    <t xml:space="preserve">REG CHEQUE N? 0002895            </t>
  </si>
  <si>
    <t>IREMENT ÉMIS OPC18/24756:OPC18/24756</t>
  </si>
  <si>
    <t>50008535884</t>
  </si>
  <si>
    <t xml:space="preserve"> OPC18/24756:OPC18/24756</t>
  </si>
  <si>
    <t>50008533896</t>
  </si>
  <si>
    <t xml:space="preserve">ENCAISSEMENT CHEQUE N?0002774    </t>
  </si>
  <si>
    <t xml:space="preserve">ENCAISSEMENT CHEQUE N?0000558    </t>
  </si>
  <si>
    <t xml:space="preserve">ENCAISSEMENT CHEQUE N?0000892    </t>
  </si>
  <si>
    <t>2551</t>
  </si>
  <si>
    <t xml:space="preserve">REG CHEQUE N? 0002551            </t>
  </si>
  <si>
    <t>2896</t>
  </si>
  <si>
    <t xml:space="preserve">REG CHEQUE N? 0002896            </t>
  </si>
  <si>
    <t>2580</t>
  </si>
  <si>
    <t xml:space="preserve">REG CHEQUE N? 0002580            </t>
  </si>
  <si>
    <t>E0000480861</t>
  </si>
  <si>
    <t xml:space="preserve">REGLEMENT EFFET N?008280973323 </t>
  </si>
  <si>
    <t xml:space="preserve">ENCAISSEMENT CHEQUE N?0000579    </t>
  </si>
  <si>
    <t xml:space="preserve"> DOM014780102018:33 147801020181210</t>
  </si>
  <si>
    <t>50008529304</t>
  </si>
  <si>
    <t>E DOMICILIATION DOM014780102018:DOM014780102018:33 147</t>
  </si>
  <si>
    <t>50008530147</t>
  </si>
  <si>
    <t>50008533248</t>
  </si>
  <si>
    <t>E DOMICILIATION DOM014768782018:33 147687820181210</t>
  </si>
  <si>
    <t>50008527247</t>
  </si>
  <si>
    <t xml:space="preserve"> DOM014781532018:DOM014781532018:33 147</t>
  </si>
  <si>
    <t>50008532184</t>
  </si>
  <si>
    <t>E0000481221</t>
  </si>
  <si>
    <t xml:space="preserve">REGLEMENT EFFET N?008280973517 </t>
  </si>
  <si>
    <t xml:space="preserve"> CARTE EN TUNISIE 071218 LA BOHEGE</t>
  </si>
  <si>
    <t>50008544822</t>
  </si>
  <si>
    <t>2876</t>
  </si>
  <si>
    <t xml:space="preserve">REG CHEQUE N? 0002876            </t>
  </si>
  <si>
    <t>2933</t>
  </si>
  <si>
    <t xml:space="preserve">REG CHEQUE N? 0002933            </t>
  </si>
  <si>
    <t xml:space="preserve">ENCAISSEMENT CHEQUE N?0000307    </t>
  </si>
  <si>
    <t>2942</t>
  </si>
  <si>
    <t xml:space="preserve">REG CHEQUE N? 0002942            </t>
  </si>
  <si>
    <t>2941</t>
  </si>
  <si>
    <t xml:space="preserve">REG CHEQUE N? 0002941            </t>
  </si>
  <si>
    <t>2932</t>
  </si>
  <si>
    <t xml:space="preserve">REG CHEQUE N? 0002932            </t>
  </si>
  <si>
    <t xml:space="preserve">SONAF-ALU                      </t>
  </si>
  <si>
    <t>2938</t>
  </si>
  <si>
    <t xml:space="preserve">REG CHEQUE N? 0002938            </t>
  </si>
  <si>
    <t>E0000481768</t>
  </si>
  <si>
    <t xml:space="preserve">REGLEMENT EFFET N?008280973614 </t>
  </si>
  <si>
    <t>E DOMICILIATION DOM014862512018:33 148625120181212</t>
  </si>
  <si>
    <t>50008575331</t>
  </si>
  <si>
    <t>E DOMICILIATION DOM014912772018:33 149127720181212</t>
  </si>
  <si>
    <t>50008576893</t>
  </si>
  <si>
    <t xml:space="preserve"> DOM014862512018:DOM014862512018:33 148</t>
  </si>
  <si>
    <t>50008576090</t>
  </si>
  <si>
    <t xml:space="preserve">TUNIMATEC -HAMELLE TUNISIE-    </t>
  </si>
  <si>
    <t>2246</t>
  </si>
  <si>
    <t xml:space="preserve">REG CHEQUE N? 0002246            </t>
  </si>
  <si>
    <t xml:space="preserve"> DOM014912772018:DOM014912772018:33 149</t>
  </si>
  <si>
    <t>50008577894</t>
  </si>
  <si>
    <t xml:space="preserve">CERTIF CHEQUE CLIENTELE 0002960 RECDOUA    </t>
  </si>
  <si>
    <t>2957</t>
  </si>
  <si>
    <t xml:space="preserve">RETRAIT ESP EN DIN CHQ N?0002957 </t>
  </si>
  <si>
    <t>2927</t>
  </si>
  <si>
    <t xml:space="preserve">REG CHEQUE N? 0002927            </t>
  </si>
  <si>
    <t>2915</t>
  </si>
  <si>
    <t xml:space="preserve">REG CHEQUE N? 0002915            </t>
  </si>
  <si>
    <t>2943</t>
  </si>
  <si>
    <t xml:space="preserve">REG CHEQUE N? 0002943            </t>
  </si>
  <si>
    <t>2936</t>
  </si>
  <si>
    <t xml:space="preserve">REG CHEQUE N? 0002936            </t>
  </si>
  <si>
    <t>Service de operations specifiq PRIME.INVEST.DEV.REG.FOPRODI  FAV/STE NLLE  A</t>
  </si>
  <si>
    <t>30007891399</t>
  </si>
  <si>
    <t>VIREMENT RECU Service de operatio</t>
  </si>
  <si>
    <t xml:space="preserve"> DOM011848922018:DOM011848922018:22 118</t>
  </si>
  <si>
    <t>50008572157</t>
  </si>
  <si>
    <t>E DOMICILIATION DOM011848922018:22 118489220181213</t>
  </si>
  <si>
    <t>50008571468</t>
  </si>
  <si>
    <t xml:space="preserve"> DOM011814882018:22 118148820181212</t>
  </si>
  <si>
    <t>50008572973</t>
  </si>
  <si>
    <t>E DOMICILIATION DOM011814882018:DOM011814882018:22 118</t>
  </si>
  <si>
    <t>50008574308</t>
  </si>
  <si>
    <t>2929</t>
  </si>
  <si>
    <t xml:space="preserve">REG CHEQUE N? 0002929            </t>
  </si>
  <si>
    <t>2937</t>
  </si>
  <si>
    <t xml:space="preserve">REG CHEQUE N? 0002937            </t>
  </si>
  <si>
    <t>E DOMICILIATION DOM015044812018:33 150448120181214</t>
  </si>
  <si>
    <t>50008585145</t>
  </si>
  <si>
    <t>IREMENTREÇU EN DINARS DE  L'ÉTRANGER OPA001446562018:OPA001446562018</t>
  </si>
  <si>
    <t>50008590590</t>
  </si>
  <si>
    <t>E DOMICILIATION DOM015042922018:DOM015042922018:33 150</t>
  </si>
  <si>
    <t>50008584002</t>
  </si>
  <si>
    <t xml:space="preserve"> OPA001445722018:OPA001445722018</t>
  </si>
  <si>
    <t>50008587232</t>
  </si>
  <si>
    <t>E0000490874</t>
  </si>
  <si>
    <t xml:space="preserve">REGLEMENT EFFET N?008169262109 </t>
  </si>
  <si>
    <t>E0000490750</t>
  </si>
  <si>
    <t xml:space="preserve">REGLEMENT EFFET N?007909183187 </t>
  </si>
  <si>
    <t xml:space="preserve"> DOM015044812018:DOM015044812018:33 150</t>
  </si>
  <si>
    <t>50008586088</t>
  </si>
  <si>
    <t>E0000490651</t>
  </si>
  <si>
    <t xml:space="preserve">REGLEMENT EFFET N?008169268414 </t>
  </si>
  <si>
    <t>5803</t>
  </si>
  <si>
    <t xml:space="preserve">ENCAISSEMENT CHEQUE N?0005803    </t>
  </si>
  <si>
    <t>E0000490560</t>
  </si>
  <si>
    <t xml:space="preserve">REGLEMENT EFFET N?008169265601 </t>
  </si>
  <si>
    <t xml:space="preserve"> DOM015042922018:33 150429220181214</t>
  </si>
  <si>
    <t>50008583443</t>
  </si>
  <si>
    <t xml:space="preserve">ENCAISSEMENT CHEQUE N?0000582    </t>
  </si>
  <si>
    <t>487</t>
  </si>
  <si>
    <t xml:space="preserve">ENCAISSEMENT CHEQUE N?0000487    </t>
  </si>
  <si>
    <t xml:space="preserve">GENERAL INCENDIE PROTECTION    </t>
  </si>
  <si>
    <t>E0000490841</t>
  </si>
  <si>
    <t xml:space="preserve">REGLEMENT EFFET N?008169262691 </t>
  </si>
  <si>
    <t xml:space="preserve">ENCAISSEMENT CHEQUE N?0000560    </t>
  </si>
  <si>
    <t>E0000490800</t>
  </si>
  <si>
    <t xml:space="preserve">REGLEMENT EFFET N?008169262303 </t>
  </si>
  <si>
    <t>IREMENTREÇU EN DINARS DE  L'ÉTRANGER OPA001445722018:OPA001445722018</t>
  </si>
  <si>
    <t>50008587958</t>
  </si>
  <si>
    <t>2964</t>
  </si>
  <si>
    <t xml:space="preserve">REG CHEQUE N? 0002964            </t>
  </si>
  <si>
    <t>2863</t>
  </si>
  <si>
    <t xml:space="preserve">REG CHEQUE N? 0002863            </t>
  </si>
  <si>
    <t>2916</t>
  </si>
  <si>
    <t xml:space="preserve">REG CHEQUE N? 0002916            </t>
  </si>
  <si>
    <t>E0000489649</t>
  </si>
  <si>
    <t xml:space="preserve">REGLEMENT EFFET N?008169267541 </t>
  </si>
  <si>
    <t xml:space="preserve"> OPA001446562018:OPA001446562018</t>
  </si>
  <si>
    <t>50008590436</t>
  </si>
  <si>
    <t xml:space="preserve"> OPA001446552018:OPA001446552018</t>
  </si>
  <si>
    <t>50008588947</t>
  </si>
  <si>
    <t>IREMENTREÇU EN DINARS DE  L'ÉTRANGER OPA001446552018:OPA001446552018</t>
  </si>
  <si>
    <t>50008589944</t>
  </si>
  <si>
    <t xml:space="preserve">USP SA                         </t>
  </si>
  <si>
    <t>E0000490357</t>
  </si>
  <si>
    <t xml:space="preserve">REGLEMENT EFFET N?008169264049 </t>
  </si>
  <si>
    <t>2917</t>
  </si>
  <si>
    <t xml:space="preserve">REG CHEQUE N? 0002917            </t>
  </si>
  <si>
    <t xml:space="preserve">SOCIETE CAR PRO                </t>
  </si>
  <si>
    <t>2911</t>
  </si>
  <si>
    <t xml:space="preserve">REG CHEQUE N? 0002911            </t>
  </si>
  <si>
    <t xml:space="preserve">MLLE OMELKHIR EL BEKRI BT MAHM </t>
  </si>
  <si>
    <t>2961</t>
  </si>
  <si>
    <t xml:space="preserve">REG CHEQUE N? 0002961            </t>
  </si>
  <si>
    <t xml:space="preserve">CERTIF CHEQUE CLIENTELE 0002971 REC DOUA   </t>
  </si>
  <si>
    <t xml:space="preserve"> DOM015088292018:33 150882920181217</t>
  </si>
  <si>
    <t>50008613505</t>
  </si>
  <si>
    <t>183652</t>
  </si>
  <si>
    <t xml:space="preserve">ENCAISSEMENT CHEQUE N?0183652    </t>
  </si>
  <si>
    <t xml:space="preserve">CERTIF CHEQUE CLIENTELE 0002976 REC DOUA   </t>
  </si>
  <si>
    <t xml:space="preserve">CERTIF CHEQUE CLIENTELE 0002978 REC DOUA   </t>
  </si>
  <si>
    <t>E DOMICILIATION DOM015088292018:DOM015088292018:33 150</t>
  </si>
  <si>
    <t>50008614704</t>
  </si>
  <si>
    <t xml:space="preserve">CERTIF CHEQUE CLIENTELE 0002974 RECDOUA    </t>
  </si>
  <si>
    <t xml:space="preserve"> CARTE EN TUNISIE 151218 BELLAAJ MONDHER</t>
  </si>
  <si>
    <t>50008612641</t>
  </si>
  <si>
    <t xml:space="preserve">CERTIF CHEQUE CLIENTELE 0002968 REC DOUA   </t>
  </si>
  <si>
    <t>2965</t>
  </si>
  <si>
    <t xml:space="preserve">REG CHEQUE N? 0002965            </t>
  </si>
  <si>
    <t>2949</t>
  </si>
  <si>
    <t xml:space="preserve">REG CHEQUE N? 0002949            </t>
  </si>
  <si>
    <t>2945</t>
  </si>
  <si>
    <t xml:space="preserve">REG CHEQUE N? 0002945            </t>
  </si>
  <si>
    <t>2962</t>
  </si>
  <si>
    <t xml:space="preserve">REG CHEQUE N? 0002962            </t>
  </si>
  <si>
    <t>2972</t>
  </si>
  <si>
    <t xml:space="preserve">REG CHEQUE N? 0002972            </t>
  </si>
  <si>
    <t>E0000493629</t>
  </si>
  <si>
    <t>2966</t>
  </si>
  <si>
    <t xml:space="preserve">REG CHEQUE N? 0002966            </t>
  </si>
  <si>
    <t>2963</t>
  </si>
  <si>
    <t xml:space="preserve">REG CHEQUE N? 0002963            </t>
  </si>
  <si>
    <t xml:space="preserve">IMPRIMERIE OFF                 </t>
  </si>
  <si>
    <t>2923</t>
  </si>
  <si>
    <t xml:space="preserve">REG CHEQUE N? 0002923            </t>
  </si>
  <si>
    <t xml:space="preserve">REGLEMENT EFFET N?007909180083 </t>
  </si>
  <si>
    <t>E0000492498</t>
  </si>
  <si>
    <t xml:space="preserve">REGLEMENT EFFET N?008169264243 </t>
  </si>
  <si>
    <t>2940</t>
  </si>
  <si>
    <t xml:space="preserve">REG CHEQUE N? 0002940            </t>
  </si>
  <si>
    <t>2948</t>
  </si>
  <si>
    <t xml:space="preserve">REG CHEQUE N? 0002948            </t>
  </si>
  <si>
    <t xml:space="preserve"> RDI18/6595:REMISE IMPORT</t>
  </si>
  <si>
    <t>50008650205</t>
  </si>
  <si>
    <t>'ENVOI À L'ENCAISSEMENT RDI18/6595:REMISE IMPORT</t>
  </si>
  <si>
    <t>50008649201</t>
  </si>
  <si>
    <t>IREMENTREÇU EN DINARS DE  L'ÉTRANGER OPA001453032018:OPA001453032018</t>
  </si>
  <si>
    <t>50008652975</t>
  </si>
  <si>
    <t>50008646684</t>
  </si>
  <si>
    <t>2934</t>
  </si>
  <si>
    <t xml:space="preserve">REG CHEQUE N? 0002934            </t>
  </si>
  <si>
    <t>MENT RDI18/6595:REMISE IMPORT</t>
  </si>
  <si>
    <t>50008648201</t>
  </si>
  <si>
    <t xml:space="preserve"> OPA001453032018:OPA001453032018</t>
  </si>
  <si>
    <t>50008653014</t>
  </si>
  <si>
    <t>'ÉTUDE RDI18/6595:REMISE IMPORT</t>
  </si>
  <si>
    <t>50008647221</t>
  </si>
  <si>
    <t>IREMENTREÇU EN DINARS DE  L'ÉTRANGER OPA001453022018:OPA001453022018</t>
  </si>
  <si>
    <t>50008652783</t>
  </si>
  <si>
    <t xml:space="preserve"> OPA001453012018:OPA001453012018</t>
  </si>
  <si>
    <t>50008652199</t>
  </si>
  <si>
    <t xml:space="preserve"> OPA001453022018:OPA001453022018</t>
  </si>
  <si>
    <t>50008652913</t>
  </si>
  <si>
    <t>50008645597</t>
  </si>
  <si>
    <t>IREMENTREÇU EN DINARS DE  L'ÉTRANGER OPA001453012018:OPA001453012018</t>
  </si>
  <si>
    <t>50008651206</t>
  </si>
  <si>
    <t xml:space="preserve"> DOM015293262018:DOM015293262018:33 152</t>
  </si>
  <si>
    <t>50008644578</t>
  </si>
  <si>
    <t>E DOMICILIATION DOM015293262018:33 152932620181220</t>
  </si>
  <si>
    <t>50008644126</t>
  </si>
  <si>
    <t>2970</t>
  </si>
  <si>
    <t xml:space="preserve">REG CHEQUE N? 0002970            </t>
  </si>
  <si>
    <t>1488830</t>
  </si>
  <si>
    <t xml:space="preserve">ENCAISSEMENT CHEQUE N?1488830    </t>
  </si>
  <si>
    <t>2952</t>
  </si>
  <si>
    <t xml:space="preserve">REG CHEQUE N? 0002952            </t>
  </si>
  <si>
    <t>2979</t>
  </si>
  <si>
    <t xml:space="preserve">REG CHEQUE N? 0002979            </t>
  </si>
  <si>
    <t>2973</t>
  </si>
  <si>
    <t xml:space="preserve">REG CHEQUE N? 0002973            </t>
  </si>
  <si>
    <t>2954</t>
  </si>
  <si>
    <t xml:space="preserve">REG CHEQUE N? 0002954            </t>
  </si>
  <si>
    <t xml:space="preserve"> OPA001456032018:OPA001456032018</t>
  </si>
  <si>
    <t>50008672021</t>
  </si>
  <si>
    <t>50008688987</t>
  </si>
  <si>
    <t xml:space="preserve">3IA DISTRIBUTION               </t>
  </si>
  <si>
    <t>2641</t>
  </si>
  <si>
    <t xml:space="preserve">REG CHEQUE N? 0002641            </t>
  </si>
  <si>
    <t>E0000497412</t>
  </si>
  <si>
    <t xml:space="preserve">REGLEMENT EFFET N?008169265504 </t>
  </si>
  <si>
    <t>E0000497237</t>
  </si>
  <si>
    <t xml:space="preserve">REGLEMENT EFFET N?008169265019 </t>
  </si>
  <si>
    <t>E0000496741</t>
  </si>
  <si>
    <t xml:space="preserve">REGLEMENT EFFET N?008169268317 </t>
  </si>
  <si>
    <t>2983</t>
  </si>
  <si>
    <t xml:space="preserve">REG CHEQUE N? 0002983            </t>
  </si>
  <si>
    <t xml:space="preserve">CERTIF CHEQUE CLIENTELE 0002984 RECDOUA    </t>
  </si>
  <si>
    <t xml:space="preserve">CERTIF CHEQUE CLIENTELE 0002981 REC DOUA   </t>
  </si>
  <si>
    <t>E0000497494</t>
  </si>
  <si>
    <t xml:space="preserve">REGLEMENT EFFET N?008169264922 </t>
  </si>
  <si>
    <t>E DOMICILIATION DOM015396952018:DOM015396952018:33 153</t>
  </si>
  <si>
    <t>50008673694</t>
  </si>
  <si>
    <t xml:space="preserve"> DOM015396952018:33 153969520181224</t>
  </si>
  <si>
    <t>50008673009</t>
  </si>
  <si>
    <t>IREMENTREÇU EN DINARS DE  L'ÉTRANGER OPA001456032018:OPA001456032018</t>
  </si>
  <si>
    <t>50008671212</t>
  </si>
  <si>
    <t>2901</t>
  </si>
  <si>
    <t xml:space="preserve">RETRAIT ESP EN DIN CHQ N?0002901 </t>
  </si>
  <si>
    <t xml:space="preserve"> CARTE EN TUNISIE 201218 POLAT TURIZM OTELCILIK</t>
  </si>
  <si>
    <t>50008674949</t>
  </si>
  <si>
    <t xml:space="preserve"> RDI18/6627:REMISE IMPORT</t>
  </si>
  <si>
    <t>50008696567</t>
  </si>
  <si>
    <t>'ÉTUDE RDI18/6627:REMISE IMPORT</t>
  </si>
  <si>
    <t>50008695410</t>
  </si>
  <si>
    <t>50008694682</t>
  </si>
  <si>
    <t>MENT RDI18/6627:REMISE IMPORT</t>
  </si>
  <si>
    <t>50008693761</t>
  </si>
  <si>
    <t>Frais. EFF.REF : 045_2018_12_0002</t>
  </si>
  <si>
    <t xml:space="preserve">ENCAISSEMENT CHEQUE N?0000547    </t>
  </si>
  <si>
    <t xml:space="preserve"> OPC18/25346:OPC18/25346</t>
  </si>
  <si>
    <t>50008713764</t>
  </si>
  <si>
    <t>IREMENT ÉMIS OPC18/25346:OPC18/25346</t>
  </si>
  <si>
    <t>50008712780</t>
  </si>
  <si>
    <t>50008712458</t>
  </si>
  <si>
    <t>2999</t>
  </si>
  <si>
    <t xml:space="preserve">REG CHEQUE N? 0002999            </t>
  </si>
  <si>
    <t xml:space="preserve">ENCAISSEMENT CHEQUE N?0000584    </t>
  </si>
  <si>
    <t xml:space="preserve">C T F C I                      </t>
  </si>
  <si>
    <t>1694</t>
  </si>
  <si>
    <t xml:space="preserve">REG CHEQUE N? 0001694            </t>
  </si>
  <si>
    <t>5812</t>
  </si>
  <si>
    <t xml:space="preserve">ENCAISSEMENT CHEQUE N?0005812    </t>
  </si>
  <si>
    <t xml:space="preserve">ENCAISSEMENT CHEQUE N?0000564    </t>
  </si>
  <si>
    <t>2935</t>
  </si>
  <si>
    <t xml:space="preserve">REG CHEQUE N? 0002935            </t>
  </si>
  <si>
    <t>MENT OPC18/25346:OPC18/25346</t>
  </si>
  <si>
    <t>50008714702</t>
  </si>
  <si>
    <t>2975</t>
  </si>
  <si>
    <t xml:space="preserve">REG CHEQUE N? 0002975            </t>
  </si>
  <si>
    <t>5816</t>
  </si>
  <si>
    <t xml:space="preserve">ENCAISSEMENT CHEQUE N?0005816    </t>
  </si>
  <si>
    <t xml:space="preserve">ENCAISSEMENT CHEQUE N?0000312    </t>
  </si>
  <si>
    <t xml:space="preserve"> CARTE EN TUNISIE 251218 AGA INTERNATIONAL NL</t>
  </si>
  <si>
    <t>50008750595</t>
  </si>
  <si>
    <t xml:space="preserve"> CARTE EN TUNISIE 251218 CAR DEL MAR</t>
  </si>
  <si>
    <t>50008751195</t>
  </si>
  <si>
    <t xml:space="preserve">DR LIMAIEM CHEKIB              </t>
  </si>
  <si>
    <t>3007</t>
  </si>
  <si>
    <t xml:space="preserve">REG CHEQUE N? 0003007            </t>
  </si>
  <si>
    <t>2995</t>
  </si>
  <si>
    <t xml:space="preserve">REG CHEQUE N? 0002995            </t>
  </si>
  <si>
    <t>3026</t>
  </si>
  <si>
    <t xml:space="preserve">REG CHEQUE N? 0003026            </t>
  </si>
  <si>
    <t>3028</t>
  </si>
  <si>
    <t xml:space="preserve">REG CHEQUE N? 0003028            </t>
  </si>
  <si>
    <t>3029</t>
  </si>
  <si>
    <t xml:space="preserve">REG CHEQUE N? 0003029            </t>
  </si>
  <si>
    <t xml:space="preserve">ENCAISSEMENT CHEQUE N?0000586    </t>
  </si>
  <si>
    <t>5819</t>
  </si>
  <si>
    <t xml:space="preserve">ENCAISSEMENT CHEQUE N?0005819    </t>
  </si>
  <si>
    <t>3010</t>
  </si>
  <si>
    <t xml:space="preserve">REG CHEQUE N? 0003010            </t>
  </si>
  <si>
    <t xml:space="preserve">ENCAISSEMENT CHEQUE N?0000567    </t>
  </si>
  <si>
    <t>E0000500716</t>
  </si>
  <si>
    <t xml:space="preserve">REGLEMENT EFFET N?008169261430 </t>
  </si>
  <si>
    <t xml:space="preserve"> OPA001459522018:OPA001459522018</t>
  </si>
  <si>
    <t>50008929799</t>
  </si>
  <si>
    <t xml:space="preserve"> RDI18/6634:REMISE IMPORT</t>
  </si>
  <si>
    <t>50008932146</t>
  </si>
  <si>
    <t>'ENVOI À L'ENCAISSEMENT RDI18/6634:REMISE IMPORT</t>
  </si>
  <si>
    <t>50008935795</t>
  </si>
  <si>
    <t>50008933070</t>
  </si>
  <si>
    <t>50008934005</t>
  </si>
  <si>
    <t>IREMENTREÇU EN DINARS DE  L'ÉTRANGER OPA001459522018:OPA001459522018</t>
  </si>
  <si>
    <t>50008930220</t>
  </si>
  <si>
    <t>'ÉTUDE RDI18/6634:REMISE IMPORT</t>
  </si>
  <si>
    <t>50008935212</t>
  </si>
  <si>
    <t>MENT RDI18/6634:REMISE IMPORT</t>
  </si>
  <si>
    <t>50008931201</t>
  </si>
  <si>
    <t>E DOMICILIATION DOM012295742018:22 122957420181227</t>
  </si>
  <si>
    <t>50008936793</t>
  </si>
  <si>
    <t xml:space="preserve"> DOM012295742018:DOM012295742018:22 122</t>
  </si>
  <si>
    <t>50008937787</t>
  </si>
  <si>
    <t>Comm. EFF.REF : 045_2018_12_00023</t>
  </si>
  <si>
    <t>Comm. EFF.REF : 045_2018_12_00022</t>
  </si>
  <si>
    <t>M0000426454</t>
  </si>
  <si>
    <t>M0000426451</t>
  </si>
  <si>
    <t>BELHADJ HASS TARAK SALAIRES</t>
  </si>
  <si>
    <t>20008831924</t>
  </si>
  <si>
    <t xml:space="preserve">REJET VIREMENT EMIS              </t>
  </si>
  <si>
    <t>el behi bassem  SALAIRES</t>
  </si>
  <si>
    <t>M0000426457</t>
  </si>
  <si>
    <t>3027</t>
  </si>
  <si>
    <t xml:space="preserve">REG CHEQUE N? 0003027            </t>
  </si>
  <si>
    <t xml:space="preserve">ENCAISSEMENT CHEQUE N?0000491    </t>
  </si>
  <si>
    <t>50009009306</t>
  </si>
  <si>
    <t xml:space="preserve">TUNISIAN CLINIC ALYSSA         </t>
  </si>
  <si>
    <t>3006</t>
  </si>
  <si>
    <t xml:space="preserve">REG CHEQUE N? 0003006            </t>
  </si>
  <si>
    <t>50009009927</t>
  </si>
  <si>
    <t>3025</t>
  </si>
  <si>
    <t xml:space="preserve">REG CHEQUE N? 0003025            </t>
  </si>
  <si>
    <t>3012</t>
  </si>
  <si>
    <t xml:space="preserve">RETRAIT ESP EN DIN CHQ N?0003012 </t>
  </si>
  <si>
    <t xml:space="preserve">M EL GHARBI HASSEN B EL ABED   </t>
  </si>
  <si>
    <t>2951</t>
  </si>
  <si>
    <t xml:space="preserve">REG CHEQUE N? 0002951            </t>
  </si>
  <si>
    <t xml:space="preserve">CERTIF CHEQUE CLIENTELE 0003009 RECDOUA    </t>
  </si>
  <si>
    <t>3003</t>
  </si>
  <si>
    <t xml:space="preserve">REG CHEQUE N? 0003003            </t>
  </si>
  <si>
    <t>E0000515802</t>
  </si>
  <si>
    <t xml:space="preserve">REGLEMENT EFFET N?008169266183 </t>
  </si>
  <si>
    <t>IREMENTREÇU EN DINARS DE  L'ÉTRANGER OPA001465052018:OPA001465052018</t>
  </si>
  <si>
    <t>50009061918</t>
  </si>
  <si>
    <t xml:space="preserve"> OPA001465052018:OPA001465052018</t>
  </si>
  <si>
    <t>50009061696</t>
  </si>
  <si>
    <t>E0000515933</t>
  </si>
  <si>
    <t xml:space="preserve">REGLEMENT EFFET N?008169269093 </t>
  </si>
  <si>
    <t>2977</t>
  </si>
  <si>
    <t xml:space="preserve">REG CHEQUE N? 0002977            </t>
  </si>
  <si>
    <t xml:space="preserve"> ARRETE 12/2018</t>
  </si>
  <si>
    <t>50009157463</t>
  </si>
  <si>
    <t>EMANDE DE DÉPASSEMENT PROVISOIRE ARRETE 12/2018</t>
  </si>
  <si>
    <t>50009155975</t>
  </si>
  <si>
    <t>3008</t>
  </si>
  <si>
    <t xml:space="preserve">REG CHEQUE N? 0003008            </t>
  </si>
  <si>
    <t>3030</t>
  </si>
  <si>
    <t xml:space="preserve">REG CHEQUE N? 0003030            </t>
  </si>
  <si>
    <t>3042</t>
  </si>
  <si>
    <t xml:space="preserve">RETRAIT ESP EN DIN CHQ N?0003042 </t>
  </si>
  <si>
    <t>2980</t>
  </si>
  <si>
    <t xml:space="preserve">REG CHEQUE N? 0002980            </t>
  </si>
  <si>
    <t>2959</t>
  </si>
  <si>
    <t xml:space="preserve">REG CHEQUE N? 0002959            </t>
  </si>
  <si>
    <t>2967</t>
  </si>
  <si>
    <t xml:space="preserve">REG CHEQUE N? 0002967            </t>
  </si>
  <si>
    <t>3019</t>
  </si>
  <si>
    <t xml:space="preserve">REG CHEQUE N? 0003019            </t>
  </si>
  <si>
    <t>50009635331</t>
  </si>
  <si>
    <t>2986</t>
  </si>
  <si>
    <t xml:space="preserve">REG CHEQUE N? 0002986            </t>
  </si>
  <si>
    <t>3041</t>
  </si>
  <si>
    <t xml:space="preserve">REG CHEQUE N? 0003041            </t>
  </si>
  <si>
    <t>3040</t>
  </si>
  <si>
    <t xml:space="preserve">REG CHEQUE N? 0003040            </t>
  </si>
  <si>
    <t>50009635014</t>
  </si>
  <si>
    <t>3032</t>
  </si>
  <si>
    <t xml:space="preserve">REG CHEQUE N? 0003032            </t>
  </si>
  <si>
    <t>2818</t>
  </si>
  <si>
    <t xml:space="preserve">REG CHEQUE N? 0002818            </t>
  </si>
  <si>
    <t xml:space="preserve">ENCAISSEMENT CHEQUE N?0000551    </t>
  </si>
  <si>
    <t xml:space="preserve">ENCAISSEMENT CHEQUE N?0000570    </t>
  </si>
  <si>
    <t>3044</t>
  </si>
  <si>
    <t xml:space="preserve">REG CHEQUE N? 0003044            </t>
  </si>
  <si>
    <t>5836</t>
  </si>
  <si>
    <t>COMM RETOUR CHEQUE IMPAYE N? 0005</t>
  </si>
  <si>
    <t xml:space="preserve">ENCAISSEMENT CHEQUE N?0000492    </t>
  </si>
  <si>
    <t>3023</t>
  </si>
  <si>
    <t xml:space="preserve">RETRAIT ESP EN DIN CHQ N?0003023 </t>
  </si>
  <si>
    <t xml:space="preserve">SNA NOUR                       CLOTURE DE COMPTE                            </t>
  </si>
  <si>
    <t>30008725727</t>
  </si>
  <si>
    <t xml:space="preserve">VIREMENT RECU SNA NOUR           </t>
  </si>
  <si>
    <t>3043</t>
  </si>
  <si>
    <t xml:space="preserve">REG CHEQUE N? 0003043            </t>
  </si>
  <si>
    <t>2953</t>
  </si>
  <si>
    <t xml:space="preserve">REG CHEQUE N? 0002953            </t>
  </si>
  <si>
    <t>3021</t>
  </si>
  <si>
    <t xml:space="preserve">REG CHEQUE N? 0003021            </t>
  </si>
  <si>
    <t xml:space="preserve">ENCAISSEMENT CHEQUE N?0000587    </t>
  </si>
  <si>
    <t>E0000520424</t>
  </si>
  <si>
    <t xml:space="preserve">REGLEMENT EFFET N?008280974196 </t>
  </si>
  <si>
    <t>E0000520669</t>
  </si>
  <si>
    <t xml:space="preserve">REGLEMENT EFFET N?008169268220 </t>
  </si>
  <si>
    <t>E0000519638</t>
  </si>
  <si>
    <t xml:space="preserve">REGLEMENT EFFET N?008280974875 </t>
  </si>
  <si>
    <t>3038</t>
  </si>
  <si>
    <t xml:space="preserve">REG CHEQUE N? 0003038            </t>
  </si>
  <si>
    <t>E0000521018</t>
  </si>
  <si>
    <t xml:space="preserve">REGLEMENT EFFET N?007909182896 </t>
  </si>
  <si>
    <t>3014</t>
  </si>
  <si>
    <t xml:space="preserve">REG CHEQUE N? 0003014            </t>
  </si>
  <si>
    <t>2292</t>
  </si>
  <si>
    <t xml:space="preserve">REG CHEQUE N? 0002292            </t>
  </si>
  <si>
    <t>2579</t>
  </si>
  <si>
    <t xml:space="preserve">REG CHEQUE N? 0002579            </t>
  </si>
  <si>
    <t>2611</t>
  </si>
  <si>
    <t xml:space="preserve">REG CHEQUE N? 0002611            </t>
  </si>
  <si>
    <t>2996</t>
  </si>
  <si>
    <t xml:space="preserve">REG CHEQUE N? 0002996            </t>
  </si>
  <si>
    <t>E0000520895</t>
  </si>
  <si>
    <t xml:space="preserve">REGLEMENT EFFET N?008169265892 </t>
  </si>
  <si>
    <t>E0000520797</t>
  </si>
  <si>
    <t xml:space="preserve">REGLEMENT EFFET N?008169269190 </t>
  </si>
  <si>
    <t>E0000520963</t>
  </si>
  <si>
    <t xml:space="preserve">REGLEMENT EFFET N?008169269675 </t>
  </si>
  <si>
    <t>2076</t>
  </si>
  <si>
    <t xml:space="preserve">REG CHEQUE N? 0002076            </t>
  </si>
  <si>
    <t>3024</t>
  </si>
  <si>
    <t xml:space="preserve">REG CHEQUE N? 0003024            </t>
  </si>
  <si>
    <t xml:space="preserve">ENCAISSEMENT CHEQUE N?0005836    </t>
  </si>
  <si>
    <t>2987</t>
  </si>
  <si>
    <t xml:space="preserve">REG CHEQUE N? 0002987            </t>
  </si>
  <si>
    <t>M0000442095</t>
  </si>
  <si>
    <t>EL BEHI BASSEM SALAIRES</t>
  </si>
  <si>
    <t>20009033026</t>
  </si>
  <si>
    <t>M0000442100</t>
  </si>
  <si>
    <t>2919</t>
  </si>
  <si>
    <t xml:space="preserve">REG CHEQUE N? 0002919            </t>
  </si>
  <si>
    <t>3034</t>
  </si>
  <si>
    <t xml:space="preserve">REG CHEQUE N? 0003034            </t>
  </si>
  <si>
    <t>2946</t>
  </si>
  <si>
    <t xml:space="preserve">REG CHEQUE N? 0002946            </t>
  </si>
  <si>
    <t>ben ameur wafa  AUTRES</t>
  </si>
  <si>
    <t>M0000442102</t>
  </si>
  <si>
    <t>el behi bassem AUTRES</t>
  </si>
  <si>
    <t>M0000442474</t>
  </si>
  <si>
    <t>2993</t>
  </si>
  <si>
    <t xml:space="preserve">REG CHEQUE N? 0002993            </t>
  </si>
  <si>
    <t>2950</t>
  </si>
  <si>
    <t xml:space="preserve">REG CHEQUE N? 0002950            </t>
  </si>
  <si>
    <t xml:space="preserve"> OPC19/25854:OPC19/25854</t>
  </si>
  <si>
    <t>50009688067</t>
  </si>
  <si>
    <t>50009689391</t>
  </si>
  <si>
    <t>3048</t>
  </si>
  <si>
    <t xml:space="preserve">REG CHEQUE N? 0003048            </t>
  </si>
  <si>
    <t>IREMENT ÉMIS OPC19/25854:OPC19/25854</t>
  </si>
  <si>
    <t>50009690470</t>
  </si>
  <si>
    <t>3049</t>
  </si>
  <si>
    <t xml:space="preserve">REG CHEQUE N? 0003049            </t>
  </si>
  <si>
    <t>MENT OPC19/25854:OPC19/25854</t>
  </si>
  <si>
    <t>50009687652</t>
  </si>
  <si>
    <t>3050</t>
  </si>
  <si>
    <t xml:space="preserve">REG CHEQUE N? 0003050            </t>
  </si>
  <si>
    <t>E0000522434</t>
  </si>
  <si>
    <t xml:space="preserve">CERTIF CHEQUE CLIENTELE 0003053 REC DOUA   </t>
  </si>
  <si>
    <t xml:space="preserve">ENCAISSEMENT CHEQUE N?0000348    </t>
  </si>
  <si>
    <t>3055</t>
  </si>
  <si>
    <t xml:space="preserve">REG CHEQUE N? 0003055            </t>
  </si>
  <si>
    <t xml:space="preserve">ENCAISSEMENT CHEQUE N?0000588    </t>
  </si>
  <si>
    <t xml:space="preserve">ENCAISSEMENT CHEQUE N?0000123    </t>
  </si>
  <si>
    <t>5844</t>
  </si>
  <si>
    <t xml:space="preserve">ENCAISSEMENT CHEQUE N?0005844    </t>
  </si>
  <si>
    <t xml:space="preserve">ENCAISSEMENT CHEQUE N?0000493    </t>
  </si>
  <si>
    <t>2991</t>
  </si>
  <si>
    <t xml:space="preserve">REG CHEQUE N? 0002991            </t>
  </si>
  <si>
    <t>3017</t>
  </si>
  <si>
    <t xml:space="preserve">REG CHEQUE N? 0003017            </t>
  </si>
  <si>
    <t>2926</t>
  </si>
  <si>
    <t xml:space="preserve">REG CHEQUE N? 0002926            </t>
  </si>
  <si>
    <t>2947</t>
  </si>
  <si>
    <t xml:space="preserve">REG CHEQUE N? 0002947            </t>
  </si>
  <si>
    <t>4799</t>
  </si>
  <si>
    <t xml:space="preserve">ENCAISSEMENT CHEQUE N?0004799    </t>
  </si>
  <si>
    <t xml:space="preserve">LOUKIL VEHICULE                </t>
  </si>
  <si>
    <t>2836</t>
  </si>
  <si>
    <t xml:space="preserve">REG CHEQUE N? 0002836            </t>
  </si>
  <si>
    <t>2958</t>
  </si>
  <si>
    <t xml:space="preserve">REG CHEQUE N? 0002958            </t>
  </si>
  <si>
    <t>3056</t>
  </si>
  <si>
    <t xml:space="preserve">REG CHEQUE N? 0003056            </t>
  </si>
  <si>
    <t xml:space="preserve">ENCAISSEMENT CHEQUE N?0000571    </t>
  </si>
  <si>
    <t>2590</t>
  </si>
  <si>
    <t xml:space="preserve">REG CHEQUE N? 0002590            </t>
  </si>
  <si>
    <t xml:space="preserve">ENCAISSEMENT CHEQUE N?0000535    </t>
  </si>
  <si>
    <t>3013</t>
  </si>
  <si>
    <t xml:space="preserve">REG CHEQUE N? 0003013            </t>
  </si>
  <si>
    <t>2816</t>
  </si>
  <si>
    <t xml:space="preserve">REG CHEQUE N? 0002816            </t>
  </si>
  <si>
    <t>2828</t>
  </si>
  <si>
    <t xml:space="preserve">REG CHEQUE N? 0002828            </t>
  </si>
  <si>
    <t xml:space="preserve">ENCAISSEMENT CHEQUE N?0000349    </t>
  </si>
  <si>
    <t xml:space="preserve">REGLEMENT EFFET N?008045256436 </t>
  </si>
  <si>
    <t>'ÉTUDE RDI19/6762:REMISE IMPORT</t>
  </si>
  <si>
    <t>50009713591</t>
  </si>
  <si>
    <t>E DOMICILIATION DOM000554372019:DOM000554372019:33   5</t>
  </si>
  <si>
    <t>50009718967</t>
  </si>
  <si>
    <t>E DOMICILIATION DOM000674172019:22   6741720190118</t>
  </si>
  <si>
    <t>50009719415</t>
  </si>
  <si>
    <t xml:space="preserve"> RDI19/6763:REMISE IMPORT</t>
  </si>
  <si>
    <t>50009719386</t>
  </si>
  <si>
    <t xml:space="preserve"> DOM000554372019:33   5543720190117</t>
  </si>
  <si>
    <t>50009718507</t>
  </si>
  <si>
    <t xml:space="preserve"> RDI19/6762:REMISE IMPORT</t>
  </si>
  <si>
    <t>50009719102</t>
  </si>
  <si>
    <t>'ENVOI À L'ENCAISSEMENT RDI19/6762:REMISE IMPORT</t>
  </si>
  <si>
    <t>50009719179</t>
  </si>
  <si>
    <t>50009710854</t>
  </si>
  <si>
    <t>'ÉTUDE RDI19/6763:REMISE IMPORT</t>
  </si>
  <si>
    <t>50009716527</t>
  </si>
  <si>
    <t xml:space="preserve"> DOM000674172019:DOM000674172019:22   6</t>
  </si>
  <si>
    <t>50009719437</t>
  </si>
  <si>
    <t xml:space="preserve"> OPA001478642019:OPA001478642019</t>
  </si>
  <si>
    <t>50009709603</t>
  </si>
  <si>
    <t>MENT RDI19/6763:REMISE IMPORT</t>
  </si>
  <si>
    <t>50009715527</t>
  </si>
  <si>
    <t>50009712992</t>
  </si>
  <si>
    <t>E DOMICILIATION DOM000677492019:DOM000677492019:22   6</t>
  </si>
  <si>
    <t>50009719484</t>
  </si>
  <si>
    <t xml:space="preserve"> DOM000677492019:22   6774920190118</t>
  </si>
  <si>
    <t>50009719473</t>
  </si>
  <si>
    <t>MENT RDI19/6762:REMISE IMPORT</t>
  </si>
  <si>
    <t>50009711857</t>
  </si>
  <si>
    <t>IREMENTREÇU EN DINARS DE  L'ÉTRANGER OPA001478642019:OPA001478642019</t>
  </si>
  <si>
    <t>50009709126</t>
  </si>
  <si>
    <t xml:space="preserve">SIB KCHAOU                     </t>
  </si>
  <si>
    <t>2861</t>
  </si>
  <si>
    <t xml:space="preserve">REG CHEQUE N? 0002861            </t>
  </si>
  <si>
    <t>E0000523214</t>
  </si>
  <si>
    <t xml:space="preserve">REGLEMENT EFFET N?008280976039 </t>
  </si>
  <si>
    <t>2875</t>
  </si>
  <si>
    <t xml:space="preserve">REG CHEQUE N? 0002875            </t>
  </si>
  <si>
    <t>50009714514</t>
  </si>
  <si>
    <t>50009717502</t>
  </si>
  <si>
    <t>'ENVOI À L'ENCAISSEMENT RDI19/6763:REMISE IMPORT</t>
  </si>
  <si>
    <t>50009719349</t>
  </si>
  <si>
    <t>5845</t>
  </si>
  <si>
    <t xml:space="preserve">ENCAISSEMENT CHEQUE N?0005845    </t>
  </si>
  <si>
    <t>2623</t>
  </si>
  <si>
    <t xml:space="preserve">REG CHEQUE N? 0002623            </t>
  </si>
  <si>
    <t>3071</t>
  </si>
  <si>
    <t xml:space="preserve">REG CHEQUE N? 0003071            </t>
  </si>
  <si>
    <t>3033</t>
  </si>
  <si>
    <t xml:space="preserve">REG CHEQUE N? 0003033            </t>
  </si>
  <si>
    <t>3072</t>
  </si>
  <si>
    <t xml:space="preserve">REG CHEQUE N? 0003072            </t>
  </si>
  <si>
    <t xml:space="preserve">CERTIF CHEQUE CLIENTELE 0003082 REC DOUA   </t>
  </si>
  <si>
    <t>IREMENT ÉMIS OPC19/25999:OPC19/25999</t>
  </si>
  <si>
    <t>50009730109</t>
  </si>
  <si>
    <t>E DOMICILIATION DOM000744282019:22   7442820190121</t>
  </si>
  <si>
    <t>50009725440</t>
  </si>
  <si>
    <t>MENT OPC19/25999:OPC19/25999</t>
  </si>
  <si>
    <t>50009727205</t>
  </si>
  <si>
    <t xml:space="preserve">CERTIF CHEQUE CLIENTELE 0003088 REC DOUA   </t>
  </si>
  <si>
    <t xml:space="preserve">CERTIF CHEQUE CLIENTELE 0003084 REC DOUA   </t>
  </si>
  <si>
    <t>2886</t>
  </si>
  <si>
    <t xml:space="preserve">REG CHEQUE N? 0002886            </t>
  </si>
  <si>
    <t>3064</t>
  </si>
  <si>
    <t xml:space="preserve">REG CHEQUE N? 0003064            </t>
  </si>
  <si>
    <t>3068</t>
  </si>
  <si>
    <t xml:space="preserve">REG CHEQUE N? 0003068            </t>
  </si>
  <si>
    <t xml:space="preserve"> OPC19/25999:OPC19/25999</t>
  </si>
  <si>
    <t>50009729062</t>
  </si>
  <si>
    <t>50009728139</t>
  </si>
  <si>
    <t xml:space="preserve">Frais/ML.CAUTIONS DOUANIERES     </t>
  </si>
  <si>
    <t xml:space="preserve"> DOM000744282019:DOM000744282019:22   7</t>
  </si>
  <si>
    <t>50009726398</t>
  </si>
  <si>
    <t>3079</t>
  </si>
  <si>
    <t xml:space="preserve">RETRAIT ESP EN DIN CHQ N?0003079 </t>
  </si>
  <si>
    <t>3020</t>
  </si>
  <si>
    <t xml:space="preserve">REG CHEQUE N? 0003020            </t>
  </si>
  <si>
    <t xml:space="preserve">TECHNOGAS SA                   </t>
  </si>
  <si>
    <t>3096</t>
  </si>
  <si>
    <t xml:space="preserve">REG CHEQUE N? 0003096            </t>
  </si>
  <si>
    <t>3063</t>
  </si>
  <si>
    <t xml:space="preserve">REG CHEQUE N? 0003063            </t>
  </si>
  <si>
    <t>2990</t>
  </si>
  <si>
    <t xml:space="preserve">REG CHEQUE N? 0002990            </t>
  </si>
  <si>
    <t>30008866728</t>
  </si>
  <si>
    <t xml:space="preserve"> CARTE EN TUNISIE 190119 RESTAURANT LE PATIO</t>
  </si>
  <si>
    <t>50009747247</t>
  </si>
  <si>
    <t>3031</t>
  </si>
  <si>
    <t xml:space="preserve">REG CHEQUE N? 0003031            </t>
  </si>
  <si>
    <t>3062</t>
  </si>
  <si>
    <t xml:space="preserve">REG CHEQUE N? 0003062            </t>
  </si>
  <si>
    <t>3095</t>
  </si>
  <si>
    <t xml:space="preserve">REG CHEQUE N? 0003095            </t>
  </si>
  <si>
    <t xml:space="preserve"> OPC19/25997:OPC19/25997</t>
  </si>
  <si>
    <t>50009766575</t>
  </si>
  <si>
    <t>50009765432</t>
  </si>
  <si>
    <t>2956</t>
  </si>
  <si>
    <t xml:space="preserve">REG CHEQUE N? 0002956            </t>
  </si>
  <si>
    <t>MENT OPC19/25997:OPC19/25997</t>
  </si>
  <si>
    <t>50009763716</t>
  </si>
  <si>
    <t xml:space="preserve">COTUNACE                       </t>
  </si>
  <si>
    <t>3051</t>
  </si>
  <si>
    <t xml:space="preserve">REG CHEQUE N? 0003051            </t>
  </si>
  <si>
    <t>2997</t>
  </si>
  <si>
    <t xml:space="preserve">REG CHEQUE N? 0002997            </t>
  </si>
  <si>
    <t>IREMENT ÉMIS OPC19/25997:OPC19/25997</t>
  </si>
  <si>
    <t>50009764255</t>
  </si>
  <si>
    <t>3057</t>
  </si>
  <si>
    <t xml:space="preserve">RETRAIT ESP EN DIN CHQ N?0003057 </t>
  </si>
  <si>
    <t>50009790727</t>
  </si>
  <si>
    <t>E0000528447</t>
  </si>
  <si>
    <t xml:space="preserve">REGLEMENT EFFET N?008169269384 </t>
  </si>
  <si>
    <t>2982</t>
  </si>
  <si>
    <t xml:space="preserve">REG CHEQUE N? 0002982            </t>
  </si>
  <si>
    <t>E0000528359</t>
  </si>
  <si>
    <t xml:space="preserve">REGLEMENT EFFET N?008169269481 </t>
  </si>
  <si>
    <t>E0000527769</t>
  </si>
  <si>
    <t xml:space="preserve">REGLEMENT EFFET N?008169268608 </t>
  </si>
  <si>
    <t>E0000528520</t>
  </si>
  <si>
    <t xml:space="preserve">REGLEMENT EFFET N?008169268705 </t>
  </si>
  <si>
    <t xml:space="preserve">BEN KHEDER JEDIDI              </t>
  </si>
  <si>
    <t>3089</t>
  </si>
  <si>
    <t xml:space="preserve">REG CHEQUE N? 0003089            </t>
  </si>
  <si>
    <t xml:space="preserve"> OPC19/26002:OPC19/26002</t>
  </si>
  <si>
    <t>50009780424</t>
  </si>
  <si>
    <t>50009782112</t>
  </si>
  <si>
    <t>MENT OPC19/26002:OPC19/26002</t>
  </si>
  <si>
    <t>50009782635</t>
  </si>
  <si>
    <t>IREMENT ÉMIS OPC19/26002:OPC19/26002</t>
  </si>
  <si>
    <t>50009781012</t>
  </si>
  <si>
    <t>3039</t>
  </si>
  <si>
    <t xml:space="preserve">REG CHEQUE N? 0003039            </t>
  </si>
  <si>
    <t xml:space="preserve">3IA SARL                       </t>
  </si>
  <si>
    <t>2912</t>
  </si>
  <si>
    <t xml:space="preserve">REG CHEQUE N? 0002912            </t>
  </si>
  <si>
    <t>3045</t>
  </si>
  <si>
    <t xml:space="preserve">RETRAIT ESP EN DIN CHQ N?0003045 </t>
  </si>
  <si>
    <t>3083</t>
  </si>
  <si>
    <t xml:space="preserve">REG CHEQUE N? 0003083            </t>
  </si>
  <si>
    <t>3080</t>
  </si>
  <si>
    <t xml:space="preserve">REG CHEQUE N? 0003080            </t>
  </si>
  <si>
    <t>3102</t>
  </si>
  <si>
    <t xml:space="preserve">RETRAIT ESP EN DIN CHQ N?0003102 </t>
  </si>
  <si>
    <t>3000</t>
  </si>
  <si>
    <t xml:space="preserve">REG CHEQUE N? 0003000            </t>
  </si>
  <si>
    <t xml:space="preserve"> DOM001069422019:33  10694220190128</t>
  </si>
  <si>
    <t>50009809962</t>
  </si>
  <si>
    <t>3022</t>
  </si>
  <si>
    <t xml:space="preserve">REG CHEQUE N? 0003022            </t>
  </si>
  <si>
    <t>3099</t>
  </si>
  <si>
    <t xml:space="preserve">REG CHEQUE N? 0003099            </t>
  </si>
  <si>
    <t>3035</t>
  </si>
  <si>
    <t xml:space="preserve">REG CHEQUE N? 0003035            </t>
  </si>
  <si>
    <t>E DOMICILIATION DOM001069422019:DOM001069422019:33  10</t>
  </si>
  <si>
    <t>50009810111</t>
  </si>
  <si>
    <t xml:space="preserve">STE EBR METROLOGIE             </t>
  </si>
  <si>
    <t>2998</t>
  </si>
  <si>
    <t xml:space="preserve">REG CHEQUE N? 0002998            </t>
  </si>
  <si>
    <t xml:space="preserve"> OPC19/26296:OPC19/26296</t>
  </si>
  <si>
    <t>50009838100</t>
  </si>
  <si>
    <t>MENT OPC19/26296:OPC19/26296</t>
  </si>
  <si>
    <t>50009837002</t>
  </si>
  <si>
    <t>50009835342</t>
  </si>
  <si>
    <t>3090</t>
  </si>
  <si>
    <t xml:space="preserve">REG CHEQUE N? 0003090            </t>
  </si>
  <si>
    <t>2509</t>
  </si>
  <si>
    <t xml:space="preserve">REG CHEQUE N? 0002509            </t>
  </si>
  <si>
    <t>3066</t>
  </si>
  <si>
    <t xml:space="preserve">REG CHEQUE N? 0003066            </t>
  </si>
  <si>
    <t>2455</t>
  </si>
  <si>
    <t xml:space="preserve">REG CHEQUE N? 0002455            </t>
  </si>
  <si>
    <t>2989</t>
  </si>
  <si>
    <t xml:space="preserve">REG CHEQUE N? 0002989            </t>
  </si>
  <si>
    <t>50009857510</t>
  </si>
  <si>
    <t xml:space="preserve">STE  TRANSGLORY                </t>
  </si>
  <si>
    <t>3085</t>
  </si>
  <si>
    <t xml:space="preserve">REG CHEQUE N? 0003085            </t>
  </si>
  <si>
    <t>2546</t>
  </si>
  <si>
    <t xml:space="preserve">REG CHEQUE N? 0002546            </t>
  </si>
  <si>
    <t>3081</t>
  </si>
  <si>
    <t xml:space="preserve">REG CHEQUE N? 0003081            </t>
  </si>
  <si>
    <t>IREMENT ÉMIS OPC19/26296:OPC19/26296</t>
  </si>
  <si>
    <t>50009836213</t>
  </si>
  <si>
    <t>3101</t>
  </si>
  <si>
    <t xml:space="preserve">REG CHEQUE N? 0003101            </t>
  </si>
  <si>
    <t>5761</t>
  </si>
  <si>
    <t xml:space="preserve">ENCAISSEMENT CHEQUE N?0005761    </t>
  </si>
  <si>
    <t>2775</t>
  </si>
  <si>
    <t xml:space="preserve">ENCAISSEMENT CHEQUE N?0002775    </t>
  </si>
  <si>
    <t xml:space="preserve">ENCAISSEMENT CHEQUE N?0000573    </t>
  </si>
  <si>
    <t xml:space="preserve">STAFIM PEUGEOT                 </t>
  </si>
  <si>
    <t>2955</t>
  </si>
  <si>
    <t xml:space="preserve">REG CHEQUE N? 0002955            </t>
  </si>
  <si>
    <t xml:space="preserve">ENCAISSEMENT CHEQUE N?0000590    </t>
  </si>
  <si>
    <t xml:space="preserve">ENCAISSEMENT CHEQUE N?0000496    </t>
  </si>
  <si>
    <t>5758</t>
  </si>
  <si>
    <t xml:space="preserve">ENCAISSEMENT CHEQUE N?0005758    </t>
  </si>
  <si>
    <t>E0000533043</t>
  </si>
  <si>
    <t xml:space="preserve">REGLEMENT EFFET N?008169268802 </t>
  </si>
  <si>
    <t>3060</t>
  </si>
  <si>
    <t xml:space="preserve">REG CHEQUE N? 0003060            </t>
  </si>
  <si>
    <t>3069</t>
  </si>
  <si>
    <t xml:space="preserve">REG CHEQUE N? 0003069            </t>
  </si>
  <si>
    <t>3047</t>
  </si>
  <si>
    <t xml:space="preserve">REG CHEQUE N? 0003047            </t>
  </si>
  <si>
    <t>3052</t>
  </si>
  <si>
    <t xml:space="preserve">REG CHEQUE N? 0003052            </t>
  </si>
  <si>
    <t>3108</t>
  </si>
  <si>
    <t xml:space="preserve">REG CHEQUE N? 0003108            </t>
  </si>
  <si>
    <t>3125</t>
  </si>
  <si>
    <t xml:space="preserve">RETRAIT ESP EN DIN CHQ N?0003125 </t>
  </si>
  <si>
    <t xml:space="preserve">SOCIETE KHROUF ENTREPRISE      </t>
  </si>
  <si>
    <t>3100</t>
  </si>
  <si>
    <t xml:space="preserve">REG CHEQUE N? 0003100            </t>
  </si>
  <si>
    <t>2503</t>
  </si>
  <si>
    <t xml:space="preserve">REG CHEQUE N? 0002503            </t>
  </si>
  <si>
    <t>3121</t>
  </si>
  <si>
    <t xml:space="preserve">REG CHEQUE N? 0003121            </t>
  </si>
  <si>
    <t>2891</t>
  </si>
  <si>
    <t xml:space="preserve">REG CHEQUE N? 0002891            </t>
  </si>
  <si>
    <t>3120</t>
  </si>
  <si>
    <t xml:space="preserve">RETRAIT ESP EN DIN CHQ N?0003120 </t>
  </si>
  <si>
    <t>3097</t>
  </si>
  <si>
    <t xml:space="preserve">REG CHEQUE N? 0003097            </t>
  </si>
  <si>
    <t xml:space="preserve"> DOM001044912019:22  10449120190130</t>
  </si>
  <si>
    <t>50009884880</t>
  </si>
  <si>
    <t>M0000459082</t>
  </si>
  <si>
    <t xml:space="preserve">MOHAMED ALI A                  </t>
  </si>
  <si>
    <t>3103</t>
  </si>
  <si>
    <t xml:space="preserve">REG CHEQUE N? 0003103            </t>
  </si>
  <si>
    <t>M0000459068</t>
  </si>
  <si>
    <t>E DOMICILIATION DOM001044912019:DOM001044912019:22  10</t>
  </si>
  <si>
    <t>50009886013</t>
  </si>
  <si>
    <t>3104</t>
  </si>
  <si>
    <t xml:space="preserve">REG CHEQUE N? 0003104            </t>
  </si>
  <si>
    <t>3073</t>
  </si>
  <si>
    <t xml:space="preserve">REG CHEQUE N? 0003073            </t>
  </si>
  <si>
    <t xml:space="preserve"> OPA001489162019:OPA001489162019</t>
  </si>
  <si>
    <t>50009912132</t>
  </si>
  <si>
    <t>IREMENTREÇU EN DINARS DE  L'ÉTRANGER OPA001489162019:OPA001489162019</t>
  </si>
  <si>
    <t>50009910904</t>
  </si>
  <si>
    <t>3070</t>
  </si>
  <si>
    <t xml:space="preserve">REG CHEQUE N? 0003070            </t>
  </si>
  <si>
    <t>50009910340</t>
  </si>
  <si>
    <t>3127</t>
  </si>
  <si>
    <t xml:space="preserve">REG CHEQUE N? 0003127            </t>
  </si>
  <si>
    <t xml:space="preserve">TAYACHI             KAIES      </t>
  </si>
  <si>
    <t>3113</t>
  </si>
  <si>
    <t xml:space="preserve">REG CHEQUE N? 0003113            </t>
  </si>
  <si>
    <t>3112</t>
  </si>
  <si>
    <t xml:space="preserve">REG CHEQUE N? 0003112            </t>
  </si>
  <si>
    <t>3059</t>
  </si>
  <si>
    <t xml:space="preserve">REG CHEQUE N? 0003059            </t>
  </si>
  <si>
    <t>E0000546544</t>
  </si>
  <si>
    <t xml:space="preserve">REGLEMENT EFFET N?008169269869 </t>
  </si>
  <si>
    <t>3107</t>
  </si>
  <si>
    <t xml:space="preserve">REG CHEQUE N? 0003107            </t>
  </si>
  <si>
    <t>E0000546555</t>
  </si>
  <si>
    <t xml:space="preserve">REGLEMENT EFFET N?008280971771 </t>
  </si>
  <si>
    <t>3111</t>
  </si>
  <si>
    <t xml:space="preserve">REG CHEQUE N? 0003111            </t>
  </si>
  <si>
    <t>E0000546560</t>
  </si>
  <si>
    <t xml:space="preserve">REGLEMENT EFFET N?008280976912 </t>
  </si>
  <si>
    <t xml:space="preserve"> DOM001353482019:33  13534820190204</t>
  </si>
  <si>
    <t>50009941094</t>
  </si>
  <si>
    <t>3139</t>
  </si>
  <si>
    <t xml:space="preserve">REG CHEQUE N? 0003139            </t>
  </si>
  <si>
    <t>E DOMICILIATION DOM001353482019:DOM001353482019:33  13</t>
  </si>
  <si>
    <t>50009941601</t>
  </si>
  <si>
    <t>E DOMICILIATION DOM001355372019:33  13553720190204</t>
  </si>
  <si>
    <t>50009941842</t>
  </si>
  <si>
    <t>3094</t>
  </si>
  <si>
    <t xml:space="preserve">RETRAIT ESP EN DIN CHQ N?0003094 </t>
  </si>
  <si>
    <t>3124</t>
  </si>
  <si>
    <t xml:space="preserve">REG CHEQUE N? 0003124            </t>
  </si>
  <si>
    <t xml:space="preserve"> DOM001355372019:DOM001355372019:33  13</t>
  </si>
  <si>
    <t>50009941978</t>
  </si>
  <si>
    <t xml:space="preserve">CERTIF CHEQUE CLIENTELE 0003129 RECDOUA    </t>
  </si>
  <si>
    <t>3078</t>
  </si>
  <si>
    <t xml:space="preserve">REG CHEQUE N? 0003078            </t>
  </si>
  <si>
    <t>3140</t>
  </si>
  <si>
    <t xml:space="preserve">RETRAIT ESP EN DIN CHQ N?0003140 </t>
  </si>
  <si>
    <t>3114</t>
  </si>
  <si>
    <t xml:space="preserve">REG CHEQUE N? 0003114            </t>
  </si>
  <si>
    <t>3067</t>
  </si>
  <si>
    <t xml:space="preserve">REG CHEQUE N? 0003067            </t>
  </si>
  <si>
    <t>3123</t>
  </si>
  <si>
    <t xml:space="preserve">REG CHEQUE N? 0003123            </t>
  </si>
  <si>
    <t>3143</t>
  </si>
  <si>
    <t xml:space="preserve">RETRAIT ESP EN DIN CHQ N?0003143 </t>
  </si>
  <si>
    <t>3074</t>
  </si>
  <si>
    <t xml:space="preserve">REG CHEQUE N? 0003074            </t>
  </si>
  <si>
    <t xml:space="preserve">CMA CGM TUNISIA                </t>
  </si>
  <si>
    <t>3142</t>
  </si>
  <si>
    <t xml:space="preserve">REG CHEQUE N? 0003142            </t>
  </si>
  <si>
    <t xml:space="preserve">ENCAISSEMENT CHEQUE N?0000497    </t>
  </si>
  <si>
    <t>3131</t>
  </si>
  <si>
    <t xml:space="preserve">REG CHEQUE N? 0003131            </t>
  </si>
  <si>
    <t>5766</t>
  </si>
  <si>
    <t xml:space="preserve">ENCAISSEMENT CHEQUE N?0005766    </t>
  </si>
  <si>
    <t xml:space="preserve">ENCAISSEMENT CHEQUE N?0000591    </t>
  </si>
  <si>
    <t>3130</t>
  </si>
  <si>
    <t xml:space="preserve">REG CHEQUE N? 0003130            </t>
  </si>
  <si>
    <t>E0000547625</t>
  </si>
  <si>
    <t xml:space="preserve">REGLEMENT EFFET N?008280974972 </t>
  </si>
  <si>
    <t>3133</t>
  </si>
  <si>
    <t xml:space="preserve">REG CHEQUE N? 0003133            </t>
  </si>
  <si>
    <t>3141</t>
  </si>
  <si>
    <t xml:space="preserve">REG CHEQUE N? 0003141            </t>
  </si>
  <si>
    <t xml:space="preserve"> DOM001473282019:DOM001473282019:22  14</t>
  </si>
  <si>
    <t>50009993902</t>
  </si>
  <si>
    <t>E DOMICILIATION DOM001473282019:22  14732820190207</t>
  </si>
  <si>
    <t>50009992885</t>
  </si>
  <si>
    <t>CERTIF CHEQUE CLIENTELE 0003162 MR LE RECEV</t>
  </si>
  <si>
    <t>3018</t>
  </si>
  <si>
    <t xml:space="preserve">REG CHEQUE N? 0003018            </t>
  </si>
  <si>
    <t>3136</t>
  </si>
  <si>
    <t xml:space="preserve">REG CHEQUE N? 0003136            </t>
  </si>
  <si>
    <t>3098</t>
  </si>
  <si>
    <t xml:space="preserve">REG CHEQUE N? 0003098            </t>
  </si>
  <si>
    <t>3137</t>
  </si>
  <si>
    <t xml:space="preserve">REG CHEQUE N? 0003137            </t>
  </si>
  <si>
    <t>50010010347</t>
  </si>
  <si>
    <t>50010009871</t>
  </si>
  <si>
    <t>E0000548590</t>
  </si>
  <si>
    <t xml:space="preserve">REGLEMENT EFFET N?008280971383 </t>
  </si>
  <si>
    <t>3116</t>
  </si>
  <si>
    <t xml:space="preserve">REG CHEQUE N? 0003116            </t>
  </si>
  <si>
    <t>3046</t>
  </si>
  <si>
    <t xml:space="preserve">RETRAIT ESP EN DIN CHQ N?0003046 </t>
  </si>
  <si>
    <t>3132</t>
  </si>
  <si>
    <t xml:space="preserve">REG CHEQUE N? 0003132            </t>
  </si>
  <si>
    <t>CERTIF CHEQUE CLIENTELE 0003158 RECEVEUR DE</t>
  </si>
  <si>
    <t>3117</t>
  </si>
  <si>
    <t xml:space="preserve">REG CHEQUE N? 0003117            </t>
  </si>
  <si>
    <t xml:space="preserve"> CARTE EN TUNISIE 070219 FRADI  MONDHER</t>
  </si>
  <si>
    <t>50010014510</t>
  </si>
  <si>
    <t>3172</t>
  </si>
  <si>
    <t xml:space="preserve">REG CHEQUE N? 0003172            </t>
  </si>
  <si>
    <t>3164</t>
  </si>
  <si>
    <t xml:space="preserve">RETRAIT ESP EN DIN CHQ N?0003164 </t>
  </si>
  <si>
    <t>3165</t>
  </si>
  <si>
    <t xml:space="preserve">RETRAIT ESP EN DIN CHQ N?0003165 </t>
  </si>
  <si>
    <t>3128</t>
  </si>
  <si>
    <t xml:space="preserve">REG CHEQUE N? 0003128            </t>
  </si>
  <si>
    <t xml:space="preserve"> CARTE EN TUNISIE 080219 BELLAAJ MONDHER</t>
  </si>
  <si>
    <t>50010033636</t>
  </si>
  <si>
    <t>3135</t>
  </si>
  <si>
    <t xml:space="preserve">REG CHEQUE N? 0003135            </t>
  </si>
  <si>
    <t xml:space="preserve"> OPA001508212019:OPA001508212019</t>
  </si>
  <si>
    <t>50010049481</t>
  </si>
  <si>
    <t>3134</t>
  </si>
  <si>
    <t xml:space="preserve">REG CHEQUE N? 0003134            </t>
  </si>
  <si>
    <t xml:space="preserve">STE BEN ALIA FRERES            </t>
  </si>
  <si>
    <t>2944</t>
  </si>
  <si>
    <t xml:space="preserve">REG CHEQUE N? 0002944            </t>
  </si>
  <si>
    <t>3015</t>
  </si>
  <si>
    <t xml:space="preserve">REG CHEQUE N? 0003015            </t>
  </si>
  <si>
    <t>3166</t>
  </si>
  <si>
    <t xml:space="preserve">REG CHEQUE N? 0003166            </t>
  </si>
  <si>
    <t>3138</t>
  </si>
  <si>
    <t xml:space="preserve">REG CHEQUE N? 0003138            </t>
  </si>
  <si>
    <t>IREMENTREÇU EN DINARS DE  L'ÉTRANGER OPA001508212019:OPA001508212019</t>
  </si>
  <si>
    <t>50010048590</t>
  </si>
  <si>
    <t>3173</t>
  </si>
  <si>
    <t xml:space="preserve">REG CHEQUE N? 0003173            </t>
  </si>
  <si>
    <t>E0000552833</t>
  </si>
  <si>
    <t xml:space="preserve">REGLEMENT EFFET N?008280973808 </t>
  </si>
  <si>
    <t>E0000552419</t>
  </si>
  <si>
    <t xml:space="preserve">REGLEMENT EFFET N?008280974584 </t>
  </si>
  <si>
    <t>E0000552784</t>
  </si>
  <si>
    <t xml:space="preserve">REGLEMENT EFFET N?008280971286 </t>
  </si>
  <si>
    <t>E0000552852</t>
  </si>
  <si>
    <t xml:space="preserve">REGLEMENT EFFET N?008325355188 </t>
  </si>
  <si>
    <t>3186</t>
  </si>
  <si>
    <t xml:space="preserve">REG CHEQUE N? 0003186            </t>
  </si>
  <si>
    <t>E0000552815</t>
  </si>
  <si>
    <t xml:space="preserve">REGLEMENT EFFET N?008280971674 </t>
  </si>
  <si>
    <t>E0000552541</t>
  </si>
  <si>
    <t xml:space="preserve">REGLEMENT EFFET N?008169269578 </t>
  </si>
  <si>
    <t>E0000552704</t>
  </si>
  <si>
    <t xml:space="preserve">REGLEMENT EFFET N?008280975069 </t>
  </si>
  <si>
    <t>E0000552645</t>
  </si>
  <si>
    <t xml:space="preserve">REGLEMENT EFFET N?007909182993 </t>
  </si>
  <si>
    <t>3146</t>
  </si>
  <si>
    <t xml:space="preserve">REG CHEQUE N? 0003146            </t>
  </si>
  <si>
    <t>E0000552869</t>
  </si>
  <si>
    <t xml:space="preserve">REGLEMENT EFFET N?008280974681 </t>
  </si>
  <si>
    <t>E0000552113</t>
  </si>
  <si>
    <t xml:space="preserve">REGLEMENT EFFET N?008280973905 </t>
  </si>
  <si>
    <t>3145</t>
  </si>
  <si>
    <t xml:space="preserve">REG CHEQUE N? 0003145            </t>
  </si>
  <si>
    <t>3119</t>
  </si>
  <si>
    <t xml:space="preserve">REG CHEQUE N? 0003119            </t>
  </si>
  <si>
    <t>E0000552749</t>
  </si>
  <si>
    <t xml:space="preserve">REGLEMENT EFFET N?008169269287 </t>
  </si>
  <si>
    <t>3077</t>
  </si>
  <si>
    <t xml:space="preserve">REG CHEQUE N? 0003077            </t>
  </si>
  <si>
    <t xml:space="preserve">GENERAL CONFORT "ELECTRO NABLI </t>
  </si>
  <si>
    <t>3180</t>
  </si>
  <si>
    <t xml:space="preserve">REG CHEQUE N? 0003180            </t>
  </si>
  <si>
    <t xml:space="preserve">ENCAISSEMENT CHEQUE N?0000498    </t>
  </si>
  <si>
    <t>3161</t>
  </si>
  <si>
    <t xml:space="preserve">REG CHEQUE N? 0003161            </t>
  </si>
  <si>
    <t xml:space="preserve">ENCAISSEMENT CHEQUE N?0000592    </t>
  </si>
  <si>
    <t>3182</t>
  </si>
  <si>
    <t xml:space="preserve">REG CHEQUE N? 0003182            </t>
  </si>
  <si>
    <t>3155</t>
  </si>
  <si>
    <t xml:space="preserve">REG CHEQUE N? 0003155            </t>
  </si>
  <si>
    <t>5772</t>
  </si>
  <si>
    <t xml:space="preserve">ENCAISSEMENT CHEQUE N?0005772    </t>
  </si>
  <si>
    <t xml:space="preserve">STE REGUIGUI PNEUMAT           </t>
  </si>
  <si>
    <t>E0000553384</t>
  </si>
  <si>
    <t xml:space="preserve">REGLEMENT EFFET N?008280974778 </t>
  </si>
  <si>
    <t>3189</t>
  </si>
  <si>
    <t xml:space="preserve">REG CHEQUE N? 0003189            </t>
  </si>
  <si>
    <t xml:space="preserve">ENCAISSEMENT CHEQUE N?0000557    </t>
  </si>
  <si>
    <t>3171</t>
  </si>
  <si>
    <t xml:space="preserve">REG CHEQUE N? 0003171            </t>
  </si>
  <si>
    <t>4430485</t>
  </si>
  <si>
    <t xml:space="preserve">ENCAISSEMENT CHEQUE N?4430485    </t>
  </si>
  <si>
    <t xml:space="preserve"> DOM001846852019:22  18468520190218</t>
  </si>
  <si>
    <t>50010086015</t>
  </si>
  <si>
    <t xml:space="preserve"> DOM001938152019:33  19381520190218</t>
  </si>
  <si>
    <t>50010084529</t>
  </si>
  <si>
    <t>5782</t>
  </si>
  <si>
    <t xml:space="preserve">ENCAISSEMENT CHEQUE N?0005782    </t>
  </si>
  <si>
    <t>E DOMICILIATION DOM001938152019:DOM001938152019:33  19</t>
  </si>
  <si>
    <t>50010084880</t>
  </si>
  <si>
    <t xml:space="preserve">STIMM                          </t>
  </si>
  <si>
    <t>3105</t>
  </si>
  <si>
    <t xml:space="preserve">REG CHEQUE N? 0003105            </t>
  </si>
  <si>
    <t>E DOMICILIATION DOM001846852019:DOM001846852019:22  18</t>
  </si>
  <si>
    <t>50010087031</t>
  </si>
  <si>
    <t>3037</t>
  </si>
  <si>
    <t xml:space="preserve">REG CHEQUE N? 0003037            </t>
  </si>
  <si>
    <t xml:space="preserve">INST NAT DE LA NORM ET DE LA P </t>
  </si>
  <si>
    <t>3190</t>
  </si>
  <si>
    <t xml:space="preserve">REG CHEQUE N? 0003190            </t>
  </si>
  <si>
    <t xml:space="preserve">MAIZ KHALED B.MAHMOUD          </t>
  </si>
  <si>
    <t>3194</t>
  </si>
  <si>
    <t xml:space="preserve">REG CHEQUE N? 0003194            </t>
  </si>
  <si>
    <t>3149</t>
  </si>
  <si>
    <t xml:space="preserve">REG CHEQUE N? 0003149            </t>
  </si>
  <si>
    <t>E0000555926</t>
  </si>
  <si>
    <t xml:space="preserve">M.I.P                          </t>
  </si>
  <si>
    <t>3170</t>
  </si>
  <si>
    <t xml:space="preserve">REG CHEQUE N? 0003170            </t>
  </si>
  <si>
    <t>E0000554869</t>
  </si>
  <si>
    <t xml:space="preserve">REGLEMENT EFFET N?008280977979 </t>
  </si>
  <si>
    <t>3188</t>
  </si>
  <si>
    <t xml:space="preserve">REG CHEQUE N? 0003188            </t>
  </si>
  <si>
    <t xml:space="preserve">REGLEMENT EFFET N?008280976136 </t>
  </si>
  <si>
    <t>3076</t>
  </si>
  <si>
    <t xml:space="preserve">REG CHEQUE N? 0003076            </t>
  </si>
  <si>
    <t>3154</t>
  </si>
  <si>
    <t xml:space="preserve">REG CHEQUE N? 0003154            </t>
  </si>
  <si>
    <t xml:space="preserve">AURES AUTO                     </t>
  </si>
  <si>
    <t>2825</t>
  </si>
  <si>
    <t xml:space="preserve">REG CHEQUE N? 0002825            </t>
  </si>
  <si>
    <t>3153</t>
  </si>
  <si>
    <t xml:space="preserve">REG CHEQUE N? 0003153            </t>
  </si>
  <si>
    <t>E DOMICILIATION DOM002084372019:33  20843720190220</t>
  </si>
  <si>
    <t>50010121506</t>
  </si>
  <si>
    <t>3202</t>
  </si>
  <si>
    <t xml:space="preserve">RETRAIT ESP EN DIN CHQ N?0003202 </t>
  </si>
  <si>
    <t>3209</t>
  </si>
  <si>
    <t xml:space="preserve">REG CHEQUE N? 0003209            </t>
  </si>
  <si>
    <t xml:space="preserve"> DOM002084372019:DOM002084372019:33  20</t>
  </si>
  <si>
    <t>50010121887</t>
  </si>
  <si>
    <t>3151</t>
  </si>
  <si>
    <t xml:space="preserve">REG CHEQUE N? 0003151            </t>
  </si>
  <si>
    <t xml:space="preserve">BEJAOUI METAL                  </t>
  </si>
  <si>
    <t>3187</t>
  </si>
  <si>
    <t xml:space="preserve">REG CHEQUE N? 0003187            </t>
  </si>
  <si>
    <t>3210</t>
  </si>
  <si>
    <t xml:space="preserve">REG CHEQUE N? 0003210            </t>
  </si>
  <si>
    <t>Frais. EFF.REF : 045_2019_02_0005</t>
  </si>
  <si>
    <t>3206</t>
  </si>
  <si>
    <t xml:space="preserve">REG CHEQUE N? 0003206            </t>
  </si>
  <si>
    <t>3168</t>
  </si>
  <si>
    <t xml:space="preserve">REG CHEQUE N? 0003168            </t>
  </si>
  <si>
    <t>3156</t>
  </si>
  <si>
    <t xml:space="preserve">REG CHEQUE N? 0003156            </t>
  </si>
  <si>
    <t>3157</t>
  </si>
  <si>
    <t xml:space="preserve">REG CHEQUE N? 0003157            </t>
  </si>
  <si>
    <t>2568</t>
  </si>
  <si>
    <t xml:space="preserve">RETRAIT ESP EN DIN CHQ N?0002568 </t>
  </si>
  <si>
    <t xml:space="preserve">BEN ABDALLAH AHMED BEN ABDELMA </t>
  </si>
  <si>
    <t>2649</t>
  </si>
  <si>
    <t xml:space="preserve">REG CHEQUE N? 0002649            </t>
  </si>
  <si>
    <t>E0000558476</t>
  </si>
  <si>
    <t>3208</t>
  </si>
  <si>
    <t xml:space="preserve">REG CHEQUE N? 0003208            </t>
  </si>
  <si>
    <t>50010160553</t>
  </si>
  <si>
    <t>3175</t>
  </si>
  <si>
    <t xml:space="preserve">REG CHEQUE N? 0003175            </t>
  </si>
  <si>
    <t xml:space="preserve">AFRICA INDUSTRIE               </t>
  </si>
  <si>
    <t>3207</t>
  </si>
  <si>
    <t xml:space="preserve">REG CHEQUE N? 0003207            </t>
  </si>
  <si>
    <t>3203</t>
  </si>
  <si>
    <t xml:space="preserve">REG CHEQUE N? 0003203            </t>
  </si>
  <si>
    <t xml:space="preserve">REGLEMENT EFFET N?008280973711 </t>
  </si>
  <si>
    <t>3213</t>
  </si>
  <si>
    <t xml:space="preserve">RETRAIT ESP EN DIN CHQ N?0003213 </t>
  </si>
  <si>
    <t>E0000559057</t>
  </si>
  <si>
    <t xml:space="preserve">REGLEMENT EFFET N?008325356449 </t>
  </si>
  <si>
    <t>3211</t>
  </si>
  <si>
    <t xml:space="preserve">REG CHEQUE N? 0003211            </t>
  </si>
  <si>
    <t>IREMENT ÉMIS OPC19/27111:OPC19/27111</t>
  </si>
  <si>
    <t>50010166519</t>
  </si>
  <si>
    <t>MENT OPC19/27111:OPC19/27111</t>
  </si>
  <si>
    <t>50010167255</t>
  </si>
  <si>
    <t xml:space="preserve"> OPC19/27111:OPC19/27111</t>
  </si>
  <si>
    <t>50010168267</t>
  </si>
  <si>
    <t>50010165534</t>
  </si>
  <si>
    <t xml:space="preserve">JAPANESE MOTORS COMPANY        </t>
  </si>
  <si>
    <t>3212</t>
  </si>
  <si>
    <t xml:space="preserve">REG CHEQUE N? 0003212            </t>
  </si>
  <si>
    <t>3167</t>
  </si>
  <si>
    <t xml:space="preserve">REG CHEQUE N? 0003167            </t>
  </si>
  <si>
    <t>3169</t>
  </si>
  <si>
    <t xml:space="preserve">REG CHEQUE N? 0003169            </t>
  </si>
  <si>
    <t xml:space="preserve">STE EXTINCTEUR DE TUNISIE      </t>
  </si>
  <si>
    <t>3185</t>
  </si>
  <si>
    <t xml:space="preserve">REG CHEQUE N? 0003185            </t>
  </si>
  <si>
    <t>3184</t>
  </si>
  <si>
    <t xml:space="preserve">REG CHEQUE N? 0003184            </t>
  </si>
  <si>
    <t>Comm. EFF.REF : 045_2019_02_00056</t>
  </si>
  <si>
    <t>Comm. EFF.REF : 045_2019_02_00053</t>
  </si>
  <si>
    <t>Comm. EFF.REF : 045_2019_02_00054</t>
  </si>
  <si>
    <t>3218</t>
  </si>
  <si>
    <t xml:space="preserve">REG CHEQUE N? 0003218            </t>
  </si>
  <si>
    <t>M0000484859</t>
  </si>
  <si>
    <t xml:space="preserve">STE EL FORSSEN TRANSP SERVICES </t>
  </si>
  <si>
    <t>3222</t>
  </si>
  <si>
    <t xml:space="preserve">REG CHEQUE N? 0003222            </t>
  </si>
  <si>
    <t>3221</t>
  </si>
  <si>
    <t xml:space="preserve">RETRAIT ESP EN DIN CHQ N?0003221 </t>
  </si>
  <si>
    <t>2776</t>
  </si>
  <si>
    <t xml:space="preserve">ENCAISSEMENT CHEQUE N?0002776    </t>
  </si>
  <si>
    <t>M0000484844</t>
  </si>
  <si>
    <t xml:space="preserve">STE TECHNOQUIP DISTRIBUTION    </t>
  </si>
  <si>
    <t>3219</t>
  </si>
  <si>
    <t xml:space="preserve">REG CHEQUE N? 0003219            </t>
  </si>
  <si>
    <t>3163</t>
  </si>
  <si>
    <t xml:space="preserve">REG CHEQUE N? 0003163            </t>
  </si>
  <si>
    <t xml:space="preserve">ENCAISSEMENT CHEQUE N?0000594    </t>
  </si>
  <si>
    <t>3217</t>
  </si>
  <si>
    <t xml:space="preserve">REG CHEQUE N? 0003217            </t>
  </si>
  <si>
    <t>5794</t>
  </si>
  <si>
    <t xml:space="preserve">ENCAISSEMENT CHEQUE N?0005794    </t>
  </si>
  <si>
    <t>3192</t>
  </si>
  <si>
    <t xml:space="preserve">REG CHEQUE N? 0003192            </t>
  </si>
  <si>
    <t>3223</t>
  </si>
  <si>
    <t xml:space="preserve">REG CHEQUE N? 0003223            </t>
  </si>
  <si>
    <t>E0000565674</t>
  </si>
  <si>
    <t xml:space="preserve">REGLEMENT EFFET N?008325355867 </t>
  </si>
  <si>
    <t xml:space="preserve">ENCAISSEMENT CHEQUE N?0000828    </t>
  </si>
  <si>
    <t>Comm. EFF.REF : 045_2019_02_00055</t>
  </si>
  <si>
    <t>Comm. EFF.REF : 045_2019_02_00059</t>
  </si>
  <si>
    <t>Comm. EFF.REF : 045_2019_02_00057</t>
  </si>
  <si>
    <t>Comm. EFF.REF : 045_2019_02_00058</t>
  </si>
  <si>
    <t>50010287865</t>
  </si>
  <si>
    <t>3200</t>
  </si>
  <si>
    <t xml:space="preserve">REG CHEQUE N? 0003200            </t>
  </si>
  <si>
    <t xml:space="preserve">CERTIF CHEQUE CLIENTELE 0003243 REC DOUA   </t>
  </si>
  <si>
    <t>3246</t>
  </si>
  <si>
    <t xml:space="preserve">REG CHEQUE N? 0003246            </t>
  </si>
  <si>
    <t>3245</t>
  </si>
  <si>
    <t xml:space="preserve">REG CHEQUE N? 0003245            </t>
  </si>
  <si>
    <t>3239</t>
  </si>
  <si>
    <t xml:space="preserve">RETRAIT ESP EN DIN CHQ N?0003239 </t>
  </si>
  <si>
    <t xml:space="preserve">STE PDR INDUSTRIE              </t>
  </si>
  <si>
    <t>3201</t>
  </si>
  <si>
    <t xml:space="preserve">REG CHEQUE N? 0003201            </t>
  </si>
  <si>
    <t>3183</t>
  </si>
  <si>
    <t xml:space="preserve">REG CHEQUE N? 0003183            </t>
  </si>
  <si>
    <t>3176</t>
  </si>
  <si>
    <t xml:space="preserve">REG CHEQUE N? 0003176            </t>
  </si>
  <si>
    <t>3215</t>
  </si>
  <si>
    <t xml:space="preserve">REG CHEQUE N? 0003215            </t>
  </si>
  <si>
    <t>3196</t>
  </si>
  <si>
    <t xml:space="preserve">REG CHEQUE N? 0003196            </t>
  </si>
  <si>
    <t xml:space="preserve">DKHIL WACEF WASSEF             </t>
  </si>
  <si>
    <t>3220</t>
  </si>
  <si>
    <t xml:space="preserve">REG CHEQUE N? 0003220            </t>
  </si>
  <si>
    <t>3247</t>
  </si>
  <si>
    <t xml:space="preserve">RETRAIT ESP EN DIN CHQ N?0003247 </t>
  </si>
  <si>
    <t xml:space="preserve">ENCAISSEMENT CHEQUE N?0000559    </t>
  </si>
  <si>
    <t>3240</t>
  </si>
  <si>
    <t xml:space="preserve">REG CHEQUE N? 0003240            </t>
  </si>
  <si>
    <t>3191</t>
  </si>
  <si>
    <t xml:space="preserve">REG CHEQUE N? 0003191            </t>
  </si>
  <si>
    <t>E0000580080</t>
  </si>
  <si>
    <t xml:space="preserve">REGLEMENT EFFET N?008280978367 </t>
  </si>
  <si>
    <t>5702</t>
  </si>
  <si>
    <t xml:space="preserve">ENCAISSEMENT CHEQUE N?0005702    </t>
  </si>
  <si>
    <t>3248</t>
  </si>
  <si>
    <t xml:space="preserve">RETRAIT ESP EN DIN CHQ N?0003248 </t>
  </si>
  <si>
    <t>3241</t>
  </si>
  <si>
    <t xml:space="preserve">REG CHEQUE N? 0003241            </t>
  </si>
  <si>
    <t>E0000579926</t>
  </si>
  <si>
    <t xml:space="preserve">REGLEMENT EFFET N?008280977882 </t>
  </si>
  <si>
    <t>E0000580023</t>
  </si>
  <si>
    <t xml:space="preserve">REGLEMENT EFFET N?008325355479 </t>
  </si>
  <si>
    <t>3195</t>
  </si>
  <si>
    <t xml:space="preserve">REG CHEQUE N? 0003195            </t>
  </si>
  <si>
    <t>3193</t>
  </si>
  <si>
    <t xml:space="preserve">REG CHEQUE N? 0003193            </t>
  </si>
  <si>
    <t>E0000579508</t>
  </si>
  <si>
    <t xml:space="preserve">REGLEMENT EFFET N?008280978173 </t>
  </si>
  <si>
    <t xml:space="preserve">INTERMETAL SA                  </t>
  </si>
  <si>
    <t>3199</t>
  </si>
  <si>
    <t xml:space="preserve">REG CHEQUE N? 0003199            </t>
  </si>
  <si>
    <t xml:space="preserve"> DOM002577192019:33  25771920190305</t>
  </si>
  <si>
    <t>50010329051</t>
  </si>
  <si>
    <t>E DOMICILIATION DOM002577192019:DOM002577192019:33  25</t>
  </si>
  <si>
    <t>50010329440</t>
  </si>
  <si>
    <t>3249</t>
  </si>
  <si>
    <t xml:space="preserve">RETRAIT ESP EN DIN CHQ N?0003249 </t>
  </si>
  <si>
    <t xml:space="preserve">CERTIF CHEQUE CLIENTELE 0003254 REC DOUA   </t>
  </si>
  <si>
    <t>3144</t>
  </si>
  <si>
    <t xml:space="preserve">REG CHEQUE N? 0003144            </t>
  </si>
  <si>
    <t>3214</t>
  </si>
  <si>
    <t xml:space="preserve">REG CHEQUE N? 0003214            </t>
  </si>
  <si>
    <t>3228</t>
  </si>
  <si>
    <t xml:space="preserve">REG CHEQUE N? 0003228            </t>
  </si>
  <si>
    <t>E NOTIFICATION CDE19/8115:CREDIT EXPORT</t>
  </si>
  <si>
    <t>50010349576</t>
  </si>
  <si>
    <t>3236</t>
  </si>
  <si>
    <t xml:space="preserve">REG CHEQUE N? 0003236            </t>
  </si>
  <si>
    <t>'ÉTUDE CDE19/8115:CREDIT EXPORT</t>
  </si>
  <si>
    <t>50010346729</t>
  </si>
  <si>
    <t>E TRANSMISSION CDE19/8115:CREDIT EXPORT</t>
  </si>
  <si>
    <t>50010347287</t>
  </si>
  <si>
    <t>3251</t>
  </si>
  <si>
    <t xml:space="preserve">REG CHEQUE N? 0003251            </t>
  </si>
  <si>
    <t xml:space="preserve"> DOM002700872019:33  27008720190306</t>
  </si>
  <si>
    <t>50010350255</t>
  </si>
  <si>
    <t xml:space="preserve"> CDE19/8115:CREDIT EXPORT</t>
  </si>
  <si>
    <t>50010346176</t>
  </si>
  <si>
    <t>E DOMICILIATION DOM002700872019:DOM002700872019:33  27</t>
  </si>
  <si>
    <t>50010351244</t>
  </si>
  <si>
    <t>50010348530</t>
  </si>
  <si>
    <t>3232</t>
  </si>
  <si>
    <t xml:space="preserve">REG CHEQUE N? 0003232            </t>
  </si>
  <si>
    <t>3242</t>
  </si>
  <si>
    <t xml:space="preserve">REG CHEQUE N? 0003242            </t>
  </si>
  <si>
    <t xml:space="preserve">ENCAISSEMENT CHEQUE N?0000596    </t>
  </si>
  <si>
    <t>3258</t>
  </si>
  <si>
    <t xml:space="preserve">RETRAIT ESP EN DIN CHQ N?0003258 </t>
  </si>
  <si>
    <t xml:space="preserve"> DOM002654942019:22  26549420190307</t>
  </si>
  <si>
    <t>50010359555</t>
  </si>
  <si>
    <t xml:space="preserve">BEN ABDALLAH        ZOUHAIER   </t>
  </si>
  <si>
    <t>3262</t>
  </si>
  <si>
    <t xml:space="preserve">REG CHEQUE N? 0003262            </t>
  </si>
  <si>
    <t>5705</t>
  </si>
  <si>
    <t xml:space="preserve">ENCAISSEMENT CHEQUE N?0005705    </t>
  </si>
  <si>
    <t xml:space="preserve">ENCAISSEMENT CHEQUE N?0000831    </t>
  </si>
  <si>
    <t>3244</t>
  </si>
  <si>
    <t xml:space="preserve">REG CHEQUE N? 0003244            </t>
  </si>
  <si>
    <t>3110</t>
  </si>
  <si>
    <t xml:space="preserve">REG CHEQUE N? 0003110            </t>
  </si>
  <si>
    <t>E DOMICILIATION DOM002654942019:DOM002654942019:22  26</t>
  </si>
  <si>
    <t>50010360009</t>
  </si>
  <si>
    <t>3250</t>
  </si>
  <si>
    <t xml:space="preserve">RETRAIT ESP EN DIN CHQ N?0003250 </t>
  </si>
  <si>
    <t xml:space="preserve">CERTIF CHEQUE CLIENTELE 0003265 RECDOUA    </t>
  </si>
  <si>
    <t>E0000582457</t>
  </si>
  <si>
    <t>3204</t>
  </si>
  <si>
    <t xml:space="preserve">REG CHEQUE N? 0003204            </t>
  </si>
  <si>
    <t>2475</t>
  </si>
  <si>
    <t xml:space="preserve">REG CHEQUE N? 0002475            </t>
  </si>
  <si>
    <t>3115</t>
  </si>
  <si>
    <t xml:space="preserve">REG CHEQUE N? 0003115            </t>
  </si>
  <si>
    <t>50010379177</t>
  </si>
  <si>
    <t>2202</t>
  </si>
  <si>
    <t xml:space="preserve">REG CHEQUE N? 0002202            </t>
  </si>
  <si>
    <t xml:space="preserve">REGLEMENT EFFET N?008325358001 </t>
  </si>
  <si>
    <t>3259</t>
  </si>
  <si>
    <t xml:space="preserve">RETRAIT ESP EN DIN CHQ N?0003259 </t>
  </si>
  <si>
    <t>3257</t>
  </si>
  <si>
    <t xml:space="preserve">RETRAIT ESP EN DIN CHQ N?0003257 </t>
  </si>
  <si>
    <t>50010379664</t>
  </si>
  <si>
    <t>3295</t>
  </si>
  <si>
    <t xml:space="preserve">REG CHEQUE N? 0003295            </t>
  </si>
  <si>
    <t xml:space="preserve"> DOM002860792019:DOM002860792019:33  28</t>
  </si>
  <si>
    <t>50010386067</t>
  </si>
  <si>
    <t>E DOMICILIATION DOM002860792019:33  28607920190311</t>
  </si>
  <si>
    <t>50010385275</t>
  </si>
  <si>
    <t>3237</t>
  </si>
  <si>
    <t xml:space="preserve">REG CHEQUE N? 0003237            </t>
  </si>
  <si>
    <t>E DOMICILIATION DOM002852272019:33  28522720190311</t>
  </si>
  <si>
    <t>50010383796</t>
  </si>
  <si>
    <t xml:space="preserve"> DOM002852272019:DOM002852272019:33  28</t>
  </si>
  <si>
    <t>50010384073</t>
  </si>
  <si>
    <t xml:space="preserve">SOCIETE FETHI ET ALI LABIEDH   </t>
  </si>
  <si>
    <t>3225</t>
  </si>
  <si>
    <t xml:space="preserve">REG CHEQUE N? 0003225            </t>
  </si>
  <si>
    <t xml:space="preserve"> DOM002774192019:DOM002774192019:22  27</t>
  </si>
  <si>
    <t>50010388401</t>
  </si>
  <si>
    <t>3297</t>
  </si>
  <si>
    <t xml:space="preserve">REG CHEQUE N? 0003297            </t>
  </si>
  <si>
    <t>3300</t>
  </si>
  <si>
    <t xml:space="preserve">REG CHEQUE N? 0003300            </t>
  </si>
  <si>
    <t>3296</t>
  </si>
  <si>
    <t xml:space="preserve">REG CHEQUE N? 0003296            </t>
  </si>
  <si>
    <t xml:space="preserve">STE MEDWAYS INTERNATIONAL      </t>
  </si>
  <si>
    <t>3252</t>
  </si>
  <si>
    <t xml:space="preserve">REG CHEQUE N? 0003252            </t>
  </si>
  <si>
    <t xml:space="preserve">STE M B N                      </t>
  </si>
  <si>
    <t>3255</t>
  </si>
  <si>
    <t xml:space="preserve">REG CHEQUE N? 0003255            </t>
  </si>
  <si>
    <t>3294</t>
  </si>
  <si>
    <t xml:space="preserve">REG CHEQUE N? 0003294            </t>
  </si>
  <si>
    <t>3292</t>
  </si>
  <si>
    <t xml:space="preserve">REG CHEQUE N? 0003292            </t>
  </si>
  <si>
    <t>3291</t>
  </si>
  <si>
    <t xml:space="preserve">REG CHEQUE N? 0003291            </t>
  </si>
  <si>
    <t>3299</t>
  </si>
  <si>
    <t xml:space="preserve">REG CHEQUE N? 0003299            </t>
  </si>
  <si>
    <t>3284</t>
  </si>
  <si>
    <t xml:space="preserve">REG CHEQUE N? 0003284            </t>
  </si>
  <si>
    <t>3298</t>
  </si>
  <si>
    <t xml:space="preserve">REG CHEQUE N? 0003298            </t>
  </si>
  <si>
    <t>3263</t>
  </si>
  <si>
    <t xml:space="preserve">RETRAIT ESP EN DIN CHQ N?0003263 </t>
  </si>
  <si>
    <t>3293</t>
  </si>
  <si>
    <t xml:space="preserve">REG CHEQUE N? 0003293            </t>
  </si>
  <si>
    <t>E DOMICILIATION DOM002774192019:22  27741920190311</t>
  </si>
  <si>
    <t>50010387494</t>
  </si>
  <si>
    <t>3235</t>
  </si>
  <si>
    <t xml:space="preserve">REG CHEQUE N? 0003235            </t>
  </si>
  <si>
    <t>IREMENT ÉMIS OPC19/27695:OPC19/27695</t>
  </si>
  <si>
    <t>50010403612</t>
  </si>
  <si>
    <t xml:space="preserve">RECEVEUR DES  DOUA </t>
  </si>
  <si>
    <t>CERTIF CHEQUE CLIENTELE 0003310 RECEVEUR DE</t>
  </si>
  <si>
    <t>3238</t>
  </si>
  <si>
    <t xml:space="preserve">REG CHEQUE N? 0003238            </t>
  </si>
  <si>
    <t>3287</t>
  </si>
  <si>
    <t xml:space="preserve">REG CHEQUE N? 0003287            </t>
  </si>
  <si>
    <t>3266</t>
  </si>
  <si>
    <t xml:space="preserve">REG CHEQUE N? 0003266            </t>
  </si>
  <si>
    <t xml:space="preserve">ENCAISSEMENT CHEQUE N?0000359    </t>
  </si>
  <si>
    <t xml:space="preserve">RECEVEURS DES DOUA </t>
  </si>
  <si>
    <t>CERTIF CHEQUE CLIENTELE 0003312 RECEVEURS D</t>
  </si>
  <si>
    <t>MENT OPC19/27695:OPC19/27695</t>
  </si>
  <si>
    <t>50010404601</t>
  </si>
  <si>
    <t>MENT OPC19/27696:OPC19/27696</t>
  </si>
  <si>
    <t>50010406269</t>
  </si>
  <si>
    <t>3305</t>
  </si>
  <si>
    <t xml:space="preserve">REG CHEQUE N? 0003305            </t>
  </si>
  <si>
    <t>IREMENT ÉMIS OPC19/27696:OPC19/27696</t>
  </si>
  <si>
    <t>50010407276</t>
  </si>
  <si>
    <t>3289</t>
  </si>
  <si>
    <t xml:space="preserve">REG CHEQUE N? 0003289            </t>
  </si>
  <si>
    <t xml:space="preserve"> OPC19/27696:OPC19/27696</t>
  </si>
  <si>
    <t>50010405388</t>
  </si>
  <si>
    <t>3308</t>
  </si>
  <si>
    <t xml:space="preserve">RETRAIT ESP EN DIN CHQ N?0003308 </t>
  </si>
  <si>
    <t>3288</t>
  </si>
  <si>
    <t xml:space="preserve">REG CHEQUE N? 0003288            </t>
  </si>
  <si>
    <t xml:space="preserve"> OPC19/27695:OPC19/27695</t>
  </si>
  <si>
    <t>50010401419</t>
  </si>
  <si>
    <t>50010408273</t>
  </si>
  <si>
    <t>50010402761</t>
  </si>
  <si>
    <t>E DOMICILIATION DOM002994232019:DOM002994232019:33  29</t>
  </si>
  <si>
    <t>50010418296</t>
  </si>
  <si>
    <t xml:space="preserve"> DOM002994232019:33  29942320190313</t>
  </si>
  <si>
    <t>50010417364</t>
  </si>
  <si>
    <t xml:space="preserve">TRABELSI ALI BEN MUSTAPHA      </t>
  </si>
  <si>
    <t>3304</t>
  </si>
  <si>
    <t xml:space="preserve">REG CHEQUE N? 0003304            </t>
  </si>
  <si>
    <t>E0000587002</t>
  </si>
  <si>
    <t xml:space="preserve">REGLEMENT EFFET N?008325357516 </t>
  </si>
  <si>
    <t xml:space="preserve">ENCAISSEMENT CHEQUE N?0000562    </t>
  </si>
  <si>
    <t>E0000586935</t>
  </si>
  <si>
    <t xml:space="preserve">REGLEMENT EFFET N?008280976718 </t>
  </si>
  <si>
    <t xml:space="preserve">ENCAISSEMENT CHEQUE N?0000598    </t>
  </si>
  <si>
    <t>E0000586977</t>
  </si>
  <si>
    <t xml:space="preserve">REGLEMENT EFFET N?008280977494 </t>
  </si>
  <si>
    <t>3302</t>
  </si>
  <si>
    <t xml:space="preserve">REG CHEQUE N? 0003302            </t>
  </si>
  <si>
    <t>3303</t>
  </si>
  <si>
    <t xml:space="preserve">REG CHEQUE N? 0003303            </t>
  </si>
  <si>
    <t>E0000586996</t>
  </si>
  <si>
    <t xml:space="preserve">REGLEMENT EFFET N?008325358680 </t>
  </si>
  <si>
    <t>5709</t>
  </si>
  <si>
    <t xml:space="preserve">ENCAISSEMENT CHEQUE N?0005709    </t>
  </si>
  <si>
    <t>3197</t>
  </si>
  <si>
    <t xml:space="preserve">REG CHEQUE N? 0003197            </t>
  </si>
  <si>
    <t>E0000586903</t>
  </si>
  <si>
    <t xml:space="preserve">REGLEMENT EFFET N?008280977203 </t>
  </si>
  <si>
    <t>E0000586956</t>
  </si>
  <si>
    <t xml:space="preserve">REGLEMENT EFFET N?008325357225 </t>
  </si>
  <si>
    <t>3256</t>
  </si>
  <si>
    <t xml:space="preserve">REG CHEQUE N? 0003256            </t>
  </si>
  <si>
    <t>E0000586871</t>
  </si>
  <si>
    <t xml:space="preserve">REGLEMENT EFFET N?008280977591 </t>
  </si>
  <si>
    <t>3148</t>
  </si>
  <si>
    <t xml:space="preserve">REG CHEQUE N? 0003148            </t>
  </si>
  <si>
    <t>E0000587013</t>
  </si>
  <si>
    <t xml:space="preserve">REGLEMENT EFFET N?008280976524 </t>
  </si>
  <si>
    <t>E0000585911</t>
  </si>
  <si>
    <t xml:space="preserve">REGLEMENT EFFET N?008280977009 </t>
  </si>
  <si>
    <t>3226</t>
  </si>
  <si>
    <t xml:space="preserve">REG CHEQUE N? 0003226            </t>
  </si>
  <si>
    <t>E0000586756</t>
  </si>
  <si>
    <t xml:space="preserve">REGLEMENT EFFET N?008280976621 </t>
  </si>
  <si>
    <t>E0000586512</t>
  </si>
  <si>
    <t xml:space="preserve">REGLEMENT EFFET N?008280971577 </t>
  </si>
  <si>
    <t>E0000586661</t>
  </si>
  <si>
    <t xml:space="preserve">REGLEMENT EFFET N?008280974002 </t>
  </si>
  <si>
    <t>E0000586823</t>
  </si>
  <si>
    <t xml:space="preserve">REGLEMENT EFFET N?008280976815 </t>
  </si>
  <si>
    <t xml:space="preserve">TUNISIE ELECTRICITE INDUSTRIEL </t>
  </si>
  <si>
    <t>2644</t>
  </si>
  <si>
    <t xml:space="preserve">REG CHEQUE N? 0002644            </t>
  </si>
  <si>
    <t xml:space="preserve">ENCAISSEMENT CHEQUE N?0000832    </t>
  </si>
  <si>
    <t>3264</t>
  </si>
  <si>
    <t xml:space="preserve">REG CHEQUE N? 0003264            </t>
  </si>
  <si>
    <t>3268</t>
  </si>
  <si>
    <t xml:space="preserve">REG CHEQUE N? 0003268            </t>
  </si>
  <si>
    <t>3271</t>
  </si>
  <si>
    <t xml:space="preserve">REG CHEQUE N? 0003271            </t>
  </si>
  <si>
    <t>3198</t>
  </si>
  <si>
    <t xml:space="preserve">REG CHEQUE N? 0003198            </t>
  </si>
  <si>
    <t>3311</t>
  </si>
  <si>
    <t xml:space="preserve">REG CHEQUE N? 0003311            </t>
  </si>
  <si>
    <t>E DOMICILIATION DOM003094122019:DOM003094122019:33  30</t>
  </si>
  <si>
    <t>50010443322</t>
  </si>
  <si>
    <t xml:space="preserve"> DOM003094122019:33  30941220190315</t>
  </si>
  <si>
    <t>50010443192</t>
  </si>
  <si>
    <t xml:space="preserve">SOCIETE GODDI AUTO (S.G.A)     </t>
  </si>
  <si>
    <t>3316</t>
  </si>
  <si>
    <t xml:space="preserve">REG CHEQUE N? 0003316            </t>
  </si>
  <si>
    <t>3270</t>
  </si>
  <si>
    <t xml:space="preserve">REG CHEQUE N? 0003270            </t>
  </si>
  <si>
    <t>Frais. CD.REF : 045_2019_03_00037</t>
  </si>
  <si>
    <t>E0000596699</t>
  </si>
  <si>
    <t>E0000595994</t>
  </si>
  <si>
    <t xml:space="preserve">REGLEMENT EFFET N?008280978464 </t>
  </si>
  <si>
    <t xml:space="preserve">RIDHA AMEUR                    </t>
  </si>
  <si>
    <t>3290</t>
  </si>
  <si>
    <t xml:space="preserve">REG CHEQUE N? 0003290            </t>
  </si>
  <si>
    <t>E0000595086</t>
  </si>
  <si>
    <t xml:space="preserve">REGLEMENT EFFET N?008280976233 </t>
  </si>
  <si>
    <t xml:space="preserve">M AMINE B MOHAMED EL HADI BOUA </t>
  </si>
  <si>
    <t>3274</t>
  </si>
  <si>
    <t xml:space="preserve">REG CHEQUE N? 0003274            </t>
  </si>
  <si>
    <t xml:space="preserve">LE RADIATEUR S.T.R.P.A.        </t>
  </si>
  <si>
    <t>3322</t>
  </si>
  <si>
    <t xml:space="preserve">REG CHEQUE N? 0003322            </t>
  </si>
  <si>
    <t>3286</t>
  </si>
  <si>
    <t xml:space="preserve">REG CHEQUE N? 0003286            </t>
  </si>
  <si>
    <t>3275</t>
  </si>
  <si>
    <t xml:space="preserve">REG CHEQUE N? 0003275            </t>
  </si>
  <si>
    <t>3283</t>
  </si>
  <si>
    <t xml:space="preserve">REG CHEQUE N? 0003283            </t>
  </si>
  <si>
    <t>3301</t>
  </si>
  <si>
    <t xml:space="preserve">REG CHEQUE N? 0003301            </t>
  </si>
  <si>
    <t>3306</t>
  </si>
  <si>
    <t xml:space="preserve">REG CHEQUE N? 0003306            </t>
  </si>
  <si>
    <t xml:space="preserve">SUPER FILTRE                   </t>
  </si>
  <si>
    <t>3326</t>
  </si>
  <si>
    <t xml:space="preserve">REG CHEQUE N? 0003326            </t>
  </si>
  <si>
    <t>3313</t>
  </si>
  <si>
    <t xml:space="preserve">REG CHEQUE N? 0003313            </t>
  </si>
  <si>
    <t>3285</t>
  </si>
  <si>
    <t xml:space="preserve">REG CHEQUE N? 0003285            </t>
  </si>
  <si>
    <t>3276</t>
  </si>
  <si>
    <t xml:space="preserve">REG CHEQUE N? 0003276            </t>
  </si>
  <si>
    <t>3307</t>
  </si>
  <si>
    <t xml:space="preserve">REG CHEQUE N? 0003307            </t>
  </si>
  <si>
    <t xml:space="preserve">STE SFAX COLLECTE              </t>
  </si>
  <si>
    <t>3324</t>
  </si>
  <si>
    <t xml:space="preserve">REG CHEQUE N? 0003324            </t>
  </si>
  <si>
    <t xml:space="preserve">REGLEMENT EFFET N?008325357031 </t>
  </si>
  <si>
    <t xml:space="preserve">ENCAISSEMENT CHEQUE N?0000600    </t>
  </si>
  <si>
    <t xml:space="preserve"> DOM003119882019:DOM003119882019:22  31</t>
  </si>
  <si>
    <t>50010496102</t>
  </si>
  <si>
    <t>E DOMICILIATION DOM003119882019:22  31198820190321</t>
  </si>
  <si>
    <t>50010495653</t>
  </si>
  <si>
    <t>3319</t>
  </si>
  <si>
    <t xml:space="preserve">REG CHEQUE N? 0003319            </t>
  </si>
  <si>
    <t>5713</t>
  </si>
  <si>
    <t xml:space="preserve">ENCAISSEMENT CHEQUE N?0005713    </t>
  </si>
  <si>
    <t>3332</t>
  </si>
  <si>
    <t xml:space="preserve">RETRAIT ESP EN DIN CHQ N?0003332 </t>
  </si>
  <si>
    <t>3320</t>
  </si>
  <si>
    <t xml:space="preserve">REG CHEQUE N? 0003320            </t>
  </si>
  <si>
    <t xml:space="preserve">ENCAISSEMENT CHEQUE N?0000835    </t>
  </si>
  <si>
    <t>E0000599266</t>
  </si>
  <si>
    <t xml:space="preserve">REGLEMENT EFFET N?008325357710 </t>
  </si>
  <si>
    <t xml:space="preserve">CERTIF CHEQUE CLIENTELE 0003347 REC DOUA   </t>
  </si>
  <si>
    <t>E0000599371</t>
  </si>
  <si>
    <t xml:space="preserve">REGLEMENT EFFET N?008280978076 </t>
  </si>
  <si>
    <t>3152</t>
  </si>
  <si>
    <t xml:space="preserve">REG CHEQUE N? 0003152            </t>
  </si>
  <si>
    <t>E0000599534</t>
  </si>
  <si>
    <t xml:space="preserve">REGLEMENT EFFET N?008325362075 </t>
  </si>
  <si>
    <t>3230</t>
  </si>
  <si>
    <t xml:space="preserve">REG CHEQUE N? 0003230            </t>
  </si>
  <si>
    <t>E0000599424</t>
  </si>
  <si>
    <t xml:space="preserve">REGLEMENT EFFET N?008280977106 </t>
  </si>
  <si>
    <t>E0000599505</t>
  </si>
  <si>
    <t xml:space="preserve">REGLEMENT EFFET N?008280978270 </t>
  </si>
  <si>
    <t>E0000599473</t>
  </si>
  <si>
    <t xml:space="preserve">REGLEMENT EFFET N?008325360814 </t>
  </si>
  <si>
    <t>E0000598560</t>
  </si>
  <si>
    <t xml:space="preserve">REGLEMENT EFFET N?008325356740 </t>
  </si>
  <si>
    <t>50010530227</t>
  </si>
  <si>
    <t>E0000599096</t>
  </si>
  <si>
    <t xml:space="preserve">REGLEMENT EFFET N?008325356546 </t>
  </si>
  <si>
    <t>3325</t>
  </si>
  <si>
    <t xml:space="preserve">REG CHEQUE N? 0003325            </t>
  </si>
  <si>
    <t xml:space="preserve">CERTIF CHEQUE CLIENTELE 0003345 REC DOUA   </t>
  </si>
  <si>
    <t>IREMENTREÇU EN DINARS DE  L'ÉTRANGER OPA001541342019:OPA001541342019</t>
  </si>
  <si>
    <t>50010537942</t>
  </si>
  <si>
    <t xml:space="preserve"> OPA001541342019:OPA001541342019</t>
  </si>
  <si>
    <t>50010538231</t>
  </si>
  <si>
    <t xml:space="preserve">CERTIF CHEQUE CLIENTELE 0003349 REC DOUA   </t>
  </si>
  <si>
    <t>50010575281</t>
  </si>
  <si>
    <t>3327</t>
  </si>
  <si>
    <t xml:space="preserve">REG CHEQUE N? 0003327            </t>
  </si>
  <si>
    <t>3036</t>
  </si>
  <si>
    <t xml:space="preserve">REG CHEQUE N? 0003036            </t>
  </si>
  <si>
    <t>3329</t>
  </si>
  <si>
    <t xml:space="preserve">REG CHEQUE N? 0003329            </t>
  </si>
  <si>
    <t>3227</t>
  </si>
  <si>
    <t xml:space="preserve">REG CHEQUE N? 0003227            </t>
  </si>
  <si>
    <t>ANPE AUTRES</t>
  </si>
  <si>
    <t>M0000511884</t>
  </si>
  <si>
    <t xml:space="preserve"> DOM003362662019:22  33626620190327</t>
  </si>
  <si>
    <t>50010580382</t>
  </si>
  <si>
    <t>E DOMICILIATION DOM003362662019:DOM003362662019:22  33</t>
  </si>
  <si>
    <t>50010580490</t>
  </si>
  <si>
    <t xml:space="preserve"> DOM003528822019:DOM003528822019:33  35</t>
  </si>
  <si>
    <t>50010582762</t>
  </si>
  <si>
    <t>3405</t>
  </si>
  <si>
    <t xml:space="preserve">RETRAIT ESP EN DIN CHQ N?0003405 </t>
  </si>
  <si>
    <t>E DOMICILIATION DOM003528822019:33  35288220190327</t>
  </si>
  <si>
    <t>50010581910</t>
  </si>
  <si>
    <t>3351</t>
  </si>
  <si>
    <t xml:space="preserve">RETRAIT ESP EN DIN CHQ N?0003351 </t>
  </si>
  <si>
    <t>3224</t>
  </si>
  <si>
    <t xml:space="preserve">REG CHEQUE N? 0003224            </t>
  </si>
  <si>
    <t>3341</t>
  </si>
  <si>
    <t xml:space="preserve">REG CHEQUE N? 0003341            </t>
  </si>
  <si>
    <t>3406</t>
  </si>
  <si>
    <t xml:space="preserve">RETRAIT ESP EN DIN CHQ N?0003406 </t>
  </si>
  <si>
    <t>3309</t>
  </si>
  <si>
    <t xml:space="preserve">REG CHEQUE N? 0003309            </t>
  </si>
  <si>
    <t>3366</t>
  </si>
  <si>
    <t xml:space="preserve">REG CHEQUE N? 0003366            </t>
  </si>
  <si>
    <t xml:space="preserve"> DOM003426142019:22  34261420190328</t>
  </si>
  <si>
    <t>50010604263</t>
  </si>
  <si>
    <t>E0000602222</t>
  </si>
  <si>
    <t xml:space="preserve">REGLEMENT EFFET N?008325357807 </t>
  </si>
  <si>
    <t>50010692457</t>
  </si>
  <si>
    <t xml:space="preserve">REG CHEQUE N? 0003346            </t>
  </si>
  <si>
    <t>E0000602384</t>
  </si>
  <si>
    <t xml:space="preserve">REGLEMENT EFFET N?007909182702 </t>
  </si>
  <si>
    <t xml:space="preserve">SAIDA JDAI                     </t>
  </si>
  <si>
    <t>3314</t>
  </si>
  <si>
    <t xml:space="preserve">REG CHEQUE N? 0003314            </t>
  </si>
  <si>
    <t>2777</t>
  </si>
  <si>
    <t xml:space="preserve">ENCAISSEMENT CHEQUE N?0002777    </t>
  </si>
  <si>
    <t>3408</t>
  </si>
  <si>
    <t xml:space="preserve">REG CHEQUE N? 0003408            </t>
  </si>
  <si>
    <t xml:space="preserve">ENCAISSEMENT CHEQUE N?0000601    </t>
  </si>
  <si>
    <t xml:space="preserve">ENCAISSEMENT CHEQUE N?0000836    </t>
  </si>
  <si>
    <t>E0000602441</t>
  </si>
  <si>
    <t xml:space="preserve">REGLEMENT EFFET N?008280974293 </t>
  </si>
  <si>
    <t xml:space="preserve">STE GREEN LAB                  </t>
  </si>
  <si>
    <t>3323</t>
  </si>
  <si>
    <t xml:space="preserve">REG CHEQUE N? 0003323            </t>
  </si>
  <si>
    <t>3321</t>
  </si>
  <si>
    <t xml:space="preserve">REG CHEQUE N? 0003321            </t>
  </si>
  <si>
    <t>5719</t>
  </si>
  <si>
    <t xml:space="preserve">ENCAISSEMENT CHEQUE N?0005719    </t>
  </si>
  <si>
    <t xml:space="preserve">ENCAISSEMENT CHEQUE N?0000565    </t>
  </si>
  <si>
    <t>3278</t>
  </si>
  <si>
    <t xml:space="preserve">REG CHEQUE N? 0003278            </t>
  </si>
  <si>
    <t>E DOMICILIATION DOM003426142019:DOM003426142019:22  34</t>
  </si>
  <si>
    <t>50010605245</t>
  </si>
  <si>
    <t xml:space="preserve"> CARTE EN TUNISIE 140319 STE TUNISIA DUTY FREE</t>
  </si>
  <si>
    <t>50010606568</t>
  </si>
  <si>
    <t>STA NOUR PLOMB</t>
  </si>
  <si>
    <t xml:space="preserve">REG CHEQUE N? 0003409            </t>
  </si>
  <si>
    <t>3409</t>
  </si>
  <si>
    <t xml:space="preserve">REG CHEQUE N? 0003415            </t>
  </si>
  <si>
    <t>3415</t>
  </si>
  <si>
    <t>HAZEM CHTOUROU</t>
  </si>
  <si>
    <t xml:space="preserve">REG CHEQUE N? 0003484            </t>
  </si>
  <si>
    <t>3484</t>
  </si>
  <si>
    <t xml:space="preserve">REG CHEQUE N? 0003414            </t>
  </si>
  <si>
    <t>3414</t>
  </si>
  <si>
    <t xml:space="preserve">REG CHEQUE N? 0003491            </t>
  </si>
  <si>
    <t>3491</t>
  </si>
  <si>
    <t>STEG</t>
  </si>
  <si>
    <t xml:space="preserve">REG CHEQUE N? 0003331            </t>
  </si>
  <si>
    <t>3331</t>
  </si>
  <si>
    <t>M0000515665</t>
  </si>
  <si>
    <t>SALAIRES</t>
  </si>
  <si>
    <t>50011872402</t>
  </si>
  <si>
    <t>M0000545752</t>
  </si>
  <si>
    <t xml:space="preserve">REG CHEQUE N? 0003483            </t>
  </si>
  <si>
    <t>3483</t>
  </si>
  <si>
    <t>KAIS TAYACHI</t>
  </si>
  <si>
    <t>CMT 1150</t>
  </si>
  <si>
    <t xml:space="preserve">AGIOS DEBITEURS/CTC              </t>
  </si>
  <si>
    <t>50010986740</t>
  </si>
  <si>
    <t>CMT 1000</t>
  </si>
  <si>
    <t xml:space="preserve">REG CHEQUE N? 0003416            </t>
  </si>
  <si>
    <t>3416</t>
  </si>
  <si>
    <t xml:space="preserve">REG CHEQUE N? 0003432            </t>
  </si>
  <si>
    <t>3432</t>
  </si>
  <si>
    <t>INTERET 2500</t>
  </si>
  <si>
    <t xml:space="preserve">CERTIF CHEQUE CLIENTELE 0003435 REC DOUA   </t>
  </si>
  <si>
    <t>DOUANES</t>
  </si>
  <si>
    <t xml:space="preserve">CERTIF CHEQUE CLIENTELE 0003489 REC DOUA   </t>
  </si>
  <si>
    <t>CMT 500</t>
  </si>
  <si>
    <t xml:space="preserve">CERTIF CHEQUE CLIENTELE 0003499 REC DOUA   </t>
  </si>
  <si>
    <t>M0000526874</t>
  </si>
  <si>
    <t>RECEVEUR DES DOUANES  CAUTION</t>
  </si>
  <si>
    <t>M0000545770</t>
  </si>
  <si>
    <t>M0000515694</t>
  </si>
  <si>
    <t xml:space="preserve">REG CHEQUE N? 0003417            </t>
  </si>
  <si>
    <t>3417</t>
  </si>
  <si>
    <t>INTERET 1250</t>
  </si>
  <si>
    <t xml:space="preserve">REG CHEQUE N? 0003504            </t>
  </si>
  <si>
    <t>3504</t>
  </si>
  <si>
    <t>AFRICA INDUSTRIE</t>
  </si>
  <si>
    <t>CMT 350</t>
  </si>
  <si>
    <t xml:space="preserve">REG CHEQUE N? 0003434            </t>
  </si>
  <si>
    <t>3434</t>
  </si>
  <si>
    <t>INTERET 1150</t>
  </si>
  <si>
    <t>M0000526894</t>
  </si>
  <si>
    <t>J M C</t>
  </si>
  <si>
    <t xml:space="preserve">REGLEMENT EFFET N?008325359941 </t>
  </si>
  <si>
    <t>E0000655847</t>
  </si>
  <si>
    <t xml:space="preserve">REG CHEQUE N? 0003318            </t>
  </si>
  <si>
    <t>3318</t>
  </si>
  <si>
    <t>TUNISIE COAL</t>
  </si>
  <si>
    <t>INTERET 1000</t>
  </si>
  <si>
    <t xml:space="preserve">REG CHEQUE N? 0003315            </t>
  </si>
  <si>
    <t>3315</t>
  </si>
  <si>
    <t xml:space="preserve">TOTAL TUNISIE                  </t>
  </si>
  <si>
    <t>M0000526878</t>
  </si>
  <si>
    <t xml:space="preserve">REG CHEQUE N? 0003365            </t>
  </si>
  <si>
    <t>3365</t>
  </si>
  <si>
    <t xml:space="preserve">REGLEMENT EFFET N?008325356837 </t>
  </si>
  <si>
    <t>E0000626741</t>
  </si>
  <si>
    <t xml:space="preserve">REGLEMENT EFFET N?008325356643 </t>
  </si>
  <si>
    <t>E0000643210</t>
  </si>
  <si>
    <t xml:space="preserve">REG CHEQUE N? 0003340            </t>
  </si>
  <si>
    <t>3340</t>
  </si>
  <si>
    <t>CHIMEX</t>
  </si>
  <si>
    <t xml:space="preserve">REG CHEQUE N? 0003438            </t>
  </si>
  <si>
    <t>3438</t>
  </si>
  <si>
    <t xml:space="preserve">REGLEMENT EFFET N?008325362948 </t>
  </si>
  <si>
    <t>E0000627005</t>
  </si>
  <si>
    <t xml:space="preserve">REG CHEQUE N? 0003452            </t>
  </si>
  <si>
    <t>3452</t>
  </si>
  <si>
    <t xml:space="preserve">REG CHEQUE N? 0003400            </t>
  </si>
  <si>
    <t>3400</t>
  </si>
  <si>
    <t>M0000527001</t>
  </si>
  <si>
    <t xml:space="preserve">REG CHEQUE N? 0003333            </t>
  </si>
  <si>
    <t>3333</t>
  </si>
  <si>
    <t xml:space="preserve">REG CHEQUE N? 0003334            </t>
  </si>
  <si>
    <t>3334</t>
  </si>
  <si>
    <t>M0000526897</t>
  </si>
  <si>
    <t>INTERET 500</t>
  </si>
  <si>
    <t xml:space="preserve">REG CHEQUE N? 0003412            </t>
  </si>
  <si>
    <t>3412</t>
  </si>
  <si>
    <t>HOTEL EZZAHRA</t>
  </si>
  <si>
    <t xml:space="preserve">REGLEMENT EFFET N?008072163654 </t>
  </si>
  <si>
    <t>E0000618464</t>
  </si>
  <si>
    <t>M0000526903</t>
  </si>
  <si>
    <t>INTERET 350</t>
  </si>
  <si>
    <t xml:space="preserve">REG CHEQUE N? 0003410            </t>
  </si>
  <si>
    <t>3410</t>
  </si>
  <si>
    <t xml:space="preserve">REG CHEQUE N? 0003503            </t>
  </si>
  <si>
    <t>3503</t>
  </si>
  <si>
    <t xml:space="preserve">STE GOLDEN SHIPPING            </t>
  </si>
  <si>
    <t xml:space="preserve">REGLEMENT EFFET N?008325359553 </t>
  </si>
  <si>
    <t>E0000618294</t>
  </si>
  <si>
    <t xml:space="preserve">REG CHEQUE N? 0003330            </t>
  </si>
  <si>
    <t>3330</t>
  </si>
  <si>
    <t xml:space="preserve">REG CHEQUE N? 0003402            </t>
  </si>
  <si>
    <t>3402</t>
  </si>
  <si>
    <t xml:space="preserve">REG CHEQUE N? 0003364            </t>
  </si>
  <si>
    <t>3364</t>
  </si>
  <si>
    <t xml:space="preserve">SOCIETE NADEC                  </t>
  </si>
  <si>
    <t xml:space="preserve">REGLEMENT EFFET N?008325361978 </t>
  </si>
  <si>
    <t>E0000636211</t>
  </si>
  <si>
    <t xml:space="preserve">REG CHEQUE N? 0003401            </t>
  </si>
  <si>
    <t>3401</t>
  </si>
  <si>
    <t xml:space="preserve">REG CHEQUE N? 0003447            </t>
  </si>
  <si>
    <t>3447</t>
  </si>
  <si>
    <t>ACHAT DEVISE</t>
  </si>
  <si>
    <t xml:space="preserve">REGLEMENT EFFET N?008416055232 </t>
  </si>
  <si>
    <t>E0000626836</t>
  </si>
  <si>
    <t xml:space="preserve">REG CHEQUE N? 0003423            </t>
  </si>
  <si>
    <t>3423</t>
  </si>
  <si>
    <t>50011417504</t>
  </si>
  <si>
    <t>LEASING</t>
  </si>
  <si>
    <t>50011619473</t>
  </si>
  <si>
    <t xml:space="preserve">REG CHEQUE N? 0003424            </t>
  </si>
  <si>
    <t>3424</t>
  </si>
  <si>
    <t>TUNO</t>
  </si>
  <si>
    <t xml:space="preserve">REGLEMENT EFFET N?008325361881 </t>
  </si>
  <si>
    <t>E0000643890</t>
  </si>
  <si>
    <t xml:space="preserve">REG CHEQUE N? 0003437            </t>
  </si>
  <si>
    <t>3437</t>
  </si>
  <si>
    <t xml:space="preserve">REG CHEQUE N? 0003377            </t>
  </si>
  <si>
    <t>3377</t>
  </si>
  <si>
    <t>RS SALAIRE</t>
  </si>
  <si>
    <t xml:space="preserve">REG CHEQUE N? 0003355            </t>
  </si>
  <si>
    <t>3355</t>
  </si>
  <si>
    <t xml:space="preserve">REG CHEQUE N? 0003376            </t>
  </si>
  <si>
    <t>3376</t>
  </si>
  <si>
    <t>50010989728</t>
  </si>
  <si>
    <t>M0000545761</t>
  </si>
  <si>
    <t xml:space="preserve">REG CHEQUE N? 0003317            </t>
  </si>
  <si>
    <t>3317</t>
  </si>
  <si>
    <t xml:space="preserve">OOREDOO TUNISIE     "TUNISIANA </t>
  </si>
  <si>
    <t xml:space="preserve">RETRAIT ESP EN DIN CHQ N?0003486 </t>
  </si>
  <si>
    <t>3486</t>
  </si>
  <si>
    <t xml:space="preserve">REGLEMENT EFFET N?008325357904 </t>
  </si>
  <si>
    <t>E0000618384</t>
  </si>
  <si>
    <t xml:space="preserve">REG CHEQUE N? 0003348            </t>
  </si>
  <si>
    <t>3348</t>
  </si>
  <si>
    <t xml:space="preserve">REGLEMENT EFFET N?008325359165 </t>
  </si>
  <si>
    <t>E0000636763</t>
  </si>
  <si>
    <t>50011416357</t>
  </si>
  <si>
    <t xml:space="preserve">RETRAIT ESP EN DIN CHQ N?0003429 </t>
  </si>
  <si>
    <t>3429</t>
  </si>
  <si>
    <t xml:space="preserve">REG CHEQUE N? 0003375            </t>
  </si>
  <si>
    <t>3375</t>
  </si>
  <si>
    <t xml:space="preserve">REGLEMENT EFFET N?008325359068 </t>
  </si>
  <si>
    <t>E0000625847</t>
  </si>
  <si>
    <t xml:space="preserve">REG CHEQUE N? 0003465            </t>
  </si>
  <si>
    <t>3465</t>
  </si>
  <si>
    <t xml:space="preserve">RETRAIT ESP EN DIN CHQ N?0003492 </t>
  </si>
  <si>
    <t>3492</t>
  </si>
  <si>
    <t>CAISSE</t>
  </si>
  <si>
    <t xml:space="preserve">REG CHEQUE N? 0003441            </t>
  </si>
  <si>
    <t>3441</t>
  </si>
  <si>
    <t xml:space="preserve">REG CHEQUE N? 0003500            </t>
  </si>
  <si>
    <t>3500</t>
  </si>
  <si>
    <t xml:space="preserve">REG CHEQUE N? 0003506            </t>
  </si>
  <si>
    <t>3506</t>
  </si>
  <si>
    <t xml:space="preserve">REG CHEQUE N? 0003450            </t>
  </si>
  <si>
    <t>3450</t>
  </si>
  <si>
    <t>CNSS</t>
  </si>
  <si>
    <t>50011474031</t>
  </si>
  <si>
    <t xml:space="preserve">REGLEMENT EFFET N?008325355382 </t>
  </si>
  <si>
    <t>E0000617940</t>
  </si>
  <si>
    <t xml:space="preserve">RETRAIT ESP EN DIN CHQ N?0003383 </t>
  </si>
  <si>
    <t>3383</t>
  </si>
  <si>
    <t xml:space="preserve">REG CHEQUE N? 0003440            </t>
  </si>
  <si>
    <t>3440</t>
  </si>
  <si>
    <t xml:space="preserve">REG CHEQUE N? 0003378            </t>
  </si>
  <si>
    <t>3378</t>
  </si>
  <si>
    <t>COM/AVAL EFFET</t>
  </si>
  <si>
    <t xml:space="preserve">RETRAIT ESP EN DIN CHQ N?0003362 </t>
  </si>
  <si>
    <t>3362</t>
  </si>
  <si>
    <t xml:space="preserve">REG CHEQUE N? 0003374            </t>
  </si>
  <si>
    <t>3374</t>
  </si>
  <si>
    <t xml:space="preserve">RETRAIT ESP EN DIN CHQ N?0003496 </t>
  </si>
  <si>
    <t>3496</t>
  </si>
  <si>
    <t>FOURNISSEUR ACHAT</t>
  </si>
  <si>
    <t xml:space="preserve">REG CHEQUE N? 0003381            </t>
  </si>
  <si>
    <t>3381</t>
  </si>
  <si>
    <t xml:space="preserve">REGLEMENT EFFET N?008325358874 </t>
  </si>
  <si>
    <t>E0000620610</t>
  </si>
  <si>
    <t xml:space="preserve">REG CHEQUE N? 0003386            </t>
  </si>
  <si>
    <t>3386</t>
  </si>
  <si>
    <t xml:space="preserve">RETRAIT ESP EN DIN CHQ N?0003454 </t>
  </si>
  <si>
    <t>3454</t>
  </si>
  <si>
    <t xml:space="preserve">REG CHEQUE N? 0003343            </t>
  </si>
  <si>
    <t>3343</t>
  </si>
  <si>
    <t xml:space="preserve">STE ACEM NEGOCE                </t>
  </si>
  <si>
    <t xml:space="preserve">REG CHEQUE N? 0003446            </t>
  </si>
  <si>
    <t>3446</t>
  </si>
  <si>
    <t>M0000522318</t>
  </si>
  <si>
    <t xml:space="preserve">REG CHEQUE N? 0003485            </t>
  </si>
  <si>
    <t>3485</t>
  </si>
  <si>
    <t xml:space="preserve">REG CHEQUE N? 0003328            </t>
  </si>
  <si>
    <t>3328</t>
  </si>
  <si>
    <t xml:space="preserve">REG CHEQUE N? 0003398            </t>
  </si>
  <si>
    <t>3398</t>
  </si>
  <si>
    <t xml:space="preserve">RETRAIT ESP EN DIN CHQ N?0003411 </t>
  </si>
  <si>
    <t>3411</t>
  </si>
  <si>
    <t>NAWFIL HAMZI</t>
  </si>
  <si>
    <t xml:space="preserve">RETRAIT ESP EN DIN CHQ N?0003357 </t>
  </si>
  <si>
    <t>3357</t>
  </si>
  <si>
    <t xml:space="preserve">REG CHEQUE N? 0003391            </t>
  </si>
  <si>
    <t>3391</t>
  </si>
  <si>
    <t xml:space="preserve">REGLEMENT EFFET N?008325364597 </t>
  </si>
  <si>
    <t>E0000626512</t>
  </si>
  <si>
    <t xml:space="preserve">REG CHEQUE N? 0003430            </t>
  </si>
  <si>
    <t>3430</t>
  </si>
  <si>
    <t xml:space="preserve">MOHAMED ALI ARFAOUI            </t>
  </si>
  <si>
    <t xml:space="preserve">REG CHEQUE N? 0003462            </t>
  </si>
  <si>
    <t>3462</t>
  </si>
  <si>
    <t xml:space="preserve">REG CHEQUE N? 0003403            </t>
  </si>
  <si>
    <t>3403</t>
  </si>
  <si>
    <t>AIR LIQUIDE TUNISIE</t>
  </si>
  <si>
    <t xml:space="preserve">REG CHEQUE N? 0003442            </t>
  </si>
  <si>
    <t>3442</t>
  </si>
  <si>
    <t xml:space="preserve">REG CHEQUE N? 0003267            </t>
  </si>
  <si>
    <t>3267</t>
  </si>
  <si>
    <t xml:space="preserve">REG CHEQUE N? 0003419            </t>
  </si>
  <si>
    <t>3419</t>
  </si>
  <si>
    <t xml:space="preserve">RETRAIT ESP EN DIN CHQ N?0003358 </t>
  </si>
  <si>
    <t>3358</t>
  </si>
  <si>
    <t xml:space="preserve">RETRAIT ESP EN DIN CHQ N?0003370 </t>
  </si>
  <si>
    <t>3370</t>
  </si>
  <si>
    <t xml:space="preserve">REG CHEQUE N? 0003344            </t>
  </si>
  <si>
    <t>3344</t>
  </si>
  <si>
    <t xml:space="preserve">PARENIN  </t>
  </si>
  <si>
    <t xml:space="preserve">REG CHEQUE N? 0003004            </t>
  </si>
  <si>
    <t>3004</t>
  </si>
  <si>
    <t>50011444863</t>
  </si>
  <si>
    <t xml:space="preserve">REG CHEQUE N? 0003464            </t>
  </si>
  <si>
    <t>3464</t>
  </si>
  <si>
    <t xml:space="preserve">INTERMETAL                     </t>
  </si>
  <si>
    <t xml:space="preserve">CERTIF CHEQUE CLIENTELE 0003427 REC DOUA   </t>
  </si>
  <si>
    <t xml:space="preserve">REG CHEQUE N? 0003369            </t>
  </si>
  <si>
    <t>3369</t>
  </si>
  <si>
    <t xml:space="preserve">REG CHEQUE N? 0003356            </t>
  </si>
  <si>
    <t>3356</t>
  </si>
  <si>
    <t xml:space="preserve">REG CHEQUE N? 0003433            </t>
  </si>
  <si>
    <t>3433</t>
  </si>
  <si>
    <t xml:space="preserve">I N T E R M E T A L            </t>
  </si>
  <si>
    <t xml:space="preserve">RETRAIT ESP EN DIN CHQ N?0003360 </t>
  </si>
  <si>
    <t>3360</t>
  </si>
  <si>
    <t xml:space="preserve">REG CHEQUE N? 0003359            </t>
  </si>
  <si>
    <t>3359</t>
  </si>
  <si>
    <t xml:space="preserve">RETRAIT ESP EN DIN CHQ N?0003380 </t>
  </si>
  <si>
    <t>3380</t>
  </si>
  <si>
    <t xml:space="preserve">REG CHEQUE N? 0003459            </t>
  </si>
  <si>
    <t>3459</t>
  </si>
  <si>
    <t xml:space="preserve">REG CHEQUE N? 0003368            </t>
  </si>
  <si>
    <t>3368</t>
  </si>
  <si>
    <t xml:space="preserve">REG CHEQUE N? 0003460            </t>
  </si>
  <si>
    <t>3460</t>
  </si>
  <si>
    <t xml:space="preserve">REG CHEQUE N? 0003420            </t>
  </si>
  <si>
    <t>3420</t>
  </si>
  <si>
    <t xml:space="preserve">REGLEMENT EFFET N?008325357322 </t>
  </si>
  <si>
    <t>E0000643853</t>
  </si>
  <si>
    <t xml:space="preserve">REGLEMENT EFFET N?008325358486 </t>
  </si>
  <si>
    <t>E0000643816</t>
  </si>
  <si>
    <t xml:space="preserve">REG CHEQUE N? 0003407            </t>
  </si>
  <si>
    <t>3407</t>
  </si>
  <si>
    <t xml:space="preserve">ASPISS CONSULT                 </t>
  </si>
  <si>
    <t xml:space="preserve">REG CHEQUE N? 0003385            </t>
  </si>
  <si>
    <t>3385</t>
  </si>
  <si>
    <t xml:space="preserve">REG CHEQUE N? 0003382            </t>
  </si>
  <si>
    <t>3382</t>
  </si>
  <si>
    <t xml:space="preserve">REG CHEQUE N? 0003421            </t>
  </si>
  <si>
    <t>3421</t>
  </si>
  <si>
    <t xml:space="preserve">REG CHEQUE N? 0003469            </t>
  </si>
  <si>
    <t>3469</t>
  </si>
  <si>
    <t xml:space="preserve">RETRAIT ESP EN DIN CHQ N?0003431 </t>
  </si>
  <si>
    <t>3431</t>
  </si>
  <si>
    <t>50011626651</t>
  </si>
  <si>
    <t xml:space="preserve">REG CHEQUE N? 0003428            </t>
  </si>
  <si>
    <t>3428</t>
  </si>
  <si>
    <t xml:space="preserve">STE MTL MED EXPRESS TUNISIA    </t>
  </si>
  <si>
    <t xml:space="preserve">REG CHEQUE N? 0003456            </t>
  </si>
  <si>
    <t>3456</t>
  </si>
  <si>
    <t xml:space="preserve">RETRAIT ESP EN DIN CHQ N?0003422 </t>
  </si>
  <si>
    <t>3422</t>
  </si>
  <si>
    <t xml:space="preserve">REGLEMENT EFFET N?008325360523 </t>
  </si>
  <si>
    <t>E0000635236</t>
  </si>
  <si>
    <t xml:space="preserve">REG CHEQUE N? 0003373            </t>
  </si>
  <si>
    <t>3373</t>
  </si>
  <si>
    <t xml:space="preserve">REG CHEQUE N? 0003384            </t>
  </si>
  <si>
    <t>3384</t>
  </si>
  <si>
    <t xml:space="preserve">REG CHEQUE N? 0003354            </t>
  </si>
  <si>
    <t>3354</t>
  </si>
  <si>
    <t xml:space="preserve">REGLEMENT EFFET N?008325358389 </t>
  </si>
  <si>
    <t>E0000643662</t>
  </si>
  <si>
    <t xml:space="preserve">REGLEMENT EFFET N?008325356934 </t>
  </si>
  <si>
    <t>E0000636998</t>
  </si>
  <si>
    <t>50010780625</t>
  </si>
  <si>
    <t xml:space="preserve">REGLEMENT EFFET N?008325357613 </t>
  </si>
  <si>
    <t>E0000643760</t>
  </si>
  <si>
    <t xml:space="preserve">REG CHEQUE N? 0003482            </t>
  </si>
  <si>
    <t>3482</t>
  </si>
  <si>
    <t xml:space="preserve">REG CHEQUE N? 0003445            </t>
  </si>
  <si>
    <t>3445</t>
  </si>
  <si>
    <t xml:space="preserve">REG CHEQUE N? 0003455            </t>
  </si>
  <si>
    <t>3455</t>
  </si>
  <si>
    <t xml:space="preserve">REGLEMENT EFFET N?008325361008 </t>
  </si>
  <si>
    <t>E0000626938</t>
  </si>
  <si>
    <t xml:space="preserve">REGLEMENT EFFET N?008416056202 </t>
  </si>
  <si>
    <t>E0000643874</t>
  </si>
  <si>
    <t xml:space="preserve">REG CHEQUE N? 0003439            </t>
  </si>
  <si>
    <t>3439</t>
  </si>
  <si>
    <t xml:space="preserve">REG CHEQUE N? 0003178            </t>
  </si>
  <si>
    <t>3178</t>
  </si>
  <si>
    <t>SPMI</t>
  </si>
  <si>
    <t xml:space="preserve">REG CHEQUE N? 0003404            </t>
  </si>
  <si>
    <t>3404</t>
  </si>
  <si>
    <t>50010778177</t>
  </si>
  <si>
    <t xml:space="preserve">REGLEMENT EFFET N?008325355576 </t>
  </si>
  <si>
    <t>E0000620806</t>
  </si>
  <si>
    <t>M0000526885</t>
  </si>
  <si>
    <t>M0000526879</t>
  </si>
  <si>
    <t xml:space="preserve">REG CHEQUE N? 0003273            </t>
  </si>
  <si>
    <t>3273</t>
  </si>
  <si>
    <t>50010988731</t>
  </si>
  <si>
    <t xml:space="preserve">REG CHEQUE N? 0003269            </t>
  </si>
  <si>
    <t>3269</t>
  </si>
  <si>
    <t xml:space="preserve">REG CHEQUE N? 0003443            </t>
  </si>
  <si>
    <t>3443</t>
  </si>
  <si>
    <t xml:space="preserve">REG CHEQUE N? 0003451            </t>
  </si>
  <si>
    <t>3451</t>
  </si>
  <si>
    <t>EGAS</t>
  </si>
  <si>
    <t xml:space="preserve">REG CHEQUE N? 0002988            </t>
  </si>
  <si>
    <t>2988</t>
  </si>
  <si>
    <t xml:space="preserve">REG CHEQUE N? 0003507            </t>
  </si>
  <si>
    <t>3507</t>
  </si>
  <si>
    <t>50011442663</t>
  </si>
  <si>
    <t>50010987733</t>
  </si>
  <si>
    <t xml:space="preserve">REG CHEQUE N? 0003361            </t>
  </si>
  <si>
    <t>3361</t>
  </si>
  <si>
    <t xml:space="preserve">REG CHEQUE N? 0003338            </t>
  </si>
  <si>
    <t>3338</t>
  </si>
  <si>
    <t xml:space="preserve">REG CHEQUE N? 0003233            </t>
  </si>
  <si>
    <t>3233</t>
  </si>
  <si>
    <t xml:space="preserve">REG CHEQUE N? 0003480            </t>
  </si>
  <si>
    <t>3480</t>
  </si>
  <si>
    <t xml:space="preserve">REG CHEQUE N? 0003397            </t>
  </si>
  <si>
    <t>3397</t>
  </si>
  <si>
    <t xml:space="preserve">REG CHEQUE N? 0003389            </t>
  </si>
  <si>
    <t>3389</t>
  </si>
  <si>
    <t xml:space="preserve">REG CHEQUE N? 0003147            </t>
  </si>
  <si>
    <t>3147</t>
  </si>
  <si>
    <t xml:space="preserve">REG CHEQUE N? 0003372            </t>
  </si>
  <si>
    <t>3372</t>
  </si>
  <si>
    <t xml:space="preserve">REGLEMENT EFFET N?008325358195 </t>
  </si>
  <si>
    <t>E0000618489</t>
  </si>
  <si>
    <t xml:space="preserve">REGLEMENT EFFET N?008072163557 </t>
  </si>
  <si>
    <t>E0000618510</t>
  </si>
  <si>
    <t xml:space="preserve">REG CHEQUE N? 0003479            </t>
  </si>
  <si>
    <t>3479</t>
  </si>
  <si>
    <t xml:space="preserve">REG CHEQUE N? 0003508            </t>
  </si>
  <si>
    <t>3508</t>
  </si>
  <si>
    <t>50010784291</t>
  </si>
  <si>
    <t xml:space="preserve">REG CHEQUE N? 0003272            </t>
  </si>
  <si>
    <t>3272</t>
  </si>
  <si>
    <t xml:space="preserve">REG CHEQUE N? 0003473            </t>
  </si>
  <si>
    <t>3473</t>
  </si>
  <si>
    <t xml:space="preserve">RETRAIT ESP EN DIN CHQ N?0003392 </t>
  </si>
  <si>
    <t>3392</t>
  </si>
  <si>
    <t>50010779547</t>
  </si>
  <si>
    <t>50010783164</t>
  </si>
  <si>
    <t xml:space="preserve">REG CHEQUE N? 0003468            </t>
  </si>
  <si>
    <t>3468</t>
  </si>
  <si>
    <t xml:space="preserve">REGLEMENT EFFET N?008325355285 </t>
  </si>
  <si>
    <t>E0000618437</t>
  </si>
  <si>
    <t xml:space="preserve">REG CHEQUE N? 0003395            </t>
  </si>
  <si>
    <t>3395</t>
  </si>
  <si>
    <t>50011524324</t>
  </si>
  <si>
    <t>50011444027</t>
  </si>
  <si>
    <t>50011514481</t>
  </si>
  <si>
    <t>COM ADM T</t>
  </si>
  <si>
    <t>50010881885</t>
  </si>
  <si>
    <t>50010755988</t>
  </si>
  <si>
    <t>COM  VR EMIS ETRANGER</t>
  </si>
  <si>
    <t>50010750203</t>
  </si>
  <si>
    <t>50010862301</t>
  </si>
  <si>
    <t>COM / VR RECU ETRA</t>
  </si>
  <si>
    <t>50011512747</t>
  </si>
  <si>
    <t>50011624113</t>
  </si>
  <si>
    <t>50011625128</t>
  </si>
  <si>
    <t>50011846679</t>
  </si>
  <si>
    <t>COM CD</t>
  </si>
  <si>
    <t>50010781590</t>
  </si>
  <si>
    <t>50010827439</t>
  </si>
  <si>
    <t>50010844585</t>
  </si>
  <si>
    <t>50010846755</t>
  </si>
  <si>
    <t>50010986044</t>
  </si>
  <si>
    <t>50011446577</t>
  </si>
  <si>
    <t>50011460848</t>
  </si>
  <si>
    <t>50011459993</t>
  </si>
  <si>
    <t>50011511595</t>
  </si>
  <si>
    <t>50011575573</t>
  </si>
  <si>
    <t>50011600158</t>
  </si>
  <si>
    <t>50011627636</t>
  </si>
  <si>
    <t>50010880894</t>
  </si>
  <si>
    <t>50011598603</t>
  </si>
  <si>
    <t>50010753984</t>
  </si>
  <si>
    <t>50010749533</t>
  </si>
  <si>
    <t>50010877038</t>
  </si>
  <si>
    <t>50011597096</t>
  </si>
  <si>
    <t>50010877990</t>
  </si>
  <si>
    <t>50010754985</t>
  </si>
  <si>
    <t>50010751320</t>
  </si>
  <si>
    <t>COM/CERT CHQ</t>
  </si>
  <si>
    <t>50010828451</t>
  </si>
  <si>
    <t>50010861769</t>
  </si>
  <si>
    <t>50011513275</t>
  </si>
  <si>
    <t>50011625704</t>
  </si>
  <si>
    <t>50011623397</t>
  </si>
  <si>
    <t>50011846225</t>
  </si>
  <si>
    <t>COM / VR EMIS LOCAL</t>
  </si>
  <si>
    <t>50010879231</t>
  </si>
  <si>
    <t>50011599559</t>
  </si>
  <si>
    <t>50010826140</t>
  </si>
  <si>
    <t>50010880325</t>
  </si>
  <si>
    <t>50011597224</t>
  </si>
  <si>
    <t>50010782565</t>
  </si>
  <si>
    <t>50010844052</t>
  </si>
  <si>
    <t>50010845898</t>
  </si>
  <si>
    <t>50010985469</t>
  </si>
  <si>
    <t>50011445898</t>
  </si>
  <si>
    <t>50011459389</t>
  </si>
  <si>
    <t>50011462223</t>
  </si>
  <si>
    <t>50011510929</t>
  </si>
  <si>
    <t>50011575974</t>
  </si>
  <si>
    <t>50011601156</t>
  </si>
  <si>
    <t>50011628634</t>
  </si>
  <si>
    <t>50010752222</t>
  </si>
  <si>
    <t>50010752984</t>
  </si>
  <si>
    <t>COM/VERS CHQ</t>
  </si>
  <si>
    <t>2778</t>
  </si>
  <si>
    <t>2779</t>
  </si>
  <si>
    <t>SND</t>
  </si>
  <si>
    <t xml:space="preserve">ENCAISSEMENT CHEQUE N?0000837    </t>
  </si>
  <si>
    <t xml:space="preserve">ENCAISSEMENT CHEQUE N?0000602    </t>
  </si>
  <si>
    <t xml:space="preserve">ENCAISSEMENT CHEQUE N?0000603    </t>
  </si>
  <si>
    <t xml:space="preserve">ENCAISSEMENT CHEQUE N?0000552    </t>
  </si>
  <si>
    <t xml:space="preserve">ENCAISSEMENT CHEQUE N?0000606    </t>
  </si>
  <si>
    <t xml:space="preserve">ENCAISSEMENT CHEQUE N?0000838    </t>
  </si>
  <si>
    <t xml:space="preserve">ENCAISSEMENT CHEQUE N?0000569    </t>
  </si>
  <si>
    <t xml:space="preserve">ENCAISSEMENT CHEQUE N?0002778    </t>
  </si>
  <si>
    <t xml:space="preserve">ENCAISSEMENT CHEQUE N?0002779    </t>
  </si>
  <si>
    <t xml:space="preserve">ENCAISSEMENT CHEQUE N?0000843    </t>
  </si>
  <si>
    <t xml:space="preserve">ENCAISSEMENT CHEQUE N?0000841    </t>
  </si>
  <si>
    <t xml:space="preserve">ENCAISSEMENT CHEQUE N?0006118    </t>
  </si>
  <si>
    <t>6118</t>
  </si>
  <si>
    <t xml:space="preserve">ENCAISSEMENT CHEQUE N?0005749    </t>
  </si>
  <si>
    <t>5749</t>
  </si>
  <si>
    <t xml:space="preserve">ENCAISSEMENT CHEQUE N?0005725    </t>
  </si>
  <si>
    <t>5725</t>
  </si>
  <si>
    <t>30010402284</t>
  </si>
  <si>
    <t>VENTE EURO</t>
  </si>
  <si>
    <t xml:space="preserve">ENCAISSEMENT CHEQUE N?0005720    </t>
  </si>
  <si>
    <t>5720</t>
  </si>
  <si>
    <t>VENTE DOLLARS</t>
  </si>
  <si>
    <t>3495</t>
  </si>
  <si>
    <t xml:space="preserve">REG CHEQUE N? 0003495            </t>
  </si>
  <si>
    <t>50011879568</t>
  </si>
  <si>
    <t>3527</t>
  </si>
  <si>
    <t xml:space="preserve">RETRAIT ESP EN DIN CHQ N?0003527 </t>
  </si>
  <si>
    <t>E DOMICILIATION DOM005064482019:DOM005064482019:33  50</t>
  </si>
  <si>
    <t>50011880729</t>
  </si>
  <si>
    <t>3474</t>
  </si>
  <si>
    <t xml:space="preserve">REG CHEQUE N? 0003474            </t>
  </si>
  <si>
    <t xml:space="preserve"> DOM005064482019:33  50644820190430</t>
  </si>
  <si>
    <t>50011879904</t>
  </si>
  <si>
    <t>3444</t>
  </si>
  <si>
    <t xml:space="preserve">REG CHEQUE N? 0003444            </t>
  </si>
  <si>
    <t>3541</t>
  </si>
  <si>
    <t xml:space="preserve">RETRAIT ESP EN DIN CHQ N?0003541 </t>
  </si>
  <si>
    <t xml:space="preserve">ENCAISSEMENT CHEQUE N?0000844    </t>
  </si>
  <si>
    <t xml:space="preserve">HTL                            </t>
  </si>
  <si>
    <t>3449</t>
  </si>
  <si>
    <t xml:space="preserve">REG CHEQUE N? 0003449            </t>
  </si>
  <si>
    <t xml:space="preserve">CERTIF CHEQUE CLIENTELE 0003539 REC DOUA   </t>
  </si>
  <si>
    <t xml:space="preserve">ENCAISSEMENT CHEQUE N?0000572    </t>
  </si>
  <si>
    <t>3534</t>
  </si>
  <si>
    <t xml:space="preserve">REG CHEQUE N? 0003534            </t>
  </si>
  <si>
    <t>3498</t>
  </si>
  <si>
    <t xml:space="preserve">REG CHEQUE N? 0003498            </t>
  </si>
  <si>
    <t xml:space="preserve">ENCAISSEMENT CHEQUE N?0000608    </t>
  </si>
  <si>
    <t>3536</t>
  </si>
  <si>
    <t xml:space="preserve">REG CHEQUE N? 0003536            </t>
  </si>
  <si>
    <t>6124</t>
  </si>
  <si>
    <t xml:space="preserve">ENCAISSEMENT CHEQUE N?0006124    </t>
  </si>
  <si>
    <t>3535</t>
  </si>
  <si>
    <t xml:space="preserve">REG CHEQUE N? 0003535            </t>
  </si>
  <si>
    <t>E0000671624</t>
  </si>
  <si>
    <t xml:space="preserve">REGLEMENT EFFET N?008416058724 </t>
  </si>
  <si>
    <t xml:space="preserve">CERTIF CHEQUE CLIENTELE 0003547 RECDOUA    </t>
  </si>
  <si>
    <t xml:space="preserve">CERTIF CHEQUE CLIENTELE 0003544 RECDOUA    </t>
  </si>
  <si>
    <t>E0000671573</t>
  </si>
  <si>
    <t>E0000670907</t>
  </si>
  <si>
    <t xml:space="preserve">REGLEMENT EFFET N?008325362851 </t>
  </si>
  <si>
    <t>6125</t>
  </si>
  <si>
    <t xml:space="preserve">ENCAISSEMENT CHEQUE N?0006125    </t>
  </si>
  <si>
    <t xml:space="preserve">REGLEMENT EFFET N?008325364985 </t>
  </si>
  <si>
    <t>E0000671515</t>
  </si>
  <si>
    <t xml:space="preserve">REGLEMENT EFFET N?008416055135 </t>
  </si>
  <si>
    <t>E DOMICILIATION DOM005122292019:33  51222920190503</t>
  </si>
  <si>
    <t>50011941297</t>
  </si>
  <si>
    <t xml:space="preserve">UNION SPORTIVE       ZRIBA HAM </t>
  </si>
  <si>
    <t>3511</t>
  </si>
  <si>
    <t xml:space="preserve">REG CHEQUE N? 0003511            </t>
  </si>
  <si>
    <t xml:space="preserve"> DOM005122292019:DOM005122292019:33  51</t>
  </si>
  <si>
    <t>50011942193</t>
  </si>
  <si>
    <t xml:space="preserve">SOCIETE PROSID                 </t>
  </si>
  <si>
    <t>E0000671584</t>
  </si>
  <si>
    <t xml:space="preserve">REGLEMENT EFFET N?008325359650 </t>
  </si>
  <si>
    <t>E0000671602</t>
  </si>
  <si>
    <t xml:space="preserve">REGLEMENT EFFET N?008325361687 </t>
  </si>
  <si>
    <t>E0000671429</t>
  </si>
  <si>
    <t xml:space="preserve">REGLEMENT EFFET N?008325362172 </t>
  </si>
  <si>
    <t>E0000671630</t>
  </si>
  <si>
    <t xml:space="preserve">REGLEMENT EFFET N?008416056881 </t>
  </si>
  <si>
    <t>E0000671615</t>
  </si>
  <si>
    <t xml:space="preserve">REGLEMENT EFFET N?008325358292 </t>
  </si>
  <si>
    <t>E0000671308</t>
  </si>
  <si>
    <t xml:space="preserve">REGLEMENT EFFET N?008325359262 </t>
  </si>
  <si>
    <t>3425</t>
  </si>
  <si>
    <t xml:space="preserve">REG CHEQUE N? 0003425            </t>
  </si>
  <si>
    <t xml:space="preserve">STE OKBY INDUSTRIE             </t>
  </si>
  <si>
    <t>3181</t>
  </si>
  <si>
    <t xml:space="preserve">REG CHEQUE N? 0003181            </t>
  </si>
  <si>
    <t>3352</t>
  </si>
  <si>
    <t xml:space="preserve">REG CHEQUE N? 0003352            </t>
  </si>
  <si>
    <t>3488</t>
  </si>
  <si>
    <t xml:space="preserve">REG CHEQUE N? 0003488            </t>
  </si>
  <si>
    <t>3458</t>
  </si>
  <si>
    <t xml:space="preserve">REG CHEQUE N? 0003458            </t>
  </si>
  <si>
    <t>3513</t>
  </si>
  <si>
    <t xml:space="preserve">REG CHEQUE N? 0003513            </t>
  </si>
  <si>
    <t xml:space="preserve">STE RENOUVEAU IMPORT EXPORT "R </t>
  </si>
  <si>
    <t>3517</t>
  </si>
  <si>
    <t xml:space="preserve">REG CHEQUE N? 0003517            </t>
  </si>
  <si>
    <t>3537</t>
  </si>
  <si>
    <t xml:space="preserve">REG CHEQUE N? 0003537            </t>
  </si>
  <si>
    <t>E0000672639</t>
  </si>
  <si>
    <t xml:space="preserve">CERTIF CHEQUE CLIENTELE 0003545 RECDOUA    </t>
  </si>
  <si>
    <t>3466</t>
  </si>
  <si>
    <t xml:space="preserve">REG CHEQUE N? 0003466            </t>
  </si>
  <si>
    <t>3509</t>
  </si>
  <si>
    <t xml:space="preserve">REG CHEQUE N? 0003509            </t>
  </si>
  <si>
    <t xml:space="preserve">COGEPA                         </t>
  </si>
  <si>
    <t>3521</t>
  </si>
  <si>
    <t xml:space="preserve">REG CHEQUE N? 0003521            </t>
  </si>
  <si>
    <t xml:space="preserve">REGLEMENT EFFET N?008325361396 </t>
  </si>
  <si>
    <t xml:space="preserve">C R R Z                        </t>
  </si>
  <si>
    <t>3518</t>
  </si>
  <si>
    <t xml:space="preserve">REG CHEQUE N? 0003518            </t>
  </si>
  <si>
    <t>E DOMICILIATION DOM005302212019:DOM005302212019:33  53</t>
  </si>
  <si>
    <t>50011994512</t>
  </si>
  <si>
    <t xml:space="preserve"> DOM005302212019:33  53022120190507</t>
  </si>
  <si>
    <t>50011993680</t>
  </si>
  <si>
    <t>3538</t>
  </si>
  <si>
    <t xml:space="preserve">REG CHEQUE N? 0003538            </t>
  </si>
  <si>
    <t xml:space="preserve"> DOM005135602019:DOM005135602019:22  51</t>
  </si>
  <si>
    <t>50012014347</t>
  </si>
  <si>
    <t>'ENVOI À L'ENCAISSEMENT RDI19/7336:REMISE IMPORT</t>
  </si>
  <si>
    <t>50012011995</t>
  </si>
  <si>
    <t>E DOMICILIATION DOM005135602019:22  51356020190508</t>
  </si>
  <si>
    <t>50012013468</t>
  </si>
  <si>
    <t xml:space="preserve">CAISSE NLE SECURITE SOCIALE    </t>
  </si>
  <si>
    <t>3565</t>
  </si>
  <si>
    <t xml:space="preserve">REG CHEQUE N? 0003565            </t>
  </si>
  <si>
    <t xml:space="preserve">CERTIF CHEQUE CLIENTELE 0003567 REC DOUA   </t>
  </si>
  <si>
    <t xml:space="preserve"> RDI19/7336:REMISE IMPORT</t>
  </si>
  <si>
    <t>50012012547</t>
  </si>
  <si>
    <t>3463</t>
  </si>
  <si>
    <t xml:space="preserve">REG CHEQUE N? 0003463            </t>
  </si>
  <si>
    <t xml:space="preserve"> AUTRES</t>
  </si>
  <si>
    <t>M0000555030</t>
  </si>
  <si>
    <t>3472</t>
  </si>
  <si>
    <t xml:space="preserve">REG CHEQUE N? 0003472            </t>
  </si>
  <si>
    <t>3540</t>
  </si>
  <si>
    <t xml:space="preserve">REG CHEQUE N? 0003540            </t>
  </si>
  <si>
    <t>3553</t>
  </si>
  <si>
    <t xml:space="preserve">RETRAIT ESP EN DIN CHQ N?0003553 </t>
  </si>
  <si>
    <t xml:space="preserve"> RDI19/7406:REMISE IMPORT</t>
  </si>
  <si>
    <t>50012027325</t>
  </si>
  <si>
    <t>50012034610</t>
  </si>
  <si>
    <t>MENT RDI19/7406:REMISE IMPORT</t>
  </si>
  <si>
    <t>50012029231</t>
  </si>
  <si>
    <t>E0000674418</t>
  </si>
  <si>
    <t xml:space="preserve">REGLEMENT EFFET N?008325359456 </t>
  </si>
  <si>
    <t>50012026489</t>
  </si>
  <si>
    <t>50012030026</t>
  </si>
  <si>
    <t>6129</t>
  </si>
  <si>
    <t xml:space="preserve">ENCAISSEMENT CHEQUE N?0006129    </t>
  </si>
  <si>
    <t>3526</t>
  </si>
  <si>
    <t xml:space="preserve">REG CHEQUE N? 0003526            </t>
  </si>
  <si>
    <t>3574</t>
  </si>
  <si>
    <t xml:space="preserve">RETRAIT ESP EN DIN CHQ N?0003574 </t>
  </si>
  <si>
    <t>'ÉTUDE RDI19/7406:REMISE IMPORT</t>
  </si>
  <si>
    <t>50012028376</t>
  </si>
  <si>
    <t>'ENVOI À L'ENCAISSEMENT RDI19/7406:REMISE IMPORT</t>
  </si>
  <si>
    <t>50012025304</t>
  </si>
  <si>
    <t>E DOMICILIATION DOM005416772019:DOM005416772019:33  54</t>
  </si>
  <si>
    <t>50012032032</t>
  </si>
  <si>
    <t>E0000673899</t>
  </si>
  <si>
    <t xml:space="preserve">REGLEMENT EFFET N?008325358971 </t>
  </si>
  <si>
    <t>50012034185</t>
  </si>
  <si>
    <t xml:space="preserve">SO*MA*C* STE DE MATERIAUX DE C </t>
  </si>
  <si>
    <t>E0000673487</t>
  </si>
  <si>
    <t xml:space="preserve">REGLEMENT EFFET N?008325358777 </t>
  </si>
  <si>
    <t>3453</t>
  </si>
  <si>
    <t xml:space="preserve">REG CHEQUE N? 0003453            </t>
  </si>
  <si>
    <t>3560</t>
  </si>
  <si>
    <t xml:space="preserve">RETRAIT ESP EN DIN CHQ N?0003560 </t>
  </si>
  <si>
    <t>COMM RETOUR CHEQUE IMPAYE N? 0000</t>
  </si>
  <si>
    <t>3514</t>
  </si>
  <si>
    <t xml:space="preserve">REG CHEQUE N? 0003514            </t>
  </si>
  <si>
    <t>3529</t>
  </si>
  <si>
    <t xml:space="preserve">REG CHEQUE N? 0003529            </t>
  </si>
  <si>
    <t>3418</t>
  </si>
  <si>
    <t xml:space="preserve">REG CHEQUE N? 0003418            </t>
  </si>
  <si>
    <t xml:space="preserve"> DOM005416772019:33  54167720190509</t>
  </si>
  <si>
    <t>50012031027</t>
  </si>
  <si>
    <t>3336</t>
  </si>
  <si>
    <t xml:space="preserve">REG CHEQUE N? 0003336            </t>
  </si>
  <si>
    <t>E0000675013</t>
  </si>
  <si>
    <t xml:space="preserve">REGLEMENT EFFET N?008325359359 </t>
  </si>
  <si>
    <t>3530</t>
  </si>
  <si>
    <t xml:space="preserve">REG CHEQUE N? 0003530            </t>
  </si>
  <si>
    <t>3493</t>
  </si>
  <si>
    <t xml:space="preserve">REG CHEQUE N? 0003493            </t>
  </si>
  <si>
    <t>Comm. EFF.REF : 045_2019_04_00077</t>
  </si>
  <si>
    <t xml:space="preserve">ENCAISSEMENT CHEQUE N?0000847    </t>
  </si>
  <si>
    <t xml:space="preserve">ENCAISSEMENT CHEQUE N?0000611    </t>
  </si>
  <si>
    <t xml:space="preserve"> CARTE EN TUNISIE 100519 EURL D.L.D.E</t>
  </si>
  <si>
    <t>50012047543</t>
  </si>
  <si>
    <t xml:space="preserve"> CARTE EN TUNISIE 090519 HOTELS.COM158627019716</t>
  </si>
  <si>
    <t>50012046875</t>
  </si>
  <si>
    <t xml:space="preserve">ENCAISSEMENT CHEQUE N?0000574    </t>
  </si>
  <si>
    <t xml:space="preserve">MILITZER &amp; MUNCH TUNISIA S A   </t>
  </si>
  <si>
    <t>3546</t>
  </si>
  <si>
    <t xml:space="preserve">REG CHEQUE N? 0003546            </t>
  </si>
  <si>
    <t>3582</t>
  </si>
  <si>
    <t xml:space="preserve">RETRAIT ESP EN DIN CHQ N?0003582 </t>
  </si>
  <si>
    <t>3342</t>
  </si>
  <si>
    <t xml:space="preserve">REG CHEQUE N? 0003342            </t>
  </si>
  <si>
    <t>6132</t>
  </si>
  <si>
    <t xml:space="preserve">ENCAISSEMENT CHEQUE N?0006132    </t>
  </si>
  <si>
    <t>Frais. EFF.REF : 045_2019_04_0007</t>
  </si>
  <si>
    <t>Comm. EFF.REF : 045_2019_04_00078</t>
  </si>
  <si>
    <t xml:space="preserve">MAHFOUDH HAMDI                 </t>
  </si>
  <si>
    <t>3552</t>
  </si>
  <si>
    <t xml:space="preserve">REG CHEQUE N? 0003552            </t>
  </si>
  <si>
    <t>E0000677780</t>
  </si>
  <si>
    <t>3490</t>
  </si>
  <si>
    <t xml:space="preserve">REG CHEQUE N? 0003490            </t>
  </si>
  <si>
    <t>E0000677735</t>
  </si>
  <si>
    <t xml:space="preserve">REGLEMENT EFFET N?008325364306 </t>
  </si>
  <si>
    <t>3520</t>
  </si>
  <si>
    <t xml:space="preserve">REG CHEQUE N? 0003520            </t>
  </si>
  <si>
    <t xml:space="preserve">ACT DISTRIBUTION               </t>
  </si>
  <si>
    <t>E0000677758</t>
  </si>
  <si>
    <t xml:space="preserve">REGLEMENT EFFET N?008416056008 </t>
  </si>
  <si>
    <t>3371</t>
  </si>
  <si>
    <t xml:space="preserve">RETRAIT ESP EN DIN CHQ N?0003371 </t>
  </si>
  <si>
    <t>E0000677533</t>
  </si>
  <si>
    <t xml:space="preserve">REGLEMENT EFFET N?008325363045 </t>
  </si>
  <si>
    <t xml:space="preserve"> CARTE EN TUNISIE 100519 ESCOTA VINCI</t>
  </si>
  <si>
    <t>50012069415</t>
  </si>
  <si>
    <t>E0000676869</t>
  </si>
  <si>
    <t xml:space="preserve">REGLEMENT EFFET N?008325358583 </t>
  </si>
  <si>
    <t>E0000677345</t>
  </si>
  <si>
    <t xml:space="preserve">REGLEMENT EFFET N?008325361784 </t>
  </si>
  <si>
    <t>E DOMICILIATION DOM005588022019:33  55880220190514</t>
  </si>
  <si>
    <t>50012067106</t>
  </si>
  <si>
    <t>3576</t>
  </si>
  <si>
    <t xml:space="preserve">REG CHEQUE N? 0003576            </t>
  </si>
  <si>
    <t>3058</t>
  </si>
  <si>
    <t xml:space="preserve">REG CHEQUE N? 0003058            </t>
  </si>
  <si>
    <t>50012068292</t>
  </si>
  <si>
    <t>E0000677641</t>
  </si>
  <si>
    <t xml:space="preserve">REGLEMENT EFFET N?008325364209 </t>
  </si>
  <si>
    <t>E0000677689</t>
  </si>
  <si>
    <t xml:space="preserve">REGLEMENT EFFET N?008325360620 </t>
  </si>
  <si>
    <t>3234</t>
  </si>
  <si>
    <t xml:space="preserve">REG CHEQUE N? 0003234            </t>
  </si>
  <si>
    <t xml:space="preserve"> DOM005588022019:DOM005588022019:33  55</t>
  </si>
  <si>
    <t>50012067451</t>
  </si>
  <si>
    <t xml:space="preserve">REGLEMENT EFFET N?008325360717 </t>
  </si>
  <si>
    <t>3510</t>
  </si>
  <si>
    <t xml:space="preserve">REG CHEQUE N? 0003510            </t>
  </si>
  <si>
    <t>E0000678181</t>
  </si>
  <si>
    <t xml:space="preserve">REGLEMENT EFFET N?008325357128 </t>
  </si>
  <si>
    <t>3551</t>
  </si>
  <si>
    <t xml:space="preserve">RETRAIT ESP EN DIN CHQ N?0003551 </t>
  </si>
  <si>
    <t>3577</t>
  </si>
  <si>
    <t xml:space="preserve">REG CHEQUE N? 0003577            </t>
  </si>
  <si>
    <t>3481</t>
  </si>
  <si>
    <t xml:space="preserve">REG CHEQUE N? 0003481            </t>
  </si>
  <si>
    <t>3584</t>
  </si>
  <si>
    <t xml:space="preserve">REG CHEQUE N? 0003584            </t>
  </si>
  <si>
    <t>3109</t>
  </si>
  <si>
    <t xml:space="preserve">REG CHEQUE N? 0003109            </t>
  </si>
  <si>
    <t xml:space="preserve">BEN AMOR            HOUSSINE   </t>
  </si>
  <si>
    <t>3568</t>
  </si>
  <si>
    <t xml:space="preserve">REG CHEQUE N? 0003568            </t>
  </si>
  <si>
    <t>3564</t>
  </si>
  <si>
    <t xml:space="preserve">REG CHEQUE N? 0003564            </t>
  </si>
  <si>
    <t xml:space="preserve"> CARTE EN TUNISIE 090519 AUTO EUROPE +498941207295</t>
  </si>
  <si>
    <t>50012082680</t>
  </si>
  <si>
    <t>3580</t>
  </si>
  <si>
    <t xml:space="preserve">REG CHEQUE N? 0003580            </t>
  </si>
  <si>
    <t>3611</t>
  </si>
  <si>
    <t xml:space="preserve">RETRAIT ESP EN DIN CHQ N?0003611 </t>
  </si>
  <si>
    <t>3571</t>
  </si>
  <si>
    <t xml:space="preserve">REG CHEQUE N? 0003571            </t>
  </si>
  <si>
    <t xml:space="preserve">SOCIETE TUNISIENNE COMPTO      </t>
  </si>
  <si>
    <t>3548</t>
  </si>
  <si>
    <t xml:space="preserve">REG CHEQUE N? 0003548            </t>
  </si>
  <si>
    <t>3583</t>
  </si>
  <si>
    <t xml:space="preserve">REG CHEQUE N? 0003583            </t>
  </si>
  <si>
    <t>6141</t>
  </si>
  <si>
    <t xml:space="preserve">ENCAISSEMENT CHEQUE N?0006141    </t>
  </si>
  <si>
    <t xml:space="preserve">ENCAISSEMENT CHEQUE N?0000612    </t>
  </si>
  <si>
    <t>3337</t>
  </si>
  <si>
    <t xml:space="preserve">REG CHEQUE N? 0003337            </t>
  </si>
  <si>
    <t xml:space="preserve">GHARIANI ABDERRAZEK ABDERRAZEK </t>
  </si>
  <si>
    <t>3575</t>
  </si>
  <si>
    <t xml:space="preserve">REG CHEQUE N? 0003575            </t>
  </si>
  <si>
    <t>3561</t>
  </si>
  <si>
    <t xml:space="preserve">REG CHEQUE N? 0003561            </t>
  </si>
  <si>
    <t>3585</t>
  </si>
  <si>
    <t xml:space="preserve">REG CHEQUE N? 0003585            </t>
  </si>
  <si>
    <t>E0000681245</t>
  </si>
  <si>
    <t>3558</t>
  </si>
  <si>
    <t xml:space="preserve">REG CHEQUE N? 0003558            </t>
  </si>
  <si>
    <t xml:space="preserve">OUEDRANI MOUNIR                </t>
  </si>
  <si>
    <t>3467</t>
  </si>
  <si>
    <t xml:space="preserve">REG CHEQUE N? 0003467            </t>
  </si>
  <si>
    <t xml:space="preserve">AVENIR SERVICES TRANSPORT AST  </t>
  </si>
  <si>
    <t>3566</t>
  </si>
  <si>
    <t xml:space="preserve">REG CHEQUE N? 0003566            </t>
  </si>
  <si>
    <t>E0000680493</t>
  </si>
  <si>
    <t xml:space="preserve">REGLEMENT EFFET N?008325361105 </t>
  </si>
  <si>
    <t>3515</t>
  </si>
  <si>
    <t xml:space="preserve">REG CHEQUE N? 0003515            </t>
  </si>
  <si>
    <t xml:space="preserve">REGLEMENT EFFET N?008325361493 </t>
  </si>
  <si>
    <t>E0000681136</t>
  </si>
  <si>
    <t xml:space="preserve">REGLEMENT EFFET N?008325361590 </t>
  </si>
  <si>
    <t>E0000679450</t>
  </si>
  <si>
    <t xml:space="preserve">REGLEMENT EFFET N?008416059403 </t>
  </si>
  <si>
    <t>3478</t>
  </si>
  <si>
    <t xml:space="preserve">REG CHEQUE N? 0003478            </t>
  </si>
  <si>
    <t>E DOMICILIATION DOM005892902019:33  58929020190520</t>
  </si>
  <si>
    <t>50012123852</t>
  </si>
  <si>
    <t>3569</t>
  </si>
  <si>
    <t xml:space="preserve">REG CHEQUE N? 0003569            </t>
  </si>
  <si>
    <t>3555</t>
  </si>
  <si>
    <t xml:space="preserve">REG CHEQUE N? 0003555            </t>
  </si>
  <si>
    <t xml:space="preserve">CERTIF CHEQUE CLIENTELE 0003613 RECDOUA    </t>
  </si>
  <si>
    <t>3615</t>
  </si>
  <si>
    <t xml:space="preserve">RETRAIT ESP EN DIN CHQ N?0003615 </t>
  </si>
  <si>
    <t>3581</t>
  </si>
  <si>
    <t xml:space="preserve">REG CHEQUE N? 0003581            </t>
  </si>
  <si>
    <t xml:space="preserve">CERTIF CHEQUE CLIENTELE 0003595 REC DOUA   </t>
  </si>
  <si>
    <t>3597</t>
  </si>
  <si>
    <t xml:space="preserve">RETRAIT ESP EN DIN CHQ N?0003597 </t>
  </si>
  <si>
    <t>3549</t>
  </si>
  <si>
    <t xml:space="preserve">REG CHEQUE N? 0003549            </t>
  </si>
  <si>
    <t>3542</t>
  </si>
  <si>
    <t xml:space="preserve">REG CHEQUE N? 0003542            </t>
  </si>
  <si>
    <t xml:space="preserve"> DOM005892902019:DOM005892902019:33  58</t>
  </si>
  <si>
    <t>50012124032</t>
  </si>
  <si>
    <t>3614</t>
  </si>
  <si>
    <t xml:space="preserve">RETRAIT ESP EN DIN CHQ N?0003614 </t>
  </si>
  <si>
    <t xml:space="preserve">ENCAISSEMENT CHEQUE N?0000613    </t>
  </si>
  <si>
    <t xml:space="preserve">ENCAISSEMENT CHEQUE N?0000849    </t>
  </si>
  <si>
    <t xml:space="preserve">ENCAISSEMENT CHEQUE N?0000846    </t>
  </si>
  <si>
    <t xml:space="preserve"> OPC19/29922:OPC19/29922</t>
  </si>
  <si>
    <t>50012146717</t>
  </si>
  <si>
    <t>IREMENT ÉMIS OPC19/29922:OPC19/29922</t>
  </si>
  <si>
    <t>50012147398</t>
  </si>
  <si>
    <t>6142</t>
  </si>
  <si>
    <t xml:space="preserve">ENCAISSEMENT CHEQUE N?0006142    </t>
  </si>
  <si>
    <t xml:space="preserve">ENCAISSEMENT CHEQUE N?0000609    </t>
  </si>
  <si>
    <t>IREMENTREÇU EN DINARS DE  L'ÉTRANGER OPA001611512019:OPA001611512019</t>
  </si>
  <si>
    <t>50012143439</t>
  </si>
  <si>
    <t>50012144791</t>
  </si>
  <si>
    <t>MENT OPC19/29922:OPC19/29922</t>
  </si>
  <si>
    <t>50012145479</t>
  </si>
  <si>
    <t xml:space="preserve"> OPA001611512019:OPA001611512019</t>
  </si>
  <si>
    <t>50012143172</t>
  </si>
  <si>
    <t>3578</t>
  </si>
  <si>
    <t xml:space="preserve">REG CHEQUE N? 0003578            </t>
  </si>
  <si>
    <t>E DOMICILIATION DOM005607142019:22  56071420190522</t>
  </si>
  <si>
    <t>50012164180</t>
  </si>
  <si>
    <t>3572</t>
  </si>
  <si>
    <t xml:space="preserve">REG CHEQUE N? 0003572            </t>
  </si>
  <si>
    <t>3601</t>
  </si>
  <si>
    <t xml:space="preserve">REG CHEQUE N? 0003601            </t>
  </si>
  <si>
    <t>3579</t>
  </si>
  <si>
    <t xml:space="preserve">REG CHEQUE N? 0003579            </t>
  </si>
  <si>
    <t>3588</t>
  </si>
  <si>
    <t xml:space="preserve">REG CHEQUE N? 0003588            </t>
  </si>
  <si>
    <t>3627</t>
  </si>
  <si>
    <t xml:space="preserve">REG CHEQUE N? 0003627            </t>
  </si>
  <si>
    <t>3616</t>
  </si>
  <si>
    <t xml:space="preserve">REG CHEQUE N? 0003616            </t>
  </si>
  <si>
    <t>3617</t>
  </si>
  <si>
    <t xml:space="preserve">REG CHEQUE N? 0003617            </t>
  </si>
  <si>
    <t xml:space="preserve"> DOM005607142019:DOM005607142019:22  56</t>
  </si>
  <si>
    <t>50012165029</t>
  </si>
  <si>
    <t>E0000683507</t>
  </si>
  <si>
    <t xml:space="preserve">REGLEMENT EFFET N?008416057269 </t>
  </si>
  <si>
    <t>E DOMICILIATION DOM006088422019:33  60884220190523</t>
  </si>
  <si>
    <t>50012179333</t>
  </si>
  <si>
    <t xml:space="preserve"> DOM006088422019:DOM006088422019:33  60</t>
  </si>
  <si>
    <t>50012179652</t>
  </si>
  <si>
    <t xml:space="preserve">CERTIF CHEQUE CLIENTELE 0003622 RECDOUA    </t>
  </si>
  <si>
    <t>3619</t>
  </si>
  <si>
    <t xml:space="preserve">REG CHEQUE N? 0003619            </t>
  </si>
  <si>
    <t xml:space="preserve">CERTIF CHEQUE CLIENTELE 0003625 RECDOUA    </t>
  </si>
  <si>
    <t>E0000685117</t>
  </si>
  <si>
    <t>3604</t>
  </si>
  <si>
    <t xml:space="preserve">REG CHEQUE N? 0003604            </t>
  </si>
  <si>
    <t xml:space="preserve"> OPA001614462019:OPA001614462019</t>
  </si>
  <si>
    <t>50012203094</t>
  </si>
  <si>
    <t>IREMENTREÇU EN DINARS DE  L'ÉTRANGER OPA001614462019:OPA001614462019</t>
  </si>
  <si>
    <t>50012203672</t>
  </si>
  <si>
    <t xml:space="preserve"> DOM006136792019:DOM006136792019:33  61</t>
  </si>
  <si>
    <t>50012199707</t>
  </si>
  <si>
    <t>'ÉTUDE RDI19/7495:REMISE IMPORT</t>
  </si>
  <si>
    <t>50012211507</t>
  </si>
  <si>
    <t xml:space="preserve"> RDI19/7494:REMISE IMPORT</t>
  </si>
  <si>
    <t>50012204661</t>
  </si>
  <si>
    <t xml:space="preserve"> RDI19/7495:REMISE IMPORT</t>
  </si>
  <si>
    <t>50012211772</t>
  </si>
  <si>
    <t>'ÉTUDE RDI19/7494:REMISE IMPORT</t>
  </si>
  <si>
    <t>50012209661</t>
  </si>
  <si>
    <t>MENT RDI19/7495:REMISE IMPORT</t>
  </si>
  <si>
    <t>50012211819</t>
  </si>
  <si>
    <t>'ENVOI À L'ENCAISSEMENT RDI19/7495:REMISE IMPORT</t>
  </si>
  <si>
    <t>50012211710</t>
  </si>
  <si>
    <t xml:space="preserve">REG CHEQUE N? 0003609            </t>
  </si>
  <si>
    <t>MENT RDI19/7494:REMISE IMPORT</t>
  </si>
  <si>
    <t>50012208657</t>
  </si>
  <si>
    <t>50012212166</t>
  </si>
  <si>
    <t>'ENVOI À L'ENCAISSEMENT RDI19/7494:REMISE IMPORT</t>
  </si>
  <si>
    <t>50012205663</t>
  </si>
  <si>
    <t>50012207666</t>
  </si>
  <si>
    <t>50012210671</t>
  </si>
  <si>
    <t>50012211857</t>
  </si>
  <si>
    <t>E0000685476</t>
  </si>
  <si>
    <t xml:space="preserve">REGLEMENT EFFET N?008416057560 </t>
  </si>
  <si>
    <t xml:space="preserve">STE AFRICA INDUSTRIE           </t>
  </si>
  <si>
    <t>E0000683909</t>
  </si>
  <si>
    <t xml:space="preserve">REGLEMENT EFFET N?008416059597 </t>
  </si>
  <si>
    <t>E0000684431</t>
  </si>
  <si>
    <t xml:space="preserve">REGLEMENT EFFET N?008325361202 </t>
  </si>
  <si>
    <t>E0000685370</t>
  </si>
  <si>
    <t xml:space="preserve">REGLEMENT EFFET N?008325362269 </t>
  </si>
  <si>
    <t>3516</t>
  </si>
  <si>
    <t xml:space="preserve">REG CHEQUE N? 0003516            </t>
  </si>
  <si>
    <t>3590</t>
  </si>
  <si>
    <t xml:space="preserve">REG CHEQUE N? 0003590            </t>
  </si>
  <si>
    <t xml:space="preserve"> DOM006141022019:DOM006141022019:33  61</t>
  </si>
  <si>
    <t>50012201710</t>
  </si>
  <si>
    <t>E DOMICILIATION DOM006141022019:33  61410220190524</t>
  </si>
  <si>
    <t>50012200695</t>
  </si>
  <si>
    <t>50012206661</t>
  </si>
  <si>
    <t>E0000685527</t>
  </si>
  <si>
    <t xml:space="preserve">REGLEMENT EFFET N?008416065029 </t>
  </si>
  <si>
    <t>E0000685570</t>
  </si>
  <si>
    <t xml:space="preserve">REGLEMENT EFFET N?008325362366 </t>
  </si>
  <si>
    <t>E DOMICILIATION DOM006136792019:33  61367920190524</t>
  </si>
  <si>
    <t>50012199169</t>
  </si>
  <si>
    <t xml:space="preserve">REGLEMENT EFFET N?008416064544 </t>
  </si>
  <si>
    <t xml:space="preserve">   STE MTL MED EXPRESS TUNISIA </t>
  </si>
  <si>
    <t>3610</t>
  </si>
  <si>
    <t xml:space="preserve">REG CHEQUE N? 0003610            </t>
  </si>
  <si>
    <t>3505</t>
  </si>
  <si>
    <t xml:space="preserve">REG CHEQUE N? 0003505            </t>
  </si>
  <si>
    <t xml:space="preserve">ENCAISSEMENT CHEQUE N?0000614    </t>
  </si>
  <si>
    <t>3633</t>
  </si>
  <si>
    <t xml:space="preserve">REG CHEQUE N? 0003633            </t>
  </si>
  <si>
    <t>3528</t>
  </si>
  <si>
    <t xml:space="preserve">REG CHEQUE N? 0003528            </t>
  </si>
  <si>
    <t xml:space="preserve">ENCAISSEMENT CHEQUE N?0000851    </t>
  </si>
  <si>
    <t>6149</t>
  </si>
  <si>
    <t xml:space="preserve">ENCAISSEMENT CHEQUE N?0006149    </t>
  </si>
  <si>
    <t>3592</t>
  </si>
  <si>
    <t xml:space="preserve">REG CHEQUE N? 0003592            </t>
  </si>
  <si>
    <t>3587</t>
  </si>
  <si>
    <t xml:space="preserve">RETRAIT ESP EN DIN CHQ N?0003587 </t>
  </si>
  <si>
    <t xml:space="preserve">REG CHEQUE N? 0003608            </t>
  </si>
  <si>
    <t>3632</t>
  </si>
  <si>
    <t xml:space="preserve">REG CHEQUE N? 0003632            </t>
  </si>
  <si>
    <t>3554</t>
  </si>
  <si>
    <t xml:space="preserve">REG CHEQUE N? 0003554            </t>
  </si>
  <si>
    <t>3522</t>
  </si>
  <si>
    <t xml:space="preserve">REG CHEQUE N? 0003522            </t>
  </si>
  <si>
    <t>M0000575106</t>
  </si>
  <si>
    <t>M0000575057</t>
  </si>
  <si>
    <t>M0000574625</t>
  </si>
  <si>
    <t>M0000574644</t>
  </si>
  <si>
    <t xml:space="preserve"> CDE19/8165:CREDIT EXPORT</t>
  </si>
  <si>
    <t>50012276164</t>
  </si>
  <si>
    <t>E NOTIFICATION CDE19/8165:CREDIT EXPORT</t>
  </si>
  <si>
    <t>50012273635</t>
  </si>
  <si>
    <t>50012275580</t>
  </si>
  <si>
    <t>'ÉTUDE CDE19/8165:CREDIT EXPORT</t>
  </si>
  <si>
    <t>50012274510</t>
  </si>
  <si>
    <t>E TRANSMISSION CDE19/8165:CREDIT EXPORT</t>
  </si>
  <si>
    <t>50012272349</t>
  </si>
  <si>
    <t>3589</t>
  </si>
  <si>
    <t xml:space="preserve">REG CHEQUE N? 0003589            </t>
  </si>
  <si>
    <t>3631</t>
  </si>
  <si>
    <t xml:space="preserve">REG CHEQUE N? 0003631            </t>
  </si>
  <si>
    <t xml:space="preserve">CERTIF CHEQUE CLIENTELE 0003629 RECDOUA    </t>
  </si>
  <si>
    <t>E0000687894</t>
  </si>
  <si>
    <t xml:space="preserve">REGLEMENT EFFET N?008169265310 </t>
  </si>
  <si>
    <t>50012290921</t>
  </si>
  <si>
    <t>M0000575099</t>
  </si>
  <si>
    <t>3593</t>
  </si>
  <si>
    <t xml:space="preserve">REG CHEQUE N? 0003593            </t>
  </si>
  <si>
    <t xml:space="preserve"> CARTE EN TUNISIE 270519 STE TARQUINIO SECONDO</t>
  </si>
  <si>
    <t>50012272072</t>
  </si>
  <si>
    <t>6154</t>
  </si>
  <si>
    <t xml:space="preserve">ENCAISSEMENT CHEQUE N?0006154    </t>
  </si>
  <si>
    <t>3623</t>
  </si>
  <si>
    <t xml:space="preserve">REG CHEQUE N? 0003623            </t>
  </si>
  <si>
    <t>3399</t>
  </si>
  <si>
    <t xml:space="preserve">REG CHEQUE N? 0003399            </t>
  </si>
  <si>
    <t>3612</t>
  </si>
  <si>
    <t xml:space="preserve">REG CHEQUE N? 0003612            </t>
  </si>
  <si>
    <t>3636</t>
  </si>
  <si>
    <t xml:space="preserve">RETRAIT ESP EN DIN CHQ N?0003636 </t>
  </si>
  <si>
    <t xml:space="preserve"> CDI19/11328:CREDIT IMPORT</t>
  </si>
  <si>
    <t>50012314417</t>
  </si>
  <si>
    <t>'ÉTUDE CDI19/11328:CREDIT IMPORT</t>
  </si>
  <si>
    <t>50012311954</t>
  </si>
  <si>
    <t>50012315085</t>
  </si>
  <si>
    <t>3606</t>
  </si>
  <si>
    <t xml:space="preserve">REG CHEQUE N? 0003606            </t>
  </si>
  <si>
    <t>50012313593</t>
  </si>
  <si>
    <t>'OUVERTURE L/C IMPORT SANS MARGE DE GA CDI19/11328:CREDIT IMPORT</t>
  </si>
  <si>
    <t>50012312604</t>
  </si>
  <si>
    <t>50012316093</t>
  </si>
  <si>
    <t xml:space="preserve">BOUKIL ACHREF                  </t>
  </si>
  <si>
    <t>3586</t>
  </si>
  <si>
    <t xml:space="preserve">REG CHEQUE N? 0003586            </t>
  </si>
  <si>
    <t>E0000692925</t>
  </si>
  <si>
    <t xml:space="preserve">REGLEMENT EFFET N?008489053261 </t>
  </si>
  <si>
    <t>E0000702707</t>
  </si>
  <si>
    <t xml:space="preserve">REGLEMENT EFFET N?008325364791 </t>
  </si>
  <si>
    <t>E0000701727</t>
  </si>
  <si>
    <t xml:space="preserve">REGLEMENT EFFET N?008325364112 </t>
  </si>
  <si>
    <t>E0000702588</t>
  </si>
  <si>
    <t xml:space="preserve">REGLEMENT EFFET N?008416063865 </t>
  </si>
  <si>
    <t>E0000702473</t>
  </si>
  <si>
    <t xml:space="preserve">REGLEMENT EFFET N?008416064350 </t>
  </si>
  <si>
    <t>E0000702745</t>
  </si>
  <si>
    <t xml:space="preserve">REGLEMENT EFFET N?008325364403 </t>
  </si>
  <si>
    <t>E0000702663</t>
  </si>
  <si>
    <t xml:space="preserve">REGLEMENT EFFET N?008416057075 </t>
  </si>
  <si>
    <t>3628</t>
  </si>
  <si>
    <t xml:space="preserve">REG CHEQUE N? 0003628            </t>
  </si>
  <si>
    <t>E0000695758</t>
  </si>
  <si>
    <t xml:space="preserve">REGLEMENT EFFET N?008489053164 </t>
  </si>
  <si>
    <t>E0000693999</t>
  </si>
  <si>
    <t xml:space="preserve">REGLEMENT EFFET N?008489052970 </t>
  </si>
  <si>
    <t>3648</t>
  </si>
  <si>
    <t xml:space="preserve">REG CHEQUE N? 0003648            </t>
  </si>
  <si>
    <t>E0000694751</t>
  </si>
  <si>
    <t xml:space="preserve">REGLEMENT EFFET N?008489053067 </t>
  </si>
  <si>
    <t>E0000702331</t>
  </si>
  <si>
    <t xml:space="preserve">REGLEMENT EFFET N?008325364015 </t>
  </si>
  <si>
    <t>3621</t>
  </si>
  <si>
    <t xml:space="preserve">REG CHEQUE N? 0003621            </t>
  </si>
  <si>
    <t>3532</t>
  </si>
  <si>
    <t xml:space="preserve">REG CHEQUE N? 0003532            </t>
  </si>
  <si>
    <t>E0000704547</t>
  </si>
  <si>
    <t>50012388926</t>
  </si>
  <si>
    <t>E0000704234</t>
  </si>
  <si>
    <t xml:space="preserve">REGLEMENT EFFET N?008416060664 </t>
  </si>
  <si>
    <t>50012388482</t>
  </si>
  <si>
    <t>E0000703676</t>
  </si>
  <si>
    <t xml:space="preserve">REGLEMENT EFFET N?008325359747 </t>
  </si>
  <si>
    <t xml:space="preserve">STE TECHNO FILM                </t>
  </si>
  <si>
    <t>E0000704390</t>
  </si>
  <si>
    <t xml:space="preserve">REGLEMENT EFFET N?008325363918 </t>
  </si>
  <si>
    <t>E0000704482</t>
  </si>
  <si>
    <t xml:space="preserve">REGLEMENT EFFET N?008416063380 </t>
  </si>
  <si>
    <t>3524</t>
  </si>
  <si>
    <t xml:space="preserve">REG CHEQUE N? 0003524            </t>
  </si>
  <si>
    <t>3502</t>
  </si>
  <si>
    <t xml:space="preserve">REG CHEQUE N? 0003502            </t>
  </si>
  <si>
    <t>3596</t>
  </si>
  <si>
    <t xml:space="preserve">REG CHEQUE N? 0003596            </t>
  </si>
  <si>
    <t>3594</t>
  </si>
  <si>
    <t xml:space="preserve">REG CHEQUE N? 0003594            </t>
  </si>
  <si>
    <t xml:space="preserve"> CARTE EN TUNISIE 020619 ANTONY STYLES   4328124</t>
  </si>
  <si>
    <t>50012362956</t>
  </si>
  <si>
    <t xml:space="preserve"> CARTE EN TUNISIE 030619 STATIOMT05HORO752334674</t>
  </si>
  <si>
    <t>50012363542</t>
  </si>
  <si>
    <t xml:space="preserve">REGLEMENT EFFET N?008325363821 </t>
  </si>
  <si>
    <t>3663</t>
  </si>
  <si>
    <t xml:space="preserve">REG CHEQUE N? 0003663            </t>
  </si>
  <si>
    <t>3591</t>
  </si>
  <si>
    <t xml:space="preserve">REG CHEQUE N? 0003591            </t>
  </si>
  <si>
    <t xml:space="preserve">DRIRA ABDERAOUF  LABORATOIRE   </t>
  </si>
  <si>
    <t>3667</t>
  </si>
  <si>
    <t xml:space="preserve">REG CHEQUE N? 0003667            </t>
  </si>
  <si>
    <t>3436</t>
  </si>
  <si>
    <t xml:space="preserve">REG CHEQUE N? 0003436            </t>
  </si>
  <si>
    <t>3660</t>
  </si>
  <si>
    <t xml:space="preserve">REG CHEQUE N? 0003660            </t>
  </si>
  <si>
    <t xml:space="preserve"> CARTE EN TUNISIE 300519 CAR DEL MAR</t>
  </si>
  <si>
    <t>50012399107</t>
  </si>
  <si>
    <t>3659</t>
  </si>
  <si>
    <t xml:space="preserve">REG CHEQUE N? 0003659            </t>
  </si>
  <si>
    <t>3657</t>
  </si>
  <si>
    <t xml:space="preserve">REG CHEQUE N? 0003657            </t>
  </si>
  <si>
    <t>3602</t>
  </si>
  <si>
    <t xml:space="preserve">REG CHEQUE N? 0003602            </t>
  </si>
  <si>
    <t>3563</t>
  </si>
  <si>
    <t xml:space="preserve">REG CHEQUE N? 0003563            </t>
  </si>
  <si>
    <t xml:space="preserve"> RDI19/7568:REMISE IMPORT</t>
  </si>
  <si>
    <t>50012452859</t>
  </si>
  <si>
    <t>50012451737</t>
  </si>
  <si>
    <t>'ÉTUDE RDI19/7568:REMISE IMPORT</t>
  </si>
  <si>
    <t>50012454905</t>
  </si>
  <si>
    <t>6160</t>
  </si>
  <si>
    <t xml:space="preserve">ENCAISSEMENT CHEQUE N?0006160    </t>
  </si>
  <si>
    <t>4905</t>
  </si>
  <si>
    <t xml:space="preserve">ENCAISSEMENT CHEQUE N?0004905    </t>
  </si>
  <si>
    <t>MENT RDI19/7568:REMISE IMPORT</t>
  </si>
  <si>
    <t>50012453890</t>
  </si>
  <si>
    <t xml:space="preserve">MAGHREB SOLUTIONS              </t>
  </si>
  <si>
    <t>3543</t>
  </si>
  <si>
    <t xml:space="preserve">REG CHEQUE N? 0003543            </t>
  </si>
  <si>
    <t xml:space="preserve">NAOUFEL HAMZI                  </t>
  </si>
  <si>
    <t>3641</t>
  </si>
  <si>
    <t xml:space="preserve">REG CHEQUE N? 0003641            </t>
  </si>
  <si>
    <t>GUIDER FARES  AUTRES</t>
  </si>
  <si>
    <t>M0000586347</t>
  </si>
  <si>
    <t xml:space="preserve">ENCAISSEMENT CHEQUE N?0000853    </t>
  </si>
  <si>
    <t>3653</t>
  </si>
  <si>
    <t xml:space="preserve">RETRAIT ESP EN DIN CHQ N?0003653 </t>
  </si>
  <si>
    <t>Analysis AUTRES</t>
  </si>
  <si>
    <t>M0000587109</t>
  </si>
  <si>
    <t>3620</t>
  </si>
  <si>
    <t xml:space="preserve">REG CHEQUE N? 0003620            </t>
  </si>
  <si>
    <t>3557</t>
  </si>
  <si>
    <t xml:space="preserve">REG CHEQUE N? 0003557            </t>
  </si>
  <si>
    <t>50012473519</t>
  </si>
  <si>
    <t>'ENVOI À L'ENCAISSEMENT RDI19/7568:REMISE IMPORT</t>
  </si>
  <si>
    <t>50012472638</t>
  </si>
  <si>
    <t xml:space="preserve">SOCIETE S.A.M.E.               </t>
  </si>
  <si>
    <t>3700</t>
  </si>
  <si>
    <t xml:space="preserve">REG CHEQUE N? 0003700            </t>
  </si>
  <si>
    <t xml:space="preserve">EXPRESS LOGISTIC               </t>
  </si>
  <si>
    <t>3634</t>
  </si>
  <si>
    <t xml:space="preserve">REG CHEQUE N? 0003634            </t>
  </si>
  <si>
    <t>3562</t>
  </si>
  <si>
    <t xml:space="preserve">REG CHEQUE N? 0003562            </t>
  </si>
  <si>
    <t>3519</t>
  </si>
  <si>
    <t xml:space="preserve">REG CHEQUE N? 0003519            </t>
  </si>
  <si>
    <t xml:space="preserve"> DOM006300212019:22  63002120190613</t>
  </si>
  <si>
    <t>50012489985</t>
  </si>
  <si>
    <t xml:space="preserve"> DOM006890352019:DOM006890352019:33  68</t>
  </si>
  <si>
    <t>50012492937</t>
  </si>
  <si>
    <t>IREMENTREÇU EN DINARS DE  L'ÉTRANGER OPA001635492019:OPA001635492019</t>
  </si>
  <si>
    <t>50012488569</t>
  </si>
  <si>
    <t>3695</t>
  </si>
  <si>
    <t xml:space="preserve">REG CHEQUE N? 0003695            </t>
  </si>
  <si>
    <t>3654</t>
  </si>
  <si>
    <t xml:space="preserve">REG CHEQUE N? 0003654            </t>
  </si>
  <si>
    <t>3674</t>
  </si>
  <si>
    <t xml:space="preserve">RETRAIT ESP EN DIN CHQ N?0003674 </t>
  </si>
  <si>
    <t xml:space="preserve">ENCAISSEMENT CHEQUE N?0000855    </t>
  </si>
  <si>
    <t>3694</t>
  </si>
  <si>
    <t xml:space="preserve">REG CHEQUE N? 0003694            </t>
  </si>
  <si>
    <t xml:space="preserve"> OPA001635492019:OPA001635492019</t>
  </si>
  <si>
    <t>50012489065</t>
  </si>
  <si>
    <t>E DOMICILIATION DOM006300212019:DOM006300212019:22  63</t>
  </si>
  <si>
    <t>50012490795</t>
  </si>
  <si>
    <t>3697</t>
  </si>
  <si>
    <t xml:space="preserve">RETRAIT ESP EN DIN CHQ N?0003697 </t>
  </si>
  <si>
    <t>E DOMICILIATION DOM006890352019:33  68903520190613</t>
  </si>
  <si>
    <t>50012492123</t>
  </si>
  <si>
    <t xml:space="preserve">ENCAISSEMENT CHEQUE N?0000618    </t>
  </si>
  <si>
    <t>6167</t>
  </si>
  <si>
    <t xml:space="preserve">ENCAISSEMENT CHEQUE N?0006167    </t>
  </si>
  <si>
    <t>E0000708623</t>
  </si>
  <si>
    <t>E0000708558</t>
  </si>
  <si>
    <t xml:space="preserve">REGLEMENT EFFET N?008416064932 </t>
  </si>
  <si>
    <t xml:space="preserve">REGLEMENT EFFET N?008325364888 </t>
  </si>
  <si>
    <t xml:space="preserve"> CARTE EN TUNISIE 120619 ECONOMYCARRENTALS</t>
  </si>
  <si>
    <t>50012501166</t>
  </si>
  <si>
    <t>E0000708670</t>
  </si>
  <si>
    <t xml:space="preserve">REGLEMENT EFFET N?008416061052 </t>
  </si>
  <si>
    <t xml:space="preserve"> OPC19/30577:OPC19/30577</t>
  </si>
  <si>
    <t>50012505896</t>
  </si>
  <si>
    <t>1439</t>
  </si>
  <si>
    <t xml:space="preserve">RETRAIT ESP EN DIN CHQ N?0001439 </t>
  </si>
  <si>
    <t>1441</t>
  </si>
  <si>
    <t xml:space="preserve">RETRAIT ESP EN DIN CHQ N?0001441 </t>
  </si>
  <si>
    <t>1438</t>
  </si>
  <si>
    <t xml:space="preserve">RETRAIT ESP EN DIN CHQ N?0001438 </t>
  </si>
  <si>
    <t>3681</t>
  </si>
  <si>
    <t xml:space="preserve">REG CHEQUE N? 0003681            </t>
  </si>
  <si>
    <t>CERTIF CHEQUE CLIENTELE 0003709 MR LE RECEV</t>
  </si>
  <si>
    <t>MENT OPC19/30577:OPC19/30577</t>
  </si>
  <si>
    <t>50012504191</t>
  </si>
  <si>
    <t>E0000708463</t>
  </si>
  <si>
    <t xml:space="preserve">REGLEMENT EFFET N?008416055523 </t>
  </si>
  <si>
    <t>E0000708387</t>
  </si>
  <si>
    <t xml:space="preserve">REGLEMENT EFFET N?008325364694 </t>
  </si>
  <si>
    <t>IREMENT ÉMIS OPC19/30577:OPC19/30577</t>
  </si>
  <si>
    <t>50012506890</t>
  </si>
  <si>
    <t>4906</t>
  </si>
  <si>
    <t xml:space="preserve">ENCAISSEMENT CHEQUE N?0004906    </t>
  </si>
  <si>
    <t>E DOMICILIATION DOM006389572019:22  63895720190614</t>
  </si>
  <si>
    <t>50012501928</t>
  </si>
  <si>
    <t>E0000707529</t>
  </si>
  <si>
    <t xml:space="preserve">REGLEMENT EFFET N?008325363142 </t>
  </si>
  <si>
    <t>3642</t>
  </si>
  <si>
    <t xml:space="preserve">REG CHEQUE N? 0003642            </t>
  </si>
  <si>
    <t xml:space="preserve"> CARTE EN TUNISIE 120619 HOTELS.COM159780524753</t>
  </si>
  <si>
    <t>50012500716</t>
  </si>
  <si>
    <t>1437</t>
  </si>
  <si>
    <t xml:space="preserve">RETRAIT ESP EN DIN CHQ N?0001437 </t>
  </si>
  <si>
    <t>1436</t>
  </si>
  <si>
    <t xml:space="preserve">RETRAIT ESP EN DIN CHQ N?0001436 </t>
  </si>
  <si>
    <t>1440</t>
  </si>
  <si>
    <t xml:space="preserve">RETRAIT ESP EN DIN CHQ N?0001440 </t>
  </si>
  <si>
    <t>50012504902</t>
  </si>
  <si>
    <t>4911</t>
  </si>
  <si>
    <t xml:space="preserve">ENCAISSEMENT CHEQUE N?0004911    </t>
  </si>
  <si>
    <t>E0000708189</t>
  </si>
  <si>
    <t xml:space="preserve">REGLEMENT EFFET N?008416055426 </t>
  </si>
  <si>
    <t xml:space="preserve"> DOM006389572019:DOM006389572019:22  63</t>
  </si>
  <si>
    <t>50012503176</t>
  </si>
  <si>
    <t>3556</t>
  </si>
  <si>
    <t xml:space="preserve">REG CHEQUE N? 0003556            </t>
  </si>
  <si>
    <t>3640</t>
  </si>
  <si>
    <t xml:space="preserve">REG CHEQUE N? 0003640            </t>
  </si>
  <si>
    <t>3598</t>
  </si>
  <si>
    <t xml:space="preserve">REG CHEQUE N? 0003598            </t>
  </si>
  <si>
    <t xml:space="preserve">OOREDOO TUNISIE SA             </t>
  </si>
  <si>
    <t>3680</t>
  </si>
  <si>
    <t xml:space="preserve">REG CHEQUE N? 0003680            </t>
  </si>
  <si>
    <t>'ENVOI À L'ENCAISSEMENT RDI19/7621:REMISE IMPORT</t>
  </si>
  <si>
    <t>50012515328</t>
  </si>
  <si>
    <t>MENT OPC19/30657:OPC19/30657</t>
  </si>
  <si>
    <t>50012524472</t>
  </si>
  <si>
    <t xml:space="preserve"> RDI19/7621:REMISE IMPORT</t>
  </si>
  <si>
    <t>50012513320</t>
  </si>
  <si>
    <t>50012517118</t>
  </si>
  <si>
    <t>MENT OPC19/30653:OPC19/30653</t>
  </si>
  <si>
    <t>50012520942</t>
  </si>
  <si>
    <t xml:space="preserve"> OPC19/30657:OPC19/30657</t>
  </si>
  <si>
    <t>50012523942</t>
  </si>
  <si>
    <t>'ÉTUDE RDI19/7621:REMISE IMPORT</t>
  </si>
  <si>
    <t>50012516023</t>
  </si>
  <si>
    <t>IREMENT ÉMIS OPC19/30653:OPC19/30653</t>
  </si>
  <si>
    <t>50012519954</t>
  </si>
  <si>
    <t>MENT RDI19/7621:REMISE IMPORT</t>
  </si>
  <si>
    <t>50012512534</t>
  </si>
  <si>
    <t xml:space="preserve">DIRECTION DE LA MONETIQUE      150619 ENTERPRISE RENT-A-CAR     </t>
  </si>
  <si>
    <t xml:space="preserve">50619 ENTERPRISE RENT-A-CAR     </t>
  </si>
  <si>
    <t xml:space="preserve"> OPC19/30653:OPC19/30653</t>
  </si>
  <si>
    <t>50012517959</t>
  </si>
  <si>
    <t xml:space="preserve"> CARTE EN TUNISIE 140619 ENTERPRISE RENT-A-CAR</t>
  </si>
  <si>
    <t>50012524666</t>
  </si>
  <si>
    <t>50012518955</t>
  </si>
  <si>
    <t>3690</t>
  </si>
  <si>
    <t xml:space="preserve">RETRAIT ESP EN DIN CHQ N?0003690 </t>
  </si>
  <si>
    <t>IREMENT ÉMIS OPC19/30657:OPC19/30657</t>
  </si>
  <si>
    <t>50012522940</t>
  </si>
  <si>
    <t xml:space="preserve"> CARTE EN TUNISIE 150619 NICE T2 MODULE2 4521350</t>
  </si>
  <si>
    <t>50012524846</t>
  </si>
  <si>
    <t xml:space="preserve"> CARTE EN TUNISIE 140619 INTERMARCHE</t>
  </si>
  <si>
    <t>50012524772</t>
  </si>
  <si>
    <t>50012521947</t>
  </si>
  <si>
    <t>50012514033</t>
  </si>
  <si>
    <t>E DOMICILIATION DOM007084952019:DOM007084952019:33  70</t>
  </si>
  <si>
    <t>50012530513</t>
  </si>
  <si>
    <t>3711</t>
  </si>
  <si>
    <t xml:space="preserve">REG CHEQUE N? 0003711            </t>
  </si>
  <si>
    <t>IREMENTREÇU EN DINARS DE  L'ÉTRANGER OPA001642322019:OPA001642322019</t>
  </si>
  <si>
    <t>50012533922</t>
  </si>
  <si>
    <t xml:space="preserve"> OPA001634122019:OPA001634122019</t>
  </si>
  <si>
    <t>50012532835</t>
  </si>
  <si>
    <t>IREMENTREÇU EN DINARS DE  L'ÉTRANGER OPA001634122019:OPA001634122019</t>
  </si>
  <si>
    <t>50012531873</t>
  </si>
  <si>
    <t xml:space="preserve"> DOM007084952019:33  70849520190618</t>
  </si>
  <si>
    <t>50012530249</t>
  </si>
  <si>
    <t xml:space="preserve"> OPA001642322019:OPA001642322019</t>
  </si>
  <si>
    <t>50012534467</t>
  </si>
  <si>
    <t>4914</t>
  </si>
  <si>
    <t xml:space="preserve">ENCAISSEMENT CHEQUE N?0004914    </t>
  </si>
  <si>
    <t>3573</t>
  </si>
  <si>
    <t xml:space="preserve">REG CHEQUE N? 0003573            </t>
  </si>
  <si>
    <t>3683</t>
  </si>
  <si>
    <t xml:space="preserve">REG CHEQUE N? 0003683            </t>
  </si>
  <si>
    <t>4915</t>
  </si>
  <si>
    <t xml:space="preserve">ENCAISSEMENT CHEQUE N?0004915    </t>
  </si>
  <si>
    <t>3707</t>
  </si>
  <si>
    <t xml:space="preserve">REG CHEQUE N? 0003707            </t>
  </si>
  <si>
    <t>E0000711435</t>
  </si>
  <si>
    <t xml:space="preserve">REGLEMENT EFFET N?008416055329 </t>
  </si>
  <si>
    <t>E0000711938</t>
  </si>
  <si>
    <t xml:space="preserve">REGLEMENT EFFET N?008416064641 </t>
  </si>
  <si>
    <t>3231</t>
  </si>
  <si>
    <t xml:space="preserve">REG CHEQUE N? 0003231            </t>
  </si>
  <si>
    <t xml:space="preserve">ELHAMIYA FOR INSPECTION &amp; CONF </t>
  </si>
  <si>
    <t>3646</t>
  </si>
  <si>
    <t xml:space="preserve">REG CHEQUE N? 0003646            </t>
  </si>
  <si>
    <t xml:space="preserve">STE S M P                      </t>
  </si>
  <si>
    <t>3712</t>
  </si>
  <si>
    <t xml:space="preserve">REG CHEQUE N? 0003712            </t>
  </si>
  <si>
    <t>E0000711876</t>
  </si>
  <si>
    <t xml:space="preserve">REGLEMENT EFFET N?008416056784 </t>
  </si>
  <si>
    <t>3699</t>
  </si>
  <si>
    <t xml:space="preserve">REG CHEQUE N? 0003699            </t>
  </si>
  <si>
    <t>E0000710812</t>
  </si>
  <si>
    <t xml:space="preserve">REGLEMENT EFFET N?008416058433 </t>
  </si>
  <si>
    <t>3717</t>
  </si>
  <si>
    <t xml:space="preserve">RETRAIT ESP EN DIN CHQ N?0003717 </t>
  </si>
  <si>
    <t>E0000711763</t>
  </si>
  <si>
    <t xml:space="preserve">REGLEMENT EFFET N?008325365082 </t>
  </si>
  <si>
    <t>3689</t>
  </si>
  <si>
    <t xml:space="preserve">REG CHEQUE N? 0003689            </t>
  </si>
  <si>
    <t xml:space="preserve">ENCAISSEMENT CHEQUE N?0000857    </t>
  </si>
  <si>
    <t>3607</t>
  </si>
  <si>
    <t xml:space="preserve">REG CHEQUE N? 0003607            </t>
  </si>
  <si>
    <t>3693</t>
  </si>
  <si>
    <t xml:space="preserve">REG CHEQUE N? 0003693            </t>
  </si>
  <si>
    <t>4919</t>
  </si>
  <si>
    <t xml:space="preserve">ENCAISSEMENT CHEQUE N?0004919    </t>
  </si>
  <si>
    <t>3687</t>
  </si>
  <si>
    <t xml:space="preserve">REG CHEQUE N? 0003687            </t>
  </si>
  <si>
    <t>6179</t>
  </si>
  <si>
    <t xml:space="preserve">ENCAISSEMENT CHEQUE N?0006179    </t>
  </si>
  <si>
    <t>619</t>
  </si>
  <si>
    <t xml:space="preserve">ENCAISSEMENT CHEQUE N?0000619    </t>
  </si>
  <si>
    <t>3684</t>
  </si>
  <si>
    <t xml:space="preserve">REG CHEQUE N? 0003684            </t>
  </si>
  <si>
    <t>3724</t>
  </si>
  <si>
    <t xml:space="preserve">RETRAIT ESP EN DIN CHQ N?0003724 </t>
  </si>
  <si>
    <t xml:space="preserve"> DOM006571372019:DOM006571372019:22  65</t>
  </si>
  <si>
    <t>50012571412</t>
  </si>
  <si>
    <t>MENT OPC19/30731:OPC19/30731</t>
  </si>
  <si>
    <t>50012573971</t>
  </si>
  <si>
    <t xml:space="preserve"> OPC19/30731:OPC19/30731</t>
  </si>
  <si>
    <t>50012572979</t>
  </si>
  <si>
    <t>IREMENT ÉMIS OPC19/30731:OPC19/30731</t>
  </si>
  <si>
    <t>50012574964</t>
  </si>
  <si>
    <t>E DOMICILIATION DOM006571372019:22  65713720190620</t>
  </si>
  <si>
    <t>50012570405</t>
  </si>
  <si>
    <t>50012572443</t>
  </si>
  <si>
    <t xml:space="preserve"> DOM007231292019:33  72312920190620</t>
  </si>
  <si>
    <t>50012568008</t>
  </si>
  <si>
    <t>E DOMICILIATION DOM007231292019:DOM007231292019:33  72</t>
  </si>
  <si>
    <t>50012569084</t>
  </si>
  <si>
    <t>2782</t>
  </si>
  <si>
    <t xml:space="preserve">ENCAISSEMENT CHEQUE N?0002782    </t>
  </si>
  <si>
    <t xml:space="preserve">ENCAISSEMENT CHEQUE N?0000063    </t>
  </si>
  <si>
    <t xml:space="preserve">ENCAISSEMENT CHEQUE N?0000583    </t>
  </si>
  <si>
    <t>E0000713185</t>
  </si>
  <si>
    <t xml:space="preserve">REGLEMENT EFFET N?008416060567 </t>
  </si>
  <si>
    <t>3706</t>
  </si>
  <si>
    <t xml:space="preserve">REG CHEQUE N? 0003706            </t>
  </si>
  <si>
    <t>4922</t>
  </si>
  <si>
    <t xml:space="preserve">ENCAISSEMENT CHEQUE N?0004922    </t>
  </si>
  <si>
    <t>3655</t>
  </si>
  <si>
    <t xml:space="preserve">REG CHEQUE N? 0003655            </t>
  </si>
  <si>
    <t>4921</t>
  </si>
  <si>
    <t xml:space="preserve">ENCAISSEMENT CHEQUE N?0004921    </t>
  </si>
  <si>
    <t>3661</t>
  </si>
  <si>
    <t xml:space="preserve">REG CHEQUE N? 0003661            </t>
  </si>
  <si>
    <t>4920</t>
  </si>
  <si>
    <t xml:space="preserve">ENCAISSEMENT CHEQUE N?0004920    </t>
  </si>
  <si>
    <t>3652</t>
  </si>
  <si>
    <t xml:space="preserve">REG CHEQUE N? 0003652            </t>
  </si>
  <si>
    <t xml:space="preserve">STE FERCAM TUNISIE SARL        </t>
  </si>
  <si>
    <t>3723</t>
  </si>
  <si>
    <t xml:space="preserve">REG CHEQUE N? 0003723            </t>
  </si>
  <si>
    <t>3658</t>
  </si>
  <si>
    <t xml:space="preserve">REG CHEQUE N? 0003658            </t>
  </si>
  <si>
    <t>3672</t>
  </si>
  <si>
    <t xml:space="preserve">REG CHEQUE N? 0003672            </t>
  </si>
  <si>
    <t>3649</t>
  </si>
  <si>
    <t xml:space="preserve">REG CHEQUE N? 0003649            </t>
  </si>
  <si>
    <t>3678</t>
  </si>
  <si>
    <t xml:space="preserve">REG CHEQUE N? 0003678            </t>
  </si>
  <si>
    <t xml:space="preserve">SOCIETE TUNISHIP SARL          </t>
  </si>
  <si>
    <t>3670</t>
  </si>
  <si>
    <t xml:space="preserve">REG CHEQUE N? 0003670            </t>
  </si>
  <si>
    <t>3705</t>
  </si>
  <si>
    <t xml:space="preserve">REG CHEQUE N? 0003705            </t>
  </si>
  <si>
    <t xml:space="preserve">SOUISSI             WAJDI      </t>
  </si>
  <si>
    <t>3550</t>
  </si>
  <si>
    <t xml:space="preserve">REG CHEQUE N? 0003550            </t>
  </si>
  <si>
    <t xml:space="preserve">CERTIF CHEQUE CLIENTELE 0003719 RECDOUA    </t>
  </si>
  <si>
    <t>E0000714069</t>
  </si>
  <si>
    <t xml:space="preserve">REGLEMENT EFFET N?008416059694 </t>
  </si>
  <si>
    <t xml:space="preserve"> CARTE EN TUNISIE 220619 ACA BORNES SB   4303179</t>
  </si>
  <si>
    <t>50012599108</t>
  </si>
  <si>
    <t>E0000715058</t>
  </si>
  <si>
    <t xml:space="preserve">REGLEMENT EFFET N?008416057463 </t>
  </si>
  <si>
    <t xml:space="preserve"> CARTE EN TUNISIE 210619 GOLDCAR NIZA</t>
  </si>
  <si>
    <t>50012598178</t>
  </si>
  <si>
    <t>E0000715200</t>
  </si>
  <si>
    <t xml:space="preserve">REGLEMENT EFFET N?008416056105 </t>
  </si>
  <si>
    <t>E0000714540</t>
  </si>
  <si>
    <t xml:space="preserve">REGLEMENT EFFET N?008489050351 </t>
  </si>
  <si>
    <t xml:space="preserve">CERTIF CHEQUE CLIENTELE 0003722 REC DOUA   </t>
  </si>
  <si>
    <t>50012646530</t>
  </si>
  <si>
    <t>3731</t>
  </si>
  <si>
    <t xml:space="preserve">RETRAIT ESP EN DIN CHQ N?0003731 </t>
  </si>
  <si>
    <t>3749</t>
  </si>
  <si>
    <t xml:space="preserve">REG CHEQUE N? 0003749            </t>
  </si>
  <si>
    <t xml:space="preserve"> CARTE EN TUNISIE 210619 ESCOTA VINCI</t>
  </si>
  <si>
    <t>50012630688</t>
  </si>
  <si>
    <t xml:space="preserve">ENCAISSEMENT CHEQUE N?0000144    </t>
  </si>
  <si>
    <t>3639</t>
  </si>
  <si>
    <t xml:space="preserve">REG CHEQUE N? 0003639            </t>
  </si>
  <si>
    <t>3747</t>
  </si>
  <si>
    <t xml:space="preserve">REG CHEQUE N? 0003747            </t>
  </si>
  <si>
    <t>3748</t>
  </si>
  <si>
    <t xml:space="preserve">REG CHEQUE N? 0003748            </t>
  </si>
  <si>
    <t xml:space="preserve">ENCAISSEMENT CHEQUE N?0000374    </t>
  </si>
  <si>
    <t>E DOMICILIATION DOM007411212019:33  74112120190626</t>
  </si>
  <si>
    <t>50012652468</t>
  </si>
  <si>
    <t xml:space="preserve"> DOM007411212019:DOM007411212019:33  74</t>
  </si>
  <si>
    <t>50012652943</t>
  </si>
  <si>
    <t xml:space="preserve">ENCAISSEMENT CHEQUE N?0000858    </t>
  </si>
  <si>
    <t xml:space="preserve">ETS LAOUANI DE TOURNAGE ET FRA </t>
  </si>
  <si>
    <t>3339</t>
  </si>
  <si>
    <t xml:space="preserve">REG CHEQUE N? 0003339            </t>
  </si>
  <si>
    <t xml:space="preserve">ENCAISSEMENT CHEQUE N?0000620    </t>
  </si>
  <si>
    <t>3714</t>
  </si>
  <si>
    <t xml:space="preserve">REG CHEQUE N? 0003714            </t>
  </si>
  <si>
    <t>6181</t>
  </si>
  <si>
    <t xml:space="preserve">ENCAISSEMENT CHEQUE N?0006181    </t>
  </si>
  <si>
    <t>3764</t>
  </si>
  <si>
    <t xml:space="preserve">REG CHEQUE N? 0003764            </t>
  </si>
  <si>
    <t>E DOMICILIATION DOM006822832019:22  68228320190627</t>
  </si>
  <si>
    <t>50012673607</t>
  </si>
  <si>
    <t>3765</t>
  </si>
  <si>
    <t xml:space="preserve">REG CHEQUE N? 0003765            </t>
  </si>
  <si>
    <t xml:space="preserve"> OPA001650452019:OPA001650452019</t>
  </si>
  <si>
    <t>50012676475</t>
  </si>
  <si>
    <t>6185</t>
  </si>
  <si>
    <t xml:space="preserve">ENCAISSEMENT CHEQUE N?0006185    </t>
  </si>
  <si>
    <t xml:space="preserve"> CARTE EN TUNISIE 200619 AUTO EUROPE +498941207295</t>
  </si>
  <si>
    <t>50012677460</t>
  </si>
  <si>
    <t>3605</t>
  </si>
  <si>
    <t xml:space="preserve">REG CHEQUE N? 0003605            </t>
  </si>
  <si>
    <t>3728</t>
  </si>
  <si>
    <t xml:space="preserve">REG CHEQUE N? 0003728            </t>
  </si>
  <si>
    <t xml:space="preserve"> DOM006816202019:DOM006816202019:22  68</t>
  </si>
  <si>
    <t>50012672948</t>
  </si>
  <si>
    <t>IREMENTREÇU EN DINARS DE  L'ÉTRANGER OPA001650452019:OPA001650452019</t>
  </si>
  <si>
    <t>50012675478</t>
  </si>
  <si>
    <t xml:space="preserve">ENCAISSEMENT CHEQUE N?0000621    </t>
  </si>
  <si>
    <t>E DOMICILIATION DOM006816202019:22  68162020190627</t>
  </si>
  <si>
    <t>50012671527</t>
  </si>
  <si>
    <t>585</t>
  </si>
  <si>
    <t xml:space="preserve">ENCAISSEMENT CHEQUE N?0000585    </t>
  </si>
  <si>
    <t>3618</t>
  </si>
  <si>
    <t xml:space="preserve">REG CHEQUE N? 0003618            </t>
  </si>
  <si>
    <t xml:space="preserve"> CARTE EN TUNISIE 230619 COMUNE SINISCOLA SERV.POR</t>
  </si>
  <si>
    <t>50012678466</t>
  </si>
  <si>
    <t xml:space="preserve"> DOM006822832019:DOM006822832019:22  68</t>
  </si>
  <si>
    <t>50012674798</t>
  </si>
  <si>
    <t>M0000604310</t>
  </si>
  <si>
    <t>M0000604312</t>
  </si>
  <si>
    <t xml:space="preserve"> CARTE EN TUNISIE 260619 CAR DEL MAR</t>
  </si>
  <si>
    <t>50012690657</t>
  </si>
  <si>
    <t>boukhari youssef  AUTRES</t>
  </si>
  <si>
    <t>M0000604389</t>
  </si>
  <si>
    <t>3713</t>
  </si>
  <si>
    <t xml:space="preserve">REG CHEQUE N? 0003713            </t>
  </si>
  <si>
    <t>3742</t>
  </si>
  <si>
    <t xml:space="preserve">REG CHEQUE N? 0003742            </t>
  </si>
  <si>
    <t>396123</t>
  </si>
  <si>
    <t xml:space="preserve">ENCAISSEMENT CHEQUE N?0396123    </t>
  </si>
  <si>
    <t>50012752332</t>
  </si>
  <si>
    <t xml:space="preserve">CERTIF CHEQUE CLIENTELE 0003752 RECDOUA    </t>
  </si>
  <si>
    <t>3736</t>
  </si>
  <si>
    <t xml:space="preserve">REG CHEQUE N? 0003736            </t>
  </si>
  <si>
    <t>3698</t>
  </si>
  <si>
    <t xml:space="preserve">REG CHEQUE N? 0003698            </t>
  </si>
  <si>
    <t>3753</t>
  </si>
  <si>
    <t xml:space="preserve">REG CHEQUE N? 0003753            </t>
  </si>
  <si>
    <t>396273</t>
  </si>
  <si>
    <t xml:space="preserve">ENCAISSEMENT CHEQUE N?0396273    </t>
  </si>
  <si>
    <t xml:space="preserve">STE TUNISIENNE DES PEINTURES A </t>
  </si>
  <si>
    <t>3768</t>
  </si>
  <si>
    <t xml:space="preserve">REG CHEQUE N? 0003768            </t>
  </si>
  <si>
    <t>3676</t>
  </si>
  <si>
    <t xml:space="preserve">REG CHEQUE N? 0003676            </t>
  </si>
  <si>
    <t>3730</t>
  </si>
  <si>
    <t xml:space="preserve">REG CHEQUE N? 0003730            </t>
  </si>
  <si>
    <t xml:space="preserve"> OPC19/31218:OPC19/31218</t>
  </si>
  <si>
    <t>50012761166</t>
  </si>
  <si>
    <t xml:space="preserve"> OPC19/31220:OPC19/31220</t>
  </si>
  <si>
    <t>50012766750</t>
  </si>
  <si>
    <t>MENT OPC19/31220:OPC19/31220</t>
  </si>
  <si>
    <t>50012767744</t>
  </si>
  <si>
    <t xml:space="preserve"> OPC19/31219:OPC19/31219</t>
  </si>
  <si>
    <t>50012764749</t>
  </si>
  <si>
    <t>IREMENT ÉMIS OPC19/31218:OPC19/31218</t>
  </si>
  <si>
    <t>50012758418</t>
  </si>
  <si>
    <t>50012765738</t>
  </si>
  <si>
    <t>IREMENT ÉMIS OPC19/31219:OPC19/31219</t>
  </si>
  <si>
    <t>50012763108</t>
  </si>
  <si>
    <t>50012760011</t>
  </si>
  <si>
    <t>MENT OPC19/31218:OPC19/31218</t>
  </si>
  <si>
    <t>50012758876</t>
  </si>
  <si>
    <t>IREMENT ÉMIS OPC19/31220:OPC19/31220</t>
  </si>
  <si>
    <t>50012768739</t>
  </si>
  <si>
    <t>50012761821</t>
  </si>
  <si>
    <t>3725</t>
  </si>
  <si>
    <t xml:space="preserve">REG CHEQUE N? 0003725            </t>
  </si>
  <si>
    <t>3710</t>
  </si>
  <si>
    <t xml:space="preserve">REG CHEQUE N? 0003710            </t>
  </si>
  <si>
    <t>MENT OPC19/31219:OPC19/31219</t>
  </si>
  <si>
    <t>50012763749</t>
  </si>
  <si>
    <t>3669</t>
  </si>
  <si>
    <t xml:space="preserve">REG CHEQUE N? 0003669            </t>
  </si>
  <si>
    <t>3708</t>
  </si>
  <si>
    <t xml:space="preserve">REG CHEQUE N? 0003708            </t>
  </si>
  <si>
    <t>3789</t>
  </si>
  <si>
    <t xml:space="preserve">RETRAIT ESP EN DIN CHQ N?0003789 </t>
  </si>
  <si>
    <t>3773</t>
  </si>
  <si>
    <t xml:space="preserve">REG CHEQUE N? 0003773            </t>
  </si>
  <si>
    <t xml:space="preserve"> DOM007688042019:DOM007688042019:33  76</t>
  </si>
  <si>
    <t>50012779594</t>
  </si>
  <si>
    <t>E DOMICILIATION DOM007688042019:33  76880420190703</t>
  </si>
  <si>
    <t>50012778686</t>
  </si>
  <si>
    <t>3650</t>
  </si>
  <si>
    <t xml:space="preserve">REG CHEQUE N? 0003650            </t>
  </si>
  <si>
    <t xml:space="preserve">ENCAISSEMENT CHEQUE N?0000862    </t>
  </si>
  <si>
    <t xml:space="preserve">ENCAISSEMENT CHEQUE N?0000622    </t>
  </si>
  <si>
    <t>3760</t>
  </si>
  <si>
    <t xml:space="preserve">REG CHEQUE N? 0003760            </t>
  </si>
  <si>
    <t>6190</t>
  </si>
  <si>
    <t xml:space="preserve">ENCAISSEMENT CHEQUE N?0006190    </t>
  </si>
  <si>
    <t>URS/CTC ARRETE 06/2019</t>
  </si>
  <si>
    <t>50012823180</t>
  </si>
  <si>
    <t>E0000736853</t>
  </si>
  <si>
    <t xml:space="preserve">REGLEMENT EFFET N?008416056396 </t>
  </si>
  <si>
    <t>E0000736927</t>
  </si>
  <si>
    <t xml:space="preserve">REGLEMENT EFFET N?008416064253 </t>
  </si>
  <si>
    <t xml:space="preserve"> DOM007063252019:22  70632520190704</t>
  </si>
  <si>
    <t>50012824229</t>
  </si>
  <si>
    <t>E0000736236</t>
  </si>
  <si>
    <t xml:space="preserve">REGLEMENT EFFET N?008416059015 </t>
  </si>
  <si>
    <t>3647</t>
  </si>
  <si>
    <t xml:space="preserve">REG CHEQUE N? 0003647            </t>
  </si>
  <si>
    <t>E0000736889</t>
  </si>
  <si>
    <t xml:space="preserve">REGLEMENT EFFET N?008416057366 </t>
  </si>
  <si>
    <t>3766</t>
  </si>
  <si>
    <t xml:space="preserve">REG CHEQUE N? 0003766            </t>
  </si>
  <si>
    <t>E0000736911</t>
  </si>
  <si>
    <t xml:space="preserve">REGLEMENT EFFET N?008416058627 </t>
  </si>
  <si>
    <t>E0000736820</t>
  </si>
  <si>
    <t xml:space="preserve">REGLEMENT EFFET N?008416056978 </t>
  </si>
  <si>
    <t>3448</t>
  </si>
  <si>
    <t xml:space="preserve">REG CHEQUE N? 0003448            </t>
  </si>
  <si>
    <t>3750</t>
  </si>
  <si>
    <t xml:space="preserve">REG CHEQUE N? 0003750            </t>
  </si>
  <si>
    <t>E0000736651</t>
  </si>
  <si>
    <t xml:space="preserve">REGLEMENT EFFET N?008416063962 </t>
  </si>
  <si>
    <t>E0000736917</t>
  </si>
  <si>
    <t xml:space="preserve">REGLEMENT EFFET N?008416059306 </t>
  </si>
  <si>
    <t>E0000736754</t>
  </si>
  <si>
    <t xml:space="preserve">REGLEMENT EFFET N?008416061634 </t>
  </si>
  <si>
    <t>E0000736930</t>
  </si>
  <si>
    <t xml:space="preserve">REGLEMENT EFFET N?008416064156 </t>
  </si>
  <si>
    <t xml:space="preserve"> DOM007079332019:22  70793320190704</t>
  </si>
  <si>
    <t>50012826187</t>
  </si>
  <si>
    <t>E DOMICILIATION DOM007063252019:DOM007063252019:22  70</t>
  </si>
  <si>
    <t>50012825183</t>
  </si>
  <si>
    <t xml:space="preserve"> CARTE EN TUNISIE 020719 ENTERPRISE RENT A CAR FR</t>
  </si>
  <si>
    <t>50012828177</t>
  </si>
  <si>
    <t>EMANDE DE DÉPASSEMENT PROVISOIRE ARRETE 06/2019</t>
  </si>
  <si>
    <t>50012823386</t>
  </si>
  <si>
    <t>3668</t>
  </si>
  <si>
    <t xml:space="preserve">REG CHEQUE N? 0003668            </t>
  </si>
  <si>
    <t>E DOMICILIATION DOM007079332019:DOM007079332019:22  70</t>
  </si>
  <si>
    <t>50012827187</t>
  </si>
  <si>
    <t>6193</t>
  </si>
  <si>
    <t xml:space="preserve">ENCAISSEMENT CHEQUE N?0006193    </t>
  </si>
  <si>
    <t>3739</t>
  </si>
  <si>
    <t xml:space="preserve">REG CHEQUE N? 0003739            </t>
  </si>
  <si>
    <t xml:space="preserve">ETS DALMAS          ET CIE     </t>
  </si>
  <si>
    <t>3501</t>
  </si>
  <si>
    <t xml:space="preserve">REG CHEQUE N? 0003501            </t>
  </si>
  <si>
    <t>3696</t>
  </si>
  <si>
    <t xml:space="preserve">REG CHEQUE N? 0003696            </t>
  </si>
  <si>
    <t>3769</t>
  </si>
  <si>
    <t xml:space="preserve">RETRAIT ESP EN DIN CHQ N?0003769 </t>
  </si>
  <si>
    <t>3716</t>
  </si>
  <si>
    <t xml:space="preserve">REG CHEQUE N? 0003716            </t>
  </si>
  <si>
    <t>3715</t>
  </si>
  <si>
    <t xml:space="preserve">REG CHEQUE N? 0003715            </t>
  </si>
  <si>
    <t>3738</t>
  </si>
  <si>
    <t xml:space="preserve">REG CHEQUE N? 0003738            </t>
  </si>
  <si>
    <t xml:space="preserve">BEN HDHILI OMRANE              </t>
  </si>
  <si>
    <t>3772</t>
  </si>
  <si>
    <t xml:space="preserve">REG CHEQUE N? 0003772            </t>
  </si>
  <si>
    <t>3771</t>
  </si>
  <si>
    <t xml:space="preserve">RETRAIT ESP EN DIN CHQ N?0003771 </t>
  </si>
  <si>
    <t xml:space="preserve">ENCAISSEMENT CHEQUE N?0000623    </t>
  </si>
  <si>
    <t>3677</t>
  </si>
  <si>
    <t xml:space="preserve">REG CHEQUE N? 0003677            </t>
  </si>
  <si>
    <t xml:space="preserve">ULYSSE HYPER DIST R            </t>
  </si>
  <si>
    <t>3788</t>
  </si>
  <si>
    <t xml:space="preserve">REG CHEQUE N? 0003788            </t>
  </si>
  <si>
    <t>3599</t>
  </si>
  <si>
    <t xml:space="preserve">REG CHEQUE N? 0003599            </t>
  </si>
  <si>
    <t xml:space="preserve">M LE RECEVEUR DES DOUANES                                                   </t>
  </si>
  <si>
    <t>30011968345</t>
  </si>
  <si>
    <t>VIREMENT RECU M LE RECEVEUR DES D</t>
  </si>
  <si>
    <t>IREMENTREÇU EN DINARS DE  L'ÉTRANGER OPA001666152019:OPA001666152019</t>
  </si>
  <si>
    <t>50013348223</t>
  </si>
  <si>
    <t>3761</t>
  </si>
  <si>
    <t xml:space="preserve">REG CHEQUE N? 0003761            </t>
  </si>
  <si>
    <t>E DOMICILIATION DOM007805092019:33  78050920190708</t>
  </si>
  <si>
    <t>50013345439</t>
  </si>
  <si>
    <t>3645</t>
  </si>
  <si>
    <t xml:space="preserve">REG CHEQUE N? 0003645            </t>
  </si>
  <si>
    <t>30011967523</t>
  </si>
  <si>
    <t>3726</t>
  </si>
  <si>
    <t xml:space="preserve">REG CHEQUE N? 0003726            </t>
  </si>
  <si>
    <t>3732</t>
  </si>
  <si>
    <t xml:space="preserve">REG CHEQUE N? 0003732            </t>
  </si>
  <si>
    <t>30011968247</t>
  </si>
  <si>
    <t>30011968378</t>
  </si>
  <si>
    <t>30011968374</t>
  </si>
  <si>
    <t xml:space="preserve"> OPA001666152019:OPA001666152019</t>
  </si>
  <si>
    <t>50013347188</t>
  </si>
  <si>
    <t xml:space="preserve"> DOM007805092019:DOM007805092019:33  78</t>
  </si>
  <si>
    <t>50013345979</t>
  </si>
  <si>
    <t>30011968369</t>
  </si>
  <si>
    <t>30011966975</t>
  </si>
  <si>
    <t>3763</t>
  </si>
  <si>
    <t xml:space="preserve">REG CHEQUE N? 0003763            </t>
  </si>
  <si>
    <t>3782</t>
  </si>
  <si>
    <t xml:space="preserve">REG CHEQUE N? 0003782            </t>
  </si>
  <si>
    <t>3651</t>
  </si>
  <si>
    <t xml:space="preserve">REG CHEQUE N? 0003651            </t>
  </si>
  <si>
    <t>3800</t>
  </si>
  <si>
    <t xml:space="preserve">REG CHEQUE N? 0003800            </t>
  </si>
  <si>
    <t>50013379364</t>
  </si>
  <si>
    <t xml:space="preserve">ENCAISSEMENT CHEQUE N?0000864    </t>
  </si>
  <si>
    <t>6201</t>
  </si>
  <si>
    <t xml:space="preserve">ENCAISSEMENT CHEQUE N?0006201    </t>
  </si>
  <si>
    <t>3718</t>
  </si>
  <si>
    <t xml:space="preserve">REG CHEQUE N? 0003718            </t>
  </si>
  <si>
    <t>50013379804</t>
  </si>
  <si>
    <t xml:space="preserve"> CARTE EN TUNISIE 060719 SHELL 7905</t>
  </si>
  <si>
    <t>50013364390</t>
  </si>
  <si>
    <t>30011972400</t>
  </si>
  <si>
    <t xml:space="preserve">STE PARENIN                    </t>
  </si>
  <si>
    <t>3673</t>
  </si>
  <si>
    <t xml:space="preserve">REG CHEQUE N? 0003673            </t>
  </si>
  <si>
    <t>624</t>
  </si>
  <si>
    <t xml:space="preserve">ENCAISSEMENT CHEQUE N?0000624    </t>
  </si>
  <si>
    <t>E0000740596</t>
  </si>
  <si>
    <t xml:space="preserve">REGLEMENT EFFET N?008416058821 </t>
  </si>
  <si>
    <t>E0000739939</t>
  </si>
  <si>
    <t xml:space="preserve">REGLEMENT EFFET N?008416063186 </t>
  </si>
  <si>
    <t>E0000740459</t>
  </si>
  <si>
    <t xml:space="preserve">REGLEMENT EFFET N?008416057172 </t>
  </si>
  <si>
    <t>3785</t>
  </si>
  <si>
    <t xml:space="preserve">REG CHEQUE N? 0003785            </t>
  </si>
  <si>
    <t>3644</t>
  </si>
  <si>
    <t xml:space="preserve">REG CHEQUE N? 0003644            </t>
  </si>
  <si>
    <t xml:space="preserve">CERTIF CHEQUE CLIENTELE 0003778 RECDOUA    </t>
  </si>
  <si>
    <t>3813</t>
  </si>
  <si>
    <t xml:space="preserve">RETRAIT ESP EN DIN CHQ N?0003813 </t>
  </si>
  <si>
    <t>E DOMICILIATION DOM007278642019:22  72786420190710</t>
  </si>
  <si>
    <t>50013382965</t>
  </si>
  <si>
    <t>3802</t>
  </si>
  <si>
    <t xml:space="preserve">REG CHEQUE N? 0003802            </t>
  </si>
  <si>
    <t>3786</t>
  </si>
  <si>
    <t xml:space="preserve">REG CHEQUE N? 0003786            </t>
  </si>
  <si>
    <t>3787</t>
  </si>
  <si>
    <t xml:space="preserve">REG CHEQUE N? 0003787            </t>
  </si>
  <si>
    <t>3751</t>
  </si>
  <si>
    <t xml:space="preserve">REG CHEQUE N? 0003751            </t>
  </si>
  <si>
    <t>3754</t>
  </si>
  <si>
    <t xml:space="preserve">REG CHEQUE N? 0003754            </t>
  </si>
  <si>
    <t xml:space="preserve"> DOM007278642019:DOM007278642019:22  72</t>
  </si>
  <si>
    <t>50013383492</t>
  </si>
  <si>
    <t xml:space="preserve">STE UNIVERSEL TRANSFORMATEURS  </t>
  </si>
  <si>
    <t>3733</t>
  </si>
  <si>
    <t xml:space="preserve">REG CHEQUE N? 0003733            </t>
  </si>
  <si>
    <t>3758</t>
  </si>
  <si>
    <t xml:space="preserve">REG CHEQUE N? 0003758            </t>
  </si>
  <si>
    <t>3825</t>
  </si>
  <si>
    <t xml:space="preserve">RETRAIT ESP EN DIN CHQ N?0003825 </t>
  </si>
  <si>
    <t>3809</t>
  </si>
  <si>
    <t xml:space="preserve">REG CHEQUE N? 0003809            </t>
  </si>
  <si>
    <t>ANNULATION COMM CERTIF CHEQUE CLI</t>
  </si>
  <si>
    <t>E0000743466</t>
  </si>
  <si>
    <t xml:space="preserve">REGLEMENT EFFET N?008489051903 </t>
  </si>
  <si>
    <t>E0000742013</t>
  </si>
  <si>
    <t xml:space="preserve">REGLEMENT EFFET N?008416060858 </t>
  </si>
  <si>
    <t>E0000742530</t>
  </si>
  <si>
    <t xml:space="preserve">REGLEMENT EFFET N?008416057657 </t>
  </si>
  <si>
    <t>E0000743159</t>
  </si>
  <si>
    <t xml:space="preserve">REGLEMENT EFFET N?008416061149 </t>
  </si>
  <si>
    <t xml:space="preserve">RECEVEUR </t>
  </si>
  <si>
    <t xml:space="preserve">CERTIF CHEQUE CLIENTELE 0003831 RECEVEUR   </t>
  </si>
  <si>
    <t>3755</t>
  </si>
  <si>
    <t xml:space="preserve">REG CHEQUE N? 0003755            </t>
  </si>
  <si>
    <t>3827</t>
  </si>
  <si>
    <t xml:space="preserve">REG CHEQUE N? 0003827            </t>
  </si>
  <si>
    <t>3828</t>
  </si>
  <si>
    <t xml:space="preserve">REG CHEQUE N? 0003828            </t>
  </si>
  <si>
    <t>3559</t>
  </si>
  <si>
    <t xml:space="preserve">REG CHEQUE N? 0003559            </t>
  </si>
  <si>
    <t xml:space="preserve">LE 0003778 RECDOUA </t>
  </si>
  <si>
    <t xml:space="preserve">ANNULATION CERTIF CHEQUE CLIENTELE 0003778 </t>
  </si>
  <si>
    <t xml:space="preserve">ENCAISSEMENT CHEQUE N?0000865    </t>
  </si>
  <si>
    <t>IREMENTREÇU EN DINARS DE  L'ÉTRANGER OPA001672002019:OPA001672002019</t>
  </si>
  <si>
    <t>50013424944</t>
  </si>
  <si>
    <t>6210</t>
  </si>
  <si>
    <t xml:space="preserve">ENCAISSEMENT CHEQUE N?0006210    </t>
  </si>
  <si>
    <t xml:space="preserve">ENCAISSEMENT CHEQUE N?0000625    </t>
  </si>
  <si>
    <t xml:space="preserve"> OPA001672002019:OPA001672002019</t>
  </si>
  <si>
    <t>50013423951</t>
  </si>
  <si>
    <t>3803</t>
  </si>
  <si>
    <t xml:space="preserve">REG CHEQUE N? 0003803            </t>
  </si>
  <si>
    <t xml:space="preserve"> OPA001673852019:OPA001673852019</t>
  </si>
  <si>
    <t>50013444738</t>
  </si>
  <si>
    <t xml:space="preserve">SOCIETE LASER INDUST           </t>
  </si>
  <si>
    <t>3814</t>
  </si>
  <si>
    <t xml:space="preserve">REG CHEQUE N? 0003814            </t>
  </si>
  <si>
    <t>IREMENTREÇU EN DINARS DE  L'ÉTRANGER OPA001673852019:OPA001673852019</t>
  </si>
  <si>
    <t>50013444973</t>
  </si>
  <si>
    <t>3819</t>
  </si>
  <si>
    <t xml:space="preserve">REG CHEQUE N? 0003819            </t>
  </si>
  <si>
    <t>3810</t>
  </si>
  <si>
    <t xml:space="preserve">REG CHEQUE N? 0003810            </t>
  </si>
  <si>
    <t>3461</t>
  </si>
  <si>
    <t xml:space="preserve">REG CHEQUE N? 0003461            </t>
  </si>
  <si>
    <t>396491</t>
  </si>
  <si>
    <t xml:space="preserve">ENCAISSEMENT CHEQUE N?0396491    </t>
  </si>
  <si>
    <t>396355</t>
  </si>
  <si>
    <t xml:space="preserve">ENCAISSEMENT CHEQUE N?0396355    </t>
  </si>
  <si>
    <t>3838</t>
  </si>
  <si>
    <t xml:space="preserve">REG CHEQUE N? 0003838            </t>
  </si>
  <si>
    <t>3808</t>
  </si>
  <si>
    <t xml:space="preserve">REG CHEQUE N? 0003808            </t>
  </si>
  <si>
    <t>3603</t>
  </si>
  <si>
    <t xml:space="preserve">REG CHEQUE N? 0003603            </t>
  </si>
  <si>
    <t>3836</t>
  </si>
  <si>
    <t xml:space="preserve">REG CHEQUE N? 0003836            </t>
  </si>
  <si>
    <t>3817</t>
  </si>
  <si>
    <t xml:space="preserve">REG CHEQUE N? 0003817            </t>
  </si>
  <si>
    <t>3784</t>
  </si>
  <si>
    <t xml:space="preserve">REG CHEQUE N? 0003784            </t>
  </si>
  <si>
    <t>IREMENTREÇU EN DINARS DE  L'ÉTRANGER OPA001676902019:OPA001676902019</t>
  </si>
  <si>
    <t>50013476212</t>
  </si>
  <si>
    <t xml:space="preserve"> OPA001676902019:OPA001676902019</t>
  </si>
  <si>
    <t>50013475561</t>
  </si>
  <si>
    <t>6211</t>
  </si>
  <si>
    <t xml:space="preserve">ENCAISSEMENT CHEQUE N?0006211    </t>
  </si>
  <si>
    <t>3832</t>
  </si>
  <si>
    <t xml:space="preserve">REG CHEQUE N? 0003832            </t>
  </si>
  <si>
    <t>3791</t>
  </si>
  <si>
    <t xml:space="preserve">REG CHEQUE N? 0003791            </t>
  </si>
  <si>
    <t xml:space="preserve">ENCAISSEMENT CHEQUE N?0000866    </t>
  </si>
  <si>
    <t>3837</t>
  </si>
  <si>
    <t xml:space="preserve">REG CHEQUE N? 0003837            </t>
  </si>
  <si>
    <t xml:space="preserve">SOCIETE LYS IMPRESSION         </t>
  </si>
  <si>
    <t>E0000748216</t>
  </si>
  <si>
    <t>E DOMICILIATION DOM007629502019:22  76295020190719</t>
  </si>
  <si>
    <t>50013489553</t>
  </si>
  <si>
    <t>E DOMICILIATION DOM007630922019:DOM007630922019:22  76</t>
  </si>
  <si>
    <t>50013491929</t>
  </si>
  <si>
    <t xml:space="preserve"> DOM007630922019:22  76309220190719</t>
  </si>
  <si>
    <t>50013491018</t>
  </si>
  <si>
    <t>E0000747737</t>
  </si>
  <si>
    <t xml:space="preserve">REGLEMENT EFFET N?008416064835 </t>
  </si>
  <si>
    <t>E0000748131</t>
  </si>
  <si>
    <t xml:space="preserve">REGLEMENT EFFET N?008416061440 </t>
  </si>
  <si>
    <t>3762</t>
  </si>
  <si>
    <t xml:space="preserve">REG CHEQUE N? 0003762            </t>
  </si>
  <si>
    <t xml:space="preserve">STE BEN MBAREK BUREAUTIQUE "BM </t>
  </si>
  <si>
    <t>3735</t>
  </si>
  <si>
    <t xml:space="preserve">REG CHEQUE N? 0003735            </t>
  </si>
  <si>
    <t>E0000746920</t>
  </si>
  <si>
    <t xml:space="preserve">REGLEMENT EFFET N?008416058530 </t>
  </si>
  <si>
    <t>3792</t>
  </si>
  <si>
    <t xml:space="preserve">REG CHEQUE N? 0003792            </t>
  </si>
  <si>
    <t>E0000748025</t>
  </si>
  <si>
    <t xml:space="preserve">REGLEMENT EFFET N?008416064447 </t>
  </si>
  <si>
    <t>3783</t>
  </si>
  <si>
    <t xml:space="preserve">REG CHEQUE N? 0003783            </t>
  </si>
  <si>
    <t>3746</t>
  </si>
  <si>
    <t xml:space="preserve">REG CHEQUE N? 0003746            </t>
  </si>
  <si>
    <t xml:space="preserve"> DOM007629502019:DOM007629502019:22  76</t>
  </si>
  <si>
    <t>50013490074</t>
  </si>
  <si>
    <t xml:space="preserve">REGLEMENT EFFET N?008416059112 </t>
  </si>
  <si>
    <t xml:space="preserve">M CHEF BUR POSTES ENFIDHA      </t>
  </si>
  <si>
    <t>3770</t>
  </si>
  <si>
    <t xml:space="preserve">REG CHEQUE N? 0003770            </t>
  </si>
  <si>
    <t>3834</t>
  </si>
  <si>
    <t xml:space="preserve">REG CHEQUE N? 0003834            </t>
  </si>
  <si>
    <t xml:space="preserve">STE GLOBAL DESIGN PLUS         </t>
  </si>
  <si>
    <t>3848</t>
  </si>
  <si>
    <t xml:space="preserve">REG CHEQUE N? 0003848            </t>
  </si>
  <si>
    <t>3840</t>
  </si>
  <si>
    <t xml:space="preserve">REG CHEQUE N? 0003840            </t>
  </si>
  <si>
    <t>3826</t>
  </si>
  <si>
    <t xml:space="preserve">REG CHEQUE N? 0003826            </t>
  </si>
  <si>
    <t>3822</t>
  </si>
  <si>
    <t xml:space="preserve">REG CHEQUE N? 0003822            </t>
  </si>
  <si>
    <t>3776</t>
  </si>
  <si>
    <t xml:space="preserve">REG CHEQUE N? 0003776            </t>
  </si>
  <si>
    <t>3790</t>
  </si>
  <si>
    <t xml:space="preserve">REG CHEQUE N? 0003790            </t>
  </si>
  <si>
    <t xml:space="preserve">EGAS                           </t>
  </si>
  <si>
    <t>3830</t>
  </si>
  <si>
    <t xml:space="preserve">REG CHEQUE N? 0003830            </t>
  </si>
  <si>
    <t>3823</t>
  </si>
  <si>
    <t xml:space="preserve">REG CHEQUE N? 0003823            </t>
  </si>
  <si>
    <t>3821</t>
  </si>
  <si>
    <t xml:space="preserve">REG CHEQUE N? 0003821            </t>
  </si>
  <si>
    <t>3849</t>
  </si>
  <si>
    <t xml:space="preserve">REG CHEQUE N? 0003849            </t>
  </si>
  <si>
    <t>3824</t>
  </si>
  <si>
    <t xml:space="preserve">REG CHEQUE N? 0003824            </t>
  </si>
  <si>
    <t>E0000751569</t>
  </si>
  <si>
    <t>E0000751363</t>
  </si>
  <si>
    <t xml:space="preserve">REGLEMENT EFFET N?008489052873 </t>
  </si>
  <si>
    <t>3756</t>
  </si>
  <si>
    <t xml:space="preserve">REG CHEQUE N? 0003756            </t>
  </si>
  <si>
    <t>3850</t>
  </si>
  <si>
    <t xml:space="preserve">REG CHEQUE N? 0003850            </t>
  </si>
  <si>
    <t>E0000751527</t>
  </si>
  <si>
    <t xml:space="preserve">REGLEMENT EFFET N?008489052776 </t>
  </si>
  <si>
    <t>E0000750520</t>
  </si>
  <si>
    <t xml:space="preserve">REGLEMENT EFFET N?008416059791 </t>
  </si>
  <si>
    <t xml:space="preserve">Ste MODELEC                    </t>
  </si>
  <si>
    <t>E0000751472</t>
  </si>
  <si>
    <t xml:space="preserve">REGLEMENT EFFET N?008416061343 </t>
  </si>
  <si>
    <t xml:space="preserve">STE TUN D ELECTRECITE ET DE G  </t>
  </si>
  <si>
    <t>3759</t>
  </si>
  <si>
    <t xml:space="preserve">REG CHEQUE N? 0003759            </t>
  </si>
  <si>
    <t>50013569139</t>
  </si>
  <si>
    <t xml:space="preserve"> OPA001679382019:OPA001679382019</t>
  </si>
  <si>
    <t>50013550296</t>
  </si>
  <si>
    <t>IREMENTREÇU EN DINARS DE  L'ÉTRANGER OPA001679382019:OPA001679382019</t>
  </si>
  <si>
    <t>50013550666</t>
  </si>
  <si>
    <t>E0000751600</t>
  </si>
  <si>
    <t xml:space="preserve">REGLEMENT EFFET N?008489054813 </t>
  </si>
  <si>
    <t>E0000751618</t>
  </si>
  <si>
    <t xml:space="preserve">REGLEMENT EFFET N?008416056590 </t>
  </si>
  <si>
    <t>3005</t>
  </si>
  <si>
    <t xml:space="preserve">REG CHEQUE N? 0003005            </t>
  </si>
  <si>
    <t>E0000751198</t>
  </si>
  <si>
    <t xml:space="preserve">REGLEMENT EFFET N?008416059209 </t>
  </si>
  <si>
    <t xml:space="preserve">REGLEMENT EFFET N?008489050157 </t>
  </si>
  <si>
    <t>3799</t>
  </si>
  <si>
    <t xml:space="preserve">REG CHEQUE N? 0003799            </t>
  </si>
  <si>
    <t>E DOMICILIATION DOM007791302019:DOM007791302019:DOM007</t>
  </si>
  <si>
    <t>50013578394</t>
  </si>
  <si>
    <t xml:space="preserve"> DOM007791302019:22  77913020190726</t>
  </si>
  <si>
    <t>50013576205</t>
  </si>
  <si>
    <t>IREMENT ÉMIS OPC19/31908:OPC19/31908</t>
  </si>
  <si>
    <t>50013580159</t>
  </si>
  <si>
    <t xml:space="preserve"> OPC19/31908:OPC19/31908</t>
  </si>
  <si>
    <t>50013582053</t>
  </si>
  <si>
    <t>3856</t>
  </si>
  <si>
    <t xml:space="preserve">REG CHEQUE N? 0003856            </t>
  </si>
  <si>
    <t>MENT OPC19/31908:OPC19/31908</t>
  </si>
  <si>
    <t>50013581074</t>
  </si>
  <si>
    <t>50013579448</t>
  </si>
  <si>
    <t xml:space="preserve"> FRAIS SUR DOMICILIATION DE TITRE DOM007791302019:DOM007791302019:22  77</t>
  </si>
  <si>
    <t>50013577280</t>
  </si>
  <si>
    <t>IREMENTREÇU EN DINARS DE  L'ÉTRANGER OPA001683872019:OPA001683872019</t>
  </si>
  <si>
    <t>50013604320</t>
  </si>
  <si>
    <t xml:space="preserve">ST.IND.BAGUES ETANCH.&amp; COSSE " </t>
  </si>
  <si>
    <t>3727</t>
  </si>
  <si>
    <t xml:space="preserve">REG CHEQUE N? 0003727            </t>
  </si>
  <si>
    <t xml:space="preserve">ENCAISSEMENT CHEQUE N?0000676    </t>
  </si>
  <si>
    <t xml:space="preserve">BE IN TRAVEL                   </t>
  </si>
  <si>
    <t>3862</t>
  </si>
  <si>
    <t xml:space="preserve">REG CHEQUE N? 0003862            </t>
  </si>
  <si>
    <t>3871</t>
  </si>
  <si>
    <t xml:space="preserve">RETRAIT ESP EN DIN CHQ N?0003871 </t>
  </si>
  <si>
    <t>3757</t>
  </si>
  <si>
    <t xml:space="preserve">REG CHEQUE N? 0003757            </t>
  </si>
  <si>
    <t>6221</t>
  </si>
  <si>
    <t xml:space="preserve">ENCAISSEMENT CHEQUE N?0006221    </t>
  </si>
  <si>
    <t>3847</t>
  </si>
  <si>
    <t xml:space="preserve">REG CHEQUE N? 0003847            </t>
  </si>
  <si>
    <t>3876</t>
  </si>
  <si>
    <t xml:space="preserve">REG CHEQUE N? 0003876            </t>
  </si>
  <si>
    <t>3867</t>
  </si>
  <si>
    <t xml:space="preserve">REG CHEQUE N? 0003867            </t>
  </si>
  <si>
    <t>3866</t>
  </si>
  <si>
    <t xml:space="preserve">REG CHEQUE N? 0003866            </t>
  </si>
  <si>
    <t xml:space="preserve">AQUA PARTNERS                  </t>
  </si>
  <si>
    <t>3656</t>
  </si>
  <si>
    <t xml:space="preserve">REG CHEQUE N? 0003656            </t>
  </si>
  <si>
    <t>50013632249</t>
  </si>
  <si>
    <t xml:space="preserve">ENCAISSEMENT CHEQUE N?0000628    </t>
  </si>
  <si>
    <t xml:space="preserve"> OPA001683872019:OPA001683872019</t>
  </si>
  <si>
    <t>50013605249</t>
  </si>
  <si>
    <t xml:space="preserve"> DOM007847232019:22  78472320190730</t>
  </si>
  <si>
    <t>50013642595</t>
  </si>
  <si>
    <t>3638</t>
  </si>
  <si>
    <t xml:space="preserve">REG CHEQUE N? 0003638            </t>
  </si>
  <si>
    <t>3600</t>
  </si>
  <si>
    <t xml:space="preserve">REG CHEQUE N? 0003600            </t>
  </si>
  <si>
    <t>E DOMICILIATION DOM007847232019:DOM007847232019:22  78</t>
  </si>
  <si>
    <t>50013643593</t>
  </si>
  <si>
    <t>M0000637291</t>
  </si>
  <si>
    <t xml:space="preserve"> OPA001679962019:OPA001679962019</t>
  </si>
  <si>
    <t>50013638769</t>
  </si>
  <si>
    <t>3720</t>
  </si>
  <si>
    <t xml:space="preserve">REG CHEQUE N? 0003720            </t>
  </si>
  <si>
    <t>M0000637274</t>
  </si>
  <si>
    <t>3675</t>
  </si>
  <si>
    <t xml:space="preserve">REG CHEQUE N? 0003675            </t>
  </si>
  <si>
    <t>3494</t>
  </si>
  <si>
    <t xml:space="preserve">REG CHEQUE N? 0003494            </t>
  </si>
  <si>
    <t>M0000637388</t>
  </si>
  <si>
    <t>IREMENTREÇU EN DINARS DE  L'ÉTRANGER OPA001679962019:OPA001679962019</t>
  </si>
  <si>
    <t>50013640050</t>
  </si>
  <si>
    <t>3721</t>
  </si>
  <si>
    <t xml:space="preserve">REG CHEQUE N? 0003721            </t>
  </si>
  <si>
    <t>3865</t>
  </si>
  <si>
    <t xml:space="preserve">REG CHEQUE N? 0003865            </t>
  </si>
  <si>
    <t xml:space="preserve"> OPA001682912019:OPA001682912019</t>
  </si>
  <si>
    <t>50013640845</t>
  </si>
  <si>
    <t>IREMENTREÇU EN DINARS DE  L'ÉTRANGER OPA001682912019:OPA001682912019</t>
  </si>
  <si>
    <t>50013641916</t>
  </si>
  <si>
    <t>3863</t>
  </si>
  <si>
    <t xml:space="preserve">REG CHEQUE N? 0003863            </t>
  </si>
  <si>
    <t>3805</t>
  </si>
  <si>
    <t xml:space="preserve">REG CHEQUE N? 0003805            </t>
  </si>
  <si>
    <t>3793</t>
  </si>
  <si>
    <t xml:space="preserve">REG CHEQUE N? 0003793            </t>
  </si>
  <si>
    <t>3844</t>
  </si>
  <si>
    <t xml:space="preserve">REG CHEQUE N? 0003844            </t>
  </si>
  <si>
    <t xml:space="preserve"> OPA001687412019:OPA001687412019</t>
  </si>
  <si>
    <t>50013666899</t>
  </si>
  <si>
    <t>IREMENTREÇU EN DINARS DE  L'ÉTRANGER OPA001687412019:OPA001687412019</t>
  </si>
  <si>
    <t>50013665976</t>
  </si>
  <si>
    <t>3816</t>
  </si>
  <si>
    <t xml:space="preserve">REG CHEQUE N? 0003816            </t>
  </si>
  <si>
    <t>3820</t>
  </si>
  <si>
    <t xml:space="preserve">REG CHEQUE N? 0003820            </t>
  </si>
  <si>
    <t xml:space="preserve">DERGINE INDUSTRIAL SUPPLIES    </t>
  </si>
  <si>
    <t>3854</t>
  </si>
  <si>
    <t xml:space="preserve">REG CHEQUE N? 0003854            </t>
  </si>
  <si>
    <t>3815</t>
  </si>
  <si>
    <t xml:space="preserve">REG CHEQUE N? 0003815            </t>
  </si>
  <si>
    <t>6222</t>
  </si>
  <si>
    <t xml:space="preserve">ENCAISSEMENT CHEQUE N?0006222    </t>
  </si>
  <si>
    <t>3859</t>
  </si>
  <si>
    <t xml:space="preserve">REG CHEQUE N? 0003859            </t>
  </si>
  <si>
    <t>3843</t>
  </si>
  <si>
    <t xml:space="preserve">REG CHEQUE N? 0003843            </t>
  </si>
  <si>
    <t>3872</t>
  </si>
  <si>
    <t xml:space="preserve">RETRAIT ESP EN DIN CHQ N?0003872 </t>
  </si>
  <si>
    <t>3780</t>
  </si>
  <si>
    <t xml:space="preserve">REG CHEQUE N? 0003780            </t>
  </si>
  <si>
    <t>E DOMICILIATION DOM007901262019:DOM007901262019:22  79</t>
  </si>
  <si>
    <t>50013694237</t>
  </si>
  <si>
    <t xml:space="preserve"> DOM008882452019:33  88824520190801</t>
  </si>
  <si>
    <t>50013695145</t>
  </si>
  <si>
    <t xml:space="preserve"> DOM007901262019:22  79012620190801</t>
  </si>
  <si>
    <t>50013692825</t>
  </si>
  <si>
    <t>3874</t>
  </si>
  <si>
    <t xml:space="preserve">RETRAIT ESP EN DIN CHQ N?0003874 </t>
  </si>
  <si>
    <t xml:space="preserve">ENCAISSEMENT CHEQUE N?0000678    </t>
  </si>
  <si>
    <t>6224</t>
  </si>
  <si>
    <t xml:space="preserve">ENCAISSEMENT CHEQUE N?0006224    </t>
  </si>
  <si>
    <t>3457</t>
  </si>
  <si>
    <t xml:space="preserve">REG CHEQUE N? 0003457            </t>
  </si>
  <si>
    <t>3870</t>
  </si>
  <si>
    <t xml:space="preserve">REG CHEQUE N? 0003870            </t>
  </si>
  <si>
    <t xml:space="preserve">ENCAISSEMENT CHEQUE N?0000629    </t>
  </si>
  <si>
    <t>3888</t>
  </si>
  <si>
    <t xml:space="preserve">RETRAIT ESP EN DIN CHQ N?0003888 </t>
  </si>
  <si>
    <t>3873</t>
  </si>
  <si>
    <t xml:space="preserve">RETRAIT ESP EN DIN CHQ N?0003873 </t>
  </si>
  <si>
    <t>3477</t>
  </si>
  <si>
    <t xml:space="preserve">REG CHEQUE N? 0003477            </t>
  </si>
  <si>
    <t>3525</t>
  </si>
  <si>
    <t xml:space="preserve">REG CHEQUE N? 0003525            </t>
  </si>
  <si>
    <t xml:space="preserve">ENCAISSEMENT CHEQUE N?0000869    </t>
  </si>
  <si>
    <t>E DOMICILIATION DOM008882452019:DOM008882452019:33  88</t>
  </si>
  <si>
    <t>50013696154</t>
  </si>
  <si>
    <t xml:space="preserve">ENCAISSEMENT CHEQUE N?0000593    </t>
  </si>
  <si>
    <t>E0000768532</t>
  </si>
  <si>
    <t>E0000768751</t>
  </si>
  <si>
    <t xml:space="preserve">REGLEMENT EFFET N?008489057432 </t>
  </si>
  <si>
    <t>6225</t>
  </si>
  <si>
    <t xml:space="preserve">ENCAISSEMENT CHEQUE N?0006225    </t>
  </si>
  <si>
    <t>3691</t>
  </si>
  <si>
    <t xml:space="preserve">REG CHEQUE N? 0003691            </t>
  </si>
  <si>
    <t>E0000768111</t>
  </si>
  <si>
    <t xml:space="preserve">REGLEMENT EFFET N?008416064059 </t>
  </si>
  <si>
    <t xml:space="preserve">SELMI  MED SALAH               </t>
  </si>
  <si>
    <t>3877</t>
  </si>
  <si>
    <t xml:space="preserve">REG CHEQUE N? 0003877            </t>
  </si>
  <si>
    <t>E0000768631</t>
  </si>
  <si>
    <t xml:space="preserve">REGLEMENT EFFET N?008489053746 </t>
  </si>
  <si>
    <t>E0000768707</t>
  </si>
  <si>
    <t xml:space="preserve">REGLEMENT EFFET N?008489057917 </t>
  </si>
  <si>
    <t>406943</t>
  </si>
  <si>
    <t xml:space="preserve">ENCAISSEMENT CHEQUE N?0406943    </t>
  </si>
  <si>
    <t xml:space="preserve">REGLEMENT EFFET N?008489056753 </t>
  </si>
  <si>
    <t>M0000644233</t>
  </si>
  <si>
    <t>3891</t>
  </si>
  <si>
    <t xml:space="preserve">REG CHEQUE N? 0003891            </t>
  </si>
  <si>
    <t xml:space="preserve">STE HE.CO.MED                  </t>
  </si>
  <si>
    <t>3743</t>
  </si>
  <si>
    <t xml:space="preserve">REG CHEQUE N? 0003743            </t>
  </si>
  <si>
    <t>M0000644238</t>
  </si>
  <si>
    <t>3887</t>
  </si>
  <si>
    <t xml:space="preserve">RETRAIT ESP EN DIN CHQ N?0003887 </t>
  </si>
  <si>
    <t>E0000769147</t>
  </si>
  <si>
    <t xml:space="preserve">REGLEMENT EFFET N?008489056171 </t>
  </si>
  <si>
    <t xml:space="preserve">STE IP SYSTEMES TUNISIE S IP S </t>
  </si>
  <si>
    <t>3845</t>
  </si>
  <si>
    <t xml:space="preserve">REG CHEQUE N? 0003845            </t>
  </si>
  <si>
    <t>3886</t>
  </si>
  <si>
    <t xml:space="preserve">REG CHEQUE N? 0003886            </t>
  </si>
  <si>
    <t>3811</t>
  </si>
  <si>
    <t xml:space="preserve">REG CHEQUE N? 0003811            </t>
  </si>
  <si>
    <t xml:space="preserve"> CARTE EN TUNISIE 030819 LA RISACCA SRL</t>
  </si>
  <si>
    <t>50013734533</t>
  </si>
  <si>
    <t xml:space="preserve"> CARTE EN TUNISIE 030819 ACCADUEO SCRL</t>
  </si>
  <si>
    <t>50013733027</t>
  </si>
  <si>
    <t>3853</t>
  </si>
  <si>
    <t xml:space="preserve">REG CHEQUE N? 0003853            </t>
  </si>
  <si>
    <t>3889</t>
  </si>
  <si>
    <t xml:space="preserve">RETRAIT ESP EN DIN CHQ N?0003889 </t>
  </si>
  <si>
    <t>3890</t>
  </si>
  <si>
    <t xml:space="preserve">REG CHEQUE N? 0003890            </t>
  </si>
  <si>
    <t>3829</t>
  </si>
  <si>
    <t xml:space="preserve">REG CHEQUE N? 0003829            </t>
  </si>
  <si>
    <t xml:space="preserve"> OPA001699092019:OPA001699092019</t>
  </si>
  <si>
    <t>50013771330</t>
  </si>
  <si>
    <t>E0000770281</t>
  </si>
  <si>
    <t xml:space="preserve">REGLEMENT EFFET N?008416061731 </t>
  </si>
  <si>
    <t xml:space="preserve"> CARTE EN TUNISIE 020819 RESTAURANT AMIRAL SKAND</t>
  </si>
  <si>
    <t>50013769702</t>
  </si>
  <si>
    <t>IREMENTREÇU EN DINARS DE  L'ÉTRANGER OPA001699642019:OPA001699642019</t>
  </si>
  <si>
    <t>50013772163</t>
  </si>
  <si>
    <t xml:space="preserve"> OPA001699642019:OPA001699642019</t>
  </si>
  <si>
    <t>50013773242</t>
  </si>
  <si>
    <t>IREMENTREÇU EN DINARS DE  L'ÉTRANGER OPA001699092019:OPA001699092019</t>
  </si>
  <si>
    <t>50013770532</t>
  </si>
  <si>
    <t>3841</t>
  </si>
  <si>
    <t xml:space="preserve">REG CHEQUE N? 0003841            </t>
  </si>
  <si>
    <t>3878</t>
  </si>
  <si>
    <t xml:space="preserve">REG CHEQUE N? 0003878            </t>
  </si>
  <si>
    <t xml:space="preserve">STE MAGASIN GENERAL            </t>
  </si>
  <si>
    <t>3875</t>
  </si>
  <si>
    <t xml:space="preserve">REG CHEQUE N? 0003875            </t>
  </si>
  <si>
    <t xml:space="preserve"> DOM008182352019:22  81823520190808</t>
  </si>
  <si>
    <t>50013786161</t>
  </si>
  <si>
    <t>E DOMICILIATION DOM008182352019:DOM008182352019:22  81</t>
  </si>
  <si>
    <t>50013787231</t>
  </si>
  <si>
    <t>3911</t>
  </si>
  <si>
    <t xml:space="preserve">RETRAIT ESP EN DIN CHQ N?0003911 </t>
  </si>
  <si>
    <t>631</t>
  </si>
  <si>
    <t xml:space="preserve">ENCAISSEMENT CHEQUE N?0000631    </t>
  </si>
  <si>
    <t>3839</t>
  </si>
  <si>
    <t xml:space="preserve">REG CHEQUE N? 0003839            </t>
  </si>
  <si>
    <t>3852</t>
  </si>
  <si>
    <t xml:space="preserve">REG CHEQUE N? 0003852            </t>
  </si>
  <si>
    <t>3897</t>
  </si>
  <si>
    <t xml:space="preserve">RETRAIT ESP EN DIN CHQ N?0003897 </t>
  </si>
  <si>
    <t>3804</t>
  </si>
  <si>
    <t xml:space="preserve">REG CHEQUE N? 0003804            </t>
  </si>
  <si>
    <t xml:space="preserve">ENCAISSEMENT CHEQUE N?0000872    </t>
  </si>
  <si>
    <t>3835</t>
  </si>
  <si>
    <t xml:space="preserve">REG CHEQUE N? 0003835            </t>
  </si>
  <si>
    <t>6234</t>
  </si>
  <si>
    <t xml:space="preserve">ENCAISSEMENT CHEQUE N?0006234    </t>
  </si>
  <si>
    <t>50013812862</t>
  </si>
  <si>
    <t>E0000772544</t>
  </si>
  <si>
    <t xml:space="preserve">REGLEMENT EFFET N?008489053843 </t>
  </si>
  <si>
    <t>3907</t>
  </si>
  <si>
    <t xml:space="preserve">REG CHEQUE N? 0003907            </t>
  </si>
  <si>
    <t>E0000772251</t>
  </si>
  <si>
    <t xml:space="preserve">REGLEMENT EFFET N?008489054522 </t>
  </si>
  <si>
    <t>3906</t>
  </si>
  <si>
    <t xml:space="preserve">REG CHEQUE N? 0003906            </t>
  </si>
  <si>
    <t>E0000771726</t>
  </si>
  <si>
    <t xml:space="preserve">REGLEMENT EFFET N?008416063768 </t>
  </si>
  <si>
    <t>3912</t>
  </si>
  <si>
    <t xml:space="preserve">RETRAIT ESP EN DIN CHQ N?0003912 </t>
  </si>
  <si>
    <t xml:space="preserve">STE GRAND  TRAVAUX ROUTIERE    </t>
  </si>
  <si>
    <t>3903</t>
  </si>
  <si>
    <t xml:space="preserve">REG CHEQUE N? 0003903            </t>
  </si>
  <si>
    <t>E0000772684</t>
  </si>
  <si>
    <t xml:space="preserve">REGLEMENT EFFET N?008489052194 </t>
  </si>
  <si>
    <t xml:space="preserve">CERTIF CHEQUE CLIENTELE 0003910 REC DOUA   </t>
  </si>
  <si>
    <t>50013812551</t>
  </si>
  <si>
    <t>IREMENTREÇU EN DINARS DE  L'ÉTRANGER OPA001697322019:OPA001697322019</t>
  </si>
  <si>
    <t>50013816645</t>
  </si>
  <si>
    <t>MENT OPC19/32170:OPC19/32170</t>
  </si>
  <si>
    <t>50013827342</t>
  </si>
  <si>
    <t>E DOMICILIATION DOM009250332019:33  92503320190814</t>
  </si>
  <si>
    <t>50013820453</t>
  </si>
  <si>
    <t>E DOMICILIATION DOM009232372019:DOM009232372019:33  92</t>
  </si>
  <si>
    <t>50013819155</t>
  </si>
  <si>
    <t>E0000773683</t>
  </si>
  <si>
    <t xml:space="preserve">REGLEMENT EFFET N?008416060955 </t>
  </si>
  <si>
    <t>E0000774511</t>
  </si>
  <si>
    <t xml:space="preserve">REGLEMENT EFFET N?008416061246 </t>
  </si>
  <si>
    <t>3846</t>
  </si>
  <si>
    <t xml:space="preserve">REG CHEQUE N? 0003846            </t>
  </si>
  <si>
    <t>3884</t>
  </si>
  <si>
    <t xml:space="preserve">REG CHEQUE N? 0003884            </t>
  </si>
  <si>
    <t>3881</t>
  </si>
  <si>
    <t xml:space="preserve">REG CHEQUE N? 0003881            </t>
  </si>
  <si>
    <t>3851</t>
  </si>
  <si>
    <t xml:space="preserve">REG CHEQUE N? 0003851            </t>
  </si>
  <si>
    <t xml:space="preserve"> DOM009251762019:33  92517620190814</t>
  </si>
  <si>
    <t>50013822267</t>
  </si>
  <si>
    <t xml:space="preserve"> OPC19/32170:OPC19/32170</t>
  </si>
  <si>
    <t>50013825152</t>
  </si>
  <si>
    <t>E DOMICILIATION DOM009251762019:DOM009251762019:33  92</t>
  </si>
  <si>
    <t>50013823202</t>
  </si>
  <si>
    <t>IREMENT ÉMIS OPC19/32170:OPC19/32170</t>
  </si>
  <si>
    <t>50013826087</t>
  </si>
  <si>
    <t>E0000774446</t>
  </si>
  <si>
    <t xml:space="preserve">REGLEMENT EFFET N?008489055880 </t>
  </si>
  <si>
    <t>E0000774196</t>
  </si>
  <si>
    <t xml:space="preserve">REGLEMENT EFFET N?008489056268 </t>
  </si>
  <si>
    <t>E0000774344</t>
  </si>
  <si>
    <t xml:space="preserve">REGLEMENT EFFET N?008489055395 </t>
  </si>
  <si>
    <t>50013824281</t>
  </si>
  <si>
    <t xml:space="preserve"> DOM009250332019:DOM009250332019:33  92</t>
  </si>
  <si>
    <t>50013821212</t>
  </si>
  <si>
    <t xml:space="preserve"> OPA001697322019:OPA001697322019</t>
  </si>
  <si>
    <t>50013817118</t>
  </si>
  <si>
    <t xml:space="preserve"> DOM009232372019:33  92323720190814</t>
  </si>
  <si>
    <t>50013818274</t>
  </si>
  <si>
    <t>3927</t>
  </si>
  <si>
    <t xml:space="preserve">RETRAIT ESP EN DIN CHQ N?0003927 </t>
  </si>
  <si>
    <t xml:space="preserve">ENCAISSEMENT CHEQUE N?0000682    </t>
  </si>
  <si>
    <t>3908</t>
  </si>
  <si>
    <t xml:space="preserve">REG CHEQUE N? 0003908            </t>
  </si>
  <si>
    <t>6236</t>
  </si>
  <si>
    <t xml:space="preserve">ENCAISSEMENT CHEQUE N?0006236    </t>
  </si>
  <si>
    <t>3797</t>
  </si>
  <si>
    <t xml:space="preserve">REG CHEQUE N? 0003797            </t>
  </si>
  <si>
    <t xml:space="preserve">ENCAISSEMENT CHEQUE N?0000632    </t>
  </si>
  <si>
    <t>3920</t>
  </si>
  <si>
    <t xml:space="preserve">REG CHEQUE N? 0003920            </t>
  </si>
  <si>
    <t xml:space="preserve">CERTIF CHEQUE CLIENTELE 0003916 REC DOUA   </t>
  </si>
  <si>
    <t>3923</t>
  </si>
  <si>
    <t xml:space="preserve">REG CHEQUE N? 0003923            </t>
  </si>
  <si>
    <t>3353</t>
  </si>
  <si>
    <t xml:space="preserve">RETRAIT ESP EN DIN CHQ N?0003353 </t>
  </si>
  <si>
    <t xml:space="preserve"> CDE19/8205:CREDIT EXPORT</t>
  </si>
  <si>
    <t>50013927288</t>
  </si>
  <si>
    <t>E DOMICILIATION DOM009314782019:DOM009314782019:33  93</t>
  </si>
  <si>
    <t>50013923647</t>
  </si>
  <si>
    <t xml:space="preserve"> DOM009314782019:33  93147820190815</t>
  </si>
  <si>
    <t>50013922458</t>
  </si>
  <si>
    <t>'ÉTUDE CDE19/8205:CREDIT EXPORT</t>
  </si>
  <si>
    <t>50013924330</t>
  </si>
  <si>
    <t xml:space="preserve"> DOM009310032019:DOM009310032019:33  93</t>
  </si>
  <si>
    <t>50013921691</t>
  </si>
  <si>
    <t>E DOMICILIATION DOM009310032019:33  93100320190815</t>
  </si>
  <si>
    <t>50013920338</t>
  </si>
  <si>
    <t>50013925649</t>
  </si>
  <si>
    <t>E TRANSMISSION CDE19/8205:CREDIT EXPORT</t>
  </si>
  <si>
    <t>50013926295</t>
  </si>
  <si>
    <t>E NOTIFICATION CDE19/8205:CREDIT EXPORT</t>
  </si>
  <si>
    <t>50013928287</t>
  </si>
  <si>
    <t>3899</t>
  </si>
  <si>
    <t xml:space="preserve">REG CHEQUE N? 0003899            </t>
  </si>
  <si>
    <t>3926</t>
  </si>
  <si>
    <t xml:space="preserve">REG CHEQUE N? 0003926            </t>
  </si>
  <si>
    <t>E0000778035</t>
  </si>
  <si>
    <t xml:space="preserve">REGLEMENT EFFET N?008489053649 </t>
  </si>
  <si>
    <t>E0000778101</t>
  </si>
  <si>
    <t xml:space="preserve">REGLEMENT EFFET N?008489058111 </t>
  </si>
  <si>
    <t>E0000777254</t>
  </si>
  <si>
    <t xml:space="preserve">REGLEMENT EFFET N?008489052097 </t>
  </si>
  <si>
    <t xml:space="preserve">AIL                            </t>
  </si>
  <si>
    <t>E0000778144</t>
  </si>
  <si>
    <t xml:space="preserve">REGLEMENT EFFET N?008489050254 </t>
  </si>
  <si>
    <t>E0000777951</t>
  </si>
  <si>
    <t xml:space="preserve">REGLEMENT EFFET N?008304653351 </t>
  </si>
  <si>
    <t>3924</t>
  </si>
  <si>
    <t xml:space="preserve">REG CHEQUE N? 0003924            </t>
  </si>
  <si>
    <t>E0000778119</t>
  </si>
  <si>
    <t xml:space="preserve">REGLEMENT EFFET N?008416060761 </t>
  </si>
  <si>
    <t>IREMENTREÇU EN DINARS DE  L'ÉTRANGER OPA001709022019:OPA001709022019</t>
  </si>
  <si>
    <t>50013937379</t>
  </si>
  <si>
    <t xml:space="preserve"> OPA001709022019:OPA001709022019</t>
  </si>
  <si>
    <t>50013936618</t>
  </si>
  <si>
    <t>3909</t>
  </si>
  <si>
    <t xml:space="preserve">REG CHEQUE N? 0003909            </t>
  </si>
  <si>
    <t>3913</t>
  </si>
  <si>
    <t xml:space="preserve">REG CHEQUE N? 0003913            </t>
  </si>
  <si>
    <t>3885</t>
  </si>
  <si>
    <t xml:space="preserve">REG CHEQUE N? 0003885            </t>
  </si>
  <si>
    <t>3883</t>
  </si>
  <si>
    <t xml:space="preserve">REG CHEQUE N? 0003883            </t>
  </si>
  <si>
    <t>E0000777824</t>
  </si>
  <si>
    <t xml:space="preserve">REGLEMENT EFFET N?008489054425 </t>
  </si>
  <si>
    <t xml:space="preserve">ENCAISSEMENT CHEQUE N?0000874    </t>
  </si>
  <si>
    <t xml:space="preserve">ENCAISSEMENT CHEQUE N?0000633    </t>
  </si>
  <si>
    <t>3948</t>
  </si>
  <si>
    <t xml:space="preserve">RETRAIT ESP EN DIN CHQ N?0003948 </t>
  </si>
  <si>
    <t xml:space="preserve">SO MO ELEC                     </t>
  </si>
  <si>
    <t>3900</t>
  </si>
  <si>
    <t xml:space="preserve">REG CHEQUE N? 0003900            </t>
  </si>
  <si>
    <t>3775</t>
  </si>
  <si>
    <t xml:space="preserve">REG CHEQUE N? 0003775            </t>
  </si>
  <si>
    <t>3919</t>
  </si>
  <si>
    <t xml:space="preserve">REG CHEQUE N? 0003919            </t>
  </si>
  <si>
    <t xml:space="preserve">ENCAISSEMENT CHEQUE N?0000597    </t>
  </si>
  <si>
    <t>6239</t>
  </si>
  <si>
    <t xml:space="preserve">ENCAISSEMENT CHEQUE N?0006239    </t>
  </si>
  <si>
    <t>3796</t>
  </si>
  <si>
    <t xml:space="preserve">REG CHEQUE N? 0003796            </t>
  </si>
  <si>
    <t>E0000779283</t>
  </si>
  <si>
    <t xml:space="preserve">REGLEMENT EFFET N?008416061537 </t>
  </si>
  <si>
    <t>3734</t>
  </si>
  <si>
    <t xml:space="preserve">REG CHEQUE N? 0003734            </t>
  </si>
  <si>
    <t>3857</t>
  </si>
  <si>
    <t xml:space="preserve">REG CHEQUE N? 0003857            </t>
  </si>
  <si>
    <t>3807</t>
  </si>
  <si>
    <t xml:space="preserve">REG CHEQUE N? 0003807            </t>
  </si>
  <si>
    <t>3861</t>
  </si>
  <si>
    <t xml:space="preserve">REG CHEQUE N? 0003861            </t>
  </si>
  <si>
    <t>3933</t>
  </si>
  <si>
    <t xml:space="preserve">REG CHEQUE N? 0003933            </t>
  </si>
  <si>
    <t xml:space="preserve">CERTIF CHEQUE CLIENTELE 0003949 REC DOUA   </t>
  </si>
  <si>
    <t>3737</t>
  </si>
  <si>
    <t xml:space="preserve">REG CHEQUE N? 0003737            </t>
  </si>
  <si>
    <t xml:space="preserve">GHAMMAM ET CIE                 </t>
  </si>
  <si>
    <t>3929</t>
  </si>
  <si>
    <t xml:space="preserve">REG CHEQUE N? 0003929            </t>
  </si>
  <si>
    <t>875</t>
  </si>
  <si>
    <t xml:space="preserve">ENCAISSEMENT CHEQUE N?0000683    </t>
  </si>
  <si>
    <t>E DOMICILIATION DOM008417742019:DOM008417742019:22  84</t>
  </si>
  <si>
    <t>50014003611</t>
  </si>
  <si>
    <t>E DOMICILIATION DOM008421512019:DOM008421512019:22  84</t>
  </si>
  <si>
    <t>50014001403</t>
  </si>
  <si>
    <t xml:space="preserve"> DOM008421512019:22  84215120190822</t>
  </si>
  <si>
    <t>50014000521</t>
  </si>
  <si>
    <t xml:space="preserve"> DOM008417742019:22  84177420190822</t>
  </si>
  <si>
    <t>50014002492</t>
  </si>
  <si>
    <t xml:space="preserve">ENCAISSEMENT CHEQUE N?0000634    </t>
  </si>
  <si>
    <t>2784</t>
  </si>
  <si>
    <t xml:space="preserve">ENCAISSEMENT CHEQUE N?0002784    </t>
  </si>
  <si>
    <t>6242</t>
  </si>
  <si>
    <t xml:space="preserve">ENCAISSEMENT CHEQUE N?0006242    </t>
  </si>
  <si>
    <t xml:space="preserve">ENCAISSEMENT CHEQUE N?0000875    </t>
  </si>
  <si>
    <t>3869</t>
  </si>
  <si>
    <t xml:space="preserve">REG CHEQUE N? 0003869            </t>
  </si>
  <si>
    <t>3893</t>
  </si>
  <si>
    <t xml:space="preserve">REG CHEQUE N? 0003893            </t>
  </si>
  <si>
    <t>E0000781863</t>
  </si>
  <si>
    <t xml:space="preserve">REGLEMENT EFFET N?008489052485 </t>
  </si>
  <si>
    <t>3915</t>
  </si>
  <si>
    <t xml:space="preserve">REG CHEQUE N? 0003915            </t>
  </si>
  <si>
    <t>CERTIF CHEQUE CLIENTELE 0004011 MR LE RECEV</t>
  </si>
  <si>
    <t>CERTIF CHEQUE CLIENTELE 0004014 MR LE RECEV</t>
  </si>
  <si>
    <t>3833</t>
  </si>
  <si>
    <t xml:space="preserve">REG CHEQUE N? 0003833            </t>
  </si>
  <si>
    <t>E0000781759</t>
  </si>
  <si>
    <t xml:space="preserve">REGLEMENT EFFET N?008489059566 </t>
  </si>
  <si>
    <t>4002</t>
  </si>
  <si>
    <t xml:space="preserve">REG CHEQUE N? 0004002            </t>
  </si>
  <si>
    <t>3925</t>
  </si>
  <si>
    <t xml:space="preserve">REG CHEQUE N? 0003925            </t>
  </si>
  <si>
    <t>4001</t>
  </si>
  <si>
    <t xml:space="preserve">REG CHEQUE N? 0004001            </t>
  </si>
  <si>
    <t>50014026651</t>
  </si>
  <si>
    <t>E0000780931</t>
  </si>
  <si>
    <t xml:space="preserve">REGLEMENT EFFET N?008489057723 </t>
  </si>
  <si>
    <t>E0000781593</t>
  </si>
  <si>
    <t xml:space="preserve">REGLEMENT EFFET N?008489055783 </t>
  </si>
  <si>
    <t>3896</t>
  </si>
  <si>
    <t xml:space="preserve">REG CHEQUE N? 0003896            </t>
  </si>
  <si>
    <t xml:space="preserve"> CARTE EN TUNISIE 230819 POLARIS CANTIERE NAUTICO</t>
  </si>
  <si>
    <t>50014045977</t>
  </si>
  <si>
    <t>E DOMICILIATION DOM009647532019:33  96475320190826</t>
  </si>
  <si>
    <t>50014046322</t>
  </si>
  <si>
    <t xml:space="preserve">AIRTECH                        </t>
  </si>
  <si>
    <t>3868</t>
  </si>
  <si>
    <t xml:space="preserve">REG CHEQUE N? 0003868            </t>
  </si>
  <si>
    <t>3895</t>
  </si>
  <si>
    <t xml:space="preserve">REG CHEQUE N? 0003895            </t>
  </si>
  <si>
    <t xml:space="preserve"> DOM009647532019:DOM009647532019:33  96</t>
  </si>
  <si>
    <t>50014047246</t>
  </si>
  <si>
    <t>3914</t>
  </si>
  <si>
    <t xml:space="preserve">REG CHEQUE N? 0003914            </t>
  </si>
  <si>
    <t>E0000782367</t>
  </si>
  <si>
    <t xml:space="preserve">REGLEMENT EFFET N?008416064738 </t>
  </si>
  <si>
    <t>50014252797</t>
  </si>
  <si>
    <t>50014255010</t>
  </si>
  <si>
    <t>50014253622</t>
  </si>
  <si>
    <t>E MODIFICATION CDI19/11328:CREDIT IMPORT</t>
  </si>
  <si>
    <t>50014255774</t>
  </si>
  <si>
    <t xml:space="preserve">HOUISSA BILEL BEN MOURAD BILEL </t>
  </si>
  <si>
    <t>4009</t>
  </si>
  <si>
    <t xml:space="preserve">REG CHEQUE N? 0004009            </t>
  </si>
  <si>
    <t>3950</t>
  </si>
  <si>
    <t xml:space="preserve">REG CHEQUE N? 0003950            </t>
  </si>
  <si>
    <t>4024</t>
  </si>
  <si>
    <t xml:space="preserve">RETRAIT ESP EN DIN CHQ N?0004024 </t>
  </si>
  <si>
    <t>4021</t>
  </si>
  <si>
    <t xml:space="preserve">REG CHEQUE N? 0004021            </t>
  </si>
  <si>
    <t>50014292142</t>
  </si>
  <si>
    <t>M0000665732</t>
  </si>
  <si>
    <t>4029</t>
  </si>
  <si>
    <t xml:space="preserve">RETRAIT ESP EN DIN CHQ N?0004029 </t>
  </si>
  <si>
    <t xml:space="preserve">ENACTUS TUNISIE                </t>
  </si>
  <si>
    <t>4004</t>
  </si>
  <si>
    <t xml:space="preserve">REG CHEQUE N? 0004004            </t>
  </si>
  <si>
    <t>M0000665733</t>
  </si>
  <si>
    <t>CERTIF CHEQUE CLIENTELE 0004037 RECEVEUR DE</t>
  </si>
  <si>
    <t>407231</t>
  </si>
  <si>
    <t>IREMENTREÇU EN DINARS DE  L'ÉTRANGER OPA001718642019:OPA001718642019</t>
  </si>
  <si>
    <t>50014296871</t>
  </si>
  <si>
    <t>3946</t>
  </si>
  <si>
    <t xml:space="preserve">REG CHEQUE N? 0003946            </t>
  </si>
  <si>
    <t>407080</t>
  </si>
  <si>
    <t xml:space="preserve">ENCAISSEMENT CHEQUE N?0407080    </t>
  </si>
  <si>
    <t>4007</t>
  </si>
  <si>
    <t xml:space="preserve">REG CHEQUE N? 0004007            </t>
  </si>
  <si>
    <t>4012</t>
  </si>
  <si>
    <t xml:space="preserve">REG CHEQUE N? 0004012            </t>
  </si>
  <si>
    <t>4038</t>
  </si>
  <si>
    <t xml:space="preserve">REG CHEQUE N? 0004038            </t>
  </si>
  <si>
    <t>407410</t>
  </si>
  <si>
    <t xml:space="preserve">ENCAISSEMENT CHEQUE N?0407410    </t>
  </si>
  <si>
    <t xml:space="preserve"> OPA001718642019:OPA001718642019</t>
  </si>
  <si>
    <t>50014296134</t>
  </si>
  <si>
    <t xml:space="preserve">ENCAISSEMENT CHEQUE N?0407231    </t>
  </si>
  <si>
    <t>4003</t>
  </si>
  <si>
    <t xml:space="preserve">REG CHEQUE N? 0004003            </t>
  </si>
  <si>
    <t>E DOMICILIATION DOM008617512019:DOM008617512019:22  86</t>
  </si>
  <si>
    <t>50014316058</t>
  </si>
  <si>
    <t xml:space="preserve"> OPA001724222019:OPA001724222019</t>
  </si>
  <si>
    <t>50014318594</t>
  </si>
  <si>
    <t xml:space="preserve"> DOM008631692019:22  86316920190830</t>
  </si>
  <si>
    <t>50014316693</t>
  </si>
  <si>
    <t>E DOMICILIATION DOM008631692019:DOM008631692019:22  86</t>
  </si>
  <si>
    <t>50014317595</t>
  </si>
  <si>
    <t>IREMENTREÇU EN DINARS DE  L'ÉTRANGER OPA001724222019:OPA001724222019</t>
  </si>
  <si>
    <t>50014319582</t>
  </si>
  <si>
    <t xml:space="preserve"> DOM008617512019:22  86175120190829</t>
  </si>
  <si>
    <t>50014315314</t>
  </si>
  <si>
    <t>4017</t>
  </si>
  <si>
    <t xml:space="preserve">REG CHEQUE N? 0004017            </t>
  </si>
  <si>
    <t>4027</t>
  </si>
  <si>
    <t xml:space="preserve">REG CHEQUE N? 0004027            </t>
  </si>
  <si>
    <t>4010</t>
  </si>
  <si>
    <t xml:space="preserve">REG CHEQUE N? 0004010            </t>
  </si>
  <si>
    <t>4019</t>
  </si>
  <si>
    <t xml:space="preserve">REG CHEQUE N? 0004019            </t>
  </si>
  <si>
    <t>4018</t>
  </si>
  <si>
    <t xml:space="preserve">REG CHEQUE N? 0004018            </t>
  </si>
  <si>
    <t>3945</t>
  </si>
  <si>
    <t xml:space="preserve">REG CHEQUE N? 0003945            </t>
  </si>
  <si>
    <t xml:space="preserve">STE MYTEK INFORMATIQUE         </t>
  </si>
  <si>
    <t>4025</t>
  </si>
  <si>
    <t xml:space="preserve">REG CHEQUE N? 0004025            </t>
  </si>
  <si>
    <t>3882</t>
  </si>
  <si>
    <t xml:space="preserve">REG CHEQUE N? 0003882            </t>
  </si>
  <si>
    <t>4026</t>
  </si>
  <si>
    <t xml:space="preserve">REG CHEQUE N? 0004026            </t>
  </si>
  <si>
    <t>E DOMICILIATION DOM008666192019:DOM008666192019:22  86</t>
  </si>
  <si>
    <t>50014349982</t>
  </si>
  <si>
    <t xml:space="preserve"> OPA001726202019:OPA001726202019</t>
  </si>
  <si>
    <t>50014350943</t>
  </si>
  <si>
    <t>IREMENTREÇU EN DINARS DE  L'ÉTRANGER OPA001726202019:OPA001726202019</t>
  </si>
  <si>
    <t>50014351829</t>
  </si>
  <si>
    <t xml:space="preserve"> DOM008666192019:22  86661920190902</t>
  </si>
  <si>
    <t>50014349264</t>
  </si>
  <si>
    <t>6254</t>
  </si>
  <si>
    <t xml:space="preserve">ENCAISSEMENT CHEQUE N?0006254    </t>
  </si>
  <si>
    <t>4040</t>
  </si>
  <si>
    <t xml:space="preserve">REG CHEQUE N? 0004040            </t>
  </si>
  <si>
    <t>3798</t>
  </si>
  <si>
    <t xml:space="preserve">REG CHEQUE N? 0003798            </t>
  </si>
  <si>
    <t xml:space="preserve">ENCAISSEMENT CHEQUE N?0000684    </t>
  </si>
  <si>
    <t>4031</t>
  </si>
  <si>
    <t xml:space="preserve">REG CHEQUE N? 0004031            </t>
  </si>
  <si>
    <t xml:space="preserve">ENCAISSEMENT CHEQUE N?0000427    </t>
  </si>
  <si>
    <t xml:space="preserve">ENCAISSEMENT CHEQUE N?0000636    </t>
  </si>
  <si>
    <t>3940</t>
  </si>
  <si>
    <t xml:space="preserve">REG CHEQUE N? 0003940            </t>
  </si>
  <si>
    <t xml:space="preserve">MAHROUK  ABDERRAZEK            </t>
  </si>
  <si>
    <t>4044</t>
  </si>
  <si>
    <t xml:space="preserve">REG CHEQUE N? 0004044            </t>
  </si>
  <si>
    <t>3941</t>
  </si>
  <si>
    <t xml:space="preserve">REG CHEQUE N? 0003941            </t>
  </si>
  <si>
    <t>3818</t>
  </si>
  <si>
    <t xml:space="preserve">REG CHEQUE N? 0003818            </t>
  </si>
  <si>
    <t>2785</t>
  </si>
  <si>
    <t xml:space="preserve">ENCAISSEMENT CHEQUE N?0002785    </t>
  </si>
  <si>
    <t>E0000798921</t>
  </si>
  <si>
    <t xml:space="preserve">REGLEMENT EFFET N?008489053552 </t>
  </si>
  <si>
    <t xml:space="preserve">RECEV FINANCE BARD </t>
  </si>
  <si>
    <t>CERTIF CHEQUE CLIENTELE 0004045 RECEV FINAN</t>
  </si>
  <si>
    <t>4028</t>
  </si>
  <si>
    <t xml:space="preserve">REG CHEQUE N? 0004028            </t>
  </si>
  <si>
    <t xml:space="preserve">CHEDLI MOHAMED BEN BACHIR moha </t>
  </si>
  <si>
    <t>3934</t>
  </si>
  <si>
    <t xml:space="preserve">REG CHEQUE N? 0003934            </t>
  </si>
  <si>
    <t xml:space="preserve">ENCAISSEMENT CHEQUE N?0000637    </t>
  </si>
  <si>
    <t>6255</t>
  </si>
  <si>
    <t xml:space="preserve">ENCAISSEMENT CHEQUE N?0006255    </t>
  </si>
  <si>
    <t xml:space="preserve">ENCAISSEMENT CHEQUE N?0000428    </t>
  </si>
  <si>
    <t>4042</t>
  </si>
  <si>
    <t xml:space="preserve">REG CHEQUE N? 0004042            </t>
  </si>
  <si>
    <t xml:space="preserve">ENCAISSEMENT CHEQUE N?0000599    </t>
  </si>
  <si>
    <t>E0000800189</t>
  </si>
  <si>
    <t xml:space="preserve">REGLEMENT EFFET N?008489059372 </t>
  </si>
  <si>
    <t>4046</t>
  </si>
  <si>
    <t xml:space="preserve">REG CHEQUE N? 0004046            </t>
  </si>
  <si>
    <t>E0000800141</t>
  </si>
  <si>
    <t xml:space="preserve">REGLEMENT EFFET N?008489053358 </t>
  </si>
  <si>
    <t xml:space="preserve"> OPA001727792019:OPA001727792019</t>
  </si>
  <si>
    <t>50014391048</t>
  </si>
  <si>
    <t>IREMENTREÇU EN DINARS DE  L'ÉTRANGER OPA001731522019:OPA001731522019</t>
  </si>
  <si>
    <t>50014392227</t>
  </si>
  <si>
    <t xml:space="preserve"> OPA001731522019:OPA001731522019</t>
  </si>
  <si>
    <t>50014392942</t>
  </si>
  <si>
    <t>IREMENTREÇU EN DINARS DE  L'ÉTRANGER OPA001727792019:OPA001727792019</t>
  </si>
  <si>
    <t>50014390299</t>
  </si>
  <si>
    <t>4030</t>
  </si>
  <si>
    <t xml:space="preserve">REG CHEQUE N? 0004030            </t>
  </si>
  <si>
    <t>E0000800028</t>
  </si>
  <si>
    <t xml:space="preserve">REGLEMENT EFFET N?008489056850 </t>
  </si>
  <si>
    <t>E0000800162</t>
  </si>
  <si>
    <t xml:space="preserve">REGLEMENT EFFET N?008489054037 </t>
  </si>
  <si>
    <t>E0000800080</t>
  </si>
  <si>
    <t xml:space="preserve">REGLEMENT EFFET N?008489053940 </t>
  </si>
  <si>
    <t>E0000799933</t>
  </si>
  <si>
    <t xml:space="preserve">REGLEMENT EFFET N?008489052291 </t>
  </si>
  <si>
    <t>4032</t>
  </si>
  <si>
    <t xml:space="preserve">REG CHEQUE N? 0004032            </t>
  </si>
  <si>
    <t>E0000800178</t>
  </si>
  <si>
    <t xml:space="preserve">REGLEMENT EFFET N?008489054328 </t>
  </si>
  <si>
    <t xml:space="preserve">LABIADH LIWA                   </t>
  </si>
  <si>
    <t>4043</t>
  </si>
  <si>
    <t xml:space="preserve">REG CHEQUE N? 0004043            </t>
  </si>
  <si>
    <t>khamaria zouhaier AUTRES</t>
  </si>
  <si>
    <t>M0000675475</t>
  </si>
  <si>
    <t xml:space="preserve">ATELIER TUNISIEN PRODUIT ALU A </t>
  </si>
  <si>
    <t>4057</t>
  </si>
  <si>
    <t xml:space="preserve">REG CHEQUE N? 0004057            </t>
  </si>
  <si>
    <t>E0000800155</t>
  </si>
  <si>
    <t xml:space="preserve">REGLEMENT EFFET N?008489052679 </t>
  </si>
  <si>
    <t>E0000800182</t>
  </si>
  <si>
    <t xml:space="preserve">REGLEMENT EFFET N?008489057141 </t>
  </si>
  <si>
    <t>E0000800117</t>
  </si>
  <si>
    <t xml:space="preserve">REGLEMENT EFFET N?008489051806 </t>
  </si>
  <si>
    <t>E0000799608</t>
  </si>
  <si>
    <t xml:space="preserve">REGLEMENT EFFET N?008489056074 </t>
  </si>
  <si>
    <t>IREMENTREÇU EN DINARS DE  L'ÉTRANGER OPA001732832019:OPA001732832019</t>
  </si>
  <si>
    <t>50014412478</t>
  </si>
  <si>
    <t xml:space="preserve"> OPA001732832019:OPA001732832019</t>
  </si>
  <si>
    <t>50014413386</t>
  </si>
  <si>
    <t xml:space="preserve"> OPA001732332019:OPA001732332019</t>
  </si>
  <si>
    <t>50014414044</t>
  </si>
  <si>
    <t>IREMENTREÇU EN DINARS DE  L'ÉTRANGER OPA001732332019:OPA001732332019</t>
  </si>
  <si>
    <t>50014414923</t>
  </si>
  <si>
    <t>4016</t>
  </si>
  <si>
    <t xml:space="preserve">REG CHEQUE N? 0004016            </t>
  </si>
  <si>
    <t>4050</t>
  </si>
  <si>
    <t xml:space="preserve">REG CHEQUE N? 0004050            </t>
  </si>
  <si>
    <t xml:space="preserve"> OPC19/33288:OPC19/33288</t>
  </si>
  <si>
    <t>50014424334</t>
  </si>
  <si>
    <t>MENT OPC19/33287:OPC19/33287</t>
  </si>
  <si>
    <t>50014420501</t>
  </si>
  <si>
    <t>IREMENT ÉMIS OPC19/33288:OPC19/33288</t>
  </si>
  <si>
    <t>50014425910</t>
  </si>
  <si>
    <t xml:space="preserve"> OPC19/33287:OPC19/33287</t>
  </si>
  <si>
    <t>50014423111</t>
  </si>
  <si>
    <t>50014426916</t>
  </si>
  <si>
    <t>IREMENT ÉMIS OPC19/33290:OPC19/33290</t>
  </si>
  <si>
    <t>50014427897</t>
  </si>
  <si>
    <t>MENT OPC19/33288:OPC19/33288</t>
  </si>
  <si>
    <t>50014424913</t>
  </si>
  <si>
    <t>IREMENT ÉMIS OPC19/33287:OPC19/33287</t>
  </si>
  <si>
    <t>50014422328</t>
  </si>
  <si>
    <t>MENT OPC19/33290:OPC19/33290</t>
  </si>
  <si>
    <t>50014430894</t>
  </si>
  <si>
    <t xml:space="preserve"> OPC19/33290:OPC19/33290</t>
  </si>
  <si>
    <t>50014428899</t>
  </si>
  <si>
    <t>50014421047</t>
  </si>
  <si>
    <t xml:space="preserve">ENCAISSEMENT CHEQUE N?0000638    </t>
  </si>
  <si>
    <t>6258</t>
  </si>
  <si>
    <t xml:space="preserve">ENCAISSEMENT CHEQUE N?0006258    </t>
  </si>
  <si>
    <t>4006</t>
  </si>
  <si>
    <t xml:space="preserve">REG CHEQUE N? 0004006            </t>
  </si>
  <si>
    <t xml:space="preserve">ENCAISSEMENT CHEQUE N?0000686    </t>
  </si>
  <si>
    <t>50014429895</t>
  </si>
  <si>
    <t xml:space="preserve">ENCAISSEMENT CHEQUE N?0000429    </t>
  </si>
  <si>
    <t>50014454226</t>
  </si>
  <si>
    <t>6266</t>
  </si>
  <si>
    <t xml:space="preserve">ENCAISSEMENT CHEQUE N?0006266    </t>
  </si>
  <si>
    <t>E0000802426</t>
  </si>
  <si>
    <t xml:space="preserve">REGLEMENT EFFET N?008489053455 </t>
  </si>
  <si>
    <t xml:space="preserve">STE INTERMETAL SA              </t>
  </si>
  <si>
    <t>3947</t>
  </si>
  <si>
    <t xml:space="preserve">REG CHEQUE N? 0003947            </t>
  </si>
  <si>
    <t>3930</t>
  </si>
  <si>
    <t xml:space="preserve">REG CHEQUE N? 0003930            </t>
  </si>
  <si>
    <t>E0000802582</t>
  </si>
  <si>
    <t xml:space="preserve">REGLEMENT EFFET N?008489058596 </t>
  </si>
  <si>
    <t>4073</t>
  </si>
  <si>
    <t xml:space="preserve">REG CHEQUE N? 0004073            </t>
  </si>
  <si>
    <t>E DOMICILIATION DOM010251202019:33 102512020190909</t>
  </si>
  <si>
    <t>50014438306</t>
  </si>
  <si>
    <t xml:space="preserve"> CARTE EN TUNISIE 050919 Buchbinder RentACar</t>
  </si>
  <si>
    <t>50014436899</t>
  </si>
  <si>
    <t>50014453355</t>
  </si>
  <si>
    <t xml:space="preserve"> CARTE EN TUNISIE 040919 AUTO EUROPE +498941207295</t>
  </si>
  <si>
    <t>50014437069</t>
  </si>
  <si>
    <t xml:space="preserve"> DOM010251202019:DOM010251202019:33 102</t>
  </si>
  <si>
    <t>50014439131</t>
  </si>
  <si>
    <t>E0000802005</t>
  </si>
  <si>
    <t xml:space="preserve">REGLEMENT EFFET N?008543426417 </t>
  </si>
  <si>
    <t>E0000803023</t>
  </si>
  <si>
    <t xml:space="preserve">REGLEMENT EFFET N?008304653739 </t>
  </si>
  <si>
    <t>4083</t>
  </si>
  <si>
    <t xml:space="preserve">RETRAIT ESP EN DIN CHQ N?0004083 </t>
  </si>
  <si>
    <t xml:space="preserve"> CARTE EN TUNISIE 080919 SHELL 7905</t>
  </si>
  <si>
    <t>50014459174</t>
  </si>
  <si>
    <t>4053</t>
  </si>
  <si>
    <t xml:space="preserve">REG CHEQUE N? 0004053            </t>
  </si>
  <si>
    <t>3931</t>
  </si>
  <si>
    <t xml:space="preserve">REG CHEQUE N? 0003931            </t>
  </si>
  <si>
    <t>4071</t>
  </si>
  <si>
    <t xml:space="preserve">REG CHEQUE N? 0004071            </t>
  </si>
  <si>
    <t>R0016218814</t>
  </si>
  <si>
    <t xml:space="preserve">RETRAIT ESP EN DIN MEME AGENCE   </t>
  </si>
  <si>
    <t>4072</t>
  </si>
  <si>
    <t xml:space="preserve">REG CHEQUE N? 0004072            </t>
  </si>
  <si>
    <t>3902</t>
  </si>
  <si>
    <t xml:space="preserve">REG CHEQUE N? 0003902            </t>
  </si>
  <si>
    <t xml:space="preserve">STE VECTORYS TUNISIE           </t>
  </si>
  <si>
    <t>4052</t>
  </si>
  <si>
    <t xml:space="preserve">REG CHEQUE N? 0004052            </t>
  </si>
  <si>
    <t xml:space="preserve"> CARTE EN TUNISIE 090919 Charterline Fuhrpark-Serv</t>
  </si>
  <si>
    <t>50014474426</t>
  </si>
  <si>
    <t>4022</t>
  </si>
  <si>
    <t xml:space="preserve">REG CHEQUE N? 0004022            </t>
  </si>
  <si>
    <t xml:space="preserve">LAAOUINI SALEM                 </t>
  </si>
  <si>
    <t>4075</t>
  </si>
  <si>
    <t xml:space="preserve">REG CHEQUE N? 0004075            </t>
  </si>
  <si>
    <t>4092</t>
  </si>
  <si>
    <t xml:space="preserve">RETRAIT ESP EN DIN CHQ N?0004092 </t>
  </si>
  <si>
    <t xml:space="preserve"> RDI19/8248:REMISE IMPORT</t>
  </si>
  <si>
    <t>50014498582</t>
  </si>
  <si>
    <t>'ENVOI À L'ENCAISSEMENT RDI19/8248:REMISE IMPORT</t>
  </si>
  <si>
    <t>50014498101</t>
  </si>
  <si>
    <t>MENT RDI19/8248:REMISE IMPORT</t>
  </si>
  <si>
    <t>50014495100</t>
  </si>
  <si>
    <t xml:space="preserve"> RDI19/8247:REMISE IMPORT</t>
  </si>
  <si>
    <t>50014490549</t>
  </si>
  <si>
    <t>'ÉTUDE RDI19/8248:REMISE IMPORT</t>
  </si>
  <si>
    <t>50014497116</t>
  </si>
  <si>
    <t>'ENVOI À L'ENCAISSEMENT RDI19/8247:REMISE IMPORT</t>
  </si>
  <si>
    <t>50014493567</t>
  </si>
  <si>
    <t>50014496110</t>
  </si>
  <si>
    <t>50014488902</t>
  </si>
  <si>
    <t>'ÉTUDE RDI19/8247:REMISE IMPORT</t>
  </si>
  <si>
    <t>50014489593</t>
  </si>
  <si>
    <t>50014494105</t>
  </si>
  <si>
    <t>50014491528</t>
  </si>
  <si>
    <t xml:space="preserve">ENCAISSEMENT CHEQUE N?0000639    </t>
  </si>
  <si>
    <t>6269</t>
  </si>
  <si>
    <t xml:space="preserve">ENCAISSEMENT CHEQUE N?0006269    </t>
  </si>
  <si>
    <t>4088</t>
  </si>
  <si>
    <t xml:space="preserve">REG CHEQUE N? 0004088            </t>
  </si>
  <si>
    <t xml:space="preserve">ENCAISSEMENT CHEQUE N?0000688    </t>
  </si>
  <si>
    <t xml:space="preserve">ENCAISSEMENT CHEQUE N?0000431    </t>
  </si>
  <si>
    <t>MENT RDI19/8247:REMISE IMPORT</t>
  </si>
  <si>
    <t>50014492391</t>
  </si>
  <si>
    <t>4089</t>
  </si>
  <si>
    <t xml:space="preserve">REG CHEQUE N? 0004089            </t>
  </si>
  <si>
    <t>E0000806062</t>
  </si>
  <si>
    <t>E0000805724</t>
  </si>
  <si>
    <t xml:space="preserve">REGLEMENT EFFET N?008489055589 </t>
  </si>
  <si>
    <t>E0000805957</t>
  </si>
  <si>
    <t xml:space="preserve">REGLEMENT EFFET N?008489058014 </t>
  </si>
  <si>
    <t>3928</t>
  </si>
  <si>
    <t xml:space="preserve">REG CHEQUE N? 0003928            </t>
  </si>
  <si>
    <t>4023</t>
  </si>
  <si>
    <t xml:space="preserve">REG CHEQUE N? 0004023            </t>
  </si>
  <si>
    <t>E DOMICILIATION DOM010423572019:DOM010423572019:33 104</t>
  </si>
  <si>
    <t>50014501444</t>
  </si>
  <si>
    <t xml:space="preserve"> DOM010423572019:33 104235720190913</t>
  </si>
  <si>
    <t>50014501046</t>
  </si>
  <si>
    <t>4034</t>
  </si>
  <si>
    <t xml:space="preserve">REG CHEQUE N? 0004034            </t>
  </si>
  <si>
    <t>E0000805043</t>
  </si>
  <si>
    <t xml:space="preserve">REGLEMENT EFFET N?008543426902 </t>
  </si>
  <si>
    <t xml:space="preserve">REGLEMENT EFFET N?008489055104 </t>
  </si>
  <si>
    <t xml:space="preserve">STE TUNISIENNE DES ACCUMULATEU </t>
  </si>
  <si>
    <t>E0000806593</t>
  </si>
  <si>
    <t>E DOMICILIATION DOM009194962019:DOM009194962019:22  91</t>
  </si>
  <si>
    <t>50014517394</t>
  </si>
  <si>
    <t>E DOMICILIATION DOM009208332019:DOM009208332019:22  92</t>
  </si>
  <si>
    <t>50014519458</t>
  </si>
  <si>
    <t>E DOMICILIATION DOM010508332019:DOM010508332019:33 105</t>
  </si>
  <si>
    <t>50014523398</t>
  </si>
  <si>
    <t xml:space="preserve"> DOM010508332019:33 105083320190916</t>
  </si>
  <si>
    <t>50014522495</t>
  </si>
  <si>
    <t xml:space="preserve"> DOM009211642019:22  92116420190916</t>
  </si>
  <si>
    <t>50014520394</t>
  </si>
  <si>
    <t xml:space="preserve"> DOM009208332019:22  92083320190916</t>
  </si>
  <si>
    <t>50014518625</t>
  </si>
  <si>
    <t>E DOMICILIATION DOM009211642019:DOM009211642019:22  92</t>
  </si>
  <si>
    <t>50014521240</t>
  </si>
  <si>
    <t xml:space="preserve"> DOM010545682019:DOM010545682019:33 105</t>
  </si>
  <si>
    <t>50014529159</t>
  </si>
  <si>
    <t>IREMENT ÉMIS OPC19/33582:OPC19/33582</t>
  </si>
  <si>
    <t>50014524175</t>
  </si>
  <si>
    <t>4110</t>
  </si>
  <si>
    <t xml:space="preserve">RETRAIT ESP EN DIN CHQ N?0004110 </t>
  </si>
  <si>
    <t>4112</t>
  </si>
  <si>
    <t xml:space="preserve">RETRAIT ESP EN DIN CHQ N?0004112 </t>
  </si>
  <si>
    <t>4111</t>
  </si>
  <si>
    <t xml:space="preserve">RETRAIT ESP EN DIN CHQ N?0004111 </t>
  </si>
  <si>
    <t>MENT OPC19/33582:OPC19/33582</t>
  </si>
  <si>
    <t>50014526166</t>
  </si>
  <si>
    <t xml:space="preserve"> OPC19/33582:OPC19/33582</t>
  </si>
  <si>
    <t>50014525168</t>
  </si>
  <si>
    <t>50014527165</t>
  </si>
  <si>
    <t>E DOMICILIATION DOM010545682019:33 105456820190916</t>
  </si>
  <si>
    <t>50014528162</t>
  </si>
  <si>
    <t>4108</t>
  </si>
  <si>
    <t xml:space="preserve">REG CHEQUE N? 0004108            </t>
  </si>
  <si>
    <t xml:space="preserve">IPSEN  LOGISTICS               </t>
  </si>
  <si>
    <t>4055</t>
  </si>
  <si>
    <t xml:space="preserve">REG CHEQUE N? 0004055            </t>
  </si>
  <si>
    <t xml:space="preserve">INTERMETAL SA SA               </t>
  </si>
  <si>
    <t>4061</t>
  </si>
  <si>
    <t xml:space="preserve">REG CHEQUE N? 0004061            </t>
  </si>
  <si>
    <t>3932</t>
  </si>
  <si>
    <t xml:space="preserve">REG CHEQUE N? 0003932            </t>
  </si>
  <si>
    <t>4058</t>
  </si>
  <si>
    <t xml:space="preserve">REG CHEQUE N? 0004058            </t>
  </si>
  <si>
    <t xml:space="preserve"> DOM009194962019:22  91949620190916</t>
  </si>
  <si>
    <t>50014516826</t>
  </si>
  <si>
    <t xml:space="preserve">REGLEMENT EFFET N?008543430782 </t>
  </si>
  <si>
    <t>IREMENTREÇU EN DINARS DE  L'ÉTRANGER OPA001744612019:OPA001744612019</t>
  </si>
  <si>
    <t>50014534664</t>
  </si>
  <si>
    <t>2786</t>
  </si>
  <si>
    <t xml:space="preserve">ENCAISSEMENT CHEQUE N?0002786    </t>
  </si>
  <si>
    <t xml:space="preserve">ENCAISSEMENT CHEQUE N?0000604    </t>
  </si>
  <si>
    <t xml:space="preserve">BELHADJ SGHAIER HBIBA          </t>
  </si>
  <si>
    <t>3937</t>
  </si>
  <si>
    <t xml:space="preserve">REG CHEQUE N? 0003937            </t>
  </si>
  <si>
    <t>407657</t>
  </si>
  <si>
    <t xml:space="preserve">ENCAISSEMENT CHEQUE N?0407657    </t>
  </si>
  <si>
    <t>4062</t>
  </si>
  <si>
    <t xml:space="preserve">REG CHEQUE N? 0004062            </t>
  </si>
  <si>
    <t>4048</t>
  </si>
  <si>
    <t xml:space="preserve">REG CHEQUE N? 0004048            </t>
  </si>
  <si>
    <t>4076</t>
  </si>
  <si>
    <t xml:space="preserve">REG CHEQUE N? 0004076            </t>
  </si>
  <si>
    <t>3864</t>
  </si>
  <si>
    <t xml:space="preserve">REG CHEQUE N? 0003864            </t>
  </si>
  <si>
    <t>3774</t>
  </si>
  <si>
    <t xml:space="preserve">REG CHEQUE N? 0003774            </t>
  </si>
  <si>
    <t>4054</t>
  </si>
  <si>
    <t xml:space="preserve">REG CHEQUE N? 0004054            </t>
  </si>
  <si>
    <t>4074</t>
  </si>
  <si>
    <t xml:space="preserve">REG CHEQUE N? 0004074            </t>
  </si>
  <si>
    <t>6271</t>
  </si>
  <si>
    <t xml:space="preserve">ENCAISSEMENT CHEQUE N?0006271    </t>
  </si>
  <si>
    <t xml:space="preserve">ENCAISSEMENT CHEQUE N?0000432    </t>
  </si>
  <si>
    <t>4064</t>
  </si>
  <si>
    <t xml:space="preserve">REG CHEQUE N? 0004064            </t>
  </si>
  <si>
    <t xml:space="preserve">ENCAISSEMENT CHEQUE N?0000689    </t>
  </si>
  <si>
    <t xml:space="preserve"> DOM009225832019:22  92258320190917</t>
  </si>
  <si>
    <t>50014536879</t>
  </si>
  <si>
    <t>E DOMICILIATION DOM009225832019:DOM009225832019:22  92</t>
  </si>
  <si>
    <t>50014537640</t>
  </si>
  <si>
    <t xml:space="preserve"> OPA001744612019:OPA001744612019</t>
  </si>
  <si>
    <t>50014536293</t>
  </si>
  <si>
    <t xml:space="preserve">CERTIF CHEQUE CLIENTELE 0004118 REC DOUA   </t>
  </si>
  <si>
    <t xml:space="preserve">CERTIF CHEQUE CLIENTELE 0004120 REC DOUA   </t>
  </si>
  <si>
    <t>4081</t>
  </si>
  <si>
    <t xml:space="preserve">REG CHEQUE N? 0004081            </t>
  </si>
  <si>
    <t>4033</t>
  </si>
  <si>
    <t xml:space="preserve">REG CHEQUE N? 0004033            </t>
  </si>
  <si>
    <t xml:space="preserve"> CARTE EN TUNISIE 160919 RENTALCARS.COM</t>
  </si>
  <si>
    <t>50014554946</t>
  </si>
  <si>
    <t>4109</t>
  </si>
  <si>
    <t xml:space="preserve">REG CHEQUE N? 0004109            </t>
  </si>
  <si>
    <t>3917</t>
  </si>
  <si>
    <t xml:space="preserve">REG CHEQUE N? 0003917            </t>
  </si>
  <si>
    <t>4085</t>
  </si>
  <si>
    <t xml:space="preserve">REG CHEQUE N? 0004085            </t>
  </si>
  <si>
    <t>4051</t>
  </si>
  <si>
    <t xml:space="preserve">REG CHEQUE N? 0004051            </t>
  </si>
  <si>
    <t xml:space="preserve">OUESLATI MUSTAPHA              </t>
  </si>
  <si>
    <t>4101</t>
  </si>
  <si>
    <t xml:space="preserve">REG CHEQUE N? 0004101            </t>
  </si>
  <si>
    <t>4100</t>
  </si>
  <si>
    <t xml:space="preserve">REG CHEQUE N? 0004100            </t>
  </si>
  <si>
    <t xml:space="preserve">ANNULATION PENALITE              </t>
  </si>
  <si>
    <t xml:space="preserve">ANNULATION INTERET_RETARD        </t>
  </si>
  <si>
    <t>E0000809709</t>
  </si>
  <si>
    <t xml:space="preserve">REGLEMENT EFFET N?008489054910 </t>
  </si>
  <si>
    <t>4036</t>
  </si>
  <si>
    <t xml:space="preserve">REG CHEQUE N? 0004036            </t>
  </si>
  <si>
    <t>E0000809801</t>
  </si>
  <si>
    <t xml:space="preserve">REGLEMENT EFFET N?008543426708 </t>
  </si>
  <si>
    <t>E0000808968</t>
  </si>
  <si>
    <t xml:space="preserve">REGLEMENT EFFET N?008489055492 </t>
  </si>
  <si>
    <t>E0000809555</t>
  </si>
  <si>
    <t xml:space="preserve">REGLEMENT EFFET N?008489057529 </t>
  </si>
  <si>
    <t>4065</t>
  </si>
  <si>
    <t xml:space="preserve">REG CHEQUE N? 0004065            </t>
  </si>
  <si>
    <t xml:space="preserve"> CARTE EN TUNISIE 170919 SHELL 7905</t>
  </si>
  <si>
    <t>50014571916</t>
  </si>
  <si>
    <t>4115</t>
  </si>
  <si>
    <t xml:space="preserve">REG CHEQUE N? 0004115            </t>
  </si>
  <si>
    <t>4078</t>
  </si>
  <si>
    <t xml:space="preserve">REG CHEQUE N? 0004078            </t>
  </si>
  <si>
    <t xml:space="preserve"> CARTE EN TUNISIE 120919 LUFTHANSA   2208520575426</t>
  </si>
  <si>
    <t>50014589252</t>
  </si>
  <si>
    <t>IREMENTREÇU EN DINARS DE  L'ÉTRANGER OPA001746902019:OPA001746902019</t>
  </si>
  <si>
    <t>50014587721</t>
  </si>
  <si>
    <t xml:space="preserve"> OPA001746902019:OPA001746902019</t>
  </si>
  <si>
    <t>50014588141</t>
  </si>
  <si>
    <t xml:space="preserve"> DOM010728922019:DOM010728922019:33 107</t>
  </si>
  <si>
    <t>50014591498</t>
  </si>
  <si>
    <t>4049</t>
  </si>
  <si>
    <t xml:space="preserve">REG CHEQUE N? 0004049            </t>
  </si>
  <si>
    <t>3860</t>
  </si>
  <si>
    <t xml:space="preserve">REG CHEQUE N? 0003860            </t>
  </si>
  <si>
    <t xml:space="preserve">ENCAISSEMENT CHEQUE N?0000691    </t>
  </si>
  <si>
    <t xml:space="preserve">CERTIF CHEQUE CLIENTELE 0004122 REC DOUA   </t>
  </si>
  <si>
    <t>4063</t>
  </si>
  <si>
    <t xml:space="preserve">REG CHEQUE N? 0004063            </t>
  </si>
  <si>
    <t xml:space="preserve">ENCAISSEMENT CHEQUE N?0000434    </t>
  </si>
  <si>
    <t xml:space="preserve">ENCAISSEMENT CHEQUE N?0000642    </t>
  </si>
  <si>
    <t>4015</t>
  </si>
  <si>
    <t xml:space="preserve">REG CHEQUE N? 0004015            </t>
  </si>
  <si>
    <t>4082</t>
  </si>
  <si>
    <t xml:space="preserve">REG CHEQUE N? 0004082            </t>
  </si>
  <si>
    <t>E DOMICILIATION DOM010728922019:33 107289220190920</t>
  </si>
  <si>
    <t>50014590539</t>
  </si>
  <si>
    <t>6281</t>
  </si>
  <si>
    <t xml:space="preserve">ENCAISSEMENT CHEQUE N?0006281    </t>
  </si>
  <si>
    <t>4116</t>
  </si>
  <si>
    <t xml:space="preserve">REG CHEQUE N? 0004116            </t>
  </si>
  <si>
    <t>4093</t>
  </si>
  <si>
    <t xml:space="preserve">REG CHEQUE N? 0004093            </t>
  </si>
  <si>
    <t>4056</t>
  </si>
  <si>
    <t xml:space="preserve">REG CHEQUE N? 0004056            </t>
  </si>
  <si>
    <t>4123</t>
  </si>
  <si>
    <t xml:space="preserve">REG CHEQUE N? 0004123            </t>
  </si>
  <si>
    <t>4148</t>
  </si>
  <si>
    <t xml:space="preserve">RETRAIT ESP EN DIN CHQ N?0004148 </t>
  </si>
  <si>
    <t>4099</t>
  </si>
  <si>
    <t xml:space="preserve">REG CHEQUE N? 0004099            </t>
  </si>
  <si>
    <t>4143</t>
  </si>
  <si>
    <t xml:space="preserve">RETRAIT ESP EN DIN CHQ N?0004143 </t>
  </si>
  <si>
    <t xml:space="preserve"> RDI19/8291:REMISE IMPORT</t>
  </si>
  <si>
    <t>50014607074</t>
  </si>
  <si>
    <t>4086</t>
  </si>
  <si>
    <t xml:space="preserve">REG CHEQUE N? 0004086            </t>
  </si>
  <si>
    <t>'ÉTUDE RDI19/8291:REMISE IMPORT</t>
  </si>
  <si>
    <t>50014604609</t>
  </si>
  <si>
    <t>50014606264</t>
  </si>
  <si>
    <t>MENT RDI19/8291:REMISE IMPORT</t>
  </si>
  <si>
    <t>50014605126</t>
  </si>
  <si>
    <t>E0000813046</t>
  </si>
  <si>
    <t xml:space="preserve">REGLEMENT EFFET N?008304653642 </t>
  </si>
  <si>
    <t>E0000813067</t>
  </si>
  <si>
    <t xml:space="preserve">REGLEMENT EFFET N?008543428163 </t>
  </si>
  <si>
    <t>E0000813055</t>
  </si>
  <si>
    <t xml:space="preserve">REGLEMENT EFFET N?008489057044 </t>
  </si>
  <si>
    <t xml:space="preserve">EQUIPMENT MODERNE              </t>
  </si>
  <si>
    <t>E0000812999</t>
  </si>
  <si>
    <t xml:space="preserve">REGLEMENT EFFET N?008489056559 </t>
  </si>
  <si>
    <t>4117</t>
  </si>
  <si>
    <t xml:space="preserve">REG CHEQUE N? 0004117            </t>
  </si>
  <si>
    <t>E0000812944</t>
  </si>
  <si>
    <t xml:space="preserve">REGLEMENT EFFET N?008489056462 </t>
  </si>
  <si>
    <t>4157</t>
  </si>
  <si>
    <t xml:space="preserve">REG CHEQUE N? 0004157            </t>
  </si>
  <si>
    <t>E0000812379</t>
  </si>
  <si>
    <t xml:space="preserve">REGLEMENT EFFET N?008489059663 </t>
  </si>
  <si>
    <t>50014650746</t>
  </si>
  <si>
    <t>E0000812825</t>
  </si>
  <si>
    <t xml:space="preserve">REGLEMENT EFFET N?008489056365 </t>
  </si>
  <si>
    <t>4135</t>
  </si>
  <si>
    <t xml:space="preserve">REG CHEQUE N? 0004135            </t>
  </si>
  <si>
    <t>50014632614</t>
  </si>
  <si>
    <t>'ENVOI À L'ENCAISSEMENT RDI19/8291:REMISE IMPORT</t>
  </si>
  <si>
    <t>50014631878</t>
  </si>
  <si>
    <t>CERTIF CHEQUE CLIENTELE 0004152 MR LE RECEV</t>
  </si>
  <si>
    <t>4161</t>
  </si>
  <si>
    <t xml:space="preserve">RETRAIT ESP EN DIN CHQ N?0004161 </t>
  </si>
  <si>
    <t>E DOMICILIATION DOM009416622019:22  94166220190925</t>
  </si>
  <si>
    <t>50014654789</t>
  </si>
  <si>
    <t xml:space="preserve"> DOM009416622019:DOM009416622019:22  94</t>
  </si>
  <si>
    <t>50014655615</t>
  </si>
  <si>
    <t xml:space="preserve">CERTIF CHEQUE CLIENTELE 0004160 REC DOUA   </t>
  </si>
  <si>
    <t>3936</t>
  </si>
  <si>
    <t xml:space="preserve">REG CHEQUE N? 0003936            </t>
  </si>
  <si>
    <t>4144</t>
  </si>
  <si>
    <t xml:space="preserve">REG CHEQUE N? 0004144            </t>
  </si>
  <si>
    <t>4106</t>
  </si>
  <si>
    <t xml:space="preserve">REG CHEQUE N? 0004106            </t>
  </si>
  <si>
    <t>CERTIF CHEQUE CLIENTELE 0004154 MR LE RECEV</t>
  </si>
  <si>
    <t>4035</t>
  </si>
  <si>
    <t xml:space="preserve">REG CHEQUE N? 0004035            </t>
  </si>
  <si>
    <t>4129</t>
  </si>
  <si>
    <t xml:space="preserve">REG CHEQUE N? 0004129            </t>
  </si>
  <si>
    <t>4125</t>
  </si>
  <si>
    <t xml:space="preserve">REG CHEQUE N? 0004125            </t>
  </si>
  <si>
    <t>4059</t>
  </si>
  <si>
    <t xml:space="preserve">REG CHEQUE N? 0004059            </t>
  </si>
  <si>
    <t>4132</t>
  </si>
  <si>
    <t xml:space="preserve">REG CHEQUE N? 0004132            </t>
  </si>
  <si>
    <t>4128</t>
  </si>
  <si>
    <t xml:space="preserve">REG CHEQUE N? 0004128            </t>
  </si>
  <si>
    <t>3943</t>
  </si>
  <si>
    <t xml:space="preserve">REG CHEQUE N? 0003943            </t>
  </si>
  <si>
    <t>CERTIF CHEQUE CLIENTELE 0004145 MR LE RECEV</t>
  </si>
  <si>
    <t>2787</t>
  </si>
  <si>
    <t xml:space="preserve">ENCAISSEMENT CHEQUE N?0002787    </t>
  </si>
  <si>
    <t xml:space="preserve">ENCAISSEMENT CHEQUE N?0000692    </t>
  </si>
  <si>
    <t>4156</t>
  </si>
  <si>
    <t xml:space="preserve">REG CHEQUE N? 0004156            </t>
  </si>
  <si>
    <t>4170</t>
  </si>
  <si>
    <t xml:space="preserve">REG CHEQUE N? 0004170            </t>
  </si>
  <si>
    <t xml:space="preserve">ENCAISSEMENT CHEQUE N?0000643    </t>
  </si>
  <si>
    <t>6284</t>
  </si>
  <si>
    <t xml:space="preserve">ENCAISSEMENT CHEQUE N?0006284    </t>
  </si>
  <si>
    <t>3624</t>
  </si>
  <si>
    <t xml:space="preserve">REG CHEQUE N? 0003624            </t>
  </si>
  <si>
    <t xml:space="preserve">ENCAISSEMENT CHEQUE N?0000435    </t>
  </si>
  <si>
    <t>4166</t>
  </si>
  <si>
    <t xml:space="preserve">REG CHEQUE N? 0004166            </t>
  </si>
  <si>
    <t>M0000698880</t>
  </si>
  <si>
    <t>E DOMICILIATION DOM011055522019:33 110555220190927</t>
  </si>
  <si>
    <t>50014696144</t>
  </si>
  <si>
    <t xml:space="preserve"> DOM011055522019:DOM011055522019:33 110</t>
  </si>
  <si>
    <t>50014696604</t>
  </si>
  <si>
    <t>CHERIF AMMAR SALAIRES</t>
  </si>
  <si>
    <t>20013404719</t>
  </si>
  <si>
    <t>M0000698873</t>
  </si>
  <si>
    <t>4169</t>
  </si>
  <si>
    <t xml:space="preserve">REG CHEQUE N? 0004169            </t>
  </si>
  <si>
    <t>4162</t>
  </si>
  <si>
    <t xml:space="preserve">REG CHEQUE N? 0004162            </t>
  </si>
  <si>
    <t>4077</t>
  </si>
  <si>
    <t xml:space="preserve">REG CHEQUE N? 0004077            </t>
  </si>
  <si>
    <t>E0000817082</t>
  </si>
  <si>
    <t xml:space="preserve">REGLEMENT EFFET N?008543428066 </t>
  </si>
  <si>
    <t>E0000816180</t>
  </si>
  <si>
    <t xml:space="preserve">REGLEMENT EFFET N?008543428454 </t>
  </si>
  <si>
    <t>E0000814994</t>
  </si>
  <si>
    <t xml:space="preserve">REGLEMENT EFFET N?008543430685 </t>
  </si>
  <si>
    <t>RHIMI WALID SALAIRES</t>
  </si>
  <si>
    <t>20013404764</t>
  </si>
  <si>
    <t>4153</t>
  </si>
  <si>
    <t xml:space="preserve">REG CHEQUE N? 0004153            </t>
  </si>
  <si>
    <t>4126</t>
  </si>
  <si>
    <t xml:space="preserve">REG CHEQUE N? 0004126            </t>
  </si>
  <si>
    <t>4119</t>
  </si>
  <si>
    <t xml:space="preserve">REG CHEQUE N? 0004119            </t>
  </si>
  <si>
    <t xml:space="preserve">DRIDI CHOKRI BEN ALI           </t>
  </si>
  <si>
    <t>3390</t>
  </si>
  <si>
    <t xml:space="preserve">REG CHEQUE N? 0003390            </t>
  </si>
  <si>
    <t>4142</t>
  </si>
  <si>
    <t xml:space="preserve">REG CHEQUE N? 0004142            </t>
  </si>
  <si>
    <t>4178</t>
  </si>
  <si>
    <t xml:space="preserve">RETRAIT ESP EN DIN CHQ N?0004178 </t>
  </si>
  <si>
    <t>4113</t>
  </si>
  <si>
    <t xml:space="preserve">REG CHEQUE N? 0004113            </t>
  </si>
  <si>
    <t xml:space="preserve">FERCHICHI ZOUHEIR              </t>
  </si>
  <si>
    <t>4138</t>
  </si>
  <si>
    <t xml:space="preserve">REG CHEQUE N? 0004138            </t>
  </si>
  <si>
    <t>boukhai youssef  AUTRES</t>
  </si>
  <si>
    <t>M0000703984</t>
  </si>
  <si>
    <t>rhimi walid  AUTRES</t>
  </si>
  <si>
    <t>M0000703988</t>
  </si>
  <si>
    <t>M0000703985</t>
  </si>
  <si>
    <t xml:space="preserve">MR LE RECV DES DOU </t>
  </si>
  <si>
    <t xml:space="preserve">CERTIF CHEQUE CLIENTELE 0004191 MR LE RECV </t>
  </si>
  <si>
    <t>cherif ammar  AUTRES</t>
  </si>
  <si>
    <t>M0000703990</t>
  </si>
  <si>
    <t xml:space="preserve">SLAMA WASSILA   ALWASSILA PUB  </t>
  </si>
  <si>
    <t>4098</t>
  </si>
  <si>
    <t xml:space="preserve">REG CHEQUE N? 0004098            </t>
  </si>
  <si>
    <t>4173</t>
  </si>
  <si>
    <t xml:space="preserve">RETRAIT ESP EN DIN CHQ N?0004173 </t>
  </si>
  <si>
    <t>4171</t>
  </si>
  <si>
    <t xml:space="preserve">REG CHEQUE N? 0004171            </t>
  </si>
  <si>
    <t xml:space="preserve">ENCAISSEMENT CHEQUE N?0000647    </t>
  </si>
  <si>
    <t xml:space="preserve">Mr AMMAR FOUED                 </t>
  </si>
  <si>
    <t>4134</t>
  </si>
  <si>
    <t xml:space="preserve">REG CHEQUE N? 0004134            </t>
  </si>
  <si>
    <t xml:space="preserve">ENCAISSEMENT CHEQUE N?0000607    </t>
  </si>
  <si>
    <t>4084</t>
  </si>
  <si>
    <t xml:space="preserve">REG CHEQUE N? 0004084            </t>
  </si>
  <si>
    <t xml:space="preserve">LE 0004145 MR LE RECEVEUR </t>
  </si>
  <si>
    <t xml:space="preserve">ANNULATION CERTIF CHEQUE CLIENTELE 0004145 </t>
  </si>
  <si>
    <t>6289</t>
  </si>
  <si>
    <t>COMM ENCAISSEMENT CHQ DINARS MEME</t>
  </si>
  <si>
    <t xml:space="preserve">ENCAISSEMENT CHEQUE N?0006289    </t>
  </si>
  <si>
    <t xml:space="preserve">ENCAISSEMENT CHEQUE N?0000693    </t>
  </si>
  <si>
    <t>3394</t>
  </si>
  <si>
    <t xml:space="preserve">REG CHEQUE N? 0003394            </t>
  </si>
  <si>
    <t>4168</t>
  </si>
  <si>
    <t xml:space="preserve">REG CHEQUE N? 0004168            </t>
  </si>
  <si>
    <t>6290</t>
  </si>
  <si>
    <t xml:space="preserve">ENCAISSEMENT CHEQUE N?0006290    </t>
  </si>
  <si>
    <t>50014828477</t>
  </si>
  <si>
    <t xml:space="preserve">ENCAISSEMENT CHEQUE N?0000437    </t>
  </si>
  <si>
    <t xml:space="preserve">AMRI                FADHEL     </t>
  </si>
  <si>
    <t>4139</t>
  </si>
  <si>
    <t xml:space="preserve">REG CHEQUE N? 0004139            </t>
  </si>
  <si>
    <t xml:space="preserve">CERTIF CHEQUE CLIENTELE 0004192 REC DOUA   </t>
  </si>
  <si>
    <t>IREMENTREÇU EN DINARS DE  L'ÉTRANGER OPA001769472019:OPA001769472019</t>
  </si>
  <si>
    <t>50014833260</t>
  </si>
  <si>
    <t xml:space="preserve">CERTIF CHEQUE CLIENTELE 0004189 REC DOUA   </t>
  </si>
  <si>
    <t>4187</t>
  </si>
  <si>
    <t xml:space="preserve">RETRAIT ESP EN DIN CHQ N?0004187 </t>
  </si>
  <si>
    <t>4176</t>
  </si>
  <si>
    <t xml:space="preserve">REG CHEQUE N? 0004176            </t>
  </si>
  <si>
    <t xml:space="preserve"> OPA001769472019:OPA001769472019</t>
  </si>
  <si>
    <t>50014832711</t>
  </si>
  <si>
    <t>407773</t>
  </si>
  <si>
    <t xml:space="preserve">ENCAISSEMENT CHEQUE N?0407773    </t>
  </si>
  <si>
    <t>4172</t>
  </si>
  <si>
    <t xml:space="preserve">REG CHEQUE N? 0004172            </t>
  </si>
  <si>
    <t>3637</t>
  </si>
  <si>
    <t xml:space="preserve">REG CHEQUE N? 0003637            </t>
  </si>
  <si>
    <t>4175</t>
  </si>
  <si>
    <t xml:space="preserve">REG CHEQUE N? 0004175            </t>
  </si>
  <si>
    <t>438</t>
  </si>
  <si>
    <t>6294</t>
  </si>
  <si>
    <t xml:space="preserve">ENCAISSEMENT CHEQUE N?0006294    </t>
  </si>
  <si>
    <t>407842</t>
  </si>
  <si>
    <t xml:space="preserve">ENCAISSEMENT CHEQUE N?0407842    </t>
  </si>
  <si>
    <t>408079</t>
  </si>
  <si>
    <t>E0000831802</t>
  </si>
  <si>
    <t xml:space="preserve">REGLEMENT EFFET N?008543425932 </t>
  </si>
  <si>
    <t>E0000831485</t>
  </si>
  <si>
    <t xml:space="preserve">REGLEMENT EFFET N?008489057238 </t>
  </si>
  <si>
    <t>E0000831677</t>
  </si>
  <si>
    <t xml:space="preserve">REGLEMENT EFFET N?008489056947 </t>
  </si>
  <si>
    <t>4181</t>
  </si>
  <si>
    <t xml:space="preserve">REG CHEQUE N? 0004181            </t>
  </si>
  <si>
    <t>E0000831078</t>
  </si>
  <si>
    <t xml:space="preserve">REGLEMENT EFFET N?008489056656 </t>
  </si>
  <si>
    <t xml:space="preserve">SPECIALIZED TUNSIAN INDUSTRIES </t>
  </si>
  <si>
    <t>E0000831720</t>
  </si>
  <si>
    <t xml:space="preserve">REGLEMENT EFFET N?008489058402 </t>
  </si>
  <si>
    <t>4158</t>
  </si>
  <si>
    <t xml:space="preserve">REG CHEQUE N? 0004158            </t>
  </si>
  <si>
    <t>E0000831747</t>
  </si>
  <si>
    <t xml:space="preserve">REGLEMENT EFFET N?008543426611 </t>
  </si>
  <si>
    <t>E0000831772</t>
  </si>
  <si>
    <t xml:space="preserve">REGLEMENT EFFET N?008489057820 </t>
  </si>
  <si>
    <t>E0000831613</t>
  </si>
  <si>
    <t xml:space="preserve">REGLEMENT EFFET N?008304653836 </t>
  </si>
  <si>
    <t>URS/CTC ARRETE 09/2019</t>
  </si>
  <si>
    <t>50014922490</t>
  </si>
  <si>
    <t xml:space="preserve"> DOM011365102019:33 113651020191004</t>
  </si>
  <si>
    <t>50014924819</t>
  </si>
  <si>
    <t>E DOMICILIATION DOM011365102019:</t>
  </si>
  <si>
    <t>50014925404</t>
  </si>
  <si>
    <t xml:space="preserve"> DOM011368422019:</t>
  </si>
  <si>
    <t>50014927390</t>
  </si>
  <si>
    <t>EMANDE DE DÉPASSEMENT PROVISOIRE ARRETE 09/2019</t>
  </si>
  <si>
    <t>50014924066</t>
  </si>
  <si>
    <t xml:space="preserve"> CARTE EN TUNISIE 250919 LUFTHANSA AG2208522163684</t>
  </si>
  <si>
    <t>50014928382</t>
  </si>
  <si>
    <t>E DOMICILIATION DOM011368422019:33 113684220191004</t>
  </si>
  <si>
    <t>50014926393</t>
  </si>
  <si>
    <t xml:space="preserve">ENCAISSEMENT CHEQUE N?0408079    </t>
  </si>
  <si>
    <t>4104</t>
  </si>
  <si>
    <t xml:space="preserve">REG CHEQUE N? 0004104            </t>
  </si>
  <si>
    <t>E0000831790</t>
  </si>
  <si>
    <t xml:space="preserve">REGLEMENT EFFET N?008543431655 </t>
  </si>
  <si>
    <t>4066</t>
  </si>
  <si>
    <t xml:space="preserve">REG CHEQUE N? 0004066            </t>
  </si>
  <si>
    <t xml:space="preserve">ENCAISSEMENT CHEQUE N?0000438    </t>
  </si>
  <si>
    <t>E0000832270</t>
  </si>
  <si>
    <t>E DOMICILIATION DOM011470672019:33 114706720191007</t>
  </si>
  <si>
    <t>50015353394</t>
  </si>
  <si>
    <t xml:space="preserve"> OPA001773272019:OPA001773272019</t>
  </si>
  <si>
    <t>50015355103</t>
  </si>
  <si>
    <t>IREMENTREÇU EN DINARS DE  L'ÉTRANGER OPA001773272019:OPA001773272019</t>
  </si>
  <si>
    <t>50015356100</t>
  </si>
  <si>
    <t>4130</t>
  </si>
  <si>
    <t xml:space="preserve">REG CHEQUE N? 0004130            </t>
  </si>
  <si>
    <t xml:space="preserve"> DOM011470672019:</t>
  </si>
  <si>
    <t>50015354607</t>
  </si>
  <si>
    <t xml:space="preserve">REGLEMENT EFFET N?008489057335 </t>
  </si>
  <si>
    <t>4194</t>
  </si>
  <si>
    <t xml:space="preserve">REG CHEQUE N? 0004194            </t>
  </si>
  <si>
    <t>4184</t>
  </si>
  <si>
    <t xml:space="preserve">REG CHEQUE N? 0004184            </t>
  </si>
  <si>
    <t>4149</t>
  </si>
  <si>
    <t xml:space="preserve">REG CHEQUE N? 0004149            </t>
  </si>
  <si>
    <t>4080</t>
  </si>
  <si>
    <t xml:space="preserve">REG CHEQUE N? 0004080            </t>
  </si>
  <si>
    <t>4147</t>
  </si>
  <si>
    <t xml:space="preserve">REG CHEQUE N? 0004147            </t>
  </si>
  <si>
    <t>6296</t>
  </si>
  <si>
    <t xml:space="preserve">ENCAISSEMENT CHEQUE N?0006296    </t>
  </si>
  <si>
    <t>4097</t>
  </si>
  <si>
    <t xml:space="preserve">REG CHEQUE N? 0004097            </t>
  </si>
  <si>
    <t>4121</t>
  </si>
  <si>
    <t xml:space="preserve">REG CHEQUE N? 0004121            </t>
  </si>
  <si>
    <t>4102</t>
  </si>
  <si>
    <t xml:space="preserve">REG CHEQUE N? 0004102            </t>
  </si>
  <si>
    <t xml:space="preserve"> OPA001775192019:OPA001775192019</t>
  </si>
  <si>
    <t>50015376848</t>
  </si>
  <si>
    <t>IREMENTREÇU EN DINARS DE  L'ÉTRANGER OPA001775192019:OPA001775192019</t>
  </si>
  <si>
    <t>50015376283</t>
  </si>
  <si>
    <t>E0000832875</t>
  </si>
  <si>
    <t xml:space="preserve">REGLEMENT EFFET N?008543428648 </t>
  </si>
  <si>
    <t>4155</t>
  </si>
  <si>
    <t xml:space="preserve">REG CHEQUE N? 0004155            </t>
  </si>
  <si>
    <t xml:space="preserve">EEI MGHIRA                     </t>
  </si>
  <si>
    <t>E0000833264</t>
  </si>
  <si>
    <t xml:space="preserve">REGLEMENT EFFET N?008543425738 </t>
  </si>
  <si>
    <t xml:space="preserve">CERTIF CHEQUE CLIENTELE 0003958 REC DOUA   </t>
  </si>
  <si>
    <t>50015405913</t>
  </si>
  <si>
    <t>50015406332</t>
  </si>
  <si>
    <t xml:space="preserve">CERTIF CHEQUE CLIENTELE 0003956 REC DOUA   </t>
  </si>
  <si>
    <t xml:space="preserve">CERTIF CHEQUE CLIENTELE 0003954 REC DOUA   </t>
  </si>
  <si>
    <t>440</t>
  </si>
  <si>
    <t>E DOMICILIATION DOM011626002019:33 116260020191010</t>
  </si>
  <si>
    <t>50015408301</t>
  </si>
  <si>
    <t xml:space="preserve">ENCAISSEMENT CHEQUE N?0000696    </t>
  </si>
  <si>
    <t>4133</t>
  </si>
  <si>
    <t xml:space="preserve">REG CHEQUE N? 0004133            </t>
  </si>
  <si>
    <t>3794</t>
  </si>
  <si>
    <t xml:space="preserve">REG CHEQUE N? 0003794            </t>
  </si>
  <si>
    <t>6308</t>
  </si>
  <si>
    <t xml:space="preserve">ENCAISSEMENT CHEQUE N?0006308    </t>
  </si>
  <si>
    <t>4200</t>
  </si>
  <si>
    <t xml:space="preserve">REG CHEQUE N? 0004200            </t>
  </si>
  <si>
    <t xml:space="preserve">ENCAISSEMENT CHEQUE N?0000649    </t>
  </si>
  <si>
    <t xml:space="preserve">SOCIETE ROYALTYRE              </t>
  </si>
  <si>
    <t>E0000834636</t>
  </si>
  <si>
    <t xml:space="preserve">REGLEMENT EFFET N?008045253429 </t>
  </si>
  <si>
    <t xml:space="preserve"> DOM011626002019:</t>
  </si>
  <si>
    <t>50015408751</t>
  </si>
  <si>
    <t xml:space="preserve">ENCAISSEMENT CHEQUE N?0000440    </t>
  </si>
  <si>
    <t>4127</t>
  </si>
  <si>
    <t xml:space="preserve">REG CHEQUE N? 0004127            </t>
  </si>
  <si>
    <t xml:space="preserve">MOURAD KHEDHR                  </t>
  </si>
  <si>
    <t>3951</t>
  </si>
  <si>
    <t xml:space="preserve">REG CHEQUE N? 0003951            </t>
  </si>
  <si>
    <t>3959</t>
  </si>
  <si>
    <t xml:space="preserve">REG CHEQUE N? 0003959            </t>
  </si>
  <si>
    <t>4174</t>
  </si>
  <si>
    <t xml:space="preserve">REG CHEQUE N? 0004174            </t>
  </si>
  <si>
    <t>3806</t>
  </si>
  <si>
    <t xml:space="preserve">REG CHEQUE N? 0003806            </t>
  </si>
  <si>
    <t>E0000837826</t>
  </si>
  <si>
    <t xml:space="preserve">REGLEMENT EFFET N?008543427484 </t>
  </si>
  <si>
    <t xml:space="preserve">ENCAISSEMENT CHEQUE N?0000650    </t>
  </si>
  <si>
    <t>4124</t>
  </si>
  <si>
    <t xml:space="preserve">REG CHEQUE N? 0004124            </t>
  </si>
  <si>
    <t>E0000835920</t>
  </si>
  <si>
    <t xml:space="preserve">REGLEMENT EFFET N?008543430588 </t>
  </si>
  <si>
    <t xml:space="preserve">CERTIF CHEQUE CLIENTELE 0003992 REC DOUA   </t>
  </si>
  <si>
    <t>4136</t>
  </si>
  <si>
    <t xml:space="preserve">REG CHEQUE N? 0004136            </t>
  </si>
  <si>
    <t>4094</t>
  </si>
  <si>
    <t xml:space="preserve">REG CHEQUE N? 0004094            </t>
  </si>
  <si>
    <t xml:space="preserve">STE DAR EL FOUNOUNE            </t>
  </si>
  <si>
    <t>E0000837847</t>
  </si>
  <si>
    <t xml:space="preserve">REGLEMENT EFFET N?008489058693 </t>
  </si>
  <si>
    <t xml:space="preserve">ENCAISSEMENT CHEQUE N?0000697    </t>
  </si>
  <si>
    <t>E0000837762</t>
  </si>
  <si>
    <t xml:space="preserve">REGLEMENT EFFET N?008543427290 </t>
  </si>
  <si>
    <t>E0000837546</t>
  </si>
  <si>
    <t xml:space="preserve">REGLEMENT EFFET N?008543431752 </t>
  </si>
  <si>
    <t>3955</t>
  </si>
  <si>
    <t xml:space="preserve">REG CHEQUE N? 0003955            </t>
  </si>
  <si>
    <t>E0000837684</t>
  </si>
  <si>
    <t xml:space="preserve">REGLEMENT EFFET N?008304653448 </t>
  </si>
  <si>
    <t>E0000837802</t>
  </si>
  <si>
    <t xml:space="preserve">REGLEMENT EFFET N?008489059275 </t>
  </si>
  <si>
    <t>6317</t>
  </si>
  <si>
    <t xml:space="preserve">ENCAISSEMENT CHEQUE N?0006317    </t>
  </si>
  <si>
    <t>3994</t>
  </si>
  <si>
    <t xml:space="preserve">REG CHEQUE N? 0003994            </t>
  </si>
  <si>
    <t>4201</t>
  </si>
  <si>
    <t xml:space="preserve">RETRAIT ESP EN DIN CHQ N?0004201 </t>
  </si>
  <si>
    <t>4000</t>
  </si>
  <si>
    <t xml:space="preserve">RETRAIT ESP EN DIN CHQ N?0004000 </t>
  </si>
  <si>
    <t xml:space="preserve">AIR FRANCE                     </t>
  </si>
  <si>
    <t>3995</t>
  </si>
  <si>
    <t xml:space="preserve">REG CHEQUE N? 0003995            </t>
  </si>
  <si>
    <t>3999</t>
  </si>
  <si>
    <t xml:space="preserve">RETRAIT ESP EN DIN CHQ N?0003999 </t>
  </si>
  <si>
    <t>Frais. EFF.REF : 045_2019_10_0002</t>
  </si>
  <si>
    <t xml:space="preserve">CHANOUFI  FADHILA              </t>
  </si>
  <si>
    <t>3989</t>
  </si>
  <si>
    <t xml:space="preserve">REG CHEQUE N? 0003989            </t>
  </si>
  <si>
    <t>3961</t>
  </si>
  <si>
    <t xml:space="preserve">REG CHEQUE N? 0003961            </t>
  </si>
  <si>
    <t>3982</t>
  </si>
  <si>
    <t xml:space="preserve">REG CHEQUE N? 0003982            </t>
  </si>
  <si>
    <t>MENT OPC19/34745:OPC19/34745</t>
  </si>
  <si>
    <t>50015483525</t>
  </si>
  <si>
    <t xml:space="preserve"> OPC19/34745:OPC19/34745</t>
  </si>
  <si>
    <t>50015484783</t>
  </si>
  <si>
    <t>MENT OPC19/34748:OPC19/34748</t>
  </si>
  <si>
    <t>50015492340</t>
  </si>
  <si>
    <t>MENT OPC19/34747:OPC19/34747</t>
  </si>
  <si>
    <t>50015486805</t>
  </si>
  <si>
    <t>IREMENT ÉMIS OPC19/34747:OPC19/34747</t>
  </si>
  <si>
    <t>50015487357</t>
  </si>
  <si>
    <t>IREMENT ÉMIS OPC19/34745:OPC19/34745</t>
  </si>
  <si>
    <t>50015482747</t>
  </si>
  <si>
    <t xml:space="preserve"> OPC19/34747:OPC19/34747</t>
  </si>
  <si>
    <t>50015488348</t>
  </si>
  <si>
    <t>50015485438</t>
  </si>
  <si>
    <t>50015489344</t>
  </si>
  <si>
    <t xml:space="preserve"> OPC19/34748:OPC19/34748</t>
  </si>
  <si>
    <t>50015491343</t>
  </si>
  <si>
    <t>IREMENT ÉMIS OPC19/34748:OPC19/34748</t>
  </si>
  <si>
    <t>50015490346</t>
  </si>
  <si>
    <t>IREMENT ÉMIS OPC19/34750:OPC19/34750</t>
  </si>
  <si>
    <t>50015496339</t>
  </si>
  <si>
    <t xml:space="preserve"> OPC19/34750:OPC19/34750</t>
  </si>
  <si>
    <t>50015494340</t>
  </si>
  <si>
    <t>50015493333</t>
  </si>
  <si>
    <t>50015495336</t>
  </si>
  <si>
    <t>MENT OPC19/34750:OPC19/34750</t>
  </si>
  <si>
    <t>50015497329</t>
  </si>
  <si>
    <t xml:space="preserve">ENCAISSEMENT CHEQUE N?0000651    </t>
  </si>
  <si>
    <t>4008</t>
  </si>
  <si>
    <t xml:space="preserve">REG CHEQUE N? 0004008            </t>
  </si>
  <si>
    <t>4114</t>
  </si>
  <si>
    <t xml:space="preserve">REG CHEQUE N? 0004114            </t>
  </si>
  <si>
    <t>6320</t>
  </si>
  <si>
    <t xml:space="preserve">ENCAISSEMENT CHEQUE N?0006320    </t>
  </si>
  <si>
    <t>50015498485</t>
  </si>
  <si>
    <t xml:space="preserve">CNSS </t>
  </si>
  <si>
    <t xml:space="preserve">PRELEVEMENT CNSS                 </t>
  </si>
  <si>
    <t>4188</t>
  </si>
  <si>
    <t xml:space="preserve">REG CHEQUE N? 0004188            </t>
  </si>
  <si>
    <t>408259</t>
  </si>
  <si>
    <t xml:space="preserve">ENCAISSEMENT CHEQUE N?0408259    </t>
  </si>
  <si>
    <t>3935</t>
  </si>
  <si>
    <t xml:space="preserve">REG CHEQUE N? 0003935            </t>
  </si>
  <si>
    <t>3962</t>
  </si>
  <si>
    <t xml:space="preserve">REG CHEQUE N? 0003962            </t>
  </si>
  <si>
    <t>4167</t>
  </si>
  <si>
    <t xml:space="preserve">REG CHEQUE N? 0004167            </t>
  </si>
  <si>
    <t xml:space="preserve">BAYREM CHAIEB                  </t>
  </si>
  <si>
    <t>3985</t>
  </si>
  <si>
    <t xml:space="preserve">REG CHEQUE N? 0003985            </t>
  </si>
  <si>
    <t xml:space="preserve">ENCAISSEMENT CHEQUE N?0000442    </t>
  </si>
  <si>
    <t>3971</t>
  </si>
  <si>
    <t xml:space="preserve">REG CHEQUE N? 0003971            </t>
  </si>
  <si>
    <t>3858</t>
  </si>
  <si>
    <t xml:space="preserve">REG CHEQUE N? 0003858            </t>
  </si>
  <si>
    <t>3740</t>
  </si>
  <si>
    <t xml:space="preserve">REG CHEQUE N? 0003740            </t>
  </si>
  <si>
    <t>3957</t>
  </si>
  <si>
    <t xml:space="preserve">REG CHEQUE N? 0003957            </t>
  </si>
  <si>
    <t>3963</t>
  </si>
  <si>
    <t xml:space="preserve">REG CHEQUE N? 0003963            </t>
  </si>
  <si>
    <t>3990</t>
  </si>
  <si>
    <t xml:space="preserve">REG CHEQUE N? 0003990            </t>
  </si>
  <si>
    <t>3973</t>
  </si>
  <si>
    <t xml:space="preserve">RETRAIT ESP EN DIN CHQ N?0003973 </t>
  </si>
  <si>
    <t>4195</t>
  </si>
  <si>
    <t xml:space="preserve">REG CHEQUE N? 0004195            </t>
  </si>
  <si>
    <t>3966</t>
  </si>
  <si>
    <t xml:space="preserve">REG CHEQUE N? 0003966            </t>
  </si>
  <si>
    <t>E0000841197</t>
  </si>
  <si>
    <t xml:space="preserve">REGLEMENT EFFET N?008489055007 </t>
  </si>
  <si>
    <t>3977</t>
  </si>
  <si>
    <t xml:space="preserve">REG CHEQUE N? 0003977            </t>
  </si>
  <si>
    <t>E0000840686</t>
  </si>
  <si>
    <t xml:space="preserve">REGLEMENT EFFET N?008543425835 </t>
  </si>
  <si>
    <t>3898</t>
  </si>
  <si>
    <t xml:space="preserve">REG CHEQUE N? 0003898            </t>
  </si>
  <si>
    <t>E0000841313</t>
  </si>
  <si>
    <t xml:space="preserve">REGLEMENT EFFET N?008543426805 </t>
  </si>
  <si>
    <t>4193</t>
  </si>
  <si>
    <t xml:space="preserve">REG CHEQUE N? 0004193            </t>
  </si>
  <si>
    <t>4183</t>
  </si>
  <si>
    <t xml:space="preserve">REG CHEQUE N? 0004183            </t>
  </si>
  <si>
    <t>E0000841104</t>
  </si>
  <si>
    <t xml:space="preserve">REGLEMENT EFFET N?008543427387 </t>
  </si>
  <si>
    <t>E0000841264</t>
  </si>
  <si>
    <t xml:space="preserve">REGLEMENT EFFET N?008304653545 </t>
  </si>
  <si>
    <t>3944</t>
  </si>
  <si>
    <t xml:space="preserve">REG CHEQUE N? 0003944            </t>
  </si>
  <si>
    <t>3984</t>
  </si>
  <si>
    <t xml:space="preserve">REG CHEQUE N? 0003984            </t>
  </si>
  <si>
    <t xml:space="preserve"> OPA001786322019:OPA001786322019</t>
  </si>
  <si>
    <t>50015525739</t>
  </si>
  <si>
    <t>4185</t>
  </si>
  <si>
    <t xml:space="preserve">REG CHEQUE N? 0004185            </t>
  </si>
  <si>
    <t>3953</t>
  </si>
  <si>
    <t xml:space="preserve">REG CHEQUE N? 0003953            </t>
  </si>
  <si>
    <t>4105</t>
  </si>
  <si>
    <t xml:space="preserve">REG CHEQUE N? 0004105            </t>
  </si>
  <si>
    <t>3938</t>
  </si>
  <si>
    <t xml:space="preserve">REG CHEQUE N? 0003938            </t>
  </si>
  <si>
    <t>3997</t>
  </si>
  <si>
    <t xml:space="preserve">REG CHEQUE N? 0003997            </t>
  </si>
  <si>
    <t xml:space="preserve">T U N I M A T E C              </t>
  </si>
  <si>
    <t>3413</t>
  </si>
  <si>
    <t xml:space="preserve">REG CHEQUE N? 0003413            </t>
  </si>
  <si>
    <t>4107</t>
  </si>
  <si>
    <t xml:space="preserve">REG CHEQUE N? 0004107            </t>
  </si>
  <si>
    <t>E DOMICILIATION DOM012058182019:33 120581820191021</t>
  </si>
  <si>
    <t>50015520506</t>
  </si>
  <si>
    <t xml:space="preserve"> DOM012058182019:</t>
  </si>
  <si>
    <t>50015520702</t>
  </si>
  <si>
    <t>IREMENTREÇU EN DINARS DE  L'ÉTRANGER OPA001785542019:OPA001785542019</t>
  </si>
  <si>
    <t>50015523909</t>
  </si>
  <si>
    <t>IREMENTREÇU EN DINARS DE  L'ÉTRANGER OPA001786322019:OPA001786322019</t>
  </si>
  <si>
    <t>50015526930</t>
  </si>
  <si>
    <t xml:space="preserve">CERTIF CHEQUE CLIENTELE 0004219 REC DOUA   </t>
  </si>
  <si>
    <t xml:space="preserve"> OPA001785422019:OPA001785422019</t>
  </si>
  <si>
    <t>50015521738</t>
  </si>
  <si>
    <t>IREMENTREÇU EN DINARS DE  L'ÉTRANGER OPA001785422019:OPA001785422019</t>
  </si>
  <si>
    <t>50015523026</t>
  </si>
  <si>
    <t>3998</t>
  </si>
  <si>
    <t xml:space="preserve">REG CHEQUE N? 0003998            </t>
  </si>
  <si>
    <t xml:space="preserve"> OPA001785542019:OPA001785542019</t>
  </si>
  <si>
    <t>50015525004</t>
  </si>
  <si>
    <t xml:space="preserve"> DOM010240882019:</t>
  </si>
  <si>
    <t>50015547970</t>
  </si>
  <si>
    <t>E DOMICILIATION DOM012109872019:33 121098720191022</t>
  </si>
  <si>
    <t>50015545022</t>
  </si>
  <si>
    <t xml:space="preserve"> DOM012109872019:</t>
  </si>
  <si>
    <t>50015545809</t>
  </si>
  <si>
    <t xml:space="preserve">ENCAISSEMENT CHEQUE N?0000443    </t>
  </si>
  <si>
    <t xml:space="preserve">MPE INDUSTRIAL                 </t>
  </si>
  <si>
    <t>4186</t>
  </si>
  <si>
    <t xml:space="preserve">REG CHEQUE N? 0004186            </t>
  </si>
  <si>
    <t xml:space="preserve">ENCAISSEMENT CHEQUE N?0000699    </t>
  </si>
  <si>
    <t>3922</t>
  </si>
  <si>
    <t xml:space="preserve">REG CHEQUE N? 0003922            </t>
  </si>
  <si>
    <t xml:space="preserve">ENCAISSEMENT CHEQUE N?0000561    </t>
  </si>
  <si>
    <t>4165</t>
  </si>
  <si>
    <t xml:space="preserve">REG CHEQUE N? 0004165            </t>
  </si>
  <si>
    <t>3975</t>
  </si>
  <si>
    <t xml:space="preserve">REG CHEQUE N? 0003975            </t>
  </si>
  <si>
    <t>3980</t>
  </si>
  <si>
    <t xml:space="preserve">REG CHEQUE N? 0003980            </t>
  </si>
  <si>
    <t>E0000842215</t>
  </si>
  <si>
    <t xml:space="preserve">REGLEMENT EFFET N?008489055201 </t>
  </si>
  <si>
    <t xml:space="preserve">ENCAISSEMENT CHEQUE N?0000652    </t>
  </si>
  <si>
    <t>3921</t>
  </si>
  <si>
    <t xml:space="preserve">REG CHEQUE N? 0003921            </t>
  </si>
  <si>
    <t>2789</t>
  </si>
  <si>
    <t xml:space="preserve">ENCAISSEMENT CHEQUE N?0002789    </t>
  </si>
  <si>
    <t>3970</t>
  </si>
  <si>
    <t xml:space="preserve">REG CHEQUE N? 0003970            </t>
  </si>
  <si>
    <t>6321</t>
  </si>
  <si>
    <t xml:space="preserve">ENCAISSEMENT CHEQUE N?0006321    </t>
  </si>
  <si>
    <t>E DOMICILIATION DOM010240882019:22 102408820191022</t>
  </si>
  <si>
    <t>50015547177</t>
  </si>
  <si>
    <t>4203</t>
  </si>
  <si>
    <t xml:space="preserve">REG CHEQUE N? 0004203            </t>
  </si>
  <si>
    <t>E0000842792</t>
  </si>
  <si>
    <t xml:space="preserve">CERTIF CHEQUE CLIENTELE 0004225 REC DOUA   </t>
  </si>
  <si>
    <t xml:space="preserve"> CARTE EN TUNISIE 211019 TUNISAIR E.COM TND</t>
  </si>
  <si>
    <t>50015566627</t>
  </si>
  <si>
    <t xml:space="preserve">REGLEMENT EFFET N?008543433401 </t>
  </si>
  <si>
    <t>4222</t>
  </si>
  <si>
    <t xml:space="preserve">REG CHEQUE N? 0004222            </t>
  </si>
  <si>
    <t>E0000844117</t>
  </si>
  <si>
    <t xml:space="preserve">REGLEMENT EFFET N?008489059760 </t>
  </si>
  <si>
    <t xml:space="preserve">STE TOP ETANCHEITE             </t>
  </si>
  <si>
    <t>3894</t>
  </si>
  <si>
    <t xml:space="preserve">REG CHEQUE N? 0003894            </t>
  </si>
  <si>
    <t>E0000843677</t>
  </si>
  <si>
    <t xml:space="preserve">REGLEMENT EFFET N?008543429521 </t>
  </si>
  <si>
    <t xml:space="preserve">ENCAISSEMENT CHEQUE N?0000563    </t>
  </si>
  <si>
    <t>1917</t>
  </si>
  <si>
    <t xml:space="preserve">REG CHEQUE N? 0001917            </t>
  </si>
  <si>
    <t xml:space="preserve">ENCAISSEMENT CHEQUE N?0000444    </t>
  </si>
  <si>
    <t>50015597986</t>
  </si>
  <si>
    <t>6322</t>
  </si>
  <si>
    <t xml:space="preserve">ENCAISSEMENT CHEQUE N?0006322    </t>
  </si>
  <si>
    <t xml:space="preserve">ENCAISSEMENT CHEQUE N?0000653    </t>
  </si>
  <si>
    <t xml:space="preserve">GS1 TUNISIA     EX TUNICODE    </t>
  </si>
  <si>
    <t>4223</t>
  </si>
  <si>
    <t xml:space="preserve">REG CHEQUE N? 0004223            </t>
  </si>
  <si>
    <t>3879</t>
  </si>
  <si>
    <t xml:space="preserve">REG CHEQUE N? 0003879            </t>
  </si>
  <si>
    <t>3229</t>
  </si>
  <si>
    <t xml:space="preserve">REG CHEQUE N? 0003229            </t>
  </si>
  <si>
    <t>3952</t>
  </si>
  <si>
    <t xml:space="preserve">RETRAIT ESP EN DIN CHQ N?0003952 </t>
  </si>
  <si>
    <t xml:space="preserve"> CARTE EN TUNISIE 211019 AUTO EUROPE +498941207295</t>
  </si>
  <si>
    <t>50015604128</t>
  </si>
  <si>
    <t>4210</t>
  </si>
  <si>
    <t xml:space="preserve">REG CHEQUE N? 0004210            </t>
  </si>
  <si>
    <t>3991</t>
  </si>
  <si>
    <t xml:space="preserve">REG CHEQUE N? 0003991            </t>
  </si>
  <si>
    <t>E DOMICILIATION DOM012323822019:33 123238220191025</t>
  </si>
  <si>
    <t>50015602441</t>
  </si>
  <si>
    <t xml:space="preserve"> DOM012323822019:</t>
  </si>
  <si>
    <t>50015602900</t>
  </si>
  <si>
    <t>4212</t>
  </si>
  <si>
    <t xml:space="preserve">REG CHEQUE N? 0004212            </t>
  </si>
  <si>
    <t xml:space="preserve">JLASSI KARIM                   </t>
  </si>
  <si>
    <t>3981</t>
  </si>
  <si>
    <t xml:space="preserve">REG CHEQUE N? 0003981            </t>
  </si>
  <si>
    <t>4207</t>
  </si>
  <si>
    <t xml:space="preserve">REG CHEQUE N? 0004207            </t>
  </si>
  <si>
    <t>3976</t>
  </si>
  <si>
    <t xml:space="preserve">REG CHEQUE N? 0003976            </t>
  </si>
  <si>
    <t xml:space="preserve"> CARTE EN TUNISIE 251019 Miniatur Wunderland Hambu</t>
  </si>
  <si>
    <t>50015623791</t>
  </si>
  <si>
    <t>50015643571</t>
  </si>
  <si>
    <t xml:space="preserve"> CARTE EN TUNISIE 241019 Buchbinder RentACar</t>
  </si>
  <si>
    <t>50015624314</t>
  </si>
  <si>
    <t xml:space="preserve">STE COMPTOIR ZAGHOUA           </t>
  </si>
  <si>
    <t>3969</t>
  </si>
  <si>
    <t xml:space="preserve">REG CHEQUE N? 0003969            </t>
  </si>
  <si>
    <t>4131</t>
  </si>
  <si>
    <t xml:space="preserve">REG CHEQUE N? 0004131            </t>
  </si>
  <si>
    <t>4164</t>
  </si>
  <si>
    <t xml:space="preserve">REG CHEQUE N? 0004164            </t>
  </si>
  <si>
    <t>4214</t>
  </si>
  <si>
    <t xml:space="preserve">REG CHEQUE N? 0004214            </t>
  </si>
  <si>
    <t xml:space="preserve"> CARTE EN TUNISIE 271019 HOTEL KRONE</t>
  </si>
  <si>
    <t>50015650213</t>
  </si>
  <si>
    <t xml:space="preserve"> CARTE EN TUNISIE 261019 Q PARK CITY PH HAMBURG 12</t>
  </si>
  <si>
    <t>50015649548</t>
  </si>
  <si>
    <t>4235</t>
  </si>
  <si>
    <t xml:space="preserve">RETRAIT ESP EN DIN CHQ N?0004235 </t>
  </si>
  <si>
    <t xml:space="preserve">CERTIF CHEQUE CLIENTELE 0004246 REC DOUA   </t>
  </si>
  <si>
    <t>4326</t>
  </si>
  <si>
    <t xml:space="preserve">RETRAIT ESP EN DIN CHQ N?0004326 </t>
  </si>
  <si>
    <t xml:space="preserve">CERTIF CHEQUE CLIENTELE 0004244 REC DOUA   </t>
  </si>
  <si>
    <t>4205</t>
  </si>
  <si>
    <t xml:space="preserve">REG CHEQUE N? 0004205            </t>
  </si>
  <si>
    <t>4249</t>
  </si>
  <si>
    <t xml:space="preserve">RETRAIT ESP EN DIN CHQ N?0004249 </t>
  </si>
  <si>
    <t>M0000734440</t>
  </si>
  <si>
    <t>M0000734433</t>
  </si>
  <si>
    <t xml:space="preserve">ENCAISSEMENT CHEQUE N?0000615    </t>
  </si>
  <si>
    <t>6335</t>
  </si>
  <si>
    <t xml:space="preserve">ENCAISSEMENT CHEQUE N?0006335    </t>
  </si>
  <si>
    <t>Comm. EFF.REF : 045_2019_10_00025</t>
  </si>
  <si>
    <t>Comm. EFF.REF : 045_2019_10_00024</t>
  </si>
  <si>
    <t xml:space="preserve"> OPC19/35184:OPC19/35184</t>
  </si>
  <si>
    <t>50015678028</t>
  </si>
  <si>
    <t>E DOMICILIATION DOM010496432019:</t>
  </si>
  <si>
    <t>50015673194</t>
  </si>
  <si>
    <t>50015676033</t>
  </si>
  <si>
    <t xml:space="preserve"> DOM010496432019:22 104964320191030</t>
  </si>
  <si>
    <t>50015672669</t>
  </si>
  <si>
    <t>IREMENTREÇU EN DINARS DE  L'ÉTRANGER OPA001805662019:OPA001805662019</t>
  </si>
  <si>
    <t>50015674094</t>
  </si>
  <si>
    <t>MENT OPC19/35184:OPC19/35184</t>
  </si>
  <si>
    <t>50015679021</t>
  </si>
  <si>
    <t xml:space="preserve"> OPA001805662019:OPA001805662019</t>
  </si>
  <si>
    <t>50015675231</t>
  </si>
  <si>
    <t>IREMENT ÉMIS OPC19/35184:OPC19/35184</t>
  </si>
  <si>
    <t>50015677024</t>
  </si>
  <si>
    <t xml:space="preserve">ENCAISSEMENT CHEQUE N?0000655    </t>
  </si>
  <si>
    <t xml:space="preserve">ENCAISSEMENT CHEQUE N?0000446    </t>
  </si>
  <si>
    <t>2790</t>
  </si>
  <si>
    <t xml:space="preserve">ENCAISSEMENT CHEQUE N?0002790    </t>
  </si>
  <si>
    <t>E0000848648</t>
  </si>
  <si>
    <t xml:space="preserve">REGLEMENT EFFET N?008543430491 </t>
  </si>
  <si>
    <t>boukhari youssef SALAIRES</t>
  </si>
  <si>
    <t>M0000734442</t>
  </si>
  <si>
    <t>3986</t>
  </si>
  <si>
    <t xml:space="preserve">REG CHEQUE N? 0003986            </t>
  </si>
  <si>
    <t xml:space="preserve"> DOM012643812019:33 126438120191031</t>
  </si>
  <si>
    <t>50015696572</t>
  </si>
  <si>
    <t>E NOTIFICATION CDE19/8254:CREDIT EXPORT</t>
  </si>
  <si>
    <t>50015701741</t>
  </si>
  <si>
    <t>E DOMICILIATION DOM010580722019:22 105807220191031</t>
  </si>
  <si>
    <t>50015697840</t>
  </si>
  <si>
    <t xml:space="preserve"> CDE19/8254:CREDIT EXPORT</t>
  </si>
  <si>
    <t>50015700751</t>
  </si>
  <si>
    <t xml:space="preserve">ELECTRO DIESEL TUNISIE         </t>
  </si>
  <si>
    <t>4103</t>
  </si>
  <si>
    <t xml:space="preserve">REG CHEQUE N? 0004103            </t>
  </si>
  <si>
    <t>E TRANSMISSION CDE19/8254:CREDIT EXPORT</t>
  </si>
  <si>
    <t>50015699760</t>
  </si>
  <si>
    <t>408556</t>
  </si>
  <si>
    <t xml:space="preserve">ENCAISSEMENT CHEQUE N?0408556    </t>
  </si>
  <si>
    <t>4159</t>
  </si>
  <si>
    <t xml:space="preserve">REG CHEQUE N? 0004159            </t>
  </si>
  <si>
    <t>'ÉTUDE CDE19/8254:CREDIT EXPORT</t>
  </si>
  <si>
    <t>50015702738</t>
  </si>
  <si>
    <t>4215</t>
  </si>
  <si>
    <t xml:space="preserve">REG CHEQUE N? 0004215            </t>
  </si>
  <si>
    <t xml:space="preserve">CERTIF CHEQUE CLIENTELE 0004260 REC DOUA   </t>
  </si>
  <si>
    <t xml:space="preserve"> DOM010580722019:</t>
  </si>
  <si>
    <t>50015698823</t>
  </si>
  <si>
    <t>50015703741</t>
  </si>
  <si>
    <t>E DOMICILIATION DOM012643812019:</t>
  </si>
  <si>
    <t>50015697439</t>
  </si>
  <si>
    <t>4216</t>
  </si>
  <si>
    <t xml:space="preserve">REG CHEQUE N? 0004216            </t>
  </si>
  <si>
    <t>6336</t>
  </si>
  <si>
    <t xml:space="preserve">ENCAISSEMENT CHEQUE N?0006336    </t>
  </si>
  <si>
    <t>E DOMICILIATION DOM012718162019:33 127181620191101</t>
  </si>
  <si>
    <t>50015724753</t>
  </si>
  <si>
    <t>IREMENTREÇU EN DINARS DE  L'ÉTRANGER OPA001815062019:OPA001815062019</t>
  </si>
  <si>
    <t>50015727634</t>
  </si>
  <si>
    <t xml:space="preserve"> CARTE EN TUNISIE 281019 SHELL 7905</t>
  </si>
  <si>
    <t>50015723485</t>
  </si>
  <si>
    <t xml:space="preserve"> OPA001815062019:OPA001815062019</t>
  </si>
  <si>
    <t>50015726747</t>
  </si>
  <si>
    <t xml:space="preserve"> DOM012718162019:</t>
  </si>
  <si>
    <t>50015725516</t>
  </si>
  <si>
    <t xml:space="preserve">ENCAISSEMENT CHEQUE N?0000703    </t>
  </si>
  <si>
    <t>4261</t>
  </si>
  <si>
    <t xml:space="preserve">REG CHEQUE N? 0004261            </t>
  </si>
  <si>
    <t>4263</t>
  </si>
  <si>
    <t xml:space="preserve">REG CHEQUE N? 0004263            </t>
  </si>
  <si>
    <t>4242</t>
  </si>
  <si>
    <t xml:space="preserve">REG CHEQUE N? 0004242            </t>
  </si>
  <si>
    <t xml:space="preserve">RIAHI AZZOUZ                   </t>
  </si>
  <si>
    <t>4237</t>
  </si>
  <si>
    <t xml:space="preserve">REG CHEQUE N? 0004237            </t>
  </si>
  <si>
    <t>3939</t>
  </si>
  <si>
    <t xml:space="preserve">REG CHEQUE N? 0003939            </t>
  </si>
  <si>
    <t xml:space="preserve">ENCAISSEMENT CHEQUE N?0000656    </t>
  </si>
  <si>
    <t>4213</t>
  </si>
  <si>
    <t xml:space="preserve">REG CHEQUE N? 0004213            </t>
  </si>
  <si>
    <t>4208</t>
  </si>
  <si>
    <t xml:space="preserve">REG CHEQUE N? 0004208            </t>
  </si>
  <si>
    <t>4221</t>
  </si>
  <si>
    <t xml:space="preserve">REG CHEQUE N? 0004221            </t>
  </si>
  <si>
    <t>4227</t>
  </si>
  <si>
    <t xml:space="preserve">REG CHEQUE N? 0004227            </t>
  </si>
  <si>
    <t>CERTIF CHEQUE CLIENTELE 0004274 RECEVEUR DE</t>
  </si>
  <si>
    <t>4182</t>
  </si>
  <si>
    <t xml:space="preserve">REG CHEQUE N? 0004182            </t>
  </si>
  <si>
    <t>E0000861611</t>
  </si>
  <si>
    <t xml:space="preserve">REGLEMENT EFFET N?008543428551 </t>
  </si>
  <si>
    <t>E0000862205</t>
  </si>
  <si>
    <t xml:space="preserve">REGLEMENT EFFET N?008543434856 </t>
  </si>
  <si>
    <t xml:space="preserve">STE EL KOUKI DE FAB DE PALETTE </t>
  </si>
  <si>
    <t>4231</t>
  </si>
  <si>
    <t xml:space="preserve">REG CHEQUE N? 0004231            </t>
  </si>
  <si>
    <t>4211</t>
  </si>
  <si>
    <t xml:space="preserve">REG CHEQUE N? 0004211            </t>
  </si>
  <si>
    <t>4262</t>
  </si>
  <si>
    <t xml:space="preserve">REG CHEQUE N? 0004262            </t>
  </si>
  <si>
    <t>4180</t>
  </si>
  <si>
    <t xml:space="preserve">REG CHEQUE N? 0004180            </t>
  </si>
  <si>
    <t xml:space="preserve">MEDWAYS                        </t>
  </si>
  <si>
    <t>4217</t>
  </si>
  <si>
    <t xml:space="preserve">REG CHEQUE N? 0004217            </t>
  </si>
  <si>
    <t>E0000862158</t>
  </si>
  <si>
    <t xml:space="preserve">REGLEMENT EFFET N?008543429909 </t>
  </si>
  <si>
    <t>4269</t>
  </si>
  <si>
    <t xml:space="preserve">RETRAIT ESP EN DIN CHQ N?0004269 </t>
  </si>
  <si>
    <t>4247</t>
  </si>
  <si>
    <t xml:space="preserve">REG CHEQUE N? 0004247            </t>
  </si>
  <si>
    <t>3972</t>
  </si>
  <si>
    <t xml:space="preserve">REG CHEQUE N? 0003972            </t>
  </si>
  <si>
    <t>4137</t>
  </si>
  <si>
    <t xml:space="preserve">REG CHEQUE N? 0004137            </t>
  </si>
  <si>
    <t>E0000861998</t>
  </si>
  <si>
    <t xml:space="preserve">REGLEMENT EFFET N?008543426320 </t>
  </si>
  <si>
    <t>E0000862220</t>
  </si>
  <si>
    <t xml:space="preserve">REGLEMENT EFFET N?008543427872 </t>
  </si>
  <si>
    <t>E0000862105</t>
  </si>
  <si>
    <t xml:space="preserve">REGLEMENT EFFET N?008543429424 </t>
  </si>
  <si>
    <t>4272</t>
  </si>
  <si>
    <t xml:space="preserve">RETRAIT ESP EN DIN CHQ N?0004272 </t>
  </si>
  <si>
    <t>3968</t>
  </si>
  <si>
    <t xml:space="preserve">REG CHEQUE N? 0003968            </t>
  </si>
  <si>
    <t xml:space="preserve">M KHAMARIA RAMZI B ALI         </t>
  </si>
  <si>
    <t>4257</t>
  </si>
  <si>
    <t xml:space="preserve">REG CHEQUE N? 0004257            </t>
  </si>
  <si>
    <t>4233</t>
  </si>
  <si>
    <t xml:space="preserve">REG CHEQUE N? 0004233            </t>
  </si>
  <si>
    <t xml:space="preserve">REG CHEQUE N? 0004150            </t>
  </si>
  <si>
    <t>4245</t>
  </si>
  <si>
    <t xml:space="preserve">REG CHEQUE N? 0004245            </t>
  </si>
  <si>
    <t>3523</t>
  </si>
  <si>
    <t xml:space="preserve">REG CHEQUE N? 0003523            </t>
  </si>
  <si>
    <t>4243</t>
  </si>
  <si>
    <t xml:space="preserve">REG CHEQUE N? 0004243            </t>
  </si>
  <si>
    <t>4252</t>
  </si>
  <si>
    <t xml:space="preserve">REG CHEQUE N? 0004252            </t>
  </si>
  <si>
    <t>3880</t>
  </si>
  <si>
    <t xml:space="preserve">REG CHEQUE N? 0003880            </t>
  </si>
  <si>
    <t>2791</t>
  </si>
  <si>
    <t>E0000863007</t>
  </si>
  <si>
    <t xml:space="preserve">REGLEMENT EFFET N?008543427678 </t>
  </si>
  <si>
    <t xml:space="preserve">ENCAISSEMENT CHEQUE N?0000448    </t>
  </si>
  <si>
    <t>IREMENTREÇU EN DINARS DE  L'ÉTRANGER OPA001812132019:OPA001812132019</t>
  </si>
  <si>
    <t>50015814205</t>
  </si>
  <si>
    <t xml:space="preserve">ENCAISSEMENT CHEQUE N?0000704    </t>
  </si>
  <si>
    <t xml:space="preserve"> OPA001812132019:OPA001812132019</t>
  </si>
  <si>
    <t>50015813434</t>
  </si>
  <si>
    <t>6340</t>
  </si>
  <si>
    <t xml:space="preserve">ENCAISSEMENT CHEQUE N?0006340    </t>
  </si>
  <si>
    <t xml:space="preserve">ENCAISSEMENT CHEQUE N?0000617    </t>
  </si>
  <si>
    <t xml:space="preserve">ENCAISSEMENT CHEQUE N?0000657    </t>
  </si>
  <si>
    <t xml:space="preserve">ENCAISSEMENT CHEQUE N?0000568    </t>
  </si>
  <si>
    <t>4204</t>
  </si>
  <si>
    <t xml:space="preserve">REG CHEQUE N? 0004204            </t>
  </si>
  <si>
    <t>4251</t>
  </si>
  <si>
    <t xml:space="preserve">REG CHEQUE N? 0004251            </t>
  </si>
  <si>
    <t xml:space="preserve">CERTIF CHEQUE CLIENTELE 0004273 REC DOUA   </t>
  </si>
  <si>
    <t xml:space="preserve">ENCAISSEMENT CHEQUE N?0002791    </t>
  </si>
  <si>
    <t>4202</t>
  </si>
  <si>
    <t xml:space="preserve">REG CHEQUE N? 0004202            </t>
  </si>
  <si>
    <t>4250</t>
  </si>
  <si>
    <t xml:space="preserve">REG CHEQUE N? 0004250            </t>
  </si>
  <si>
    <t>4267</t>
  </si>
  <si>
    <t xml:space="preserve">REG CHEQUE N? 0004267            </t>
  </si>
  <si>
    <t>'ÉTUDE RDI19/8594:REMISE IMPORT</t>
  </si>
  <si>
    <t>50015836533</t>
  </si>
  <si>
    <t>'ENVOI À L'ENCAISSEMENT RDI19/8594:REMISE IMPORT</t>
  </si>
  <si>
    <t>50015837533</t>
  </si>
  <si>
    <t>4275</t>
  </si>
  <si>
    <t xml:space="preserve">RETRAIT ESP EN DIN CHQ N?0004275 </t>
  </si>
  <si>
    <t xml:space="preserve"> RDI19/8594:REMISE IMPORT</t>
  </si>
  <si>
    <t>50015834859</t>
  </si>
  <si>
    <t>50015839203</t>
  </si>
  <si>
    <t xml:space="preserve">S I T T "HOTEL AFRICA"         </t>
  </si>
  <si>
    <t>4282</t>
  </si>
  <si>
    <t xml:space="preserve">REG CHEQUE N? 0004282            </t>
  </si>
  <si>
    <t>6345</t>
  </si>
  <si>
    <t xml:space="preserve">ENCAISSEMENT CHEQUE N?0006345    </t>
  </si>
  <si>
    <t>IREMENTREÇU EN DINARS DE  L'ÉTRANGER OPA001822672019:OPA001822672019</t>
  </si>
  <si>
    <t>50015831108</t>
  </si>
  <si>
    <t>3942</t>
  </si>
  <si>
    <t xml:space="preserve">REG CHEQUE N? 0003942            </t>
  </si>
  <si>
    <t xml:space="preserve"> OPA001822672019:OPA001822672019</t>
  </si>
  <si>
    <t>50015832213</t>
  </si>
  <si>
    <t>E DOMICILIATION DOM010895512019:</t>
  </si>
  <si>
    <t>50015833876</t>
  </si>
  <si>
    <t xml:space="preserve"> DOM010895512019:22 108955120191107</t>
  </si>
  <si>
    <t>50015832697</t>
  </si>
  <si>
    <t>50015838521</t>
  </si>
  <si>
    <t>MENT RDI19/8594:REMISE IMPORT</t>
  </si>
  <si>
    <t>50015835539</t>
  </si>
  <si>
    <t>4299</t>
  </si>
  <si>
    <t xml:space="preserve">RETRAIT ESP EN DIN CHQ N?0004299 </t>
  </si>
  <si>
    <t xml:space="preserve">INTERMETAL.S.A                 </t>
  </si>
  <si>
    <t>4096</t>
  </si>
  <si>
    <t xml:space="preserve">REG CHEQUE N? 0004096            </t>
  </si>
  <si>
    <t>50015853739</t>
  </si>
  <si>
    <t>E0000864438</t>
  </si>
  <si>
    <t xml:space="preserve">REGLEMENT EFFET N?008543427193 </t>
  </si>
  <si>
    <t>50015852926</t>
  </si>
  <si>
    <t>4265</t>
  </si>
  <si>
    <t xml:space="preserve">REG CHEQUE N? 0004265            </t>
  </si>
  <si>
    <t>4300</t>
  </si>
  <si>
    <t xml:space="preserve">RETRAIT ESP EN DIN CHQ N?0004300 </t>
  </si>
  <si>
    <t>E0000865064</t>
  </si>
  <si>
    <t xml:space="preserve">REGLEMENT EFFET N?008543431558 </t>
  </si>
  <si>
    <t>E0000865169</t>
  </si>
  <si>
    <t xml:space="preserve">REGLEMENT EFFET N?008543431170 </t>
  </si>
  <si>
    <t>E0000864914</t>
  </si>
  <si>
    <t xml:space="preserve">REGLEMENT EFFET N?008543427096 </t>
  </si>
  <si>
    <t xml:space="preserve"> CARTE EN TUNISIE 061119 RESTAURANT CHEZ SLAH</t>
  </si>
  <si>
    <t>50015843248</t>
  </si>
  <si>
    <t>4229</t>
  </si>
  <si>
    <t xml:space="preserve">REG CHEQUE N? 0004229            </t>
  </si>
  <si>
    <t>4238</t>
  </si>
  <si>
    <t xml:space="preserve">REG CHEQUE N? 0004238            </t>
  </si>
  <si>
    <t>4302</t>
  </si>
  <si>
    <t xml:space="preserve">REG CHEQUE N? 0004302            </t>
  </si>
  <si>
    <t>3901</t>
  </si>
  <si>
    <t xml:space="preserve">REG CHEQUE N? 0003901            </t>
  </si>
  <si>
    <t>3993</t>
  </si>
  <si>
    <t xml:space="preserve">REG CHEQUE N? 0003993            </t>
  </si>
  <si>
    <t>4209</t>
  </si>
  <si>
    <t xml:space="preserve">REG CHEQUE N? 0004209            </t>
  </si>
  <si>
    <t>3965</t>
  </si>
  <si>
    <t xml:space="preserve">REG CHEQUE N? 0003965            </t>
  </si>
  <si>
    <t>4277</t>
  </si>
  <si>
    <t xml:space="preserve">REG CHEQUE N? 0004277            </t>
  </si>
  <si>
    <t>3978</t>
  </si>
  <si>
    <t xml:space="preserve">REG CHEQUE N? 0003978            </t>
  </si>
  <si>
    <t xml:space="preserve">LA MAISON DU CAOUTCHOUC        </t>
  </si>
  <si>
    <t>3918</t>
  </si>
  <si>
    <t xml:space="preserve">REG CHEQUE N? 0003918            </t>
  </si>
  <si>
    <t xml:space="preserve"> DOM013086862019:33 130868620191111</t>
  </si>
  <si>
    <t>50015877116</t>
  </si>
  <si>
    <t>4230</t>
  </si>
  <si>
    <t xml:space="preserve">REG CHEQUE N? 0004230            </t>
  </si>
  <si>
    <t>E DOMICILIATION DOM013086862019:</t>
  </si>
  <si>
    <t>50015877906</t>
  </si>
  <si>
    <t>4259</t>
  </si>
  <si>
    <t xml:space="preserve">REG CHEQUE N? 0004259            </t>
  </si>
  <si>
    <t>6352</t>
  </si>
  <si>
    <t xml:space="preserve">ENCAISSEMENT CHEQUE N?0006352    </t>
  </si>
  <si>
    <t>4271</t>
  </si>
  <si>
    <t xml:space="preserve">REG CHEQUE N? 0004271            </t>
  </si>
  <si>
    <t xml:space="preserve">ENCAISSEMENT CHEQUE N?0000449    </t>
  </si>
  <si>
    <t>4258</t>
  </si>
  <si>
    <t xml:space="preserve">REG CHEQUE N? 0004258            </t>
  </si>
  <si>
    <t xml:space="preserve">ENCAISSEMENT CHEQUE N?0000658    </t>
  </si>
  <si>
    <t>4293</t>
  </si>
  <si>
    <t xml:space="preserve">REG CHEQUE N? 0004293            </t>
  </si>
  <si>
    <t>4228</t>
  </si>
  <si>
    <t xml:space="preserve">REG CHEQUE N? 0004228            </t>
  </si>
  <si>
    <t xml:space="preserve"> CARTE EN TUNISIE 071119 HOTEL PLAZA MARSA CORNI</t>
  </si>
  <si>
    <t>50015894025</t>
  </si>
  <si>
    <t xml:space="preserve">ENCAISSEMENT CHEQUE N?0000705    </t>
  </si>
  <si>
    <t xml:space="preserve"> CARTE EN TUNISIE 091119 LES GRANDS ECRANS DE TU</t>
  </si>
  <si>
    <t>50015894484</t>
  </si>
  <si>
    <t>E0000868398</t>
  </si>
  <si>
    <t>E DOMICILIATION DOM013290402019:</t>
  </si>
  <si>
    <t>50015906345</t>
  </si>
  <si>
    <t xml:space="preserve"> DOM013290402019:33 132904020191114</t>
  </si>
  <si>
    <t>50015905749</t>
  </si>
  <si>
    <t xml:space="preserve"> DOM013262032019:</t>
  </si>
  <si>
    <t>50015908528</t>
  </si>
  <si>
    <t>E0000868139</t>
  </si>
  <si>
    <t xml:space="preserve">REGLEMENT EFFET N?008618756035 </t>
  </si>
  <si>
    <t>4312</t>
  </si>
  <si>
    <t xml:space="preserve">REG CHEQUE N? 0004312            </t>
  </si>
  <si>
    <t>IREMENTREÇU EN DINARS DE  L'ÉTRANGER OPA001831492019:OPA001831492019</t>
  </si>
  <si>
    <t>50015909287</t>
  </si>
  <si>
    <t xml:space="preserve">REGLEMENT EFFET N?008543428357 </t>
  </si>
  <si>
    <t>E0000867539</t>
  </si>
  <si>
    <t xml:space="preserve">REGLEMENT EFFET N?008543426514 </t>
  </si>
  <si>
    <t xml:space="preserve"> OPA001831492019:OPA001831492019</t>
  </si>
  <si>
    <t>50015910262</t>
  </si>
  <si>
    <t>4313</t>
  </si>
  <si>
    <t xml:space="preserve">REG CHEQUE N? 0004313            </t>
  </si>
  <si>
    <t>4288</t>
  </si>
  <si>
    <t xml:space="preserve">REG CHEQUE N? 0004288            </t>
  </si>
  <si>
    <t>IREMENTREÇU EN DINARS DE  L'ÉTRANGER OPA19/182847:OPA19/182847</t>
  </si>
  <si>
    <t>50015912194</t>
  </si>
  <si>
    <t>4281</t>
  </si>
  <si>
    <t xml:space="preserve">REG CHEQUE N? 0004281            </t>
  </si>
  <si>
    <t>4013</t>
  </si>
  <si>
    <t xml:space="preserve">REG CHEQUE N? 0004013            </t>
  </si>
  <si>
    <t>E0000867113</t>
  </si>
  <si>
    <t xml:space="preserve">REGLEMENT EFFET N?008543430394 </t>
  </si>
  <si>
    <t xml:space="preserve"> OPA19/182847:OPA19/182847</t>
  </si>
  <si>
    <t>50015911421</t>
  </si>
  <si>
    <t>E DOMICILIATION DOM013262032019:33 132620320191114</t>
  </si>
  <si>
    <t>50015907469</t>
  </si>
  <si>
    <t xml:space="preserve">LABIADH JALEL                  </t>
  </si>
  <si>
    <t>4291</t>
  </si>
  <si>
    <t xml:space="preserve">REG CHEQUE N? 0004291            </t>
  </si>
  <si>
    <t xml:space="preserve">SOCIETE INTERMETAL             </t>
  </si>
  <si>
    <t>4206</t>
  </si>
  <si>
    <t xml:space="preserve">REG CHEQUE N? 0004206            </t>
  </si>
  <si>
    <t>4224</t>
  </si>
  <si>
    <t xml:space="preserve">REG CHEQUE N? 0004224            </t>
  </si>
  <si>
    <t xml:space="preserve">STE ROTOPLASTICA               </t>
  </si>
  <si>
    <t>4253</t>
  </si>
  <si>
    <t xml:space="preserve">REG CHEQUE N? 0004253            </t>
  </si>
  <si>
    <t>4270</t>
  </si>
  <si>
    <t xml:space="preserve">REG CHEQUE N? 0004270            </t>
  </si>
  <si>
    <t>4306</t>
  </si>
  <si>
    <t xml:space="preserve">REG CHEQUE N? 0004306            </t>
  </si>
  <si>
    <t>4240</t>
  </si>
  <si>
    <t xml:space="preserve">REG CHEQUE N? 0004240            </t>
  </si>
  <si>
    <t>4314</t>
  </si>
  <si>
    <t xml:space="preserve">REG CHEQUE N? 0004314            </t>
  </si>
  <si>
    <t>4308</t>
  </si>
  <si>
    <t xml:space="preserve">REG CHEQUE N? 0004308            </t>
  </si>
  <si>
    <t xml:space="preserve">CERTIF CHEQUE CLIENTELE 0004310 REC DOUA   </t>
  </si>
  <si>
    <t xml:space="preserve">ENCAISSEMENT CHEQUE N?0000450    </t>
  </si>
  <si>
    <t xml:space="preserve"> OPC19/35759:OPC19/35759</t>
  </si>
  <si>
    <t>50015935280</t>
  </si>
  <si>
    <t>E DOMICILIATION DOM013443382019:33 134433820191118</t>
  </si>
  <si>
    <t>50015930159</t>
  </si>
  <si>
    <t>IREMENT ÉMIS OPC19/35759:OPC19/35759</t>
  </si>
  <si>
    <t>50015934249</t>
  </si>
  <si>
    <t>IREMENTREÇU EN DINARS DE  L'ÉTRANGER OPA19/183605:OPA19/183605</t>
  </si>
  <si>
    <t>50015933186</t>
  </si>
  <si>
    <t>MENT OPC19/35759:OPC19/35759</t>
  </si>
  <si>
    <t>50015936231</t>
  </si>
  <si>
    <t xml:space="preserve"> DOM013443382019:</t>
  </si>
  <si>
    <t>50015931319</t>
  </si>
  <si>
    <t xml:space="preserve"> OPA19/183605:OPA19/183605</t>
  </si>
  <si>
    <t>50015932306</t>
  </si>
  <si>
    <t xml:space="preserve">ENCAISSEMENT CHEQUE N?0000660    </t>
  </si>
  <si>
    <t>6364</t>
  </si>
  <si>
    <t xml:space="preserve">ENCAISSEMENT CHEQUE N?0006364    </t>
  </si>
  <si>
    <t>4283</t>
  </si>
  <si>
    <t xml:space="preserve">REG CHEQUE N? 0004283            </t>
  </si>
  <si>
    <t>3987</t>
  </si>
  <si>
    <t xml:space="preserve">REG CHEQUE N? 0003987            </t>
  </si>
  <si>
    <t xml:space="preserve">ENCAISSEMENT CHEQUE N?0000707    </t>
  </si>
  <si>
    <t>50015936804</t>
  </si>
  <si>
    <t>4294</t>
  </si>
  <si>
    <t xml:space="preserve">REG CHEQUE N? 0004294            </t>
  </si>
  <si>
    <t xml:space="preserve"> OPF19/35059:OPF19/35059</t>
  </si>
  <si>
    <t>50015964592</t>
  </si>
  <si>
    <t xml:space="preserve"> DOM011253952019:</t>
  </si>
  <si>
    <t>50015954286</t>
  </si>
  <si>
    <t xml:space="preserve"> OPC19/35760:OPC19/35760</t>
  </si>
  <si>
    <t>50015957982</t>
  </si>
  <si>
    <t xml:space="preserve"> OPC19/35765:OPC19/35765</t>
  </si>
  <si>
    <t>50015963973</t>
  </si>
  <si>
    <t>IREMENT ÉMIS OPF19/35059:OPF19/35059</t>
  </si>
  <si>
    <t>50015964656</t>
  </si>
  <si>
    <t>E DOMICILIATION DOM011253952019:22 112539520191119</t>
  </si>
  <si>
    <t>50015953303</t>
  </si>
  <si>
    <t>IREMENT ÉMIS OPC19/35760:OPC19/35760</t>
  </si>
  <si>
    <t>50015959983</t>
  </si>
  <si>
    <t>4286</t>
  </si>
  <si>
    <t xml:space="preserve">REG CHEQUE N? 0004286            </t>
  </si>
  <si>
    <t>MENT OPF19/35059:OPF19/35059</t>
  </si>
  <si>
    <t>50015964419</t>
  </si>
  <si>
    <t>E DOMICILIATION DOM013512062019:</t>
  </si>
  <si>
    <t>50015952222</t>
  </si>
  <si>
    <t>EMANDE F1/F2 OPF19/35059:OPF19/35059</t>
  </si>
  <si>
    <t>50015964710</t>
  </si>
  <si>
    <t xml:space="preserve">COMMISSION DEMANDE F1/F2         </t>
  </si>
  <si>
    <t xml:space="preserve"> OPA19/183731:OPA19/183731</t>
  </si>
  <si>
    <t>50015955992</t>
  </si>
  <si>
    <t>50015962977</t>
  </si>
  <si>
    <t>IREMENT ÉMIS OPC19/35765:OPC19/35765</t>
  </si>
  <si>
    <t>50015960977</t>
  </si>
  <si>
    <t xml:space="preserve"> DOM013512062019:33 135120620191119</t>
  </si>
  <si>
    <t>50015951200</t>
  </si>
  <si>
    <t xml:space="preserve">SOCIETE MOUTII ERRAHMAN DE TR  </t>
  </si>
  <si>
    <t>4311</t>
  </si>
  <si>
    <t xml:space="preserve">REG CHEQUE N? 0004311            </t>
  </si>
  <si>
    <t>E0000872771</t>
  </si>
  <si>
    <t xml:space="preserve">REGLEMENT EFFET N?008618756520 </t>
  </si>
  <si>
    <t>E0000872970</t>
  </si>
  <si>
    <t xml:space="preserve">REGLEMENT EFFET N?008543429230 </t>
  </si>
  <si>
    <t>E0000872876</t>
  </si>
  <si>
    <t xml:space="preserve">REGLEMENT EFFET N?008543427969 </t>
  </si>
  <si>
    <t>E0000873036</t>
  </si>
  <si>
    <t xml:space="preserve">REGLEMENT EFFET N?008543433304 </t>
  </si>
  <si>
    <t>E0000872200</t>
  </si>
  <si>
    <t xml:space="preserve">REGLEMENT EFFET N?008543431267 </t>
  </si>
  <si>
    <t>50015964696</t>
  </si>
  <si>
    <t>3812</t>
  </si>
  <si>
    <t xml:space="preserve">REG CHEQUE N? 0003812            </t>
  </si>
  <si>
    <t>MENT OPC19/35760:OPC19/35760</t>
  </si>
  <si>
    <t>50015958977</t>
  </si>
  <si>
    <t>4316</t>
  </si>
  <si>
    <t xml:space="preserve">RETRAIT ESP EN DIN CHQ N?0004316 </t>
  </si>
  <si>
    <t>50015956980</t>
  </si>
  <si>
    <t>IREMENTREÇU EN DINARS DE  L'ÉTRANGER OPA19/183731:OPA19/183731</t>
  </si>
  <si>
    <t>50015954993</t>
  </si>
  <si>
    <t>MENT OPC19/35765:OPC19/35765</t>
  </si>
  <si>
    <t>50015961974</t>
  </si>
  <si>
    <t xml:space="preserve"> OPA19/182484:OPA19/182484</t>
  </si>
  <si>
    <t>50015971482</t>
  </si>
  <si>
    <t xml:space="preserve">ENCAISSEMENT CHEQUE N?0000661    </t>
  </si>
  <si>
    <t>4279</t>
  </si>
  <si>
    <t xml:space="preserve">REG CHEQUE N? 0004279            </t>
  </si>
  <si>
    <t>4297</t>
  </si>
  <si>
    <t xml:space="preserve">REG CHEQUE N? 0004297            </t>
  </si>
  <si>
    <t>6373</t>
  </si>
  <si>
    <t xml:space="preserve">ENCAISSEMENT CHEQUE N?0006373    </t>
  </si>
  <si>
    <t>4298</t>
  </si>
  <si>
    <t xml:space="preserve">REG CHEQUE N? 0004298            </t>
  </si>
  <si>
    <t>4296</t>
  </si>
  <si>
    <t xml:space="preserve">REG CHEQUE N? 0004296            </t>
  </si>
  <si>
    <t>IREMENTREÇU EN DINARS DE  L'ÉTRANGER OPA19/182484:OPA19/182484</t>
  </si>
  <si>
    <t>50015970781</t>
  </si>
  <si>
    <t xml:space="preserve">ENCAISSEMENT CHEQUE N?0000708    </t>
  </si>
  <si>
    <t xml:space="preserve">AGEL ABDELAZIZ (CLIENT)        </t>
  </si>
  <si>
    <t>4348</t>
  </si>
  <si>
    <t xml:space="preserve">REG CHEQUE N? 0004348            </t>
  </si>
  <si>
    <t>408764</t>
  </si>
  <si>
    <t xml:space="preserve">ENCAISSEMENT CHEQUE N?0408764    </t>
  </si>
  <si>
    <t>4354</t>
  </si>
  <si>
    <t xml:space="preserve">REG CHEQUE N? 0004354            </t>
  </si>
  <si>
    <t>4309</t>
  </si>
  <si>
    <t xml:space="preserve">REG CHEQUE N? 0004309            </t>
  </si>
  <si>
    <t>4276</t>
  </si>
  <si>
    <t xml:space="preserve">REG CHEQUE N? 0004276            </t>
  </si>
  <si>
    <t xml:space="preserve">ALL SEAS SHIPPING AGENCY       </t>
  </si>
  <si>
    <t>4346</t>
  </si>
  <si>
    <t xml:space="preserve">REG CHEQUE N? 0004346            </t>
  </si>
  <si>
    <t>4345</t>
  </si>
  <si>
    <t xml:space="preserve">REG CHEQUE N? 0004345            </t>
  </si>
  <si>
    <t xml:space="preserve"> CARTE EN TUNISIE 201119 TUNISAIR.COM</t>
  </si>
  <si>
    <t>50016002544</t>
  </si>
  <si>
    <t xml:space="preserve"> DOM011355242019:</t>
  </si>
  <si>
    <t>50016001531</t>
  </si>
  <si>
    <t>4336</t>
  </si>
  <si>
    <t xml:space="preserve">REG CHEQUE N? 0004336            </t>
  </si>
  <si>
    <t xml:space="preserve">REC MIN DEFENCE </t>
  </si>
  <si>
    <t>CERTIF CHEQUE CLIENTELE 0004280 REC MIN DEF</t>
  </si>
  <si>
    <t xml:space="preserve">CERTIF CHEQUE CLIENTELE 0004347 REC DOUA   </t>
  </si>
  <si>
    <t>4278</t>
  </si>
  <si>
    <t xml:space="preserve">REG CHEQUE N? 0004278            </t>
  </si>
  <si>
    <t>50016013551</t>
  </si>
  <si>
    <t>4317</t>
  </si>
  <si>
    <t xml:space="preserve">REG CHEQUE N? 0004317            </t>
  </si>
  <si>
    <t xml:space="preserve">REC DIUA </t>
  </si>
  <si>
    <t xml:space="preserve">CERTIF CHEQUE CLIENTELE 0004359 REC DIUA   </t>
  </si>
  <si>
    <t xml:space="preserve">MIN INDUSTRIE                  VIREMENT TGTUNISIE               </t>
  </si>
  <si>
    <t xml:space="preserve">IREMENT TGTUNISIE               </t>
  </si>
  <si>
    <t>VIREMENT RECU EN DINAR FAVEUR COM</t>
  </si>
  <si>
    <t>6376</t>
  </si>
  <si>
    <t xml:space="preserve">ENCAISSEMENT CHEQUE N?0006376    </t>
  </si>
  <si>
    <t>E0000875668</t>
  </si>
  <si>
    <t xml:space="preserve">REGLEMENT EFFET N?008543431461 </t>
  </si>
  <si>
    <t xml:space="preserve">ENCAISSEMENT CHEQUE N?0000709    </t>
  </si>
  <si>
    <t xml:space="preserve">NAIMA ERGUEZ                   </t>
  </si>
  <si>
    <t>3671</t>
  </si>
  <si>
    <t xml:space="preserve">REG CHEQUE N? 0003671            </t>
  </si>
  <si>
    <t>4328</t>
  </si>
  <si>
    <t xml:space="preserve">REG CHEQUE N? 0004328            </t>
  </si>
  <si>
    <t>4318</t>
  </si>
  <si>
    <t xml:space="preserve">REG CHEQUE N? 0004318            </t>
  </si>
  <si>
    <t xml:space="preserve">STE SPECIALIZED TUNISIAN INDUS </t>
  </si>
  <si>
    <t>E0000875072</t>
  </si>
  <si>
    <t xml:space="preserve">REGLEMENT EFFET N?008543427581 </t>
  </si>
  <si>
    <t>E0000876009</t>
  </si>
  <si>
    <t xml:space="preserve">REGLEMENT EFFET N?008543433207 </t>
  </si>
  <si>
    <t>E0000875910</t>
  </si>
  <si>
    <t xml:space="preserve">REGLEMENT EFFET N?008543429327 </t>
  </si>
  <si>
    <t>E0000875971</t>
  </si>
  <si>
    <t xml:space="preserve">REGLEMENT EFFET N?008543428260 </t>
  </si>
  <si>
    <t xml:space="preserve">ENCAISSEMENT CHEQUE N?0000662    </t>
  </si>
  <si>
    <t>4324</t>
  </si>
  <si>
    <t xml:space="preserve">REG CHEQUE N? 0004324            </t>
  </si>
  <si>
    <t>E0000875822</t>
  </si>
  <si>
    <t xml:space="preserve">REGLEMENT EFFET N?008543431849 </t>
  </si>
  <si>
    <t>3795</t>
  </si>
  <si>
    <t xml:space="preserve">REG CHEQUE N? 0003795            </t>
  </si>
  <si>
    <t>2792</t>
  </si>
  <si>
    <t xml:space="preserve">ENCAISSEMENT CHEQUE N?0002792    </t>
  </si>
  <si>
    <t>E DOMICILIATION DOM011355242019:22 113552420191121</t>
  </si>
  <si>
    <t>50016000841</t>
  </si>
  <si>
    <t xml:space="preserve">REG CHEQUE N? 0004351            </t>
  </si>
  <si>
    <t>4365</t>
  </si>
  <si>
    <t xml:space="preserve">REG CHEQUE N? 0004365            </t>
  </si>
  <si>
    <t xml:space="preserve">GROUPEMENT DES MANUT           </t>
  </si>
  <si>
    <t>4268</t>
  </si>
  <si>
    <t xml:space="preserve">REG CHEQUE N? 0004268            </t>
  </si>
  <si>
    <t>4323</t>
  </si>
  <si>
    <t xml:space="preserve">REG CHEQUE N? 0004323            </t>
  </si>
  <si>
    <t>CERTIF CHEQUE CLIENTELE 0004361 MR LE RECEV</t>
  </si>
  <si>
    <t>4179</t>
  </si>
  <si>
    <t xml:space="preserve">REG CHEQUE N? 0004179            </t>
  </si>
  <si>
    <t>4141</t>
  </si>
  <si>
    <t xml:space="preserve">REG CHEQUE N? 0004141            </t>
  </si>
  <si>
    <t>STE TUNIHUILE REDRESSEMENT</t>
  </si>
  <si>
    <t>30014257097</t>
  </si>
  <si>
    <t xml:space="preserve">VIREMENT RECU STE TUNIHUILE      </t>
  </si>
  <si>
    <t>M0000762222</t>
  </si>
  <si>
    <t>REDRESSEMENT ECRITURE DE COMPTE A</t>
  </si>
  <si>
    <t>4331</t>
  </si>
  <si>
    <t xml:space="preserve">REG CHEQUE N? 0004331            </t>
  </si>
  <si>
    <t>4337</t>
  </si>
  <si>
    <t xml:space="preserve">REG CHEQUE N? 0004337            </t>
  </si>
  <si>
    <t>4234</t>
  </si>
  <si>
    <t xml:space="preserve">REG CHEQUE N? 0004234            </t>
  </si>
  <si>
    <t>4327</t>
  </si>
  <si>
    <t xml:space="preserve">REG CHEQUE N? 0004327            </t>
  </si>
  <si>
    <t>4382</t>
  </si>
  <si>
    <t xml:space="preserve">RETRAIT ESP EN DIN CHQ N?0004382 </t>
  </si>
  <si>
    <t xml:space="preserve">CERTIF CHEQUE CLIENTELE 0004374 OACA       </t>
  </si>
  <si>
    <t>4390</t>
  </si>
  <si>
    <t xml:space="preserve">RETRAIT ESP EN DIN CHQ N?0004390 </t>
  </si>
  <si>
    <t xml:space="preserve"> OPC19/36064:OPC19/36064</t>
  </si>
  <si>
    <t>50016074653</t>
  </si>
  <si>
    <t>50016075440</t>
  </si>
  <si>
    <t>IREMENT ÉMIS OPC19/36064:OPC19/36064</t>
  </si>
  <si>
    <t>50016073385</t>
  </si>
  <si>
    <t xml:space="preserve">RETRAIT ESP EN DIN CHQ N?0004384 </t>
  </si>
  <si>
    <t>4334</t>
  </si>
  <si>
    <t xml:space="preserve">REG CHEQUE N? 0004334            </t>
  </si>
  <si>
    <t>4387</t>
  </si>
  <si>
    <t xml:space="preserve">RETRAIT ESP EN DIN CHQ N?0004387 </t>
  </si>
  <si>
    <t>4385</t>
  </si>
  <si>
    <t xml:space="preserve">RETRAIT ESP EN DIN CHQ N?0004385 </t>
  </si>
  <si>
    <t>4388</t>
  </si>
  <si>
    <t xml:space="preserve">RETRAIT ESP EN DIN CHQ N?0004388 </t>
  </si>
  <si>
    <t>4340</t>
  </si>
  <si>
    <t xml:space="preserve">REG CHEQUE N? 0004340            </t>
  </si>
  <si>
    <t>4339</t>
  </si>
  <si>
    <t xml:space="preserve">REG CHEQUE N? 0004339            </t>
  </si>
  <si>
    <t>4386</t>
  </si>
  <si>
    <t xml:space="preserve">RETRAIT ESP EN DIN CHQ N?0004386 </t>
  </si>
  <si>
    <t>MENT OPC19/36064:OPC19/36064</t>
  </si>
  <si>
    <t>50016072859</t>
  </si>
  <si>
    <t>4389</t>
  </si>
  <si>
    <t xml:space="preserve">RETRAIT ESP EN DIN CHQ N?0004389 </t>
  </si>
  <si>
    <t>711</t>
  </si>
  <si>
    <t xml:space="preserve">ENCAISSEMENT CHEQUE N?0000711    </t>
  </si>
  <si>
    <t>6381</t>
  </si>
  <si>
    <t xml:space="preserve">ENCAISSEMENT CHEQUE N?0006381    </t>
  </si>
  <si>
    <t>4285</t>
  </si>
  <si>
    <t xml:space="preserve">REG CHEQUE N? 0004285            </t>
  </si>
  <si>
    <t>4368</t>
  </si>
  <si>
    <t xml:space="preserve">RETRAIT ESP EN DIN CHQ N?0004368 </t>
  </si>
  <si>
    <t>4239</t>
  </si>
  <si>
    <t xml:space="preserve">REG CHEQUE N? 0004239            </t>
  </si>
  <si>
    <t>4163</t>
  </si>
  <si>
    <t xml:space="preserve">REG CHEQUE N? 0004163            </t>
  </si>
  <si>
    <t xml:space="preserve">DELTA AUTO PLUS                </t>
  </si>
  <si>
    <t>4379</t>
  </si>
  <si>
    <t xml:space="preserve">REG CHEQUE N? 0004379            </t>
  </si>
  <si>
    <t xml:space="preserve">ENCAISSEMENT CHEQUE N?0000665    </t>
  </si>
  <si>
    <t>4321</t>
  </si>
  <si>
    <t xml:space="preserve">REG CHEQUE N? 0004321            </t>
  </si>
  <si>
    <t xml:space="preserve">REG CHEQUE N? 0004352            </t>
  </si>
  <si>
    <t>M0000768886</t>
  </si>
  <si>
    <t>E0000879438</t>
  </si>
  <si>
    <t xml:space="preserve">REGLEMENT EFFET N?008543430297 </t>
  </si>
  <si>
    <t>E0000888391</t>
  </si>
  <si>
    <t xml:space="preserve">REGLEMENT EFFET N?008543431073 </t>
  </si>
  <si>
    <t>4349</t>
  </si>
  <si>
    <t xml:space="preserve">REG CHEQUE N? 0004349            </t>
  </si>
  <si>
    <t>50016132145</t>
  </si>
  <si>
    <t>4371</t>
  </si>
  <si>
    <t xml:space="preserve">REG CHEQUE N? 0004371            </t>
  </si>
  <si>
    <t>4395</t>
  </si>
  <si>
    <t xml:space="preserve">REG CHEQUE N? 0004395            </t>
  </si>
  <si>
    <t>3855</t>
  </si>
  <si>
    <t xml:space="preserve">REG CHEQUE N? 0003855            </t>
  </si>
  <si>
    <t>M0000768907</t>
  </si>
  <si>
    <t>M0000768902</t>
  </si>
  <si>
    <t>4307</t>
  </si>
  <si>
    <t xml:space="preserve">REG CHEQUE N? 0004307            </t>
  </si>
  <si>
    <t>4350</t>
  </si>
  <si>
    <t xml:space="preserve">REG CHEQUE N? 0004350            </t>
  </si>
  <si>
    <t>4358</t>
  </si>
  <si>
    <t xml:space="preserve">REG CHEQUE N? 0004358            </t>
  </si>
  <si>
    <t>4353</t>
  </si>
  <si>
    <t xml:space="preserve">REG CHEQUE N? 0004353            </t>
  </si>
  <si>
    <t>6385</t>
  </si>
  <si>
    <t xml:space="preserve">ENCAISSEMENT CHEQUE N?0006385    </t>
  </si>
  <si>
    <t xml:space="preserve">ENCAISSEMENT CHEQUE N?0000712    </t>
  </si>
  <si>
    <t xml:space="preserve">HAMEMI AHMED B MOHAMED         </t>
  </si>
  <si>
    <t>4315</t>
  </si>
  <si>
    <t xml:space="preserve">REG CHEQUE N? 0004315            </t>
  </si>
  <si>
    <t>3964</t>
  </si>
  <si>
    <t xml:space="preserve">REG CHEQUE N? 0003964            </t>
  </si>
  <si>
    <t>3842</t>
  </si>
  <si>
    <t xml:space="preserve">REG CHEQUE N? 0003842            </t>
  </si>
  <si>
    <t>3979</t>
  </si>
  <si>
    <t xml:space="preserve">REG CHEQUE N? 0003979            </t>
  </si>
  <si>
    <t>4373</t>
  </si>
  <si>
    <t xml:space="preserve">REG CHEQUE N? 0004373            </t>
  </si>
  <si>
    <t xml:space="preserve"> CARTE EN TUNISIE 201119 LUFTHANSA   2208524511307</t>
  </si>
  <si>
    <t>50016140357</t>
  </si>
  <si>
    <t>4377</t>
  </si>
  <si>
    <t xml:space="preserve">REG CHEQUE N? 0004377            </t>
  </si>
  <si>
    <t xml:space="preserve">QLLE DROGUERIE DE CARTHAGE     </t>
  </si>
  <si>
    <t>4383</t>
  </si>
  <si>
    <t xml:space="preserve">REG CHEQUE N? 0004383            </t>
  </si>
  <si>
    <t>E NOTIFICATION CDE19/8286:CREDIT EXPORT</t>
  </si>
  <si>
    <t>50016175839</t>
  </si>
  <si>
    <t>4329</t>
  </si>
  <si>
    <t xml:space="preserve">REG CHEQUE N? 0004329            </t>
  </si>
  <si>
    <t>4364</t>
  </si>
  <si>
    <t xml:space="preserve">REG CHEQUE N? 0004364            </t>
  </si>
  <si>
    <t>E DOMICILIATION DOM014166722019:33 141667220191203</t>
  </si>
  <si>
    <t>50016171130</t>
  </si>
  <si>
    <t>E TRANSMISSION CDE19/8286:CREDIT EXPORT</t>
  </si>
  <si>
    <t>50016174673</t>
  </si>
  <si>
    <t xml:space="preserve"> CDE19/8286:CREDIT EXPORT</t>
  </si>
  <si>
    <t>50016172758</t>
  </si>
  <si>
    <t>50016173678</t>
  </si>
  <si>
    <t xml:space="preserve"> DOM014166722019:</t>
  </si>
  <si>
    <t>50016171627</t>
  </si>
  <si>
    <t xml:space="preserve"> CARTE EN TUNISIE 301119 10 MEGRINE</t>
  </si>
  <si>
    <t>50016177630</t>
  </si>
  <si>
    <t>'ÉTUDE CDE19/8286:CREDIT EXPORT</t>
  </si>
  <si>
    <t>50016176375</t>
  </si>
  <si>
    <t>6386</t>
  </si>
  <si>
    <t xml:space="preserve">ENCAISSEMENT CHEQUE N?0006386    </t>
  </si>
  <si>
    <t>4401</t>
  </si>
  <si>
    <t xml:space="preserve">RETRAIT ESP EN DIN CHQ N?0004401 </t>
  </si>
  <si>
    <t>4360</t>
  </si>
  <si>
    <t xml:space="preserve">REG CHEQUE N? 0004360            </t>
  </si>
  <si>
    <t>4363</t>
  </si>
  <si>
    <t xml:space="preserve">REG CHEQUE N? 0004363            </t>
  </si>
  <si>
    <t>E0000893647</t>
  </si>
  <si>
    <t xml:space="preserve"> OPA19/186316:OPA19/186316</t>
  </si>
  <si>
    <t>50016211246</t>
  </si>
  <si>
    <t>E0000892999</t>
  </si>
  <si>
    <t xml:space="preserve">REGLEMENT EFFET N?008618755259 </t>
  </si>
  <si>
    <t xml:space="preserve"> OPC19/36250:OPC19/36250</t>
  </si>
  <si>
    <t>50016213310</t>
  </si>
  <si>
    <t>MENT OPC19/36250:OPC19/36250</t>
  </si>
  <si>
    <t>50016214214</t>
  </si>
  <si>
    <t>50016212670</t>
  </si>
  <si>
    <t>IREMENTREÇU EN DINARS DE  L'ÉTRANGER OPA19/186316:OPA19/186316</t>
  </si>
  <si>
    <t>50016210515</t>
  </si>
  <si>
    <t>IREMENT ÉMIS OPC19/36250:OPC19/36250</t>
  </si>
  <si>
    <t>50016215181</t>
  </si>
  <si>
    <t>4396</t>
  </si>
  <si>
    <t xml:space="preserve">REG CHEQUE N? 0004396            </t>
  </si>
  <si>
    <t>E0000893597</t>
  </si>
  <si>
    <t xml:space="preserve">REGLEMENT EFFET N?008543429715 </t>
  </si>
  <si>
    <t>E0000893622</t>
  </si>
  <si>
    <t xml:space="preserve">REGLEMENT EFFET N?008543428745 </t>
  </si>
  <si>
    <t>E0000893277</t>
  </si>
  <si>
    <t xml:space="preserve">REGLEMENT EFFET N?008618759236 </t>
  </si>
  <si>
    <t>E0000893460</t>
  </si>
  <si>
    <t xml:space="preserve">REGLEMENT EFFET N?008543433110 </t>
  </si>
  <si>
    <t>E0000893639</t>
  </si>
  <si>
    <t xml:space="preserve">REGLEMENT EFFET N?008543429812 </t>
  </si>
  <si>
    <t>E0000893560</t>
  </si>
  <si>
    <t xml:space="preserve">REGLEMENT EFFET N?008543429618 </t>
  </si>
  <si>
    <t xml:space="preserve">SOCIETE EKM                    </t>
  </si>
  <si>
    <t>4378</t>
  </si>
  <si>
    <t xml:space="preserve">REG CHEQUE N? 0004378            </t>
  </si>
  <si>
    <t xml:space="preserve">REGLEMENT EFFET N?008543431364 </t>
  </si>
  <si>
    <t>MENT OPC19/36347:OPC19/36347</t>
  </si>
  <si>
    <t>50016227734</t>
  </si>
  <si>
    <t>2793</t>
  </si>
  <si>
    <t xml:space="preserve">ENCAISSEMENT CHEQUE N?0002793    </t>
  </si>
  <si>
    <t xml:space="preserve">ENCAISSEMENT CHEQUE N?0000713    </t>
  </si>
  <si>
    <t>4356</t>
  </si>
  <si>
    <t xml:space="preserve">REG CHEQUE N? 0004356            </t>
  </si>
  <si>
    <t>4391</t>
  </si>
  <si>
    <t xml:space="preserve">REG CHEQUE N? 0004391            </t>
  </si>
  <si>
    <t>6405</t>
  </si>
  <si>
    <t xml:space="preserve">ENCAISSEMENT CHEQUE N?0006405    </t>
  </si>
  <si>
    <t xml:space="preserve"> OPC19/36347:OPC19/36347</t>
  </si>
  <si>
    <t>50016229008</t>
  </si>
  <si>
    <t>4380</t>
  </si>
  <si>
    <t xml:space="preserve">REG CHEQUE N? 0004380            </t>
  </si>
  <si>
    <t xml:space="preserve">TECHNOPREST                    </t>
  </si>
  <si>
    <t>4399</t>
  </si>
  <si>
    <t xml:space="preserve">REG CHEQUE N? 0004399            </t>
  </si>
  <si>
    <t>IREMENT ÉMIS OPC19/36347:OPC19/36347</t>
  </si>
  <si>
    <t>50016230019</t>
  </si>
  <si>
    <t>MENT OPC19/36348:OPC19/36348</t>
  </si>
  <si>
    <t>50016231737</t>
  </si>
  <si>
    <t>50016227151</t>
  </si>
  <si>
    <t xml:space="preserve">ENCAISSEMENT CHEQUE N?0000667    </t>
  </si>
  <si>
    <t>4369</t>
  </si>
  <si>
    <t xml:space="preserve">REG CHEQUE N? 0004369            </t>
  </si>
  <si>
    <t xml:space="preserve"> OPC19/36348:OPC19/36348</t>
  </si>
  <si>
    <t>50016232634</t>
  </si>
  <si>
    <t>IREMENT ÉMIS OPC19/36348:OPC19/36348</t>
  </si>
  <si>
    <t>50016230770</t>
  </si>
  <si>
    <t>50016233630</t>
  </si>
  <si>
    <t>4422</t>
  </si>
  <si>
    <t xml:space="preserve">RETRAIT ESP EN DIN CHQ N?0004422 </t>
  </si>
  <si>
    <t>4410</t>
  </si>
  <si>
    <t xml:space="preserve">RETRAIT ESP EN DIN CHQ N?0004410 </t>
  </si>
  <si>
    <t xml:space="preserve"> CARTE EN TUNISIE 041219 Buchbinder RentACar</t>
  </si>
  <si>
    <t>50016239384</t>
  </si>
  <si>
    <t>4392</t>
  </si>
  <si>
    <t xml:space="preserve">REG CHEQUE N? 0004392            </t>
  </si>
  <si>
    <t xml:space="preserve">SOCOOPEC                       </t>
  </si>
  <si>
    <t>4241</t>
  </si>
  <si>
    <t xml:space="preserve">REG CHEQUE N? 0004241            </t>
  </si>
  <si>
    <t>4425</t>
  </si>
  <si>
    <t xml:space="preserve">REG CHEQUE N? 0004425            </t>
  </si>
  <si>
    <t>4367</t>
  </si>
  <si>
    <t xml:space="preserve">REG CHEQUE N? 0004367            </t>
  </si>
  <si>
    <t xml:space="preserve"> CARTE EN TUNISIE 041219 RENTALCARS.COM</t>
  </si>
  <si>
    <t>50016238791</t>
  </si>
  <si>
    <t>4398</t>
  </si>
  <si>
    <t xml:space="preserve">REG CHEQUE N? 0004398            </t>
  </si>
  <si>
    <t>4397</t>
  </si>
  <si>
    <t xml:space="preserve">REG CHEQUE N? 0004397            </t>
  </si>
  <si>
    <t xml:space="preserve">REG CHEQUE N? 0004326            </t>
  </si>
  <si>
    <t>4424</t>
  </si>
  <si>
    <t xml:space="preserve">REG CHEQUE N? 0004424            </t>
  </si>
  <si>
    <t>4343</t>
  </si>
  <si>
    <t xml:space="preserve">REG CHEQUE N? 0004343            </t>
  </si>
  <si>
    <t>E0000896159</t>
  </si>
  <si>
    <t xml:space="preserve"> DOM012134502019:22 121345020191209</t>
  </si>
  <si>
    <t>50016257813</t>
  </si>
  <si>
    <t xml:space="preserve"> OPA19/187045:OPA19/187045</t>
  </si>
  <si>
    <t>50016260466</t>
  </si>
  <si>
    <t>IREMENTREÇU EN DINARS DE  L'ÉTRANGER OPA19/187045:OPA19/187045</t>
  </si>
  <si>
    <t>50016259563</t>
  </si>
  <si>
    <t xml:space="preserve"> CARTE EN TUNISIE 051219 TANKSTELLE CLEAN CAR</t>
  </si>
  <si>
    <t>50016253202</t>
  </si>
  <si>
    <t xml:space="preserve"> DOM014412002019:33 144120020191209</t>
  </si>
  <si>
    <t>50016255799</t>
  </si>
  <si>
    <t xml:space="preserve">ENCAISSEMENT CHEQUE N?0000580    </t>
  </si>
  <si>
    <t>6406</t>
  </si>
  <si>
    <t xml:space="preserve">STE SOUIDI DE LEVAGE           </t>
  </si>
  <si>
    <t>4333</t>
  </si>
  <si>
    <t xml:space="preserve">REG CHEQUE N? 0004333            </t>
  </si>
  <si>
    <t>4357</t>
  </si>
  <si>
    <t xml:space="preserve">REG CHEQUE N? 0004357            </t>
  </si>
  <si>
    <t>50016271294</t>
  </si>
  <si>
    <t xml:space="preserve">ENCAISSEMENT CHEQUE N?0006406    </t>
  </si>
  <si>
    <t>4289</t>
  </si>
  <si>
    <t xml:space="preserve">REG CHEQUE N? 0004289            </t>
  </si>
  <si>
    <t xml:space="preserve">ENCAISSEMENT CHEQUE N?0000668    </t>
  </si>
  <si>
    <t>50016270948</t>
  </si>
  <si>
    <t>409027</t>
  </si>
  <si>
    <t xml:space="preserve">ENCAISSEMENT CHEQUE N?0409027    </t>
  </si>
  <si>
    <t>2794</t>
  </si>
  <si>
    <t xml:space="preserve">ENCAISSEMENT CHEQUE N?0002794    </t>
  </si>
  <si>
    <t>4146</t>
  </si>
  <si>
    <t xml:space="preserve">REG CHEQUE N? 0004146            </t>
  </si>
  <si>
    <t xml:space="preserve">ENCAISSEMENT CHEQUE N?0000714    </t>
  </si>
  <si>
    <t xml:space="preserve"> CARTE EN TUNISIE 071219 Charterline Fuhrpark-Serv</t>
  </si>
  <si>
    <t>50016253509</t>
  </si>
  <si>
    <t xml:space="preserve"> CARTE EN TUNISIE 071219 SHELL 7905</t>
  </si>
  <si>
    <t>50016254502</t>
  </si>
  <si>
    <t>E DOMICILIATION DOM014412002019:</t>
  </si>
  <si>
    <t>50016256614</t>
  </si>
  <si>
    <t>4435</t>
  </si>
  <si>
    <t xml:space="preserve">REG CHEQUE N? 0004435            </t>
  </si>
  <si>
    <t>E0000895597</t>
  </si>
  <si>
    <t xml:space="preserve">REGLEMENT EFFET N?008618755162 </t>
  </si>
  <si>
    <t xml:space="preserve">ENCAISSEMENT CHEQUE N?0000627    </t>
  </si>
  <si>
    <t>E0000896287</t>
  </si>
  <si>
    <t xml:space="preserve">REGLEMENT EFFET N?008543435050 </t>
  </si>
  <si>
    <t>E DOMICILIATION DOM012134502019:</t>
  </si>
  <si>
    <t>50016258772</t>
  </si>
  <si>
    <t xml:space="preserve">REGLEMENT EFFET N?008304653254 </t>
  </si>
  <si>
    <t>E0000896642</t>
  </si>
  <si>
    <t xml:space="preserve">REGLEMENT EFFET N?008543434953 </t>
  </si>
  <si>
    <t>4060</t>
  </si>
  <si>
    <t xml:space="preserve">REG CHEQUE N? 0004060            </t>
  </si>
  <si>
    <t xml:space="preserve"> CARTE EN TUNISIE 061219 CLEAN CAR AG</t>
  </si>
  <si>
    <t>50016273400</t>
  </si>
  <si>
    <t>4372</t>
  </si>
  <si>
    <t xml:space="preserve">REG CHEQUE N? 0004372            </t>
  </si>
  <si>
    <t>4436</t>
  </si>
  <si>
    <t xml:space="preserve">REG CHEQUE N? 0004436            </t>
  </si>
  <si>
    <t xml:space="preserve">CERTIF CHEQUE CLIENTELE 0004433 REC DOUA   </t>
  </si>
  <si>
    <t>4439</t>
  </si>
  <si>
    <t xml:space="preserve">REG CHEQUE N? 0004439            </t>
  </si>
  <si>
    <t>30014395273</t>
  </si>
  <si>
    <t>4444</t>
  </si>
  <si>
    <t xml:space="preserve">REG CHEQUE N? 0004444            </t>
  </si>
  <si>
    <t>4445</t>
  </si>
  <si>
    <t xml:space="preserve">REG CHEQUE N? 0004445            </t>
  </si>
  <si>
    <t xml:space="preserve">REG CHEQUE N? 0004284            </t>
  </si>
  <si>
    <t>4446</t>
  </si>
  <si>
    <t xml:space="preserve">REG CHEQUE N? 0004446            </t>
  </si>
  <si>
    <t xml:space="preserve"> CARTE EN TUNISIE 071219 HOTEL PLAZA MARSA CORNI</t>
  </si>
  <si>
    <t>50016290868</t>
  </si>
  <si>
    <t>4413</t>
  </si>
  <si>
    <t xml:space="preserve">REG CHEQUE N? 0004413            </t>
  </si>
  <si>
    <t>4463</t>
  </si>
  <si>
    <t xml:space="preserve">REG CHEQUE N? 0004463            </t>
  </si>
  <si>
    <t>4375</t>
  </si>
  <si>
    <t xml:space="preserve">REG CHEQUE N? 0004375            </t>
  </si>
  <si>
    <t>4376</t>
  </si>
  <si>
    <t xml:space="preserve">REG CHEQUE N? 0004376            </t>
  </si>
  <si>
    <t>4402</t>
  </si>
  <si>
    <t xml:space="preserve">REG CHEQUE N? 0004402            </t>
  </si>
  <si>
    <t>4140</t>
  </si>
  <si>
    <t xml:space="preserve">REG CHEQUE N? 0004140            </t>
  </si>
  <si>
    <t>4404</t>
  </si>
  <si>
    <t xml:space="preserve">REG CHEQUE N? 0004404            </t>
  </si>
  <si>
    <t>4451</t>
  </si>
  <si>
    <t xml:space="preserve">REG CHEQUE N? 0004451            </t>
  </si>
  <si>
    <t>4370</t>
  </si>
  <si>
    <t xml:space="preserve">REG CHEQUE N? 0004370            </t>
  </si>
  <si>
    <t xml:space="preserve"> CARTE EN TUNISIE 091219 LUFTHANSA   2208524511752</t>
  </si>
  <si>
    <t>50016316568</t>
  </si>
  <si>
    <t>E0000898820</t>
  </si>
  <si>
    <t xml:space="preserve">REGLEMENT EFFET N?008543430103 </t>
  </si>
  <si>
    <t xml:space="preserve">MORGAN CARBON TUNISIA          </t>
  </si>
  <si>
    <t>4344</t>
  </si>
  <si>
    <t xml:space="preserve">REG CHEQUE N? 0004344            </t>
  </si>
  <si>
    <t>E0000905613</t>
  </si>
  <si>
    <t xml:space="preserve">REGLEMENT EFFET N?008618756132 </t>
  </si>
  <si>
    <t>E0000904521</t>
  </si>
  <si>
    <t xml:space="preserve">REGLEMENT EFFET N?008543433013 </t>
  </si>
  <si>
    <t>E0000905695</t>
  </si>
  <si>
    <t xml:space="preserve">REGLEMENT EFFET N?008618755647 </t>
  </si>
  <si>
    <t>E0000905551</t>
  </si>
  <si>
    <t xml:space="preserve">REGLEMENT EFFET N?008618760594 </t>
  </si>
  <si>
    <t>E0000905283</t>
  </si>
  <si>
    <t xml:space="preserve">REGLEMENT EFFET N?008618755744 </t>
  </si>
  <si>
    <t>4456</t>
  </si>
  <si>
    <t xml:space="preserve">RETRAIT ESP EN DIN CHQ N?0004456 </t>
  </si>
  <si>
    <t>6425</t>
  </si>
  <si>
    <t xml:space="preserve">ENCAISSEMENT CHEQUE N?0006425    </t>
  </si>
  <si>
    <t>4465</t>
  </si>
  <si>
    <t xml:space="preserve">REG CHEQUE N? 0004465            </t>
  </si>
  <si>
    <t xml:space="preserve">HAMILA MOHAMED B AHMED         </t>
  </si>
  <si>
    <t>4457</t>
  </si>
  <si>
    <t xml:space="preserve">REG CHEQUE N? 0004457            </t>
  </si>
  <si>
    <t xml:space="preserve">STE PIECES ENGINS ET SERV      </t>
  </si>
  <si>
    <t>4393</t>
  </si>
  <si>
    <t xml:space="preserve">REG CHEQUE N? 0004393            </t>
  </si>
  <si>
    <t xml:space="preserve">GS1 TUNISIA                    </t>
  </si>
  <si>
    <t>4320</t>
  </si>
  <si>
    <t xml:space="preserve">REG CHEQUE N? 0004320            </t>
  </si>
  <si>
    <t>6426</t>
  </si>
  <si>
    <t xml:space="preserve">ENCAISSEMENT CHEQUE N?0006426    </t>
  </si>
  <si>
    <t>4467</t>
  </si>
  <si>
    <t xml:space="preserve">REG CHEQUE N? 0004467            </t>
  </si>
  <si>
    <t>4475</t>
  </si>
  <si>
    <t xml:space="preserve">RETRAIT ESP EN DIN CHQ N?0004475 </t>
  </si>
  <si>
    <t>4408</t>
  </si>
  <si>
    <t xml:space="preserve">REG CHEQUE N? 0004408            </t>
  </si>
  <si>
    <t>4474</t>
  </si>
  <si>
    <t xml:space="preserve">REG CHEQUE N? 0004474            </t>
  </si>
  <si>
    <t>30014425677</t>
  </si>
  <si>
    <t>6418</t>
  </si>
  <si>
    <t xml:space="preserve">ENCAISSEMENT CHEQUE N?0006418    </t>
  </si>
  <si>
    <t>4459</t>
  </si>
  <si>
    <t xml:space="preserve">RETRAIT ESP EN DIN CHQ N?0004459 </t>
  </si>
  <si>
    <t xml:space="preserve">ENCAISSEMENT CHEQUE N?0000716    </t>
  </si>
  <si>
    <t>4468</t>
  </si>
  <si>
    <t xml:space="preserve">RETRAIT ESP EN DIN CHQ N?0004468 </t>
  </si>
  <si>
    <t xml:space="preserve">ENCAISSEMENT CHEQUE N?0000670    </t>
  </si>
  <si>
    <t>4452</t>
  </si>
  <si>
    <t xml:space="preserve">REG CHEQUE N? 0004452            </t>
  </si>
  <si>
    <t>4338</t>
  </si>
  <si>
    <t xml:space="preserve">REG CHEQUE N? 0004338            </t>
  </si>
  <si>
    <t>4476</t>
  </si>
  <si>
    <t xml:space="preserve">REG CHEQUE N? 0004476            </t>
  </si>
  <si>
    <t>4438</t>
  </si>
  <si>
    <t xml:space="preserve">REG CHEQUE N? 0004438            </t>
  </si>
  <si>
    <t>4400</t>
  </si>
  <si>
    <t xml:space="preserve">REG CHEQUE N? 0004400            </t>
  </si>
  <si>
    <t>422857</t>
  </si>
  <si>
    <t>IREMENTREÇU EN DINARS DE  L'ÉTRANGER OPA19/188325:OPA19/188325</t>
  </si>
  <si>
    <t>50016368463</t>
  </si>
  <si>
    <t>IREMENT ÉMIS OPC19/36701:OPC19/36701</t>
  </si>
  <si>
    <t>50016373304</t>
  </si>
  <si>
    <t xml:space="preserve"> OPC19/36701:OPC19/36701</t>
  </si>
  <si>
    <t>50016372666</t>
  </si>
  <si>
    <t>MENT OPC19/36701:OPC19/36701</t>
  </si>
  <si>
    <t>50016370697</t>
  </si>
  <si>
    <t xml:space="preserve"> OPA19/188325:OPA19/188325</t>
  </si>
  <si>
    <t>50016369433</t>
  </si>
  <si>
    <t>4481</t>
  </si>
  <si>
    <t xml:space="preserve">RETRAIT ESP EN DIN CHQ N?0004481 </t>
  </si>
  <si>
    <t xml:space="preserve">SOCIETE  I.T.B                 </t>
  </si>
  <si>
    <t>4411</t>
  </si>
  <si>
    <t xml:space="preserve">REG CHEQUE N? 0004411            </t>
  </si>
  <si>
    <t>4342</t>
  </si>
  <si>
    <t xml:space="preserve">REG CHEQUE N? 0004342            </t>
  </si>
  <si>
    <t>CERTIF CHEQUE CLIENTELE 0004478 RECEVEUR DE</t>
  </si>
  <si>
    <t>4453</t>
  </si>
  <si>
    <t xml:space="preserve">REG CHEQUE N? 0004453            </t>
  </si>
  <si>
    <t>50016371810</t>
  </si>
  <si>
    <t xml:space="preserve">ENCAISSEMENT CHEQUE N?0422857    </t>
  </si>
  <si>
    <t>4429</t>
  </si>
  <si>
    <t xml:space="preserve">REG CHEQUE N? 0004429            </t>
  </si>
  <si>
    <t>4177</t>
  </si>
  <si>
    <t xml:space="preserve">REG CHEQUE N? 0004177            </t>
  </si>
  <si>
    <t>4485</t>
  </si>
  <si>
    <t xml:space="preserve">RETRAIT ESP EN DIN CHQ N?0004485 </t>
  </si>
  <si>
    <t>4332</t>
  </si>
  <si>
    <t xml:space="preserve">REG CHEQUE N? 0004332            </t>
  </si>
  <si>
    <t>E0000909169</t>
  </si>
  <si>
    <t xml:space="preserve">REGLEMENT EFFET N?008618759139 </t>
  </si>
  <si>
    <t>E0000908916</t>
  </si>
  <si>
    <t xml:space="preserve">REGLEMENT EFFET N?008618761661 </t>
  </si>
  <si>
    <t>2795</t>
  </si>
  <si>
    <t xml:space="preserve">ENCAISSEMENT CHEQUE N?0002795    </t>
  </si>
  <si>
    <t>E0000908231</t>
  </si>
  <si>
    <t xml:space="preserve">REGLEMENT EFFET N?008618755841 </t>
  </si>
  <si>
    <t>E0000909291</t>
  </si>
  <si>
    <t xml:space="preserve">REGLEMENT EFFET N?008618755550 </t>
  </si>
  <si>
    <t>4335</t>
  </si>
  <si>
    <t xml:space="preserve">REG CHEQUE N? 0004335            </t>
  </si>
  <si>
    <t>6430</t>
  </si>
  <si>
    <t xml:space="preserve">ENCAISSEMENT CHEQUE N?0006430    </t>
  </si>
  <si>
    <t xml:space="preserve">ENCAISSEMENT CHEQUE N?0000718    </t>
  </si>
  <si>
    <t xml:space="preserve"> CARTE EN TUNISIE 171219 LA SALLE A MANGER</t>
  </si>
  <si>
    <t>50016384786</t>
  </si>
  <si>
    <t>IREMENTREÇU EN DINARS DE  L'ÉTRANGER OPA19/188787:OPA19/188787</t>
  </si>
  <si>
    <t>50016402978</t>
  </si>
  <si>
    <t>E DOMICILIATION DOM012569512019:22 125695120191220</t>
  </si>
  <si>
    <t>50016399979</t>
  </si>
  <si>
    <t>4437</t>
  </si>
  <si>
    <t xml:space="preserve">REG CHEQUE N? 0004437            </t>
  </si>
  <si>
    <t xml:space="preserve"> OPA19/188787:OPA19/188787</t>
  </si>
  <si>
    <t>50016402035</t>
  </si>
  <si>
    <t xml:space="preserve"> DOM012569512019:</t>
  </si>
  <si>
    <t>50016401038</t>
  </si>
  <si>
    <t>4416</t>
  </si>
  <si>
    <t xml:space="preserve">RETRAIT ESP EN DIN CHQ N?0004416 </t>
  </si>
  <si>
    <t xml:space="preserve">M CHAIEB MED ALI B SALAH       </t>
  </si>
  <si>
    <t>4440</t>
  </si>
  <si>
    <t xml:space="preserve">REG CHEQUE N? 0004440            </t>
  </si>
  <si>
    <t>4322</t>
  </si>
  <si>
    <t xml:space="preserve">REG CHEQUE N? 0004322            </t>
  </si>
  <si>
    <t>4428</t>
  </si>
  <si>
    <t xml:space="preserve">REG CHEQUE N? 0004428            </t>
  </si>
  <si>
    <t xml:space="preserve"> DOM012624002019:22 126240020191223</t>
  </si>
  <si>
    <t>50016418180</t>
  </si>
  <si>
    <t>IREMENTREÇU EN DINARS DE  L'ÉTRANGER OPA19/189063:OPA19/189063</t>
  </si>
  <si>
    <t>50016421369</t>
  </si>
  <si>
    <t xml:space="preserve"> OPA19/189063:OPA19/189063</t>
  </si>
  <si>
    <t>50016422688</t>
  </si>
  <si>
    <t xml:space="preserve"> OPA19/188949:OPA19/188949</t>
  </si>
  <si>
    <t>50016420402</t>
  </si>
  <si>
    <t>IREMENTREÇU EN DINARS DE  L'ÉTRANGER OPA19/188949:OPA19/188949</t>
  </si>
  <si>
    <t>50016419513</t>
  </si>
  <si>
    <t>4507</t>
  </si>
  <si>
    <t xml:space="preserve">REG CHEQUE N? 0004507            </t>
  </si>
  <si>
    <t>4366</t>
  </si>
  <si>
    <t xml:space="preserve">REG CHEQUE N? 0004366            </t>
  </si>
  <si>
    <t>4443</t>
  </si>
  <si>
    <t xml:space="preserve">REG CHEQUE N? 0004443            </t>
  </si>
  <si>
    <t>4442</t>
  </si>
  <si>
    <t xml:space="preserve">REG CHEQUE N? 0004442            </t>
  </si>
  <si>
    <t>4506</t>
  </si>
  <si>
    <t xml:space="preserve">REG CHEQUE N? 0004506            </t>
  </si>
  <si>
    <t>6432</t>
  </si>
  <si>
    <t xml:space="preserve">ENCAISSEMENT CHEQUE N?0006432    </t>
  </si>
  <si>
    <t>E DOMICILIATION DOM012624002019:</t>
  </si>
  <si>
    <t>50016418773</t>
  </si>
  <si>
    <t>4503</t>
  </si>
  <si>
    <t xml:space="preserve">REG CHEQUE N? 0004503            </t>
  </si>
  <si>
    <t>E0000915931</t>
  </si>
  <si>
    <t>50016458986</t>
  </si>
  <si>
    <t>E0000915455</t>
  </si>
  <si>
    <t xml:space="preserve">REGLEMENT EFFET N?008543430006 </t>
  </si>
  <si>
    <t>E0000916473</t>
  </si>
  <si>
    <t xml:space="preserve">REGLEMENT EFFET N?008543431946 </t>
  </si>
  <si>
    <t xml:space="preserve">REGLEMENT EFFET N?008618760982 </t>
  </si>
  <si>
    <t xml:space="preserve">SELMI MOHAMED SALAH BEN HASNAO </t>
  </si>
  <si>
    <t>4515</t>
  </si>
  <si>
    <t xml:space="preserve">REG CHEQUE N? 0004515            </t>
  </si>
  <si>
    <t>4441</t>
  </si>
  <si>
    <t xml:space="preserve">REG CHEQUE N? 0004441            </t>
  </si>
  <si>
    <t>4426</t>
  </si>
  <si>
    <t xml:space="preserve">REG CHEQUE N? 0004426            </t>
  </si>
  <si>
    <t>4516</t>
  </si>
  <si>
    <t xml:space="preserve">REG CHEQUE N? 0004516            </t>
  </si>
  <si>
    <t>4470</t>
  </si>
  <si>
    <t xml:space="preserve">REG CHEQUE N? 0004470            </t>
  </si>
  <si>
    <t xml:space="preserve"> CARTE EN TUNISIE 211219 LES GRANDS ECRANS DE TU</t>
  </si>
  <si>
    <t>50016467020</t>
  </si>
  <si>
    <t xml:space="preserve"> OPA19/189396:OPA19/189396</t>
  </si>
  <si>
    <t>50016467237</t>
  </si>
  <si>
    <t>4420</t>
  </si>
  <si>
    <t xml:space="preserve">REG CHEQUE N? 0004420            </t>
  </si>
  <si>
    <t>4501</t>
  </si>
  <si>
    <t xml:space="preserve">REG CHEQUE N? 0004501            </t>
  </si>
  <si>
    <t>4510</t>
  </si>
  <si>
    <t xml:space="preserve">REG CHEQUE N? 0004510            </t>
  </si>
  <si>
    <t>IREMENTREÇU EN DINARS DE  L'ÉTRANGER OPA19/189396:OPA19/189396</t>
  </si>
  <si>
    <t>50016468554</t>
  </si>
  <si>
    <t>4432</t>
  </si>
  <si>
    <t xml:space="preserve">REG CHEQUE N? 0004432            </t>
  </si>
  <si>
    <t xml:space="preserve">DKHIL WACEF                    </t>
  </si>
  <si>
    <t>4462</t>
  </si>
  <si>
    <t xml:space="preserve">REG CHEQUE N? 0004462            </t>
  </si>
  <si>
    <t>30014632953</t>
  </si>
  <si>
    <t>4482</t>
  </si>
  <si>
    <t xml:space="preserve">REG CHEQUE N? 0004482            </t>
  </si>
  <si>
    <t>6438</t>
  </si>
  <si>
    <t xml:space="preserve">ENCAISSEMENT CHEQUE N?0006438    </t>
  </si>
  <si>
    <t xml:space="preserve">ENCAISSEMENT CHEQUE N?0000720    </t>
  </si>
  <si>
    <t xml:space="preserve">ENCAISSEMENT CHEQUE N?0000675    </t>
  </si>
  <si>
    <t>4544</t>
  </si>
  <si>
    <t xml:space="preserve">RETRAIT ESP EN DIN CHQ N?0004544 </t>
  </si>
  <si>
    <t>4434</t>
  </si>
  <si>
    <t xml:space="preserve">REG CHEQUE N? 0004434            </t>
  </si>
  <si>
    <t>4511</t>
  </si>
  <si>
    <t xml:space="preserve">REG CHEQUE N? 0004511            </t>
  </si>
  <si>
    <t>5077</t>
  </si>
  <si>
    <t xml:space="preserve">ENCAISSEMENT CHEQUE N?0005077    </t>
  </si>
  <si>
    <t>4543</t>
  </si>
  <si>
    <t xml:space="preserve">RETRAIT ESP EN DIN CHQ N?0004543 </t>
  </si>
  <si>
    <t>5089</t>
  </si>
  <si>
    <t xml:space="preserve">ENCAISSEMENT CHEQUE N?0005089    </t>
  </si>
  <si>
    <t>423080</t>
  </si>
  <si>
    <t xml:space="preserve">ENCAISSEMENT CHEQUE N?0423080    </t>
  </si>
  <si>
    <t xml:space="preserve">ENCAISSEMENT CHEQUE N?0000399    </t>
  </si>
  <si>
    <t>4546</t>
  </si>
  <si>
    <t xml:space="preserve">REG CHEQUE N? 0004546            </t>
  </si>
  <si>
    <t>4548</t>
  </si>
  <si>
    <t xml:space="preserve">REG CHEQUE N? 0004548            </t>
  </si>
  <si>
    <t>4414</t>
  </si>
  <si>
    <t xml:space="preserve">REG CHEQUE N? 0004414            </t>
  </si>
  <si>
    <t>5085</t>
  </si>
  <si>
    <t xml:space="preserve">ENCAISSEMENT CHEQUE N?0005085    </t>
  </si>
  <si>
    <t>423079</t>
  </si>
  <si>
    <t xml:space="preserve">ENCAISSEMENT CHEQUE N?0423079    </t>
  </si>
  <si>
    <t>4556</t>
  </si>
  <si>
    <t xml:space="preserve">REG CHEQUE N? 0004556            </t>
  </si>
  <si>
    <t>4550</t>
  </si>
  <si>
    <t xml:space="preserve">REG CHEQUE N? 0004550            </t>
  </si>
  <si>
    <t xml:space="preserve">ENCAISSEMENT CHEQUE N?0000397    </t>
  </si>
  <si>
    <t>4551</t>
  </si>
  <si>
    <t xml:space="preserve">REG CHEQUE N? 0004551            </t>
  </si>
  <si>
    <t xml:space="preserve">ENCAISSEMENT CHEQUE N?0000172    </t>
  </si>
  <si>
    <t>4553</t>
  </si>
  <si>
    <t xml:space="preserve">RETRAIT ESP EN DIN CHQ N?0004553 </t>
  </si>
  <si>
    <t>4557</t>
  </si>
  <si>
    <t xml:space="preserve">RETRAIT ESP EN DIN CHQ N?0004557 </t>
  </si>
  <si>
    <t>M0000800873</t>
  </si>
  <si>
    <t xml:space="preserve">ENCAISSEMENT CHEQUE N?0000173    </t>
  </si>
  <si>
    <t>4562</t>
  </si>
  <si>
    <t xml:space="preserve">REG CHEQUE N? 0004562            </t>
  </si>
  <si>
    <t>M0000800869</t>
  </si>
  <si>
    <t>4552</t>
  </si>
  <si>
    <t xml:space="preserve">RETRAIT ESP EN DIN CHQ N?0004552 </t>
  </si>
  <si>
    <t>4549</t>
  </si>
  <si>
    <t xml:space="preserve">REG CHEQUE N? 0004549            </t>
  </si>
  <si>
    <t>4471</t>
  </si>
  <si>
    <t xml:space="preserve">REG CHEQUE N? 0004471            </t>
  </si>
  <si>
    <t>4477</t>
  </si>
  <si>
    <t xml:space="preserve">REG CHEQUE N? 0004477            </t>
  </si>
  <si>
    <t>4458</t>
  </si>
  <si>
    <t xml:space="preserve">REG CHEQUE N? 0004458            </t>
  </si>
  <si>
    <t>4290</t>
  </si>
  <si>
    <t xml:space="preserve">REG CHEQUE N? 0004290            </t>
  </si>
  <si>
    <t>4554</t>
  </si>
  <si>
    <t xml:space="preserve">RETRAIT ESP EN DIN CHQ N?0004554 </t>
  </si>
  <si>
    <t>6441</t>
  </si>
  <si>
    <t xml:space="preserve">ENCAISSEMENT CHEQUE N?0006441    </t>
  </si>
  <si>
    <t xml:space="preserve">ENCAISSEMENT CHEQUE N?0000722    </t>
  </si>
  <si>
    <t>E DOMICILIATION DOM015369152019:33 153691520191230</t>
  </si>
  <si>
    <t>50016551652</t>
  </si>
  <si>
    <t xml:space="preserve"> DOM015369152019:</t>
  </si>
  <si>
    <t>50016552657</t>
  </si>
  <si>
    <t>2796</t>
  </si>
  <si>
    <t xml:space="preserve">ENCAISSEMENT CHEQUE N?0002796    </t>
  </si>
  <si>
    <t>4512</t>
  </si>
  <si>
    <t xml:space="preserve">REG CHEQUE N? 0004512            </t>
  </si>
  <si>
    <t>4427</t>
  </si>
  <si>
    <t xml:space="preserve">REG CHEQUE N? 0004427            </t>
  </si>
  <si>
    <t xml:space="preserve">REG CHEQUE N? 0004301            </t>
  </si>
  <si>
    <t>50016805521</t>
  </si>
  <si>
    <t>4415</t>
  </si>
  <si>
    <t xml:space="preserve">REG CHEQUE N? 0004415            </t>
  </si>
  <si>
    <t xml:space="preserve"> OPA19/190397:OPA19/190397</t>
  </si>
  <si>
    <t>50016754008</t>
  </si>
  <si>
    <t>IREMENTREÇU EN DINARS DE  L'ÉTRANGER OPA19/190397:OPA19/190397</t>
  </si>
  <si>
    <t>50016754867</t>
  </si>
  <si>
    <t xml:space="preserve">B.AMMAR.GHALI.MOUNA.ASS M      </t>
  </si>
  <si>
    <t>4519</t>
  </si>
  <si>
    <t xml:space="preserve">REG CHEQUE N? 0004519            </t>
  </si>
  <si>
    <t>4563</t>
  </si>
  <si>
    <t xml:space="preserve">REG CHEQUE N? 0004563            </t>
  </si>
  <si>
    <t>4545</t>
  </si>
  <si>
    <t xml:space="preserve">REG CHEQUE N? 0004545            </t>
  </si>
  <si>
    <t xml:space="preserve"> CARTE EN TUNISIE 261220 AUTO EUROPE +498941207</t>
  </si>
  <si>
    <t>50016811641</t>
  </si>
  <si>
    <t>4520</t>
  </si>
  <si>
    <t xml:space="preserve">REG CHEQUE N? 0004520            </t>
  </si>
  <si>
    <t>4555</t>
  </si>
  <si>
    <t xml:space="preserve">REG CHEQUE N? 0004555            </t>
  </si>
  <si>
    <t>4484</t>
  </si>
  <si>
    <t xml:space="preserve">REG CHEQUE N? 0004484            </t>
  </si>
  <si>
    <t>E0001110405</t>
  </si>
  <si>
    <t>IREMENTREÇU EN DINARS DE  L'ÉTRANGER OPA20/190762:OPA20/190762</t>
  </si>
  <si>
    <t>50016834974</t>
  </si>
  <si>
    <t>4561</t>
  </si>
  <si>
    <t xml:space="preserve">REG CHEQUE N? 0004561            </t>
  </si>
  <si>
    <t>2797</t>
  </si>
  <si>
    <t xml:space="preserve">ENCAISSEMENT CHEQUE N?0002797    </t>
  </si>
  <si>
    <t xml:space="preserve">ENCAISSEMENT CHEQUE N?0000723    </t>
  </si>
  <si>
    <t>6452</t>
  </si>
  <si>
    <t xml:space="preserve">ENCAISSEMENT CHEQUE N?0006452    </t>
  </si>
  <si>
    <t>4418</t>
  </si>
  <si>
    <t xml:space="preserve">REG CHEQUE N? 0004418            </t>
  </si>
  <si>
    <t xml:space="preserve">ENCAISSEMENT CHEQUE N?0000679    </t>
  </si>
  <si>
    <t>E0001110371</t>
  </si>
  <si>
    <t xml:space="preserve">REGLEMENT EFFET N?008618758751 </t>
  </si>
  <si>
    <t>4502</t>
  </si>
  <si>
    <t xml:space="preserve">REG CHEQUE N? 0004502            </t>
  </si>
  <si>
    <t>E0001110463</t>
  </si>
  <si>
    <t xml:space="preserve">REGLEMENT EFFET N?008618759333 </t>
  </si>
  <si>
    <t>E0001110451</t>
  </si>
  <si>
    <t xml:space="preserve">REGLEMENT EFFET N?008618755356 </t>
  </si>
  <si>
    <t>E0001110428</t>
  </si>
  <si>
    <t xml:space="preserve">REGLEMENT EFFET N?008618763310 </t>
  </si>
  <si>
    <t>E0001110107</t>
  </si>
  <si>
    <t xml:space="preserve">REGLEMENT EFFET N?008618763601 </t>
  </si>
  <si>
    <t>4537</t>
  </si>
  <si>
    <t xml:space="preserve">REG CHEQUE N? 0004537            </t>
  </si>
  <si>
    <t>E0001110233</t>
  </si>
  <si>
    <t xml:space="preserve">REGLEMENT EFFET N?008618762631 </t>
  </si>
  <si>
    <t>E0001110320</t>
  </si>
  <si>
    <t xml:space="preserve">REGLEMENT EFFET N?008618762146 </t>
  </si>
  <si>
    <t>4518</t>
  </si>
  <si>
    <t xml:space="preserve">REG CHEQUE N? 0004518            </t>
  </si>
  <si>
    <t>4488</t>
  </si>
  <si>
    <t xml:space="preserve">REG CHEQUE N? 0004488            </t>
  </si>
  <si>
    <t>E0001109546</t>
  </si>
  <si>
    <t xml:space="preserve">REGLEMENT EFFET N?008618762243 </t>
  </si>
  <si>
    <t xml:space="preserve"> OPA20/190762:OPA20/190762</t>
  </si>
  <si>
    <t>50016833906</t>
  </si>
  <si>
    <t xml:space="preserve">REGLEMENT EFFET N?008618763989 </t>
  </si>
  <si>
    <t xml:space="preserve"> DOM000126512020:</t>
  </si>
  <si>
    <t>50016863627</t>
  </si>
  <si>
    <t>'ADHÉSION PRELEVEMENT FRAIS EXTRANET</t>
  </si>
  <si>
    <t>50016861430</t>
  </si>
  <si>
    <t>E DOMICILIATION DOM000126512020:33   1265120200106</t>
  </si>
  <si>
    <t>50016862419</t>
  </si>
  <si>
    <t>4498</t>
  </si>
  <si>
    <t xml:space="preserve">REG CHEQUE N? 0004498            </t>
  </si>
  <si>
    <t>E0001111230</t>
  </si>
  <si>
    <t>4534</t>
  </si>
  <si>
    <t xml:space="preserve">RETRAIT ESP EN DIN CHQ N?0004534 </t>
  </si>
  <si>
    <t>4564</t>
  </si>
  <si>
    <t xml:space="preserve">RETRAIT ESP EN DIN CHQ N?0004564 </t>
  </si>
  <si>
    <t>4525</t>
  </si>
  <si>
    <t xml:space="preserve">REG CHEQUE N? 0004525            </t>
  </si>
  <si>
    <t xml:space="preserve">REGLEMENT EFFET N?008618759624 </t>
  </si>
  <si>
    <t>4479</t>
  </si>
  <si>
    <t xml:space="preserve">REG CHEQUE N? 0004479            </t>
  </si>
  <si>
    <t>4535</t>
  </si>
  <si>
    <t xml:space="preserve">REG CHEQUE N? 0004535            </t>
  </si>
  <si>
    <t>4406</t>
  </si>
  <si>
    <t xml:space="preserve">REG CHEQUE N? 0004406            </t>
  </si>
  <si>
    <t>4486</t>
  </si>
  <si>
    <t xml:space="preserve">REG CHEQUE N? 0004486            </t>
  </si>
  <si>
    <t xml:space="preserve">ENCAISSEMENT CHEQUE N?0000680    </t>
  </si>
  <si>
    <t xml:space="preserve"> DOM000219792020:</t>
  </si>
  <si>
    <t>50016908953</t>
  </si>
  <si>
    <t>E DOMICILIATION DOM000219792020:33   2197920200108</t>
  </si>
  <si>
    <t>50016908324</t>
  </si>
  <si>
    <t>4455</t>
  </si>
  <si>
    <t xml:space="preserve">REG CHEQUE N? 0004455            </t>
  </si>
  <si>
    <t>6455</t>
  </si>
  <si>
    <t xml:space="preserve">ENCAISSEMENT CHEQUE N?0006455    </t>
  </si>
  <si>
    <t xml:space="preserve">ENCAISSEMENT CHEQUE N?0000724    </t>
  </si>
  <si>
    <t>EMANDE DE DÉPASSEMENT PROVISOIRE ARRETE 12/2019</t>
  </si>
  <si>
    <t>50017016712</t>
  </si>
  <si>
    <t>50017444516</t>
  </si>
  <si>
    <t xml:space="preserve">CERTIF CHEQUE CLIENTELE 0004594 REC DOUA   </t>
  </si>
  <si>
    <t>50017444263</t>
  </si>
  <si>
    <t>E0001112968</t>
  </si>
  <si>
    <t xml:space="preserve">REGLEMENT EFFET N?008680765516 </t>
  </si>
  <si>
    <t>E0001112837</t>
  </si>
  <si>
    <t xml:space="preserve">REGLEMENT EFFET N?008618756423 </t>
  </si>
  <si>
    <t>E0001113132</t>
  </si>
  <si>
    <t xml:space="preserve">REGLEMENT EFFET N?008618760012 </t>
  </si>
  <si>
    <t>4588</t>
  </si>
  <si>
    <t xml:space="preserve">REG CHEQUE N? 0004588            </t>
  </si>
  <si>
    <t>4589</t>
  </si>
  <si>
    <t xml:space="preserve">REG CHEQUE N? 0004589            </t>
  </si>
  <si>
    <t>4611</t>
  </si>
  <si>
    <t xml:space="preserve">RETRAIT ESP EN DIN CHQ N?0004611 </t>
  </si>
  <si>
    <t>E0001113050</t>
  </si>
  <si>
    <t xml:space="preserve">REGLEMENT EFFET N?008618761176 </t>
  </si>
  <si>
    <t>4431</t>
  </si>
  <si>
    <t xml:space="preserve">REG CHEQUE N? 0004431            </t>
  </si>
  <si>
    <t>4460</t>
  </si>
  <si>
    <t xml:space="preserve">REG CHEQUE N? 0004460            </t>
  </si>
  <si>
    <t xml:space="preserve">M A M PACK SA                  </t>
  </si>
  <si>
    <t>E0001112326</t>
  </si>
  <si>
    <t xml:space="preserve">REGLEMENT EFFET N?008618763407 </t>
  </si>
  <si>
    <t xml:space="preserve">CERTIF CHEQUE CLIENTELE 0004596 REC DOUA   </t>
  </si>
  <si>
    <t xml:space="preserve">OUERGHEMI SANHAJI B ABDERAHMAN </t>
  </si>
  <si>
    <t>4517</t>
  </si>
  <si>
    <t xml:space="preserve">REG CHEQUE N? 0004517            </t>
  </si>
  <si>
    <t>E0001113122</t>
  </si>
  <si>
    <t xml:space="preserve">REGLEMENT EFFET N?008618755938 </t>
  </si>
  <si>
    <t>4542</t>
  </si>
  <si>
    <t xml:space="preserve">REG CHEQUE N? 0004542            </t>
  </si>
  <si>
    <t>6460</t>
  </si>
  <si>
    <t xml:space="preserve">ENCAISSEMENT CHEQUE N?0006460    </t>
  </si>
  <si>
    <t>4608</t>
  </si>
  <si>
    <t xml:space="preserve">REG CHEQUE N? 0004608            </t>
  </si>
  <si>
    <t>URS/CTC ARRETE 12/2019</t>
  </si>
  <si>
    <t>50017016268</t>
  </si>
  <si>
    <t>4607</t>
  </si>
  <si>
    <t xml:space="preserve">REG CHEQUE N? 0004607            </t>
  </si>
  <si>
    <t>4560</t>
  </si>
  <si>
    <t xml:space="preserve">REG CHEQUE N? 0004560            </t>
  </si>
  <si>
    <t>4522</t>
  </si>
  <si>
    <t xml:space="preserve">REG CHEQUE N? 0004522            </t>
  </si>
  <si>
    <t>4585</t>
  </si>
  <si>
    <t xml:space="preserve">REG CHEQUE N? 0004585            </t>
  </si>
  <si>
    <t xml:space="preserve">ENCAISSEMENT CHEQUE N?0000635    </t>
  </si>
  <si>
    <t>4610</t>
  </si>
  <si>
    <t xml:space="preserve">REG CHEQUE N? 0004610            </t>
  </si>
  <si>
    <t>4606</t>
  </si>
  <si>
    <t xml:space="preserve">REG CHEQUE N? 0004606            </t>
  </si>
  <si>
    <t>4538</t>
  </si>
  <si>
    <t xml:space="preserve">REG CHEQUE N? 0004538            </t>
  </si>
  <si>
    <t>4604</t>
  </si>
  <si>
    <t xml:space="preserve">REG CHEQUE N? 0004604            </t>
  </si>
  <si>
    <t>6461</t>
  </si>
  <si>
    <t xml:space="preserve">ENCAISSEMENT CHEQUE N?0006461    </t>
  </si>
  <si>
    <t xml:space="preserve"> OPC20/37441:OPC20/37441</t>
  </si>
  <si>
    <t>50017453653</t>
  </si>
  <si>
    <t>IREMENT ÉMIS OPC20/37443:OPC20/37443</t>
  </si>
  <si>
    <t>50017455040</t>
  </si>
  <si>
    <t xml:space="preserve"> OPC20/37443:OPC20/37443</t>
  </si>
  <si>
    <t>50017454991</t>
  </si>
  <si>
    <t>IREMENT ÉMIS OPC20/37441:OPC20/37441</t>
  </si>
  <si>
    <t>50017454948</t>
  </si>
  <si>
    <t xml:space="preserve"> OPC20/37438:OPC20/37438</t>
  </si>
  <si>
    <t>50017450644</t>
  </si>
  <si>
    <t>IREMENT ÉMIS OPC20/37437:OPC20/37437</t>
  </si>
  <si>
    <t>50017446997</t>
  </si>
  <si>
    <t xml:space="preserve"> OPC20/37437:OPC20/37437</t>
  </si>
  <si>
    <t>50017448932</t>
  </si>
  <si>
    <t>50017455043</t>
  </si>
  <si>
    <t>50017449819</t>
  </si>
  <si>
    <t>50017454648</t>
  </si>
  <si>
    <t>MENT OPC20/37443:OPC20/37443</t>
  </si>
  <si>
    <t>50017455028</t>
  </si>
  <si>
    <t>IREMENT ÉMIS OPC20/37438:OPC20/37438</t>
  </si>
  <si>
    <t>50017452649</t>
  </si>
  <si>
    <t>50017446642</t>
  </si>
  <si>
    <t>MENT OPC20/37441:OPC20/37441</t>
  </si>
  <si>
    <t>50017454872</t>
  </si>
  <si>
    <t>MENT OPC20/37438:OPC20/37438</t>
  </si>
  <si>
    <t>50017451645</t>
  </si>
  <si>
    <t>MENT OPC20/37437:OPC20/37437</t>
  </si>
  <si>
    <t>50017447717</t>
  </si>
  <si>
    <t>4609</t>
  </si>
  <si>
    <t xml:space="preserve">REG CHEQUE N? 0004609            </t>
  </si>
  <si>
    <t xml:space="preserve">ULYSSE SPARE PARTS S.A  USP    </t>
  </si>
  <si>
    <t>4526</t>
  </si>
  <si>
    <t xml:space="preserve">REG CHEQUE N? 0004526            </t>
  </si>
  <si>
    <t>4454</t>
  </si>
  <si>
    <t xml:space="preserve">REG CHEQUE N? 0004454            </t>
  </si>
  <si>
    <t>M0000816522</t>
  </si>
  <si>
    <t>E0001115755</t>
  </si>
  <si>
    <t xml:space="preserve">REGLEMENT EFFET N?008618764959 </t>
  </si>
  <si>
    <t>E0001115495</t>
  </si>
  <si>
    <t xml:space="preserve">REGLEMENT EFFET N?008618759915 </t>
  </si>
  <si>
    <t>E0001115570</t>
  </si>
  <si>
    <t xml:space="preserve">REGLEMENT EFFET N?008618755453 </t>
  </si>
  <si>
    <t>4577</t>
  </si>
  <si>
    <t xml:space="preserve">REG CHEQUE N? 0004577            </t>
  </si>
  <si>
    <t>4581</t>
  </si>
  <si>
    <t xml:space="preserve">REG CHEQUE N? 0004581            </t>
  </si>
  <si>
    <t>4531</t>
  </si>
  <si>
    <t xml:space="preserve">REG CHEQUE N? 0004531            </t>
  </si>
  <si>
    <t>E0001114634</t>
  </si>
  <si>
    <t xml:space="preserve">REGLEMENT EFFET N?008543430976 </t>
  </si>
  <si>
    <t>4500</t>
  </si>
  <si>
    <t xml:space="preserve">REG CHEQUE N? 0004500            </t>
  </si>
  <si>
    <t>E0001115772</t>
  </si>
  <si>
    <t xml:space="preserve">REGLEMENT EFFET N?008680765613 </t>
  </si>
  <si>
    <t>M0000816524</t>
  </si>
  <si>
    <t>E0001115741</t>
  </si>
  <si>
    <t xml:space="preserve">REGLEMENT EFFET N?008618760206 </t>
  </si>
  <si>
    <t>E0001115808</t>
  </si>
  <si>
    <t xml:space="preserve">REGLEMENT EFFET N?008618756714 </t>
  </si>
  <si>
    <t>4590</t>
  </si>
  <si>
    <t xml:space="preserve">REG CHEQUE N? 0004590            </t>
  </si>
  <si>
    <t>4620</t>
  </si>
  <si>
    <t xml:space="preserve">RETRAIT ESP EN DIN CHQ N?0004620 </t>
  </si>
  <si>
    <t>E0001115636</t>
  </si>
  <si>
    <t xml:space="preserve">REGLEMENT EFFET N?008618760109 </t>
  </si>
  <si>
    <t>E0001115289</t>
  </si>
  <si>
    <t xml:space="preserve">REGLEMENT EFFET N?008618756617 </t>
  </si>
  <si>
    <t>E0001115800</t>
  </si>
  <si>
    <t xml:space="preserve">REGLEMENT EFFET N?008618756326 </t>
  </si>
  <si>
    <t>E0001115703</t>
  </si>
  <si>
    <t xml:space="preserve">REGLEMENT EFFET N?008618756229 </t>
  </si>
  <si>
    <t>4541</t>
  </si>
  <si>
    <t xml:space="preserve">REG CHEQUE N? 0004541            </t>
  </si>
  <si>
    <t>4417</t>
  </si>
  <si>
    <t xml:space="preserve">REG CHEQUE N? 0004417            </t>
  </si>
  <si>
    <t>4586</t>
  </si>
  <si>
    <t xml:space="preserve">REG CHEQUE N? 0004586            </t>
  </si>
  <si>
    <t>E DOMICILIATION DOM000474872020:</t>
  </si>
  <si>
    <t>50017483492</t>
  </si>
  <si>
    <t>4558</t>
  </si>
  <si>
    <t xml:space="preserve">REG CHEQUE N? 0004558            </t>
  </si>
  <si>
    <t>4405</t>
  </si>
  <si>
    <t xml:space="preserve">REG CHEQUE N? 0004405            </t>
  </si>
  <si>
    <t xml:space="preserve"> DOM000474872020:33   4748720200115</t>
  </si>
  <si>
    <t>50017482354</t>
  </si>
  <si>
    <t>4627</t>
  </si>
  <si>
    <t xml:space="preserve">RETRAIT ESP EN DIN CHQ N?0004627 </t>
  </si>
  <si>
    <t>4565</t>
  </si>
  <si>
    <t xml:space="preserve">REG CHEQUE N? 0004565            </t>
  </si>
  <si>
    <t>4623</t>
  </si>
  <si>
    <t xml:space="preserve">REG CHEQUE N? 0004623            </t>
  </si>
  <si>
    <t>4655</t>
  </si>
  <si>
    <t xml:space="preserve">REG CHEQUE N? 0004655            </t>
  </si>
  <si>
    <t>4625</t>
  </si>
  <si>
    <t xml:space="preserve">REG CHEQUE N? 0004625            </t>
  </si>
  <si>
    <t>4341</t>
  </si>
  <si>
    <t xml:space="preserve">REG CHEQUE N? 0004341            </t>
  </si>
  <si>
    <t>4618</t>
  </si>
  <si>
    <t xml:space="preserve">REG CHEQUE N? 0004618            </t>
  </si>
  <si>
    <t>4617</t>
  </si>
  <si>
    <t xml:space="preserve">REG CHEQUE N? 0004617            </t>
  </si>
  <si>
    <t>4600</t>
  </si>
  <si>
    <t xml:space="preserve">RETRAIT ESP EN DIN CHQ N?0004600 </t>
  </si>
  <si>
    <t>4599</t>
  </si>
  <si>
    <t xml:space="preserve">RETRAIT ESP EN DIN CHQ N?0004599 </t>
  </si>
  <si>
    <t>4540</t>
  </si>
  <si>
    <t xml:space="preserve">REG CHEQUE N? 0004540            </t>
  </si>
  <si>
    <t>4530</t>
  </si>
  <si>
    <t xml:space="preserve">REG CHEQUE N? 0004530            </t>
  </si>
  <si>
    <t>4493</t>
  </si>
  <si>
    <t xml:space="preserve">REG CHEQUE N? 0004493            </t>
  </si>
  <si>
    <t>4653</t>
  </si>
  <si>
    <t xml:space="preserve">REG CHEQUE N? 0004653            </t>
  </si>
  <si>
    <t>50017534091</t>
  </si>
  <si>
    <t>50017535835</t>
  </si>
  <si>
    <t xml:space="preserve">ENCAISSEMENT CHEQUE N?0000725    </t>
  </si>
  <si>
    <t>50017536896</t>
  </si>
  <si>
    <t>6470</t>
  </si>
  <si>
    <t xml:space="preserve">ENCAISSEMENT CHEQUE N?0006470    </t>
  </si>
  <si>
    <t>E0001118753</t>
  </si>
  <si>
    <t xml:space="preserve">REGLEMENT EFFET N?008618761370 </t>
  </si>
  <si>
    <t>E0001117979</t>
  </si>
  <si>
    <t xml:space="preserve">REGLEMENT EFFET N?008618762728 </t>
  </si>
  <si>
    <t xml:space="preserve">CERTIF CHEQUE CLIENTELE 0004658 REC DOUA   </t>
  </si>
  <si>
    <t>4662</t>
  </si>
  <si>
    <t xml:space="preserve">REG CHEQUE N? 0004662            </t>
  </si>
  <si>
    <t>4571</t>
  </si>
  <si>
    <t xml:space="preserve">REG CHEQUE N? 0004571            </t>
  </si>
  <si>
    <t>E0001119048</t>
  </si>
  <si>
    <t xml:space="preserve">REGLEMENT EFFET N?008618762534 </t>
  </si>
  <si>
    <t>50017535099</t>
  </si>
  <si>
    <t>4651</t>
  </si>
  <si>
    <t xml:space="preserve">REG CHEQUE N? 0004651            </t>
  </si>
  <si>
    <t>4527</t>
  </si>
  <si>
    <t xml:space="preserve">REG CHEQUE N? 0004527            </t>
  </si>
  <si>
    <t>4574</t>
  </si>
  <si>
    <t xml:space="preserve">REG CHEQUE N? 0004574            </t>
  </si>
  <si>
    <t>4472</t>
  </si>
  <si>
    <t xml:space="preserve">REG CHEQUE N? 0004472            </t>
  </si>
  <si>
    <t>4559</t>
  </si>
  <si>
    <t xml:space="preserve">REG CHEQUE N? 0004559            </t>
  </si>
  <si>
    <t>4473</t>
  </si>
  <si>
    <t xml:space="preserve">REG CHEQUE N? 0004473            </t>
  </si>
  <si>
    <t>4539</t>
  </si>
  <si>
    <t xml:space="preserve">REG CHEQUE N? 0004539            </t>
  </si>
  <si>
    <t>4584</t>
  </si>
  <si>
    <t xml:space="preserve">REG CHEQUE N? 0004584            </t>
  </si>
  <si>
    <t>4412</t>
  </si>
  <si>
    <t xml:space="preserve">REG CHEQUE N? 0004412            </t>
  </si>
  <si>
    <t>4492</t>
  </si>
  <si>
    <t xml:space="preserve">REG CHEQUE N? 0004492            </t>
  </si>
  <si>
    <t>4499</t>
  </si>
  <si>
    <t xml:space="preserve">REG CHEQUE N? 0004499            </t>
  </si>
  <si>
    <t>4630</t>
  </si>
  <si>
    <t xml:space="preserve">RETRAIT ESP EN DIN CHQ N?0004630 </t>
  </si>
  <si>
    <t>4652</t>
  </si>
  <si>
    <t xml:space="preserve">REG CHEQUE N? 0004652            </t>
  </si>
  <si>
    <t>4567</t>
  </si>
  <si>
    <t xml:space="preserve">REG CHEQUE N? 0004567            </t>
  </si>
  <si>
    <t>4668</t>
  </si>
  <si>
    <t xml:space="preserve">REG CHEQUE N? 0004668            </t>
  </si>
  <si>
    <t>4598</t>
  </si>
  <si>
    <t xml:space="preserve">RETRAIT ESP EN DIN CHQ N?0004598 </t>
  </si>
  <si>
    <t>4578</t>
  </si>
  <si>
    <t xml:space="preserve">REG CHEQUE N? 0004578            </t>
  </si>
  <si>
    <t>4657</t>
  </si>
  <si>
    <t xml:space="preserve">REG CHEQUE N? 0004657            </t>
  </si>
  <si>
    <t>INTERNATIONAL TUNISIAN NEGOCE. AUTRES</t>
  </si>
  <si>
    <t>30015000794</t>
  </si>
  <si>
    <t>VIREMENT RECU INTERNATIONAL TUNIS</t>
  </si>
  <si>
    <t xml:space="preserve">FOUED AMMAR                    </t>
  </si>
  <si>
    <t>4605</t>
  </si>
  <si>
    <t xml:space="preserve">REG CHEQUE N? 0004605            </t>
  </si>
  <si>
    <t>'ENVOI À L'ENCAISSEMENT RDI20/9174:REMISE IMPORT</t>
  </si>
  <si>
    <t>50017579084</t>
  </si>
  <si>
    <t>4642</t>
  </si>
  <si>
    <t xml:space="preserve">RETRAIT ESP EN DIN CHQ N?0004642 </t>
  </si>
  <si>
    <t>MENT OPC20/37821:OPC20/37821</t>
  </si>
  <si>
    <t>50017584758</t>
  </si>
  <si>
    <t xml:space="preserve"> RDI20/9174:REMISE IMPORT</t>
  </si>
  <si>
    <t>50017579802</t>
  </si>
  <si>
    <t>50017581121</t>
  </si>
  <si>
    <t xml:space="preserve"> OPC20/37821:OPC20/37821</t>
  </si>
  <si>
    <t>50017585765</t>
  </si>
  <si>
    <t>50017583757</t>
  </si>
  <si>
    <t>4569</t>
  </si>
  <si>
    <t xml:space="preserve">REG CHEQUE N? 0004569            </t>
  </si>
  <si>
    <t>IREMENT ÉMIS OPC20/37821:OPC20/37821</t>
  </si>
  <si>
    <t>50017582759</t>
  </si>
  <si>
    <t>MENT RDI20/9174:REMISE IMPORT</t>
  </si>
  <si>
    <t>50017581760</t>
  </si>
  <si>
    <t>'ÉTUDE RDI20/9174:REMISE IMPORT</t>
  </si>
  <si>
    <t>50017578048</t>
  </si>
  <si>
    <t>50017577224</t>
  </si>
  <si>
    <t xml:space="preserve">GET MARKETS                    </t>
  </si>
  <si>
    <t>4654</t>
  </si>
  <si>
    <t xml:space="preserve">REG CHEQUE N? 0004654            </t>
  </si>
  <si>
    <t xml:space="preserve">ENCAISSEMENT CHEQUE N?0000292    </t>
  </si>
  <si>
    <t>4570</t>
  </si>
  <si>
    <t xml:space="preserve">REG CHEQUE N? 0004570            </t>
  </si>
  <si>
    <t xml:space="preserve">SOCIETE "CHAHD"                </t>
  </si>
  <si>
    <t>4592</t>
  </si>
  <si>
    <t xml:space="preserve">REG CHEQUE N? 0004592            </t>
  </si>
  <si>
    <t xml:space="preserve">BEN AHMED ASMA                 </t>
  </si>
  <si>
    <t>4576</t>
  </si>
  <si>
    <t xml:space="preserve">REG CHEQUE N? 0004576            </t>
  </si>
  <si>
    <t>4634</t>
  </si>
  <si>
    <t xml:space="preserve">REG CHEQUE N? 0004634            </t>
  </si>
  <si>
    <t>4644</t>
  </si>
  <si>
    <t xml:space="preserve">RETRAIT ESP EN DIN CHQ N?0004644 </t>
  </si>
  <si>
    <t xml:space="preserve">BEN HAMOUDA ABDELKADER B HABIB </t>
  </si>
  <si>
    <t>4601</t>
  </si>
  <si>
    <t xml:space="preserve">REG CHEQUE N? 0004601            </t>
  </si>
  <si>
    <t>4641</t>
  </si>
  <si>
    <t xml:space="preserve">REG CHEQUE N? 0004641            </t>
  </si>
  <si>
    <t xml:space="preserve">SOCIETE SETAM                  </t>
  </si>
  <si>
    <t>4656</t>
  </si>
  <si>
    <t xml:space="preserve">REG CHEQUE N? 0004656            </t>
  </si>
  <si>
    <t>423896</t>
  </si>
  <si>
    <t xml:space="preserve">ENCAISSEMENT CHEQUE N?0423896    </t>
  </si>
  <si>
    <t>2798</t>
  </si>
  <si>
    <t xml:space="preserve">ENCAISSEMENT CHEQUE N?0002798    </t>
  </si>
  <si>
    <t>4632</t>
  </si>
  <si>
    <t xml:space="preserve">REG CHEQUE N? 0004632            </t>
  </si>
  <si>
    <t>6478</t>
  </si>
  <si>
    <t xml:space="preserve">ENCAISSEMENT CHEQUE N?0006478    </t>
  </si>
  <si>
    <t>4660</t>
  </si>
  <si>
    <t xml:space="preserve">REG CHEQUE N? 0004660            </t>
  </si>
  <si>
    <t>4568</t>
  </si>
  <si>
    <t xml:space="preserve">REG CHEQUE N? 0004568            </t>
  </si>
  <si>
    <t>4521</t>
  </si>
  <si>
    <t xml:space="preserve">REG CHEQUE N? 0004521            </t>
  </si>
  <si>
    <t>E0001122895</t>
  </si>
  <si>
    <t xml:space="preserve">REGLEMENT EFFET N?008618759818 </t>
  </si>
  <si>
    <t>4621</t>
  </si>
  <si>
    <t xml:space="preserve">REG CHEQUE N? 0004621            </t>
  </si>
  <si>
    <t>4591</t>
  </si>
  <si>
    <t xml:space="preserve">REG CHEQUE N? 0004591            </t>
  </si>
  <si>
    <t>E0001122222</t>
  </si>
  <si>
    <t xml:space="preserve">REGLEMENT EFFET N?008618761079 </t>
  </si>
  <si>
    <t xml:space="preserve">ENCAISSEMENT CHEQUE N?0000726    </t>
  </si>
  <si>
    <t xml:space="preserve">KHEMIRI MONCEF                 </t>
  </si>
  <si>
    <t>4643</t>
  </si>
  <si>
    <t xml:space="preserve">REG CHEQUE N? 0004643            </t>
  </si>
  <si>
    <t>4325</t>
  </si>
  <si>
    <t xml:space="preserve">REG CHEQUE N? 0004325            </t>
  </si>
  <si>
    <t>50017627292</t>
  </si>
  <si>
    <t xml:space="preserve">CERTIF CHEQUE CLIENTELE 0004691 REC DOUA   </t>
  </si>
  <si>
    <t xml:space="preserve"> OPF20/37615:OPF20/37615</t>
  </si>
  <si>
    <t>50017636343</t>
  </si>
  <si>
    <t>IREMENT ÉMIS OPF20/37615:OPF20/37615</t>
  </si>
  <si>
    <t>50017635296</t>
  </si>
  <si>
    <t>EMANDE F1/F2 OPF20/37615:OPF20/37615</t>
  </si>
  <si>
    <t>50017637338</t>
  </si>
  <si>
    <t>E DOMICILIATION DOM001062372020:33  10623720200127</t>
  </si>
  <si>
    <t>50017639712</t>
  </si>
  <si>
    <t>50017638521</t>
  </si>
  <si>
    <t xml:space="preserve"> DOM001062372020:</t>
  </si>
  <si>
    <t>50017640695</t>
  </si>
  <si>
    <t xml:space="preserve"> DOM001094522020:33  10945220200127</t>
  </si>
  <si>
    <t>50017641248</t>
  </si>
  <si>
    <t>4626</t>
  </si>
  <si>
    <t xml:space="preserve">REG CHEQUE N? 0004626            </t>
  </si>
  <si>
    <t>4688</t>
  </si>
  <si>
    <t xml:space="preserve">RETRAIT ESP EN DIN CHQ N?0004688 </t>
  </si>
  <si>
    <t>4692</t>
  </si>
  <si>
    <t xml:space="preserve">RETRAIT ESP EN DIN CHQ N?0004692 </t>
  </si>
  <si>
    <t>4669</t>
  </si>
  <si>
    <t xml:space="preserve">REG CHEQUE N? 0004669            </t>
  </si>
  <si>
    <t>E DOMICILIATION DOM001094522020:</t>
  </si>
  <si>
    <t>50017642230</t>
  </si>
  <si>
    <t>4573</t>
  </si>
  <si>
    <t xml:space="preserve">REG CHEQUE N? 0004573            </t>
  </si>
  <si>
    <t>4628</t>
  </si>
  <si>
    <t xml:space="preserve">REG CHEQUE N? 0004628            </t>
  </si>
  <si>
    <t>4670</t>
  </si>
  <si>
    <t xml:space="preserve">REG CHEQUE N? 0004670            </t>
  </si>
  <si>
    <t>4580</t>
  </si>
  <si>
    <t xml:space="preserve">REG CHEQUE N? 0004580            </t>
  </si>
  <si>
    <t>4696</t>
  </si>
  <si>
    <t xml:space="preserve">REG CHEQUE N? 0004696            </t>
  </si>
  <si>
    <t>4695</t>
  </si>
  <si>
    <t xml:space="preserve">REG CHEQUE N? 0004695            </t>
  </si>
  <si>
    <t>4689</t>
  </si>
  <si>
    <t xml:space="preserve">REG CHEQUE N? 0004689            </t>
  </si>
  <si>
    <t>MENT OPF20/37615:OPF20/37615</t>
  </si>
  <si>
    <t>50017634956</t>
  </si>
  <si>
    <t>4704</t>
  </si>
  <si>
    <t xml:space="preserve">RETRAIT ESP EN DIN CHQ N?0004704 </t>
  </si>
  <si>
    <t xml:space="preserve">SNE SOMETEL                    </t>
  </si>
  <si>
    <t>4622</t>
  </si>
  <si>
    <t xml:space="preserve">REG CHEQUE N? 0004622            </t>
  </si>
  <si>
    <t xml:space="preserve">MONDIALE SOUDURE EQUIP INDS    </t>
  </si>
  <si>
    <t>4687</t>
  </si>
  <si>
    <t xml:space="preserve">REG CHEQUE N? 0004687            </t>
  </si>
  <si>
    <t>COMMISSION VIREMENT RECU EN DEVIS</t>
  </si>
  <si>
    <t>4680</t>
  </si>
  <si>
    <t xml:space="preserve">RETRAIT ESP EN DIN CHQ N?0004680 </t>
  </si>
  <si>
    <t>1886293</t>
  </si>
  <si>
    <t xml:space="preserve">ENCAISSEMENT CHEQUE N?1886293    </t>
  </si>
  <si>
    <t>4701</t>
  </si>
  <si>
    <t xml:space="preserve">REG CHEQUE N? 0004701            </t>
  </si>
  <si>
    <t>4647</t>
  </si>
  <si>
    <t xml:space="preserve">REG CHEQUE N? 0004647            </t>
  </si>
  <si>
    <t>4528</t>
  </si>
  <si>
    <t xml:space="preserve">REG CHEQUE N? 0004528            </t>
  </si>
  <si>
    <t>4676</t>
  </si>
  <si>
    <t xml:space="preserve">REG CHEQUE N? 0004676            </t>
  </si>
  <si>
    <t>4697</t>
  </si>
  <si>
    <t xml:space="preserve">REG CHEQUE N? 0004697            </t>
  </si>
  <si>
    <t xml:space="preserve">M EL ROBII MOKHTAR B SALEH     </t>
  </si>
  <si>
    <t>4645</t>
  </si>
  <si>
    <t xml:space="preserve">REG CHEQUE N? 0004645            </t>
  </si>
  <si>
    <t>4665</t>
  </si>
  <si>
    <t xml:space="preserve">REG CHEQUE N? 0004665            </t>
  </si>
  <si>
    <t>4489</t>
  </si>
  <si>
    <t xml:space="preserve">REG CHEQUE N? 0004489            </t>
  </si>
  <si>
    <t>4700</t>
  </si>
  <si>
    <t xml:space="preserve">REG CHEQUE N? 0004700            </t>
  </si>
  <si>
    <t xml:space="preserve">CERTIF CHEQUE CLIENTELE 0004714 REC DOUA   </t>
  </si>
  <si>
    <t>4583</t>
  </si>
  <si>
    <t xml:space="preserve">REG CHEQUE N? 0004583            </t>
  </si>
  <si>
    <t>4403</t>
  </si>
  <si>
    <t xml:space="preserve">REG CHEQUE N? 0004403            </t>
  </si>
  <si>
    <t>50017709156</t>
  </si>
  <si>
    <t>4421</t>
  </si>
  <si>
    <t xml:space="preserve">REG CHEQUE N? 0004421            </t>
  </si>
  <si>
    <t>4659</t>
  </si>
  <si>
    <t xml:space="preserve">REG CHEQUE N? 0004659            </t>
  </si>
  <si>
    <t>4683</t>
  </si>
  <si>
    <t xml:space="preserve">REG CHEQUE N? 0004683            </t>
  </si>
  <si>
    <t>4419</t>
  </si>
  <si>
    <t xml:space="preserve">REG CHEQUE N? 0004419            </t>
  </si>
  <si>
    <t>4694</t>
  </si>
  <si>
    <t xml:space="preserve">REG CHEQUE N? 0004694            </t>
  </si>
  <si>
    <t>4681</t>
  </si>
  <si>
    <t xml:space="preserve">REG CHEQUE N? 0004681            </t>
  </si>
  <si>
    <t>4690</t>
  </si>
  <si>
    <t xml:space="preserve">REG CHEQUE N? 0004690            </t>
  </si>
  <si>
    <t>4682</t>
  </si>
  <si>
    <t xml:space="preserve">REG CHEQUE N? 0004682            </t>
  </si>
  <si>
    <t>4677</t>
  </si>
  <si>
    <t xml:space="preserve">REG CHEQUE N? 0004677            </t>
  </si>
  <si>
    <t>4675</t>
  </si>
  <si>
    <t xml:space="preserve">REG CHEQUE N? 0004675            </t>
  </si>
  <si>
    <t>4638</t>
  </si>
  <si>
    <t xml:space="preserve">REG CHEQUE N? 0004638            </t>
  </si>
  <si>
    <t>4674</t>
  </si>
  <si>
    <t xml:space="preserve">REG CHEQUE N? 0004674            </t>
  </si>
  <si>
    <t>4612</t>
  </si>
  <si>
    <t xml:space="preserve">REG CHEQUE N? 0004612            </t>
  </si>
  <si>
    <t>M0000836190</t>
  </si>
  <si>
    <t>4091</t>
  </si>
  <si>
    <t xml:space="preserve">REG CHEQUE N? 0004091            </t>
  </si>
  <si>
    <t>M0000836196</t>
  </si>
  <si>
    <t>4624</t>
  </si>
  <si>
    <t xml:space="preserve">REG CHEQUE N? 0004624            </t>
  </si>
  <si>
    <t>4698</t>
  </si>
  <si>
    <t xml:space="preserve">REG CHEQUE N? 0004698            </t>
  </si>
  <si>
    <t>4636</t>
  </si>
  <si>
    <t xml:space="preserve">REG CHEQUE N? 0004636            </t>
  </si>
  <si>
    <t>4648</t>
  </si>
  <si>
    <t xml:space="preserve">REG CHEQUE N? 0004648            </t>
  </si>
  <si>
    <t>6482</t>
  </si>
  <si>
    <t xml:space="preserve">ENCAISSEMENT CHEQUE N?0006482    </t>
  </si>
  <si>
    <t>4575</t>
  </si>
  <si>
    <t xml:space="preserve">REG CHEQUE N? 0004575            </t>
  </si>
  <si>
    <t>4685</t>
  </si>
  <si>
    <t xml:space="preserve">REG CHEQUE N? 0004685            </t>
  </si>
  <si>
    <t xml:space="preserve">STE EQUIPMENT MODERNE          </t>
  </si>
  <si>
    <t>4469</t>
  </si>
  <si>
    <t xml:space="preserve">REG CHEQUE N? 0004469            </t>
  </si>
  <si>
    <t>2799</t>
  </si>
  <si>
    <t xml:space="preserve">ENCAISSEMENT CHEQUE N?0002799    </t>
  </si>
  <si>
    <t>4646</t>
  </si>
  <si>
    <t xml:space="preserve">RETRAIT ESP EN DIN CHQ N?0004646 </t>
  </si>
  <si>
    <t xml:space="preserve">ENCAISSEMENT CHEQUE N?0000729    </t>
  </si>
  <si>
    <t>50017732490</t>
  </si>
  <si>
    <t>4716</t>
  </si>
  <si>
    <t xml:space="preserve">REG CHEQUE N? 0004716            </t>
  </si>
  <si>
    <t>E DOMICILIATION DOM001378592020:</t>
  </si>
  <si>
    <t>50017776527</t>
  </si>
  <si>
    <t>4496</t>
  </si>
  <si>
    <t xml:space="preserve">REG CHEQUE N? 0004496            </t>
  </si>
  <si>
    <t>4587</t>
  </si>
  <si>
    <t xml:space="preserve">REG CHEQUE N? 0004587            </t>
  </si>
  <si>
    <t xml:space="preserve"> DOM001378592020:33  13785920200203</t>
  </si>
  <si>
    <t>50017776021</t>
  </si>
  <si>
    <t>E0001139409</t>
  </si>
  <si>
    <t xml:space="preserve">REGLEMENT EFFET N?008680767068 </t>
  </si>
  <si>
    <t>E0001140257</t>
  </si>
  <si>
    <t xml:space="preserve">REGLEMENT EFFET N?008680766874 </t>
  </si>
  <si>
    <t>E0001139686</t>
  </si>
  <si>
    <t xml:space="preserve">REGLEMENT EFFET N?008618759527 </t>
  </si>
  <si>
    <t>E0001140129</t>
  </si>
  <si>
    <t xml:space="preserve">REGLEMENT EFFET N?008618759430 </t>
  </si>
  <si>
    <t>4713</t>
  </si>
  <si>
    <t xml:space="preserve">REG CHEQUE N? 0004713            </t>
  </si>
  <si>
    <t>E0001140232</t>
  </si>
  <si>
    <t xml:space="preserve">REGLEMENT EFFET N?008618761564 </t>
  </si>
  <si>
    <t>E0001140052</t>
  </si>
  <si>
    <t xml:space="preserve">REGLEMENT EFFET N?008680769881 </t>
  </si>
  <si>
    <t>E0001140206</t>
  </si>
  <si>
    <t xml:space="preserve">REGLEMENT EFFET N?008680765710 </t>
  </si>
  <si>
    <t>4679</t>
  </si>
  <si>
    <t xml:space="preserve">REG CHEQUE N? 0004679            </t>
  </si>
  <si>
    <t>6485</t>
  </si>
  <si>
    <t xml:space="preserve">ENCAISSEMENT CHEQUE N?0006485    </t>
  </si>
  <si>
    <t>2800</t>
  </si>
  <si>
    <t xml:space="preserve">ENCAISSEMENT CHEQUE N?0002800    </t>
  </si>
  <si>
    <t>4487</t>
  </si>
  <si>
    <t xml:space="preserve">REG CHEQUE N? 0004487            </t>
  </si>
  <si>
    <t xml:space="preserve">ENCAISSEMENT CHEQUE N?0000473    </t>
  </si>
  <si>
    <t xml:space="preserve">ENCAISSEMENT CHEQUE N?0000731    </t>
  </si>
  <si>
    <t>4661</t>
  </si>
  <si>
    <t xml:space="preserve">REG CHEQUE N? 0004661            </t>
  </si>
  <si>
    <t>4712</t>
  </si>
  <si>
    <t xml:space="preserve">REG CHEQUE N? 0004712            </t>
  </si>
  <si>
    <t>4727</t>
  </si>
  <si>
    <t xml:space="preserve">RETRAIT ESP EN DIN CHQ N?0004727 </t>
  </si>
  <si>
    <t>4717</t>
  </si>
  <si>
    <t xml:space="preserve">REG CHEQUE N? 0004717            </t>
  </si>
  <si>
    <t>4728</t>
  </si>
  <si>
    <t xml:space="preserve">RETRAIT ESP EN DIN CHQ N?0004728 </t>
  </si>
  <si>
    <t>4729</t>
  </si>
  <si>
    <t xml:space="preserve">REG CHEQUE N? 0004729            </t>
  </si>
  <si>
    <t>4737</t>
  </si>
  <si>
    <t xml:space="preserve">REG CHEQUE N? 0004737            </t>
  </si>
  <si>
    <t xml:space="preserve">SGHAIER CHOKRI JOUR. AL WAMIDH </t>
  </si>
  <si>
    <t>4718</t>
  </si>
  <si>
    <t xml:space="preserve">REG CHEQUE N? 0004718            </t>
  </si>
  <si>
    <t>4733</t>
  </si>
  <si>
    <t xml:space="preserve">REG CHEQUE N? 0004733            </t>
  </si>
  <si>
    <t>424161</t>
  </si>
  <si>
    <t xml:space="preserve">ENCAISSEMENT CHEQUE N?0424161    </t>
  </si>
  <si>
    <t>4732</t>
  </si>
  <si>
    <t xml:space="preserve">REG CHEQUE N? 0004732            </t>
  </si>
  <si>
    <t>4494</t>
  </si>
  <si>
    <t xml:space="preserve">REG CHEQUE N? 0004494            </t>
  </si>
  <si>
    <t>4707</t>
  </si>
  <si>
    <t xml:space="preserve">REG CHEQUE N? 0004707            </t>
  </si>
  <si>
    <t>E0001142892</t>
  </si>
  <si>
    <t xml:space="preserve">REGLEMENT EFFET N?008680769978 </t>
  </si>
  <si>
    <t>4711</t>
  </si>
  <si>
    <t xml:space="preserve">REG CHEQUE N? 0004711            </t>
  </si>
  <si>
    <t xml:space="preserve">M SAID B BOUBAKER B NFISSA     </t>
  </si>
  <si>
    <t>4720</t>
  </si>
  <si>
    <t xml:space="preserve">REG CHEQUE N? 0004720            </t>
  </si>
  <si>
    <t>50017860626</t>
  </si>
  <si>
    <t>4738</t>
  </si>
  <si>
    <t xml:space="preserve">REG CHEQUE N? 0004738            </t>
  </si>
  <si>
    <t>4292</t>
  </si>
  <si>
    <t xml:space="preserve">REG CHEQUE N? 0004292            </t>
  </si>
  <si>
    <t>4719</t>
  </si>
  <si>
    <t xml:space="preserve">REG CHEQUE N? 0004719            </t>
  </si>
  <si>
    <t>4736</t>
  </si>
  <si>
    <t xml:space="preserve">REG CHEQUE N? 0004736            </t>
  </si>
  <si>
    <t>50017860936</t>
  </si>
  <si>
    <t xml:space="preserve"> CARTE EN TUNISIE 060220 10 TUNIS</t>
  </si>
  <si>
    <t>50017850735</t>
  </si>
  <si>
    <t>E0001142071</t>
  </si>
  <si>
    <t xml:space="preserve">REGLEMENT EFFET N?008680767844 </t>
  </si>
  <si>
    <t>4649</t>
  </si>
  <si>
    <t xml:space="preserve">REG CHEQUE N? 0004649            </t>
  </si>
  <si>
    <t>4756</t>
  </si>
  <si>
    <t xml:space="preserve">REG CHEQUE N? 0004756            </t>
  </si>
  <si>
    <t>4757</t>
  </si>
  <si>
    <t xml:space="preserve">REG CHEQUE N? 0004757            </t>
  </si>
  <si>
    <t>E0001143041</t>
  </si>
  <si>
    <t xml:space="preserve">REGLEMENT EFFET N?008618760788 </t>
  </si>
  <si>
    <t>E0001142976</t>
  </si>
  <si>
    <t xml:space="preserve">REGLEMENT EFFET N?008618761952 </t>
  </si>
  <si>
    <t>E0001142711</t>
  </si>
  <si>
    <t xml:space="preserve">REGLEMENT EFFET N?008618764862 </t>
  </si>
  <si>
    <t>E0001143086</t>
  </si>
  <si>
    <t xml:space="preserve">REGLEMENT EFFET N?008618760885 </t>
  </si>
  <si>
    <t>4761</t>
  </si>
  <si>
    <t xml:space="preserve">REG CHEQUE N? 0004761            </t>
  </si>
  <si>
    <t xml:space="preserve">ZOUHAIR BEN SLAMA              </t>
  </si>
  <si>
    <t>4721</t>
  </si>
  <si>
    <t xml:space="preserve">REG CHEQUE N? 0004721            </t>
  </si>
  <si>
    <t xml:space="preserve">ENCAISSEMENT CHEQUE N?0000641    </t>
  </si>
  <si>
    <t>6487</t>
  </si>
  <si>
    <t xml:space="preserve">ENCAISSEMENT CHEQUE N?0006487    </t>
  </si>
  <si>
    <t xml:space="preserve">ENCAISSEMENT CHEQUE N?0000732    </t>
  </si>
  <si>
    <t>4547</t>
  </si>
  <si>
    <t xml:space="preserve">REG CHEQUE N? 0004547            </t>
  </si>
  <si>
    <t>4524</t>
  </si>
  <si>
    <t xml:space="preserve">REG CHEQUE N? 0004524            </t>
  </si>
  <si>
    <t>4603</t>
  </si>
  <si>
    <t xml:space="preserve">REG CHEQUE N? 0004603            </t>
  </si>
  <si>
    <t>4735</t>
  </si>
  <si>
    <t xml:space="preserve">REG CHEQUE N? 0004735            </t>
  </si>
  <si>
    <t>4734</t>
  </si>
  <si>
    <t xml:space="preserve">REG CHEQUE N? 0004734            </t>
  </si>
  <si>
    <t xml:space="preserve"> CARTE EN TUNISIE 050220 RESTAURANT LE MARQUIS</t>
  </si>
  <si>
    <t>50017864743</t>
  </si>
  <si>
    <t>4754</t>
  </si>
  <si>
    <t xml:space="preserve">RETRAIT ESP EN DIN CHQ N?0004754 </t>
  </si>
  <si>
    <t>4631</t>
  </si>
  <si>
    <t xml:space="preserve">REG CHEQUE N? 0004631            </t>
  </si>
  <si>
    <t>4684</t>
  </si>
  <si>
    <t xml:space="preserve">REG CHEQUE N? 0004684            </t>
  </si>
  <si>
    <t>4762</t>
  </si>
  <si>
    <t xml:space="preserve">REG CHEQUE N? 0004762            </t>
  </si>
  <si>
    <t xml:space="preserve"> DOM001578912020:22  15789120200211</t>
  </si>
  <si>
    <t>50017889890</t>
  </si>
  <si>
    <t>2631</t>
  </si>
  <si>
    <t xml:space="preserve">REG CHEQUE N? 0002631            </t>
  </si>
  <si>
    <t xml:space="preserve">TEI                            </t>
  </si>
  <si>
    <t>4715</t>
  </si>
  <si>
    <t xml:space="preserve">REG CHEQUE N? 0004715            </t>
  </si>
  <si>
    <t>4769</t>
  </si>
  <si>
    <t xml:space="preserve">RETRAIT ESP EN DIN CHQ N?0004769 </t>
  </si>
  <si>
    <t>E DOMICILIATION DOM001578912020:</t>
  </si>
  <si>
    <t>50017890115</t>
  </si>
  <si>
    <t>4650</t>
  </si>
  <si>
    <t xml:space="preserve">REG CHEQUE N? 0004650            </t>
  </si>
  <si>
    <t>940283</t>
  </si>
  <si>
    <t xml:space="preserve">ENCAISSEMENT CHEQUE N?0940283    </t>
  </si>
  <si>
    <t xml:space="preserve"> DOM001632942020:22  16329420200212</t>
  </si>
  <si>
    <t>50017908479</t>
  </si>
  <si>
    <t>4461</t>
  </si>
  <si>
    <t xml:space="preserve">REG CHEQUE N? 0004461            </t>
  </si>
  <si>
    <t>4710</t>
  </si>
  <si>
    <t xml:space="preserve">REG CHEQUE N? 0004710            </t>
  </si>
  <si>
    <t>E DOMICILIATION DOM001632942020:</t>
  </si>
  <si>
    <t>50017909826</t>
  </si>
  <si>
    <t>4726</t>
  </si>
  <si>
    <t xml:space="preserve">REG CHEQUE N? 0004726            </t>
  </si>
  <si>
    <t>4579</t>
  </si>
  <si>
    <t xml:space="preserve">REG CHEQUE N? 0004579            </t>
  </si>
  <si>
    <t xml:space="preserve">CERTIF CHEQUE CLIENTELE 0004789 REC DOUA   </t>
  </si>
  <si>
    <t>4743</t>
  </si>
  <si>
    <t xml:space="preserve">REG CHEQUE N? 0004743            </t>
  </si>
  <si>
    <t>6494</t>
  </si>
  <si>
    <t xml:space="preserve">ENCAISSEMENT CHEQUE N?0006494    </t>
  </si>
  <si>
    <t xml:space="preserve">HAMMAMI AHMED B HABIB          </t>
  </si>
  <si>
    <t>4724</t>
  </si>
  <si>
    <t xml:space="preserve">REG CHEQUE N? 0004724            </t>
  </si>
  <si>
    <t xml:space="preserve">SOCIETE D INGENIERIE ET DE TR  </t>
  </si>
  <si>
    <t>4495</t>
  </si>
  <si>
    <t xml:space="preserve">REG CHEQUE N? 0004495            </t>
  </si>
  <si>
    <t>4782</t>
  </si>
  <si>
    <t xml:space="preserve">REG CHEQUE N? 0004782            </t>
  </si>
  <si>
    <t>4497</t>
  </si>
  <si>
    <t xml:space="preserve">REG CHEQUE N? 0004497            </t>
  </si>
  <si>
    <t>777</t>
  </si>
  <si>
    <t xml:space="preserve">ENCAISSEMENT CHEQUE N?0000777    </t>
  </si>
  <si>
    <t xml:space="preserve">ENCAISSEMENT CHEQUE N?0000644    </t>
  </si>
  <si>
    <t>4790</t>
  </si>
  <si>
    <t xml:space="preserve">REG CHEQUE N? 0004790            </t>
  </si>
  <si>
    <t xml:space="preserve">ENCAISSEMENT CHEQUE N?0000734    </t>
  </si>
  <si>
    <t>4792</t>
  </si>
  <si>
    <t xml:space="preserve">REG CHEQUE N? 0004792            </t>
  </si>
  <si>
    <t>4793</t>
  </si>
  <si>
    <t xml:space="preserve">REG CHEQUE N? 0004793            </t>
  </si>
  <si>
    <t>4770</t>
  </si>
  <si>
    <t xml:space="preserve">REG CHEQUE N? 0004770            </t>
  </si>
  <si>
    <t>4774</t>
  </si>
  <si>
    <t xml:space="preserve">REG CHEQUE N? 0004774            </t>
  </si>
  <si>
    <t>4766</t>
  </si>
  <si>
    <t xml:space="preserve">REG CHEQUE N? 0004766            </t>
  </si>
  <si>
    <t>4778</t>
  </si>
  <si>
    <t xml:space="preserve">REG CHEQUE N? 0004778            </t>
  </si>
  <si>
    <t>4748</t>
  </si>
  <si>
    <t xml:space="preserve">REG CHEQUE N? 0004748            </t>
  </si>
  <si>
    <t xml:space="preserve"> OPC20/38659:OPC20/38659</t>
  </si>
  <si>
    <t>50017942437</t>
  </si>
  <si>
    <t xml:space="preserve">M MBAREK MOHAMED ALI BEN HMIDA </t>
  </si>
  <si>
    <t>4597</t>
  </si>
  <si>
    <t xml:space="preserve">REG CHEQUE N? 0004597            </t>
  </si>
  <si>
    <t xml:space="preserve">KHAMARIA WALID BEN IBRAHI      </t>
  </si>
  <si>
    <t>4786</t>
  </si>
  <si>
    <t xml:space="preserve">REG CHEQUE N? 0004786            </t>
  </si>
  <si>
    <t xml:space="preserve">M RAMI B HABIB NAOUALI         </t>
  </si>
  <si>
    <t>4723</t>
  </si>
  <si>
    <t xml:space="preserve">REG CHEQUE N? 0004723            </t>
  </si>
  <si>
    <t>4672</t>
  </si>
  <si>
    <t xml:space="preserve">REG CHEQUE N? 0004672            </t>
  </si>
  <si>
    <t>4768</t>
  </si>
  <si>
    <t xml:space="preserve">REG CHEQUE N? 0004768            </t>
  </si>
  <si>
    <t>4706</t>
  </si>
  <si>
    <t xml:space="preserve">REG CHEQUE N? 0004706            </t>
  </si>
  <si>
    <t>4702</t>
  </si>
  <si>
    <t xml:space="preserve">REG CHEQUE N? 0004702            </t>
  </si>
  <si>
    <t xml:space="preserve">MAROUANE BEN HASSINE           </t>
  </si>
  <si>
    <t>4602</t>
  </si>
  <si>
    <t xml:space="preserve">REG CHEQUE N? 0004602            </t>
  </si>
  <si>
    <t xml:space="preserve">TUNISIANET                     </t>
  </si>
  <si>
    <t>4791</t>
  </si>
  <si>
    <t xml:space="preserve">REG CHEQUE N? 0004791            </t>
  </si>
  <si>
    <t xml:space="preserve"> OPC20/38662:OPC20/38662</t>
  </si>
  <si>
    <t>50017943774</t>
  </si>
  <si>
    <t>E TRANSMISSION CDE20/8331:CREDIT EXPORT</t>
  </si>
  <si>
    <t>50017937843</t>
  </si>
  <si>
    <t>IREMENT ÉMIS OPC20/38659:OPC20/38659</t>
  </si>
  <si>
    <t>50017941440</t>
  </si>
  <si>
    <t>50017943740</t>
  </si>
  <si>
    <t>MENT OPC20/38659:OPC20/38659</t>
  </si>
  <si>
    <t>50017940443</t>
  </si>
  <si>
    <t>E NOTIFICATION CDE20/8331:CREDIT EXPORT</t>
  </si>
  <si>
    <t>50017934857</t>
  </si>
  <si>
    <t>E0001145222</t>
  </si>
  <si>
    <t xml:space="preserve">REGLEMENT EFFET N?008618764183 </t>
  </si>
  <si>
    <t>50017944173</t>
  </si>
  <si>
    <t>E0001146509</t>
  </si>
  <si>
    <t xml:space="preserve">REGLEMENT EFFET N?008618765056 </t>
  </si>
  <si>
    <t>E0001146018</t>
  </si>
  <si>
    <t xml:space="preserve">REGLEMENT EFFET N?008618759721 </t>
  </si>
  <si>
    <t>E0001146444</t>
  </si>
  <si>
    <t xml:space="preserve">REGLEMENT EFFET N?008680770366 </t>
  </si>
  <si>
    <t xml:space="preserve">MATECH                         </t>
  </si>
  <si>
    <t>E0001146342</t>
  </si>
  <si>
    <t xml:space="preserve">REGLEMENT EFFET N?008618764668 </t>
  </si>
  <si>
    <t>E0001146220</t>
  </si>
  <si>
    <t xml:space="preserve">REGLEMENT EFFET N?008618762825 </t>
  </si>
  <si>
    <t>MENT OPC20/38662:OPC20/38662</t>
  </si>
  <si>
    <t>50017943760</t>
  </si>
  <si>
    <t>MENT OPC20/38660:OPC20/38660</t>
  </si>
  <si>
    <t>50017943638</t>
  </si>
  <si>
    <t>4671</t>
  </si>
  <si>
    <t xml:space="preserve">REG CHEQUE N? 0004671            </t>
  </si>
  <si>
    <t>4703</t>
  </si>
  <si>
    <t xml:space="preserve">REG CHEQUE N? 0004703            </t>
  </si>
  <si>
    <t xml:space="preserve"> OPC20/38660:OPC20/38660</t>
  </si>
  <si>
    <t>50017943686</t>
  </si>
  <si>
    <t>IREMENT ÉMIS OPC20/38660:OPC20/38660</t>
  </si>
  <si>
    <t>50017943356</t>
  </si>
  <si>
    <t>4613</t>
  </si>
  <si>
    <t xml:space="preserve">REG CHEQUE N? 0004613            </t>
  </si>
  <si>
    <t>IREMENT ÉMIS OPC20/38662:OPC20/38662</t>
  </si>
  <si>
    <t>50017943720</t>
  </si>
  <si>
    <t>50017943562</t>
  </si>
  <si>
    <t>4798</t>
  </si>
  <si>
    <t xml:space="preserve">RETRAIT ESP EN DIN CHQ N?0004798 </t>
  </si>
  <si>
    <t>4637</t>
  </si>
  <si>
    <t xml:space="preserve">REG CHEQUE N? 0004637            </t>
  </si>
  <si>
    <t>50017939441</t>
  </si>
  <si>
    <t>'ÉTUDE CDE20/8331:CREDIT EXPORT</t>
  </si>
  <si>
    <t>50017935725</t>
  </si>
  <si>
    <t xml:space="preserve"> CDE20/8331:CREDIT EXPORT</t>
  </si>
  <si>
    <t>50017936916</t>
  </si>
  <si>
    <t>50017938449</t>
  </si>
  <si>
    <t xml:space="preserve">SEHLI KILANI KILANI            </t>
  </si>
  <si>
    <t>4795</t>
  </si>
  <si>
    <t xml:space="preserve">REG CHEQUE N? 0004795            </t>
  </si>
  <si>
    <t>4780</t>
  </si>
  <si>
    <t xml:space="preserve">REG CHEQUE N? 0004780            </t>
  </si>
  <si>
    <t>4744</t>
  </si>
  <si>
    <t xml:space="preserve">REG CHEQUE N? 0004744            </t>
  </si>
  <si>
    <t>4595</t>
  </si>
  <si>
    <t xml:space="preserve">REG CHEQUE N? 0004595            </t>
  </si>
  <si>
    <t>4794</t>
  </si>
  <si>
    <t xml:space="preserve">REG CHEQUE N? 0004794            </t>
  </si>
  <si>
    <t xml:space="preserve"> CARTE EN TUNISIE 140220 CAR HIRE FROM CARFLEXI</t>
  </si>
  <si>
    <t>50017950638</t>
  </si>
  <si>
    <t>4699</t>
  </si>
  <si>
    <t xml:space="preserve">REG CHEQUE N? 0004699            </t>
  </si>
  <si>
    <t>4787</t>
  </si>
  <si>
    <t xml:space="preserve">REG CHEQUE N? 0004787            </t>
  </si>
  <si>
    <t>4765</t>
  </si>
  <si>
    <t xml:space="preserve">REG CHEQUE N? 0004765            </t>
  </si>
  <si>
    <t>4759</t>
  </si>
  <si>
    <t xml:space="preserve">REG CHEQUE N? 0004759            </t>
  </si>
  <si>
    <t>4593</t>
  </si>
  <si>
    <t xml:space="preserve">REG CHEQUE N? 0004593            </t>
  </si>
  <si>
    <t>4803</t>
  </si>
  <si>
    <t xml:space="preserve">REG CHEQUE N? 0004803            </t>
  </si>
  <si>
    <t>4822</t>
  </si>
  <si>
    <t xml:space="preserve">RETRAIT ESP EN DIN CHQ N?0004822 </t>
  </si>
  <si>
    <t>E DOMICILIATION DOM001899362020:22  18993620200218</t>
  </si>
  <si>
    <t>50017973148</t>
  </si>
  <si>
    <t xml:space="preserve">ENCAISSEMENT CHEQUE N?0000687    </t>
  </si>
  <si>
    <t xml:space="preserve">ENCAISSEMENT CHEQUE N?0000778    </t>
  </si>
  <si>
    <t>6500</t>
  </si>
  <si>
    <t xml:space="preserve">ENCAISSEMENT CHEQUE N?0006500    </t>
  </si>
  <si>
    <t xml:space="preserve">M LACHHEB BOUDERBALA B IBRAHIM </t>
  </si>
  <si>
    <t>4722</t>
  </si>
  <si>
    <t xml:space="preserve">REG CHEQUE N? 0004722            </t>
  </si>
  <si>
    <t xml:space="preserve">NAWFEL ELHAMZI                 </t>
  </si>
  <si>
    <t>4815</t>
  </si>
  <si>
    <t xml:space="preserve">REG CHEQUE N? 0004815            </t>
  </si>
  <si>
    <t>4739</t>
  </si>
  <si>
    <t xml:space="preserve">REG CHEQUE N? 0004739            </t>
  </si>
  <si>
    <t>4805</t>
  </si>
  <si>
    <t xml:space="preserve">RETRAIT ESP EN DIN CHQ N?0004805 </t>
  </si>
  <si>
    <t>4804</t>
  </si>
  <si>
    <t xml:space="preserve">RETRAIT ESP EN DIN CHQ N?0004804 </t>
  </si>
  <si>
    <t>E0001147983</t>
  </si>
  <si>
    <t xml:space="preserve">REGLEMENT EFFET N?008618760303 </t>
  </si>
  <si>
    <t xml:space="preserve">ENCAISSEMENT CHEQUE N?0000645    </t>
  </si>
  <si>
    <t xml:space="preserve">ENCAISSEMENT CHEQUE N?0002801    </t>
  </si>
  <si>
    <t>4781</t>
  </si>
  <si>
    <t xml:space="preserve">REG CHEQUE N? 0004781            </t>
  </si>
  <si>
    <t xml:space="preserve"> DOM001899362020:</t>
  </si>
  <si>
    <t>50017974011</t>
  </si>
  <si>
    <t>4783</t>
  </si>
  <si>
    <t xml:space="preserve">REG CHEQUE N? 0004783            </t>
  </si>
  <si>
    <t>4731</t>
  </si>
  <si>
    <t xml:space="preserve">REG CHEQUE N? 0004731            </t>
  </si>
  <si>
    <t xml:space="preserve">M.A.M PACK SA                  </t>
  </si>
  <si>
    <t>4753</t>
  </si>
  <si>
    <t xml:space="preserve">REG CHEQUE N? 0004753            </t>
  </si>
  <si>
    <t xml:space="preserve"> RDI20/9360:REMISE IMPORT</t>
  </si>
  <si>
    <t>50017994697</t>
  </si>
  <si>
    <t>MENT RDI20/9360:REMISE IMPORT</t>
  </si>
  <si>
    <t>50017996518</t>
  </si>
  <si>
    <t>E0001149681</t>
  </si>
  <si>
    <t xml:space="preserve">REGLEMENT EFFET N?008680770075 </t>
  </si>
  <si>
    <t>E0001148982</t>
  </si>
  <si>
    <t xml:space="preserve">REGLEMENT EFFET N?008680773276 </t>
  </si>
  <si>
    <t xml:space="preserve"> CARTE EN TUNISIE 170220 HOTELSCOM9195087332849</t>
  </si>
  <si>
    <t>50017991942</t>
  </si>
  <si>
    <t>50017995533</t>
  </si>
  <si>
    <t>E0001149928</t>
  </si>
  <si>
    <t xml:space="preserve">REGLEMENT EFFET N?008680766680 </t>
  </si>
  <si>
    <t>423425</t>
  </si>
  <si>
    <t xml:space="preserve">ENCAISSEMENT CHEQUE N?0423425    </t>
  </si>
  <si>
    <t>50017997536</t>
  </si>
  <si>
    <t>'ÉTUDE RDI20/9360:REMISE IMPORT</t>
  </si>
  <si>
    <t>50017992943</t>
  </si>
  <si>
    <t>'ENVOI À L'ENCAISSEMENT RDI20/9360:REMISE IMPORT</t>
  </si>
  <si>
    <t>50017993978</t>
  </si>
  <si>
    <t>E0001149833</t>
  </si>
  <si>
    <t xml:space="preserve">REGLEMENT EFFET N?008680765225 </t>
  </si>
  <si>
    <t>E0001149971</t>
  </si>
  <si>
    <t xml:space="preserve">REGLEMENT EFFET N?008680767553 </t>
  </si>
  <si>
    <t>423426</t>
  </si>
  <si>
    <t xml:space="preserve">ENCAISSEMENT CHEQUE N?0423426    </t>
  </si>
  <si>
    <t xml:space="preserve">AVENIR SERVICE TRANSPORT INVES </t>
  </si>
  <si>
    <t>4788</t>
  </si>
  <si>
    <t xml:space="preserve">REG CHEQUE N? 0004788            </t>
  </si>
  <si>
    <t>4760</t>
  </si>
  <si>
    <t xml:space="preserve">REG CHEQUE N? 0004760            </t>
  </si>
  <si>
    <t>4407</t>
  </si>
  <si>
    <t xml:space="preserve">REG CHEQUE N? 0004407            </t>
  </si>
  <si>
    <t>4639</t>
  </si>
  <si>
    <t xml:space="preserve">REG CHEQUE N? 0004639            </t>
  </si>
  <si>
    <t>4820</t>
  </si>
  <si>
    <t xml:space="preserve">REG CHEQUE N? 0004820            </t>
  </si>
  <si>
    <t>4802</t>
  </si>
  <si>
    <t xml:space="preserve">REG CHEQUE N? 0004802            </t>
  </si>
  <si>
    <t>4764</t>
  </si>
  <si>
    <t xml:space="preserve">REG CHEQUE N? 0004764            </t>
  </si>
  <si>
    <t>4751</t>
  </si>
  <si>
    <t xml:space="preserve">REG CHEQUE N? 0004751            </t>
  </si>
  <si>
    <t>4807</t>
  </si>
  <si>
    <t xml:space="preserve">REG CHEQUE N? 0004807            </t>
  </si>
  <si>
    <t xml:space="preserve">BOUSSIF HASSENE B SALEM        </t>
  </si>
  <si>
    <t>4256</t>
  </si>
  <si>
    <t xml:space="preserve">REG CHEQUE N? 0004256            </t>
  </si>
  <si>
    <t>4758</t>
  </si>
  <si>
    <t xml:space="preserve">REG CHEQUE N? 0004758            </t>
  </si>
  <si>
    <t>4797</t>
  </si>
  <si>
    <t xml:space="preserve">REG CHEQUE N? 0004797            </t>
  </si>
  <si>
    <t>4814</t>
  </si>
  <si>
    <t xml:space="preserve">REG CHEQUE N? 0004814            </t>
  </si>
  <si>
    <t xml:space="preserve">REG CHEQUE N? 0004799            </t>
  </si>
  <si>
    <t xml:space="preserve">ASTER INFORMATIQUE             </t>
  </si>
  <si>
    <t>4749</t>
  </si>
  <si>
    <t xml:space="preserve">REG CHEQUE N? 0004749            </t>
  </si>
  <si>
    <t>4741</t>
  </si>
  <si>
    <t xml:space="preserve">REG CHEQUE N? 0004741            </t>
  </si>
  <si>
    <t>4746</t>
  </si>
  <si>
    <t xml:space="preserve">REG CHEQUE N? 0004746            </t>
  </si>
  <si>
    <t xml:space="preserve">STE S C S I                    </t>
  </si>
  <si>
    <t>4693</t>
  </si>
  <si>
    <t xml:space="preserve">REG CHEQUE N? 0004693            </t>
  </si>
  <si>
    <t xml:space="preserve"> DOM002383132020:33  23831320200221</t>
  </si>
  <si>
    <t>50018027655</t>
  </si>
  <si>
    <t xml:space="preserve">ENCAISSEMENT CHEQUE N?0000779    </t>
  </si>
  <si>
    <t xml:space="preserve">ENCAISSEMENT CHEQUE N?0000735    </t>
  </si>
  <si>
    <t xml:space="preserve"> CARTE EN TUNISIE 140220 LUFTHANSA   2208528482412</t>
  </si>
  <si>
    <t>50018030141</t>
  </si>
  <si>
    <t>4818</t>
  </si>
  <si>
    <t xml:space="preserve">REG CHEQUE N? 0004818            </t>
  </si>
  <si>
    <t>7302</t>
  </si>
  <si>
    <t xml:space="preserve">ENCAISSEMENT CHEQUE N?0007302    </t>
  </si>
  <si>
    <t>4767</t>
  </si>
  <si>
    <t xml:space="preserve">REG CHEQUE N? 0004767            </t>
  </si>
  <si>
    <t>4742</t>
  </si>
  <si>
    <t xml:space="preserve">REG CHEQUE N? 0004742            </t>
  </si>
  <si>
    <t>4784</t>
  </si>
  <si>
    <t xml:space="preserve">RETRAIT ESP EN DIN CHQ N?0004784 </t>
  </si>
  <si>
    <t>4811</t>
  </si>
  <si>
    <t xml:space="preserve">REG CHEQUE N? 0004811            </t>
  </si>
  <si>
    <t>E DOMICILIATION DOM002383132020:</t>
  </si>
  <si>
    <t>50018028237</t>
  </si>
  <si>
    <t xml:space="preserve"> CARTE EN TUNISIE 190220 Buchbinder RentACar</t>
  </si>
  <si>
    <t>50018028957</t>
  </si>
  <si>
    <t>E0001152651</t>
  </si>
  <si>
    <t xml:space="preserve">CERTIF CHEQUE CLIENTELE 0004832 REC DOUA   </t>
  </si>
  <si>
    <t xml:space="preserve">CERTIF CHEQUE CLIENTELE 0004801 REC DOUA   </t>
  </si>
  <si>
    <t>4821</t>
  </si>
  <si>
    <t xml:space="preserve">REG CHEQUE N? 0004821            </t>
  </si>
  <si>
    <t>50018068316</t>
  </si>
  <si>
    <t>E0001152483</t>
  </si>
  <si>
    <t xml:space="preserve">REGLEMENT EFFET N?008680768232 </t>
  </si>
  <si>
    <t>4840</t>
  </si>
  <si>
    <t xml:space="preserve">RETRAIT ESP EN DIN CHQ N?0004840 </t>
  </si>
  <si>
    <t>4823</t>
  </si>
  <si>
    <t xml:space="preserve">RETRAIT ESP EN DIN CHQ N?0004823 </t>
  </si>
  <si>
    <t>E0001152695</t>
  </si>
  <si>
    <t xml:space="preserve">REGLEMENT EFFET N?008680765322 </t>
  </si>
  <si>
    <t>50018068998</t>
  </si>
  <si>
    <t>4848</t>
  </si>
  <si>
    <t xml:space="preserve">RETRAIT ESP EN DIN CHQ N?0004848 </t>
  </si>
  <si>
    <t>E0001151966</t>
  </si>
  <si>
    <t xml:space="preserve">REGLEMENT EFFET N?008618762437 </t>
  </si>
  <si>
    <t>Frais. EFF.REF : 045_2020_02_0005</t>
  </si>
  <si>
    <t>Frais. EFF.REF : 045_2020_02_0004</t>
  </si>
  <si>
    <t>E0001152687</t>
  </si>
  <si>
    <t xml:space="preserve">REGLEMENT EFFET N?008618764377 </t>
  </si>
  <si>
    <t>E0001152618</t>
  </si>
  <si>
    <t xml:space="preserve">REGLEMENT EFFET N?008618763213 </t>
  </si>
  <si>
    <t>E0001152678</t>
  </si>
  <si>
    <t xml:space="preserve">REGLEMENT EFFET N?008618763892 </t>
  </si>
  <si>
    <t>E0001152555</t>
  </si>
  <si>
    <t xml:space="preserve">REGLEMENT EFFET N?008618763504 </t>
  </si>
  <si>
    <t>4833</t>
  </si>
  <si>
    <t xml:space="preserve">RETRAIT ESP EN DIN CHQ N?0004833 </t>
  </si>
  <si>
    <t>4834</t>
  </si>
  <si>
    <t xml:space="preserve">RETRAIT ESP EN DIN CHQ N?0004834 </t>
  </si>
  <si>
    <t xml:space="preserve"> CARTE EN TUNISIE 220220 SHELL 7905</t>
  </si>
  <si>
    <t>50018046022</t>
  </si>
  <si>
    <t xml:space="preserve">REGLEMENT EFFET N?008680766389 </t>
  </si>
  <si>
    <t>423664</t>
  </si>
  <si>
    <t xml:space="preserve">ENCAISSEMENT CHEQUE N?0423664    </t>
  </si>
  <si>
    <t xml:space="preserve"> CARTE EN TUNISIE 210220 AVIA STATION 126210</t>
  </si>
  <si>
    <t>50018081390</t>
  </si>
  <si>
    <t>4846</t>
  </si>
  <si>
    <t xml:space="preserve">REG CHEQUE N? 0004846            </t>
  </si>
  <si>
    <t>4750</t>
  </si>
  <si>
    <t xml:space="preserve">REG CHEQUE N? 0004750            </t>
  </si>
  <si>
    <t>4813</t>
  </si>
  <si>
    <t xml:space="preserve">REG CHEQUE N? 0004813            </t>
  </si>
  <si>
    <t xml:space="preserve"> CARTE EN TUNISIE 220220 STAR TANKSTELLE</t>
  </si>
  <si>
    <t>50018081914</t>
  </si>
  <si>
    <t>4851</t>
  </si>
  <si>
    <t xml:space="preserve">REG CHEQUE N? 0004851            </t>
  </si>
  <si>
    <t>4850</t>
  </si>
  <si>
    <t xml:space="preserve">REG CHEQUE N? 0004850            </t>
  </si>
  <si>
    <t xml:space="preserve">ZGUEB MOHAMED B ABDELKADER     </t>
  </si>
  <si>
    <t>4785</t>
  </si>
  <si>
    <t xml:space="preserve">REG CHEQUE N? 0004785            </t>
  </si>
  <si>
    <t>4745</t>
  </si>
  <si>
    <t xml:space="preserve">REG CHEQUE N? 0004745            </t>
  </si>
  <si>
    <t>4810</t>
  </si>
  <si>
    <t xml:space="preserve">REG CHEQUE N? 0004810            </t>
  </si>
  <si>
    <t>4826</t>
  </si>
  <si>
    <t xml:space="preserve">REG CHEQUE N? 0004826            </t>
  </si>
  <si>
    <t>4852</t>
  </si>
  <si>
    <t xml:space="preserve">REG CHEQUE N? 0004852            </t>
  </si>
  <si>
    <t>M0000870046</t>
  </si>
  <si>
    <t xml:space="preserve">T DEPLACE (EN DI </t>
  </si>
  <si>
    <t>4849</t>
  </si>
  <si>
    <t>COMMISSION SUR OPERATION DE RETRA</t>
  </si>
  <si>
    <t xml:space="preserve">RETRAIT ESP EN DIN CHQ N?0004849 </t>
  </si>
  <si>
    <t>4853</t>
  </si>
  <si>
    <t xml:space="preserve">REG CHEQUE N? 0004853            </t>
  </si>
  <si>
    <t>M0000869971</t>
  </si>
  <si>
    <t xml:space="preserve">CERTIF CHEQUE CLIENTELE 0004859 REC DOUA   </t>
  </si>
  <si>
    <t xml:space="preserve">ENCAISSEMENT CHEQUE N?0000736    </t>
  </si>
  <si>
    <t>Comm. EFF.REF : 045_2020_02_00050</t>
  </si>
  <si>
    <t>Comm. EFF.REF : 045_2020_02_00049</t>
  </si>
  <si>
    <t>Comm. EFF.REF : 045_2020_02_00048</t>
  </si>
  <si>
    <t>50018188319</t>
  </si>
  <si>
    <t xml:space="preserve">MR LAZHAR MANKAI CEH           </t>
  </si>
  <si>
    <t>4796</t>
  </si>
  <si>
    <t xml:space="preserve">REG CHEQUE N? 0004796            </t>
  </si>
  <si>
    <t>3967</t>
  </si>
  <si>
    <t xml:space="preserve">REG CHEQUE N? 0003967            </t>
  </si>
  <si>
    <t>2505</t>
  </si>
  <si>
    <t xml:space="preserve">REG CHEQUE N? 0002505            </t>
  </si>
  <si>
    <t>4808</t>
  </si>
  <si>
    <t xml:space="preserve">REG CHEQUE N? 0004808            </t>
  </si>
  <si>
    <t>4854</t>
  </si>
  <si>
    <t xml:space="preserve">REG CHEQUE N? 0004854            </t>
  </si>
  <si>
    <t>4772</t>
  </si>
  <si>
    <t xml:space="preserve">REG CHEQUE N? 0004772            </t>
  </si>
  <si>
    <t>4771</t>
  </si>
  <si>
    <t xml:space="preserve">REG CHEQUE N? 0004771            </t>
  </si>
  <si>
    <t xml:space="preserve">ENCAISSEMENT CHEQUE N?0000690    </t>
  </si>
  <si>
    <t>7312</t>
  </si>
  <si>
    <t xml:space="preserve">ENCAISSEMENT CHEQUE N?0007312    </t>
  </si>
  <si>
    <t xml:space="preserve">ENCAISSEMENT CHEQUE N?0000781    </t>
  </si>
  <si>
    <t>4800</t>
  </si>
  <si>
    <t xml:space="preserve">REG CHEQUE N? 0004800            </t>
  </si>
  <si>
    <t>4806</t>
  </si>
  <si>
    <t xml:space="preserve">REG CHEQUE N? 0004806            </t>
  </si>
  <si>
    <t>4857</t>
  </si>
  <si>
    <t xml:space="preserve">REG CHEQUE N? 0004857            </t>
  </si>
  <si>
    <t>4858</t>
  </si>
  <si>
    <t xml:space="preserve">REG CHEQUE N? 0004858            </t>
  </si>
  <si>
    <t xml:space="preserve">SNDP  PK29                     </t>
  </si>
  <si>
    <t>4873</t>
  </si>
  <si>
    <t xml:space="preserve">REG CHEQUE N? 0004873            </t>
  </si>
  <si>
    <t>4847</t>
  </si>
  <si>
    <t xml:space="preserve">REG CHEQUE N? 0004847            </t>
  </si>
  <si>
    <t>4855</t>
  </si>
  <si>
    <t xml:space="preserve">REG CHEQUE N? 0004855            </t>
  </si>
  <si>
    <t>648</t>
  </si>
  <si>
    <t xml:space="preserve">ENCAISSEMENT CHEQUE N?0000648    </t>
  </si>
  <si>
    <t>4884</t>
  </si>
  <si>
    <t xml:space="preserve">RETRAIT ESP EN DIN CHQ N?0004884 </t>
  </si>
  <si>
    <t>7323</t>
  </si>
  <si>
    <t xml:space="preserve">ENCAISSEMENT CHEQUE N?0007323    </t>
  </si>
  <si>
    <t xml:space="preserve">ENCAISSEMENT CHEQUE N?0000739    </t>
  </si>
  <si>
    <t xml:space="preserve">ENCAISSEMENT CHEQUE N?0000782    </t>
  </si>
  <si>
    <t>4890</t>
  </si>
  <si>
    <t xml:space="preserve">REG CHEQUE N? 0004890            </t>
  </si>
  <si>
    <t>4877</t>
  </si>
  <si>
    <t xml:space="preserve">REG CHEQUE N? 0004877            </t>
  </si>
  <si>
    <t>4763</t>
  </si>
  <si>
    <t xml:space="preserve">REG CHEQUE N? 0004763            </t>
  </si>
  <si>
    <t>4491</t>
  </si>
  <si>
    <t xml:space="preserve">REG CHEQUE N? 0004491            </t>
  </si>
  <si>
    <t xml:space="preserve">LE 0003709 MR LE RECEVEUR </t>
  </si>
  <si>
    <t xml:space="preserve">ANNULATION CERTIF CHEQUE CLIENTELE 0003709 </t>
  </si>
  <si>
    <t>E0001169699</t>
  </si>
  <si>
    <t xml:space="preserve">REGLEMENT EFFET N?008680774537 </t>
  </si>
  <si>
    <t>E0001169657</t>
  </si>
  <si>
    <t xml:space="preserve">REGLEMENT EFFET N?008680765419 </t>
  </si>
  <si>
    <t>4871</t>
  </si>
  <si>
    <t xml:space="preserve">REG CHEQUE N? 0004871            </t>
  </si>
  <si>
    <t>4816</t>
  </si>
  <si>
    <t xml:space="preserve">REG CHEQUE N? 0004816            </t>
  </si>
  <si>
    <t>E0001169595</t>
  </si>
  <si>
    <t xml:space="preserve">REGLEMENT EFFET N?008680765128 </t>
  </si>
  <si>
    <t>E0001169148</t>
  </si>
  <si>
    <t xml:space="preserve">REGLEMENT EFFET N?008618763795 </t>
  </si>
  <si>
    <t>E0001169714</t>
  </si>
  <si>
    <t xml:space="preserve">REGLEMENT EFFET N?008680769687 </t>
  </si>
  <si>
    <t xml:space="preserve"> DOM002634172020:</t>
  </si>
  <si>
    <t>50018241851</t>
  </si>
  <si>
    <t>E0001169502</t>
  </si>
  <si>
    <t xml:space="preserve">REGLEMENT EFFET N?008680766001 </t>
  </si>
  <si>
    <t>4870</t>
  </si>
  <si>
    <t xml:space="preserve">REG CHEQUE N? 0004870            </t>
  </si>
  <si>
    <t xml:space="preserve"> DOM003056362020:33  30563620200304</t>
  </si>
  <si>
    <t>50018242074</t>
  </si>
  <si>
    <t>4862</t>
  </si>
  <si>
    <t xml:space="preserve">REG CHEQUE N? 0004862            </t>
  </si>
  <si>
    <t>E DOMICILIATION DOM002634172020:22  26341720200304</t>
  </si>
  <si>
    <t>50018241409</t>
  </si>
  <si>
    <t>E DOMICILIATION DOM003056362020:</t>
  </si>
  <si>
    <t>50018242196</t>
  </si>
  <si>
    <t>4824</t>
  </si>
  <si>
    <t xml:space="preserve">REG CHEQUE N? 0004824            </t>
  </si>
  <si>
    <t>4864</t>
  </si>
  <si>
    <t xml:space="preserve">REG CHEQUE N? 0004864            </t>
  </si>
  <si>
    <t>E DOMICILIATION DOM003154842020:</t>
  </si>
  <si>
    <t>50018250973</t>
  </si>
  <si>
    <t>4865</t>
  </si>
  <si>
    <t xml:space="preserve">REG CHEQUE N? 0004865            </t>
  </si>
  <si>
    <t xml:space="preserve"> DOM003154842020:33  31548420200305</t>
  </si>
  <si>
    <t>50018249895</t>
  </si>
  <si>
    <t>4841</t>
  </si>
  <si>
    <t xml:space="preserve">REG CHEQUE N? 0004841            </t>
  </si>
  <si>
    <t>452315</t>
  </si>
  <si>
    <t xml:space="preserve">REG CHEQUE N? 0452315            </t>
  </si>
  <si>
    <t>4885</t>
  </si>
  <si>
    <t xml:space="preserve">REG CHEQUE N? 0004885            </t>
  </si>
  <si>
    <t>4861</t>
  </si>
  <si>
    <t xml:space="preserve">REG CHEQUE N? 0004861            </t>
  </si>
  <si>
    <t>4409</t>
  </si>
  <si>
    <t xml:space="preserve">REG CHEQUE N? 0004409            </t>
  </si>
  <si>
    <t>4740</t>
  </si>
  <si>
    <t xml:space="preserve">REG CHEQUE N? 0004740            </t>
  </si>
  <si>
    <t xml:space="preserve">ENCAISSEMENT CHEQUE N?0000002    </t>
  </si>
  <si>
    <t>4856</t>
  </si>
  <si>
    <t xml:space="preserve">REG CHEQUE N? 0004856            </t>
  </si>
  <si>
    <t>4883</t>
  </si>
  <si>
    <t xml:space="preserve">REG CHEQUE N? 0004883            </t>
  </si>
  <si>
    <t xml:space="preserve">LEILA TROJET AG ASS ZITOUNA TA </t>
  </si>
  <si>
    <t>4918</t>
  </si>
  <si>
    <t xml:space="preserve">REG CHEQUE N? 0004918            </t>
  </si>
  <si>
    <t xml:space="preserve"> OPA20/200458:OPA20/200458</t>
  </si>
  <si>
    <t>50018278785</t>
  </si>
  <si>
    <t xml:space="preserve">ENCAISSEMENT CHEQUE N?0000740    </t>
  </si>
  <si>
    <t>4839</t>
  </si>
  <si>
    <t xml:space="preserve">REG CHEQUE N? 0004839            </t>
  </si>
  <si>
    <t>4898</t>
  </si>
  <si>
    <t xml:space="preserve">REG CHEQUE N? 0004898            </t>
  </si>
  <si>
    <t>7328</t>
  </si>
  <si>
    <t xml:space="preserve">ENCAISSEMENT CHEQUE N?0007328    </t>
  </si>
  <si>
    <t>E DOMICILIATION DOM003173262020:33  31732620200306</t>
  </si>
  <si>
    <t>50018275839</t>
  </si>
  <si>
    <t xml:space="preserve">ENCAISSEMENT CHEQUE N?0000783    </t>
  </si>
  <si>
    <t>4827</t>
  </si>
  <si>
    <t xml:space="preserve">REG CHEQUE N? 0004827            </t>
  </si>
  <si>
    <t>4875</t>
  </si>
  <si>
    <t xml:space="preserve">REG CHEQUE N? 0004875            </t>
  </si>
  <si>
    <t>4868</t>
  </si>
  <si>
    <t xml:space="preserve">REG CHEQUE N? 0004868            </t>
  </si>
  <si>
    <t xml:space="preserve">ANNULATION PRELEVEMENT MANUEL    </t>
  </si>
  <si>
    <t>IREMENTREÇU EN DINARS DE  L'ÉTRANGER OPA20/200458:OPA20/200458</t>
  </si>
  <si>
    <t>50018277770</t>
  </si>
  <si>
    <t xml:space="preserve"> DOM003173262020:</t>
  </si>
  <si>
    <t>50018276839</t>
  </si>
  <si>
    <t>50018309408</t>
  </si>
  <si>
    <t>50018308976</t>
  </si>
  <si>
    <t xml:space="preserve">SOCIETE POMARAF                </t>
  </si>
  <si>
    <t>4903</t>
  </si>
  <si>
    <t xml:space="preserve">REG CHEQUE N? 0004903            </t>
  </si>
  <si>
    <t xml:space="preserve"> DOM003222092020:</t>
  </si>
  <si>
    <t>50018291980</t>
  </si>
  <si>
    <t>4874</t>
  </si>
  <si>
    <t xml:space="preserve">REG CHEQUE N? 0004874            </t>
  </si>
  <si>
    <t>E0001172003</t>
  </si>
  <si>
    <t xml:space="preserve">REGLEMENT EFFET N?008680772306 </t>
  </si>
  <si>
    <t>E0001171850</t>
  </si>
  <si>
    <t xml:space="preserve">REGLEMENT EFFET N?008680773179 </t>
  </si>
  <si>
    <t>E0001170975</t>
  </si>
  <si>
    <t xml:space="preserve">REGLEMENT EFFET N?008680769784 </t>
  </si>
  <si>
    <t>E0001171409</t>
  </si>
  <si>
    <t xml:space="preserve">REGLEMENT EFFET N?008618764086 </t>
  </si>
  <si>
    <t>E DOMICILIATION DOM003222092020:33  32220920200309</t>
  </si>
  <si>
    <t>50018291186</t>
  </si>
  <si>
    <t>4927</t>
  </si>
  <si>
    <t xml:space="preserve">REG CHEQUE N? 0004927            </t>
  </si>
  <si>
    <t xml:space="preserve">CERTIF CHEQUE CLIENTELE 0004929 REC DOUA   </t>
  </si>
  <si>
    <t>4819</t>
  </si>
  <si>
    <t xml:space="preserve">REG CHEQUE N? 0004819            </t>
  </si>
  <si>
    <t xml:space="preserve">REG CHEQUE N? 0004905            </t>
  </si>
  <si>
    <t>E0001172411</t>
  </si>
  <si>
    <t xml:space="preserve">REGLEMENT EFFET N?008618761467 </t>
  </si>
  <si>
    <t>4836</t>
  </si>
  <si>
    <t xml:space="preserve">REG CHEQUE N? 0004836            </t>
  </si>
  <si>
    <t>4934</t>
  </si>
  <si>
    <t xml:space="preserve">RETRAIT ESP EN DIN CHQ N?0004934 </t>
  </si>
  <si>
    <t>4892</t>
  </si>
  <si>
    <t xml:space="preserve">REG CHEQUE N? 0004892            </t>
  </si>
  <si>
    <t>4872</t>
  </si>
  <si>
    <t xml:space="preserve">REG CHEQUE N? 0004872            </t>
  </si>
  <si>
    <t>4935</t>
  </si>
  <si>
    <t xml:space="preserve">RETRAIT ESP EN DIN CHQ N?0004935 </t>
  </si>
  <si>
    <t>E DOMICILIATION DOM002933852020:</t>
  </si>
  <si>
    <t>50018332688</t>
  </si>
  <si>
    <t xml:space="preserve"> DOM002933852020:22  29338520200311</t>
  </si>
  <si>
    <t>50018331826</t>
  </si>
  <si>
    <t>424580</t>
  </si>
  <si>
    <t>E DOMICILIATION DOM003510902020:</t>
  </si>
  <si>
    <t>50018347457</t>
  </si>
  <si>
    <t>4845</t>
  </si>
  <si>
    <t xml:space="preserve">REG CHEQUE N? 0004845            </t>
  </si>
  <si>
    <t>424499</t>
  </si>
  <si>
    <t xml:space="preserve">ENCAISSEMENT CHEQUE N?0424499    </t>
  </si>
  <si>
    <t xml:space="preserve"> DOM003510902020:33  35109020200312</t>
  </si>
  <si>
    <t>50018346882</t>
  </si>
  <si>
    <t xml:space="preserve">ENCAISSEMENT CHEQUE N?0424580    </t>
  </si>
  <si>
    <t>4923</t>
  </si>
  <si>
    <t xml:space="preserve">REG CHEQUE N? 0004923            </t>
  </si>
  <si>
    <t>7334</t>
  </si>
  <si>
    <t xml:space="preserve">ENCAISSEMENT CHEQUE N?0007334    </t>
  </si>
  <si>
    <t>4938</t>
  </si>
  <si>
    <t xml:space="preserve">RETRAIT ESP EN DIN CHQ N?0004938 </t>
  </si>
  <si>
    <t>4912</t>
  </si>
  <si>
    <t xml:space="preserve">REG CHEQUE N? 0004912            </t>
  </si>
  <si>
    <t>E0001181336</t>
  </si>
  <si>
    <t xml:space="preserve">REGLEMENT EFFET N?008618764571 </t>
  </si>
  <si>
    <t>E0001180790</t>
  </si>
  <si>
    <t xml:space="preserve">REGLEMENT EFFET N?008680766292 </t>
  </si>
  <si>
    <t>E0001181262</t>
  </si>
  <si>
    <t xml:space="preserve">REGLEMENT EFFET N?008618764765 </t>
  </si>
  <si>
    <t>E0001179963</t>
  </si>
  <si>
    <t xml:space="preserve">REGLEMENT EFFET N?008680767359 </t>
  </si>
  <si>
    <t>4930</t>
  </si>
  <si>
    <t xml:space="preserve">REG CHEQUE N? 0004930            </t>
  </si>
  <si>
    <t>2802</t>
  </si>
  <si>
    <t xml:space="preserve">ENCAISSEMENT CHEQUE N?0002802    </t>
  </si>
  <si>
    <t>E0001179717</t>
  </si>
  <si>
    <t xml:space="preserve">REGLEMENT EFFET N?008737801419 </t>
  </si>
  <si>
    <t>7340</t>
  </si>
  <si>
    <t xml:space="preserve">ENCAISSEMENT CHEQUE N?0007340    </t>
  </si>
  <si>
    <t>E0001181120</t>
  </si>
  <si>
    <t xml:space="preserve">REGLEMENT EFFET N?008737801904 </t>
  </si>
  <si>
    <t>4878</t>
  </si>
  <si>
    <t xml:space="preserve">REG CHEQUE N? 0004878            </t>
  </si>
  <si>
    <t>4755</t>
  </si>
  <si>
    <t xml:space="preserve">REG CHEQUE N? 0004755            </t>
  </si>
  <si>
    <t>4907</t>
  </si>
  <si>
    <t xml:space="preserve">REG CHEQUE N? 0004907            </t>
  </si>
  <si>
    <t xml:space="preserve">REG CHEQUE N? 0004920            </t>
  </si>
  <si>
    <t xml:space="preserve">REG CHEQUE N? 0004921            </t>
  </si>
  <si>
    <t xml:space="preserve">ENCAISSEMENT CHEQUE N?0000743    </t>
  </si>
  <si>
    <t>4908</t>
  </si>
  <si>
    <t xml:space="preserve">REG CHEQUE N? 0004908            </t>
  </si>
  <si>
    <t>E0001180982</t>
  </si>
  <si>
    <t xml:space="preserve">REGLEMENT EFFET N?008680772209 </t>
  </si>
  <si>
    <t>E0001181302</t>
  </si>
  <si>
    <t xml:space="preserve">REGLEMENT EFFET N?008737802680 </t>
  </si>
  <si>
    <t>4947</t>
  </si>
  <si>
    <t xml:space="preserve">RETRAIT ESP EN DIN CHQ N?0004947 </t>
  </si>
  <si>
    <t>4941</t>
  </si>
  <si>
    <t xml:space="preserve">RETRAIT ESP EN DIN CHQ N?0004941 </t>
  </si>
  <si>
    <t>4893</t>
  </si>
  <si>
    <t xml:space="preserve">REG CHEQUE N? 0004893            </t>
  </si>
  <si>
    <t>E0001181218</t>
  </si>
  <si>
    <t xml:space="preserve">REGLEMENT EFFET N?008680770657 </t>
  </si>
  <si>
    <t>4909</t>
  </si>
  <si>
    <t xml:space="preserve">REG CHEQUE N? 0004909            </t>
  </si>
  <si>
    <t xml:space="preserve">ENCAISSEMENT CHEQUE N?0000785    </t>
  </si>
  <si>
    <t>MENT OPC20/39641:OPC20/39641</t>
  </si>
  <si>
    <t>50018372744</t>
  </si>
  <si>
    <t>fondation nationale de lutte c AUTRES</t>
  </si>
  <si>
    <t>M0000889473</t>
  </si>
  <si>
    <t xml:space="preserve"> OPC20/39638:OPC20/39638</t>
  </si>
  <si>
    <t>50018372274</t>
  </si>
  <si>
    <t>50018372061</t>
  </si>
  <si>
    <t xml:space="preserve"> OPC20/39641:OPC20/39641</t>
  </si>
  <si>
    <t>50018372634</t>
  </si>
  <si>
    <t>IREMENT ÉMIS OPC20/39641:OPC20/39641</t>
  </si>
  <si>
    <t>50018372569</t>
  </si>
  <si>
    <t>IREMENT ÉMIS OPC20/39638:OPC20/39638</t>
  </si>
  <si>
    <t>50018372463</t>
  </si>
  <si>
    <t>MENT OPC20/39638:OPC20/39638</t>
  </si>
  <si>
    <t>50018371404</t>
  </si>
  <si>
    <t xml:space="preserve">SOCIETE VALDEC SARL            </t>
  </si>
  <si>
    <t>4900</t>
  </si>
  <si>
    <t xml:space="preserve">REG CHEQUE N? 0004900            </t>
  </si>
  <si>
    <t>4928</t>
  </si>
  <si>
    <t xml:space="preserve">REG CHEQUE N? 0004928            </t>
  </si>
  <si>
    <t>4899</t>
  </si>
  <si>
    <t xml:space="preserve">REG CHEQUE N? 0004899            </t>
  </si>
  <si>
    <t>4897</t>
  </si>
  <si>
    <t xml:space="preserve">REG CHEQUE N? 0004897            </t>
  </si>
  <si>
    <t>4835</t>
  </si>
  <si>
    <t xml:space="preserve">REG CHEQUE N? 0004835            </t>
  </si>
  <si>
    <t>4945</t>
  </si>
  <si>
    <t xml:space="preserve">REG CHEQUE N? 0004945            </t>
  </si>
  <si>
    <t>4901</t>
  </si>
  <si>
    <t xml:space="preserve">REG CHEQUE N? 0004901            </t>
  </si>
  <si>
    <t>4896</t>
  </si>
  <si>
    <t xml:space="preserve">REG CHEQUE N? 0004896            </t>
  </si>
  <si>
    <t>4946</t>
  </si>
  <si>
    <t xml:space="preserve">REG CHEQUE N? 0004946            </t>
  </si>
  <si>
    <t xml:space="preserve">BEN SAID CHAWKI B HSSAN        </t>
  </si>
  <si>
    <t>4936</t>
  </si>
  <si>
    <t xml:space="preserve">REG CHEQUE N? 0004936            </t>
  </si>
  <si>
    <t xml:space="preserve">REG CHEQUE N? 0004919            </t>
  </si>
  <si>
    <t>4913</t>
  </si>
  <si>
    <t xml:space="preserve">REG CHEQUE N? 0004913            </t>
  </si>
  <si>
    <t>50018372704</t>
  </si>
  <si>
    <t>4831</t>
  </si>
  <si>
    <t xml:space="preserve">REG CHEQUE N? 0004831            </t>
  </si>
  <si>
    <t>E DOMICILIATION DOM003747062020:</t>
  </si>
  <si>
    <t>50018402604</t>
  </si>
  <si>
    <t xml:space="preserve"> DOM003747062020:33  37470620200318</t>
  </si>
  <si>
    <t>50018402025</t>
  </si>
  <si>
    <t>4886</t>
  </si>
  <si>
    <t xml:space="preserve">REG CHEQUE N? 0004886            </t>
  </si>
  <si>
    <t>E0001185414</t>
  </si>
  <si>
    <t>E0001184528</t>
  </si>
  <si>
    <t xml:space="preserve">REGLEMENT EFFET N?008680767262 </t>
  </si>
  <si>
    <t>E0001185467</t>
  </si>
  <si>
    <t xml:space="preserve">REGLEMENT EFFET N?008680772403 </t>
  </si>
  <si>
    <t>E0001185362</t>
  </si>
  <si>
    <t xml:space="preserve">REGLEMENT EFFET N?008680768135 </t>
  </si>
  <si>
    <t>E0001185176</t>
  </si>
  <si>
    <t xml:space="preserve">REGLEMENT EFFET N?008680767456 </t>
  </si>
  <si>
    <t>E0001185032</t>
  </si>
  <si>
    <t xml:space="preserve">REGLEMENT EFFET N?008680767165 </t>
  </si>
  <si>
    <t>E0001185443</t>
  </si>
  <si>
    <t xml:space="preserve">REGLEMENT EFFET N?008737803553 </t>
  </si>
  <si>
    <t>E0001185292</t>
  </si>
  <si>
    <t xml:space="preserve">REGLEMENT EFFET N?008680766777 </t>
  </si>
  <si>
    <t>E0001183704</t>
  </si>
  <si>
    <t xml:space="preserve">REGLEMENT EFFET N?008680772791 </t>
  </si>
  <si>
    <t xml:space="preserve">REGLEMENT EFFET N?008680766486 </t>
  </si>
  <si>
    <t>S.N.D STE NOUR DISTRIBUT AUTRES</t>
  </si>
  <si>
    <t>30015725552</t>
  </si>
  <si>
    <t>30015725182</t>
  </si>
  <si>
    <t>VIREMENT RECU S.N.D STE NOUR DIST</t>
  </si>
  <si>
    <t>30015725190</t>
  </si>
  <si>
    <t>30015725815</t>
  </si>
  <si>
    <t>30015725574</t>
  </si>
  <si>
    <t>4891</t>
  </si>
  <si>
    <t xml:space="preserve">REG CHEQUE N? 0004891            </t>
  </si>
  <si>
    <t>30015725183</t>
  </si>
  <si>
    <t>50018494857</t>
  </si>
  <si>
    <t>ASSURANCE MAGHERBIA AUTRES</t>
  </si>
  <si>
    <t>M0000895178</t>
  </si>
  <si>
    <t>MENT RDI20/9550:REMISE IMPORT</t>
  </si>
  <si>
    <t>50018477819</t>
  </si>
  <si>
    <t xml:space="preserve"> RDI20/9550:REMISE IMPORT</t>
  </si>
  <si>
    <t>50018479050</t>
  </si>
  <si>
    <t>'ÉTUDE RDI20/9550:REMISE IMPORT</t>
  </si>
  <si>
    <t>50018477150</t>
  </si>
  <si>
    <t xml:space="preserve"> DOM003330562020:22  33305620200324</t>
  </si>
  <si>
    <t>50018479873</t>
  </si>
  <si>
    <t>E DOMICILIATION DOM003330562020:</t>
  </si>
  <si>
    <t>50018480677</t>
  </si>
  <si>
    <t>E0001186856</t>
  </si>
  <si>
    <t xml:space="preserve">REGLEMENT EFFET N?008680771045 </t>
  </si>
  <si>
    <t>E0001186950</t>
  </si>
  <si>
    <t xml:space="preserve">REGLEMENT EFFET N?008680770851 </t>
  </si>
  <si>
    <t xml:space="preserve">ARTES RENAUT                   </t>
  </si>
  <si>
    <t>E0001186306</t>
  </si>
  <si>
    <t xml:space="preserve">REGLEMENT EFFET N?008737800158 </t>
  </si>
  <si>
    <t>E0001186777</t>
  </si>
  <si>
    <t xml:space="preserve">REGLEMENT EFFET N?008680770269 </t>
  </si>
  <si>
    <t>50018495299</t>
  </si>
  <si>
    <t>E0001186910</t>
  </si>
  <si>
    <t xml:space="preserve">REGLEMENT EFFET N?008680766971 </t>
  </si>
  <si>
    <t>50018476625</t>
  </si>
  <si>
    <t>M0000896100</t>
  </si>
  <si>
    <t>M0000896096</t>
  </si>
  <si>
    <t>30015788847</t>
  </si>
  <si>
    <t>jday makrem AUTRES</t>
  </si>
  <si>
    <t>M0000896101</t>
  </si>
  <si>
    <t>4958</t>
  </si>
  <si>
    <t xml:space="preserve">REG CHEQUE N? 0004958            </t>
  </si>
  <si>
    <t>M0000896862</t>
  </si>
  <si>
    <t xml:space="preserve"> DOM003898002020:33  38980020200325</t>
  </si>
  <si>
    <t>50018499354</t>
  </si>
  <si>
    <t>E0001187079</t>
  </si>
  <si>
    <t xml:space="preserve">REGLEMENT EFFET N?008737801516 </t>
  </si>
  <si>
    <t>E0001187405</t>
  </si>
  <si>
    <t xml:space="preserve">REGLEMENT EFFET N?008680774149 </t>
  </si>
  <si>
    <t>CERTIF CHEQUE CLIENTELE 0004953 RECEVEUR DE</t>
  </si>
  <si>
    <t>E DOMICILIATION DOM003898002020:</t>
  </si>
  <si>
    <t>50018500338</t>
  </si>
  <si>
    <t>CERTIF CHEQUE CLIENTELE 0004955 RECEVEUR DE</t>
  </si>
  <si>
    <t>CERTIF CHEQUE CLIENTELE 0004957 RECEVEUR DE</t>
  </si>
  <si>
    <t>4959</t>
  </si>
  <si>
    <t xml:space="preserve">REG CHEQUE N? 0004959            </t>
  </si>
  <si>
    <t>50018527913</t>
  </si>
  <si>
    <t>'ENVOI À L'ENCAISSEMENT RDI20/9550:REMISE IMPORT</t>
  </si>
  <si>
    <t>50018527578</t>
  </si>
  <si>
    <t>E DOMICILIATION DOM003942592020:</t>
  </si>
  <si>
    <t>50018548172</t>
  </si>
  <si>
    <t>E0001190812</t>
  </si>
  <si>
    <t xml:space="preserve">REGLEMENT EFFET N?008737800643 </t>
  </si>
  <si>
    <t xml:space="preserve"> OPC20/39961:OPC20/39961</t>
  </si>
  <si>
    <t>50018554449</t>
  </si>
  <si>
    <t>4963</t>
  </si>
  <si>
    <t xml:space="preserve">REG CHEQUE N? 0004963            </t>
  </si>
  <si>
    <t>MENT OPC20/39961:OPC20/39961</t>
  </si>
  <si>
    <t>50018552444</t>
  </si>
  <si>
    <t>IREMENT ÉMIS OPC20/39961:OPC20/39961</t>
  </si>
  <si>
    <t>50018555445</t>
  </si>
  <si>
    <t xml:space="preserve"> DOM003942592020:33  39425920200327</t>
  </si>
  <si>
    <t>50018546990</t>
  </si>
  <si>
    <t>IREMENT ÉMIS OPC20/39959:OPC20/39959</t>
  </si>
  <si>
    <t>50018551457</t>
  </si>
  <si>
    <t>50018553450</t>
  </si>
  <si>
    <t xml:space="preserve"> OPC20/39959:OPC20/39959</t>
  </si>
  <si>
    <t>50018548564</t>
  </si>
  <si>
    <t>50018564898</t>
  </si>
  <si>
    <t>50018550666</t>
  </si>
  <si>
    <t>MENT OPC20/39959:OPC20/39959</t>
  </si>
  <si>
    <t>50018549918</t>
  </si>
  <si>
    <t>4863</t>
  </si>
  <si>
    <t xml:space="preserve">REG CHEQUE N? 0004863            </t>
  </si>
  <si>
    <t>E DOMICILIATION DOM003377362020:22  33773620200331</t>
  </si>
  <si>
    <t>50018599054</t>
  </si>
  <si>
    <t xml:space="preserve"> DOM003377362020:</t>
  </si>
  <si>
    <t>50018600085</t>
  </si>
  <si>
    <t>4956</t>
  </si>
  <si>
    <t xml:space="preserve">REG CHEQUE N? 0004956            </t>
  </si>
  <si>
    <t>CERTIF CHEQUE CLIENTELE 0004969 RECEVEUR DE</t>
  </si>
  <si>
    <t>CERTIF CHEQUE CLIENTELE 0004967 RECEVEUR DE</t>
  </si>
  <si>
    <t>CERTIF CHEQUE CLIENTELE 0004965 RECEVEUR DE</t>
  </si>
  <si>
    <t>E0001204495</t>
  </si>
  <si>
    <t xml:space="preserve"> OPC20/40085:OPC20/40085</t>
  </si>
  <si>
    <t>50018650922</t>
  </si>
  <si>
    <t>IREMENT ÉMIS OPC20/40083:OPC20/40083</t>
  </si>
  <si>
    <t>50018649289</t>
  </si>
  <si>
    <t xml:space="preserve"> OPC20/40083:OPC20/40083</t>
  </si>
  <si>
    <t>50018650228</t>
  </si>
  <si>
    <t>50018647917</t>
  </si>
  <si>
    <t>MENT OPC20/40083:OPC20/40083</t>
  </si>
  <si>
    <t>50018648309</t>
  </si>
  <si>
    <t>IREMENT ÉMIS OPC20/40085:OPC20/40085</t>
  </si>
  <si>
    <t>50018653923</t>
  </si>
  <si>
    <t>MENT OPC20/40085:OPC20/40085</t>
  </si>
  <si>
    <t>50018652920</t>
  </si>
  <si>
    <t>50018651938</t>
  </si>
  <si>
    <t>E0001204515</t>
  </si>
  <si>
    <t xml:space="preserve">REGLEMENT EFFET N?008680769590 </t>
  </si>
  <si>
    <t>E0001204459</t>
  </si>
  <si>
    <t xml:space="preserve">REGLEMENT EFFET N?008737804038 </t>
  </si>
  <si>
    <t>E0001204419</t>
  </si>
  <si>
    <t xml:space="preserve">REGLEMENT EFFET N?008680770172 </t>
  </si>
  <si>
    <t>E0001204289</t>
  </si>
  <si>
    <t xml:space="preserve">REGLEMENT EFFET N?008680774343 </t>
  </si>
  <si>
    <t>E0001204363</t>
  </si>
  <si>
    <t xml:space="preserve">REGLEMENT EFFET N?008680774246 </t>
  </si>
  <si>
    <t xml:space="preserve">CERTIF CHEQUE CLIENTELE 0004976 REC DOUA   </t>
  </si>
  <si>
    <t>E0001204198</t>
  </si>
  <si>
    <t xml:space="preserve">REGLEMENT EFFET N?008680771142 </t>
  </si>
  <si>
    <t>E0001204491</t>
  </si>
  <si>
    <t xml:space="preserve">REGLEMENT EFFET N?008737802583 </t>
  </si>
  <si>
    <t>E0001203806</t>
  </si>
  <si>
    <t xml:space="preserve">REGLEMENT EFFET N?008680769493 </t>
  </si>
  <si>
    <t>E0001204507</t>
  </si>
  <si>
    <t xml:space="preserve">REGLEMENT EFFET N?008680770560 </t>
  </si>
  <si>
    <t xml:space="preserve">REGLEMENT EFFET N?008737804232 </t>
  </si>
  <si>
    <t>30015852549</t>
  </si>
  <si>
    <t>30015858262</t>
  </si>
  <si>
    <t>30015849748</t>
  </si>
  <si>
    <t>30015852550</t>
  </si>
  <si>
    <t>4971</t>
  </si>
  <si>
    <t xml:space="preserve">REG CHEQUE N? 0004971            </t>
  </si>
  <si>
    <t>E DOMICILIATION DOM003549732020:22  35497320200407</t>
  </si>
  <si>
    <t>50018762667</t>
  </si>
  <si>
    <t xml:space="preserve"> DOM003549732020:</t>
  </si>
  <si>
    <t>50018763229</t>
  </si>
  <si>
    <t>URS/CTC ARRETE 03/2020</t>
  </si>
  <si>
    <t>50018761368</t>
  </si>
  <si>
    <t>4975</t>
  </si>
  <si>
    <t xml:space="preserve">REG CHEQUE N? 0004975            </t>
  </si>
  <si>
    <t>EMANDE DE DÉPASSEMENT PROVISOIRE ARRETE 03/2020</t>
  </si>
  <si>
    <t>50018764218</t>
  </si>
  <si>
    <t xml:space="preserve">LAABIDI RIDHA                  </t>
  </si>
  <si>
    <t>4974</t>
  </si>
  <si>
    <t xml:space="preserve">REG CHEQUE N? 0004974            </t>
  </si>
  <si>
    <t>4964</t>
  </si>
  <si>
    <t xml:space="preserve">REG CHEQUE N? 0004964            </t>
  </si>
  <si>
    <t>50019208268</t>
  </si>
  <si>
    <t>E0001217602</t>
  </si>
  <si>
    <t xml:space="preserve">REGLEMENT EFFET N?008680768426 </t>
  </si>
  <si>
    <t>E0001217758</t>
  </si>
  <si>
    <t xml:space="preserve">REGLEMENT EFFET N?008680771239 </t>
  </si>
  <si>
    <t>50019207959</t>
  </si>
  <si>
    <t>E0001217695</t>
  </si>
  <si>
    <t xml:space="preserve">REGLEMENT EFFET N?008680768038 </t>
  </si>
  <si>
    <t>E0001217360</t>
  </si>
  <si>
    <t xml:space="preserve">REGLEMENT EFFET N?008680772597 </t>
  </si>
  <si>
    <t>E0001216826</t>
  </si>
  <si>
    <t xml:space="preserve">REGLEMENT EFFET N?008680771336 </t>
  </si>
  <si>
    <t>4966</t>
  </si>
  <si>
    <t xml:space="preserve">REG CHEQUE N? 0004966            </t>
  </si>
  <si>
    <t xml:space="preserve"> RDI20/9634:REMISE IMPORT</t>
  </si>
  <si>
    <t>50019215698</t>
  </si>
  <si>
    <t>50019219360</t>
  </si>
  <si>
    <t>MENT OPC20/40150:OPC20/40150</t>
  </si>
  <si>
    <t>50019211631</t>
  </si>
  <si>
    <t>IREMENT ÉMIS OPC20/40150:OPC20/40150</t>
  </si>
  <si>
    <t>50019213644</t>
  </si>
  <si>
    <t>'ENVOI À L'ENCAISSEMENT RDI20/9634:REMISE IMPORT</t>
  </si>
  <si>
    <t>50019218366</t>
  </si>
  <si>
    <t>MENT RDI20/9634:REMISE IMPORT</t>
  </si>
  <si>
    <t>50019216378</t>
  </si>
  <si>
    <t>'ÉTUDE RDI20/9634:REMISE IMPORT</t>
  </si>
  <si>
    <t>50019217373</t>
  </si>
  <si>
    <t xml:space="preserve"> OPC20/40150:OPC20/40150</t>
  </si>
  <si>
    <t>50019212503</t>
  </si>
  <si>
    <t>50019214555</t>
  </si>
  <si>
    <t>50019220365</t>
  </si>
  <si>
    <t>E0001219465</t>
  </si>
  <si>
    <t xml:space="preserve">REGLEMENT EFFET N?008680769396 </t>
  </si>
  <si>
    <t>4954</t>
  </si>
  <si>
    <t xml:space="preserve">REG CHEQUE N? 0004954            </t>
  </si>
  <si>
    <t>E0001218533</t>
  </si>
  <si>
    <t xml:space="preserve">REGLEMENT EFFET N?008737801613 </t>
  </si>
  <si>
    <t>E0001218932</t>
  </si>
  <si>
    <t xml:space="preserve">REGLEMENT EFFET N?008680772694 </t>
  </si>
  <si>
    <t>5005</t>
  </si>
  <si>
    <t xml:space="preserve">REG CHEQUE N? 0005005            </t>
  </si>
  <si>
    <t xml:space="preserve">SOCIETE MAGHREB EMBA           </t>
  </si>
  <si>
    <t>5004</t>
  </si>
  <si>
    <t xml:space="preserve">REG CHEQUE N? 0005004            </t>
  </si>
  <si>
    <t>5006</t>
  </si>
  <si>
    <t xml:space="preserve">REG CHEQUE N? 0005006            </t>
  </si>
  <si>
    <t>E DOMICILIATION DOM003692142020:</t>
  </si>
  <si>
    <t>50019279553</t>
  </si>
  <si>
    <t>5002</t>
  </si>
  <si>
    <t xml:space="preserve">REG CHEQUE N? 0005002            </t>
  </si>
  <si>
    <t xml:space="preserve"> DOM003692142020:22  36921420200416</t>
  </si>
  <si>
    <t>50019278402</t>
  </si>
  <si>
    <t>sndp AUTRES</t>
  </si>
  <si>
    <t>M0000914243</t>
  </si>
  <si>
    <t>E0001220973</t>
  </si>
  <si>
    <t>50019304685</t>
  </si>
  <si>
    <t>50019302485</t>
  </si>
  <si>
    <t>50019303693</t>
  </si>
  <si>
    <t xml:space="preserve">REGLEMENT EFFET N?008737805008 </t>
  </si>
  <si>
    <t>E0001221464</t>
  </si>
  <si>
    <t xml:space="preserve">REGLEMENT EFFET N?008737804329 </t>
  </si>
  <si>
    <t>50019304535</t>
  </si>
  <si>
    <t xml:space="preserve">REC DOUANE </t>
  </si>
  <si>
    <t xml:space="preserve">CERTIF CHEQUE CLIENTELE 0004997 REC DOUANE </t>
  </si>
  <si>
    <t>4879</t>
  </si>
  <si>
    <t xml:space="preserve">REG CHEQUE N? 0004879            </t>
  </si>
  <si>
    <t xml:space="preserve"> DOM003755162020:22  37551620200421</t>
  </si>
  <si>
    <t>50019323862</t>
  </si>
  <si>
    <t>E DOMICILIATION DOM003755162020:</t>
  </si>
  <si>
    <t>50019324071</t>
  </si>
  <si>
    <t>MSC AUTRES</t>
  </si>
  <si>
    <t>M0000918158</t>
  </si>
  <si>
    <t>E0001223667</t>
  </si>
  <si>
    <t xml:space="preserve">REGLEMENT EFFET N?008680766583 </t>
  </si>
  <si>
    <t>4995</t>
  </si>
  <si>
    <t xml:space="preserve">RETRAIT ESP EN DIN CHQ N?0004995 </t>
  </si>
  <si>
    <t>MENT OPC20/40367:OPC20/40367</t>
  </si>
  <si>
    <t>50019371860</t>
  </si>
  <si>
    <t>IREMENT ÉMIS OPC20/40367:OPC20/40367</t>
  </si>
  <si>
    <t>50019372860</t>
  </si>
  <si>
    <t>IREMENT ÉMIS OPC20/40363:OPC20/40363</t>
  </si>
  <si>
    <t>50019363882</t>
  </si>
  <si>
    <t xml:space="preserve"> OPC20/40364:OPC20/40364</t>
  </si>
  <si>
    <t>50019368870</t>
  </si>
  <si>
    <t>IREMENT ÉMIS OPC20/40364:OPC20/40364</t>
  </si>
  <si>
    <t>50019367865</t>
  </si>
  <si>
    <t xml:space="preserve"> OPC20/40367:OPC20/40367</t>
  </si>
  <si>
    <t>50019373856</t>
  </si>
  <si>
    <t>IREMENT ÉMIS OPC20/40370:OPC20/40370</t>
  </si>
  <si>
    <t>50019375854</t>
  </si>
  <si>
    <t xml:space="preserve"> OPC20/40363:OPC20/40363</t>
  </si>
  <si>
    <t>50019365869</t>
  </si>
  <si>
    <t xml:space="preserve"> OPC20/40370:OPC20/40370</t>
  </si>
  <si>
    <t>50019377861</t>
  </si>
  <si>
    <t>MENT OPC20/40363:OPC20/40363</t>
  </si>
  <si>
    <t>50019363377</t>
  </si>
  <si>
    <t>50019366872</t>
  </si>
  <si>
    <t>50019362066</t>
  </si>
  <si>
    <t>50019370863</t>
  </si>
  <si>
    <t>MENT OPC20/40370:OPC20/40370</t>
  </si>
  <si>
    <t>50019376857</t>
  </si>
  <si>
    <t>50019374863</t>
  </si>
  <si>
    <t>MENT OPC20/40364:OPC20/40364</t>
  </si>
  <si>
    <t>50019369869</t>
  </si>
  <si>
    <t>50019364871</t>
  </si>
  <si>
    <t>4968</t>
  </si>
  <si>
    <t xml:space="preserve">REG CHEQUE N? 0004968            </t>
  </si>
  <si>
    <t>E0001225821</t>
  </si>
  <si>
    <t>50019419090</t>
  </si>
  <si>
    <t>50019418492</t>
  </si>
  <si>
    <t>4982</t>
  </si>
  <si>
    <t xml:space="preserve">REG CHEQUE N? 0004982            </t>
  </si>
  <si>
    <t>E0001224497</t>
  </si>
  <si>
    <t xml:space="preserve">REGLEMENT EFFET N?008737801710 </t>
  </si>
  <si>
    <t>E0001225726</t>
  </si>
  <si>
    <t xml:space="preserve">REGLEMENT EFFET N?008680774925 </t>
  </si>
  <si>
    <t>E0001224634</t>
  </si>
  <si>
    <t xml:space="preserve">REGLEMENT EFFET N?008680773955 </t>
  </si>
  <si>
    <t>E0001225591</t>
  </si>
  <si>
    <t xml:space="preserve">REGLEMENT EFFET N?008680772985 </t>
  </si>
  <si>
    <t xml:space="preserve">REGLEMENT EFFET N?008680774440 </t>
  </si>
  <si>
    <t xml:space="preserve"> OPC20/40366:OPC20/40366</t>
  </si>
  <si>
    <t>50019525935</t>
  </si>
  <si>
    <t>50019523834</t>
  </si>
  <si>
    <t>MENT OPC20/40366:OPC20/40366</t>
  </si>
  <si>
    <t>50019524142</t>
  </si>
  <si>
    <t>30016154420</t>
  </si>
  <si>
    <t>30016153164</t>
  </si>
  <si>
    <t>30016153198</t>
  </si>
  <si>
    <t>30016153702</t>
  </si>
  <si>
    <t>5016</t>
  </si>
  <si>
    <t xml:space="preserve">REG CHEQUE N? 0005016            </t>
  </si>
  <si>
    <t>30016154611</t>
  </si>
  <si>
    <t>IREMENT ÉMIS OPC20/40366:OPC20/40366</t>
  </si>
  <si>
    <t>50019525151</t>
  </si>
  <si>
    <t>E DOMICILIATION DOM003855532020:</t>
  </si>
  <si>
    <t>50019650423</t>
  </si>
  <si>
    <t xml:space="preserve"> DOM003855532020:22  38555320200428</t>
  </si>
  <si>
    <t>50019649830</t>
  </si>
  <si>
    <t>5017</t>
  </si>
  <si>
    <t xml:space="preserve">REG CHEQUE N? 0005017            </t>
  </si>
  <si>
    <t>E0001227315</t>
  </si>
  <si>
    <t>4949</t>
  </si>
  <si>
    <t xml:space="preserve">RETRAIT ESP EN DIN CHQ N?0004949 </t>
  </si>
  <si>
    <t>30016170704</t>
  </si>
  <si>
    <t xml:space="preserve"> OPC20/40455:OPC20/40455</t>
  </si>
  <si>
    <t>50019678274</t>
  </si>
  <si>
    <t>4962</t>
  </si>
  <si>
    <t xml:space="preserve">RETRAIT ESP EN DIN CHQ N?0004962 </t>
  </si>
  <si>
    <t>5018</t>
  </si>
  <si>
    <t xml:space="preserve">RETRAIT ESP EN DIN CHQ N?0005018 </t>
  </si>
  <si>
    <t>MENT OPC20/40455:OPC20/40455</t>
  </si>
  <si>
    <t>50019679504</t>
  </si>
  <si>
    <t>4951</t>
  </si>
  <si>
    <t xml:space="preserve">RETRAIT ESP EN DIN CHQ N?0004951 </t>
  </si>
  <si>
    <t>E0001227859</t>
  </si>
  <si>
    <t xml:space="preserve">REGLEMENT EFFET N?008737803165 </t>
  </si>
  <si>
    <t>5014</t>
  </si>
  <si>
    <t xml:space="preserve">RETRAIT ESP EN DIN CHQ N?0005014 </t>
  </si>
  <si>
    <t>50019698223</t>
  </si>
  <si>
    <t>4961</t>
  </si>
  <si>
    <t xml:space="preserve">RETRAIT ESP EN DIN CHQ N?0004961 </t>
  </si>
  <si>
    <t>50019680218</t>
  </si>
  <si>
    <t>IREMENT ÉMIS OPC20/40455:OPC20/40455</t>
  </si>
  <si>
    <t>50019677873</t>
  </si>
  <si>
    <t>5007</t>
  </si>
  <si>
    <t xml:space="preserve">RETRAIT ESP EN DIN CHQ N?0005007 </t>
  </si>
  <si>
    <t>4950</t>
  </si>
  <si>
    <t xml:space="preserve">RETRAIT ESP EN DIN CHQ N?0004950 </t>
  </si>
  <si>
    <t xml:space="preserve">REGLEMENT EFFET N?008737800740 </t>
  </si>
  <si>
    <t>M0000927187</t>
  </si>
  <si>
    <t>JDAY MAKREM AUTRES</t>
  </si>
  <si>
    <t>M0000927219</t>
  </si>
  <si>
    <t>4999</t>
  </si>
  <si>
    <t xml:space="preserve">REG CHEQUE N? 0004999            </t>
  </si>
  <si>
    <t>M0000927212</t>
  </si>
  <si>
    <t xml:space="preserve">DOUANE </t>
  </si>
  <si>
    <t xml:space="preserve">CERTIF CHEQUE CLIENTELE 0005026 DOUANE     </t>
  </si>
  <si>
    <t>E0001232749</t>
  </si>
  <si>
    <t>E0001232309</t>
  </si>
  <si>
    <t xml:space="preserve">REGLEMENT EFFET N?008737802001 </t>
  </si>
  <si>
    <t>E0001232767</t>
  </si>
  <si>
    <t xml:space="preserve">REGLEMENT EFFET N?008737804135 </t>
  </si>
  <si>
    <t>SNDP AUTRES</t>
  </si>
  <si>
    <t>M0000928258</t>
  </si>
  <si>
    <t>E0001232713</t>
  </si>
  <si>
    <t xml:space="preserve">REGLEMENT EFFET N?008680774052 </t>
  </si>
  <si>
    <t>E0001232566</t>
  </si>
  <si>
    <t xml:space="preserve">REGLEMENT EFFET N?008737802777 </t>
  </si>
  <si>
    <t>E0001232742</t>
  </si>
  <si>
    <t xml:space="preserve">REGLEMENT EFFET N?008737802874 </t>
  </si>
  <si>
    <t>E0001232669</t>
  </si>
  <si>
    <t xml:space="preserve">REGLEMENT EFFET N?008680774828 </t>
  </si>
  <si>
    <t>E0001232088</t>
  </si>
  <si>
    <t xml:space="preserve">REGLEMENT EFFET N?008737803650 </t>
  </si>
  <si>
    <t xml:space="preserve">REGLEMENT EFFET N?008680775022 </t>
  </si>
  <si>
    <t>M0000932520</t>
  </si>
  <si>
    <t xml:space="preserve"> DOM004017012020:22  40170120200505</t>
  </si>
  <si>
    <t>50019792602</t>
  </si>
  <si>
    <t xml:space="preserve">STE AGIL DE GESTION ET SCES    </t>
  </si>
  <si>
    <t>5024</t>
  </si>
  <si>
    <t xml:space="preserve">REG CHEQUE N? 0005024            </t>
  </si>
  <si>
    <t>HMIDA CHEBBI AUTRES</t>
  </si>
  <si>
    <t>M0000932500</t>
  </si>
  <si>
    <t>E DOMICILIATION DOM004017012020:</t>
  </si>
  <si>
    <t>50019793050</t>
  </si>
  <si>
    <t>5035</t>
  </si>
  <si>
    <t xml:space="preserve">RETRAIT ESP EN DIN CHQ N?0005035 </t>
  </si>
  <si>
    <t>E0001233946</t>
  </si>
  <si>
    <t>E DOMICILIATION DOM004996792020:</t>
  </si>
  <si>
    <t>50019826157</t>
  </si>
  <si>
    <t xml:space="preserve">ENCAISSEMENT CHEQUE N?0000745    </t>
  </si>
  <si>
    <t xml:space="preserve">REG CHEQUE N? 0004922            </t>
  </si>
  <si>
    <t>E0001234849</t>
  </si>
  <si>
    <t xml:space="preserve">REGLEMENT EFFET N?008737803068 </t>
  </si>
  <si>
    <t>E0001234090</t>
  </si>
  <si>
    <t xml:space="preserve">REGLEMENT EFFET N?008737805396 </t>
  </si>
  <si>
    <t xml:space="preserve">ENCAISSEMENT CHEQUE N?0000006    </t>
  </si>
  <si>
    <t xml:space="preserve">M GOUIDRI BEN JEMAA TAREK      </t>
  </si>
  <si>
    <t>5000</t>
  </si>
  <si>
    <t xml:space="preserve">REG CHEQUE N? 0005000            </t>
  </si>
  <si>
    <t xml:space="preserve">ENCAISSEMENT CHEQUE N?0002803    </t>
  </si>
  <si>
    <t>50019840855</t>
  </si>
  <si>
    <t xml:space="preserve">AVENIR SERVICE TRANSPORT       </t>
  </si>
  <si>
    <t>4952</t>
  </si>
  <si>
    <t xml:space="preserve">REG CHEQUE N? 0004952            </t>
  </si>
  <si>
    <t>E0001234342</t>
  </si>
  <si>
    <t xml:space="preserve">REGLEMENT EFFET N?008737805687 </t>
  </si>
  <si>
    <t>E0001234945</t>
  </si>
  <si>
    <t xml:space="preserve">REGLEMENT EFFET N?008737803456 </t>
  </si>
  <si>
    <t xml:space="preserve"> DOM004996792020:33  49967920200507</t>
  </si>
  <si>
    <t>50019825399</t>
  </si>
  <si>
    <t xml:space="preserve">REGLEMENT EFFET N?008737801807 </t>
  </si>
  <si>
    <t>5040</t>
  </si>
  <si>
    <t xml:space="preserve">RETRAIT ESP EN DIN CHQ N?0005040 </t>
  </si>
  <si>
    <t>5039</t>
  </si>
  <si>
    <t xml:space="preserve">RETRAIT ESP EN DIN CHQ N?0005039 </t>
  </si>
  <si>
    <t>38400</t>
  </si>
  <si>
    <t xml:space="preserve">ENCAISSEMENT CHEQUE N?0038400    </t>
  </si>
  <si>
    <t>5054</t>
  </si>
  <si>
    <t xml:space="preserve">REG CHEQUE N? 0005054            </t>
  </si>
  <si>
    <t xml:space="preserve"> DOM005169142020:</t>
  </si>
  <si>
    <t>50019871325</t>
  </si>
  <si>
    <t>5072</t>
  </si>
  <si>
    <t xml:space="preserve">RETRAIT ESP EN DIN CHQ N?0005072 </t>
  </si>
  <si>
    <t>5064</t>
  </si>
  <si>
    <t xml:space="preserve">RETRAIT ESP EN DIN CHQ N?0005064 </t>
  </si>
  <si>
    <t xml:space="preserve">SOCIETE TALOS                  </t>
  </si>
  <si>
    <t>5031</t>
  </si>
  <si>
    <t xml:space="preserve">REG CHEQUE N? 0005031            </t>
  </si>
  <si>
    <t>5047</t>
  </si>
  <si>
    <t xml:space="preserve">RETRAIT ESP EN DIN CHQ N?0005047 </t>
  </si>
  <si>
    <t>E DOMICILIATION DOM005169142020:33  51691420200512</t>
  </si>
  <si>
    <t>50019871079</t>
  </si>
  <si>
    <t>424704</t>
  </si>
  <si>
    <t xml:space="preserve">ENCAISSEMENT CHEQUE N?0424704    </t>
  </si>
  <si>
    <t>424640</t>
  </si>
  <si>
    <t xml:space="preserve">ENCAISSEMENT CHEQUE N?0424640    </t>
  </si>
  <si>
    <t>M0000939386</t>
  </si>
  <si>
    <t>5052</t>
  </si>
  <si>
    <t xml:space="preserve">RETRAIT ESP EN DIN CHQ N?0005052 </t>
  </si>
  <si>
    <t>4887</t>
  </si>
  <si>
    <t xml:space="preserve">REG CHEQUE N? 0004887            </t>
  </si>
  <si>
    <t xml:space="preserve">ENCAISSEMENT CHEQUE N?0000015    </t>
  </si>
  <si>
    <t>5025</t>
  </si>
  <si>
    <t xml:space="preserve">REG CHEQUE N? 0005025            </t>
  </si>
  <si>
    <t xml:space="preserve">GENERAL AFFUTAGE               </t>
  </si>
  <si>
    <t>4876</t>
  </si>
  <si>
    <t xml:space="preserve">REG CHEQUE N? 0004876            </t>
  </si>
  <si>
    <t xml:space="preserve">ENCAISSEMENT CHEQUE N?0000610    </t>
  </si>
  <si>
    <t xml:space="preserve"> DOM000248162020:31   2481620200513</t>
  </si>
  <si>
    <t>50019891123</t>
  </si>
  <si>
    <t>4917</t>
  </si>
  <si>
    <t xml:space="preserve">REG CHEQUE N? 0004917            </t>
  </si>
  <si>
    <t xml:space="preserve">REG CHEQUE N? 0004914            </t>
  </si>
  <si>
    <t xml:space="preserve">ENCAISSEMENT CHEQUE N?0000746    </t>
  </si>
  <si>
    <t xml:space="preserve">M BEN ALI NOUREDDINE B JOMAA   </t>
  </si>
  <si>
    <t>5049</t>
  </si>
  <si>
    <t xml:space="preserve">REG CHEQUE N? 0005049            </t>
  </si>
  <si>
    <t xml:space="preserve">ENCAISSEMENT CHEQUE N?0000695    </t>
  </si>
  <si>
    <t>5030</t>
  </si>
  <si>
    <t xml:space="preserve">REG CHEQUE N? 0005030            </t>
  </si>
  <si>
    <t xml:space="preserve">ENCAISSEMENT CHEQUE N?0000654    </t>
  </si>
  <si>
    <t xml:space="preserve">ENCAISSEMENT CHEQUE N?0000787    </t>
  </si>
  <si>
    <t>E DOMICILIATION DOM000248162020:</t>
  </si>
  <si>
    <t>50019891448</t>
  </si>
  <si>
    <t>4985</t>
  </si>
  <si>
    <t xml:space="preserve">RETRAIT ESP EN DIN CHQ N?0004985 </t>
  </si>
  <si>
    <t>E0001237177</t>
  </si>
  <si>
    <t xml:space="preserve">REGLEMENT EFFET N?008737803844 </t>
  </si>
  <si>
    <t xml:space="preserve">SOCIETE USTEC                  </t>
  </si>
  <si>
    <t>4686</t>
  </si>
  <si>
    <t xml:space="preserve">REG CHEQUE N? 0004686            </t>
  </si>
  <si>
    <t>E0001236744</t>
  </si>
  <si>
    <t xml:space="preserve">REGLEMENT EFFET N?008737803262 </t>
  </si>
  <si>
    <t>4752</t>
  </si>
  <si>
    <t xml:space="preserve">REG CHEQUE N? 0004752            </t>
  </si>
  <si>
    <t>4709</t>
  </si>
  <si>
    <t xml:space="preserve">REG CHEQUE N? 0004709            </t>
  </si>
  <si>
    <t>5022</t>
  </si>
  <si>
    <t xml:space="preserve">REG CHEQUE N? 0005022            </t>
  </si>
  <si>
    <t>5038</t>
  </si>
  <si>
    <t xml:space="preserve">RETRAIT ESP EN DIN CHQ N?0005038 </t>
  </si>
  <si>
    <t>5082</t>
  </si>
  <si>
    <t xml:space="preserve">REG CHEQUE N? 0005082            </t>
  </si>
  <si>
    <t xml:space="preserve">STE COMPTOIR HAMMAMI           </t>
  </si>
  <si>
    <t>4989</t>
  </si>
  <si>
    <t xml:space="preserve">REG CHEQUE N? 0004989            </t>
  </si>
  <si>
    <t>4981</t>
  </si>
  <si>
    <t xml:space="preserve">REG CHEQUE N? 0004981            </t>
  </si>
  <si>
    <t>5063</t>
  </si>
  <si>
    <t xml:space="preserve">REG CHEQUE N? 0005063            </t>
  </si>
  <si>
    <t>5037</t>
  </si>
  <si>
    <t xml:space="preserve">RETRAIT ESP EN DIN CHQ N?0005037 </t>
  </si>
  <si>
    <t xml:space="preserve">ENCAISSEMENT CHEQUE N?0000019    </t>
  </si>
  <si>
    <t xml:space="preserve">ENCAISSEMENT CHEQUE N?0000788    </t>
  </si>
  <si>
    <t>5033</t>
  </si>
  <si>
    <t xml:space="preserve">REG CHEQUE N? 0005033            </t>
  </si>
  <si>
    <t>5061</t>
  </si>
  <si>
    <t xml:space="preserve">REG CHEQUE N? 0005061            </t>
  </si>
  <si>
    <t xml:space="preserve">BAYREM KAAOUANA                </t>
  </si>
  <si>
    <t>5059</t>
  </si>
  <si>
    <t xml:space="preserve">REG CHEQUE N? 0005059            </t>
  </si>
  <si>
    <t>4880</t>
  </si>
  <si>
    <t xml:space="preserve">REG CHEQUE N? 0004880            </t>
  </si>
  <si>
    <t>4977</t>
  </si>
  <si>
    <t xml:space="preserve">REG CHEQUE N? 0004977            </t>
  </si>
  <si>
    <t>5032</t>
  </si>
  <si>
    <t xml:space="preserve">REG CHEQUE N? 0005032            </t>
  </si>
  <si>
    <t xml:space="preserve">HAMMOUDA HAMDI BEN ABDERRAHMEN </t>
  </si>
  <si>
    <t>5081</t>
  </si>
  <si>
    <t xml:space="preserve">REG CHEQUE N? 0005081            </t>
  </si>
  <si>
    <t>4904</t>
  </si>
  <si>
    <t xml:space="preserve">REG CHEQUE N? 0004904            </t>
  </si>
  <si>
    <t>5021</t>
  </si>
  <si>
    <t xml:space="preserve">REG CHEQUE N? 0005021            </t>
  </si>
  <si>
    <t>4910</t>
  </si>
  <si>
    <t xml:space="preserve">REG CHEQUE N? 0004910            </t>
  </si>
  <si>
    <t>E0001239346</t>
  </si>
  <si>
    <t xml:space="preserve">REGLEMENT EFFET N?008737803747 </t>
  </si>
  <si>
    <t>E0001238940</t>
  </si>
  <si>
    <t xml:space="preserve">REGLEMENT EFFET N?008737801322 </t>
  </si>
  <si>
    <t>5101</t>
  </si>
  <si>
    <t xml:space="preserve">RETRAIT ESP EN DIN CHQ N?0005101 </t>
  </si>
  <si>
    <t>5071</t>
  </si>
  <si>
    <t xml:space="preserve">REG CHEQUE N? 0005071            </t>
  </si>
  <si>
    <t>5009</t>
  </si>
  <si>
    <t xml:space="preserve">REG CHEQUE N? 0005009            </t>
  </si>
  <si>
    <t>5020</t>
  </si>
  <si>
    <t xml:space="preserve">REG CHEQUE N? 0005020            </t>
  </si>
  <si>
    <t>4988</t>
  </si>
  <si>
    <t xml:space="preserve">REG CHEQUE N? 0004988            </t>
  </si>
  <si>
    <t>5048</t>
  </si>
  <si>
    <t xml:space="preserve">RETRAIT ESP EN DIN CHQ N?0005048 </t>
  </si>
  <si>
    <t>5046</t>
  </si>
  <si>
    <t xml:space="preserve">RETRAIT ESP EN DIN CHQ N?0005046 </t>
  </si>
  <si>
    <t>5043</t>
  </si>
  <si>
    <t xml:space="preserve">RETRAIT ESP EN DIN CHQ N?0005043 </t>
  </si>
  <si>
    <t xml:space="preserve"> OPC20/41143:OPC20/41143</t>
  </si>
  <si>
    <t>50020021695</t>
  </si>
  <si>
    <t>5041</t>
  </si>
  <si>
    <t xml:space="preserve">RETRAIT ESP EN DIN CHQ N?0005041 </t>
  </si>
  <si>
    <t xml:space="preserve"> DOM004502272020:</t>
  </si>
  <si>
    <t>50020021942</t>
  </si>
  <si>
    <t>50020021801</t>
  </si>
  <si>
    <t>IREMENT ÉMIS OPC20/41143:OPC20/41143</t>
  </si>
  <si>
    <t>50020021331</t>
  </si>
  <si>
    <t>E DOMICILIATION DOM004502272020:22  45022720200521</t>
  </si>
  <si>
    <t>50020021861</t>
  </si>
  <si>
    <t xml:space="preserve">ENCAISSEMENT CHEQUE N?0000789    </t>
  </si>
  <si>
    <t xml:space="preserve">ENCAISSEMENT CHEQUE N?0000022    </t>
  </si>
  <si>
    <t>MENT OPC20/41143:OPC20/41143</t>
  </si>
  <si>
    <t>50020021487</t>
  </si>
  <si>
    <t>R0021553727</t>
  </si>
  <si>
    <t xml:space="preserve">Mr EL BEHI BESSEM              </t>
  </si>
  <si>
    <t>5095</t>
  </si>
  <si>
    <t xml:space="preserve">REG CHEQUE N? 0005095            </t>
  </si>
  <si>
    <t>E0001242392</t>
  </si>
  <si>
    <t xml:space="preserve">REGLEMENT EFFET N?008737805202 </t>
  </si>
  <si>
    <t xml:space="preserve">BEN HADJ  AZOUZ AYMEN          </t>
  </si>
  <si>
    <t>5045</t>
  </si>
  <si>
    <t xml:space="preserve">REG CHEQUE N? 0005045            </t>
  </si>
  <si>
    <t xml:space="preserve">RIYAHI ADEL B KILANI           </t>
  </si>
  <si>
    <t>5079</t>
  </si>
  <si>
    <t xml:space="preserve">REG CHEQUE N? 0005079            </t>
  </si>
  <si>
    <t>50020067717</t>
  </si>
  <si>
    <t>50020068665</t>
  </si>
  <si>
    <t>4809</t>
  </si>
  <si>
    <t xml:space="preserve">REG CHEQUE N? 0004809            </t>
  </si>
  <si>
    <t xml:space="preserve">SASSI BILEL B ABDERRAHMEN      </t>
  </si>
  <si>
    <t>5078</t>
  </si>
  <si>
    <t xml:space="preserve">REG CHEQUE N? 0005078            </t>
  </si>
  <si>
    <t>5036</t>
  </si>
  <si>
    <t xml:space="preserve">REG CHEQUE N? 0005036            </t>
  </si>
  <si>
    <t xml:space="preserve">M BEN BELAID IMED B KACEM      </t>
  </si>
  <si>
    <t>5075</t>
  </si>
  <si>
    <t xml:space="preserve">REG CHEQUE N? 0005075            </t>
  </si>
  <si>
    <t>E0001241650</t>
  </si>
  <si>
    <t xml:space="preserve">REGLEMENT EFFET N?008737803941 </t>
  </si>
  <si>
    <t>E0001242131</t>
  </si>
  <si>
    <t xml:space="preserve">REGLEMENT EFFET N?008543434371 </t>
  </si>
  <si>
    <t>5133</t>
  </si>
  <si>
    <t xml:space="preserve">RETRAIT ESP EN DIN CHQ N?0005133 </t>
  </si>
  <si>
    <t>5131</t>
  </si>
  <si>
    <t xml:space="preserve">RETRAIT ESP EN DIN CHQ N?0005131 </t>
  </si>
  <si>
    <t>E0001242292</t>
  </si>
  <si>
    <t xml:space="preserve">REGLEMENT EFFET N?008737800352 </t>
  </si>
  <si>
    <t xml:space="preserve">REC FIN </t>
  </si>
  <si>
    <t xml:space="preserve">CERTIF CHEQUE CLIENTELE 0005090 REC FIN    </t>
  </si>
  <si>
    <t xml:space="preserve">CERTIF CHEQUE CLIENTELE 0005092 REC DOUA   </t>
  </si>
  <si>
    <t>4817</t>
  </si>
  <si>
    <t xml:space="preserve">REG CHEQUE N? 0004817            </t>
  </si>
  <si>
    <t xml:space="preserve">CERTIF CHEQUE CLIENTELE 0005093 REC DOUA   </t>
  </si>
  <si>
    <t>5044</t>
  </si>
  <si>
    <t xml:space="preserve">RETRAIT ESP EN DIN CHQ N?0005044 </t>
  </si>
  <si>
    <t>5100</t>
  </si>
  <si>
    <t xml:space="preserve">RETRAIT ESP EN DIN CHQ N?0005100 </t>
  </si>
  <si>
    <t xml:space="preserve">CERTIF CHEQUE CLIENTELE 0005091 REC FIN    </t>
  </si>
  <si>
    <t>E0001243284</t>
  </si>
  <si>
    <t xml:space="preserve">LE 0005090 REC FIN </t>
  </si>
  <si>
    <t xml:space="preserve">ANNULATION CERTIF CHEQUE CLIENTELE 0005090 </t>
  </si>
  <si>
    <t>5023</t>
  </si>
  <si>
    <t xml:space="preserve">REG CHEQUE N? 0005023            </t>
  </si>
  <si>
    <t>5012</t>
  </si>
  <si>
    <t xml:space="preserve">REG CHEQUE N? 0005012            </t>
  </si>
  <si>
    <t>5106</t>
  </si>
  <si>
    <t xml:space="preserve">REG CHEQUE N? 0005106            </t>
  </si>
  <si>
    <t>5098</t>
  </si>
  <si>
    <t xml:space="preserve">REG CHEQUE N? 0005098            </t>
  </si>
  <si>
    <t>5114</t>
  </si>
  <si>
    <t xml:space="preserve">REG CHEQUE N? 0005114            </t>
  </si>
  <si>
    <t xml:space="preserve">LE 0005091 REC FIN </t>
  </si>
  <si>
    <t xml:space="preserve">ANNULATION CERTIF CHEQUE CLIENTELE 0005091 </t>
  </si>
  <si>
    <t>437157</t>
  </si>
  <si>
    <t xml:space="preserve">ENCAISSEMENT CHEQUE N?0437157    </t>
  </si>
  <si>
    <t>437158</t>
  </si>
  <si>
    <t xml:space="preserve">ENCAISSEMENT CHEQUE N?0437158    </t>
  </si>
  <si>
    <t>5107</t>
  </si>
  <si>
    <t xml:space="preserve">REG CHEQUE N? 0005107            </t>
  </si>
  <si>
    <t>5129</t>
  </si>
  <si>
    <t xml:space="preserve">REG CHEQUE N? 0005129            </t>
  </si>
  <si>
    <t>M0000951554</t>
  </si>
  <si>
    <t>M0000951543</t>
  </si>
  <si>
    <t xml:space="preserve">LE 0005092 REC DOUA </t>
  </si>
  <si>
    <t xml:space="preserve">ANNULATION CERTIF CHEQUE CLIENTELE 0005092 </t>
  </si>
  <si>
    <t>5097</t>
  </si>
  <si>
    <t xml:space="preserve">REG CHEQUE N? 0005097            </t>
  </si>
  <si>
    <t xml:space="preserve">LE 0005093 REC DOUA </t>
  </si>
  <si>
    <t xml:space="preserve">ANNULATION CERTIF CHEQUE CLIENTELE 0005093 </t>
  </si>
  <si>
    <t xml:space="preserve">REGLEMENT EFFET N?008737805881 </t>
  </si>
  <si>
    <t>5109</t>
  </si>
  <si>
    <t xml:space="preserve">REG CHEQUE N? 0005109            </t>
  </si>
  <si>
    <t xml:space="preserve">CERTIF CHEQUE CLIENTELE 0005137 REC DOUA   </t>
  </si>
  <si>
    <t xml:space="preserve"> DOM005695532020:</t>
  </si>
  <si>
    <t>50020148264</t>
  </si>
  <si>
    <t>5034</t>
  </si>
  <si>
    <t xml:space="preserve">REG CHEQUE N? 0005034            </t>
  </si>
  <si>
    <t xml:space="preserve">ENCAISSEMENT CHEQUE N?0002804    </t>
  </si>
  <si>
    <t>5062</t>
  </si>
  <si>
    <t xml:space="preserve">REG CHEQUE N? 0005062            </t>
  </si>
  <si>
    <t>5111</t>
  </si>
  <si>
    <t xml:space="preserve">REG CHEQUE N? 0005111            </t>
  </si>
  <si>
    <t>5065</t>
  </si>
  <si>
    <t xml:space="preserve">REG CHEQUE N? 0005065            </t>
  </si>
  <si>
    <t>5058</t>
  </si>
  <si>
    <t xml:space="preserve">REG CHEQUE N? 0005058            </t>
  </si>
  <si>
    <t xml:space="preserve">ENCAISSEMENT CHEQUE N?0000029    </t>
  </si>
  <si>
    <t xml:space="preserve">ENCAISSEMENT CHEQUE N?0000748    </t>
  </si>
  <si>
    <t>5011</t>
  </si>
  <si>
    <t xml:space="preserve">REG CHEQUE N? 0005011            </t>
  </si>
  <si>
    <t xml:space="preserve">REG CHEQUE N? 0004911            </t>
  </si>
  <si>
    <t>E DOMICILIATION DOM005695532020:33  56955320200528</t>
  </si>
  <si>
    <t>50020147827</t>
  </si>
  <si>
    <t xml:space="preserve">SOCIETE SIB KCHAOU             </t>
  </si>
  <si>
    <t>5105</t>
  </si>
  <si>
    <t xml:space="preserve">REG CHEQUE N? 0005105            </t>
  </si>
  <si>
    <t xml:space="preserve"> DOM005725942020:</t>
  </si>
  <si>
    <t>50020177978</t>
  </si>
  <si>
    <t>E DOMICILIATION DOM005725942020:33  57259420200529</t>
  </si>
  <si>
    <t>50020177738</t>
  </si>
  <si>
    <t xml:space="preserve">CERTIF CHEQUE CLIENTELE 0005161 REC DOUA   </t>
  </si>
  <si>
    <t>ouni ramzi AUTRES</t>
  </si>
  <si>
    <t>M0000954621</t>
  </si>
  <si>
    <t>5042</t>
  </si>
  <si>
    <t xml:space="preserve">RETRAIT ESP EN DIN CHQ N?0005042 </t>
  </si>
  <si>
    <t>50020211207</t>
  </si>
  <si>
    <t>4983</t>
  </si>
  <si>
    <t xml:space="preserve">REG CHEQUE N? 0004983            </t>
  </si>
  <si>
    <t>4990</t>
  </si>
  <si>
    <t xml:space="preserve">REG CHEQUE N? 0004990            </t>
  </si>
  <si>
    <t>5116</t>
  </si>
  <si>
    <t xml:space="preserve">REG CHEQUE N? 0005116            </t>
  </si>
  <si>
    <t>5060</t>
  </si>
  <si>
    <t xml:space="preserve">REG CHEQUE N? 0005060            </t>
  </si>
  <si>
    <t>5055</t>
  </si>
  <si>
    <t xml:space="preserve">REG CHEQUE N? 0005055            </t>
  </si>
  <si>
    <t xml:space="preserve">INTERNATIONAL MACHINES SA      </t>
  </si>
  <si>
    <t>4984</t>
  </si>
  <si>
    <t xml:space="preserve">REG CHEQUE N? 0004984            </t>
  </si>
  <si>
    <t>5013</t>
  </si>
  <si>
    <t xml:space="preserve">REG CHEQUE N? 0005013            </t>
  </si>
  <si>
    <t>5010</t>
  </si>
  <si>
    <t xml:space="preserve">REG CHEQUE N? 0005010            </t>
  </si>
  <si>
    <t xml:space="preserve">ENCAISSEMENT CHEQUE N?0000792    </t>
  </si>
  <si>
    <t xml:space="preserve">ENCAISSEMENT CHEQUE N?0000750    </t>
  </si>
  <si>
    <t>4932</t>
  </si>
  <si>
    <t xml:space="preserve">REG CHEQUE N? 0004932            </t>
  </si>
  <si>
    <t>M0000957861</t>
  </si>
  <si>
    <t>4978</t>
  </si>
  <si>
    <t xml:space="preserve">REG CHEQUE N? 0004978            </t>
  </si>
  <si>
    <t xml:space="preserve">CERTIF CHEQUE CLIENTELE 0005167 REC FIN    </t>
  </si>
  <si>
    <t>31</t>
  </si>
  <si>
    <t xml:space="preserve">ENCAISSEMENT CHEQUE N?0000031    </t>
  </si>
  <si>
    <t>4773</t>
  </si>
  <si>
    <t xml:space="preserve">REG CHEQUE N? 0004773            </t>
  </si>
  <si>
    <t>4837</t>
  </si>
  <si>
    <t xml:space="preserve">REG CHEQUE N? 0004837            </t>
  </si>
  <si>
    <t xml:space="preserve">CERTIF CHEQUE CLIENTELE 0005163 REC FIN    </t>
  </si>
  <si>
    <t xml:space="preserve">CERTIF CHEQUE CLIENTELE 0005166 REC FIN    </t>
  </si>
  <si>
    <t xml:space="preserve">CERTIF CHEQUE CLIENTELE 0005165 REC FIN    </t>
  </si>
  <si>
    <t xml:space="preserve">REG CHEQUE N? 0004906            </t>
  </si>
  <si>
    <t xml:space="preserve">STE TUNISHIP                   </t>
  </si>
  <si>
    <t>5136</t>
  </si>
  <si>
    <t xml:space="preserve">REG CHEQUE N? 0005136            </t>
  </si>
  <si>
    <t xml:space="preserve">CERTIF CHEQUE CLIENTELE 0005164 REC FIN    </t>
  </si>
  <si>
    <t xml:space="preserve">ENCAISSEMENT CHEQUE N?0000700    </t>
  </si>
  <si>
    <t>5053</t>
  </si>
  <si>
    <t xml:space="preserve">RETRAIT ESP EN DIN CHQ N?0005053 </t>
  </si>
  <si>
    <t>5159</t>
  </si>
  <si>
    <t xml:space="preserve">REG CHEQUE N? 0005159            </t>
  </si>
  <si>
    <t>5067</t>
  </si>
  <si>
    <t xml:space="preserve">REG CHEQUE N? 0005067            </t>
  </si>
  <si>
    <t>5068</t>
  </si>
  <si>
    <t xml:space="preserve">REG CHEQUE N? 0005068            </t>
  </si>
  <si>
    <t>4943</t>
  </si>
  <si>
    <t xml:space="preserve">REG CHEQUE N? 0004943            </t>
  </si>
  <si>
    <t xml:space="preserve">ANPE </t>
  </si>
  <si>
    <t xml:space="preserve">CERTIF CHEQUE CLIENTELE 0005178 ANPE       </t>
  </si>
  <si>
    <t>5157</t>
  </si>
  <si>
    <t xml:space="preserve">RETRAIT ESP EN DIN CHQ N?0005157 </t>
  </si>
  <si>
    <t>4942</t>
  </si>
  <si>
    <t xml:space="preserve">REG CHEQUE N? 0004942            </t>
  </si>
  <si>
    <t>5113</t>
  </si>
  <si>
    <t xml:space="preserve">RETRAIT ESP EN DIN CHQ N?0005113 </t>
  </si>
  <si>
    <t>E0001249136</t>
  </si>
  <si>
    <t xml:space="preserve">REGLEMENT EFFET N?008737805590 </t>
  </si>
  <si>
    <t>50020304889</t>
  </si>
  <si>
    <t>5162</t>
  </si>
  <si>
    <t xml:space="preserve">REG CHEQUE N? 0005162            </t>
  </si>
  <si>
    <t>4931</t>
  </si>
  <si>
    <t xml:space="preserve">REG CHEQUE N? 0004931            </t>
  </si>
  <si>
    <t xml:space="preserve">STE EL KHADRA                  </t>
  </si>
  <si>
    <t>5126</t>
  </si>
  <si>
    <t xml:space="preserve">REG CHEQUE N? 0005126            </t>
  </si>
  <si>
    <t>4944</t>
  </si>
  <si>
    <t xml:space="preserve">REG CHEQUE N? 0004944            </t>
  </si>
  <si>
    <t xml:space="preserve">ENCAISSEMENT CHEQUE N?0000032    </t>
  </si>
  <si>
    <t xml:space="preserve">STE LES INDUSTRIES NOUVELLES-L </t>
  </si>
  <si>
    <t>5128</t>
  </si>
  <si>
    <t xml:space="preserve">REG CHEQUE N? 0005128            </t>
  </si>
  <si>
    <t>5121</t>
  </si>
  <si>
    <t xml:space="preserve">REG CHEQUE N? 0005121            </t>
  </si>
  <si>
    <t xml:space="preserve"> OPC20/41475:OPC20/41475</t>
  </si>
  <si>
    <t>50020290695</t>
  </si>
  <si>
    <t>4629</t>
  </si>
  <si>
    <t xml:space="preserve">REG CHEQUE N? 0004629            </t>
  </si>
  <si>
    <t>MENT OPC20/41475:OPC20/41475</t>
  </si>
  <si>
    <t>50020289664</t>
  </si>
  <si>
    <t xml:space="preserve"> DOM004862932020:</t>
  </si>
  <si>
    <t>50020286762</t>
  </si>
  <si>
    <t>50020287502</t>
  </si>
  <si>
    <t>IREMENT ÉMIS OPC20/41475:OPC20/41475</t>
  </si>
  <si>
    <t>50020288689</t>
  </si>
  <si>
    <t>E DOMICILIATION DOM004862932020:22  48629320200603</t>
  </si>
  <si>
    <t>50020285516</t>
  </si>
  <si>
    <t>4916</t>
  </si>
  <si>
    <t xml:space="preserve">REG CHEQUE N? 0004916            </t>
  </si>
  <si>
    <t>4777</t>
  </si>
  <si>
    <t xml:space="preserve">REG CHEQUE N? 0004777            </t>
  </si>
  <si>
    <t>4986</t>
  </si>
  <si>
    <t xml:space="preserve">REG CHEQUE N? 0004986            </t>
  </si>
  <si>
    <t>4842</t>
  </si>
  <si>
    <t xml:space="preserve">REG CHEQUE N? 0004842            </t>
  </si>
  <si>
    <t>4775</t>
  </si>
  <si>
    <t xml:space="preserve">REG CHEQUE N? 0004775            </t>
  </si>
  <si>
    <t>4747</t>
  </si>
  <si>
    <t xml:space="preserve">REG CHEQUE N? 0004747            </t>
  </si>
  <si>
    <t xml:space="preserve">STE THAMER CREATIVITY          </t>
  </si>
  <si>
    <t>5088</t>
  </si>
  <si>
    <t xml:space="preserve">REG CHEQUE N? 0005088            </t>
  </si>
  <si>
    <t>4882</t>
  </si>
  <si>
    <t xml:space="preserve">REG CHEQUE N? 0004882            </t>
  </si>
  <si>
    <t>793</t>
  </si>
  <si>
    <t xml:space="preserve">ENCAISSEMENT CHEQUE N?0000793    </t>
  </si>
  <si>
    <t xml:space="preserve">CERTIF CHEQUE CLIENTELE 0005171 DOUANE     </t>
  </si>
  <si>
    <t xml:space="preserve">DOUANES </t>
  </si>
  <si>
    <t xml:space="preserve">CERTIF CHEQUE CLIENTELE 0005177 DOUANES    </t>
  </si>
  <si>
    <t>4529</t>
  </si>
  <si>
    <t xml:space="preserve">REG CHEQUE N? 0004529            </t>
  </si>
  <si>
    <t>E0001250132</t>
  </si>
  <si>
    <t xml:space="preserve">REGLEMENT EFFET N?008737806366 </t>
  </si>
  <si>
    <t>E0001250153</t>
  </si>
  <si>
    <t xml:space="preserve">REGLEMENT EFFET N?008737802486 </t>
  </si>
  <si>
    <t>E0001250036</t>
  </si>
  <si>
    <t xml:space="preserve">REGLEMENT EFFET N?008737805105 </t>
  </si>
  <si>
    <t>E0001249745</t>
  </si>
  <si>
    <t xml:space="preserve">REGLEMENT EFFET N?008737805784 </t>
  </si>
  <si>
    <t>5158</t>
  </si>
  <si>
    <t xml:space="preserve">REG CHEQUE N? 0005158            </t>
  </si>
  <si>
    <t>5127</t>
  </si>
  <si>
    <t xml:space="preserve">REG CHEQUE N? 0005127            </t>
  </si>
  <si>
    <t xml:space="preserve">ENCAISSEMENT CHEQUE N?0000041    </t>
  </si>
  <si>
    <t xml:space="preserve">ENCAISSEMENT CHEQUE N?0002805    </t>
  </si>
  <si>
    <t>5168</t>
  </si>
  <si>
    <t xml:space="preserve">REG CHEQUE N? 0005168            </t>
  </si>
  <si>
    <t>5148</t>
  </si>
  <si>
    <t xml:space="preserve">REG CHEQUE N? 0005148            </t>
  </si>
  <si>
    <t>701</t>
  </si>
  <si>
    <t xml:space="preserve">ENCAISSEMENT CHEQUE N?0000701    </t>
  </si>
  <si>
    <t xml:space="preserve">INTER MACHINES                 </t>
  </si>
  <si>
    <t>E0001249410</t>
  </si>
  <si>
    <t xml:space="preserve">REGLEMENT EFFET N?008737808306 </t>
  </si>
  <si>
    <t>E0001250079</t>
  </si>
  <si>
    <t xml:space="preserve">REGLEMENT EFFET N?008737807045 </t>
  </si>
  <si>
    <t>E DOMICILIATION DOM005974392020:33  59743920200604</t>
  </si>
  <si>
    <t>50020326560</t>
  </si>
  <si>
    <t>5122</t>
  </si>
  <si>
    <t xml:space="preserve">REG CHEQUE N? 0005122            </t>
  </si>
  <si>
    <t xml:space="preserve">ENCAISSEMENT CHEQUE N?0000752    </t>
  </si>
  <si>
    <t xml:space="preserve">ENCAISSEMENT CHEQUE N?0000795    </t>
  </si>
  <si>
    <t>E DOMICILIATION DOM005986692020:33  59866920200604</t>
  </si>
  <si>
    <t>50020328114</t>
  </si>
  <si>
    <t xml:space="preserve">ENCAISSEMENT CHEQUE N?0000042    </t>
  </si>
  <si>
    <t xml:space="preserve">M BEN ALI MOHAMED B ALAYA      </t>
  </si>
  <si>
    <t>5051</t>
  </si>
  <si>
    <t xml:space="preserve">REG CHEQUE N? 0005051            </t>
  </si>
  <si>
    <t xml:space="preserve"> DOM005986692020:</t>
  </si>
  <si>
    <t>50020329135</t>
  </si>
  <si>
    <t xml:space="preserve"> DOM005974392020:</t>
  </si>
  <si>
    <t>50020326858</t>
  </si>
  <si>
    <t>5130</t>
  </si>
  <si>
    <t xml:space="preserve">REG CHEQUE N? 0005130            </t>
  </si>
  <si>
    <t>5104</t>
  </si>
  <si>
    <t xml:space="preserve">REG CHEQUE N? 0005104            </t>
  </si>
  <si>
    <t>4635</t>
  </si>
  <si>
    <t xml:space="preserve">REG CHEQUE N? 0004635            </t>
  </si>
  <si>
    <t xml:space="preserve">RETRAIT ESP EN DIN CHQ N?0005077 </t>
  </si>
  <si>
    <t>5179</t>
  </si>
  <si>
    <t xml:space="preserve">REG CHEQUE N? 0005179            </t>
  </si>
  <si>
    <t>5096</t>
  </si>
  <si>
    <t xml:space="preserve">REG CHEQUE N? 0005096            </t>
  </si>
  <si>
    <t>E0001252004</t>
  </si>
  <si>
    <t>E0001252090</t>
  </si>
  <si>
    <t xml:space="preserve">REGLEMENT EFFET N?008737805978 </t>
  </si>
  <si>
    <t>E0001251727</t>
  </si>
  <si>
    <t xml:space="preserve">REGLEMENT EFFET N?008737808403 </t>
  </si>
  <si>
    <t>5151</t>
  </si>
  <si>
    <t xml:space="preserve">REG CHEQUE N? 0005151            </t>
  </si>
  <si>
    <t xml:space="preserve">REGLEMENT EFFET N?008737806172 </t>
  </si>
  <si>
    <t>50020394452</t>
  </si>
  <si>
    <t>5200</t>
  </si>
  <si>
    <t xml:space="preserve">RETRAIT ESP EN DIN CHQ N?0005200 </t>
  </si>
  <si>
    <t>5147</t>
  </si>
  <si>
    <t xml:space="preserve">REG CHEQUE N? 0005147            </t>
  </si>
  <si>
    <t xml:space="preserve">ENCAISSEMENT CHEQUE N?0000045    </t>
  </si>
  <si>
    <t xml:space="preserve">ENCAISSEMENT CHEQUE N?0000659    </t>
  </si>
  <si>
    <t>5108</t>
  </si>
  <si>
    <t xml:space="preserve">REG CHEQUE N? 0005108            </t>
  </si>
  <si>
    <t>E0001252797</t>
  </si>
  <si>
    <t xml:space="preserve">REGLEMENT EFFET N?008737802292 </t>
  </si>
  <si>
    <t>E0001252697</t>
  </si>
  <si>
    <t xml:space="preserve">REGLEMENT EFFET N?008737802195 </t>
  </si>
  <si>
    <t>5195</t>
  </si>
  <si>
    <t xml:space="preserve">RETRAIT ESP EN DIN CHQ N?0005195 </t>
  </si>
  <si>
    <t>5169</t>
  </si>
  <si>
    <t xml:space="preserve">REG CHEQUE N? 0005169            </t>
  </si>
  <si>
    <t xml:space="preserve">ENCAISSEMENT CHEQUE N?0000753    </t>
  </si>
  <si>
    <t>4987</t>
  </si>
  <si>
    <t xml:space="preserve">REG CHEQUE N? 0004987            </t>
  </si>
  <si>
    <t>5102</t>
  </si>
  <si>
    <t xml:space="preserve">REG CHEQUE N? 0005102            </t>
  </si>
  <si>
    <t>5076</t>
  </si>
  <si>
    <t xml:space="preserve">RETRAIT ESP EN DIN CHQ N?0005076 </t>
  </si>
  <si>
    <t>5175</t>
  </si>
  <si>
    <t xml:space="preserve">RETRAIT ESP EN DIN CHQ N?0005175 </t>
  </si>
  <si>
    <t xml:space="preserve">FILTRA TISSUS TECHNTOILES DE   </t>
  </si>
  <si>
    <t>5019</t>
  </si>
  <si>
    <t xml:space="preserve">REG CHEQUE N? 0005019            </t>
  </si>
  <si>
    <t>5199</t>
  </si>
  <si>
    <t xml:space="preserve">REG CHEQUE N? 0005199            </t>
  </si>
  <si>
    <t>5191</t>
  </si>
  <si>
    <t xml:space="preserve">RETRAIT ESP EN DIN CHQ N?0005191 </t>
  </si>
  <si>
    <t>4678</t>
  </si>
  <si>
    <t xml:space="preserve">REG CHEQUE N? 0004678            </t>
  </si>
  <si>
    <t>4705</t>
  </si>
  <si>
    <t xml:space="preserve">REG CHEQUE N? 0004705            </t>
  </si>
  <si>
    <t>5150</t>
  </si>
  <si>
    <t xml:space="preserve">REG CHEQUE N? 0005150            </t>
  </si>
  <si>
    <t>4532</t>
  </si>
  <si>
    <t xml:space="preserve">REG CHEQUE N? 0004532            </t>
  </si>
  <si>
    <t>5120</t>
  </si>
  <si>
    <t xml:space="preserve">REG CHEQUE N? 0005120            </t>
  </si>
  <si>
    <t xml:space="preserve">STE EL AMENE SERVICE           </t>
  </si>
  <si>
    <t>5186</t>
  </si>
  <si>
    <t xml:space="preserve">REG CHEQUE N? 0005186            </t>
  </si>
  <si>
    <t>5207</t>
  </si>
  <si>
    <t xml:space="preserve">REG CHEQUE N? 0005207            </t>
  </si>
  <si>
    <t>4828</t>
  </si>
  <si>
    <t xml:space="preserve">REG CHEQUE N? 0004828            </t>
  </si>
  <si>
    <t>4992</t>
  </si>
  <si>
    <t xml:space="preserve">REG CHEQUE N? 0004992            </t>
  </si>
  <si>
    <t>5198</t>
  </si>
  <si>
    <t xml:space="preserve">REG CHEQUE N? 0005198            </t>
  </si>
  <si>
    <t>5119</t>
  </si>
  <si>
    <t xml:space="preserve">REG CHEQUE N? 0005119            </t>
  </si>
  <si>
    <t>5204</t>
  </si>
  <si>
    <t xml:space="preserve">REG CHEQUE N? 0005204            </t>
  </si>
  <si>
    <t>5069</t>
  </si>
  <si>
    <t xml:space="preserve">REG CHEQUE N? 0005069            </t>
  </si>
  <si>
    <t>5176</t>
  </si>
  <si>
    <t xml:space="preserve">REG CHEQUE N? 0005176            </t>
  </si>
  <si>
    <t xml:space="preserve">G.D.S AUTOMATISME              </t>
  </si>
  <si>
    <t xml:space="preserve">REG CHEQUE N? 0005089            </t>
  </si>
  <si>
    <t>5197</t>
  </si>
  <si>
    <t xml:space="preserve">REG CHEQUE N? 0005197            </t>
  </si>
  <si>
    <t>7353</t>
  </si>
  <si>
    <t xml:space="preserve">ENCAISSEMENT CHEQUE N?0007353    </t>
  </si>
  <si>
    <t>5125</t>
  </si>
  <si>
    <t xml:space="preserve">REG CHEQUE N? 0005125            </t>
  </si>
  <si>
    <t>5149</t>
  </si>
  <si>
    <t xml:space="preserve">REG CHEQUE N? 0005149            </t>
  </si>
  <si>
    <t>4830</t>
  </si>
  <si>
    <t xml:space="preserve">REG CHEQUE N? 0004830            </t>
  </si>
  <si>
    <t>4860</t>
  </si>
  <si>
    <t xml:space="preserve">REG CHEQUE N? 0004860            </t>
  </si>
  <si>
    <t>5201</t>
  </si>
  <si>
    <t xml:space="preserve">REG CHEQUE N? 0005201            </t>
  </si>
  <si>
    <t>E0001253871</t>
  </si>
  <si>
    <t xml:space="preserve">REGLEMENT EFFET N?008737806075 </t>
  </si>
  <si>
    <t>5206</t>
  </si>
  <si>
    <t xml:space="preserve">REG CHEQUE N? 0005206            </t>
  </si>
  <si>
    <t>E0001254376</t>
  </si>
  <si>
    <t xml:space="preserve">REGLEMENT EFFET N?008737806269 </t>
  </si>
  <si>
    <t xml:space="preserve">REG CHEQUE N? 0004619            </t>
  </si>
  <si>
    <t>5174</t>
  </si>
  <si>
    <t xml:space="preserve">REG CHEQUE N? 0005174            </t>
  </si>
  <si>
    <t>5153</t>
  </si>
  <si>
    <t xml:space="preserve">REG CHEQUE N? 0005153            </t>
  </si>
  <si>
    <t>5190</t>
  </si>
  <si>
    <t xml:space="preserve">REG CHEQUE N? 0005190            </t>
  </si>
  <si>
    <t xml:space="preserve">BEN ABDALLAH MH ADEL ADEL      </t>
  </si>
  <si>
    <t>5156</t>
  </si>
  <si>
    <t xml:space="preserve">REG CHEQUE N? 0005156            </t>
  </si>
  <si>
    <t xml:space="preserve">ENCAISSEMENT CHEQUE N?0000800    </t>
  </si>
  <si>
    <t xml:space="preserve">ENCAISSEMENT CHEQUE N?0000754    </t>
  </si>
  <si>
    <t>'ÉTUDE RDI20/9982:REMISE IMPORT</t>
  </si>
  <si>
    <t>50020455346</t>
  </si>
  <si>
    <t>5172</t>
  </si>
  <si>
    <t xml:space="preserve">REG CHEQUE N? 0005172            </t>
  </si>
  <si>
    <t>E DOMICILIATION DOM006408612020:33  64086120200615</t>
  </si>
  <si>
    <t>50020454528</t>
  </si>
  <si>
    <t>5221</t>
  </si>
  <si>
    <t xml:space="preserve">RETRAIT ESP EN DIN CHQ N?0005221 </t>
  </si>
  <si>
    <t>MENT RDI20/9982:REMISE IMPORT</t>
  </si>
  <si>
    <t>50020455214</t>
  </si>
  <si>
    <t>5222</t>
  </si>
  <si>
    <t xml:space="preserve">RETRAIT ESP EN DIN CHQ N?0005222 </t>
  </si>
  <si>
    <t>'ENVOI À L'ENCAISSEMENT RDI20/9982:REMISE IMPORT</t>
  </si>
  <si>
    <t>50020455363</t>
  </si>
  <si>
    <t xml:space="preserve"> RDI20/9982:REMISE IMPORT</t>
  </si>
  <si>
    <t>50020454981</t>
  </si>
  <si>
    <t>cabinet mahdi guermazi AUTRES</t>
  </si>
  <si>
    <t>M0000974261</t>
  </si>
  <si>
    <t>50020455116</t>
  </si>
  <si>
    <t xml:space="preserve"> DOM006408612020:</t>
  </si>
  <si>
    <t>50020454882</t>
  </si>
  <si>
    <t>E0001255315</t>
  </si>
  <si>
    <t xml:space="preserve">REGLEMENT EFFET N?008737807918 </t>
  </si>
  <si>
    <t>5239</t>
  </si>
  <si>
    <t xml:space="preserve">REG CHEQUE N? 0005239            </t>
  </si>
  <si>
    <t>5029</t>
  </si>
  <si>
    <t xml:space="preserve">REG CHEQUE N? 0005029            </t>
  </si>
  <si>
    <t>5182</t>
  </si>
  <si>
    <t xml:space="preserve">REG CHEQUE N? 0005182            </t>
  </si>
  <si>
    <t xml:space="preserve">SOCIETE NOUR                   </t>
  </si>
  <si>
    <t>5184</t>
  </si>
  <si>
    <t xml:space="preserve">REG CHEQUE N? 0005184            </t>
  </si>
  <si>
    <t>5188</t>
  </si>
  <si>
    <t xml:space="preserve">REG CHEQUE N? 0005188            </t>
  </si>
  <si>
    <t>50020455303</t>
  </si>
  <si>
    <t>5203</t>
  </si>
  <si>
    <t xml:space="preserve">REG CHEQUE N? 0005203            </t>
  </si>
  <si>
    <t>5223</t>
  </si>
  <si>
    <t xml:space="preserve">REG CHEQUE N? 0005223            </t>
  </si>
  <si>
    <t xml:space="preserve">CERTIF CHEQUE CLIENTELE 0005086 REC DOUA   </t>
  </si>
  <si>
    <t>5196</t>
  </si>
  <si>
    <t xml:space="preserve">REG CHEQUE N? 0005196            </t>
  </si>
  <si>
    <t>E0001260478</t>
  </si>
  <si>
    <t>5146</t>
  </si>
  <si>
    <t xml:space="preserve">REG CHEQUE N? 0005146            </t>
  </si>
  <si>
    <t>437290</t>
  </si>
  <si>
    <t xml:space="preserve">ENCAISSEMENT CHEQUE N?0437290    </t>
  </si>
  <si>
    <t>5246</t>
  </si>
  <si>
    <t xml:space="preserve">RETRAIT ESP EN DIN CHQ N?0005246 </t>
  </si>
  <si>
    <t>7355</t>
  </si>
  <si>
    <t xml:space="preserve">ENCAISSEMENT CHEQUE N?0007355    </t>
  </si>
  <si>
    <t xml:space="preserve">ENCAISSEMENT CHEQUE N?0002806    </t>
  </si>
  <si>
    <t>2807</t>
  </si>
  <si>
    <t xml:space="preserve">ENCAISSEMENT CHEQUE N?0002807    </t>
  </si>
  <si>
    <t>7358</t>
  </si>
  <si>
    <t xml:space="preserve">ENCAISSEMENT CHEQUE N?0007358    </t>
  </si>
  <si>
    <t xml:space="preserve">ENCAISSEMENT CHEQUE N?0000801    </t>
  </si>
  <si>
    <t>5145</t>
  </si>
  <si>
    <t xml:space="preserve">REG CHEQUE N? 0005145            </t>
  </si>
  <si>
    <t xml:space="preserve">M MOHAMED TAHER AMIRA          </t>
  </si>
  <si>
    <t>5074</t>
  </si>
  <si>
    <t xml:space="preserve">REG CHEQUE N? 0005074            </t>
  </si>
  <si>
    <t>5123</t>
  </si>
  <si>
    <t xml:space="preserve">REG CHEQUE N? 0005123            </t>
  </si>
  <si>
    <t xml:space="preserve">REGLEMENT EFFET N?008680771433 </t>
  </si>
  <si>
    <t xml:space="preserve">CENTRE NATIONAL DES            </t>
  </si>
  <si>
    <t>4633</t>
  </si>
  <si>
    <t xml:space="preserve">REG CHEQUE N? 0004633            </t>
  </si>
  <si>
    <t>5205</t>
  </si>
  <si>
    <t xml:space="preserve">REG CHEQUE N? 0005205            </t>
  </si>
  <si>
    <t>5242</t>
  </si>
  <si>
    <t xml:space="preserve">REG CHEQUE N? 0005242            </t>
  </si>
  <si>
    <t xml:space="preserve">STE CLINIQUE ZA                </t>
  </si>
  <si>
    <t>5240</t>
  </si>
  <si>
    <t xml:space="preserve">REG CHEQUE N? 0005240            </t>
  </si>
  <si>
    <t>7364</t>
  </si>
  <si>
    <t xml:space="preserve">ENCAISSEMENT CHEQUE N?0007364    </t>
  </si>
  <si>
    <t>5155</t>
  </si>
  <si>
    <t xml:space="preserve">REG CHEQUE N? 0005155            </t>
  </si>
  <si>
    <t xml:space="preserve">ENCAISSEMENT CHEQUE N?0000663    </t>
  </si>
  <si>
    <t xml:space="preserve">ENCAISSEMENT CHEQUE N?0000706    </t>
  </si>
  <si>
    <t>5124</t>
  </si>
  <si>
    <t xml:space="preserve">REG CHEQUE N? 0005124            </t>
  </si>
  <si>
    <t xml:space="preserve">ROYALTYRE SARL                 </t>
  </si>
  <si>
    <t>5194</t>
  </si>
  <si>
    <t xml:space="preserve">REG CHEQUE N? 0005194            </t>
  </si>
  <si>
    <t xml:space="preserve">ENCAISSEMENT CHEQUE N?0000757    </t>
  </si>
  <si>
    <t xml:space="preserve">ENCAISSEMENT CHEQUE N?0000803    </t>
  </si>
  <si>
    <t xml:space="preserve">STAR CONTAINER TUNISIE         </t>
  </si>
  <si>
    <t>5084</t>
  </si>
  <si>
    <t xml:space="preserve">REG CHEQUE N? 0005084            </t>
  </si>
  <si>
    <t xml:space="preserve">REG CHEQUE N? 0005085            </t>
  </si>
  <si>
    <t>E0001263160</t>
  </si>
  <si>
    <t>5087</t>
  </si>
  <si>
    <t xml:space="preserve">REG CHEQUE N? 0005087            </t>
  </si>
  <si>
    <t>5252</t>
  </si>
  <si>
    <t xml:space="preserve">RETRAIT ESP EN DIN CHQ N?0005252 </t>
  </si>
  <si>
    <t xml:space="preserve">REGLEMENT EFFET N?008737807239 </t>
  </si>
  <si>
    <t xml:space="preserve">ENCAISSEMENT CHEQUE N?0000804    </t>
  </si>
  <si>
    <t xml:space="preserve"> DOM006745132020:</t>
  </si>
  <si>
    <t>50020607269</t>
  </si>
  <si>
    <t>E DOMICILIATION DOM006745132020:33  67451320200623</t>
  </si>
  <si>
    <t>50020606889</t>
  </si>
  <si>
    <t xml:space="preserve">STE TUN.VENTILLATION SOTUVENT  </t>
  </si>
  <si>
    <t>5008</t>
  </si>
  <si>
    <t xml:space="preserve">REG CHEQUE N? 0005008            </t>
  </si>
  <si>
    <t xml:space="preserve">BEN AMEUR WAFA                 </t>
  </si>
  <si>
    <t>4939</t>
  </si>
  <si>
    <t xml:space="preserve">REG CHEQUE N? 0004939            </t>
  </si>
  <si>
    <t xml:space="preserve">ENCAISSEMENT CHEQUE N?0000664    </t>
  </si>
  <si>
    <t>7367</t>
  </si>
  <si>
    <t xml:space="preserve">ENCAISSEMENT CHEQUE N?0007367    </t>
  </si>
  <si>
    <t>50020654716</t>
  </si>
  <si>
    <t>5270</t>
  </si>
  <si>
    <t xml:space="preserve">REG CHEQUE N? 0005270            </t>
  </si>
  <si>
    <t>50020655409</t>
  </si>
  <si>
    <t>5227</t>
  </si>
  <si>
    <t xml:space="preserve">REG CHEQUE N? 0005227            </t>
  </si>
  <si>
    <t>E0001264218</t>
  </si>
  <si>
    <t xml:space="preserve">REGLEMENT EFFET N?008543434274 </t>
  </si>
  <si>
    <t>5251</t>
  </si>
  <si>
    <t xml:space="preserve">REG CHEQUE N? 0005251            </t>
  </si>
  <si>
    <t>5216</t>
  </si>
  <si>
    <t xml:space="preserve">REG CHEQUE N? 0005216            </t>
  </si>
  <si>
    <t xml:space="preserve"> DOM005499122020:</t>
  </si>
  <si>
    <t>50020657638</t>
  </si>
  <si>
    <t>E DOMICILIATION DOM005499122020:22  54991220200625</t>
  </si>
  <si>
    <t>50020656630</t>
  </si>
  <si>
    <t>E DOMICILIATION DOM006860142020:33  68601420200625</t>
  </si>
  <si>
    <t>50020658463</t>
  </si>
  <si>
    <t>5236</t>
  </si>
  <si>
    <t xml:space="preserve">REG CHEQUE N? 0005236            </t>
  </si>
  <si>
    <t>7368</t>
  </si>
  <si>
    <t xml:space="preserve">ENCAISSEMENT CHEQUE N?0007368    </t>
  </si>
  <si>
    <t>5265</t>
  </si>
  <si>
    <t xml:space="preserve">REG CHEQUE N? 0005265            </t>
  </si>
  <si>
    <t>5241</t>
  </si>
  <si>
    <t xml:space="preserve">REG CHEQUE N? 0005241            </t>
  </si>
  <si>
    <t>5185</t>
  </si>
  <si>
    <t xml:space="preserve">REG CHEQUE N? 0005185            </t>
  </si>
  <si>
    <t>5248</t>
  </si>
  <si>
    <t xml:space="preserve">REG CHEQUE N? 0005248            </t>
  </si>
  <si>
    <t>E0001264944</t>
  </si>
  <si>
    <t xml:space="preserve">REGLEMENT EFFET N?008737808015 </t>
  </si>
  <si>
    <t>5233</t>
  </si>
  <si>
    <t xml:space="preserve">REG CHEQUE N? 0005233            </t>
  </si>
  <si>
    <t>5247</t>
  </si>
  <si>
    <t xml:space="preserve">REG CHEQUE N? 0005247            </t>
  </si>
  <si>
    <t>5215</t>
  </si>
  <si>
    <t xml:space="preserve">REG CHEQUE N? 0005215            </t>
  </si>
  <si>
    <t>5118</t>
  </si>
  <si>
    <t xml:space="preserve">REG CHEQUE N? 0005118            </t>
  </si>
  <si>
    <t xml:space="preserve"> DOM006860142020:</t>
  </si>
  <si>
    <t>50020659478</t>
  </si>
  <si>
    <t xml:space="preserve">ENCAISSEMENT CHEQUE N?0000806    </t>
  </si>
  <si>
    <t>5209</t>
  </si>
  <si>
    <t xml:space="preserve">REG CHEQUE N? 0005209            </t>
  </si>
  <si>
    <t xml:space="preserve"> DOM000350412020:31   3504120200626</t>
  </si>
  <si>
    <t>50020668523</t>
  </si>
  <si>
    <t>E DOMICILIATION DOM000350412020:</t>
  </si>
  <si>
    <t>50020669323</t>
  </si>
  <si>
    <t>5275</t>
  </si>
  <si>
    <t xml:space="preserve">RETRAIT ESP EN DIN CHQ N?0005275 </t>
  </si>
  <si>
    <t>5266</t>
  </si>
  <si>
    <t xml:space="preserve">REG CHEQUE N? 0005266            </t>
  </si>
  <si>
    <t xml:space="preserve"> CDI20/13331:CREDIT IMPORT</t>
  </si>
  <si>
    <t>50020704868</t>
  </si>
  <si>
    <t>E DOMICILIATION DOM007024482020:33  70244820200629</t>
  </si>
  <si>
    <t>50020710752</t>
  </si>
  <si>
    <t>50020707161</t>
  </si>
  <si>
    <t>50020710218</t>
  </si>
  <si>
    <t>50020707940</t>
  </si>
  <si>
    <t xml:space="preserve"> DOM007024482020:</t>
  </si>
  <si>
    <t>50020711743</t>
  </si>
  <si>
    <t>'OUVERTURE L/C IMPORT SANS MARGE DE GA CDI20/13331:CREDIT IMPORT</t>
  </si>
  <si>
    <t>50020706083</t>
  </si>
  <si>
    <t>'ÉTUDE CDI20/13331:CREDIT IMPORT</t>
  </si>
  <si>
    <t>50020708883</t>
  </si>
  <si>
    <t>5259</t>
  </si>
  <si>
    <t xml:space="preserve">REG CHEQUE N? 0005259            </t>
  </si>
  <si>
    <t xml:space="preserve">ENCAISSEMENT CHEQUE N?0000807    </t>
  </si>
  <si>
    <t>E0001267328</t>
  </si>
  <si>
    <t xml:space="preserve">REGLEMENT EFFET N?008737806560 </t>
  </si>
  <si>
    <t>50020726489</t>
  </si>
  <si>
    <t>5285</t>
  </si>
  <si>
    <t xml:space="preserve">REG CHEQUE N? 0005285            </t>
  </si>
  <si>
    <t xml:space="preserve">ENCAISSEMENT CHEQUE N?0000759    </t>
  </si>
  <si>
    <t>7374</t>
  </si>
  <si>
    <t xml:space="preserve">ENCAISSEMENT CHEQUE N?0007374    </t>
  </si>
  <si>
    <t>M0000993326</t>
  </si>
  <si>
    <t>5228</t>
  </si>
  <si>
    <t xml:space="preserve">REG CHEQUE N? 0005228            </t>
  </si>
  <si>
    <t xml:space="preserve"> DOM007047652020:</t>
  </si>
  <si>
    <t>50020738847</t>
  </si>
  <si>
    <t>M0000992942</t>
  </si>
  <si>
    <t>5276</t>
  </si>
  <si>
    <t xml:space="preserve">REG CHEQUE N? 0005276            </t>
  </si>
  <si>
    <t>E DOMICILIATION DOM005609082020:22  56090820200630</t>
  </si>
  <si>
    <t>50020736312</t>
  </si>
  <si>
    <t xml:space="preserve"> DOM005609082020:</t>
  </si>
  <si>
    <t>50020736633</t>
  </si>
  <si>
    <t>E DOMICILIATION DOM007047652020:33  70476520200630</t>
  </si>
  <si>
    <t>50020737808</t>
  </si>
  <si>
    <t>5229</t>
  </si>
  <si>
    <t xml:space="preserve">REG CHEQUE N? 0005229            </t>
  </si>
  <si>
    <t xml:space="preserve"> EL FILLAHIA REDRESSEMENT</t>
  </si>
  <si>
    <t>M0000995464</t>
  </si>
  <si>
    <t>30016908652</t>
  </si>
  <si>
    <t>7379</t>
  </si>
  <si>
    <t xml:space="preserve">ENCAISSEMENT CHEQUE N?0007379    </t>
  </si>
  <si>
    <t>5226</t>
  </si>
  <si>
    <t xml:space="preserve">REG CHEQUE N? 0005226            </t>
  </si>
  <si>
    <t>5280</t>
  </si>
  <si>
    <t xml:space="preserve">REG CHEQUE N? 0005280            </t>
  </si>
  <si>
    <t>5187</t>
  </si>
  <si>
    <t xml:space="preserve">REG CHEQUE N? 0005187            </t>
  </si>
  <si>
    <t>5192</t>
  </si>
  <si>
    <t xml:space="preserve">REG CHEQUE N? 0005192            </t>
  </si>
  <si>
    <t>5027</t>
  </si>
  <si>
    <t xml:space="preserve">REG CHEQUE N? 0005027            </t>
  </si>
  <si>
    <t>5152</t>
  </si>
  <si>
    <t xml:space="preserve">REG CHEQUE N? 0005152            </t>
  </si>
  <si>
    <t>5073</t>
  </si>
  <si>
    <t xml:space="preserve">REG CHEQUE N? 0005073            </t>
  </si>
  <si>
    <t>4979</t>
  </si>
  <si>
    <t xml:space="preserve">REG CHEQUE N? 0004979            </t>
  </si>
  <si>
    <t>5211</t>
  </si>
  <si>
    <t xml:space="preserve">REG CHEQUE N? 0005211            </t>
  </si>
  <si>
    <t>5310</t>
  </si>
  <si>
    <t xml:space="preserve">RETRAIT ESP EN DIN CHQ N?0005310 </t>
  </si>
  <si>
    <t xml:space="preserve"> DOM007156032020:33  71560320200702</t>
  </si>
  <si>
    <t>50020796002</t>
  </si>
  <si>
    <t xml:space="preserve"> RDI20/10093:REMISE IMPORT</t>
  </si>
  <si>
    <t>50020798255</t>
  </si>
  <si>
    <t>'ÉTUDE RDI20/10093:REMISE IMPORT</t>
  </si>
  <si>
    <t>50020797221</t>
  </si>
  <si>
    <t>MENT RDI20/10093:REMISE IMPORT</t>
  </si>
  <si>
    <t>50020799223</t>
  </si>
  <si>
    <t>E DOMICILIATION DOM007156032020:</t>
  </si>
  <si>
    <t>50020796273</t>
  </si>
  <si>
    <t>5154</t>
  </si>
  <si>
    <t xml:space="preserve">REG CHEQUE N? 0005154            </t>
  </si>
  <si>
    <t xml:space="preserve">PARENIN             SA         </t>
  </si>
  <si>
    <t>5208</t>
  </si>
  <si>
    <t xml:space="preserve">REG CHEQUE N? 0005208            </t>
  </si>
  <si>
    <t>5219</t>
  </si>
  <si>
    <t xml:space="preserve">REG CHEQUE N? 0005219            </t>
  </si>
  <si>
    <t>5232</t>
  </si>
  <si>
    <t xml:space="preserve">REG CHEQUE N? 0005232            </t>
  </si>
  <si>
    <t>5281</t>
  </si>
  <si>
    <t xml:space="preserve">REG CHEQUE N? 0005281            </t>
  </si>
  <si>
    <t>5173</t>
  </si>
  <si>
    <t xml:space="preserve">REG CHEQUE N? 0005173            </t>
  </si>
  <si>
    <t>5217</t>
  </si>
  <si>
    <t xml:space="preserve">REG CHEQUE N? 0005217            </t>
  </si>
  <si>
    <t>5237</t>
  </si>
  <si>
    <t xml:space="preserve">REG CHEQUE N? 0005237            </t>
  </si>
  <si>
    <t>HEYTHEM  AUTRES</t>
  </si>
  <si>
    <t>M0000997093</t>
  </si>
  <si>
    <t>COMMISSION VIREMENT EMIS EN DINAR</t>
  </si>
  <si>
    <t>50020800125</t>
  </si>
  <si>
    <t>5269</t>
  </si>
  <si>
    <t xml:space="preserve">REG CHEQUE N? 0005269            </t>
  </si>
  <si>
    <t>E0001272566</t>
  </si>
  <si>
    <t>5254</t>
  </si>
  <si>
    <t xml:space="preserve">REG CHEQUE N? 0005254            </t>
  </si>
  <si>
    <t>5315</t>
  </si>
  <si>
    <t xml:space="preserve">REG CHEQUE N? 0005315            </t>
  </si>
  <si>
    <t>E0001272156</t>
  </si>
  <si>
    <t xml:space="preserve">REGLEMENT EFFET N?008737808112 </t>
  </si>
  <si>
    <t>5296</t>
  </si>
  <si>
    <t xml:space="preserve">REG CHEQUE N? 0005296            </t>
  </si>
  <si>
    <t xml:space="preserve">REGLEMENT EFFET N?008802088266 </t>
  </si>
  <si>
    <t>CERTIF CHEQUE CLIENTELE 0005309 RECEVEUR DE</t>
  </si>
  <si>
    <t>CERTIF CHEQUE CLIENTELE 0005305 RECEVEUR DE</t>
  </si>
  <si>
    <t xml:space="preserve">ENCAISSEMENT CHEQUE N?0000669    </t>
  </si>
  <si>
    <t>7382</t>
  </si>
  <si>
    <t xml:space="preserve">ENCAISSEMENT CHEQUE N?0007382    </t>
  </si>
  <si>
    <t>5303</t>
  </si>
  <si>
    <t xml:space="preserve">REG CHEQUE N? 0005303            </t>
  </si>
  <si>
    <t>5056</t>
  </si>
  <si>
    <t xml:space="preserve">REG CHEQUE N? 0005056            </t>
  </si>
  <si>
    <t>5224</t>
  </si>
  <si>
    <t xml:space="preserve">REG CHEQUE N? 0005224            </t>
  </si>
  <si>
    <t>5225</t>
  </si>
  <si>
    <t xml:space="preserve">REG CHEQUE N? 0005225            </t>
  </si>
  <si>
    <t>5312</t>
  </si>
  <si>
    <t xml:space="preserve">REG CHEQUE N? 0005312            </t>
  </si>
  <si>
    <t>5288</t>
  </si>
  <si>
    <t xml:space="preserve">REG CHEQUE N? 0005288            </t>
  </si>
  <si>
    <t xml:space="preserve">ENCAISSEMENT CHEQUE N?0000479    </t>
  </si>
  <si>
    <t>CHEBBI HMIDA SALAIRES</t>
  </si>
  <si>
    <t>M0001001907</t>
  </si>
  <si>
    <t>50020832154</t>
  </si>
  <si>
    <t>'ENVOI À L'ENCAISSEMENT RDI20/10093:REMISE IMPORT</t>
  </si>
  <si>
    <t>50020831717</t>
  </si>
  <si>
    <t xml:space="preserve">ENCAISSEMENT CHEQUE N?0000809    </t>
  </si>
  <si>
    <t>5313</t>
  </si>
  <si>
    <t xml:space="preserve">REG CHEQUE N? 0005313            </t>
  </si>
  <si>
    <t>5134</t>
  </si>
  <si>
    <t xml:space="preserve">REG CHEQUE N? 0005134            </t>
  </si>
  <si>
    <t>5213</t>
  </si>
  <si>
    <t xml:space="preserve">REG CHEQUE N? 0005213            </t>
  </si>
  <si>
    <t xml:space="preserve">STAR CONTAINER TUNISIE         SGN292480                                    </t>
  </si>
  <si>
    <t>30016952037</t>
  </si>
  <si>
    <t>VIREMENT RECU STAR CONTAINER TUNI</t>
  </si>
  <si>
    <t>7390</t>
  </si>
  <si>
    <t xml:space="preserve">ENCAISSEMENT CHEQUE N?0007390    </t>
  </si>
  <si>
    <t xml:space="preserve">ENCAISSEMENT CHEQUE N?0000811    </t>
  </si>
  <si>
    <t xml:space="preserve">ENCAISSEMENT CHEQUE N?0002808    </t>
  </si>
  <si>
    <t xml:space="preserve">M BEN SAAD HEDI BN SADEK       </t>
  </si>
  <si>
    <t>5080</t>
  </si>
  <si>
    <t xml:space="preserve">REG CHEQUE N? 0005080            </t>
  </si>
  <si>
    <t>5316</t>
  </si>
  <si>
    <t xml:space="preserve">REG CHEQUE N? 0005316            </t>
  </si>
  <si>
    <t xml:space="preserve">ENCAISSEMENT CHEQUE N?0000671    </t>
  </si>
  <si>
    <t>5328</t>
  </si>
  <si>
    <t>5324</t>
  </si>
  <si>
    <t xml:space="preserve">RETRAIT ESP EN DIN CHQ N?0005324 </t>
  </si>
  <si>
    <t>5314</t>
  </si>
  <si>
    <t xml:space="preserve">REG CHEQUE N? 0005314            </t>
  </si>
  <si>
    <t>5257</t>
  </si>
  <si>
    <t xml:space="preserve">REG CHEQUE N? 0005257            </t>
  </si>
  <si>
    <t>5287</t>
  </si>
  <si>
    <t xml:space="preserve">REG CHEQUE N? 0005287            </t>
  </si>
  <si>
    <t xml:space="preserve">RETRAIT ESP EN DIN CHQ N?0005328 </t>
  </si>
  <si>
    <t>5329</t>
  </si>
  <si>
    <t xml:space="preserve">RETRAIT ESP EN DIN CHQ N?0005329 </t>
  </si>
  <si>
    <t>5331</t>
  </si>
  <si>
    <t xml:space="preserve">REG CHEQUE N? 0005331            </t>
  </si>
  <si>
    <t xml:space="preserve"> DOM007453822020:33  74538220200708</t>
  </si>
  <si>
    <t>50020886284</t>
  </si>
  <si>
    <t>E DOMICILIATION DOM007453822020:</t>
  </si>
  <si>
    <t>50020886781</t>
  </si>
  <si>
    <t>E0001274301</t>
  </si>
  <si>
    <t xml:space="preserve">REGLEMENT EFFET N?008737807821 </t>
  </si>
  <si>
    <t>E0001274747</t>
  </si>
  <si>
    <t xml:space="preserve">REGLEMENT EFFET N?008737807724 </t>
  </si>
  <si>
    <t>50020926889</t>
  </si>
  <si>
    <t>5322</t>
  </si>
  <si>
    <t xml:space="preserve">RETRAIT ESP EN DIN CHQ N?0005322 </t>
  </si>
  <si>
    <t xml:space="preserve">STE PROFESSIONNELLE MECANIQUE  </t>
  </si>
  <si>
    <t>5250</t>
  </si>
  <si>
    <t xml:space="preserve">REG CHEQUE N? 0005250            </t>
  </si>
  <si>
    <t>5330</t>
  </si>
  <si>
    <t xml:space="preserve">REG CHEQUE N? 0005330            </t>
  </si>
  <si>
    <t xml:space="preserve">ENCAISSEMENT CHEQUE N?0000762    </t>
  </si>
  <si>
    <t xml:space="preserve">AMMAR CHERIF      L            </t>
  </si>
  <si>
    <t>5323</t>
  </si>
  <si>
    <t xml:space="preserve">REG CHEQUE N? 0005323            </t>
  </si>
  <si>
    <t>5290</t>
  </si>
  <si>
    <t xml:space="preserve">REG CHEQUE N? 0005290            </t>
  </si>
  <si>
    <t>5355</t>
  </si>
  <si>
    <t xml:space="preserve">REG CHEQUE N? 0005355            </t>
  </si>
  <si>
    <t>2770</t>
  </si>
  <si>
    <t xml:space="preserve">ENCAISSEMENT CHEQUE N?0002770    </t>
  </si>
  <si>
    <t>7391</t>
  </si>
  <si>
    <t xml:space="preserve">ENCAISSEMENT CHEQUE N?0007391    </t>
  </si>
  <si>
    <t>5220</t>
  </si>
  <si>
    <t xml:space="preserve">REG CHEQUE N? 0005220            </t>
  </si>
  <si>
    <t>5363</t>
  </si>
  <si>
    <t xml:space="preserve">REG CHEQUE N? 0005363            </t>
  </si>
  <si>
    <t xml:space="preserve">CERTIF CHEQUE CLIENTELE 0005307 REC DOUA   </t>
  </si>
  <si>
    <t>5189</t>
  </si>
  <si>
    <t xml:space="preserve">REG CHEQUE N? 0005189            </t>
  </si>
  <si>
    <t xml:space="preserve">CHEBBI HMIDA                   </t>
  </si>
  <si>
    <t>5321</t>
  </si>
  <si>
    <t xml:space="preserve">REG CHEQUE N? 0005321            </t>
  </si>
  <si>
    <t>5293</t>
  </si>
  <si>
    <t xml:space="preserve">REG CHEQUE N? 0005293            </t>
  </si>
  <si>
    <t xml:space="preserve">CERTIF CHEQUE CLIENTELE 0005360 REC DOUA   </t>
  </si>
  <si>
    <t>5352</t>
  </si>
  <si>
    <t xml:space="preserve">REG CHEQUE N? 0005352            </t>
  </si>
  <si>
    <t xml:space="preserve">REC DOUAN </t>
  </si>
  <si>
    <t xml:space="preserve">CERTIF CHEQUE CLIENTELE 0005376 REC DOUAN  </t>
  </si>
  <si>
    <t xml:space="preserve">ENCAISSEMENT CHEQUE N?0000763    </t>
  </si>
  <si>
    <t xml:space="preserve">CERTIF CHEQUE CLIENTELE 0005378 REC DOUAN  </t>
  </si>
  <si>
    <t xml:space="preserve">ENCAISSEMENT CHEQUE N?0000672    </t>
  </si>
  <si>
    <t xml:space="preserve">ENCAISSEMENT CHEQUE N?0000715    </t>
  </si>
  <si>
    <t xml:space="preserve"> DOM006146832020:</t>
  </si>
  <si>
    <t>50020979386</t>
  </si>
  <si>
    <t>E DOMICILIATION DOM006146832020:22  61468320200714</t>
  </si>
  <si>
    <t>50020977760</t>
  </si>
  <si>
    <t>5326</t>
  </si>
  <si>
    <t xml:space="preserve">REG CHEQUE N? 0005326            </t>
  </si>
  <si>
    <t xml:space="preserve">STE LES GRANDS ATEL DU NORD-SA </t>
  </si>
  <si>
    <t>5353</t>
  </si>
  <si>
    <t xml:space="preserve">REG CHEQUE N? 0005353            </t>
  </si>
  <si>
    <t>813</t>
  </si>
  <si>
    <t xml:space="preserve">ENCAISSEMENT CHEQUE N?0000813    </t>
  </si>
  <si>
    <t>5300</t>
  </si>
  <si>
    <t xml:space="preserve">REG CHEQUE N? 0005300            </t>
  </si>
  <si>
    <t>2809</t>
  </si>
  <si>
    <t xml:space="preserve">ENCAISSEMENT CHEQUE N?0002809    </t>
  </si>
  <si>
    <t>5057</t>
  </si>
  <si>
    <t xml:space="preserve">REG CHEQUE N? 0005057            </t>
  </si>
  <si>
    <t>E0001276506</t>
  </si>
  <si>
    <t xml:space="preserve">REGLEMENT EFFET N?008737806851 </t>
  </si>
  <si>
    <t>5347</t>
  </si>
  <si>
    <t xml:space="preserve">REG CHEQUE N? 0005347            </t>
  </si>
  <si>
    <t>5318</t>
  </si>
  <si>
    <t xml:space="preserve">REG CHEQUE N? 0005318            </t>
  </si>
  <si>
    <t>5374</t>
  </si>
  <si>
    <t xml:space="preserve">RETRAIT ESP EN DIN CHQ N?0005374 </t>
  </si>
  <si>
    <t>COMMISSION DEPASSEEMENT DECOUVERT</t>
  </si>
  <si>
    <t xml:space="preserve">ARRETE DE COMPTE ECHELLES        </t>
  </si>
  <si>
    <t>7395</t>
  </si>
  <si>
    <t xml:space="preserve">ENCAISSEMENT CHEQUE N?0007395    </t>
  </si>
  <si>
    <t>5373</t>
  </si>
  <si>
    <t xml:space="preserve">RETRAIT ESP EN DIN CHQ N?0005373 </t>
  </si>
  <si>
    <t>5340</t>
  </si>
  <si>
    <t xml:space="preserve">REG CHEQUE N? 0005340            </t>
  </si>
  <si>
    <t>5327</t>
  </si>
  <si>
    <t>5336</t>
  </si>
  <si>
    <t xml:space="preserve">REG CHEQUE N? 0005336            </t>
  </si>
  <si>
    <t>7398</t>
  </si>
  <si>
    <t xml:space="preserve">ENCAISSEMENT CHEQUE N?0007398    </t>
  </si>
  <si>
    <t xml:space="preserve">RETRAIT ESP EN DIN CHQ N?0005327 </t>
  </si>
  <si>
    <t>5253</t>
  </si>
  <si>
    <t xml:space="preserve">REG CHEQUE N? 0005253            </t>
  </si>
  <si>
    <t>5380</t>
  </si>
  <si>
    <t xml:space="preserve">REG CHEQUE N? 0005380            </t>
  </si>
  <si>
    <t>5384</t>
  </si>
  <si>
    <t xml:space="preserve">REG CHEQUE N? 0005384            </t>
  </si>
  <si>
    <t>5308</t>
  </si>
  <si>
    <t xml:space="preserve">REG CHEQUE N? 0005308            </t>
  </si>
  <si>
    <t>7399</t>
  </si>
  <si>
    <t xml:space="preserve">ENCAISSEMENT CHEQUE N?0007399    </t>
  </si>
  <si>
    <t>5381</t>
  </si>
  <si>
    <t xml:space="preserve">REG CHEQUE N? 0005381            </t>
  </si>
  <si>
    <t>50021044254</t>
  </si>
  <si>
    <t>50021045197</t>
  </si>
  <si>
    <t>50021045140</t>
  </si>
  <si>
    <t>50021045088</t>
  </si>
  <si>
    <t>437658</t>
  </si>
  <si>
    <t xml:space="preserve">ENCAISSEMENT CHEQUE N?0437658    </t>
  </si>
  <si>
    <t>5344</t>
  </si>
  <si>
    <t xml:space="preserve">REG CHEQUE N? 0005344            </t>
  </si>
  <si>
    <t>5367</t>
  </si>
  <si>
    <t xml:space="preserve">REG CHEQUE N? 0005367            </t>
  </si>
  <si>
    <t>5382</t>
  </si>
  <si>
    <t xml:space="preserve">REG CHEQUE N? 0005382            </t>
  </si>
  <si>
    <t>5282</t>
  </si>
  <si>
    <t xml:space="preserve">REG CHEQUE N? 0005282            </t>
  </si>
  <si>
    <t>5289</t>
  </si>
  <si>
    <t xml:space="preserve">REG CHEQUE N? 0005289            </t>
  </si>
  <si>
    <t>E0001279007</t>
  </si>
  <si>
    <t xml:space="preserve">REGLEMENT EFFET N?008737806657 </t>
  </si>
  <si>
    <t>E0001279535</t>
  </si>
  <si>
    <t xml:space="preserve">REGLEMENT EFFET N?008802087490 </t>
  </si>
  <si>
    <t>E0001279864</t>
  </si>
  <si>
    <t xml:space="preserve">REGLEMENT EFFET N?008802088363 </t>
  </si>
  <si>
    <t>E0001279760</t>
  </si>
  <si>
    <t xml:space="preserve">REGLEMENT EFFET N?008737806754 </t>
  </si>
  <si>
    <t>5297</t>
  </si>
  <si>
    <t xml:space="preserve">REG CHEQUE N? 0005297            </t>
  </si>
  <si>
    <t xml:space="preserve">M L S T   EX STAR CONTAINER TU SGN292480                                    </t>
  </si>
  <si>
    <t>30017081829</t>
  </si>
  <si>
    <t>VIREMENT RECU M L S T   EX STAR C</t>
  </si>
  <si>
    <t>5249</t>
  </si>
  <si>
    <t xml:space="preserve">REG CHEQUE N? 0005249            </t>
  </si>
  <si>
    <t>5346</t>
  </si>
  <si>
    <t xml:space="preserve">REG CHEQUE N? 0005346            </t>
  </si>
  <si>
    <t>5339</t>
  </si>
  <si>
    <t xml:space="preserve">REG CHEQUE N? 0005339            </t>
  </si>
  <si>
    <t xml:space="preserve">CERTIF CHEQUE CLIENTELE 0005388 REC DOUAN  </t>
  </si>
  <si>
    <t xml:space="preserve">INTERNATIONAL TRANSIT SARL     </t>
  </si>
  <si>
    <t>5375</t>
  </si>
  <si>
    <t xml:space="preserve">REG CHEQUE N? 0005375            </t>
  </si>
  <si>
    <t xml:space="preserve">ENCAISSEMENT CHEQUE N?0000765    </t>
  </si>
  <si>
    <t>5383</t>
  </si>
  <si>
    <t xml:space="preserve">REG CHEQUE N? 0005383            </t>
  </si>
  <si>
    <t xml:space="preserve">ENCAISSEMENT CHEQUE N?0000630    </t>
  </si>
  <si>
    <t>7400</t>
  </si>
  <si>
    <t xml:space="preserve">ENCAISSEMENT CHEQUE N?0007400    </t>
  </si>
  <si>
    <t>5372</t>
  </si>
  <si>
    <t xml:space="preserve">REG CHEQUE N? 0005372            </t>
  </si>
  <si>
    <t xml:space="preserve">COMMISSION MAIN LEVEE HYPOTHEQUE </t>
  </si>
  <si>
    <t xml:space="preserve">ENCAISSEMENT CHEQUE N?0002810    </t>
  </si>
  <si>
    <t xml:space="preserve">ENCAISSEMENT CHEQUE N?0000674    </t>
  </si>
  <si>
    <t xml:space="preserve">ENCAISSEMENT CHEQUE N?0000766    </t>
  </si>
  <si>
    <t>5351</t>
  </si>
  <si>
    <t xml:space="preserve">REG CHEQUE N? 0005351            </t>
  </si>
  <si>
    <t xml:space="preserve">SOCIETE B.Y.M.S                </t>
  </si>
  <si>
    <t>4068</t>
  </si>
  <si>
    <t xml:space="preserve">REG CHEQUE N? 0004068            </t>
  </si>
  <si>
    <t>5397</t>
  </si>
  <si>
    <t xml:space="preserve">RETRAIT ESP EN DIN CHQ N?0005397 </t>
  </si>
  <si>
    <t>5408</t>
  </si>
  <si>
    <t xml:space="preserve">RETRAIT ESP EN DIN CHQ N?0005408 </t>
  </si>
  <si>
    <t>5411</t>
  </si>
  <si>
    <t xml:space="preserve">RETRAIT ESP EN DIN CHQ N?0005411 </t>
  </si>
  <si>
    <t>7402</t>
  </si>
  <si>
    <t xml:space="preserve">ENCAISSEMENT CHEQUE N?0007402    </t>
  </si>
  <si>
    <t xml:space="preserve"> CARTE EN TUNISIE 170720 BSP AUTO        4202625</t>
  </si>
  <si>
    <t>50021096581</t>
  </si>
  <si>
    <t xml:space="preserve">ENCAISSEMENT CHEQUE N?0000814    </t>
  </si>
  <si>
    <t>5337</t>
  </si>
  <si>
    <t xml:space="preserve">REG CHEQUE N? 0005337            </t>
  </si>
  <si>
    <t>5366</t>
  </si>
  <si>
    <t xml:space="preserve">REG CHEQUE N? 0005366            </t>
  </si>
  <si>
    <t>5387</t>
  </si>
  <si>
    <t xml:space="preserve">REG CHEQUE N? 0005387            </t>
  </si>
  <si>
    <t>5400</t>
  </si>
  <si>
    <t xml:space="preserve">REG CHEQUE N? 0005400            </t>
  </si>
  <si>
    <t>M0001022697</t>
  </si>
  <si>
    <t>M0001022704</t>
  </si>
  <si>
    <t>5404</t>
  </si>
  <si>
    <t xml:space="preserve">REG CHEQUE N? 0005404            </t>
  </si>
  <si>
    <t>5405</t>
  </si>
  <si>
    <t xml:space="preserve">REG CHEQUE N? 0005405            </t>
  </si>
  <si>
    <t>50021219896</t>
  </si>
  <si>
    <t>50021174223</t>
  </si>
  <si>
    <t>E DOMICILIATION DOM008113322020:33  81133220200724</t>
  </si>
  <si>
    <t>50021175061</t>
  </si>
  <si>
    <t>E0001282682</t>
  </si>
  <si>
    <t xml:space="preserve">REGLEMENT EFFET N?008737807336 </t>
  </si>
  <si>
    <t>5414</t>
  </si>
  <si>
    <t xml:space="preserve">RETRAIT ESP EN DIN CHQ N?0005414 </t>
  </si>
  <si>
    <t xml:space="preserve"> DOM008113322020:</t>
  </si>
  <si>
    <t>50021176203</t>
  </si>
  <si>
    <t>50021219936</t>
  </si>
  <si>
    <t>5413</t>
  </si>
  <si>
    <t xml:space="preserve">RETRAIT ESP EN DIN CHQ N?0005413 </t>
  </si>
  <si>
    <t>5343</t>
  </si>
  <si>
    <t xml:space="preserve">REG CHEQUE N? 0005343            </t>
  </si>
  <si>
    <t>5426</t>
  </si>
  <si>
    <t xml:space="preserve">RETRAIT ESP EN DIN CHQ N?0005426 </t>
  </si>
  <si>
    <t>5425</t>
  </si>
  <si>
    <t xml:space="preserve">REG CHEQUE N? 0005425            </t>
  </si>
  <si>
    <t>5396</t>
  </si>
  <si>
    <t xml:space="preserve">REG CHEQUE N? 0005396            </t>
  </si>
  <si>
    <t>E DOMICILIATION DOM006532182020:</t>
  </si>
  <si>
    <t>50021226035</t>
  </si>
  <si>
    <t xml:space="preserve"> DOM006532182020:22  65321820200727</t>
  </si>
  <si>
    <t>50021225364</t>
  </si>
  <si>
    <t>7406</t>
  </si>
  <si>
    <t xml:space="preserve">ENCAISSEMENT CHEQUE N?0007406    </t>
  </si>
  <si>
    <t>7408</t>
  </si>
  <si>
    <t xml:space="preserve">ENCAISSEMENT CHEQUE N?0007408    </t>
  </si>
  <si>
    <t xml:space="preserve">ENCAISSEMENT CHEQUE N?0000767    </t>
  </si>
  <si>
    <t>M0001026286</t>
  </si>
  <si>
    <t>M0001026292</t>
  </si>
  <si>
    <t xml:space="preserve">ENCAISSEMENT CHEQUE N?0000816    </t>
  </si>
  <si>
    <t>5345</t>
  </si>
  <si>
    <t xml:space="preserve">REG CHEQUE N? 0005345            </t>
  </si>
  <si>
    <t xml:space="preserve">PARENIN SA                     </t>
  </si>
  <si>
    <t>5386</t>
  </si>
  <si>
    <t xml:space="preserve">REG CHEQUE N? 0005386            </t>
  </si>
  <si>
    <t>5421</t>
  </si>
  <si>
    <t xml:space="preserve">RETRAIT ESP EN DIN CHQ N?0005421 </t>
  </si>
  <si>
    <t xml:space="preserve">JMILA KHMAIES KHMAIES          </t>
  </si>
  <si>
    <t>5424</t>
  </si>
  <si>
    <t xml:space="preserve">REG CHEQUE N? 0005424            </t>
  </si>
  <si>
    <t>5422</t>
  </si>
  <si>
    <t xml:space="preserve">RETRAIT ESP EN DIN CHQ N?0005422 </t>
  </si>
  <si>
    <t>50021289580</t>
  </si>
  <si>
    <t xml:space="preserve">ENCAISSEMENT CHEQUE N?0000677    </t>
  </si>
  <si>
    <t>5431</t>
  </si>
  <si>
    <t xml:space="preserve">RETRAIT ESP EN DIN CHQ N?0005431 </t>
  </si>
  <si>
    <t xml:space="preserve">ENCAISSEMENT CHEQUE N?0002811    </t>
  </si>
  <si>
    <t xml:space="preserve">ENCAISSEMENT CHEQUE N?0000817    </t>
  </si>
  <si>
    <t xml:space="preserve"> DOM008344782020:33  83447820200729</t>
  </si>
  <si>
    <t>50021298302</t>
  </si>
  <si>
    <t>E DOMICILIATION DOM008344782020:</t>
  </si>
  <si>
    <t>50021298638</t>
  </si>
  <si>
    <t>5427</t>
  </si>
  <si>
    <t xml:space="preserve">RETRAIT ESP EN DIN CHQ N?0005427 </t>
  </si>
  <si>
    <t>5407</t>
  </si>
  <si>
    <t xml:space="preserve">REG CHEQUE N? 0005407            </t>
  </si>
  <si>
    <t>7421</t>
  </si>
  <si>
    <t xml:space="preserve">ENCAISSEMENT CHEQUE N?0007421    </t>
  </si>
  <si>
    <t>5258</t>
  </si>
  <si>
    <t xml:space="preserve">REG CHEQUE N? 0005258            </t>
  </si>
  <si>
    <t>4993</t>
  </si>
  <si>
    <t xml:space="preserve">REG CHEQUE N? 0004993            </t>
  </si>
  <si>
    <t>5402</t>
  </si>
  <si>
    <t xml:space="preserve">REG CHEQUE N? 0005402            </t>
  </si>
  <si>
    <t>5306</t>
  </si>
  <si>
    <t xml:space="preserve">REG CHEQUE N? 0005306            </t>
  </si>
  <si>
    <t>437916</t>
  </si>
  <si>
    <t xml:space="preserve">ENCAISSEMENT CHEQUE N?0437916    </t>
  </si>
  <si>
    <t>5419</t>
  </si>
  <si>
    <t xml:space="preserve">REG CHEQUE N? 0005419            </t>
  </si>
  <si>
    <t>5260</t>
  </si>
  <si>
    <t xml:space="preserve">REG CHEQUE N? 0005260            </t>
  </si>
  <si>
    <t>5385</t>
  </si>
  <si>
    <t xml:space="preserve">REG CHEQUE N? 0005385            </t>
  </si>
  <si>
    <t>5434</t>
  </si>
  <si>
    <t xml:space="preserve">REG CHEQUE N? 0005434            </t>
  </si>
  <si>
    <t>5262</t>
  </si>
  <si>
    <t xml:space="preserve">REG CHEQUE N? 0005262            </t>
  </si>
  <si>
    <t xml:space="preserve">CERTIF CHEQUE CLIENTELE 0005433 REC DOUA   </t>
  </si>
  <si>
    <t>5365</t>
  </si>
  <si>
    <t xml:space="preserve">REG CHEQUE N? 0005365            </t>
  </si>
  <si>
    <t>5295</t>
  </si>
  <si>
    <t xml:space="preserve">REG CHEQUE N? 0005295            </t>
  </si>
  <si>
    <t>5393</t>
  </si>
  <si>
    <t xml:space="preserve">REG CHEQUE N? 0005393            </t>
  </si>
  <si>
    <t>5291</t>
  </si>
  <si>
    <t xml:space="preserve">REG CHEQUE N? 0005291            </t>
  </si>
  <si>
    <t>E0001342156</t>
  </si>
  <si>
    <t>MENT RDI20/10247:REMISE IMPORT</t>
  </si>
  <si>
    <t>50021406412</t>
  </si>
  <si>
    <t>'ÉTUDE RDI20/10247:REMISE IMPORT</t>
  </si>
  <si>
    <t>50021410041</t>
  </si>
  <si>
    <t xml:space="preserve"> RDI20/10247:REMISE IMPORT</t>
  </si>
  <si>
    <t>50021408946</t>
  </si>
  <si>
    <t>'ENVOI À L'ENCAISSEMENT RDI20/10247:REMISE IMPORT</t>
  </si>
  <si>
    <t>50021410664</t>
  </si>
  <si>
    <t>50021407903</t>
  </si>
  <si>
    <t>5390</t>
  </si>
  <si>
    <t xml:space="preserve">REG CHEQUE N? 0005390            </t>
  </si>
  <si>
    <t>5406</t>
  </si>
  <si>
    <t xml:space="preserve">REG CHEQUE N? 0005406            </t>
  </si>
  <si>
    <t>5284</t>
  </si>
  <si>
    <t xml:space="preserve">REG CHEQUE N? 0005284            </t>
  </si>
  <si>
    <t>E0001342189</t>
  </si>
  <si>
    <t xml:space="preserve">REGLEMENT EFFET N?008737808597 </t>
  </si>
  <si>
    <t>E0001341828</t>
  </si>
  <si>
    <t xml:space="preserve">REGLEMENT EFFET N?008802088072 </t>
  </si>
  <si>
    <t>E0001342091</t>
  </si>
  <si>
    <t xml:space="preserve">REGLEMENT EFFET N?008802088557 </t>
  </si>
  <si>
    <t>5420</t>
  </si>
  <si>
    <t xml:space="preserve">REG CHEQUE N? 0005420            </t>
  </si>
  <si>
    <t>2812</t>
  </si>
  <si>
    <t xml:space="preserve">ENCAISSEMENT CHEQUE N?0002812    </t>
  </si>
  <si>
    <t>7424</t>
  </si>
  <si>
    <t xml:space="preserve">ENCAISSEMENT CHEQUE N?0007424    </t>
  </si>
  <si>
    <t>5401</t>
  </si>
  <si>
    <t xml:space="preserve">REG CHEQUE N? 0005401            </t>
  </si>
  <si>
    <t xml:space="preserve">ENCAISSEMENT CHEQUE N?0000721    </t>
  </si>
  <si>
    <t>7422</t>
  </si>
  <si>
    <t xml:space="preserve">ENCAISSEMENT CHEQUE N?0007422    </t>
  </si>
  <si>
    <t>E0001342215</t>
  </si>
  <si>
    <t xml:space="preserve">REGLEMENT EFFET N?008737808791 </t>
  </si>
  <si>
    <t>50021406727</t>
  </si>
  <si>
    <t xml:space="preserve">REGLEMENT EFFET N?008737808209 </t>
  </si>
  <si>
    <t>5399</t>
  </si>
  <si>
    <t xml:space="preserve">REG CHEQUE N? 0005399            </t>
  </si>
  <si>
    <t>5417</t>
  </si>
  <si>
    <t xml:space="preserve">REG CHEQUE N? 0005417            </t>
  </si>
  <si>
    <t>5443</t>
  </si>
  <si>
    <t xml:space="preserve">REG CHEQUE N? 0005443            </t>
  </si>
  <si>
    <t>5457</t>
  </si>
  <si>
    <t xml:space="preserve">RETRAIT ESP EN DIN CHQ N?0005457 </t>
  </si>
  <si>
    <t xml:space="preserve">LABO TUN D  ETALONNAGE ET D  E </t>
  </si>
  <si>
    <t>5299</t>
  </si>
  <si>
    <t xml:space="preserve">REG CHEQUE N? 0005299            </t>
  </si>
  <si>
    <t>5391</t>
  </si>
  <si>
    <t xml:space="preserve">REG CHEQUE N? 0005391            </t>
  </si>
  <si>
    <t>5370</t>
  </si>
  <si>
    <t xml:space="preserve">REG CHEQUE N? 0005370            </t>
  </si>
  <si>
    <t>5439</t>
  </si>
  <si>
    <t xml:space="preserve">REG CHEQUE N? 0005439            </t>
  </si>
  <si>
    <t>COMMISSION REMBOURSEMENT ANTICIPE</t>
  </si>
  <si>
    <t>7425</t>
  </si>
  <si>
    <t xml:space="preserve">ENCAISSEMENT CHEQUE N?0007425    </t>
  </si>
  <si>
    <t>5103</t>
  </si>
  <si>
    <t xml:space="preserve">REG CHEQUE N? 0005103            </t>
  </si>
  <si>
    <t xml:space="preserve">ENCAISSEMENT CHEQUE N?0000819    </t>
  </si>
  <si>
    <t>5466</t>
  </si>
  <si>
    <t xml:space="preserve">REG CHEQUE N? 0005466            </t>
  </si>
  <si>
    <t xml:space="preserve">ENCAISSEMENT CHEQUE N?0005237    </t>
  </si>
  <si>
    <t>5444</t>
  </si>
  <si>
    <t xml:space="preserve">REG CHEQUE N? 0005444            </t>
  </si>
  <si>
    <t xml:space="preserve"> DOM006861152020:</t>
  </si>
  <si>
    <t>50021464023</t>
  </si>
  <si>
    <t xml:space="preserve">ENCAISSEMENT CHEQUE N?0005251    </t>
  </si>
  <si>
    <t>E DOMICILIATION DOM006861152020:22  68611520200806</t>
  </si>
  <si>
    <t>50021462733</t>
  </si>
  <si>
    <t>5465</t>
  </si>
  <si>
    <t xml:space="preserve">REG CHEQUE N? 0005465            </t>
  </si>
  <si>
    <t>5410</t>
  </si>
  <si>
    <t xml:space="preserve">REG CHEQUE N? 0005410            </t>
  </si>
  <si>
    <t>E DOMICILIATION DOM008600472020:</t>
  </si>
  <si>
    <t>50021465817</t>
  </si>
  <si>
    <t>5454</t>
  </si>
  <si>
    <t xml:space="preserve">REG CHEQUE N? 0005454            </t>
  </si>
  <si>
    <t>5453</t>
  </si>
  <si>
    <t xml:space="preserve">REG CHEQUE N? 0005453            </t>
  </si>
  <si>
    <t xml:space="preserve"> DOM008600472020:33  86004720200806</t>
  </si>
  <si>
    <t>50021464811</t>
  </si>
  <si>
    <t>5368</t>
  </si>
  <si>
    <t xml:space="preserve">REG CHEQUE N? 0005368            </t>
  </si>
  <si>
    <t>5112</t>
  </si>
  <si>
    <t xml:space="preserve">REG CHEQUE N? 0005112            </t>
  </si>
  <si>
    <t xml:space="preserve"> DOM006913302020:22  69133020200807</t>
  </si>
  <si>
    <t>50021479287</t>
  </si>
  <si>
    <t>E DOMICILIATION DOM006913302020:</t>
  </si>
  <si>
    <t>50021479524</t>
  </si>
  <si>
    <t>5438</t>
  </si>
  <si>
    <t xml:space="preserve">REG CHEQUE N? 0005438            </t>
  </si>
  <si>
    <t>5441</t>
  </si>
  <si>
    <t xml:space="preserve">REG CHEQUE N? 0005441            </t>
  </si>
  <si>
    <t>50021493203</t>
  </si>
  <si>
    <t>5292</t>
  </si>
  <si>
    <t xml:space="preserve">REG CHEQUE N? 0005292            </t>
  </si>
  <si>
    <t>5294</t>
  </si>
  <si>
    <t xml:space="preserve">REG CHEQUE N? 0005294            </t>
  </si>
  <si>
    <t>5455</t>
  </si>
  <si>
    <t xml:space="preserve">REG CHEQUE N? 0005455            </t>
  </si>
  <si>
    <t>5395</t>
  </si>
  <si>
    <t xml:space="preserve">REG CHEQUE N? 0005395            </t>
  </si>
  <si>
    <t>E0001343109</t>
  </si>
  <si>
    <t xml:space="preserve">REGLEMENT EFFET N?008802092825 </t>
  </si>
  <si>
    <t>5264</t>
  </si>
  <si>
    <t xml:space="preserve">REG CHEQUE N? 0005264            </t>
  </si>
  <si>
    <t>5392</t>
  </si>
  <si>
    <t xml:space="preserve">REG CHEQUE N? 0005392            </t>
  </si>
  <si>
    <t xml:space="preserve">ENCAISSEMENT CHEQUE N?0000820    </t>
  </si>
  <si>
    <t xml:space="preserve">M MAALA KHALED BN KHEMAIE      </t>
  </si>
  <si>
    <t>5428</t>
  </si>
  <si>
    <t xml:space="preserve">REG CHEQUE N? 0005428            </t>
  </si>
  <si>
    <t>5349</t>
  </si>
  <si>
    <t xml:space="preserve">REG CHEQUE N? 0005349            </t>
  </si>
  <si>
    <t>5274</t>
  </si>
  <si>
    <t xml:space="preserve">REG CHEQUE N? 0005274            </t>
  </si>
  <si>
    <t>5409</t>
  </si>
  <si>
    <t xml:space="preserve">REG CHEQUE N? 0005409            </t>
  </si>
  <si>
    <t>5476</t>
  </si>
  <si>
    <t xml:space="preserve">RETRAIT ESP EN DIN CHQ N?0005476 </t>
  </si>
  <si>
    <t xml:space="preserve">ENCAISSEMENT CHEQUE N?0000770    </t>
  </si>
  <si>
    <t>7434</t>
  </si>
  <si>
    <t xml:space="preserve">ENCAISSEMENT CHEQUE N?0007434    </t>
  </si>
  <si>
    <t xml:space="preserve">REC DES DOUANES </t>
  </si>
  <si>
    <t>CERTIF CHEQUE CLIENTELE 0005459 REC DES DOU</t>
  </si>
  <si>
    <t>CERTIF CHEQUE CLIENTELE 0005496 REC DES DOU</t>
  </si>
  <si>
    <t xml:space="preserve">CERTIF CHEQUE CLIENTELE 0005507 REC DOUANE </t>
  </si>
  <si>
    <t>5492</t>
  </si>
  <si>
    <t xml:space="preserve">RETRAIT ESP EN DIN CHQ N?0005492 </t>
  </si>
  <si>
    <t>5446</t>
  </si>
  <si>
    <t xml:space="preserve">REG CHEQUE N? 0005446            </t>
  </si>
  <si>
    <t>5450</t>
  </si>
  <si>
    <t xml:space="preserve">REG CHEQUE N? 0005450            </t>
  </si>
  <si>
    <t>5212</t>
  </si>
  <si>
    <t xml:space="preserve">REG CHEQUE N? 0005212            </t>
  </si>
  <si>
    <t>5502</t>
  </si>
  <si>
    <t xml:space="preserve">REG CHEQUE N? 0005502            </t>
  </si>
  <si>
    <t xml:space="preserve"> CARTE EN TUNISIE 060820 RESTAURANT MANHATTAN</t>
  </si>
  <si>
    <t>50021527271</t>
  </si>
  <si>
    <t xml:space="preserve">STE EQUIPMENT GENERAL ABID EGA </t>
  </si>
  <si>
    <t>5430</t>
  </si>
  <si>
    <t xml:space="preserve">REG CHEQUE N? 0005430            </t>
  </si>
  <si>
    <t>E0001345047</t>
  </si>
  <si>
    <t xml:space="preserve">REGLEMENT EFFET N?008737807142 </t>
  </si>
  <si>
    <t>5475</t>
  </si>
  <si>
    <t xml:space="preserve">REG CHEQUE N? 0005475            </t>
  </si>
  <si>
    <t>7438</t>
  </si>
  <si>
    <t xml:space="preserve">ENCAISSEMENT CHEQUE N?0007438    </t>
  </si>
  <si>
    <t xml:space="preserve">ENCAISSEMENT CHEQUE N?0000821    </t>
  </si>
  <si>
    <t>5361</t>
  </si>
  <si>
    <t xml:space="preserve">REG CHEQUE N? 0005361            </t>
  </si>
  <si>
    <t>5473</t>
  </si>
  <si>
    <t xml:space="preserve">REG CHEQUE N? 0005473            </t>
  </si>
  <si>
    <t>5488</t>
  </si>
  <si>
    <t xml:space="preserve">REG CHEQUE N? 0005488            </t>
  </si>
  <si>
    <t xml:space="preserve">PHARMACIE BANNANI  WALID       </t>
  </si>
  <si>
    <t>5356</t>
  </si>
  <si>
    <t xml:space="preserve">REG CHEQUE N? 0005356            </t>
  </si>
  <si>
    <t>5470</t>
  </si>
  <si>
    <t xml:space="preserve">REG CHEQUE N? 0005470            </t>
  </si>
  <si>
    <t>5468</t>
  </si>
  <si>
    <t xml:space="preserve">REG CHEQUE N? 0005468            </t>
  </si>
  <si>
    <t>5477</t>
  </si>
  <si>
    <t xml:space="preserve">REG CHEQUE N? 0005477            </t>
  </si>
  <si>
    <t>4994</t>
  </si>
  <si>
    <t xml:space="preserve">REG CHEQUE N? 0004994            </t>
  </si>
  <si>
    <t>5394</t>
  </si>
  <si>
    <t xml:space="preserve">REG CHEQUE N? 0005394            </t>
  </si>
  <si>
    <t>5498</t>
  </si>
  <si>
    <t xml:space="preserve">REG CHEQUE N? 0005498            </t>
  </si>
  <si>
    <t>5490</t>
  </si>
  <si>
    <t xml:space="preserve">REG CHEQUE N? 0005490            </t>
  </si>
  <si>
    <t>5510</t>
  </si>
  <si>
    <t xml:space="preserve">RETRAIT ESP EN DIN CHQ N?0005510 </t>
  </si>
  <si>
    <t xml:space="preserve">BEN ALI AYMEN                  </t>
  </si>
  <si>
    <t>5500</t>
  </si>
  <si>
    <t xml:space="preserve">REG CHEQUE N? 0005500            </t>
  </si>
  <si>
    <t>E0001347091</t>
  </si>
  <si>
    <t xml:space="preserve">REGLEMENT EFFET N?008802086520 </t>
  </si>
  <si>
    <t>5435</t>
  </si>
  <si>
    <t xml:space="preserve">REG CHEQUE N? 0005435            </t>
  </si>
  <si>
    <t>5398</t>
  </si>
  <si>
    <t xml:space="preserve">REG CHEQUE N? 0005398            </t>
  </si>
  <si>
    <t xml:space="preserve">ENCAISSEMENT CHEQUE N?0000494    </t>
  </si>
  <si>
    <t xml:space="preserve">MYTEK INFORMATIQUE             </t>
  </si>
  <si>
    <t>5436</t>
  </si>
  <si>
    <t xml:space="preserve">REG CHEQUE N? 0005436            </t>
  </si>
  <si>
    <t>7445</t>
  </si>
  <si>
    <t xml:space="preserve">ENCAISSEMENT CHEQUE N?0007445    </t>
  </si>
  <si>
    <t>5531</t>
  </si>
  <si>
    <t xml:space="preserve">REG CHEQUE N? 0005531            </t>
  </si>
  <si>
    <t>4640</t>
  </si>
  <si>
    <t xml:space="preserve">REG CHEQUE N? 0004640            </t>
  </si>
  <si>
    <t>5471</t>
  </si>
  <si>
    <t xml:space="preserve">REG CHEQUE N? 0005471            </t>
  </si>
  <si>
    <t>5532</t>
  </si>
  <si>
    <t xml:space="preserve">REG CHEQUE N? 0005532            </t>
  </si>
  <si>
    <t>5474</t>
  </si>
  <si>
    <t xml:space="preserve">REG CHEQUE N? 0005474            </t>
  </si>
  <si>
    <t xml:space="preserve">ENCAISSEMENT CHEQUE N?0000823    </t>
  </si>
  <si>
    <t>5519</t>
  </si>
  <si>
    <t xml:space="preserve">REG CHEQUE N? 0005519            </t>
  </si>
  <si>
    <t>438049</t>
  </si>
  <si>
    <t xml:space="preserve">ENCAISSEMENT CHEQUE N?0438049    </t>
  </si>
  <si>
    <t>5511</t>
  </si>
  <si>
    <t xml:space="preserve">REG CHEQUE N? 0005511            </t>
  </si>
  <si>
    <t>5485</t>
  </si>
  <si>
    <t xml:space="preserve">REG CHEQUE N? 0005485            </t>
  </si>
  <si>
    <t>5497</t>
  </si>
  <si>
    <t xml:space="preserve">REG CHEQUE N? 0005497            </t>
  </si>
  <si>
    <t>5517</t>
  </si>
  <si>
    <t xml:space="preserve">REG CHEQUE N? 0005517            </t>
  </si>
  <si>
    <t>5456</t>
  </si>
  <si>
    <t xml:space="preserve">REG CHEQUE N? 0005456            </t>
  </si>
  <si>
    <t>5377</t>
  </si>
  <si>
    <t xml:space="preserve">REG CHEQUE N? 0005377            </t>
  </si>
  <si>
    <t>5389</t>
  </si>
  <si>
    <t xml:space="preserve">REG CHEQUE N? 0005389            </t>
  </si>
  <si>
    <t>5416</t>
  </si>
  <si>
    <t xml:space="preserve">REG CHEQUE N? 0005416            </t>
  </si>
  <si>
    <t>5180</t>
  </si>
  <si>
    <t xml:space="preserve">REG CHEQUE N? 0005180            </t>
  </si>
  <si>
    <t>5467</t>
  </si>
  <si>
    <t xml:space="preserve">REG CHEQUE N? 0005467            </t>
  </si>
  <si>
    <t>7449</t>
  </si>
  <si>
    <t xml:space="preserve">ENCAISSEMENT CHEQUE N?0000824    </t>
  </si>
  <si>
    <t xml:space="preserve">ENCAISSEMENT CHEQUE N?0000772    </t>
  </si>
  <si>
    <t>30017554632</t>
  </si>
  <si>
    <t>5542</t>
  </si>
  <si>
    <t xml:space="preserve">RETRAIT ESP EN DIN CHQ N?0005542 </t>
  </si>
  <si>
    <t>5437</t>
  </si>
  <si>
    <t xml:space="preserve">REG CHEQUE N? 0005437            </t>
  </si>
  <si>
    <t>5533</t>
  </si>
  <si>
    <t xml:space="preserve">REG CHEQUE N? 0005533            </t>
  </si>
  <si>
    <t>E0001349730</t>
  </si>
  <si>
    <t xml:space="preserve">REGLEMENT EFFET N?008802086132 </t>
  </si>
  <si>
    <t>E0001349126</t>
  </si>
  <si>
    <t xml:space="preserve">REGLEMENT EFFET N?008802088169 </t>
  </si>
  <si>
    <t>E0001349605</t>
  </si>
  <si>
    <t xml:space="preserve">REGLEMENT EFFET N?008802086423 </t>
  </si>
  <si>
    <t xml:space="preserve">ENCAISSEMENT CHEQUE N?0007449    </t>
  </si>
  <si>
    <t>5472</t>
  </si>
  <si>
    <t xml:space="preserve">REG CHEQUE N? 0005472            </t>
  </si>
  <si>
    <t xml:space="preserve">CERTIF CHEQUE CLIENTELE 0005509 REC DOUA   </t>
  </si>
  <si>
    <t>5320</t>
  </si>
  <si>
    <t xml:space="preserve">REG CHEQUE N? 0005320            </t>
  </si>
  <si>
    <t xml:space="preserve">CHAKCHOUK LOTFI "PESAGE INDU"  </t>
  </si>
  <si>
    <t>4894</t>
  </si>
  <si>
    <t xml:space="preserve">REG CHEQUE N? 0004894            </t>
  </si>
  <si>
    <t>5319</t>
  </si>
  <si>
    <t xml:space="preserve">REG CHEQUE N? 0005319            </t>
  </si>
  <si>
    <t>5526</t>
  </si>
  <si>
    <t xml:space="preserve">REG CHEQUE N? 0005526            </t>
  </si>
  <si>
    <t>5513</t>
  </si>
  <si>
    <t xml:space="preserve">REG CHEQUE N? 0005513            </t>
  </si>
  <si>
    <t>5525</t>
  </si>
  <si>
    <t xml:space="preserve">REG CHEQUE N? 0005525            </t>
  </si>
  <si>
    <t>5271</t>
  </si>
  <si>
    <t xml:space="preserve">REG CHEQUE N? 0005271            </t>
  </si>
  <si>
    <t>50021759365</t>
  </si>
  <si>
    <t>50021760060</t>
  </si>
  <si>
    <t>5283</t>
  </si>
  <si>
    <t xml:space="preserve">REG CHEQUE N? 0005283            </t>
  </si>
  <si>
    <t>5483</t>
  </si>
  <si>
    <t xml:space="preserve">REG CHEQUE N? 0005483            </t>
  </si>
  <si>
    <t>E0001350883</t>
  </si>
  <si>
    <t xml:space="preserve">REGLEMENT EFFET N?008802092922 </t>
  </si>
  <si>
    <t>5523</t>
  </si>
  <si>
    <t xml:space="preserve">REG CHEQUE N? 0005523            </t>
  </si>
  <si>
    <t>5524</t>
  </si>
  <si>
    <t xml:space="preserve">REG CHEQUE N? 0005524            </t>
  </si>
  <si>
    <t>E0001351298</t>
  </si>
  <si>
    <t xml:space="preserve">REGLEMENT EFFET N?008802089430 </t>
  </si>
  <si>
    <t xml:space="preserve">DECOR ET FINITION SARL         </t>
  </si>
  <si>
    <t>5357</t>
  </si>
  <si>
    <t xml:space="preserve">REG CHEQUE N? 0005357            </t>
  </si>
  <si>
    <t>E0001351705</t>
  </si>
  <si>
    <t>E0001351771</t>
  </si>
  <si>
    <t xml:space="preserve">REGLEMENT EFFET N?008737807433 </t>
  </si>
  <si>
    <t xml:space="preserve">REGLEMENT EFFET N?008737808694 </t>
  </si>
  <si>
    <t>5512</t>
  </si>
  <si>
    <t xml:space="preserve">REG CHEQUE N? 0005512            </t>
  </si>
  <si>
    <t>E0001351787</t>
  </si>
  <si>
    <t xml:space="preserve">REGLEMENT EFFET N?008802088945 </t>
  </si>
  <si>
    <t>5503</t>
  </si>
  <si>
    <t xml:space="preserve">REG CHEQUE N? 0005503            </t>
  </si>
  <si>
    <t>5478</t>
  </si>
  <si>
    <t xml:space="preserve">REG CHEQUE N? 0005478            </t>
  </si>
  <si>
    <t>E0001351618</t>
  </si>
  <si>
    <t xml:space="preserve">REGLEMENT EFFET N?008802086229 </t>
  </si>
  <si>
    <t>E DOMICILIATION DOM009241402020:</t>
  </si>
  <si>
    <t>50021728884</t>
  </si>
  <si>
    <t xml:space="preserve"> DOM009241402020:33  92414020200824</t>
  </si>
  <si>
    <t>50021728356</t>
  </si>
  <si>
    <t>5535</t>
  </si>
  <si>
    <t xml:space="preserve">RETRAIT ESP EN DIN CHQ N?0005535 </t>
  </si>
  <si>
    <t>5350</t>
  </si>
  <si>
    <t xml:space="preserve">REG CHEQUE N? 0005350            </t>
  </si>
  <si>
    <t xml:space="preserve">ENCAISSEMENT CHEQUE N?0000727    </t>
  </si>
  <si>
    <t xml:space="preserve">ENCAISSEMENT CHEQUE N?0000774    </t>
  </si>
  <si>
    <t xml:space="preserve">ENCAISSEMENT CHEQUE N?0000825    </t>
  </si>
  <si>
    <t>7457</t>
  </si>
  <si>
    <t xml:space="preserve">ENCAISSEMENT CHEQUE N?0007457    </t>
  </si>
  <si>
    <t xml:space="preserve">REC DOUA  </t>
  </si>
  <si>
    <t xml:space="preserve">CERTIF CHEQUE CLIENTELE 0005554 REC DOUA   </t>
  </si>
  <si>
    <t>5304</t>
  </si>
  <si>
    <t xml:space="preserve">REG CHEQUE N? 0005304            </t>
  </si>
  <si>
    <t>IREMENT ÉMIS OPC20/44167:OPC20/44167</t>
  </si>
  <si>
    <t>50021810115</t>
  </si>
  <si>
    <t>MENT OPC20/44167:OPC20/44167</t>
  </si>
  <si>
    <t>50021809181</t>
  </si>
  <si>
    <t xml:space="preserve"> DOM007291442020:</t>
  </si>
  <si>
    <t>50021807618</t>
  </si>
  <si>
    <t xml:space="preserve"> OPC20/44167:OPC20/44167</t>
  </si>
  <si>
    <t>50021811103</t>
  </si>
  <si>
    <t>50021808398</t>
  </si>
  <si>
    <t xml:space="preserve"> OPC20/44170:OPC20/44170</t>
  </si>
  <si>
    <t>50021816096</t>
  </si>
  <si>
    <t>IREMENT ÉMIS OPC20/44169:OPC20/44169</t>
  </si>
  <si>
    <t>50021812108</t>
  </si>
  <si>
    <t>IREMENT ÉMIS OPC20/44170:OPC20/44170</t>
  </si>
  <si>
    <t>50021817107</t>
  </si>
  <si>
    <t>MENT OPC20/44170:OPC20/44170</t>
  </si>
  <si>
    <t>50021819099</t>
  </si>
  <si>
    <t xml:space="preserve"> OPC20/44169:OPC20/44169</t>
  </si>
  <si>
    <t>50021815102</t>
  </si>
  <si>
    <t>50021813100</t>
  </si>
  <si>
    <t>50021818094</t>
  </si>
  <si>
    <t>MENT OPC20/44169:OPC20/44169</t>
  </si>
  <si>
    <t>50021814113</t>
  </si>
  <si>
    <t>5458</t>
  </si>
  <si>
    <t xml:space="preserve">REG CHEQUE N? 0005458            </t>
  </si>
  <si>
    <t>5499</t>
  </si>
  <si>
    <t xml:space="preserve">REG CHEQUE N? 0005499            </t>
  </si>
  <si>
    <t>5486</t>
  </si>
  <si>
    <t xml:space="preserve">REG CHEQUE N? 0005486            </t>
  </si>
  <si>
    <t>5505</t>
  </si>
  <si>
    <t xml:space="preserve">REG CHEQUE N? 0005505            </t>
  </si>
  <si>
    <t>E DOMICILIATION DOM007291442020:22  72914420200826</t>
  </si>
  <si>
    <t>50021806431</t>
  </si>
  <si>
    <t>4881</t>
  </si>
  <si>
    <t xml:space="preserve">REG CHEQUE N? 0004881            </t>
  </si>
  <si>
    <t>5170</t>
  </si>
  <si>
    <t xml:space="preserve">REG CHEQUE N? 0005170            </t>
  </si>
  <si>
    <t xml:space="preserve">CERTIF CHEQUE CLIENTELE 0005567 REC DOUA   </t>
  </si>
  <si>
    <t>4996</t>
  </si>
  <si>
    <t xml:space="preserve">REG CHEQUE N? 0004996            </t>
  </si>
  <si>
    <t>E DOMICILIATION DOM009379592020:</t>
  </si>
  <si>
    <t>50021836418</t>
  </si>
  <si>
    <t>5559</t>
  </si>
  <si>
    <t xml:space="preserve">RETRAIT ESP EN DIN CHQ N?0005559 </t>
  </si>
  <si>
    <t>5544</t>
  </si>
  <si>
    <t xml:space="preserve">RETRAIT ESP EN DIN CHQ N?0005544 </t>
  </si>
  <si>
    <t>5565</t>
  </si>
  <si>
    <t xml:space="preserve">RETRAIT ESP EN DIN CHQ N?0005565 </t>
  </si>
  <si>
    <t xml:space="preserve"> DOM009379592020:33  93795920200827</t>
  </si>
  <si>
    <t>50021835464</t>
  </si>
  <si>
    <t>IREMENT ÉMIS OPC20/44220:OPC20/44220</t>
  </si>
  <si>
    <t>50021837483</t>
  </si>
  <si>
    <t xml:space="preserve"> OPC20/44220:OPC20/44220</t>
  </si>
  <si>
    <t>50021839489</t>
  </si>
  <si>
    <t>MENT OPC20/44220:OPC20/44220</t>
  </si>
  <si>
    <t>50021840072</t>
  </si>
  <si>
    <t>50021838537</t>
  </si>
  <si>
    <t>5541</t>
  </si>
  <si>
    <t xml:space="preserve">REG CHEQUE N? 0005541            </t>
  </si>
  <si>
    <t xml:space="preserve">STE GRANDS ATELIERS            </t>
  </si>
  <si>
    <t>5482</t>
  </si>
  <si>
    <t xml:space="preserve">REG CHEQUE N? 0005482            </t>
  </si>
  <si>
    <t>E DOMICILIATION DOM007381402020:</t>
  </si>
  <si>
    <t>50021860592</t>
  </si>
  <si>
    <t xml:space="preserve"> DOM007381402020:22  73814020200828</t>
  </si>
  <si>
    <t>50021860096</t>
  </si>
  <si>
    <t>5494</t>
  </si>
  <si>
    <t xml:space="preserve">REG CHEQUE N? 0005494            </t>
  </si>
  <si>
    <t>5144</t>
  </si>
  <si>
    <t xml:space="preserve">REG CHEQUE N? 0005144            </t>
  </si>
  <si>
    <t>7459</t>
  </si>
  <si>
    <t xml:space="preserve">ENCAISSEMENT CHEQUE N?0007459    </t>
  </si>
  <si>
    <t xml:space="preserve">ENCAISSEMENT CHEQUE N?0000775    </t>
  </si>
  <si>
    <t>50021929185</t>
  </si>
  <si>
    <t>5556</t>
  </si>
  <si>
    <t xml:space="preserve">REG CHEQUE N? 0005556            </t>
  </si>
  <si>
    <t>5557</t>
  </si>
  <si>
    <t xml:space="preserve">REG CHEQUE N? 0005557            </t>
  </si>
  <si>
    <t>5558</t>
  </si>
  <si>
    <t xml:space="preserve">REG CHEQUE N? 0005558            </t>
  </si>
  <si>
    <t>5555</t>
  </si>
  <si>
    <t xml:space="preserve">REG CHEQUE N? 0005555            </t>
  </si>
  <si>
    <t>M0001064673</t>
  </si>
  <si>
    <t>5469</t>
  </si>
  <si>
    <t xml:space="preserve">REG CHEQUE N? 0005469            </t>
  </si>
  <si>
    <t>5202</t>
  </si>
  <si>
    <t xml:space="preserve">REG CHEQUE N? 0005202            </t>
  </si>
  <si>
    <t>E0001372503</t>
  </si>
  <si>
    <t xml:space="preserve">REGLEMENT EFFET N?008802087296 </t>
  </si>
  <si>
    <t>5341</t>
  </si>
  <si>
    <t xml:space="preserve">REG CHEQUE N? 0005341            </t>
  </si>
  <si>
    <t>5379</t>
  </si>
  <si>
    <t xml:space="preserve">REG CHEQUE N? 0005379            </t>
  </si>
  <si>
    <t>5553</t>
  </si>
  <si>
    <t xml:space="preserve">REG CHEQUE N? 0005553            </t>
  </si>
  <si>
    <t>M0001064670</t>
  </si>
  <si>
    <t>5552</t>
  </si>
  <si>
    <t xml:space="preserve">REG CHEQUE N? 0005552            </t>
  </si>
  <si>
    <t>5543</t>
  </si>
  <si>
    <t xml:space="preserve">REG CHEQUE N? 0005543            </t>
  </si>
  <si>
    <t>5358</t>
  </si>
  <si>
    <t xml:space="preserve">REG CHEQUE N? 0005358            </t>
  </si>
  <si>
    <t xml:space="preserve"> DOM009598752020:</t>
  </si>
  <si>
    <t>50021941208</t>
  </si>
  <si>
    <t>5596</t>
  </si>
  <si>
    <t xml:space="preserve">RETRAIT ESP EN DIN CHQ N?0005596 </t>
  </si>
  <si>
    <t>E DOMICILIATION DOM009598752020:33  95987520200901</t>
  </si>
  <si>
    <t>50021940853</t>
  </si>
  <si>
    <t>5585</t>
  </si>
  <si>
    <t xml:space="preserve">RETRAIT ESP EN DIN CHQ N?0005585 </t>
  </si>
  <si>
    <t xml:space="preserve">EC DOUA </t>
  </si>
  <si>
    <t xml:space="preserve">CERTIF CHEQUE CLIENTELE 0005590 EC DOUA    </t>
  </si>
  <si>
    <t>'ÉTUDE RDI20/10437:REMISE IMPORT</t>
  </si>
  <si>
    <t>50021979434</t>
  </si>
  <si>
    <t xml:space="preserve"> RDI20/10437:REMISE IMPORT</t>
  </si>
  <si>
    <t>50021977416</t>
  </si>
  <si>
    <t xml:space="preserve"> RDI20/10448:REMISE IMPORT</t>
  </si>
  <si>
    <t>50021981070</t>
  </si>
  <si>
    <t>MENT RDI20/10448:REMISE IMPORT</t>
  </si>
  <si>
    <t>50021982066</t>
  </si>
  <si>
    <t>MENT RDI20/10437:REMISE IMPORT</t>
  </si>
  <si>
    <t>50021975238</t>
  </si>
  <si>
    <t>'ENVOI À L'ENCAISSEMENT RDI20/10437:REMISE IMPORT</t>
  </si>
  <si>
    <t>50021980066</t>
  </si>
  <si>
    <t>50021984069</t>
  </si>
  <si>
    <t>5508</t>
  </si>
  <si>
    <t xml:space="preserve">REG CHEQUE N? 0005508            </t>
  </si>
  <si>
    <t>5600</t>
  </si>
  <si>
    <t xml:space="preserve">REG CHEQUE N? 0005600            </t>
  </si>
  <si>
    <t>5561</t>
  </si>
  <si>
    <t xml:space="preserve">REG CHEQUE N? 0005561            </t>
  </si>
  <si>
    <t>5332</t>
  </si>
  <si>
    <t xml:space="preserve">REG CHEQUE N? 0005332            </t>
  </si>
  <si>
    <t xml:space="preserve">FLOT MAGHREB                   </t>
  </si>
  <si>
    <t>5245</t>
  </si>
  <si>
    <t xml:space="preserve">REG CHEQUE N? 0005245            </t>
  </si>
  <si>
    <t xml:space="preserve">STE IP SOFT                    </t>
  </si>
  <si>
    <t>5566</t>
  </si>
  <si>
    <t xml:space="preserve">REG CHEQUE N? 0005566            </t>
  </si>
  <si>
    <t>5562</t>
  </si>
  <si>
    <t xml:space="preserve">REG CHEQUE N? 0005562            </t>
  </si>
  <si>
    <t>5516</t>
  </si>
  <si>
    <t xml:space="preserve">REG CHEQUE N? 0005516            </t>
  </si>
  <si>
    <t xml:space="preserve">ENCAISSEMENT CHEQUE N?0002813    </t>
  </si>
  <si>
    <t>5538</t>
  </si>
  <si>
    <t xml:space="preserve">REG CHEQUE N? 0005538            </t>
  </si>
  <si>
    <t>5548</t>
  </si>
  <si>
    <t xml:space="preserve">REG CHEQUE N? 0005548            </t>
  </si>
  <si>
    <t>7469</t>
  </si>
  <si>
    <t xml:space="preserve">ENCAISSEMENT CHEQUE N?0007469    </t>
  </si>
  <si>
    <t>50021978578</t>
  </si>
  <si>
    <t>'ÉTUDE RDI20/10448:REMISE IMPORT</t>
  </si>
  <si>
    <t>50021983077</t>
  </si>
  <si>
    <t>50021976827</t>
  </si>
  <si>
    <t>E0001373863</t>
  </si>
  <si>
    <t>5588</t>
  </si>
  <si>
    <t xml:space="preserve">REG CHEQUE N? 0005588            </t>
  </si>
  <si>
    <t>5591</t>
  </si>
  <si>
    <t xml:space="preserve">REG CHEQUE N? 0005591            </t>
  </si>
  <si>
    <t>5550</t>
  </si>
  <si>
    <t xml:space="preserve">REG CHEQUE N? 0005550            </t>
  </si>
  <si>
    <t>5578</t>
  </si>
  <si>
    <t xml:space="preserve">REG CHEQUE N? 0005578            </t>
  </si>
  <si>
    <t>5244</t>
  </si>
  <si>
    <t xml:space="preserve">REG CHEQUE N? 0005244            </t>
  </si>
  <si>
    <t>5580</t>
  </si>
  <si>
    <t xml:space="preserve">REG CHEQUE N? 0005580            </t>
  </si>
  <si>
    <t xml:space="preserve">SOCIETE EL WAHRA DES TRAVAUX   </t>
  </si>
  <si>
    <t>5587</t>
  </si>
  <si>
    <t xml:space="preserve">REG CHEQUE N? 0005587            </t>
  </si>
  <si>
    <t xml:space="preserve">LE 0005567 REC DOUA </t>
  </si>
  <si>
    <t xml:space="preserve">ANNULATION CERTIF CHEQUE CLIENTELE 0005567 </t>
  </si>
  <si>
    <t xml:space="preserve">ENCAISSEMENT CHEQUE N?0000926    </t>
  </si>
  <si>
    <t>5568</t>
  </si>
  <si>
    <t xml:space="preserve">REG CHEQUE N? 0005568            </t>
  </si>
  <si>
    <t>7470</t>
  </si>
  <si>
    <t xml:space="preserve">ENCAISSEMENT CHEQUE N?0007470    </t>
  </si>
  <si>
    <t xml:space="preserve">STE EXCELPLAST TUNISIE         </t>
  </si>
  <si>
    <t>5537</t>
  </si>
  <si>
    <t xml:space="preserve">REG CHEQUE N? 0005537            </t>
  </si>
  <si>
    <t xml:space="preserve">ENCAISSEMENT CHEQUE N?0000426    </t>
  </si>
  <si>
    <t xml:space="preserve">CERTIF CHEQUE CLIENTELE 0005244 REC DOUA   </t>
  </si>
  <si>
    <t>5599</t>
  </si>
  <si>
    <t xml:space="preserve">REG CHEQUE N? 0005599            </t>
  </si>
  <si>
    <t xml:space="preserve">REGLEMENT EFFET N?008811294536 </t>
  </si>
  <si>
    <t>7277</t>
  </si>
  <si>
    <t>E0001375065</t>
  </si>
  <si>
    <t xml:space="preserve">REGLEMENT EFFET N?008694989208 </t>
  </si>
  <si>
    <t xml:space="preserve">M BEN AMMAR MOHAMED ALI B      </t>
  </si>
  <si>
    <t>5603</t>
  </si>
  <si>
    <t xml:space="preserve">REG CHEQUE N? 0005603            </t>
  </si>
  <si>
    <t>5582</t>
  </si>
  <si>
    <t xml:space="preserve">REG CHEQUE N? 0005582            </t>
  </si>
  <si>
    <t>E0001374602</t>
  </si>
  <si>
    <t xml:space="preserve">REGLEMENT EFFET N?008737807530 </t>
  </si>
  <si>
    <t>5515</t>
  </si>
  <si>
    <t xml:space="preserve">REG CHEQUE N? 0005515            </t>
  </si>
  <si>
    <t>5584</t>
  </si>
  <si>
    <t xml:space="preserve">REG CHEQUE N? 0005584            </t>
  </si>
  <si>
    <t>5545</t>
  </si>
  <si>
    <t xml:space="preserve">REG CHEQUE N? 0005545            </t>
  </si>
  <si>
    <t>5569</t>
  </si>
  <si>
    <t xml:space="preserve">REG CHEQUE N? 0005569            </t>
  </si>
  <si>
    <t>5597</t>
  </si>
  <si>
    <t xml:space="preserve">REG CHEQUE N? 0005597            </t>
  </si>
  <si>
    <t>5601</t>
  </si>
  <si>
    <t xml:space="preserve">REG CHEQUE N? 0005601            </t>
  </si>
  <si>
    <t xml:space="preserve">ENCAISSEMENT CHEQUE N?0007277    </t>
  </si>
  <si>
    <t>5528</t>
  </si>
  <si>
    <t xml:space="preserve">REG CHEQUE N? 0005528            </t>
  </si>
  <si>
    <t xml:space="preserve"> DOM009822292020:33  98222920200907</t>
  </si>
  <si>
    <t>50022036912</t>
  </si>
  <si>
    <t>5605</t>
  </si>
  <si>
    <t xml:space="preserve">RETRAIT ESP EN DIN CHQ N?0005605 </t>
  </si>
  <si>
    <t>5586</t>
  </si>
  <si>
    <t xml:space="preserve">REG CHEQUE N? 0005586            </t>
  </si>
  <si>
    <t>E DOMICILIATION DOM009822292020:</t>
  </si>
  <si>
    <t>50022038021</t>
  </si>
  <si>
    <t xml:space="preserve">CERTIF CHEQUE CLIENTELE 0005611 REC DOUA   </t>
  </si>
  <si>
    <t>5539</t>
  </si>
  <si>
    <t xml:space="preserve">REG CHEQUE N? 0005539            </t>
  </si>
  <si>
    <t>5576</t>
  </si>
  <si>
    <t xml:space="preserve">REG CHEQUE N? 0005576            </t>
  </si>
  <si>
    <t>5609</t>
  </si>
  <si>
    <t xml:space="preserve">RETRAIT ESP EN DIN CHQ N?0005609 </t>
  </si>
  <si>
    <t>E0001376033</t>
  </si>
  <si>
    <t xml:space="preserve">REGLEMENT EFFET N?008802092728 </t>
  </si>
  <si>
    <t>5540</t>
  </si>
  <si>
    <t xml:space="preserve">REG CHEQUE N? 0005540            </t>
  </si>
  <si>
    <t xml:space="preserve">ENCAISSEMENT CHEQUE N?0002814    </t>
  </si>
  <si>
    <t>5522</t>
  </si>
  <si>
    <t xml:space="preserve">REG CHEQUE N? 0005522            </t>
  </si>
  <si>
    <t>5617</t>
  </si>
  <si>
    <t xml:space="preserve">REG CHEQUE N? 0005617            </t>
  </si>
  <si>
    <t>E0001375952</t>
  </si>
  <si>
    <t xml:space="preserve">REGLEMENT EFFET N?008802094280 </t>
  </si>
  <si>
    <t xml:space="preserve"> DOM009940622020:33  99406220200908</t>
  </si>
  <si>
    <t>50022094454</t>
  </si>
  <si>
    <t xml:space="preserve"> DOM009949612020:33  99496120200908</t>
  </si>
  <si>
    <t>50022096292</t>
  </si>
  <si>
    <t>E DOMICILIATION DOM009940622020:</t>
  </si>
  <si>
    <t>50022095532</t>
  </si>
  <si>
    <t xml:space="preserve"> DOM007795132020:22  77951320200908</t>
  </si>
  <si>
    <t>50022097905</t>
  </si>
  <si>
    <t>E DOMICILIATION DOM007795132020:</t>
  </si>
  <si>
    <t>50022098903</t>
  </si>
  <si>
    <t>E DOMICILIATION DOM009949612020:</t>
  </si>
  <si>
    <t>50022097311</t>
  </si>
  <si>
    <t>5575</t>
  </si>
  <si>
    <t xml:space="preserve">REG CHEQUE N? 0005575            </t>
  </si>
  <si>
    <t>7476</t>
  </si>
  <si>
    <t xml:space="preserve">ENCAISSEMENT CHEQUE N?0007476    </t>
  </si>
  <si>
    <t xml:space="preserve">ENCAISSEMENT CHEQUE N?0000928    </t>
  </si>
  <si>
    <t xml:space="preserve">STE CITERNES PLAST             </t>
  </si>
  <si>
    <t>5614</t>
  </si>
  <si>
    <t xml:space="preserve">REG CHEQUE N? 0005614            </t>
  </si>
  <si>
    <t>E0001376622</t>
  </si>
  <si>
    <t xml:space="preserve">REGLEMENT EFFET N?008802092049 </t>
  </si>
  <si>
    <t xml:space="preserve"> DOM007834522020:22  78345220200909</t>
  </si>
  <si>
    <t>50022296321</t>
  </si>
  <si>
    <t>5536</t>
  </si>
  <si>
    <t xml:space="preserve">REG CHEQUE N? 0005536            </t>
  </si>
  <si>
    <t>5615</t>
  </si>
  <si>
    <t xml:space="preserve">REG CHEQUE N? 0005615            </t>
  </si>
  <si>
    <t>E0001376936</t>
  </si>
  <si>
    <t xml:space="preserve">REGLEMENT EFFET N?008802087393 </t>
  </si>
  <si>
    <t xml:space="preserve">CERTIF CHEQUE CLIENTELE 0005621 REC DOUA   </t>
  </si>
  <si>
    <t>E0001376212</t>
  </si>
  <si>
    <t xml:space="preserve">REGLEMENT EFFET N?008802093019 </t>
  </si>
  <si>
    <t>5571</t>
  </si>
  <si>
    <t xml:space="preserve">REG CHEQUE N? 0005571            </t>
  </si>
  <si>
    <t>5619</t>
  </si>
  <si>
    <t xml:space="preserve">RETRAIT ESP EN DIN CHQ N?0005619 </t>
  </si>
  <si>
    <t>5607</t>
  </si>
  <si>
    <t xml:space="preserve">REG CHEQUE N? 0005607            </t>
  </si>
  <si>
    <t>5598</t>
  </si>
  <si>
    <t xml:space="preserve">REG CHEQUE N? 0005598            </t>
  </si>
  <si>
    <t>438361</t>
  </si>
  <si>
    <t xml:space="preserve">ENCAISSEMENT CHEQUE N?0438361    </t>
  </si>
  <si>
    <t>438450</t>
  </si>
  <si>
    <t xml:space="preserve">ENCAISSEMENT CHEQUE N?0438450    </t>
  </si>
  <si>
    <t>5504</t>
  </si>
  <si>
    <t xml:space="preserve">REG CHEQUE N? 0005504            </t>
  </si>
  <si>
    <t>5593</t>
  </si>
  <si>
    <t xml:space="preserve">REG CHEQUE N? 0005593            </t>
  </si>
  <si>
    <t>5572</t>
  </si>
  <si>
    <t xml:space="preserve">REG CHEQUE N? 0005572            </t>
  </si>
  <si>
    <t>E DOMICILIATION DOM007834522020:</t>
  </si>
  <si>
    <t>50022296713</t>
  </si>
  <si>
    <t>5432</t>
  </si>
  <si>
    <t xml:space="preserve">REG CHEQUE N? 0005432            </t>
  </si>
  <si>
    <t>438603</t>
  </si>
  <si>
    <t xml:space="preserve">ENCAISSEMENT CHEQUE N?0438603    </t>
  </si>
  <si>
    <t xml:space="preserve">ENCAISSEMENT CHEQUE N?0000929    </t>
  </si>
  <si>
    <t>7481</t>
  </si>
  <si>
    <t xml:space="preserve">ENCAISSEMENT CHEQUE N?0007481    </t>
  </si>
  <si>
    <t>5639</t>
  </si>
  <si>
    <t xml:space="preserve">REG CHEQUE N? 0005639            </t>
  </si>
  <si>
    <t>5649</t>
  </si>
  <si>
    <t xml:space="preserve">RETRAIT ESP EN DIN CHQ N?0005649 </t>
  </si>
  <si>
    <t xml:space="preserve">M LE RECEVEUR DES P T T        </t>
  </si>
  <si>
    <t>5620</t>
  </si>
  <si>
    <t xml:space="preserve">REG CHEQUE N? 0005620            </t>
  </si>
  <si>
    <t>5641</t>
  </si>
  <si>
    <t xml:space="preserve">REG CHEQUE N? 0005641            </t>
  </si>
  <si>
    <t xml:space="preserve">STE EXTRA METAL                </t>
  </si>
  <si>
    <t>5594</t>
  </si>
  <si>
    <t xml:space="preserve">REG CHEQUE N? 0005594            </t>
  </si>
  <si>
    <t>5647</t>
  </si>
  <si>
    <t xml:space="preserve">REG CHEQUE N? 0005647            </t>
  </si>
  <si>
    <t xml:space="preserve">RED DOUA </t>
  </si>
  <si>
    <t xml:space="preserve">CERTIF CHEQUE CLIENTELE 0005644 RED DOUA   </t>
  </si>
  <si>
    <t>5610</t>
  </si>
  <si>
    <t xml:space="preserve">REG CHEQUE N? 0005610            </t>
  </si>
  <si>
    <t xml:space="preserve">CERTIF CHEQUE CLIENTELE 0005646 REC DOUA   </t>
  </si>
  <si>
    <t>5570</t>
  </si>
  <si>
    <t xml:space="preserve">REG CHEQUE N? 0005570            </t>
  </si>
  <si>
    <t>E0001379849</t>
  </si>
  <si>
    <t xml:space="preserve">REGLEMENT EFFET N?008802086326 </t>
  </si>
  <si>
    <t>E0001379930</t>
  </si>
  <si>
    <t xml:space="preserve">REGLEMENT EFFET N?008802093989 </t>
  </si>
  <si>
    <t>E0001379493</t>
  </si>
  <si>
    <t xml:space="preserve">REGLEMENT EFFET N?008802086617 </t>
  </si>
  <si>
    <t xml:space="preserve">STE HCCC   SARL                </t>
  </si>
  <si>
    <t>5592</t>
  </si>
  <si>
    <t xml:space="preserve">REG CHEQUE N? 0005592            </t>
  </si>
  <si>
    <t>5520</t>
  </si>
  <si>
    <t xml:space="preserve">REG CHEQUE N? 0005520            </t>
  </si>
  <si>
    <t>5547</t>
  </si>
  <si>
    <t xml:space="preserve">REG CHEQUE N? 0005547            </t>
  </si>
  <si>
    <t>5573</t>
  </si>
  <si>
    <t xml:space="preserve">REG CHEQUE N? 0005573            </t>
  </si>
  <si>
    <t xml:space="preserve">IDEAL PRINT SERVICE            </t>
  </si>
  <si>
    <t>5650</t>
  </si>
  <si>
    <t xml:space="preserve">REG CHEQUE N? 0005650            </t>
  </si>
  <si>
    <t xml:space="preserve"> DOM010199112020:</t>
  </si>
  <si>
    <t>50022396364</t>
  </si>
  <si>
    <t>E DOMICILIATION DOM010199112020:33 101991120200915</t>
  </si>
  <si>
    <t>50022395107</t>
  </si>
  <si>
    <t>4536</t>
  </si>
  <si>
    <t xml:space="preserve">REG CHEQUE N? 0004536            </t>
  </si>
  <si>
    <t>5640</t>
  </si>
  <si>
    <t xml:space="preserve">REG CHEQUE N? 0005640            </t>
  </si>
  <si>
    <t>5364</t>
  </si>
  <si>
    <t xml:space="preserve">REG CHEQUE N? 0005364            </t>
  </si>
  <si>
    <t>5583</t>
  </si>
  <si>
    <t xml:space="preserve">REG CHEQUE N? 0005583            </t>
  </si>
  <si>
    <t>5669</t>
  </si>
  <si>
    <t xml:space="preserve">RETRAIT ESP EN DIN CHQ N?0005669 </t>
  </si>
  <si>
    <t xml:space="preserve">HIGH DESIGN                    </t>
  </si>
  <si>
    <t>5624</t>
  </si>
  <si>
    <t xml:space="preserve">REG CHEQUE N? 0005624            </t>
  </si>
  <si>
    <t>5642</t>
  </si>
  <si>
    <t xml:space="preserve">REG CHEQUE N? 0005642            </t>
  </si>
  <si>
    <t>5595</t>
  </si>
  <si>
    <t xml:space="preserve">REG CHEQUE N? 0005595            </t>
  </si>
  <si>
    <t>5527</t>
  </si>
  <si>
    <t xml:space="preserve">REG CHEQUE N? 0005527            </t>
  </si>
  <si>
    <t xml:space="preserve">ENCAISSEMENT CHEQUE N?0000733    </t>
  </si>
  <si>
    <t>7483</t>
  </si>
  <si>
    <t xml:space="preserve">ENCAISSEMENT CHEQUE N?0007483    </t>
  </si>
  <si>
    <t xml:space="preserve">ENCAISSEMENT CHEQUE N?0000931    </t>
  </si>
  <si>
    <t xml:space="preserve">REG CHEQUE N? 0004915            </t>
  </si>
  <si>
    <t>5665</t>
  </si>
  <si>
    <t xml:space="preserve">REG CHEQUE N? 0005665            </t>
  </si>
  <si>
    <t xml:space="preserve">CERTIF CHEQUE CLIENTELE 0005671 REC DOUA   </t>
  </si>
  <si>
    <t>7301</t>
  </si>
  <si>
    <t xml:space="preserve">ENCAISSEMENT CHEQUE N?0007301    </t>
  </si>
  <si>
    <t>5643</t>
  </si>
  <si>
    <t xml:space="preserve">REG CHEQUE N? 0005643            </t>
  </si>
  <si>
    <t>5577</t>
  </si>
  <si>
    <t xml:space="preserve">REG CHEQUE N? 0005577            </t>
  </si>
  <si>
    <t>5564</t>
  </si>
  <si>
    <t xml:space="preserve">REG CHEQUE N? 0005564            </t>
  </si>
  <si>
    <t>5518</t>
  </si>
  <si>
    <t xml:space="preserve">REG CHEQUE N? 0005518            </t>
  </si>
  <si>
    <t>E DOMICILIATION DOM008029582020:22  80295820200916</t>
  </si>
  <si>
    <t>50022406562</t>
  </si>
  <si>
    <t xml:space="preserve"> DOM008029582020:</t>
  </si>
  <si>
    <t>50022407403</t>
  </si>
  <si>
    <t>5631</t>
  </si>
  <si>
    <t xml:space="preserve">REG CHEQUE N? 0005631            </t>
  </si>
  <si>
    <t xml:space="preserve">GHEDIFI ABDESSATAR ABDESSATAR  </t>
  </si>
  <si>
    <t>5673</t>
  </si>
  <si>
    <t xml:space="preserve">REG CHEQUE N? 0005673            </t>
  </si>
  <si>
    <t>5362</t>
  </si>
  <si>
    <t xml:space="preserve">REG CHEQUE N? 0005362            </t>
  </si>
  <si>
    <t>7490</t>
  </si>
  <si>
    <t xml:space="preserve">ENCAISSEMENT CHEQUE N?0007490    </t>
  </si>
  <si>
    <t>5683</t>
  </si>
  <si>
    <t xml:space="preserve">RETRAIT ESP EN DIN CHQ N?0005683 </t>
  </si>
  <si>
    <t>5625</t>
  </si>
  <si>
    <t xml:space="preserve">REG CHEQUE N? 0005625            </t>
  </si>
  <si>
    <t xml:space="preserve">M LACHHEB AHMED B JALOUL       </t>
  </si>
  <si>
    <t>5602</t>
  </si>
  <si>
    <t xml:space="preserve">REG CHEQUE N? 0005602            </t>
  </si>
  <si>
    <t>5661</t>
  </si>
  <si>
    <t xml:space="preserve">REG CHEQUE N? 0005661            </t>
  </si>
  <si>
    <t>E DOMICILIATION DOM010331772020:</t>
  </si>
  <si>
    <t>50022427700</t>
  </si>
  <si>
    <t>'ENVOI À L'ENCAISSEMENT RDI20/10448:REMISE IMPORT</t>
  </si>
  <si>
    <t>50022428943</t>
  </si>
  <si>
    <t xml:space="preserve"> DOM010331772020:33 103317720200917</t>
  </si>
  <si>
    <t>50022427099</t>
  </si>
  <si>
    <t>5632</t>
  </si>
  <si>
    <t xml:space="preserve">REG CHEQUE N? 0005632            </t>
  </si>
  <si>
    <t>50022429854</t>
  </si>
  <si>
    <t>5608</t>
  </si>
  <si>
    <t xml:space="preserve">REG CHEQUE N? 0005608            </t>
  </si>
  <si>
    <t>5581</t>
  </si>
  <si>
    <t xml:space="preserve">REG CHEQUE N? 0005581            </t>
  </si>
  <si>
    <t xml:space="preserve">BOUDRIGA CHOKRI EXPRESS TRANSI </t>
  </si>
  <si>
    <t>5658</t>
  </si>
  <si>
    <t xml:space="preserve">REG CHEQUE N? 0005658            </t>
  </si>
  <si>
    <t>5484</t>
  </si>
  <si>
    <t xml:space="preserve">REG CHEQUE N? 0005484            </t>
  </si>
  <si>
    <t xml:space="preserve">AFROCHIM                       </t>
  </si>
  <si>
    <t>5676</t>
  </si>
  <si>
    <t xml:space="preserve">REG CHEQUE N? 0005676            </t>
  </si>
  <si>
    <t>E0001383377</t>
  </si>
  <si>
    <t xml:space="preserve">REGLEMENT EFFET N?008737809761 </t>
  </si>
  <si>
    <t>E0001382632</t>
  </si>
  <si>
    <t xml:space="preserve">REGLEMENT EFFET N?008802094377 </t>
  </si>
  <si>
    <t>5629</t>
  </si>
  <si>
    <t xml:space="preserve">REG CHEQUE N? 0005629            </t>
  </si>
  <si>
    <t>E0001383439</t>
  </si>
  <si>
    <t xml:space="preserve">REGLEMENT EFFET N?008802087684 </t>
  </si>
  <si>
    <t>5656</t>
  </si>
  <si>
    <t xml:space="preserve">REG CHEQUE N? 0005656            </t>
  </si>
  <si>
    <t>E0001383131</t>
  </si>
  <si>
    <t xml:space="preserve">REGLEMENT EFFET N?008802088751 </t>
  </si>
  <si>
    <t>5633</t>
  </si>
  <si>
    <t xml:space="preserve">REG CHEQUE N? 0005633            </t>
  </si>
  <si>
    <t>E0001383292</t>
  </si>
  <si>
    <t xml:space="preserve">REGLEMENT EFFET N?008737809664 </t>
  </si>
  <si>
    <t xml:space="preserve">T U N I S H I P                </t>
  </si>
  <si>
    <t>5645</t>
  </si>
  <si>
    <t xml:space="preserve">REG CHEQUE N? 0005645            </t>
  </si>
  <si>
    <t>5677</t>
  </si>
  <si>
    <t xml:space="preserve">REG CHEQUE N? 0005677            </t>
  </si>
  <si>
    <t>5670</t>
  </si>
  <si>
    <t xml:space="preserve">REG CHEQUE N? 0005670            </t>
  </si>
  <si>
    <t>5230</t>
  </si>
  <si>
    <t xml:space="preserve">REG CHEQUE N? 0005230            </t>
  </si>
  <si>
    <t xml:space="preserve">SOCIETE SACORIB                </t>
  </si>
  <si>
    <t>5675</t>
  </si>
  <si>
    <t xml:space="preserve">REG CHEQUE N? 0005675            </t>
  </si>
  <si>
    <t xml:space="preserve">ENCAISSEMENT CHEQUE N?0000932    </t>
  </si>
  <si>
    <t xml:space="preserve">REC DE DOUANE DE Z </t>
  </si>
  <si>
    <t>CERTIF CHEQUE CLIENTELE 0005707 REC DE DOUA</t>
  </si>
  <si>
    <t>7493</t>
  </si>
  <si>
    <t xml:space="preserve">ENCAISSEMENT CHEQUE N?0007493    </t>
  </si>
  <si>
    <t>5635</t>
  </si>
  <si>
    <t xml:space="preserve">REG CHEQUE N? 0005635            </t>
  </si>
  <si>
    <t>5663</t>
  </si>
  <si>
    <t xml:space="preserve">REG CHEQUE N? 0005663            </t>
  </si>
  <si>
    <t>E DOMICILIATION DOM010503172020:</t>
  </si>
  <si>
    <t>50022504772</t>
  </si>
  <si>
    <t xml:space="preserve"> DOM008199912020:22  81999120200922</t>
  </si>
  <si>
    <t>50022501940</t>
  </si>
  <si>
    <t>E DOMICILIATION DOM008199912020:</t>
  </si>
  <si>
    <t>50022502596</t>
  </si>
  <si>
    <t xml:space="preserve"> DOM010503172020:33 105031720200922</t>
  </si>
  <si>
    <t>50022503565</t>
  </si>
  <si>
    <t>5654</t>
  </si>
  <si>
    <t xml:space="preserve">REG CHEQUE N? 0005654            </t>
  </si>
  <si>
    <t>5657</t>
  </si>
  <si>
    <t xml:space="preserve">REG CHEQUE N? 0005657            </t>
  </si>
  <si>
    <t xml:space="preserve"> CARTE EN TUNISIE 210920 discovercars.com</t>
  </si>
  <si>
    <t>50022534881</t>
  </si>
  <si>
    <t>5423</t>
  </si>
  <si>
    <t xml:space="preserve">REG CHEQUE N? 0005423            </t>
  </si>
  <si>
    <t xml:space="preserve"> CARTE EN TUNISIE 210920 TUNISAIR E.COM TND</t>
  </si>
  <si>
    <t>50022533986</t>
  </si>
  <si>
    <t>5659</t>
  </si>
  <si>
    <t xml:space="preserve">REG CHEQUE N? 0005659            </t>
  </si>
  <si>
    <t>5487</t>
  </si>
  <si>
    <t xml:space="preserve">REG CHEQUE N? 0005487            </t>
  </si>
  <si>
    <t xml:space="preserve">CERTIF CHEQUE CLIENTELE 0005710 REC DOUA   </t>
  </si>
  <si>
    <t>50022579889</t>
  </si>
  <si>
    <t xml:space="preserve">ENCAISSEMENT CHEQUE N?0000694    </t>
  </si>
  <si>
    <t>E0001385891</t>
  </si>
  <si>
    <t xml:space="preserve">REGLEMENT EFFET N?008891745269 </t>
  </si>
  <si>
    <t>E0001385880</t>
  </si>
  <si>
    <t xml:space="preserve">REGLEMENT EFFET N?008802091855 </t>
  </si>
  <si>
    <t xml:space="preserve">IMEC INTER                     </t>
  </si>
  <si>
    <t>5706</t>
  </si>
  <si>
    <t xml:space="preserve">REG CHEQUE N? 0005706            </t>
  </si>
  <si>
    <t>5652</t>
  </si>
  <si>
    <t xml:space="preserve">REG CHEQUE N? 0005652            </t>
  </si>
  <si>
    <t>E0001385003</t>
  </si>
  <si>
    <t xml:space="preserve">REGLEMENT EFFET N?008802093116 </t>
  </si>
  <si>
    <t>E0001385501</t>
  </si>
  <si>
    <t xml:space="preserve">REGLEMENT EFFET N?008802085550 </t>
  </si>
  <si>
    <t>E0001385908</t>
  </si>
  <si>
    <t xml:space="preserve">REGLEMENT EFFET N?008891746530 </t>
  </si>
  <si>
    <t>E0001385831</t>
  </si>
  <si>
    <t xml:space="preserve">REGLEMENT EFFET N?008802085841 </t>
  </si>
  <si>
    <t xml:space="preserve">ENCAISSEMENT CHEQUE N?0000933    </t>
  </si>
  <si>
    <t>5712</t>
  </si>
  <si>
    <t xml:space="preserve">REG CHEQUE N? 0005712            </t>
  </si>
  <si>
    <t xml:space="preserve">KAMEL BEN MBAREK               </t>
  </si>
  <si>
    <t>5622</t>
  </si>
  <si>
    <t xml:space="preserve">REG CHEQUE N? 0005622            </t>
  </si>
  <si>
    <t>7499</t>
  </si>
  <si>
    <t xml:space="preserve">ENCAISSEMENT CHEQUE N?0007499    </t>
  </si>
  <si>
    <t>50022580657</t>
  </si>
  <si>
    <t>E0001385789</t>
  </si>
  <si>
    <t xml:space="preserve">REGLEMENT EFFET N?008802093892 </t>
  </si>
  <si>
    <t>5668</t>
  </si>
  <si>
    <t xml:space="preserve">REG CHEQUE N? 0005668            </t>
  </si>
  <si>
    <t xml:space="preserve">RETRAIT ESP EN DIN CHQ N?0005713 </t>
  </si>
  <si>
    <t>5464</t>
  </si>
  <si>
    <t xml:space="preserve">RETRAIT ESP EN DIN CHQ N?0005464 </t>
  </si>
  <si>
    <t>5463</t>
  </si>
  <si>
    <t xml:space="preserve">RETRAIT ESP EN DIN CHQ N?0005463 </t>
  </si>
  <si>
    <t>5739</t>
  </si>
  <si>
    <t xml:space="preserve">RETRAIT ESP EN DIN CHQ N?0005739 </t>
  </si>
  <si>
    <t xml:space="preserve">REG CHEQUE N? 0005705            </t>
  </si>
  <si>
    <t>7500</t>
  </si>
  <si>
    <t xml:space="preserve">ENCAISSEMENT CHEQUE N?0007500    </t>
  </si>
  <si>
    <t xml:space="preserve">ENCAISSEMENT CHEQUE N?0000433    </t>
  </si>
  <si>
    <t xml:space="preserve">STE ARTS ESPACES LOISIRS"D POS </t>
  </si>
  <si>
    <t>5638</t>
  </si>
  <si>
    <t xml:space="preserve">REG CHEQUE N? 0005638            </t>
  </si>
  <si>
    <t xml:space="preserve"> CARTE EN TUNISIE 220920 AUTO EUROPE +498941207</t>
  </si>
  <si>
    <t>50022611420</t>
  </si>
  <si>
    <t>5700</t>
  </si>
  <si>
    <t xml:space="preserve">REG CHEQUE N? 0005700            </t>
  </si>
  <si>
    <t xml:space="preserve"> CARTE EN TUNISIE 250920 AVAIBOOK</t>
  </si>
  <si>
    <t>50022612667</t>
  </si>
  <si>
    <t>5662</t>
  </si>
  <si>
    <t xml:space="preserve">REG CHEQUE N? 0005662            </t>
  </si>
  <si>
    <t>E0001388775</t>
  </si>
  <si>
    <t xml:space="preserve">STE INTER CONTROL SA           </t>
  </si>
  <si>
    <t>5682</t>
  </si>
  <si>
    <t xml:space="preserve">REG CHEQUE N? 0005682            </t>
  </si>
  <si>
    <t>5689</t>
  </si>
  <si>
    <t xml:space="preserve">REG CHEQUE N? 0005689            </t>
  </si>
  <si>
    <t xml:space="preserve">SOTUGRAISSE                    </t>
  </si>
  <si>
    <t>5698</t>
  </si>
  <si>
    <t xml:space="preserve">REG CHEQUE N? 0005698            </t>
  </si>
  <si>
    <t>50022685463</t>
  </si>
  <si>
    <t>M0001099119</t>
  </si>
  <si>
    <t>M0001099114</t>
  </si>
  <si>
    <t xml:space="preserve">REG CHEQUE N? 0005702            </t>
  </si>
  <si>
    <t>5737</t>
  </si>
  <si>
    <t xml:space="preserve">REG CHEQUE N? 0005737            </t>
  </si>
  <si>
    <t xml:space="preserve">REGLEMENT EFFET N?008802087587 </t>
  </si>
  <si>
    <t xml:space="preserve"> OPC20/45332:OPC20/45332</t>
  </si>
  <si>
    <t>50022701942</t>
  </si>
  <si>
    <t>5674</t>
  </si>
  <si>
    <t xml:space="preserve">REG CHEQUE N? 0005674            </t>
  </si>
  <si>
    <t>5718</t>
  </si>
  <si>
    <t xml:space="preserve">REG CHEQUE N? 0005718            </t>
  </si>
  <si>
    <t xml:space="preserve"> OPC20/45337:OPC20/45337</t>
  </si>
  <si>
    <t>50022714931</t>
  </si>
  <si>
    <t xml:space="preserve"> OPC20/45336:OPC20/45336</t>
  </si>
  <si>
    <t>50022711941</t>
  </si>
  <si>
    <t>50022708936</t>
  </si>
  <si>
    <t>MENT OPC20/45334:OPC20/45334</t>
  </si>
  <si>
    <t>50022705934</t>
  </si>
  <si>
    <t>MENT OPC20/45332:OPC20/45332</t>
  </si>
  <si>
    <t>50022702942</t>
  </si>
  <si>
    <t>IREMENT ÉMIS OPC20/45337:OPC20/45337</t>
  </si>
  <si>
    <t>50022715934</t>
  </si>
  <si>
    <t>50022712934</t>
  </si>
  <si>
    <t>MENT OPC20/45336:OPC20/45336</t>
  </si>
  <si>
    <t>50022709941</t>
  </si>
  <si>
    <t xml:space="preserve"> OPC20/45334:OPC20/45334</t>
  </si>
  <si>
    <t>50022706948</t>
  </si>
  <si>
    <t>IREMENT ÉMIS OPC20/45332:OPC20/45332</t>
  </si>
  <si>
    <t>50022703943</t>
  </si>
  <si>
    <t>50022700950</t>
  </si>
  <si>
    <t xml:space="preserve"> OPC20/45330:OPC20/45330</t>
  </si>
  <si>
    <t>50022700355</t>
  </si>
  <si>
    <t>50022697627</t>
  </si>
  <si>
    <t>5688</t>
  </si>
  <si>
    <t xml:space="preserve">REG CHEQUE N? 0005688            </t>
  </si>
  <si>
    <t>5589</t>
  </si>
  <si>
    <t xml:space="preserve">REG CHEQUE N? 0005589            </t>
  </si>
  <si>
    <t>MENT OPC20/45337:OPC20/45337</t>
  </si>
  <si>
    <t>50022713931</t>
  </si>
  <si>
    <t>MENT OPC20/45330:OPC20/45330</t>
  </si>
  <si>
    <t>50022698033</t>
  </si>
  <si>
    <t>IREMENT ÉMIS OPC20/45336:OPC20/45336</t>
  </si>
  <si>
    <t>50022710935</t>
  </si>
  <si>
    <t>50022707937</t>
  </si>
  <si>
    <t>IREMENT ÉMIS OPC20/45334:OPC20/45334</t>
  </si>
  <si>
    <t>50022704945</t>
  </si>
  <si>
    <t>5740</t>
  </si>
  <si>
    <t xml:space="preserve">REG CHEQUE N? 0005740            </t>
  </si>
  <si>
    <t>IREMENT ÉMIS OPC20/45330:OPC20/45330</t>
  </si>
  <si>
    <t>50022699324</t>
  </si>
  <si>
    <t xml:space="preserve">REG CHEQUE N? 0005725            </t>
  </si>
  <si>
    <t>5692</t>
  </si>
  <si>
    <t xml:space="preserve">REG CHEQUE N? 0005692            </t>
  </si>
  <si>
    <t xml:space="preserve">O.T.D SERVICES                 </t>
  </si>
  <si>
    <t>5730</t>
  </si>
  <si>
    <t xml:space="preserve">REG CHEQUE N? 0005730            </t>
  </si>
  <si>
    <t>5648</t>
  </si>
  <si>
    <t xml:space="preserve">REG CHEQUE N? 0005648            </t>
  </si>
  <si>
    <t>5604</t>
  </si>
  <si>
    <t xml:space="preserve">REG CHEQUE N? 0005604            </t>
  </si>
  <si>
    <t xml:space="preserve">STE GOLDA GROUP                </t>
  </si>
  <si>
    <t>5660</t>
  </si>
  <si>
    <t xml:space="preserve">REG CHEQUE N? 0005660            </t>
  </si>
  <si>
    <t>5745</t>
  </si>
  <si>
    <t xml:space="preserve">REG CHEQUE N? 0005745            </t>
  </si>
  <si>
    <t>E0001402629</t>
  </si>
  <si>
    <t xml:space="preserve">REGLEMENT EFFET N?008802089139 </t>
  </si>
  <si>
    <t>E0001402863</t>
  </si>
  <si>
    <t xml:space="preserve">REGLEMENT EFFET N?008802091564 </t>
  </si>
  <si>
    <t>E0001402939</t>
  </si>
  <si>
    <t xml:space="preserve">REGLEMENT EFFET N?008802088460 </t>
  </si>
  <si>
    <t>E0001402973</t>
  </si>
  <si>
    <t xml:space="preserve">REGLEMENT EFFET N?008802092340 </t>
  </si>
  <si>
    <t>5678</t>
  </si>
  <si>
    <t xml:space="preserve">REG CHEQUE N? 0005678            </t>
  </si>
  <si>
    <t>E0001402986</t>
  </si>
  <si>
    <t xml:space="preserve">REGLEMENT EFFET N?008802085647 </t>
  </si>
  <si>
    <t>E0001402966</t>
  </si>
  <si>
    <t xml:space="preserve">REGLEMENT EFFET N?008802088848 </t>
  </si>
  <si>
    <t>5695</t>
  </si>
  <si>
    <t xml:space="preserve">REG CHEQUE N? 0005695            </t>
  </si>
  <si>
    <t xml:space="preserve">ENCAISSEMENT CHEQUE N?0000737    </t>
  </si>
  <si>
    <t>5623</t>
  </si>
  <si>
    <t xml:space="preserve">REG CHEQUE N? 0005623            </t>
  </si>
  <si>
    <t>5694</t>
  </si>
  <si>
    <t xml:space="preserve">REG CHEQUE N? 0005694            </t>
  </si>
  <si>
    <t xml:space="preserve">ENCAISSEMENT CHEQUE N?0000937    </t>
  </si>
  <si>
    <t>5267</t>
  </si>
  <si>
    <t xml:space="preserve">REG CHEQUE N? 0005267            </t>
  </si>
  <si>
    <t>5256</t>
  </si>
  <si>
    <t xml:space="preserve">REG CHEQUE N? 0005256            </t>
  </si>
  <si>
    <t>7507</t>
  </si>
  <si>
    <t xml:space="preserve">ENCAISSEMENT CHEQUE N?0007507    </t>
  </si>
  <si>
    <t>5338</t>
  </si>
  <si>
    <t xml:space="preserve">REG CHEQUE N? 0005338            </t>
  </si>
  <si>
    <t>5690</t>
  </si>
  <si>
    <t xml:space="preserve">REG CHEQUE N? 0005690            </t>
  </si>
  <si>
    <t>E DOMICILIATION DOM010987832020:</t>
  </si>
  <si>
    <t>50022763470</t>
  </si>
  <si>
    <t xml:space="preserve"> CARTE EN TUNISIE 290920 RESIDENCE ELITE</t>
  </si>
  <si>
    <t>50022761525</t>
  </si>
  <si>
    <t xml:space="preserve"> CARTE EN TUNISIE 290920 SICILY BY CAR SPA</t>
  </si>
  <si>
    <t>50022760652</t>
  </si>
  <si>
    <t xml:space="preserve"> DOM010987832020:33 109878320201002</t>
  </si>
  <si>
    <t>50022762899</t>
  </si>
  <si>
    <t xml:space="preserve">MANSOURI SAMIR                 </t>
  </si>
  <si>
    <t>5726</t>
  </si>
  <si>
    <t xml:space="preserve">REG CHEQUE N? 0005726            </t>
  </si>
  <si>
    <t>5746</t>
  </si>
  <si>
    <t xml:space="preserve">REG CHEQUE N? 0005746            </t>
  </si>
  <si>
    <t>E0001402992</t>
  </si>
  <si>
    <t xml:space="preserve">REGLEMENT EFFET N?008891745851 </t>
  </si>
  <si>
    <t>E0001402780</t>
  </si>
  <si>
    <t xml:space="preserve">REGLEMENT EFFET N?008802092243 </t>
  </si>
  <si>
    <t>E0001402245</t>
  </si>
  <si>
    <t xml:space="preserve">REGLEMENT EFFET N?008802091661 </t>
  </si>
  <si>
    <t>E0001402982</t>
  </si>
  <si>
    <t xml:space="preserve">REGLEMENT EFFET N?008802094668 </t>
  </si>
  <si>
    <t>E0001402994</t>
  </si>
  <si>
    <t xml:space="preserve">REGLEMENT EFFET N?008694989014 </t>
  </si>
  <si>
    <t>E0001402998</t>
  </si>
  <si>
    <t xml:space="preserve">REGLEMENT EFFET N?008891747791 </t>
  </si>
  <si>
    <t>E0001402904</t>
  </si>
  <si>
    <t xml:space="preserve">REGLEMENT EFFET N?008802087781 </t>
  </si>
  <si>
    <t>5724</t>
  </si>
  <si>
    <t xml:space="preserve">REG CHEQUE N? 0005724            </t>
  </si>
  <si>
    <t>E0001402996</t>
  </si>
  <si>
    <t xml:space="preserve">REGLEMENT EFFET N?008802086035 </t>
  </si>
  <si>
    <t>5738</t>
  </si>
  <si>
    <t xml:space="preserve">REG CHEQUE N? 0005738            </t>
  </si>
  <si>
    <t>5679</t>
  </si>
  <si>
    <t xml:space="preserve">REG CHEQUE N? 0005679            </t>
  </si>
  <si>
    <t xml:space="preserve">STE MEDICLEAN                  </t>
  </si>
  <si>
    <t>5684</t>
  </si>
  <si>
    <t xml:space="preserve">REG CHEQUE N? 0005684            </t>
  </si>
  <si>
    <t>5563</t>
  </si>
  <si>
    <t xml:space="preserve">REG CHEQUE N? 0005563            </t>
  </si>
  <si>
    <t>M0001109231</t>
  </si>
  <si>
    <t>5727</t>
  </si>
  <si>
    <t xml:space="preserve">REG CHEQUE N? 0005727            </t>
  </si>
  <si>
    <t xml:space="preserve"> CARTE EN TUNISIE 011020 HOTEL ALTE MOLKEREI</t>
  </si>
  <si>
    <t>50022781478</t>
  </si>
  <si>
    <t xml:space="preserve"> CARTE EN TUNISIE 031020 DE040258 - NH FRANKFURT N</t>
  </si>
  <si>
    <t>50022782899</t>
  </si>
  <si>
    <t xml:space="preserve"> CARTE EN TUNISIE 031020 STEIGENBERGER PARKHOTEL</t>
  </si>
  <si>
    <t>50022781903</t>
  </si>
  <si>
    <t>E DOMICILIATION DOM008692722020:22  86927220201005</t>
  </si>
  <si>
    <t>50022784300</t>
  </si>
  <si>
    <t xml:space="preserve"> DOM008692722020:</t>
  </si>
  <si>
    <t>50022785101</t>
  </si>
  <si>
    <t>E0001403711</t>
  </si>
  <si>
    <t xml:space="preserve">REGLEMENT EFFET N?008737807627 </t>
  </si>
  <si>
    <t xml:space="preserve"> CARTE EN TUNISIE 041020 SHELL 7905</t>
  </si>
  <si>
    <t>50022812158</t>
  </si>
  <si>
    <t xml:space="preserve"> CARTE EN TUNISIE 031020 STAR TANKSTELLE</t>
  </si>
  <si>
    <t>50022811087</t>
  </si>
  <si>
    <t>5715</t>
  </si>
  <si>
    <t xml:space="preserve">REG CHEQUE N? 0005715            </t>
  </si>
  <si>
    <t>5785</t>
  </si>
  <si>
    <t xml:space="preserve">RETRAIT ESP EN DIN CHQ N?0005785 </t>
  </si>
  <si>
    <t>5786</t>
  </si>
  <si>
    <t xml:space="preserve">RETRAIT ESP EN DIN CHQ N?0005786 </t>
  </si>
  <si>
    <t xml:space="preserve">CERTIF CHEQUE CLIENTELE 0005788 REC DOUA   </t>
  </si>
  <si>
    <t>7510</t>
  </si>
  <si>
    <t xml:space="preserve">ENCAISSEMENT CHEQUE N?0007510    </t>
  </si>
  <si>
    <t>4572</t>
  </si>
  <si>
    <t xml:space="preserve">REG CHEQUE N? 0004572            </t>
  </si>
  <si>
    <t>5752</t>
  </si>
  <si>
    <t xml:space="preserve">RETRAIT ESP EN DIN CHQ N?0005752 </t>
  </si>
  <si>
    <t xml:space="preserve">ENCAISSEMENT CHEQUE N?0002815    </t>
  </si>
  <si>
    <t xml:space="preserve">ENCAISSEMENT CHEQUE N?0000738    </t>
  </si>
  <si>
    <t>5627</t>
  </si>
  <si>
    <t xml:space="preserve">REG CHEQUE N? 0005627            </t>
  </si>
  <si>
    <t xml:space="preserve"> CARTE EN TUNISIE 290920 ENTERPRISE RENT A CAR DE</t>
  </si>
  <si>
    <t>50022810470</t>
  </si>
  <si>
    <t xml:space="preserve"> DOM011108182020:</t>
  </si>
  <si>
    <t>50022809199</t>
  </si>
  <si>
    <t>E DOMICILIATION DOM011108182020:33 111081820201006</t>
  </si>
  <si>
    <t>50022808455</t>
  </si>
  <si>
    <t xml:space="preserve">ENCAISSEMENT CHEQUE N?0000938    </t>
  </si>
  <si>
    <t>5757</t>
  </si>
  <si>
    <t xml:space="preserve">REG CHEQUE N? 0005757            </t>
  </si>
  <si>
    <t xml:space="preserve"> DOM008755742020:</t>
  </si>
  <si>
    <t>50022838691</t>
  </si>
  <si>
    <t>5742</t>
  </si>
  <si>
    <t xml:space="preserve">REG CHEQUE N? 0005742            </t>
  </si>
  <si>
    <t>5686</t>
  </si>
  <si>
    <t xml:space="preserve">REG CHEQUE N? 0005686            </t>
  </si>
  <si>
    <t>4838</t>
  </si>
  <si>
    <t xml:space="preserve">REG CHEQUE N? 0004838            </t>
  </si>
  <si>
    <t>5741</t>
  </si>
  <si>
    <t xml:space="preserve">REG CHEQUE N? 0005741            </t>
  </si>
  <si>
    <t>5666</t>
  </si>
  <si>
    <t xml:space="preserve">REG CHEQUE N? 0005666            </t>
  </si>
  <si>
    <t>5651</t>
  </si>
  <si>
    <t xml:space="preserve">REG CHEQUE N? 0005651            </t>
  </si>
  <si>
    <t>4523</t>
  </si>
  <si>
    <t xml:space="preserve">REG CHEQUE N? 0004523            </t>
  </si>
  <si>
    <t>5716</t>
  </si>
  <si>
    <t xml:space="preserve">REG CHEQUE N? 0005716            </t>
  </si>
  <si>
    <t>5634</t>
  </si>
  <si>
    <t xml:space="preserve">REG CHEQUE N? 0005634            </t>
  </si>
  <si>
    <t>5655</t>
  </si>
  <si>
    <t xml:space="preserve">REG CHEQUE N? 0005655            </t>
  </si>
  <si>
    <t>5481</t>
  </si>
  <si>
    <t xml:space="preserve">REG CHEQUE N? 0005481            </t>
  </si>
  <si>
    <t>5574</t>
  </si>
  <si>
    <t xml:space="preserve">REG CHEQUE N? 0005574            </t>
  </si>
  <si>
    <t>5606</t>
  </si>
  <si>
    <t xml:space="preserve">REG CHEQUE N? 0005606            </t>
  </si>
  <si>
    <t>5748</t>
  </si>
  <si>
    <t xml:space="preserve">REG CHEQUE N? 0005748            </t>
  </si>
  <si>
    <t xml:space="preserve">BEN AMOR            MAHER      </t>
  </si>
  <si>
    <t xml:space="preserve">REG CHEQUE N? 0005772            </t>
  </si>
  <si>
    <t xml:space="preserve">M THAOUEDI TAREK               </t>
  </si>
  <si>
    <t>5773</t>
  </si>
  <si>
    <t xml:space="preserve">REG CHEQUE N? 0005773            </t>
  </si>
  <si>
    <t>5183</t>
  </si>
  <si>
    <t xml:space="preserve">REG CHEQUE N? 0005183            </t>
  </si>
  <si>
    <t>E DOMICILIATION DOM008755742020:22  87557420201007</t>
  </si>
  <si>
    <t>50022837864</t>
  </si>
  <si>
    <t xml:space="preserve"> DOM011276622020:</t>
  </si>
  <si>
    <t>50022859351</t>
  </si>
  <si>
    <t>434864</t>
  </si>
  <si>
    <t xml:space="preserve">ENCAISSEMENT CHEQUE N?0434864    </t>
  </si>
  <si>
    <t>434865</t>
  </si>
  <si>
    <t xml:space="preserve">ENCAISSEMENT CHEQUE N?0434865    </t>
  </si>
  <si>
    <t>5792</t>
  </si>
  <si>
    <t xml:space="preserve">RETRAIT ESP EN DIN CHQ N?0005792 </t>
  </si>
  <si>
    <t>5733</t>
  </si>
  <si>
    <t xml:space="preserve">REG CHEQUE N? 0005733            </t>
  </si>
  <si>
    <t>5751</t>
  </si>
  <si>
    <t xml:space="preserve">REG CHEQUE N? 0005751            </t>
  </si>
  <si>
    <t>5760</t>
  </si>
  <si>
    <t xml:space="preserve">REG CHEQUE N? 0005760            </t>
  </si>
  <si>
    <t>5728</t>
  </si>
  <si>
    <t xml:space="preserve">REG CHEQUE N? 0005728            </t>
  </si>
  <si>
    <t>E DOMICILIATION DOM011276622020:33 112766220201008</t>
  </si>
  <si>
    <t>50022858718</t>
  </si>
  <si>
    <t>E0001404992</t>
  </si>
  <si>
    <t>E0001405845</t>
  </si>
  <si>
    <t xml:space="preserve">REGLEMENT EFFET N?008802091758 </t>
  </si>
  <si>
    <t>5722</t>
  </si>
  <si>
    <t xml:space="preserve">REG CHEQUE N? 0005722            </t>
  </si>
  <si>
    <t>5630</t>
  </si>
  <si>
    <t xml:space="preserve">REG CHEQUE N? 0005630            </t>
  </si>
  <si>
    <t>E0001405502</t>
  </si>
  <si>
    <t xml:space="preserve">REGLEMENT EFFET N?008802092146 </t>
  </si>
  <si>
    <t>7521</t>
  </si>
  <si>
    <t xml:space="preserve">ENCAISSEMENT CHEQUE N?0007521    </t>
  </si>
  <si>
    <t>E0001406027</t>
  </si>
  <si>
    <t xml:space="preserve">REGLEMENT EFFET N?008802091952 </t>
  </si>
  <si>
    <t>5701</t>
  </si>
  <si>
    <t xml:space="preserve">REG CHEQUE N? 0005701            </t>
  </si>
  <si>
    <t>5286</t>
  </si>
  <si>
    <t xml:space="preserve">REG CHEQUE N? 0005286            </t>
  </si>
  <si>
    <t xml:space="preserve">LA QUINCAILLERIE ACCESSOI      </t>
  </si>
  <si>
    <t>5787</t>
  </si>
  <si>
    <t xml:space="preserve">REG CHEQUE N? 0005787            </t>
  </si>
  <si>
    <t>5778</t>
  </si>
  <si>
    <t xml:space="preserve">REG CHEQUE N? 0005778            </t>
  </si>
  <si>
    <t>5717</t>
  </si>
  <si>
    <t xml:space="preserve">REG CHEQUE N? 0005717            </t>
  </si>
  <si>
    <t xml:space="preserve">REG CHEQUE N? 0005758            </t>
  </si>
  <si>
    <t xml:space="preserve">ENCAISSEMENT CHEQUE N?0000939    </t>
  </si>
  <si>
    <t>E0001406126</t>
  </si>
  <si>
    <t xml:space="preserve">REGLEMENT EFFET N?008802085356 </t>
  </si>
  <si>
    <t>5771</t>
  </si>
  <si>
    <t xml:space="preserve">REG CHEQUE N? 0005771            </t>
  </si>
  <si>
    <t>E0001405111</t>
  </si>
  <si>
    <t xml:space="preserve">REGLEMENT EFFET N?008802093213 </t>
  </si>
  <si>
    <t>5734</t>
  </si>
  <si>
    <t xml:space="preserve">REG CHEQUE N? 0005734            </t>
  </si>
  <si>
    <t xml:space="preserve">REGLEMENT EFFET N?008802088654 </t>
  </si>
  <si>
    <t xml:space="preserve">PLOMB PI INDUSTRIELLE          </t>
  </si>
  <si>
    <t>5779</t>
  </si>
  <si>
    <t xml:space="preserve">REG CHEQUE N? 0005779            </t>
  </si>
  <si>
    <t>E DOMICILIATION DOM011318362020:33 113183620201009</t>
  </si>
  <si>
    <t>50022895370</t>
  </si>
  <si>
    <t xml:space="preserve"> DOM011318362020:</t>
  </si>
  <si>
    <t>50022896273</t>
  </si>
  <si>
    <t>E DOMICILIATION DOM011326882020:</t>
  </si>
  <si>
    <t>50022894165</t>
  </si>
  <si>
    <t xml:space="preserve">REG CHEQUE N? 0005766            </t>
  </si>
  <si>
    <t xml:space="preserve">CERTIF CHEQUE CLIENTELE 0005801 DOUANE     </t>
  </si>
  <si>
    <t>5804</t>
  </si>
  <si>
    <t xml:space="preserve">RETRAIT ESP EN DIN CHQ N?0005804 </t>
  </si>
  <si>
    <t>5793</t>
  </si>
  <si>
    <t xml:space="preserve">REG CHEQUE N? 0005793            </t>
  </si>
  <si>
    <t>5747</t>
  </si>
  <si>
    <t xml:space="preserve">REG CHEQUE N? 0005747            </t>
  </si>
  <si>
    <t>5791</t>
  </si>
  <si>
    <t xml:space="preserve">REG CHEQUE N? 0005791            </t>
  </si>
  <si>
    <t xml:space="preserve">REG CHEQUE N? 0005803            </t>
  </si>
  <si>
    <t>5790</t>
  </si>
  <si>
    <t xml:space="preserve">REG CHEQUE N? 0005790            </t>
  </si>
  <si>
    <t>5770</t>
  </si>
  <si>
    <t xml:space="preserve">REG CHEQUE N? 0005770            </t>
  </si>
  <si>
    <t xml:space="preserve">STE INPACKT                    </t>
  </si>
  <si>
    <t>5480</t>
  </si>
  <si>
    <t xml:space="preserve">REG CHEQUE N? 0005480            </t>
  </si>
  <si>
    <t xml:space="preserve"> DOM011326882020:33 113268820201009</t>
  </si>
  <si>
    <t>50022893898</t>
  </si>
  <si>
    <t>5699</t>
  </si>
  <si>
    <t xml:space="preserve">REG CHEQUE N? 0005699            </t>
  </si>
  <si>
    <t>5696</t>
  </si>
  <si>
    <t xml:space="preserve">REG CHEQUE N? 0005696            </t>
  </si>
  <si>
    <t xml:space="preserve"> DOM008929032020:</t>
  </si>
  <si>
    <t>50022922449</t>
  </si>
  <si>
    <t>E DOMICILIATION DOM008929032020:22  89290320201012</t>
  </si>
  <si>
    <t>50022922270</t>
  </si>
  <si>
    <t>E DOMICILIATION DOM011373672020:</t>
  </si>
  <si>
    <t>50022924765</t>
  </si>
  <si>
    <t xml:space="preserve"> DOM011373672020:33 113736720201012</t>
  </si>
  <si>
    <t>50022923590</t>
  </si>
  <si>
    <t>5530</t>
  </si>
  <si>
    <t xml:space="preserve">REG CHEQUE N? 0005530            </t>
  </si>
  <si>
    <t>5415</t>
  </si>
  <si>
    <t xml:space="preserve">REG CHEQUE N? 0005415            </t>
  </si>
  <si>
    <t>E0001409686</t>
  </si>
  <si>
    <t xml:space="preserve">REGLEMENT EFFET N?008891745948 </t>
  </si>
  <si>
    <t>E0001409607</t>
  </si>
  <si>
    <t>5777</t>
  </si>
  <si>
    <t xml:space="preserve">REG CHEQUE N? 0005777            </t>
  </si>
  <si>
    <t xml:space="preserve">REGLEMENT EFFET N?008802092534 </t>
  </si>
  <si>
    <t>E0001409278</t>
  </si>
  <si>
    <t xml:space="preserve">REGLEMENT EFFET N?008802085162 </t>
  </si>
  <si>
    <t>E0001408837</t>
  </si>
  <si>
    <t xml:space="preserve">REGLEMENT EFFET N?008802094086 </t>
  </si>
  <si>
    <t>5765</t>
  </si>
  <si>
    <t xml:space="preserve">REG CHEQUE N? 0005765            </t>
  </si>
  <si>
    <t>E0001409664</t>
  </si>
  <si>
    <t xml:space="preserve">REGLEMENT EFFET N?008891745463 </t>
  </si>
  <si>
    <t>E0001409438</t>
  </si>
  <si>
    <t xml:space="preserve">REGLEMENT EFFET N?008802086714 </t>
  </si>
  <si>
    <t>5744</t>
  </si>
  <si>
    <t xml:space="preserve">REG CHEQUE N? 0005744            </t>
  </si>
  <si>
    <t>7534</t>
  </si>
  <si>
    <t xml:space="preserve">ENCAISSEMENT CHEQUE N?0007534    </t>
  </si>
  <si>
    <t>E0001409714</t>
  </si>
  <si>
    <t xml:space="preserve">REGLEMENT EFFET N?008891748955 </t>
  </si>
  <si>
    <t xml:space="preserve">ENCAISSEMENT CHEQUE N?0000940    </t>
  </si>
  <si>
    <t>E0001409545</t>
  </si>
  <si>
    <t xml:space="preserve">REGLEMENT EFFET N?008891746045 </t>
  </si>
  <si>
    <t>5796</t>
  </si>
  <si>
    <t xml:space="preserve">REG CHEQUE N? 0005796            </t>
  </si>
  <si>
    <t>E DOMICILIATION DOM008998532020:22  89985320201014</t>
  </si>
  <si>
    <t>50022947367</t>
  </si>
  <si>
    <t xml:space="preserve"> DOM008998532020:</t>
  </si>
  <si>
    <t>50022947949</t>
  </si>
  <si>
    <t xml:space="preserve"> DOM011529002020:</t>
  </si>
  <si>
    <t>50022946437</t>
  </si>
  <si>
    <t>E DOMICILIATION DOM011529002020:33 115290020201014</t>
  </si>
  <si>
    <t>50022945697</t>
  </si>
  <si>
    <t>5789</t>
  </si>
  <si>
    <t xml:space="preserve">REG CHEQUE N? 0005789            </t>
  </si>
  <si>
    <t xml:space="preserve">Mr AMDOUNI NAJMEDDINE          </t>
  </si>
  <si>
    <t>5840</t>
  </si>
  <si>
    <t xml:space="preserve">REG CHEQUE N? 0005840            </t>
  </si>
  <si>
    <t>5798</t>
  </si>
  <si>
    <t xml:space="preserve">REG CHEQUE N? 0005798            </t>
  </si>
  <si>
    <t>5764</t>
  </si>
  <si>
    <t xml:space="preserve">REG CHEQUE N? 0005764            </t>
  </si>
  <si>
    <t>5833</t>
  </si>
  <si>
    <t xml:space="preserve">REG CHEQUE N? 0005833            </t>
  </si>
  <si>
    <t xml:space="preserve"> DOM011642122020:</t>
  </si>
  <si>
    <t>50022972247</t>
  </si>
  <si>
    <t>5802</t>
  </si>
  <si>
    <t xml:space="preserve">RETRAIT ESP EN DIN CHQ N?0005802 </t>
  </si>
  <si>
    <t>5841</t>
  </si>
  <si>
    <t xml:space="preserve">RETRAIT ESP EN DIN CHQ N?0005841 </t>
  </si>
  <si>
    <t>5838</t>
  </si>
  <si>
    <t xml:space="preserve">REG CHEQUE N? 0005838            </t>
  </si>
  <si>
    <t>E DOMICILIATION DOM011642122020:33 116421220201016</t>
  </si>
  <si>
    <t>50022971482</t>
  </si>
  <si>
    <t>5806</t>
  </si>
  <si>
    <t xml:space="preserve">REG CHEQUE N? 0005806            </t>
  </si>
  <si>
    <t xml:space="preserve">REG CHEQUE N? 0005816            </t>
  </si>
  <si>
    <t xml:space="preserve">STE BEN AMMAR ET FILS COMMERCE </t>
  </si>
  <si>
    <t>5832</t>
  </si>
  <si>
    <t xml:space="preserve">REG CHEQUE N? 0005832            </t>
  </si>
  <si>
    <t>5807</t>
  </si>
  <si>
    <t xml:space="preserve">REG CHEQUE N? 0005807            </t>
  </si>
  <si>
    <t>5755</t>
  </si>
  <si>
    <t xml:space="preserve">REG CHEQUE N? 0005755            </t>
  </si>
  <si>
    <t>5653</t>
  </si>
  <si>
    <t xml:space="preserve">REG CHEQUE N? 0005653            </t>
  </si>
  <si>
    <t>5234</t>
  </si>
  <si>
    <t xml:space="preserve">REG CHEQUE N? 0005234            </t>
  </si>
  <si>
    <t>5697</t>
  </si>
  <si>
    <t xml:space="preserve">REG CHEQUE N? 0005697            </t>
  </si>
  <si>
    <t>5732</t>
  </si>
  <si>
    <t xml:space="preserve">REG CHEQUE N? 0005732            </t>
  </si>
  <si>
    <t xml:space="preserve">REG CHEQUE N? 0005719            </t>
  </si>
  <si>
    <t xml:space="preserve"> CARTE EN TUNISIE 141020 AGENCE NATIONAL DE CERT</t>
  </si>
  <si>
    <t>50022992949</t>
  </si>
  <si>
    <t>50023017740</t>
  </si>
  <si>
    <t>50023018080</t>
  </si>
  <si>
    <t>E0001412046</t>
  </si>
  <si>
    <t xml:space="preserve">REGLEMENT EFFET N?008737808888 </t>
  </si>
  <si>
    <t>50023020189</t>
  </si>
  <si>
    <t>50023019152</t>
  </si>
  <si>
    <t>E0001412685</t>
  </si>
  <si>
    <t xml:space="preserve">REGLEMENT EFFET N?008802094183 </t>
  </si>
  <si>
    <t>E0001412487</t>
  </si>
  <si>
    <t xml:space="preserve">REGLEMENT EFFET N?008802085453 </t>
  </si>
  <si>
    <t>E0001412662</t>
  </si>
  <si>
    <t xml:space="preserve">REGLEMENT EFFET N?008802092437 </t>
  </si>
  <si>
    <t>5825</t>
  </si>
  <si>
    <t xml:space="preserve">REG CHEQUE N? 0005825            </t>
  </si>
  <si>
    <t xml:space="preserve">Mr JAAFAR JAAFAR               </t>
  </si>
  <si>
    <t>5835</t>
  </si>
  <si>
    <t xml:space="preserve">REG CHEQUE N? 0005835            </t>
  </si>
  <si>
    <t>5708</t>
  </si>
  <si>
    <t xml:space="preserve">REG CHEQUE N? 0005708            </t>
  </si>
  <si>
    <t>5805</t>
  </si>
  <si>
    <t xml:space="preserve">REG CHEQUE N? 0005805            </t>
  </si>
  <si>
    <t>5799</t>
  </si>
  <si>
    <t xml:space="preserve">REG CHEQUE N? 0005799            </t>
  </si>
  <si>
    <t xml:space="preserve"> OPC20/45943:OPC20/45943</t>
  </si>
  <si>
    <t>50022994142</t>
  </si>
  <si>
    <t>IREMENT ÉMIS OPC20/45943:OPC20/45943</t>
  </si>
  <si>
    <t>50022996372</t>
  </si>
  <si>
    <t>50022993194</t>
  </si>
  <si>
    <t>MENT OPC20/45943:OPC20/45943</t>
  </si>
  <si>
    <t>50022995220</t>
  </si>
  <si>
    <t>30018314107</t>
  </si>
  <si>
    <t>5800</t>
  </si>
  <si>
    <t xml:space="preserve">REG CHEQUE N? 0005800            </t>
  </si>
  <si>
    <t>5810</t>
  </si>
  <si>
    <t xml:space="preserve">REG CHEQUE N? 0005810            </t>
  </si>
  <si>
    <t xml:space="preserve">CERTIF CHEQUE CLIENTELE 0005867 REC DOUA   </t>
  </si>
  <si>
    <t>E DOMICILIATION DOM011797812020:33 117978120201020</t>
  </si>
  <si>
    <t>50023026357</t>
  </si>
  <si>
    <t>5865</t>
  </si>
  <si>
    <t xml:space="preserve">RETRAIT ESP EN DIN CHQ N?0005865 </t>
  </si>
  <si>
    <t xml:space="preserve">CERTIF CHEQUE CLIENTELE 0005871 REC DOUA   </t>
  </si>
  <si>
    <t xml:space="preserve">REC DOUYA </t>
  </si>
  <si>
    <t xml:space="preserve">CERTIF CHEQUE CLIENTELE 0005869 REC DOUYA  </t>
  </si>
  <si>
    <t>5872</t>
  </si>
  <si>
    <t xml:space="preserve">RETRAIT ESP EN DIN CHQ N?0005872 </t>
  </si>
  <si>
    <t xml:space="preserve"> DOM011797812020:</t>
  </si>
  <si>
    <t>50023027173</t>
  </si>
  <si>
    <t>30018302365</t>
  </si>
  <si>
    <t>30018302366</t>
  </si>
  <si>
    <t>5834</t>
  </si>
  <si>
    <t xml:space="preserve">REG CHEQUE N? 0005834            </t>
  </si>
  <si>
    <t>5822</t>
  </si>
  <si>
    <t xml:space="preserve">REG CHEQUE N? 0005822            </t>
  </si>
  <si>
    <t>30018312031</t>
  </si>
  <si>
    <t xml:space="preserve">REG CHEQUE N? 0005812            </t>
  </si>
  <si>
    <t>4666</t>
  </si>
  <si>
    <t xml:space="preserve">REG CHEQUE N? 0004666            </t>
  </si>
  <si>
    <t>5846</t>
  </si>
  <si>
    <t xml:space="preserve">REG CHEQUE N? 0005846            </t>
  </si>
  <si>
    <t>434925</t>
  </si>
  <si>
    <t xml:space="preserve">ENCAISSEMENT CHEQUE N?0434925    </t>
  </si>
  <si>
    <t xml:space="preserve">CERTIF CHEQUE CLIENTELE 0005881 REC DOUA   </t>
  </si>
  <si>
    <t>5842</t>
  </si>
  <si>
    <t xml:space="preserve">REG CHEQUE N? 0005842            </t>
  </si>
  <si>
    <t xml:space="preserve">CERTIF CHEQUE CLIENTELE 0005879 REC DOUA   </t>
  </si>
  <si>
    <t>5827</t>
  </si>
  <si>
    <t xml:space="preserve">REG CHEQUE N? 0005827            </t>
  </si>
  <si>
    <t>9955749</t>
  </si>
  <si>
    <t xml:space="preserve">ENCAISSEMENT CHEQUE N?9955749    </t>
  </si>
  <si>
    <t>438689</t>
  </si>
  <si>
    <t xml:space="preserve">ENCAISSEMENT CHEQUE N?0438689    </t>
  </si>
  <si>
    <t xml:space="preserve">SOCIETE DRIDI AUTO S           </t>
  </si>
  <si>
    <t xml:space="preserve">REG CHEQUE N? 0005845            </t>
  </si>
  <si>
    <t xml:space="preserve">AUTOMOBILE.RESEAU.TUNISIEN&amp;GRO </t>
  </si>
  <si>
    <t>5843</t>
  </si>
  <si>
    <t xml:space="preserve">REG CHEQUE N? 0005843            </t>
  </si>
  <si>
    <t xml:space="preserve">REG CHEQUE N? 0005761            </t>
  </si>
  <si>
    <t>5813</t>
  </si>
  <si>
    <t xml:space="preserve">REG CHEQUE N? 0005813            </t>
  </si>
  <si>
    <t>5884</t>
  </si>
  <si>
    <t xml:space="preserve">REG CHEQUE N? 0005884            </t>
  </si>
  <si>
    <t>5636</t>
  </si>
  <si>
    <t xml:space="preserve">REG CHEQUE N? 0005636            </t>
  </si>
  <si>
    <t>5828</t>
  </si>
  <si>
    <t xml:space="preserve">REG CHEQUE N? 0005828            </t>
  </si>
  <si>
    <t>5769</t>
  </si>
  <si>
    <t xml:space="preserve">REG CHEQUE N? 0005769            </t>
  </si>
  <si>
    <t>5831</t>
  </si>
  <si>
    <t xml:space="preserve">REG CHEQUE N? 0005831            </t>
  </si>
  <si>
    <t>5854</t>
  </si>
  <si>
    <t xml:space="preserve">REG CHEQUE N? 0005854            </t>
  </si>
  <si>
    <t>5767</t>
  </si>
  <si>
    <t xml:space="preserve">REG CHEQUE N? 0005767            </t>
  </si>
  <si>
    <t>5704</t>
  </si>
  <si>
    <t xml:space="preserve">REG CHEQUE N? 0005704            </t>
  </si>
  <si>
    <t>50023076731</t>
  </si>
  <si>
    <t>E RÉALISATION L/C IMPORT CDI20/13331:CREDIT IMPORT</t>
  </si>
  <si>
    <t>50023076080</t>
  </si>
  <si>
    <t>50023074945</t>
  </si>
  <si>
    <t>L/C IMPORT CDI20/13331:CREDIT IMPORT</t>
  </si>
  <si>
    <t>50023073896</t>
  </si>
  <si>
    <t xml:space="preserve">REALISATION L/C IMPORT           </t>
  </si>
  <si>
    <t xml:space="preserve">REG CHEQUE N? 0005720            </t>
  </si>
  <si>
    <t>50023110333</t>
  </si>
  <si>
    <t>30018430104</t>
  </si>
  <si>
    <t>E0001415837</t>
  </si>
  <si>
    <t>30018431931</t>
  </si>
  <si>
    <t xml:space="preserve">REGLEMENT EFFET N?008694988917 </t>
  </si>
  <si>
    <t>E0001414531</t>
  </si>
  <si>
    <t xml:space="preserve">REGLEMENT EFFET N?008802093310 </t>
  </si>
  <si>
    <t>30018431794</t>
  </si>
  <si>
    <t>50023111116</t>
  </si>
  <si>
    <t>E0001415608</t>
  </si>
  <si>
    <t>E0001415126</t>
  </si>
  <si>
    <t xml:space="preserve">REGLEMENT EFFET N?008891745560 </t>
  </si>
  <si>
    <t>E0001415889</t>
  </si>
  <si>
    <t xml:space="preserve">REGLEMENT EFFET N?008802094862 </t>
  </si>
  <si>
    <t>E0001415924</t>
  </si>
  <si>
    <t xml:space="preserve">REGLEMENT EFFET N?008891746627 </t>
  </si>
  <si>
    <t xml:space="preserve">REGLEMENT EFFET N?008802092631 </t>
  </si>
  <si>
    <t>E0001415749</t>
  </si>
  <si>
    <t xml:space="preserve">REGLEMENT EFFET N?008802085259 </t>
  </si>
  <si>
    <t>5514</t>
  </si>
  <si>
    <t xml:space="preserve">REG CHEQUE N? 0005514            </t>
  </si>
  <si>
    <t xml:space="preserve">MANEL SALLEM                   </t>
  </si>
  <si>
    <t>5811</t>
  </si>
  <si>
    <t xml:space="preserve">REG CHEQUE N? 0005811            </t>
  </si>
  <si>
    <t>30018432011</t>
  </si>
  <si>
    <t>30018434101</t>
  </si>
  <si>
    <t>5768</t>
  </si>
  <si>
    <t xml:space="preserve">REG CHEQUE N? 0005768            </t>
  </si>
  <si>
    <t xml:space="preserve">HASSEN ABDELMAJID              </t>
  </si>
  <si>
    <t>5885</t>
  </si>
  <si>
    <t xml:space="preserve">REG CHEQUE N? 0005885            </t>
  </si>
  <si>
    <t>5781</t>
  </si>
  <si>
    <t xml:space="preserve">REG CHEQUE N? 0005781            </t>
  </si>
  <si>
    <t xml:space="preserve">SOCIETE GARGOURI &amp; FILS (SGF)  </t>
  </si>
  <si>
    <t>5882</t>
  </si>
  <si>
    <t xml:space="preserve">REG CHEQUE N? 0005882            </t>
  </si>
  <si>
    <t>30018434103</t>
  </si>
  <si>
    <t>5858</t>
  </si>
  <si>
    <t xml:space="preserve">REG CHEQUE N? 0005858            </t>
  </si>
  <si>
    <t xml:space="preserve">PHARMACIE WALID BANENI         </t>
  </si>
  <si>
    <t>5795</t>
  </si>
  <si>
    <t xml:space="preserve">REG CHEQUE N? 0005795            </t>
  </si>
  <si>
    <t xml:space="preserve">BOUTAR              SALAH      </t>
  </si>
  <si>
    <t>5886</t>
  </si>
  <si>
    <t xml:space="preserve">REG CHEQUE N? 0005886            </t>
  </si>
  <si>
    <t>30018436349</t>
  </si>
  <si>
    <t>5830</t>
  </si>
  <si>
    <t xml:space="preserve">REG CHEQUE N? 0005830            </t>
  </si>
  <si>
    <t xml:space="preserve">STE WHM ENERGIA                </t>
  </si>
  <si>
    <t>5814</t>
  </si>
  <si>
    <t xml:space="preserve">REG CHEQUE N? 0005814            </t>
  </si>
  <si>
    <t>5721</t>
  </si>
  <si>
    <t xml:space="preserve">REG CHEQUE N? 0005721            </t>
  </si>
  <si>
    <t>5889</t>
  </si>
  <si>
    <t xml:space="preserve">REG CHEQUE N? 0005889            </t>
  </si>
  <si>
    <t>5731</t>
  </si>
  <si>
    <t xml:space="preserve">REG CHEQUE N? 0005731            </t>
  </si>
  <si>
    <t>5878</t>
  </si>
  <si>
    <t xml:space="preserve">REG CHEQUE N? 0005878            </t>
  </si>
  <si>
    <t>5756</t>
  </si>
  <si>
    <t xml:space="preserve">REG CHEQUE N? 0005756            </t>
  </si>
  <si>
    <t>5693</t>
  </si>
  <si>
    <t xml:space="preserve">REG CHEQUE N? 0005693            </t>
  </si>
  <si>
    <t xml:space="preserve">REG CHEQUE N? 0005782            </t>
  </si>
  <si>
    <t>5877</t>
  </si>
  <si>
    <t xml:space="preserve">REG CHEQUE N? 0005877            </t>
  </si>
  <si>
    <t xml:space="preserve">REG CHEQUE N? 0005709            </t>
  </si>
  <si>
    <t>5783</t>
  </si>
  <si>
    <t xml:space="preserve">REG CHEQUE N? 0005783            </t>
  </si>
  <si>
    <t>5860</t>
  </si>
  <si>
    <t xml:space="preserve">REG CHEQUE N? 0005860            </t>
  </si>
  <si>
    <t>5890</t>
  </si>
  <si>
    <t xml:space="preserve">RETRAIT ESP EN DIN CHQ N?0005890 </t>
  </si>
  <si>
    <t>5866</t>
  </si>
  <si>
    <t xml:space="preserve">REG CHEQUE N? 0005866            </t>
  </si>
  <si>
    <t>5775</t>
  </si>
  <si>
    <t xml:space="preserve">REG CHEQUE N? 0005775            </t>
  </si>
  <si>
    <t>5887</t>
  </si>
  <si>
    <t xml:space="preserve">REG CHEQUE N? 0005887            </t>
  </si>
  <si>
    <t>5924</t>
  </si>
  <si>
    <t xml:space="preserve">RETRAIT ESP EN DIN CHQ N?0005924 </t>
  </si>
  <si>
    <t xml:space="preserve">STE BEN AMOR AUTO              </t>
  </si>
  <si>
    <t>5750</t>
  </si>
  <si>
    <t xml:space="preserve">REG CHEQUE N? 0005750            </t>
  </si>
  <si>
    <t>5862</t>
  </si>
  <si>
    <t xml:space="preserve">REG CHEQUE N? 0005862            </t>
  </si>
  <si>
    <t>MENT RDI20/10801:REMISE IMPORT</t>
  </si>
  <si>
    <t>50023202558</t>
  </si>
  <si>
    <t xml:space="preserve"> DOM012292032020:33 122920320201028</t>
  </si>
  <si>
    <t>50023211204</t>
  </si>
  <si>
    <t>E DOMICILIATION DOM012191202020:33 121912020201027</t>
  </si>
  <si>
    <t>50023213203</t>
  </si>
  <si>
    <t xml:space="preserve"> DOM009429432020:</t>
  </si>
  <si>
    <t>50023210206</t>
  </si>
  <si>
    <t>5915</t>
  </si>
  <si>
    <t xml:space="preserve">REG CHEQUE N? 0005915            </t>
  </si>
  <si>
    <t>7543</t>
  </si>
  <si>
    <t xml:space="preserve">ENCAISSEMENT CHEQUE N?0007543    </t>
  </si>
  <si>
    <t>5820</t>
  </si>
  <si>
    <t xml:space="preserve">REG CHEQUE N? 0005820            </t>
  </si>
  <si>
    <t>5916</t>
  </si>
  <si>
    <t xml:space="preserve">REG CHEQUE N? 0005916            </t>
  </si>
  <si>
    <t xml:space="preserve">ENCAISSEMENT CHEQUE N?0000941    </t>
  </si>
  <si>
    <t>742</t>
  </si>
  <si>
    <t xml:space="preserve">ENCAISSEMENT CHEQUE N?0000742    </t>
  </si>
  <si>
    <t>hammami abdelaziz SALAIRES</t>
  </si>
  <si>
    <t>M0001134712</t>
  </si>
  <si>
    <t>Frais. CP.REF : 045_2020_10_00066</t>
  </si>
  <si>
    <t>M0001134688</t>
  </si>
  <si>
    <t>M0001134691</t>
  </si>
  <si>
    <t>MENT RDI20/10802:REMISE IMPORT</t>
  </si>
  <si>
    <t>50023205214</t>
  </si>
  <si>
    <t>E DOMICILIATION DOM012292032020:</t>
  </si>
  <si>
    <t>50023212198</t>
  </si>
  <si>
    <t xml:space="preserve"> RDI20/10802:REMISE IMPORT</t>
  </si>
  <si>
    <t>50023207202</t>
  </si>
  <si>
    <t xml:space="preserve"> RDI20/10801:REMISE IMPORT</t>
  </si>
  <si>
    <t>50023199471</t>
  </si>
  <si>
    <t>'ENVOI À L'ENCAISSEMENT RDI20/10801:REMISE IMPORT</t>
  </si>
  <si>
    <t>50023204222</t>
  </si>
  <si>
    <t>'ÉTUDE RDI20/10801:REMISE IMPORT</t>
  </si>
  <si>
    <t>50023201279</t>
  </si>
  <si>
    <t>50023200614</t>
  </si>
  <si>
    <t>E DOMICILIATION DOM009429432020:22  94294320201027</t>
  </si>
  <si>
    <t>50023209215</t>
  </si>
  <si>
    <t>'ÉTUDE RDI20/10802:REMISE IMPORT</t>
  </si>
  <si>
    <t>50023206213</t>
  </si>
  <si>
    <t>50023203541</t>
  </si>
  <si>
    <t>50023208201</t>
  </si>
  <si>
    <t xml:space="preserve"> DOM012191202020:</t>
  </si>
  <si>
    <t>50023214204</t>
  </si>
  <si>
    <t>50023308176</t>
  </si>
  <si>
    <t>50023249698</t>
  </si>
  <si>
    <t>5849</t>
  </si>
  <si>
    <t xml:space="preserve">REG CHEQUE N? 0005849            </t>
  </si>
  <si>
    <t xml:space="preserve">JAAFER              JAAFER     </t>
  </si>
  <si>
    <t>5921</t>
  </si>
  <si>
    <t xml:space="preserve">REG CHEQUE N? 0005921            </t>
  </si>
  <si>
    <t>5919</t>
  </si>
  <si>
    <t xml:space="preserve">REG CHEQUE N? 0005919            </t>
  </si>
  <si>
    <t>5850</t>
  </si>
  <si>
    <t xml:space="preserve">REG CHEQUE N? 0005850            </t>
  </si>
  <si>
    <t>5910</t>
  </si>
  <si>
    <t xml:space="preserve">REG CHEQUE N? 0005910            </t>
  </si>
  <si>
    <t>5815</t>
  </si>
  <si>
    <t xml:space="preserve">REG CHEQUE N? 0005815            </t>
  </si>
  <si>
    <t xml:space="preserve">PRO TRANSPORTS LOGISTIQUE      </t>
  </si>
  <si>
    <t>5888</t>
  </si>
  <si>
    <t xml:space="preserve">REG CHEQUE N? 0005888            </t>
  </si>
  <si>
    <t>5912</t>
  </si>
  <si>
    <t xml:space="preserve">RETRAIT ESP EN DIN CHQ N?0005912 </t>
  </si>
  <si>
    <t>5917</t>
  </si>
  <si>
    <t xml:space="preserve">REG CHEQUE N? 0005917            </t>
  </si>
  <si>
    <t>5920</t>
  </si>
  <si>
    <t xml:space="preserve">REG CHEQUE N? 0005920            </t>
  </si>
  <si>
    <t>CERTIF CHEQUE CLIENTELE 0005930 RECEVEUR DE</t>
  </si>
  <si>
    <t>5913</t>
  </si>
  <si>
    <t xml:space="preserve">RETRAIT ESP EN DIN CHQ N?0005913 </t>
  </si>
  <si>
    <t xml:space="preserve">ST  BEN ALIA FR RES ST  BAF    </t>
  </si>
  <si>
    <t>5762</t>
  </si>
  <si>
    <t xml:space="preserve">REG CHEQUE N? 0005762            </t>
  </si>
  <si>
    <t>7550</t>
  </si>
  <si>
    <t>5853</t>
  </si>
  <si>
    <t xml:space="preserve">REG CHEQUE N? 0005853            </t>
  </si>
  <si>
    <t xml:space="preserve">ENCAISSEMENT CHEQUE N?0000943    </t>
  </si>
  <si>
    <t>5918</t>
  </si>
  <si>
    <t xml:space="preserve">REG CHEQUE N? 0005918            </t>
  </si>
  <si>
    <t>CERTIF CHEQUE CLIENTELE 0005938 RECEVEUR DE</t>
  </si>
  <si>
    <t>5922</t>
  </si>
  <si>
    <t xml:space="preserve">REG CHEQUE N? 0005922            </t>
  </si>
  <si>
    <t>5923</t>
  </si>
  <si>
    <t xml:space="preserve">REG CHEQUE N? 0005923            </t>
  </si>
  <si>
    <t>CERTIF CHEQUE CLIENTELE 0005932 RECEVEUR DE</t>
  </si>
  <si>
    <t>5829</t>
  </si>
  <si>
    <t xml:space="preserve">REG CHEQUE N? 0005829            </t>
  </si>
  <si>
    <t xml:space="preserve">ENCAISSEMENT CHEQUE N?0007550    </t>
  </si>
  <si>
    <t>5926</t>
  </si>
  <si>
    <t xml:space="preserve">REG CHEQUE N? 0005926            </t>
  </si>
  <si>
    <t>30018512830</t>
  </si>
  <si>
    <t>VIREMENT RECU MEME CLIENT SOCIETE</t>
  </si>
  <si>
    <t>435058</t>
  </si>
  <si>
    <t xml:space="preserve">ENCAISSEMENT CHEQUE N?0435058    </t>
  </si>
  <si>
    <t>5797</t>
  </si>
  <si>
    <t xml:space="preserve">REG CHEQUE N? 0005797            </t>
  </si>
  <si>
    <t>5729</t>
  </si>
  <si>
    <t xml:space="preserve">REG CHEQUE N? 0005729            </t>
  </si>
  <si>
    <t>7551</t>
  </si>
  <si>
    <t xml:space="preserve">ENCAISSEMENT CHEQUE N?0007551    </t>
  </si>
  <si>
    <t xml:space="preserve"> DOM009632512020:22  96325120201103</t>
  </si>
  <si>
    <t>50023385642</t>
  </si>
  <si>
    <t>E DOMICILIATION DOM009632512020:</t>
  </si>
  <si>
    <t>50023386061</t>
  </si>
  <si>
    <t>5824</t>
  </si>
  <si>
    <t xml:space="preserve">REG CHEQUE N? 0005824            </t>
  </si>
  <si>
    <t>5909</t>
  </si>
  <si>
    <t xml:space="preserve">REG CHEQUE N? 0005909            </t>
  </si>
  <si>
    <t>5942</t>
  </si>
  <si>
    <t xml:space="preserve">RETRAIT ESP EN DIN CHQ N?0005942 </t>
  </si>
  <si>
    <t>5902</t>
  </si>
  <si>
    <t xml:space="preserve">REG CHEQUE N? 0005902            </t>
  </si>
  <si>
    <t>E0001432695</t>
  </si>
  <si>
    <t xml:space="preserve">REGLEMENT EFFET N?008891754775 </t>
  </si>
  <si>
    <t>5861</t>
  </si>
  <si>
    <t xml:space="preserve">REG CHEQUE N? 0005861            </t>
  </si>
  <si>
    <t>5903</t>
  </si>
  <si>
    <t xml:space="preserve">REG CHEQUE N? 0005903            </t>
  </si>
  <si>
    <t>E0001432735</t>
  </si>
  <si>
    <t xml:space="preserve">REGLEMENT EFFET N?008802085744 </t>
  </si>
  <si>
    <t>E0001432788</t>
  </si>
  <si>
    <t xml:space="preserve">REGLEMENT EFFET N?008802094959 </t>
  </si>
  <si>
    <t>7552</t>
  </si>
  <si>
    <t xml:space="preserve">ENCAISSEMENT CHEQUE N?0007552    </t>
  </si>
  <si>
    <t>E0001432342</t>
  </si>
  <si>
    <t xml:space="preserve">REGLEMENT EFFET N?008891749634 </t>
  </si>
  <si>
    <t xml:space="preserve">ENCAISSEMENT CHEQUE N?0000944    </t>
  </si>
  <si>
    <t xml:space="preserve">ENCAISSEMENT CHEQUE N?0000744    </t>
  </si>
  <si>
    <t>5934</t>
  </si>
  <si>
    <t xml:space="preserve">REG CHEQUE N? 0005934            </t>
  </si>
  <si>
    <t>E0001432808</t>
  </si>
  <si>
    <t xml:space="preserve">REGLEMENT EFFET N?008891746336 </t>
  </si>
  <si>
    <t>5947</t>
  </si>
  <si>
    <t xml:space="preserve">REG CHEQUE N? 0005947            </t>
  </si>
  <si>
    <t xml:space="preserve">CERTIF CHEQUE CLIENTELE 0005967 DOUANE     </t>
  </si>
  <si>
    <t>5817</t>
  </si>
  <si>
    <t xml:space="preserve">REG CHEQUE N? 0005817            </t>
  </si>
  <si>
    <t>5944</t>
  </si>
  <si>
    <t xml:space="preserve">REG CHEQUE N? 0005944            </t>
  </si>
  <si>
    <t>5945</t>
  </si>
  <si>
    <t xml:space="preserve">REG CHEQUE N? 0005945            </t>
  </si>
  <si>
    <t>E0001432824</t>
  </si>
  <si>
    <t xml:space="preserve">REGLEMENT EFFET N?008802094474 </t>
  </si>
  <si>
    <t>5927</t>
  </si>
  <si>
    <t xml:space="preserve">REG CHEQUE N? 0005927            </t>
  </si>
  <si>
    <t>E0001432830</t>
  </si>
  <si>
    <t xml:space="preserve">REGLEMENT EFFET N?008802089042 </t>
  </si>
  <si>
    <t>E0001432801</t>
  </si>
  <si>
    <t xml:space="preserve">REGLEMENT EFFET N?008891748179 </t>
  </si>
  <si>
    <t xml:space="preserve">KHALFALLAH FARES               </t>
  </si>
  <si>
    <t>5774</t>
  </si>
  <si>
    <t xml:space="preserve">REG CHEQUE N? 0005774            </t>
  </si>
  <si>
    <t>5936</t>
  </si>
  <si>
    <t xml:space="preserve">REG CHEQUE N? 0005936            </t>
  </si>
  <si>
    <t>5925</t>
  </si>
  <si>
    <t xml:space="preserve">REG CHEQUE N? 0005925            </t>
  </si>
  <si>
    <t>5943</t>
  </si>
  <si>
    <t xml:space="preserve">REG CHEQUE N? 0005943            </t>
  </si>
  <si>
    <t>5937</t>
  </si>
  <si>
    <t xml:space="preserve">REG CHEQUE N? 0005937            </t>
  </si>
  <si>
    <t>5970</t>
  </si>
  <si>
    <t xml:space="preserve">REG CHEQUE N? 0005970            </t>
  </si>
  <si>
    <t>5809</t>
  </si>
  <si>
    <t xml:space="preserve">REG CHEQUE N? 0005809            </t>
  </si>
  <si>
    <t>7556</t>
  </si>
  <si>
    <t xml:space="preserve">ENCAISSEMENT CHEQUE N?0007556    </t>
  </si>
  <si>
    <t>5354</t>
  </si>
  <si>
    <t xml:space="preserve">REG CHEQUE N? 0005354            </t>
  </si>
  <si>
    <t>5931</t>
  </si>
  <si>
    <t xml:space="preserve">REG CHEQUE N? 0005931            </t>
  </si>
  <si>
    <t>5946</t>
  </si>
  <si>
    <t xml:space="preserve">REG CHEQUE N? 0005946            </t>
  </si>
  <si>
    <t>E0001433731</t>
  </si>
  <si>
    <t xml:space="preserve">REGLEMENT EFFET N?008891749149 </t>
  </si>
  <si>
    <t>5939</t>
  </si>
  <si>
    <t xml:space="preserve">REG CHEQUE N? 0005939            </t>
  </si>
  <si>
    <t xml:space="preserve">STE MARITIME GENMAR            </t>
  </si>
  <si>
    <t>5929</t>
  </si>
  <si>
    <t xml:space="preserve">REG CHEQUE N? 0005929            </t>
  </si>
  <si>
    <t>5780</t>
  </si>
  <si>
    <t xml:space="preserve">REG CHEQUE N? 0005780            </t>
  </si>
  <si>
    <t>5870</t>
  </si>
  <si>
    <t xml:space="preserve">REG CHEQUE N? 0005870            </t>
  </si>
  <si>
    <t>5971</t>
  </si>
  <si>
    <t xml:space="preserve">RETRAIT ESP EN DIN CHQ N?0005971 </t>
  </si>
  <si>
    <t xml:space="preserve"> DOM012756022020:33 127560220201106</t>
  </si>
  <si>
    <t>50023457349</t>
  </si>
  <si>
    <t>E DOMICILIATION DOM012710652020:</t>
  </si>
  <si>
    <t>50023456145</t>
  </si>
  <si>
    <t xml:space="preserve"> DOM012710652020:33 127106520201106</t>
  </si>
  <si>
    <t>50023455060</t>
  </si>
  <si>
    <t>E DOMICILIATION DOM012756022020:</t>
  </si>
  <si>
    <t>50023457991</t>
  </si>
  <si>
    <t>7558</t>
  </si>
  <si>
    <t xml:space="preserve">ENCAISSEMENT CHEQUE N?0007558    </t>
  </si>
  <si>
    <t>5899</t>
  </si>
  <si>
    <t xml:space="preserve">REG CHEQUE N? 0005899            </t>
  </si>
  <si>
    <t xml:space="preserve">REG CHEQUE N? 0005794            </t>
  </si>
  <si>
    <t>5905</t>
  </si>
  <si>
    <t xml:space="preserve">REG CHEQUE N? 0005905            </t>
  </si>
  <si>
    <t xml:space="preserve">ENCAISSEMENT CHEQUE N?0000946    </t>
  </si>
  <si>
    <t>5898</t>
  </si>
  <si>
    <t xml:space="preserve">REG CHEQUE N? 0005898            </t>
  </si>
  <si>
    <t>5875</t>
  </si>
  <si>
    <t xml:space="preserve">REG CHEQUE N? 0005875            </t>
  </si>
  <si>
    <t>E0001434860</t>
  </si>
  <si>
    <t>5928</t>
  </si>
  <si>
    <t xml:space="preserve">REG CHEQUE N? 0005928            </t>
  </si>
  <si>
    <t>E0001435721</t>
  </si>
  <si>
    <t xml:space="preserve">COMMISSION REJET EFFETS        </t>
  </si>
  <si>
    <t>E0001435605</t>
  </si>
  <si>
    <t xml:space="preserve">REGLEMENT EFFET N?008891750992 </t>
  </si>
  <si>
    <t>E0001435793</t>
  </si>
  <si>
    <t>E0001435220</t>
  </si>
  <si>
    <t xml:space="preserve">REGLEMENT EFFET N?008802094571 </t>
  </si>
  <si>
    <t xml:space="preserve">CERTIF CHEQUE CLIENTELE 0005979 DOUANE     </t>
  </si>
  <si>
    <t>5687</t>
  </si>
  <si>
    <t xml:space="preserve">REG CHEQUE N? 0005687            </t>
  </si>
  <si>
    <t>E0001435843</t>
  </si>
  <si>
    <t xml:space="preserve">REGLEMENT EFFET N?008802094765 </t>
  </si>
  <si>
    <t>5895</t>
  </si>
  <si>
    <t xml:space="preserve">REG CHEQUE N? 0005895            </t>
  </si>
  <si>
    <t xml:space="preserve">CERTIF CHEQUE CLIENTELE 0005977 DOUANE     </t>
  </si>
  <si>
    <t>5933</t>
  </si>
  <si>
    <t xml:space="preserve">REG CHEQUE N? 0005933            </t>
  </si>
  <si>
    <t xml:space="preserve">REGLEMENT EFFET N?008802093407 </t>
  </si>
  <si>
    <t>5948</t>
  </si>
  <si>
    <t xml:space="preserve">REG CHEQUE N? 0005948            </t>
  </si>
  <si>
    <t xml:space="preserve"> DOM012872462020:33 128724620201110</t>
  </si>
  <si>
    <t>50023506133</t>
  </si>
  <si>
    <t>E0001436107</t>
  </si>
  <si>
    <t xml:space="preserve">REGLEMENT EFFET N?008891752738 </t>
  </si>
  <si>
    <t>E DOMICILIATION DOM012872462020:</t>
  </si>
  <si>
    <t>50023506428</t>
  </si>
  <si>
    <t xml:space="preserve">REG CHEQUE N? 0005836            </t>
  </si>
  <si>
    <t xml:space="preserve">MAHDI GUERMAZI                 </t>
  </si>
  <si>
    <t>5949</t>
  </si>
  <si>
    <t xml:space="preserve">REG CHEQUE N? 0005949            </t>
  </si>
  <si>
    <t xml:space="preserve">RMB                            </t>
  </si>
  <si>
    <t>5837</t>
  </si>
  <si>
    <t xml:space="preserve">REG CHEQUE N? 0005837            </t>
  </si>
  <si>
    <t xml:space="preserve"> OPC20/46648:OPC20/46648</t>
  </si>
  <si>
    <t>50023531574</t>
  </si>
  <si>
    <t>5965</t>
  </si>
  <si>
    <t xml:space="preserve">REG CHEQUE N? 0005965            </t>
  </si>
  <si>
    <t>6003</t>
  </si>
  <si>
    <t xml:space="preserve">RETRAIT ESP EN DIN CHQ N?0006003 </t>
  </si>
  <si>
    <t>5960</t>
  </si>
  <si>
    <t xml:space="preserve">REG CHEQUE N? 0005960            </t>
  </si>
  <si>
    <t xml:space="preserve"> OPC20/46649:OPC20/46649</t>
  </si>
  <si>
    <t>50023540188</t>
  </si>
  <si>
    <t>E CHANGE OPC20/46648:OPC20/46648</t>
  </si>
  <si>
    <t>50023536194</t>
  </si>
  <si>
    <t>MENT OPC20/46648:OPC20/46648</t>
  </si>
  <si>
    <t>50023534207</t>
  </si>
  <si>
    <t>E CHANGE OPC20/46649:OPC20/46649</t>
  </si>
  <si>
    <t>50023541201</t>
  </si>
  <si>
    <t>MENT OPC20/46649:OPC20/46649</t>
  </si>
  <si>
    <t>50023539192</t>
  </si>
  <si>
    <t>IS SUR L'ÉTRANGER OPC20/46648:OPC20/46648/EUR29246 18C:3</t>
  </si>
  <si>
    <t>50023533308</t>
  </si>
  <si>
    <t>IREMENT ÉMIS OPC20/46649:OPC20/46649</t>
  </si>
  <si>
    <t>50023537197</t>
  </si>
  <si>
    <t>50023535210</t>
  </si>
  <si>
    <t>IS SUR L'ÉTRANGER OPC20/46649:OPC20/46649/EUR2654 53C:3</t>
  </si>
  <si>
    <t>50023538196</t>
  </si>
  <si>
    <t>50023542189</t>
  </si>
  <si>
    <t>5995</t>
  </si>
  <si>
    <t xml:space="preserve">REG CHEQUE N? 0005995            </t>
  </si>
  <si>
    <t>5935</t>
  </si>
  <si>
    <t xml:space="preserve">REG CHEQUE N? 0005935            </t>
  </si>
  <si>
    <t>6004</t>
  </si>
  <si>
    <t xml:space="preserve">REG CHEQUE N? 0006004            </t>
  </si>
  <si>
    <t>IREMENT ÉMIS OPC20/46648:OPC20/46648</t>
  </si>
  <si>
    <t>50023532293</t>
  </si>
  <si>
    <t xml:space="preserve"> DOM012960532020:</t>
  </si>
  <si>
    <t>50023530242</t>
  </si>
  <si>
    <t>E DOMICILIATION DOM012960532020:33 129605320201111</t>
  </si>
  <si>
    <t>50023530086</t>
  </si>
  <si>
    <t>'ENVOI À L'ENCAISSEMENT RDI20/10912:REMISE IMPORT</t>
  </si>
  <si>
    <t>50023555355</t>
  </si>
  <si>
    <t>'ÉTUDE RDI20/10912:REMISE IMPORT</t>
  </si>
  <si>
    <t>50023552687</t>
  </si>
  <si>
    <t xml:space="preserve"> RDI20/10912:REMISE IMPORT</t>
  </si>
  <si>
    <t>50023554354</t>
  </si>
  <si>
    <t>50023551638</t>
  </si>
  <si>
    <t>7567</t>
  </si>
  <si>
    <t xml:space="preserve">ENCAISSEMENT CHEQUE N?0007567    </t>
  </si>
  <si>
    <t>50023553421</t>
  </si>
  <si>
    <t>5992</t>
  </si>
  <si>
    <t xml:space="preserve">REG CHEQUE N? 0005992            </t>
  </si>
  <si>
    <t xml:space="preserve">ENCAISSEMENT CHEQUE N?0000948    </t>
  </si>
  <si>
    <t>5956</t>
  </si>
  <si>
    <t xml:space="preserve">REG CHEQUE N? 0005956            </t>
  </si>
  <si>
    <t>5962</t>
  </si>
  <si>
    <t xml:space="preserve">REG CHEQUE N? 0005962            </t>
  </si>
  <si>
    <t>5990</t>
  </si>
  <si>
    <t xml:space="preserve">REG CHEQUE N? 0005990            </t>
  </si>
  <si>
    <t>5907</t>
  </si>
  <si>
    <t xml:space="preserve">REG CHEQUE N? 0005907            </t>
  </si>
  <si>
    <t>5997</t>
  </si>
  <si>
    <t xml:space="preserve">REG CHEQUE N? 0005997            </t>
  </si>
  <si>
    <t>MENT RDI20/10912:REMISE IMPORT</t>
  </si>
  <si>
    <t>50023550994</t>
  </si>
  <si>
    <t>5974</t>
  </si>
  <si>
    <t xml:space="preserve">REG CHEQUE N? 0005974            </t>
  </si>
  <si>
    <t>435283</t>
  </si>
  <si>
    <t>5914</t>
  </si>
  <si>
    <t xml:space="preserve">REG CHEQUE N? 0005914            </t>
  </si>
  <si>
    <t xml:space="preserve">SOTRADIES                      </t>
  </si>
  <si>
    <t>5883</t>
  </si>
  <si>
    <t xml:space="preserve">REG CHEQUE N? 0005883            </t>
  </si>
  <si>
    <t>435187</t>
  </si>
  <si>
    <t xml:space="preserve">ENCAISSEMENT CHEQUE N?0435187    </t>
  </si>
  <si>
    <t>E0001438628</t>
  </si>
  <si>
    <t xml:space="preserve">REGLEMENT EFFET N?008694989111 </t>
  </si>
  <si>
    <t xml:space="preserve">M BAROUKA ADNENE B SALEM       </t>
  </si>
  <si>
    <t>5950</t>
  </si>
  <si>
    <t xml:space="preserve">REG CHEQUE N? 0005950            </t>
  </si>
  <si>
    <t>5978</t>
  </si>
  <si>
    <t xml:space="preserve">REG CHEQUE N? 0005978            </t>
  </si>
  <si>
    <t>E0001437862</t>
  </si>
  <si>
    <t xml:space="preserve">REGLEMENT EFFET N?008891749246 </t>
  </si>
  <si>
    <t>5501</t>
  </si>
  <si>
    <t xml:space="preserve">REG CHEQUE N? 0005501            </t>
  </si>
  <si>
    <t>E DOMICILIATION DOM010145772020:</t>
  </si>
  <si>
    <t>50023566787</t>
  </si>
  <si>
    <t>E0001438776</t>
  </si>
  <si>
    <t xml:space="preserve">REGLEMENT EFFET N?008891747403 </t>
  </si>
  <si>
    <t>E0001438844</t>
  </si>
  <si>
    <t xml:space="preserve">REGLEMENT EFFET N?008802086811 </t>
  </si>
  <si>
    <t>5975</t>
  </si>
  <si>
    <t xml:space="preserve">REG CHEQUE N? 0005975            </t>
  </si>
  <si>
    <t xml:space="preserve"> DOM010145772020:22 101457720201113</t>
  </si>
  <si>
    <t>50023566338</t>
  </si>
  <si>
    <t>5896</t>
  </si>
  <si>
    <t xml:space="preserve">REG CHEQUE N? 0005896            </t>
  </si>
  <si>
    <t>5966</t>
  </si>
  <si>
    <t xml:space="preserve">REG CHEQUE N? 0005966            </t>
  </si>
  <si>
    <t>E0001438922</t>
  </si>
  <si>
    <t xml:space="preserve">REGLEMENT EFFET N?008891746142 </t>
  </si>
  <si>
    <t>5964</t>
  </si>
  <si>
    <t xml:space="preserve">REG CHEQUE N? 0005964            </t>
  </si>
  <si>
    <t>E0001437392</t>
  </si>
  <si>
    <t xml:space="preserve">REGLEMENT EFFET N?008891748276 </t>
  </si>
  <si>
    <t>5973</t>
  </si>
  <si>
    <t xml:space="preserve">REG CHEQUE N? 0005973            </t>
  </si>
  <si>
    <t xml:space="preserve">ENCAISSEMENT CHEQUE N?0435283    </t>
  </si>
  <si>
    <t>5985</t>
  </si>
  <si>
    <t xml:space="preserve">REG CHEQUE N? 0005985            </t>
  </si>
  <si>
    <t>5940</t>
  </si>
  <si>
    <t xml:space="preserve">REG CHEQUE N? 0005940            </t>
  </si>
  <si>
    <t>5892</t>
  </si>
  <si>
    <t xml:space="preserve">REG CHEQUE N? 0005892            </t>
  </si>
  <si>
    <t>6009</t>
  </si>
  <si>
    <t xml:space="preserve">REG CHEQUE N? 0006009            </t>
  </si>
  <si>
    <t>5991</t>
  </si>
  <si>
    <t xml:space="preserve">REG CHEQUE N? 0005991            </t>
  </si>
  <si>
    <t>5968</t>
  </si>
  <si>
    <t xml:space="preserve">REG CHEQUE N? 0005968            </t>
  </si>
  <si>
    <t>5958</t>
  </si>
  <si>
    <t xml:space="preserve">REG CHEQUE N? 0005958            </t>
  </si>
  <si>
    <t>50023624399</t>
  </si>
  <si>
    <t>6037</t>
  </si>
  <si>
    <t xml:space="preserve">RETRAIT ESP EN DIN CHQ N?0006037 </t>
  </si>
  <si>
    <t>6039</t>
  </si>
  <si>
    <t xml:space="preserve">REG CHEQUE N? 0006039            </t>
  </si>
  <si>
    <t xml:space="preserve">HATTAB                  JAMIL  </t>
  </si>
  <si>
    <t>6020</t>
  </si>
  <si>
    <t xml:space="preserve">REG CHEQUE N? 0006020            </t>
  </si>
  <si>
    <t>5546</t>
  </si>
  <si>
    <t xml:space="preserve">REG CHEQUE N? 0005546            </t>
  </si>
  <si>
    <t>6036</t>
  </si>
  <si>
    <t xml:space="preserve">REG CHEQUE N? 0006036            </t>
  </si>
  <si>
    <t>6010</t>
  </si>
  <si>
    <t xml:space="preserve">REG CHEQUE N? 0006010            </t>
  </si>
  <si>
    <t>5371</t>
  </si>
  <si>
    <t xml:space="preserve">REG CHEQUE N? 0005371            </t>
  </si>
  <si>
    <t>6038</t>
  </si>
  <si>
    <t xml:space="preserve">REG CHEQUE N? 0006038            </t>
  </si>
  <si>
    <t xml:space="preserve">CERTIF CHEQUE CLIENTELE 0006044 REC DOUA   </t>
  </si>
  <si>
    <t>MENT RDI20/10942:REMISE IMPORT</t>
  </si>
  <si>
    <t>50023626382</t>
  </si>
  <si>
    <t xml:space="preserve"> RDI20/10942:REMISE IMPORT</t>
  </si>
  <si>
    <t>50023628394</t>
  </si>
  <si>
    <t>'ÉTUDE RDI20/10942:REMISE IMPORT</t>
  </si>
  <si>
    <t>50023625399</t>
  </si>
  <si>
    <t>50023627398</t>
  </si>
  <si>
    <t>50023622705</t>
  </si>
  <si>
    <t>50023629383</t>
  </si>
  <si>
    <t>50023621312</t>
  </si>
  <si>
    <t>E RÉALISATION L/C IMPORT RDI20/10912:REMISE IMPORT</t>
  </si>
  <si>
    <t>50023623464</t>
  </si>
  <si>
    <t xml:space="preserve">STE GARGOURI ET FILS "SGF"     </t>
  </si>
  <si>
    <t>6007</t>
  </si>
  <si>
    <t xml:space="preserve">REG CHEQUE N? 0006007            </t>
  </si>
  <si>
    <t>SERVICES CENTRAUX RDI20/10912:REMISE IMPORT</t>
  </si>
  <si>
    <t>50023621886</t>
  </si>
  <si>
    <t xml:space="preserve">CERTIF CHEQUE CLIENTELE 0006073 REC DOUA   </t>
  </si>
  <si>
    <t>E DOMICILIATION DOM013309032020:33 133090320201118</t>
  </si>
  <si>
    <t>50023673976</t>
  </si>
  <si>
    <t>5551</t>
  </si>
  <si>
    <t xml:space="preserve">REG CHEQUE N? 0005551            </t>
  </si>
  <si>
    <t>5847</t>
  </si>
  <si>
    <t xml:space="preserve">REG CHEQUE N? 0005847            </t>
  </si>
  <si>
    <t>5999</t>
  </si>
  <si>
    <t xml:space="preserve">REG CHEQUE N? 0005999            </t>
  </si>
  <si>
    <t>7580</t>
  </si>
  <si>
    <t xml:space="preserve">ENCAISSEMENT CHEQUE N?0007580    </t>
  </si>
  <si>
    <t>5996</t>
  </si>
  <si>
    <t xml:space="preserve">REG CHEQUE N? 0005996            </t>
  </si>
  <si>
    <t xml:space="preserve">ENCAISSEMENT CHEQUE N?0000949    </t>
  </si>
  <si>
    <t>6066</t>
  </si>
  <si>
    <t xml:space="preserve">RETRAIT ESP EN DIN CHQ N?0006066 </t>
  </si>
  <si>
    <t xml:space="preserve"> DOM013309032020:</t>
  </si>
  <si>
    <t>50023674349</t>
  </si>
  <si>
    <t>6067</t>
  </si>
  <si>
    <t xml:space="preserve">RETRAIT ESP EN DIN CHQ N?0006067 </t>
  </si>
  <si>
    <t>6017</t>
  </si>
  <si>
    <t xml:space="preserve">REG CHEQUE N? 0006017            </t>
  </si>
  <si>
    <t>E0001441712</t>
  </si>
  <si>
    <t xml:space="preserve">REGLEMENT EFFET N?008891749440 </t>
  </si>
  <si>
    <t>E0001441849</t>
  </si>
  <si>
    <t xml:space="preserve">REGLEMENT EFFET N?008891749731 </t>
  </si>
  <si>
    <t>5981</t>
  </si>
  <si>
    <t xml:space="preserve">REG CHEQUE N? 0005981            </t>
  </si>
  <si>
    <t>5972</t>
  </si>
  <si>
    <t xml:space="preserve">REG CHEQUE N? 0005972            </t>
  </si>
  <si>
    <t>5904</t>
  </si>
  <si>
    <t xml:space="preserve">REG CHEQUE N? 0005904            </t>
  </si>
  <si>
    <t>E0001441122</t>
  </si>
  <si>
    <t xml:space="preserve">REGLEMENT EFFET N?008891753514 </t>
  </si>
  <si>
    <t>50023700449</t>
  </si>
  <si>
    <t>'ENVOI À L'ENCAISSEMENT RDI20/10942:REMISE IMPORT</t>
  </si>
  <si>
    <t>50023701063</t>
  </si>
  <si>
    <t>5953</t>
  </si>
  <si>
    <t xml:space="preserve">REG CHEQUE N? 0005953            </t>
  </si>
  <si>
    <t>5963</t>
  </si>
  <si>
    <t xml:space="preserve">REG CHEQUE N? 0005963            </t>
  </si>
  <si>
    <t>5821</t>
  </si>
  <si>
    <t xml:space="preserve">REG CHEQUE N? 0005821            </t>
  </si>
  <si>
    <t>6059</t>
  </si>
  <si>
    <t xml:space="preserve">REG CHEQUE N? 0006059            </t>
  </si>
  <si>
    <t>6076</t>
  </si>
  <si>
    <t xml:space="preserve">REG CHEQUE N? 0006076            </t>
  </si>
  <si>
    <t>6012</t>
  </si>
  <si>
    <t xml:space="preserve">REG CHEQUE N? 0006012            </t>
  </si>
  <si>
    <t xml:space="preserve">BEN SELEM ABDELKADER           </t>
  </si>
  <si>
    <t>6019</t>
  </si>
  <si>
    <t xml:space="preserve">REG CHEQUE N? 0006019            </t>
  </si>
  <si>
    <t>6022</t>
  </si>
  <si>
    <t xml:space="preserve">REG CHEQUE N? 0006022            </t>
  </si>
  <si>
    <t>4812</t>
  </si>
  <si>
    <t xml:space="preserve">REG CHEQUE N? 0004812            </t>
  </si>
  <si>
    <t>4673</t>
  </si>
  <si>
    <t xml:space="preserve">REG CHEQUE N? 0004673            </t>
  </si>
  <si>
    <t>E DOMICILIATION DOM010428412020:22 104284120201120</t>
  </si>
  <si>
    <t>50023711058</t>
  </si>
  <si>
    <t>6015</t>
  </si>
  <si>
    <t xml:space="preserve">REG CHEQUE N? 0006015            </t>
  </si>
  <si>
    <t>5876</t>
  </si>
  <si>
    <t xml:space="preserve">REG CHEQUE N? 0005876            </t>
  </si>
  <si>
    <t>5961</t>
  </si>
  <si>
    <t xml:space="preserve">REG CHEQUE N? 0005961            </t>
  </si>
  <si>
    <t xml:space="preserve"> DOM010428412020:</t>
  </si>
  <si>
    <t>50023711503</t>
  </si>
  <si>
    <t xml:space="preserve"> RDI20/11007:REMISE IMPORT</t>
  </si>
  <si>
    <t>50023736445</t>
  </si>
  <si>
    <t>'ÉTUDE RDI20/11007:REMISE IMPORT</t>
  </si>
  <si>
    <t>50023735062</t>
  </si>
  <si>
    <t>'ENVOI À L'ENCAISSEMENT RDI20/11007:REMISE IMPORT</t>
  </si>
  <si>
    <t>50023734165</t>
  </si>
  <si>
    <t>50023737404</t>
  </si>
  <si>
    <t>MENT RDI20/11007:REMISE IMPORT</t>
  </si>
  <si>
    <t>50023733742</t>
  </si>
  <si>
    <t>5893</t>
  </si>
  <si>
    <t xml:space="preserve">REG CHEQUE N? 0005893            </t>
  </si>
  <si>
    <t>6008</t>
  </si>
  <si>
    <t xml:space="preserve">REG CHEQUE N? 0006008            </t>
  </si>
  <si>
    <t>E0001444520</t>
  </si>
  <si>
    <t xml:space="preserve">REGLEMENT EFFET N?008891750410 </t>
  </si>
  <si>
    <t>5994</t>
  </si>
  <si>
    <t xml:space="preserve">REG CHEQUE N? 0005994            </t>
  </si>
  <si>
    <t>6031</t>
  </si>
  <si>
    <t xml:space="preserve">REG CHEQUE N? 0006031            </t>
  </si>
  <si>
    <t>6030</t>
  </si>
  <si>
    <t xml:space="preserve">REG CHEQUE N? 0006030            </t>
  </si>
  <si>
    <t>E0001444649</t>
  </si>
  <si>
    <t xml:space="preserve">REGLEMENT EFFET N?008802085938 </t>
  </si>
  <si>
    <t>6077</t>
  </si>
  <si>
    <t xml:space="preserve">REG CHEQUE N? 0006077            </t>
  </si>
  <si>
    <t>7586</t>
  </si>
  <si>
    <t xml:space="preserve">ENCAISSEMENT CHEQUE N?0007586    </t>
  </si>
  <si>
    <t>5987</t>
  </si>
  <si>
    <t xml:space="preserve">REG CHEQUE N? 0005987            </t>
  </si>
  <si>
    <t>6011</t>
  </si>
  <si>
    <t xml:space="preserve">REG CHEQUE N? 0006011            </t>
  </si>
  <si>
    <t>6029</t>
  </si>
  <si>
    <t xml:space="preserve">REG CHEQUE N? 0006029            </t>
  </si>
  <si>
    <t xml:space="preserve">ENCAISSEMENT CHEQUE N?0000950    </t>
  </si>
  <si>
    <t>6025</t>
  </si>
  <si>
    <t xml:space="preserve">REG CHEQUE N? 0006025            </t>
  </si>
  <si>
    <t>50023732595</t>
  </si>
  <si>
    <t xml:space="preserve">ENCAISSEMENT CHEQUE N?0000749    </t>
  </si>
  <si>
    <t>E0001444804</t>
  </si>
  <si>
    <t xml:space="preserve">REGLEMENT EFFET N?008891750216 </t>
  </si>
  <si>
    <t>E0001444915</t>
  </si>
  <si>
    <t xml:space="preserve">REGLEMENT EFFET N?008802093504 </t>
  </si>
  <si>
    <t>6081</t>
  </si>
  <si>
    <t xml:space="preserve">RETRAIT ESP EN DIN CHQ N?0006081 </t>
  </si>
  <si>
    <t>5908</t>
  </si>
  <si>
    <t xml:space="preserve">REG CHEQUE N? 0005908            </t>
  </si>
  <si>
    <t>5984</t>
  </si>
  <si>
    <t xml:space="preserve">REG CHEQUE N? 0005984            </t>
  </si>
  <si>
    <t>E0001445776</t>
  </si>
  <si>
    <t xml:space="preserve">REGLEMENT EFFET N?008891746433 </t>
  </si>
  <si>
    <t>6023</t>
  </si>
  <si>
    <t xml:space="preserve">REG CHEQUE N? 0006023            </t>
  </si>
  <si>
    <t xml:space="preserve">CERTIF CHEQUE CLIENTELE 0006079 DOUANE     </t>
  </si>
  <si>
    <t>E0001445769</t>
  </si>
  <si>
    <t xml:space="preserve">REGLEMENT EFFET N?008891748082 </t>
  </si>
  <si>
    <t>6024</t>
  </si>
  <si>
    <t xml:space="preserve">REG CHEQUE N? 0006024            </t>
  </si>
  <si>
    <t>6069</t>
  </si>
  <si>
    <t xml:space="preserve">REG CHEQUE N? 0006069            </t>
  </si>
  <si>
    <t>6018</t>
  </si>
  <si>
    <t xml:space="preserve">REG CHEQUE N? 0006018            </t>
  </si>
  <si>
    <t>5993</t>
  </si>
  <si>
    <t xml:space="preserve">REG CHEQUE N? 0005993            </t>
  </si>
  <si>
    <t>5941</t>
  </si>
  <si>
    <t xml:space="preserve">REG CHEQUE N? 0005941            </t>
  </si>
  <si>
    <t>50023766565</t>
  </si>
  <si>
    <t>E RÉALISATION L/C IMPORT RDI20/11007:REMISE IMPORT</t>
  </si>
  <si>
    <t>50023767246</t>
  </si>
  <si>
    <t>50023765403</t>
  </si>
  <si>
    <t>50023768589</t>
  </si>
  <si>
    <t>E0001445785</t>
  </si>
  <si>
    <t xml:space="preserve">REGLEMENT EFFET N?008891745366 </t>
  </si>
  <si>
    <t>E0001445789</t>
  </si>
  <si>
    <t xml:space="preserve">REGLEMENT EFFET N?008891745172 </t>
  </si>
  <si>
    <t>50023792124</t>
  </si>
  <si>
    <t>6075</t>
  </si>
  <si>
    <t xml:space="preserve">REG CHEQUE N? 0006075            </t>
  </si>
  <si>
    <t>5980</t>
  </si>
  <si>
    <t xml:space="preserve">REG CHEQUE N? 0005980            </t>
  </si>
  <si>
    <t>5986</t>
  </si>
  <si>
    <t xml:space="preserve">REG CHEQUE N? 0005986            </t>
  </si>
  <si>
    <t>6074</t>
  </si>
  <si>
    <t xml:space="preserve">REG CHEQUE N? 0006074            </t>
  </si>
  <si>
    <t>6072</t>
  </si>
  <si>
    <t xml:space="preserve">REG CHEQUE N? 0006072            </t>
  </si>
  <si>
    <t>6064</t>
  </si>
  <si>
    <t xml:space="preserve">REG CHEQUE N? 0006064            </t>
  </si>
  <si>
    <t xml:space="preserve">STE DEVELOPPEMENT TECHNIQUE IN </t>
  </si>
  <si>
    <t>6068</t>
  </si>
  <si>
    <t xml:space="preserve">REG CHEQUE N? 0006068            </t>
  </si>
  <si>
    <t>'ENVOI À L'ENCAISSEMENT RDI20/10802:REMISE IMPORT</t>
  </si>
  <si>
    <t>50023824502</t>
  </si>
  <si>
    <t>50023822706</t>
  </si>
  <si>
    <t>5852</t>
  </si>
  <si>
    <t xml:space="preserve">REG CHEQUE N? 0005852            </t>
  </si>
  <si>
    <t>6089</t>
  </si>
  <si>
    <t xml:space="preserve">REG CHEQUE N? 0006089            </t>
  </si>
  <si>
    <t xml:space="preserve">ENCAISSEMENT CHEQUE N?0000951    </t>
  </si>
  <si>
    <t>6084</t>
  </si>
  <si>
    <t xml:space="preserve">REG CHEQUE N? 0006084            </t>
  </si>
  <si>
    <t>7594</t>
  </si>
  <si>
    <t xml:space="preserve">ENCAISSEMENT CHEQUE N?0007594    </t>
  </si>
  <si>
    <t>6092</t>
  </si>
  <si>
    <t xml:space="preserve">REG CHEQUE N? 0006092            </t>
  </si>
  <si>
    <t>6085</t>
  </si>
  <si>
    <t xml:space="preserve">REG CHEQUE N? 0006085            </t>
  </si>
  <si>
    <t>6040</t>
  </si>
  <si>
    <t xml:space="preserve">REG CHEQUE N? 0006040            </t>
  </si>
  <si>
    <t>5723</t>
  </si>
  <si>
    <t xml:space="preserve">REG CHEQUE N? 0005723            </t>
  </si>
  <si>
    <t>6087</t>
  </si>
  <si>
    <t xml:space="preserve">REG CHEQUE N? 0006087            </t>
  </si>
  <si>
    <t>6091</t>
  </si>
  <si>
    <t xml:space="preserve">REG CHEQUE N? 0006091            </t>
  </si>
  <si>
    <t>50023822073</t>
  </si>
  <si>
    <t>50023823407</t>
  </si>
  <si>
    <t>M0001169854</t>
  </si>
  <si>
    <t>MED MAHER SNOUSSI  AUTRES</t>
  </si>
  <si>
    <t>M0001170632</t>
  </si>
  <si>
    <t xml:space="preserve">GHDIFI              ABDESSATTA </t>
  </si>
  <si>
    <t>6086</t>
  </si>
  <si>
    <t xml:space="preserve">REG CHEQUE N? 0006086            </t>
  </si>
  <si>
    <t xml:space="preserve">CERTIF CHEQUE CLIENTELE 0006097 REC DOUA   </t>
  </si>
  <si>
    <t xml:space="preserve">SOCIETE DIGIPRINT              </t>
  </si>
  <si>
    <t>6047</t>
  </si>
  <si>
    <t xml:space="preserve">REG CHEQUE N? 0006047            </t>
  </si>
  <si>
    <t>5848</t>
  </si>
  <si>
    <t xml:space="preserve">REG CHEQUE N? 0005848            </t>
  </si>
  <si>
    <t>M0001169846</t>
  </si>
  <si>
    <t xml:space="preserve"> OPC20/47433:OPC20/47433</t>
  </si>
  <si>
    <t>50023850431</t>
  </si>
  <si>
    <t>MENT OPC20/47435:OPC20/47435</t>
  </si>
  <si>
    <t>50023857421</t>
  </si>
  <si>
    <t>MENT OPC20/47436:OPC20/47436</t>
  </si>
  <si>
    <t>50023861555</t>
  </si>
  <si>
    <t xml:space="preserve"> OPC20/47436:OPC20/47436</t>
  </si>
  <si>
    <t>50023861480</t>
  </si>
  <si>
    <t xml:space="preserve"> OPC20/47435:OPC20/47435</t>
  </si>
  <si>
    <t>50023858420</t>
  </si>
  <si>
    <t>IREMENT ÉMIS OPC20/47437:OPC20/47437</t>
  </si>
  <si>
    <t>50023861615</t>
  </si>
  <si>
    <t>IREMENT ÉMIS OPC20/47433:OPC20/47433</t>
  </si>
  <si>
    <t>50023851434</t>
  </si>
  <si>
    <t>IREMENT ÉMIS OPC20/47436:OPC20/47436</t>
  </si>
  <si>
    <t>50023861243</t>
  </si>
  <si>
    <t>E DOMICILIATION DOM013805162020:</t>
  </si>
  <si>
    <t>50023847438</t>
  </si>
  <si>
    <t xml:space="preserve"> DOM013778072020:</t>
  </si>
  <si>
    <t>50023843696</t>
  </si>
  <si>
    <t xml:space="preserve"> OPC20/47434:OPC20/47434</t>
  </si>
  <si>
    <t>50023854423</t>
  </si>
  <si>
    <t xml:space="preserve"> DOM013784702020:</t>
  </si>
  <si>
    <t>50023845631</t>
  </si>
  <si>
    <t>MENT OPC20/47433:OPC20/47433</t>
  </si>
  <si>
    <t>50023849424</t>
  </si>
  <si>
    <t>50023848435</t>
  </si>
  <si>
    <t>E DOMICILIATION DOM013784702020:33 137847020201127</t>
  </si>
  <si>
    <t>50023844552</t>
  </si>
  <si>
    <t xml:space="preserve"> DOM013805162020:33 138051620201127</t>
  </si>
  <si>
    <t>50023846435</t>
  </si>
  <si>
    <t>50023852429</t>
  </si>
  <si>
    <t>E DOMICILIATION DOM013778072020:33 137780720201127</t>
  </si>
  <si>
    <t>50023842736</t>
  </si>
  <si>
    <t xml:space="preserve"> OPC20/47437:OPC20/47437</t>
  </si>
  <si>
    <t>50023861593</t>
  </si>
  <si>
    <t>50023860415</t>
  </si>
  <si>
    <t>50023859420</t>
  </si>
  <si>
    <t>IREMENT ÉMIS OPC20/47434:OPC20/47434</t>
  </si>
  <si>
    <t>50023855412</t>
  </si>
  <si>
    <t>50023861634</t>
  </si>
  <si>
    <t>MENT OPC20/47437:OPC20/47437</t>
  </si>
  <si>
    <t>50023861612</t>
  </si>
  <si>
    <t>IREMENT ÉMIS OPC20/47435:OPC20/47435</t>
  </si>
  <si>
    <t>50023856424</t>
  </si>
  <si>
    <t>MENT OPC20/47434:OPC20/47434</t>
  </si>
  <si>
    <t>50023853423</t>
  </si>
  <si>
    <t>5983</t>
  </si>
  <si>
    <t xml:space="preserve">REG CHEQUE N? 0005983            </t>
  </si>
  <si>
    <t>6065</t>
  </si>
  <si>
    <t xml:space="preserve">REG CHEQUE N? 0006065            </t>
  </si>
  <si>
    <t>5957</t>
  </si>
  <si>
    <t xml:space="preserve">REG CHEQUE N? 0005957            </t>
  </si>
  <si>
    <t>6051</t>
  </si>
  <si>
    <t xml:space="preserve">REG CHEQUE N? 0006051            </t>
  </si>
  <si>
    <t>6102</t>
  </si>
  <si>
    <t xml:space="preserve">RETRAIT ESP EN DIN CHQ N?0006102 </t>
  </si>
  <si>
    <t>6046</t>
  </si>
  <si>
    <t xml:space="preserve">REG CHEQUE N? 0006046            </t>
  </si>
  <si>
    <t xml:space="preserve">REG CHEQUE N? 0006129            </t>
  </si>
  <si>
    <t>6048</t>
  </si>
  <si>
    <t xml:space="preserve">REG CHEQUE N? 0006048            </t>
  </si>
  <si>
    <t>6056</t>
  </si>
  <si>
    <t xml:space="preserve">REG CHEQUE N? 0006056            </t>
  </si>
  <si>
    <t xml:space="preserve">SUARLCOMPTOIR EQUIP HAMMAMET   </t>
  </si>
  <si>
    <t>6070</t>
  </si>
  <si>
    <t xml:space="preserve">REG CHEQUE N? 0006070            </t>
  </si>
  <si>
    <t>6041</t>
  </si>
  <si>
    <t xml:space="preserve">REG CHEQUE N? 0006041            </t>
  </si>
  <si>
    <t>6127</t>
  </si>
  <si>
    <t xml:space="preserve">REG CHEQUE N? 0006127            </t>
  </si>
  <si>
    <t>6090</t>
  </si>
  <si>
    <t xml:space="preserve">REG CHEQUE N? 0006090            </t>
  </si>
  <si>
    <t>6061</t>
  </si>
  <si>
    <t xml:space="preserve">REG CHEQUE N? 0006061            </t>
  </si>
  <si>
    <t>6083</t>
  </si>
  <si>
    <t xml:space="preserve">REG CHEQUE N? 0006083            </t>
  </si>
  <si>
    <t>5856</t>
  </si>
  <si>
    <t xml:space="preserve">REG CHEQUE N? 0005856            </t>
  </si>
  <si>
    <t>50023976590</t>
  </si>
  <si>
    <t>6139</t>
  </si>
  <si>
    <t xml:space="preserve">RETRAIT ESP EN DIN CHQ N?0006139 </t>
  </si>
  <si>
    <t>6133</t>
  </si>
  <si>
    <t xml:space="preserve">REG CHEQUE N? 0006133            </t>
  </si>
  <si>
    <t>6136</t>
  </si>
  <si>
    <t xml:space="preserve">REG CHEQUE N? 0006136            </t>
  </si>
  <si>
    <t>6110</t>
  </si>
  <si>
    <t xml:space="preserve">REG CHEQUE N? 0006110            </t>
  </si>
  <si>
    <t>6137</t>
  </si>
  <si>
    <t xml:space="preserve">REG CHEQUE N? 0006137            </t>
  </si>
  <si>
    <t>6135</t>
  </si>
  <si>
    <t xml:space="preserve">REG CHEQUE N? 0006135            </t>
  </si>
  <si>
    <t>6126</t>
  </si>
  <si>
    <t xml:space="preserve">REG CHEQUE N? 0006126            </t>
  </si>
  <si>
    <t xml:space="preserve">ENCAISSEMENT CHEQUE N?0000952    </t>
  </si>
  <si>
    <t xml:space="preserve">HACHICHA TECHNOLOGY H TECH     </t>
  </si>
  <si>
    <t>6033</t>
  </si>
  <si>
    <t xml:space="preserve">REG CHEQUE N? 0006033            </t>
  </si>
  <si>
    <t>7607</t>
  </si>
  <si>
    <t xml:space="preserve">ENCAISSEMENT CHEQUE N?0007607    </t>
  </si>
  <si>
    <t>6082</t>
  </si>
  <si>
    <t xml:space="preserve">REG CHEQUE N? 0006082            </t>
  </si>
  <si>
    <t>7606</t>
  </si>
  <si>
    <t xml:space="preserve">ENCAISSEMENT CHEQUE N?0007606    </t>
  </si>
  <si>
    <t>6104</t>
  </si>
  <si>
    <t xml:space="preserve">REG CHEQUE N? 0006104            </t>
  </si>
  <si>
    <t>6055</t>
  </si>
  <si>
    <t xml:space="preserve">REG CHEQUE N? 0006055            </t>
  </si>
  <si>
    <t>6122</t>
  </si>
  <si>
    <t xml:space="preserve">REG CHEQUE N? 0006122            </t>
  </si>
  <si>
    <t>7600</t>
  </si>
  <si>
    <t xml:space="preserve">ENCAISSEMENT CHEQUE N?0007600    </t>
  </si>
  <si>
    <t>6052</t>
  </si>
  <si>
    <t xml:space="preserve">REG CHEQUE N? 0006052            </t>
  </si>
  <si>
    <t>6121</t>
  </si>
  <si>
    <t xml:space="preserve">REG CHEQUE N? 0006121            </t>
  </si>
  <si>
    <t>5753</t>
  </si>
  <si>
    <t xml:space="preserve">REG CHEQUE N? 0005753            </t>
  </si>
  <si>
    <t xml:space="preserve">REG CHEQUE N? 0006125            </t>
  </si>
  <si>
    <t>E DOMICILIATION DOM014060732020:</t>
  </si>
  <si>
    <t>50024053104</t>
  </si>
  <si>
    <t xml:space="preserve"> DOM014056962020:33 140569620201203</t>
  </si>
  <si>
    <t>50024050105</t>
  </si>
  <si>
    <t>6138</t>
  </si>
  <si>
    <t xml:space="preserve">REG CHEQUE N? 0006138            </t>
  </si>
  <si>
    <t>6143</t>
  </si>
  <si>
    <t xml:space="preserve">REG CHEQUE N? 0006143            </t>
  </si>
  <si>
    <t>435361</t>
  </si>
  <si>
    <t xml:space="preserve">ENCAISSEMENT CHEQUE N?0435361    </t>
  </si>
  <si>
    <t>6171</t>
  </si>
  <si>
    <t xml:space="preserve">RETRAIT ESP EN DIN CHQ N?0006171 </t>
  </si>
  <si>
    <t>IREMENT ÉMIS OPC20/47587:OPC20/47587</t>
  </si>
  <si>
    <t>50024044346</t>
  </si>
  <si>
    <t xml:space="preserve"> OPC20/47592:OPC20/47592</t>
  </si>
  <si>
    <t>50024046116</t>
  </si>
  <si>
    <t>MENT OPC20/47587:OPC20/47587</t>
  </si>
  <si>
    <t>50024042197</t>
  </si>
  <si>
    <t>MENT OPC20/47592:OPC20/47592</t>
  </si>
  <si>
    <t>50024047116</t>
  </si>
  <si>
    <t xml:space="preserve"> DOM014060732020:33 140607320201203</t>
  </si>
  <si>
    <t>50024052108</t>
  </si>
  <si>
    <t>6170</t>
  </si>
  <si>
    <t xml:space="preserve">RETRAIT ESP EN DIN CHQ N?0006170 </t>
  </si>
  <si>
    <t>50024048103</t>
  </si>
  <si>
    <t xml:space="preserve"> DOM011017342020:</t>
  </si>
  <si>
    <t>50024041268</t>
  </si>
  <si>
    <t>E DOMICILIATION DOM011017342020:22 110173420201203</t>
  </si>
  <si>
    <t>50024040897</t>
  </si>
  <si>
    <t xml:space="preserve"> OPC20/47587:OPC20/47587</t>
  </si>
  <si>
    <t>50024045107</t>
  </si>
  <si>
    <t>6123</t>
  </si>
  <si>
    <t xml:space="preserve">REG CHEQUE N? 0006123            </t>
  </si>
  <si>
    <t xml:space="preserve">CERTIF CHEQUE CLIENTELE 0006159 REC DOUA   </t>
  </si>
  <si>
    <t>E DOMICILIATION DOM014056962020:</t>
  </si>
  <si>
    <t>50024051116</t>
  </si>
  <si>
    <t>6109</t>
  </si>
  <si>
    <t xml:space="preserve">REG CHEQUE N? 0006109            </t>
  </si>
  <si>
    <t>IREMENT ÉMIS OPC20/47592:OPC20/47592</t>
  </si>
  <si>
    <t>50024049112</t>
  </si>
  <si>
    <t>50024043596</t>
  </si>
  <si>
    <t>E0001462738</t>
  </si>
  <si>
    <t xml:space="preserve">REGLEMENT EFFET N?008891754484 </t>
  </si>
  <si>
    <t>6108</t>
  </si>
  <si>
    <t xml:space="preserve">REG CHEQUE N? 0006108            </t>
  </si>
  <si>
    <t>E0001463544</t>
  </si>
  <si>
    <t xml:space="preserve">REGLEMENT EFFET N?008891751962 </t>
  </si>
  <si>
    <t>E0001463566</t>
  </si>
  <si>
    <t xml:space="preserve">REGLEMENT EFFET N?008891748373 </t>
  </si>
  <si>
    <t xml:space="preserve">REG CHEQUE N? 0006118            </t>
  </si>
  <si>
    <t>6049</t>
  </si>
  <si>
    <t xml:space="preserve">REG CHEQUE N? 0006049            </t>
  </si>
  <si>
    <t>E0001463446</t>
  </si>
  <si>
    <t xml:space="preserve">REGLEMENT EFFET N?008891747306 </t>
  </si>
  <si>
    <t>E0001463498</t>
  </si>
  <si>
    <t xml:space="preserve">REGLEMENT EFFET N?008891751186 </t>
  </si>
  <si>
    <t>5906</t>
  </si>
  <si>
    <t xml:space="preserve">REG CHEQUE N? 0005906            </t>
  </si>
  <si>
    <t>E0001463364</t>
  </si>
  <si>
    <t xml:space="preserve">REGLEMENT EFFET N?008891746239 </t>
  </si>
  <si>
    <t xml:space="preserve">ENCAISSEMENT CHEQUE N?0002816    </t>
  </si>
  <si>
    <t>E0001463582</t>
  </si>
  <si>
    <t xml:space="preserve">REGLEMENT EFFET N?008891749828 </t>
  </si>
  <si>
    <t>E0001463611</t>
  </si>
  <si>
    <t xml:space="preserve">REGLEMENT EFFET N?008891750701 </t>
  </si>
  <si>
    <t>E0001463603</t>
  </si>
  <si>
    <t xml:space="preserve">REGLEMENT EFFET N?008891747888 </t>
  </si>
  <si>
    <t>E0001463262</t>
  </si>
  <si>
    <t xml:space="preserve">REGLEMENT EFFET N?008802095056 </t>
  </si>
  <si>
    <t>7608</t>
  </si>
  <si>
    <t xml:space="preserve">ENCAISSEMENT CHEQUE N?0007608    </t>
  </si>
  <si>
    <t xml:space="preserve">REG CHEQUE N? 0006141            </t>
  </si>
  <si>
    <t xml:space="preserve">ENCAISSEMENT CHEQUE N?0000953    </t>
  </si>
  <si>
    <t>5901</t>
  </si>
  <si>
    <t xml:space="preserve">REG CHEQUE N? 0005901            </t>
  </si>
  <si>
    <t>6062</t>
  </si>
  <si>
    <t xml:space="preserve">REG CHEQUE N? 0006062            </t>
  </si>
  <si>
    <t>6035</t>
  </si>
  <si>
    <t xml:space="preserve">REG CHEQUE N? 0006035            </t>
  </si>
  <si>
    <t xml:space="preserve">CERTIF CHEQUE CLIENTELE 0006173 DOUANE     </t>
  </si>
  <si>
    <t>6054</t>
  </si>
  <si>
    <t xml:space="preserve">REG CHEQUE N? 0006054            </t>
  </si>
  <si>
    <t xml:space="preserve">M ETOUMI ABDELFATAH BEN JILANI </t>
  </si>
  <si>
    <t>6131</t>
  </si>
  <si>
    <t xml:space="preserve">REG CHEQUE N? 0006131            </t>
  </si>
  <si>
    <t xml:space="preserve">STE IFC                        </t>
  </si>
  <si>
    <t>6078</t>
  </si>
  <si>
    <t xml:space="preserve">REG CHEQUE N? 0006078            </t>
  </si>
  <si>
    <t>6134</t>
  </si>
  <si>
    <t xml:space="preserve">REG CHEQUE N? 0006134            </t>
  </si>
  <si>
    <t>6099</t>
  </si>
  <si>
    <t xml:space="preserve">REG CHEQUE N? 0006099            </t>
  </si>
  <si>
    <t xml:space="preserve">CERTIF CHEQUE CLIENTELE 0006175 DOUANE     </t>
  </si>
  <si>
    <t>6113</t>
  </si>
  <si>
    <t xml:space="preserve">REG CHEQUE N? 0006113            </t>
  </si>
  <si>
    <t>5988</t>
  </si>
  <si>
    <t xml:space="preserve">REG CHEQUE N? 0005988            </t>
  </si>
  <si>
    <t>6098</t>
  </si>
  <si>
    <t xml:space="preserve">REG CHEQUE N? 0006098            </t>
  </si>
  <si>
    <t>5689466</t>
  </si>
  <si>
    <t>E DOMICILIATION DOM014154472020:</t>
  </si>
  <si>
    <t>50024108131</t>
  </si>
  <si>
    <t>5302</t>
  </si>
  <si>
    <t xml:space="preserve">REG CHEQUE N? 0005302            </t>
  </si>
  <si>
    <t>5579</t>
  </si>
  <si>
    <t xml:space="preserve">REG CHEQUE N? 0005579            </t>
  </si>
  <si>
    <t>6107</t>
  </si>
  <si>
    <t xml:space="preserve">REG CHEQUE N? 0006107            </t>
  </si>
  <si>
    <t xml:space="preserve"> DOM014154472020:33 141544720201207</t>
  </si>
  <si>
    <t>50024107748</t>
  </si>
  <si>
    <t xml:space="preserve">ENCAISSEMENT CHEQUE N?5689466    </t>
  </si>
  <si>
    <t>6166</t>
  </si>
  <si>
    <t xml:space="preserve">REG CHEQUE N? 0006166            </t>
  </si>
  <si>
    <t xml:space="preserve">CERTIF CHEQUE CLIENTELE 0006185 REC DOUA   </t>
  </si>
  <si>
    <t>4776</t>
  </si>
  <si>
    <t xml:space="preserve">REG CHEQUE N? 0004776            </t>
  </si>
  <si>
    <t>6152</t>
  </si>
  <si>
    <t xml:space="preserve">REG CHEQUE N? 0006152            </t>
  </si>
  <si>
    <t>E0001464511</t>
  </si>
  <si>
    <t xml:space="preserve">REGLEMENT EFFET N?008802093601 </t>
  </si>
  <si>
    <t>6155</t>
  </si>
  <si>
    <t xml:space="preserve">REG CHEQUE N? 0006155            </t>
  </si>
  <si>
    <t>6168</t>
  </si>
  <si>
    <t xml:space="preserve">REG CHEQUE N? 0006168            </t>
  </si>
  <si>
    <t>E0001464939</t>
  </si>
  <si>
    <t xml:space="preserve">REGLEMENT EFFET N?008891754581 </t>
  </si>
  <si>
    <t>6164</t>
  </si>
  <si>
    <t xml:space="preserve">REG CHEQUE N? 0006164            </t>
  </si>
  <si>
    <t xml:space="preserve">REG CHEQUE N? 0006154            </t>
  </si>
  <si>
    <t xml:space="preserve">M BENAMEUR ALI B ABDELHAMID    </t>
  </si>
  <si>
    <t>6130</t>
  </si>
  <si>
    <t xml:space="preserve">REG CHEQUE N? 0006130            </t>
  </si>
  <si>
    <t>6183</t>
  </si>
  <si>
    <t xml:space="preserve">REG CHEQUE N? 0006183            </t>
  </si>
  <si>
    <t>5959</t>
  </si>
  <si>
    <t xml:space="preserve">REG CHEQUE N? 0005959            </t>
  </si>
  <si>
    <t>6112</t>
  </si>
  <si>
    <t xml:space="preserve">REG CHEQUE N? 0006112            </t>
  </si>
  <si>
    <t>5859</t>
  </si>
  <si>
    <t xml:space="preserve">REG CHEQUE N? 0005859            </t>
  </si>
  <si>
    <t xml:space="preserve">REG CHEQUE N? 0006124            </t>
  </si>
  <si>
    <t>7613</t>
  </si>
  <si>
    <t xml:space="preserve">ENCAISSEMENT CHEQUE N?0007613    </t>
  </si>
  <si>
    <t xml:space="preserve">ENCAISSEMENT CHEQUE N?0000956    </t>
  </si>
  <si>
    <t>E0001465339</t>
  </si>
  <si>
    <t xml:space="preserve">REGLEMENT EFFET N?008891749925 </t>
  </si>
  <si>
    <t>E0001465401</t>
  </si>
  <si>
    <t xml:space="preserve">REGLEMENT EFFET N?008962401233 </t>
  </si>
  <si>
    <t>6117</t>
  </si>
  <si>
    <t xml:space="preserve">REG CHEQUE N? 0006117            </t>
  </si>
  <si>
    <t xml:space="preserve"> DOM014315002020:</t>
  </si>
  <si>
    <t>50024153263</t>
  </si>
  <si>
    <t>6189</t>
  </si>
  <si>
    <t xml:space="preserve">REG CHEQUE N? 0006189            </t>
  </si>
  <si>
    <t>6180</t>
  </si>
  <si>
    <t xml:space="preserve">RETRAIT ESP EN DIN CHQ N?0006180 </t>
  </si>
  <si>
    <t>6151</t>
  </si>
  <si>
    <t xml:space="preserve">REG CHEQUE N? 0006151            </t>
  </si>
  <si>
    <t>6145</t>
  </si>
  <si>
    <t xml:space="preserve">REG CHEQUE N? 0006145            </t>
  </si>
  <si>
    <t>6191</t>
  </si>
  <si>
    <t xml:space="preserve">REG CHEQUE N? 0006191            </t>
  </si>
  <si>
    <t>6192</t>
  </si>
  <si>
    <t xml:space="preserve">REG CHEQUE N? 0006192            </t>
  </si>
  <si>
    <t>6103</t>
  </si>
  <si>
    <t xml:space="preserve">REG CHEQUE N? 0006103            </t>
  </si>
  <si>
    <t xml:space="preserve">CERTIF CHEQUE CLIENTELE 0006211 REC DOUA   </t>
  </si>
  <si>
    <t>E DOMICILIATION DOM014315002020:33 143150020201209</t>
  </si>
  <si>
    <t>50024152727</t>
  </si>
  <si>
    <t>5714</t>
  </si>
  <si>
    <t xml:space="preserve">REG CHEQUE N? 0005714            </t>
  </si>
  <si>
    <t xml:space="preserve">REG CHEQUE N? 0006167            </t>
  </si>
  <si>
    <t>6140</t>
  </si>
  <si>
    <t xml:space="preserve">REG CHEQUE N? 0006140            </t>
  </si>
  <si>
    <t>E DOMICILIATION DOM011321252020:</t>
  </si>
  <si>
    <t>50024174316</t>
  </si>
  <si>
    <t xml:space="preserve"> DOM011321252020:22 113212520201210</t>
  </si>
  <si>
    <t>50024173634</t>
  </si>
  <si>
    <t>6162</t>
  </si>
  <si>
    <t xml:space="preserve">REG CHEQUE N? 0006162            </t>
  </si>
  <si>
    <t xml:space="preserve">RETRAIT ESP EN DIN CHQ N?0006221 </t>
  </si>
  <si>
    <t>6106</t>
  </si>
  <si>
    <t xml:space="preserve">REG CHEQUE N? 0006106            </t>
  </si>
  <si>
    <t>6153</t>
  </si>
  <si>
    <t xml:space="preserve">REG CHEQUE N? 0006153            </t>
  </si>
  <si>
    <t>6058</t>
  </si>
  <si>
    <t xml:space="preserve">REG CHEQUE N? 0006058            </t>
  </si>
  <si>
    <t>5894</t>
  </si>
  <si>
    <t xml:space="preserve">REG CHEQUE N? 0005894            </t>
  </si>
  <si>
    <t xml:space="preserve">ENCAISSEMENT CHEQUE N?0000755    </t>
  </si>
  <si>
    <t>435657</t>
  </si>
  <si>
    <t xml:space="preserve">ENCAISSEMENT CHEQUE N?0435657    </t>
  </si>
  <si>
    <t>7621</t>
  </si>
  <si>
    <t>6188</t>
  </si>
  <si>
    <t xml:space="preserve">REG CHEQUE N? 0006188            </t>
  </si>
  <si>
    <t xml:space="preserve">ENCAISSEMENT CHEQUE N?0007621    </t>
  </si>
  <si>
    <t>6206</t>
  </si>
  <si>
    <t xml:space="preserve">RETRAIT ESP EN DIN CHQ N?0006206 </t>
  </si>
  <si>
    <t xml:space="preserve">ENCAISSEMENT CHEQUE N?0000957    </t>
  </si>
  <si>
    <t>E DOMICILIATION DOM014505332020:</t>
  </si>
  <si>
    <t>50024189226</t>
  </si>
  <si>
    <t>E0001468459</t>
  </si>
  <si>
    <t xml:space="preserve">RE DES DOUANES </t>
  </si>
  <si>
    <t>CERTIF CHEQUE CLIENTELE 0006228 RE DES DOUA</t>
  </si>
  <si>
    <t xml:space="preserve">REGLEMENT EFFET N?008802086908 </t>
  </si>
  <si>
    <t>CERTIF CHEQUE CLIENTELE 0006231 REC DES DOU</t>
  </si>
  <si>
    <t>E0001468707</t>
  </si>
  <si>
    <t xml:space="preserve">REGLEMENT EFFET N?008891754678 </t>
  </si>
  <si>
    <t xml:space="preserve">REG CHEQUE N? 0006142            </t>
  </si>
  <si>
    <t>6184</t>
  </si>
  <si>
    <t xml:space="preserve">REG CHEQUE N? 0006184            </t>
  </si>
  <si>
    <t>5969</t>
  </si>
  <si>
    <t xml:space="preserve">REG CHEQUE N? 0005969            </t>
  </si>
  <si>
    <t>E0001468553</t>
  </si>
  <si>
    <t xml:space="preserve">REGLEMENT EFFET N?008891751283 </t>
  </si>
  <si>
    <t>E0001467820</t>
  </si>
  <si>
    <t xml:space="preserve">REGLEMENT EFFET N?008891749343 </t>
  </si>
  <si>
    <t>E0001468639</t>
  </si>
  <si>
    <t xml:space="preserve">REGLEMENT EFFET N?008891749537 </t>
  </si>
  <si>
    <t xml:space="preserve"> DOM014505332020:33 145053320201214</t>
  </si>
  <si>
    <t>50024188612</t>
  </si>
  <si>
    <t>6235</t>
  </si>
  <si>
    <t xml:space="preserve">REG CHEQUE N? 0006235            </t>
  </si>
  <si>
    <t>6232</t>
  </si>
  <si>
    <t xml:space="preserve">REG CHEQUE N? 0006232            </t>
  </si>
  <si>
    <t xml:space="preserve">REG CHEQUE N? 0006236            </t>
  </si>
  <si>
    <t>6233</t>
  </si>
  <si>
    <t xml:space="preserve">REG CHEQUE N? 0006233            </t>
  </si>
  <si>
    <t>6238</t>
  </si>
  <si>
    <t xml:space="preserve">REG CHEQUE N? 0006238            </t>
  </si>
  <si>
    <t>6219</t>
  </si>
  <si>
    <t xml:space="preserve">REG CHEQUE N? 0006219            </t>
  </si>
  <si>
    <t>6186</t>
  </si>
  <si>
    <t xml:space="preserve">REG CHEQUE N? 0006186            </t>
  </si>
  <si>
    <t xml:space="preserve">ELECTRODIESEL                  </t>
  </si>
  <si>
    <t>5776</t>
  </si>
  <si>
    <t xml:space="preserve">REG CHEQUE N? 0005776            </t>
  </si>
  <si>
    <t xml:space="preserve">REG CHEQUE N? 0006234            </t>
  </si>
  <si>
    <t>6237</t>
  </si>
  <si>
    <t xml:space="preserve">REG CHEQUE N? 0006237            </t>
  </si>
  <si>
    <t>6229</t>
  </si>
  <si>
    <t xml:space="preserve">REG CHEQUE N? 0006229            </t>
  </si>
  <si>
    <t>6217</t>
  </si>
  <si>
    <t xml:space="preserve">REG CHEQUE N? 0006217            </t>
  </si>
  <si>
    <t>6148</t>
  </si>
  <si>
    <t xml:space="preserve">REG CHEQUE N? 0006148            </t>
  </si>
  <si>
    <t>6240</t>
  </si>
  <si>
    <t xml:space="preserve">REG CHEQUE N? 0006240            </t>
  </si>
  <si>
    <t xml:space="preserve">REG CHEQUE N? 0006201            </t>
  </si>
  <si>
    <t>6216</t>
  </si>
  <si>
    <t xml:space="preserve">REG CHEQUE N? 0006216            </t>
  </si>
  <si>
    <t>6241</t>
  </si>
  <si>
    <t xml:space="preserve">REG CHEQUE N? 0006241            </t>
  </si>
  <si>
    <t>6202</t>
  </si>
  <si>
    <t xml:space="preserve">REG CHEQUE N? 0006202            </t>
  </si>
  <si>
    <t>6196</t>
  </si>
  <si>
    <t xml:space="preserve">REG CHEQUE N? 0006196            </t>
  </si>
  <si>
    <t xml:space="preserve">Mr GOIEID AHMED                </t>
  </si>
  <si>
    <t>6226</t>
  </si>
  <si>
    <t xml:space="preserve">REG CHEQUE N? 0006226            </t>
  </si>
  <si>
    <t>6248</t>
  </si>
  <si>
    <t xml:space="preserve">REG CHEQUE N? 0006248            </t>
  </si>
  <si>
    <t>7634</t>
  </si>
  <si>
    <t xml:space="preserve">ENCAISSEMENT CHEQUE N?0007634    </t>
  </si>
  <si>
    <t xml:space="preserve">ENCAISSEMENT CHEQUE N?0000958    </t>
  </si>
  <si>
    <t xml:space="preserve">STE TUNISTAR BATTERY -SA-      </t>
  </si>
  <si>
    <t>6250</t>
  </si>
  <si>
    <t xml:space="preserve">REG CHEQUE N? 0006250            </t>
  </si>
  <si>
    <t>6016</t>
  </si>
  <si>
    <t xml:space="preserve">REG CHEQUE N? 0006016            </t>
  </si>
  <si>
    <t xml:space="preserve">REG CHEQUE N? 0006193            </t>
  </si>
  <si>
    <t>6176</t>
  </si>
  <si>
    <t xml:space="preserve">REG CHEQUE N? 0006176            </t>
  </si>
  <si>
    <t xml:space="preserve">ENCAISSEMENT CHEQUE N?0000451    </t>
  </si>
  <si>
    <t xml:space="preserve">REG CHEQUE N? 0006242            </t>
  </si>
  <si>
    <t xml:space="preserve"> DOM014731582020:33 147315820201217</t>
  </si>
  <si>
    <t>50024273815</t>
  </si>
  <si>
    <t>E DOMICILIATION DOM011643132020:22 116431320201218</t>
  </si>
  <si>
    <t>50024274544</t>
  </si>
  <si>
    <t xml:space="preserve"> DOM011643132020:</t>
  </si>
  <si>
    <t>50024274748</t>
  </si>
  <si>
    <t>E0001477228</t>
  </si>
  <si>
    <t xml:space="preserve">REGLEMENT EFFET N?008891751380 </t>
  </si>
  <si>
    <t>E0001477668</t>
  </si>
  <si>
    <t xml:space="preserve">REGLEMENT EFFET N?008962400263 </t>
  </si>
  <si>
    <t>E0001476628</t>
  </si>
  <si>
    <t xml:space="preserve">REGLEMENT EFFET N?008891752059 </t>
  </si>
  <si>
    <t>E0001477433</t>
  </si>
  <si>
    <t xml:space="preserve">REGLEMENT EFFET N?008891750895 </t>
  </si>
  <si>
    <t>E0001477614</t>
  </si>
  <si>
    <t xml:space="preserve">REGLEMENT EFFET N?008962400748 </t>
  </si>
  <si>
    <t>6203</t>
  </si>
  <si>
    <t xml:space="preserve">REG CHEQUE N? 0006203            </t>
  </si>
  <si>
    <t>6259</t>
  </si>
  <si>
    <t xml:space="preserve">RETRAIT ESP EN DIN CHQ N?0006259 </t>
  </si>
  <si>
    <t>E0001477548</t>
  </si>
  <si>
    <t xml:space="preserve">REGLEMENT EFFET N?008962405113 </t>
  </si>
  <si>
    <t>6199</t>
  </si>
  <si>
    <t xml:space="preserve">REG CHEQUE N? 0006199            </t>
  </si>
  <si>
    <t xml:space="preserve">FAPRI                          </t>
  </si>
  <si>
    <t>4991</t>
  </si>
  <si>
    <t xml:space="preserve">REG CHEQUE N? 0004991            </t>
  </si>
  <si>
    <t>E DOMICILIATION DOM014731582020:</t>
  </si>
  <si>
    <t>50024274271</t>
  </si>
  <si>
    <t>6245</t>
  </si>
  <si>
    <t xml:space="preserve">REG CHEQUE N? 0006245            </t>
  </si>
  <si>
    <t>5868</t>
  </si>
  <si>
    <t xml:space="preserve">REG CHEQUE N? 0005868            </t>
  </si>
  <si>
    <t>6200</t>
  </si>
  <si>
    <t xml:space="preserve">REG CHEQUE N? 0006200            </t>
  </si>
  <si>
    <t>6197</t>
  </si>
  <si>
    <t xml:space="preserve">REG CHEQUE N? 0006197            </t>
  </si>
  <si>
    <t>6223</t>
  </si>
  <si>
    <t xml:space="preserve">REG CHEQUE N? 0006223            </t>
  </si>
  <si>
    <t>6165</t>
  </si>
  <si>
    <t xml:space="preserve">REG CHEQUE N? 0006165            </t>
  </si>
  <si>
    <t>6214</t>
  </si>
  <si>
    <t xml:space="preserve">REG CHEQUE N? 0006214            </t>
  </si>
  <si>
    <t xml:space="preserve">AMICALE ANGED                  </t>
  </si>
  <si>
    <t>6182</t>
  </si>
  <si>
    <t xml:space="preserve">REG CHEQUE N? 0006182            </t>
  </si>
  <si>
    <t>6172</t>
  </si>
  <si>
    <t xml:space="preserve">REG CHEQUE N? 0006172            </t>
  </si>
  <si>
    <t xml:space="preserve">REG CHEQUE N? 0005749            </t>
  </si>
  <si>
    <t>6204</t>
  </si>
  <si>
    <t xml:space="preserve">REG CHEQUE N? 0006204            </t>
  </si>
  <si>
    <t xml:space="preserve">REG CHEQUE N? 0006210            </t>
  </si>
  <si>
    <t>6195</t>
  </si>
  <si>
    <t xml:space="preserve">REG CHEQUE N? 0006195            </t>
  </si>
  <si>
    <t>6251</t>
  </si>
  <si>
    <t xml:space="preserve">REG CHEQUE N? 0006251            </t>
  </si>
  <si>
    <t>6287</t>
  </si>
  <si>
    <t xml:space="preserve">REG CHEQUE N? 0006287            </t>
  </si>
  <si>
    <t>6026</t>
  </si>
  <si>
    <t xml:space="preserve">REG CHEQUE N? 0006026            </t>
  </si>
  <si>
    <t>5808</t>
  </si>
  <si>
    <t xml:space="preserve">REG CHEQUE N? 0005808            </t>
  </si>
  <si>
    <t>6080</t>
  </si>
  <si>
    <t xml:space="preserve">REG CHEQUE N? 0006080            </t>
  </si>
  <si>
    <t xml:space="preserve">OFFICE NL DE LA PROTECTION CIV </t>
  </si>
  <si>
    <t>6247</t>
  </si>
  <si>
    <t xml:space="preserve">REG CHEQUE N? 0006247            </t>
  </si>
  <si>
    <t xml:space="preserve">REG CHEQUE N? 0006255            </t>
  </si>
  <si>
    <t>6100</t>
  </si>
  <si>
    <t xml:space="preserve">REG CHEQUE N? 0006100            </t>
  </si>
  <si>
    <t>6209</t>
  </si>
  <si>
    <t xml:space="preserve">REG CHEQUE N? 0006209            </t>
  </si>
  <si>
    <t>6905527</t>
  </si>
  <si>
    <t xml:space="preserve">ENCAISSEMENT CHEQUE N?6905527    </t>
  </si>
  <si>
    <t>5863</t>
  </si>
  <si>
    <t xml:space="preserve">REG CHEQUE N? 0005863            </t>
  </si>
  <si>
    <t xml:space="preserve">REG CHEQUE N? 0006258            </t>
  </si>
  <si>
    <t>6257</t>
  </si>
  <si>
    <t xml:space="preserve">REG CHEQUE N? 0006257            </t>
  </si>
  <si>
    <t>6246</t>
  </si>
  <si>
    <t xml:space="preserve">REG CHEQUE N? 0006246            </t>
  </si>
  <si>
    <t>IREMENT ÉMIS OPC20/48342:OPC20/48342</t>
  </si>
  <si>
    <t>50024366183</t>
  </si>
  <si>
    <t xml:space="preserve"> OPC20/48346:OPC20/48346</t>
  </si>
  <si>
    <t>50024369113</t>
  </si>
  <si>
    <t>50024368112</t>
  </si>
  <si>
    <t xml:space="preserve"> OPC20/48342:OPC20/48342</t>
  </si>
  <si>
    <t>50024367471</t>
  </si>
  <si>
    <t>50024364344</t>
  </si>
  <si>
    <t xml:space="preserve"> DOM015028902020:33 150289020201223</t>
  </si>
  <si>
    <t>50024362225</t>
  </si>
  <si>
    <t>E DOMICILIATION DOM015028902020:</t>
  </si>
  <si>
    <t>50024363556</t>
  </si>
  <si>
    <t>MENT OPC20/48346:OPC20/48346</t>
  </si>
  <si>
    <t>50024370117</t>
  </si>
  <si>
    <t>6292</t>
  </si>
  <si>
    <t xml:space="preserve">REG CHEQUE N? 0006292            </t>
  </si>
  <si>
    <t>6293</t>
  </si>
  <si>
    <t xml:space="preserve">REG CHEQUE N? 0006293            </t>
  </si>
  <si>
    <t>6301</t>
  </si>
  <si>
    <t xml:space="preserve">RETRAIT ESP EN DIN CHQ N?0006301 </t>
  </si>
  <si>
    <t>6288</t>
  </si>
  <si>
    <t xml:space="preserve">RETRAIT ESP EN DIN CHQ N?0006288 </t>
  </si>
  <si>
    <t xml:space="preserve">ENCAISSEMENT CHEQUE N?0000959    </t>
  </si>
  <si>
    <t>7646</t>
  </si>
  <si>
    <t xml:space="preserve">ENCAISSEMENT CHEQUE N?0007646    </t>
  </si>
  <si>
    <t xml:space="preserve">ENCAISSEMENT CHEQUE N?0000758    </t>
  </si>
  <si>
    <t>6115</t>
  </si>
  <si>
    <t xml:space="preserve">REG CHEQUE N? 0006115            </t>
  </si>
  <si>
    <t>6298</t>
  </si>
  <si>
    <t xml:space="preserve">REG CHEQUE N? 0006298            </t>
  </si>
  <si>
    <t>30019140432</t>
  </si>
  <si>
    <t xml:space="preserve">ENCAISSEMENT CHEQUE N?0000288    </t>
  </si>
  <si>
    <t>6295</t>
  </si>
  <si>
    <t xml:space="preserve">REG CHEQUE N? 0006295            </t>
  </si>
  <si>
    <t>IREMENT ÉMIS OPC20/48346:OPC20/48346</t>
  </si>
  <si>
    <t>50024371111</t>
  </si>
  <si>
    <t xml:space="preserve">REG CHEQUE N? 0006271            </t>
  </si>
  <si>
    <t>6300</t>
  </si>
  <si>
    <t xml:space="preserve">RETRAIT ESP EN DIN CHQ N?0006300 </t>
  </si>
  <si>
    <t xml:space="preserve">OOREDOO                        </t>
  </si>
  <si>
    <t>6208</t>
  </si>
  <si>
    <t xml:space="preserve">REG CHEQUE N? 0006208            </t>
  </si>
  <si>
    <t xml:space="preserve">CERTIF CHEQUE CLIENTELE 0006306 REC DOUA   </t>
  </si>
  <si>
    <t xml:space="preserve">ENCAISSEMENT CHEQUE N?0002817    </t>
  </si>
  <si>
    <t>MENT OPC20/48342:OPC20/48342</t>
  </si>
  <si>
    <t>50024365425</t>
  </si>
  <si>
    <t xml:space="preserve">CERTIF CHEQUE CLIENTELE 0006304 REC DOUA   </t>
  </si>
  <si>
    <t xml:space="preserve">SOCIETE S.P.Z TUNISI           </t>
  </si>
  <si>
    <t>6157</t>
  </si>
  <si>
    <t xml:space="preserve">REG CHEQUE N? 0006157            </t>
  </si>
  <si>
    <t xml:space="preserve"> DOM015079472020:33 150794720201224</t>
  </si>
  <si>
    <t>50024393602</t>
  </si>
  <si>
    <t xml:space="preserve"> DOM015064822020:</t>
  </si>
  <si>
    <t>50024396149</t>
  </si>
  <si>
    <t xml:space="preserve"> CARTE EN TUNISIE 221220 TUNISAIR E.COM TND</t>
  </si>
  <si>
    <t>50024392659</t>
  </si>
  <si>
    <t>E DOMICILIATION DOM015064822020:33 150648220201224</t>
  </si>
  <si>
    <t>50024395617</t>
  </si>
  <si>
    <t>E0001480112</t>
  </si>
  <si>
    <t xml:space="preserve">REGLEMENT EFFET N?008891752447 </t>
  </si>
  <si>
    <t>E0001479330</t>
  </si>
  <si>
    <t xml:space="preserve">REGLEMENT EFFET N?008802093795 </t>
  </si>
  <si>
    <t>E0001480303</t>
  </si>
  <si>
    <t xml:space="preserve">REGLEMENT EFFET N?008891750507 </t>
  </si>
  <si>
    <t>E0001479700</t>
  </si>
  <si>
    <t xml:space="preserve">REGLEMENT EFFET N?008891745657 </t>
  </si>
  <si>
    <t>50024408975</t>
  </si>
  <si>
    <t>E DOMICILIATION DOM015079472020:</t>
  </si>
  <si>
    <t>50024394434</t>
  </si>
  <si>
    <t xml:space="preserve">REG CHEQUE N? 0006224            </t>
  </si>
  <si>
    <t>7651</t>
  </si>
  <si>
    <t xml:space="preserve">ENCAISSEMENT CHEQUE N?0007651    </t>
  </si>
  <si>
    <t xml:space="preserve">ENCAISSEMENT CHEQUE N?0000760    </t>
  </si>
  <si>
    <t>6309</t>
  </si>
  <si>
    <t xml:space="preserve">RETRAIT ESP EN DIN CHQ N?0006309 </t>
  </si>
  <si>
    <t>7640</t>
  </si>
  <si>
    <t xml:space="preserve">ENCAISSEMENT CHEQUE N?0007640    </t>
  </si>
  <si>
    <t>6272</t>
  </si>
  <si>
    <t xml:space="preserve">REG CHEQUE N? 0006272            </t>
  </si>
  <si>
    <t>7641</t>
  </si>
  <si>
    <t xml:space="preserve">ENCAISSEMENT CHEQUE N?0007641    </t>
  </si>
  <si>
    <t xml:space="preserve">REG CHEQUE N? 0006254            </t>
  </si>
  <si>
    <t>6315</t>
  </si>
  <si>
    <t xml:space="preserve">RETRAIT ESP EN DIN CHQ N?0006315 </t>
  </si>
  <si>
    <t>6273</t>
  </si>
  <si>
    <t xml:space="preserve">REG CHEQUE N? 0006273            </t>
  </si>
  <si>
    <t xml:space="preserve">RETRAIT ESP EN DIN CHQ N?0006308 </t>
  </si>
  <si>
    <t>6252</t>
  </si>
  <si>
    <t xml:space="preserve">REG CHEQUE N? 0006252            </t>
  </si>
  <si>
    <t xml:space="preserve">REG CHEQUE N? 0006321            </t>
  </si>
  <si>
    <t>CERTIF CHEQUE CLIENTELE 0006324 REC DES DOU</t>
  </si>
  <si>
    <t>6319</t>
  </si>
  <si>
    <t xml:space="preserve">REG CHEQUE N? 0006319            </t>
  </si>
  <si>
    <t>6280</t>
  </si>
  <si>
    <t xml:space="preserve">REG CHEQUE N? 0006280            </t>
  </si>
  <si>
    <t>6285</t>
  </si>
  <si>
    <t xml:space="preserve">REG CHEQUE N? 0006285            </t>
  </si>
  <si>
    <t xml:space="preserve">REG CHEQUE N? 0006320            </t>
  </si>
  <si>
    <t>6063</t>
  </si>
  <si>
    <t xml:space="preserve">REG CHEQUE N? 0006063            </t>
  </si>
  <si>
    <t>6060</t>
  </si>
  <si>
    <t xml:space="preserve">REG CHEQUE N? 0006060            </t>
  </si>
  <si>
    <t>5954</t>
  </si>
  <si>
    <t xml:space="preserve">REG CHEQUE N? 0005954            </t>
  </si>
  <si>
    <t xml:space="preserve"> RDI20/11198:REMISE IMPORT</t>
  </si>
  <si>
    <t>50024683018</t>
  </si>
  <si>
    <t>50024685740</t>
  </si>
  <si>
    <t>E RÉALISATION L/C IMPORT RDI20/11198:REMISE IMPORT</t>
  </si>
  <si>
    <t>50024684917</t>
  </si>
  <si>
    <t xml:space="preserve"> CARTE EN TUNISIE 261220 SIT MARCH A T T T</t>
  </si>
  <si>
    <t>50024681267</t>
  </si>
  <si>
    <t>50024715856</t>
  </si>
  <si>
    <t xml:space="preserve">ENCAISSEMENT CHEQUE N?0000961    </t>
  </si>
  <si>
    <t xml:space="preserve">ENCAISSEMENT CHEQUE N?0002818    </t>
  </si>
  <si>
    <t>7664</t>
  </si>
  <si>
    <t xml:space="preserve">ENCAISSEMENT CHEQUE N?0007664    </t>
  </si>
  <si>
    <t>M0001207224</t>
  </si>
  <si>
    <t>M0001207198</t>
  </si>
  <si>
    <t>6344</t>
  </si>
  <si>
    <t xml:space="preserve">REG CHEQUE N? 0006344            </t>
  </si>
  <si>
    <t xml:space="preserve">ENCAISSEMENT CHEQUE N?0000719    </t>
  </si>
  <si>
    <t xml:space="preserve">LABORATOIRE TUNISIEN D ETALONN </t>
  </si>
  <si>
    <t>6215</t>
  </si>
  <si>
    <t xml:space="preserve">REG CHEQUE N? 0006215            </t>
  </si>
  <si>
    <t>6198</t>
  </si>
  <si>
    <t xml:space="preserve">REG CHEQUE N? 0006198            </t>
  </si>
  <si>
    <t>50024681831</t>
  </si>
  <si>
    <t>50024683718</t>
  </si>
  <si>
    <t xml:space="preserve">KHAMARIA MONDHER BEN MOHSSEN   </t>
  </si>
  <si>
    <t>6205</t>
  </si>
  <si>
    <t xml:space="preserve">REG CHEQUE N? 0006205            </t>
  </si>
  <si>
    <t>6264</t>
  </si>
  <si>
    <t xml:space="preserve">REG CHEQUE N? 0006264            </t>
  </si>
  <si>
    <t xml:space="preserve">TUNISAIR AGENCE FRET           </t>
  </si>
  <si>
    <t>6310</t>
  </si>
  <si>
    <t xml:space="preserve">REG CHEQUE N? 0006310            </t>
  </si>
  <si>
    <t>7666</t>
  </si>
  <si>
    <t xml:space="preserve">ENCAISSEMENT CHEQUE N?0007666    </t>
  </si>
  <si>
    <t>6305</t>
  </si>
  <si>
    <t xml:space="preserve">REG CHEQUE N? 0006305            </t>
  </si>
  <si>
    <t>6312</t>
  </si>
  <si>
    <t xml:space="preserve">REG CHEQUE N? 0006312            </t>
  </si>
  <si>
    <t xml:space="preserve"> OPC20/48582:OPC20/48582</t>
  </si>
  <si>
    <t>50024757939</t>
  </si>
  <si>
    <t>6253</t>
  </si>
  <si>
    <t xml:space="preserve">REG CHEQUE N? 0006253            </t>
  </si>
  <si>
    <t>6014</t>
  </si>
  <si>
    <t xml:space="preserve">REG CHEQUE N? 0006014            </t>
  </si>
  <si>
    <t>IREMENT ÉMIS OPC20/48582:OPC20/48582</t>
  </si>
  <si>
    <t>50024758037</t>
  </si>
  <si>
    <t>4998</t>
  </si>
  <si>
    <t xml:space="preserve">REG CHEQUE N? 0004998            </t>
  </si>
  <si>
    <t>50024759385</t>
  </si>
  <si>
    <t>MENT OPC20/48582:OPC20/48582</t>
  </si>
  <si>
    <t>50024760196</t>
  </si>
  <si>
    <t>E0001496942</t>
  </si>
  <si>
    <t xml:space="preserve">REGLEMENT EFFET N?008891753805 </t>
  </si>
  <si>
    <t>E0001497105</t>
  </si>
  <si>
    <t xml:space="preserve">REGLEMENT EFFET N?008962401330 </t>
  </si>
  <si>
    <t>E0001497061</t>
  </si>
  <si>
    <t xml:space="preserve">REGLEMENT EFFET N?008891749052 </t>
  </si>
  <si>
    <t>6270</t>
  </si>
  <si>
    <t xml:space="preserve">REG CHEQUE N? 0006270            </t>
  </si>
  <si>
    <t>E0001496664</t>
  </si>
  <si>
    <t xml:space="preserve">REGLEMENT EFFET N?008962403658 </t>
  </si>
  <si>
    <t>6263</t>
  </si>
  <si>
    <t xml:space="preserve">REG CHEQUE N? 0006263            </t>
  </si>
  <si>
    <t>6348</t>
  </si>
  <si>
    <t xml:space="preserve">RETRAIT ESP EN DIN CHQ N?0006348 </t>
  </si>
  <si>
    <t>6227</t>
  </si>
  <si>
    <t xml:space="preserve">REG CHEQUE N? 0006227            </t>
  </si>
  <si>
    <t xml:space="preserve">REG CHEQUE N? 0006322            </t>
  </si>
  <si>
    <t>6323</t>
  </si>
  <si>
    <t xml:space="preserve">REG CHEQUE N? 0006323            </t>
  </si>
  <si>
    <t>5826</t>
  </si>
  <si>
    <t xml:space="preserve">REG CHEQUE N? 0005826            </t>
  </si>
  <si>
    <t>6343</t>
  </si>
  <si>
    <t xml:space="preserve">RETRAIT ESP EN DIN CHQ N?0006343 </t>
  </si>
  <si>
    <t>6311</t>
  </si>
  <si>
    <t xml:space="preserve">REG CHEQUE N? 0006311            </t>
  </si>
  <si>
    <t>435783</t>
  </si>
  <si>
    <t xml:space="preserve">ENCAISSEMENT CHEQUE N?0435783    </t>
  </si>
  <si>
    <t>435751</t>
  </si>
  <si>
    <t xml:space="preserve">ENCAISSEMENT CHEQUE N?0435751    </t>
  </si>
  <si>
    <t>6105</t>
  </si>
  <si>
    <t xml:space="preserve">REG CHEQUE N? 0006105            </t>
  </si>
  <si>
    <t>7669</t>
  </si>
  <si>
    <t xml:space="preserve">ENCAISSEMENT CHEQUE N?0007669    </t>
  </si>
  <si>
    <t xml:space="preserve">ENCAISSEMENT CHEQUE N?0000962    </t>
  </si>
  <si>
    <t xml:space="preserve">ENCAISSEMENT CHEQUE N?0002819    </t>
  </si>
  <si>
    <t xml:space="preserve">CERTIF CHEQUE CLIENTELE 0006350 REC DOUA   </t>
  </si>
  <si>
    <t xml:space="preserve">REG CHEQUE N? 0006266            </t>
  </si>
  <si>
    <t>6243</t>
  </si>
  <si>
    <t xml:space="preserve">REG CHEQUE N? 0006243            </t>
  </si>
  <si>
    <t>6277</t>
  </si>
  <si>
    <t xml:space="preserve">REG CHEQUE N? 0006277            </t>
  </si>
  <si>
    <t>6346</t>
  </si>
  <si>
    <t xml:space="preserve">REG CHEQUE N? 0006346            </t>
  </si>
  <si>
    <t>E0001497955</t>
  </si>
  <si>
    <t xml:space="preserve">REGLEMENT EFFET N?008962400845 </t>
  </si>
  <si>
    <t xml:space="preserve">REG CHEQUE N? 0006225            </t>
  </si>
  <si>
    <t>6267</t>
  </si>
  <si>
    <t xml:space="preserve">REG CHEQUE N? 0006267            </t>
  </si>
  <si>
    <t>5998</t>
  </si>
  <si>
    <t xml:space="preserve">REG CHEQUE N? 0005998            </t>
  </si>
  <si>
    <t xml:space="preserve"> CDI20/14473:CREDIT IMPORT</t>
  </si>
  <si>
    <t>50024898304</t>
  </si>
  <si>
    <t>50024899071</t>
  </si>
  <si>
    <t>50024895327</t>
  </si>
  <si>
    <t>'ÉTUDE CDI20/14473:CREDIT IMPORT</t>
  </si>
  <si>
    <t>50024896573</t>
  </si>
  <si>
    <t>'OUVERTURE L/C IMPORT SANS MARGE DE GA CDI20/14473:CREDIT IMPORT</t>
  </si>
  <si>
    <t>50024897553</t>
  </si>
  <si>
    <t>50024894800</t>
  </si>
  <si>
    <t>6260</t>
  </si>
  <si>
    <t xml:space="preserve">REG CHEQUE N? 0006260            </t>
  </si>
  <si>
    <t>MENT OPC21/48765:OPC21/48765</t>
  </si>
  <si>
    <t>50024918793</t>
  </si>
  <si>
    <t xml:space="preserve"> OPC21/48763:OPC21/48763</t>
  </si>
  <si>
    <t>50024915709</t>
  </si>
  <si>
    <t>IREMENT ÉMIS OPC21/48763:OPC21/48763</t>
  </si>
  <si>
    <t>50024916147</t>
  </si>
  <si>
    <t>50024917128</t>
  </si>
  <si>
    <t>IREMENT ÉMIS OPC21/48765:OPC21/48765</t>
  </si>
  <si>
    <t>50024919782</t>
  </si>
  <si>
    <t xml:space="preserve"> OPC21/48765:OPC21/48765</t>
  </si>
  <si>
    <t>50024920780</t>
  </si>
  <si>
    <t xml:space="preserve">min aff foncieres              VIREMENT TGTUNISIE               </t>
  </si>
  <si>
    <t>50024921786</t>
  </si>
  <si>
    <t>MENT OPC21/48763:OPC21/48763</t>
  </si>
  <si>
    <t>50024918070</t>
  </si>
  <si>
    <t xml:space="preserve">STE LINA METAL                 </t>
  </si>
  <si>
    <t>6404</t>
  </si>
  <si>
    <t xml:space="preserve">REG CHEQUE N? 0006404            </t>
  </si>
  <si>
    <t>6119</t>
  </si>
  <si>
    <t xml:space="preserve">REG CHEQUE N? 0006119            </t>
  </si>
  <si>
    <t>6207</t>
  </si>
  <si>
    <t xml:space="preserve">REG CHEQUE N? 0006207            </t>
  </si>
  <si>
    <t xml:space="preserve">EMPS TRADING                   </t>
  </si>
  <si>
    <t>5818</t>
  </si>
  <si>
    <t xml:space="preserve">REG CHEQUE N? 0005818            </t>
  </si>
  <si>
    <t>E0001499878</t>
  </si>
  <si>
    <t xml:space="preserve">REG CHEQUE N? 0006405            </t>
  </si>
  <si>
    <t xml:space="preserve">CERTIF CHEQUE CLIENTELE 0006407 REC DOUA   </t>
  </si>
  <si>
    <t xml:space="preserve">RAC DOUA </t>
  </si>
  <si>
    <t xml:space="preserve">CERTIF CHEQUE CLIENTELE 0006409 RAC DOUA   </t>
  </si>
  <si>
    <t>E0001499766</t>
  </si>
  <si>
    <t xml:space="preserve">REGLEMENT EFFET N?008962404046 </t>
  </si>
  <si>
    <t>E0001500051</t>
  </si>
  <si>
    <t xml:space="preserve">REGLEMENT EFFET N?008891751574 </t>
  </si>
  <si>
    <t>E0001500125</t>
  </si>
  <si>
    <t xml:space="preserve">REGLEMENT EFFET N?008891751477 </t>
  </si>
  <si>
    <t>E0001499991</t>
  </si>
  <si>
    <t xml:space="preserve">REGLEMENT EFFET N?008891750604 </t>
  </si>
  <si>
    <t xml:space="preserve">SAKER ABDELKADER BEN ABDERRAZE </t>
  </si>
  <si>
    <t>6378</t>
  </si>
  <si>
    <t xml:space="preserve">REG CHEQUE N? 0006378            </t>
  </si>
  <si>
    <t>6347</t>
  </si>
  <si>
    <t xml:space="preserve">REG CHEQUE N? 0006347            </t>
  </si>
  <si>
    <t>E0001499181</t>
  </si>
  <si>
    <t xml:space="preserve">REGLEMENT EFFET N?008962400651 </t>
  </si>
  <si>
    <t xml:space="preserve">HAMMAMI   SALEM                </t>
  </si>
  <si>
    <t>6379</t>
  </si>
  <si>
    <t xml:space="preserve">REG CHEQUE N? 0006379            </t>
  </si>
  <si>
    <t xml:space="preserve">M BOUZID HAMADI B MEKKI        </t>
  </si>
  <si>
    <t>6377</t>
  </si>
  <si>
    <t xml:space="preserve">REG CHEQUE N? 0006377            </t>
  </si>
  <si>
    <t xml:space="preserve">REGLEMENT EFFET N?008891747985 </t>
  </si>
  <si>
    <t xml:space="preserve">ENCAISSEMENT CHEQUE N?0000764    </t>
  </si>
  <si>
    <t>6349</t>
  </si>
  <si>
    <t xml:space="preserve">REG CHEQUE N? 0006349            </t>
  </si>
  <si>
    <t>7679</t>
  </si>
  <si>
    <t xml:space="preserve">ENCAISSEMENT CHEQUE N?0007679    </t>
  </si>
  <si>
    <t>6371</t>
  </si>
  <si>
    <t xml:space="preserve">REG CHEQUE N? 0006371            </t>
  </si>
  <si>
    <t xml:space="preserve">AJILI NOUREDDINE               </t>
  </si>
  <si>
    <t>6382</t>
  </si>
  <si>
    <t xml:space="preserve">REG CHEQUE N? 0006382            </t>
  </si>
  <si>
    <t>6339</t>
  </si>
  <si>
    <t xml:space="preserve">REG CHEQUE N? 0006339            </t>
  </si>
  <si>
    <t xml:space="preserve">MABRAY                         </t>
  </si>
  <si>
    <t xml:space="preserve">REG CHEQUE N? 0006222            </t>
  </si>
  <si>
    <t>6403</t>
  </si>
  <si>
    <t xml:space="preserve">RETRAIT ESP EN DIN CHQ N?0006403 </t>
  </si>
  <si>
    <t>6279</t>
  </si>
  <si>
    <t xml:space="preserve">REG CHEQUE N? 0006279            </t>
  </si>
  <si>
    <t xml:space="preserve">FADHLI IDHA                    </t>
  </si>
  <si>
    <t xml:space="preserve">REG CHEQUE N? 0006418            </t>
  </si>
  <si>
    <t>6419</t>
  </si>
  <si>
    <t xml:space="preserve">REG CHEQUE N? 0006419            </t>
  </si>
  <si>
    <t>6417</t>
  </si>
  <si>
    <t xml:space="preserve">REG CHEQUE N? 0006417            </t>
  </si>
  <si>
    <t>6416</t>
  </si>
  <si>
    <t xml:space="preserve">REG CHEQUE N? 0006416            </t>
  </si>
  <si>
    <t>6169</t>
  </si>
  <si>
    <t xml:space="preserve">REG CHEQUE N? 0006169            </t>
  </si>
  <si>
    <t xml:space="preserve">REG CHEQUE N? 0006160            </t>
  </si>
  <si>
    <t>6414</t>
  </si>
  <si>
    <t xml:space="preserve">REG CHEQUE N? 0006414            </t>
  </si>
  <si>
    <t>6331</t>
  </si>
  <si>
    <t xml:space="preserve">REG CHEQUE N? 0006331            </t>
  </si>
  <si>
    <t>6372</t>
  </si>
  <si>
    <t xml:space="preserve">REG CHEQUE N? 0006372            </t>
  </si>
  <si>
    <t>M0001225096</t>
  </si>
  <si>
    <t>M0001225101</t>
  </si>
  <si>
    <t>E0001500911</t>
  </si>
  <si>
    <t xml:space="preserve">REGLEMENT EFFET N?008962408896 </t>
  </si>
  <si>
    <t>6268</t>
  </si>
  <si>
    <t xml:space="preserve">REG CHEQUE N? 0006268            </t>
  </si>
  <si>
    <t>6368</t>
  </si>
  <si>
    <t xml:space="preserve">REG CHEQUE N? 0006368            </t>
  </si>
  <si>
    <t>6358</t>
  </si>
  <si>
    <t xml:space="preserve">REG CHEQUE N? 0006358            </t>
  </si>
  <si>
    <t>6366</t>
  </si>
  <si>
    <t xml:space="preserve">REG CHEQUE N? 0006366            </t>
  </si>
  <si>
    <t>6375</t>
  </si>
  <si>
    <t xml:space="preserve">REG CHEQUE N? 0006375            </t>
  </si>
  <si>
    <t>6354</t>
  </si>
  <si>
    <t xml:space="preserve">REG CHEQUE N? 0006354            </t>
  </si>
  <si>
    <t xml:space="preserve">REG CHEQUE N? 0006289            </t>
  </si>
  <si>
    <t>6286</t>
  </si>
  <si>
    <t xml:space="preserve">REG CHEQUE N? 0006286            </t>
  </si>
  <si>
    <t>E0001502655</t>
  </si>
  <si>
    <t xml:space="preserve">REGLEMENT EFFET N?008891752156 </t>
  </si>
  <si>
    <t>E0001502851</t>
  </si>
  <si>
    <t xml:space="preserve">REGLEMENT EFFET N?008891753611 </t>
  </si>
  <si>
    <t>E0001502795</t>
  </si>
  <si>
    <t xml:space="preserve">REGLEMENT EFFET N?008891748664 </t>
  </si>
  <si>
    <t>E0001501229</t>
  </si>
  <si>
    <t xml:space="preserve">REGLEMENT EFFET N?008962403076 </t>
  </si>
  <si>
    <t>6275</t>
  </si>
  <si>
    <t xml:space="preserve">REG CHEQUE N? 0006275            </t>
  </si>
  <si>
    <t>E0001502739</t>
  </si>
  <si>
    <t xml:space="preserve">REGLEMENT EFFET N?008891752544 </t>
  </si>
  <si>
    <t>E0001501805</t>
  </si>
  <si>
    <t xml:space="preserve">REGLEMENT EFFET N?008962401136 </t>
  </si>
  <si>
    <t>6334</t>
  </si>
  <si>
    <t xml:space="preserve">REG CHEQUE N? 0006334            </t>
  </si>
  <si>
    <t>6421</t>
  </si>
  <si>
    <t xml:space="preserve">REG CHEQUE N? 0006421            </t>
  </si>
  <si>
    <t>6262</t>
  </si>
  <si>
    <t xml:space="preserve">REG CHEQUE N? 0006262            </t>
  </si>
  <si>
    <t>6357</t>
  </si>
  <si>
    <t xml:space="preserve">REG CHEQUE N? 0006357            </t>
  </si>
  <si>
    <t>E0001501466</t>
  </si>
  <si>
    <t xml:space="preserve">REGLEMENT EFFET N?008962408993 </t>
  </si>
  <si>
    <t xml:space="preserve">REG CHEQUE N? 0006345            </t>
  </si>
  <si>
    <t>E0001502470</t>
  </si>
  <si>
    <t xml:space="preserve">REGLEMENT EFFET N?008962400554 </t>
  </si>
  <si>
    <t>50025009705</t>
  </si>
  <si>
    <t>6367</t>
  </si>
  <si>
    <t xml:space="preserve">REG CHEQUE N? 0006367            </t>
  </si>
  <si>
    <t xml:space="preserve">REG CHEQUE N? 0006376            </t>
  </si>
  <si>
    <t xml:space="preserve">REG CHEQUE N? 0006406            </t>
  </si>
  <si>
    <t xml:space="preserve"> OPC21/48997:OPC21/48997</t>
  </si>
  <si>
    <t>50025061518</t>
  </si>
  <si>
    <t>6408</t>
  </si>
  <si>
    <t xml:space="preserve">REG CHEQUE N? 0006408            </t>
  </si>
  <si>
    <t>IREMENT ÉMIS OPC21/48997:OPC21/48997</t>
  </si>
  <si>
    <t>50025060799</t>
  </si>
  <si>
    <t xml:space="preserve">ENCAISSEMENT CHEQUE N?0000963    </t>
  </si>
  <si>
    <t xml:space="preserve">ENCAISSEMENT CHEQUE N?0002821    </t>
  </si>
  <si>
    <t>MENT OPC21/48997:OPC21/48997</t>
  </si>
  <si>
    <t>50025063296</t>
  </si>
  <si>
    <t>6356</t>
  </si>
  <si>
    <t xml:space="preserve">REG CHEQUE N? 0006356            </t>
  </si>
  <si>
    <t>7682</t>
  </si>
  <si>
    <t xml:space="preserve">ENCAISSEMENT CHEQUE N?0007682    </t>
  </si>
  <si>
    <t>6244</t>
  </si>
  <si>
    <t xml:space="preserve">REG CHEQUE N? 0006244            </t>
  </si>
  <si>
    <t>6341</t>
  </si>
  <si>
    <t xml:space="preserve">REG CHEQUE N? 0006341            </t>
  </si>
  <si>
    <t>50025062130</t>
  </si>
  <si>
    <t xml:space="preserve">REG CHEQUE N? 0006373            </t>
  </si>
  <si>
    <t xml:space="preserve">RETRAIT ESP EN DIN CHQ N?0006426 </t>
  </si>
  <si>
    <t>6355</t>
  </si>
  <si>
    <t xml:space="preserve">REG CHEQUE N? 0006355            </t>
  </si>
  <si>
    <t>6427</t>
  </si>
  <si>
    <t xml:space="preserve">RETRAIT ESP EN DIN CHQ N?0006427 </t>
  </si>
  <si>
    <t>6388</t>
  </si>
  <si>
    <t xml:space="preserve">REG CHEQUE N? 0006388            </t>
  </si>
  <si>
    <t>5479</t>
  </si>
  <si>
    <t xml:space="preserve">REG CHEQUE N? 0005479            </t>
  </si>
  <si>
    <t>6442</t>
  </si>
  <si>
    <t xml:space="preserve">REG CHEQUE N? 0006442            </t>
  </si>
  <si>
    <t xml:space="preserve">REG CHEQUE N? 0006441            </t>
  </si>
  <si>
    <t>50025102842</t>
  </si>
  <si>
    <t>50025101866</t>
  </si>
  <si>
    <t>6410</t>
  </si>
  <si>
    <t xml:space="preserve">REG CHEQUE N? 0006410            </t>
  </si>
  <si>
    <t>6443</t>
  </si>
  <si>
    <t xml:space="preserve">REG CHEQUE N? 0006443            </t>
  </si>
  <si>
    <t>435909</t>
  </si>
  <si>
    <t xml:space="preserve">ENCAISSEMENT CHEQUE N?0435909    </t>
  </si>
  <si>
    <t xml:space="preserve">TUNISIA SELF ADHESIF  TSA      </t>
  </si>
  <si>
    <t>6436</t>
  </si>
  <si>
    <t xml:space="preserve">REG CHEQUE N? 0006436            </t>
  </si>
  <si>
    <t>E0001505668</t>
  </si>
  <si>
    <t xml:space="preserve">REGLEMENT EFFET N?008962402203 </t>
  </si>
  <si>
    <t>6422</t>
  </si>
  <si>
    <t xml:space="preserve">REG CHEQUE N? 0006422            </t>
  </si>
  <si>
    <t>50025101046</t>
  </si>
  <si>
    <t>6256</t>
  </si>
  <si>
    <t xml:space="preserve">REG CHEQUE N? 0006256            </t>
  </si>
  <si>
    <t>E0001505110</t>
  </si>
  <si>
    <t xml:space="preserve">REGLEMENT EFFET N?008891753417 </t>
  </si>
  <si>
    <t>50025102408</t>
  </si>
  <si>
    <t xml:space="preserve"> OPC21/49097:OPC21/49097</t>
  </si>
  <si>
    <t>50025111655</t>
  </si>
  <si>
    <t>50025110033</t>
  </si>
  <si>
    <t>IREMENT ÉMIS OPC21/49097:OPC21/49097</t>
  </si>
  <si>
    <t>50025110569</t>
  </si>
  <si>
    <t xml:space="preserve">BEN ALI HAZEM B MOHAMED ALI    </t>
  </si>
  <si>
    <t xml:space="preserve">REG CHEQUE N? 0006381            </t>
  </si>
  <si>
    <t xml:space="preserve">REG CHEQUE N? 0006385            </t>
  </si>
  <si>
    <t xml:space="preserve">STE GENERAL-PUB                </t>
  </si>
  <si>
    <t xml:space="preserve">REG CHEQUE N? 0006386            </t>
  </si>
  <si>
    <t>6265</t>
  </si>
  <si>
    <t xml:space="preserve">REG CHEQUE N? 0006265            </t>
  </si>
  <si>
    <t>7684</t>
  </si>
  <si>
    <t xml:space="preserve">ENCAISSEMENT CHEQUE N?0007684    </t>
  </si>
  <si>
    <t>6428</t>
  </si>
  <si>
    <t xml:space="preserve">REG CHEQUE N? 0006428            </t>
  </si>
  <si>
    <t xml:space="preserve">M MAROUEN B ABDERRAHMEN SOBHI  </t>
  </si>
  <si>
    <t>6380</t>
  </si>
  <si>
    <t xml:space="preserve">REG CHEQUE N? 0006380            </t>
  </si>
  <si>
    <t>6399</t>
  </si>
  <si>
    <t xml:space="preserve">REG CHEQUE N? 0006399            </t>
  </si>
  <si>
    <t>6401</t>
  </si>
  <si>
    <t xml:space="preserve">REG CHEQUE N? 0006401            </t>
  </si>
  <si>
    <t>6394</t>
  </si>
  <si>
    <t xml:space="preserve">REG CHEQUE N? 0006394            </t>
  </si>
  <si>
    <t>6220</t>
  </si>
  <si>
    <t xml:space="preserve">REG CHEQUE N? 0006220            </t>
  </si>
  <si>
    <t>6389</t>
  </si>
  <si>
    <t xml:space="preserve">REG CHEQUE N? 0006389            </t>
  </si>
  <si>
    <t xml:space="preserve">LINA METAL                     </t>
  </si>
  <si>
    <t>6450</t>
  </si>
  <si>
    <t xml:space="preserve">REG CHEQUE N? 0006450            </t>
  </si>
  <si>
    <t>6158</t>
  </si>
  <si>
    <t xml:space="preserve">REG CHEQUE N? 0006158            </t>
  </si>
  <si>
    <t>6013</t>
  </si>
  <si>
    <t xml:space="preserve">REG CHEQUE N? 0006013            </t>
  </si>
  <si>
    <t>6393</t>
  </si>
  <si>
    <t xml:space="preserve">REG CHEQUE N? 0006393            </t>
  </si>
  <si>
    <t xml:space="preserve">REG CHEQUE N? 0006438            </t>
  </si>
  <si>
    <t>6360</t>
  </si>
  <si>
    <t xml:space="preserve">REG CHEQUE N? 0006360            </t>
  </si>
  <si>
    <t>MENT OPC21/49097:OPC21/49097</t>
  </si>
  <si>
    <t>50025112702</t>
  </si>
  <si>
    <t>6390</t>
  </si>
  <si>
    <t xml:space="preserve">REG CHEQUE N? 0006390            </t>
  </si>
  <si>
    <t>6451</t>
  </si>
  <si>
    <t xml:space="preserve">REG CHEQUE N? 0006451            </t>
  </si>
  <si>
    <t>5989</t>
  </si>
  <si>
    <t xml:space="preserve">REG CHEQUE N? 0005989            </t>
  </si>
  <si>
    <t>6218</t>
  </si>
  <si>
    <t xml:space="preserve">REG CHEQUE N? 0006218            </t>
  </si>
  <si>
    <t>6383</t>
  </si>
  <si>
    <t xml:space="preserve">REG CHEQUE N? 0006383            </t>
  </si>
  <si>
    <t>E0001508521</t>
  </si>
  <si>
    <t xml:space="preserve">REGLEMENT EFFET N?008962402494 </t>
  </si>
  <si>
    <t>6444</t>
  </si>
  <si>
    <t xml:space="preserve">REG CHEQUE N? 0006444            </t>
  </si>
  <si>
    <t>6445</t>
  </si>
  <si>
    <t xml:space="preserve">REG CHEQUE N? 0006445            </t>
  </si>
  <si>
    <t>6034</t>
  </si>
  <si>
    <t xml:space="preserve">REG CHEQUE N? 0006034            </t>
  </si>
  <si>
    <t xml:space="preserve">REG CHEQUE N? 0006149            </t>
  </si>
  <si>
    <t xml:space="preserve">HEDHLI KAMEL                   </t>
  </si>
  <si>
    <t>6116</t>
  </si>
  <si>
    <t xml:space="preserve">REG CHEQUE N? 0006116            </t>
  </si>
  <si>
    <t>6156</t>
  </si>
  <si>
    <t xml:space="preserve">REG CHEQUE N? 0006156            </t>
  </si>
  <si>
    <t>6351</t>
  </si>
  <si>
    <t xml:space="preserve">REG CHEQUE N? 0006351            </t>
  </si>
  <si>
    <t xml:space="preserve">CERTIF CHEQUE CLIENTELE 0006454 REC DOUA   </t>
  </si>
  <si>
    <t>50025182167</t>
  </si>
  <si>
    <t>6392</t>
  </si>
  <si>
    <t xml:space="preserve">REG CHEQUE N? 0006392            </t>
  </si>
  <si>
    <t>6374</t>
  </si>
  <si>
    <t xml:space="preserve">REG CHEQUE N? 0006374            </t>
  </si>
  <si>
    <t xml:space="preserve">REG CHEQUE N? 0006364            </t>
  </si>
  <si>
    <t>6446</t>
  </si>
  <si>
    <t xml:space="preserve">REG CHEQUE N? 0006446            </t>
  </si>
  <si>
    <t>6456</t>
  </si>
  <si>
    <t xml:space="preserve">RETRAIT ESP EN DIN CHQ N?0006456 </t>
  </si>
  <si>
    <t>6278</t>
  </si>
  <si>
    <t xml:space="preserve">REG CHEQUE N? 0006278            </t>
  </si>
  <si>
    <t xml:space="preserve">ALPHA TRADING                  </t>
  </si>
  <si>
    <t>6050</t>
  </si>
  <si>
    <t xml:space="preserve">REG CHEQUE N? 0006050            </t>
  </si>
  <si>
    <t>6365</t>
  </si>
  <si>
    <t xml:space="preserve">REG CHEQUE N? 0006365            </t>
  </si>
  <si>
    <t>6400</t>
  </si>
  <si>
    <t xml:space="preserve">REG CHEQUE N? 0006400            </t>
  </si>
  <si>
    <t>E0001508627</t>
  </si>
  <si>
    <t xml:space="preserve">REGLEMENT EFFET N?008962402397 </t>
  </si>
  <si>
    <t>6437</t>
  </si>
  <si>
    <t xml:space="preserve">REG CHEQUE N? 0006437            </t>
  </si>
  <si>
    <t xml:space="preserve">REG CHEQUE N? 0006284            </t>
  </si>
  <si>
    <t>6144</t>
  </si>
  <si>
    <t xml:space="preserve">REG CHEQUE N? 0006144            </t>
  </si>
  <si>
    <t>6330</t>
  </si>
  <si>
    <t xml:space="preserve">REG CHEQUE N? 0006330            </t>
  </si>
  <si>
    <t>E0001507254</t>
  </si>
  <si>
    <t xml:space="preserve">REGLEMENT EFFET N?009027700469 </t>
  </si>
  <si>
    <t>E0001508659</t>
  </si>
  <si>
    <t xml:space="preserve">REGLEMENT EFFET N?008962403173 </t>
  </si>
  <si>
    <t xml:space="preserve">REG CHEQUE N? 0006269            </t>
  </si>
  <si>
    <t>E0001508306</t>
  </si>
  <si>
    <t xml:space="preserve">REGLEMENT EFFET N?008891745754 </t>
  </si>
  <si>
    <t>E0001508577</t>
  </si>
  <si>
    <t xml:space="preserve">REGLEMENT EFFET N?008891753708 </t>
  </si>
  <si>
    <t>E0001507839</t>
  </si>
  <si>
    <t xml:space="preserve">REGLEMENT EFFET N?009027702797 </t>
  </si>
  <si>
    <t>E0001508679</t>
  </si>
  <si>
    <t xml:space="preserve">REGLEMENT EFFET N?008962403755 </t>
  </si>
  <si>
    <t>E0001508423</t>
  </si>
  <si>
    <t xml:space="preserve">REGLEMENT EFFET N?008962400942 </t>
  </si>
  <si>
    <t>6174</t>
  </si>
  <si>
    <t xml:space="preserve">REG CHEQUE N? 0006174            </t>
  </si>
  <si>
    <t>7694</t>
  </si>
  <si>
    <t xml:space="preserve">ENCAISSEMENT CHEQUE N?0007694    </t>
  </si>
  <si>
    <t>6447</t>
  </si>
  <si>
    <t xml:space="preserve">REG CHEQUE N? 0006447            </t>
  </si>
  <si>
    <t xml:space="preserve">ENCAISSEMENT CHEQUE N?0000964    </t>
  </si>
  <si>
    <t>6111</t>
  </si>
  <si>
    <t xml:space="preserve">REG CHEQUE N? 0006111            </t>
  </si>
  <si>
    <t>6398</t>
  </si>
  <si>
    <t xml:space="preserve">REG CHEQUE N? 0006398            </t>
  </si>
  <si>
    <t xml:space="preserve">KLARRION                       </t>
  </si>
  <si>
    <t>6413</t>
  </si>
  <si>
    <t xml:space="preserve">REG CHEQUE N? 0006413            </t>
  </si>
  <si>
    <t xml:space="preserve">TCS TRAIDING                   </t>
  </si>
  <si>
    <t>6424</t>
  </si>
  <si>
    <t xml:space="preserve">REG CHEQUE N? 0006424            </t>
  </si>
  <si>
    <t>E0001509482</t>
  </si>
  <si>
    <t xml:space="preserve">REGLEMENT EFFET N?008962402009 </t>
  </si>
  <si>
    <t>6435</t>
  </si>
  <si>
    <t xml:space="preserve">REG CHEQUE N? 0006435            </t>
  </si>
  <si>
    <t>6449</t>
  </si>
  <si>
    <t xml:space="preserve">REG CHEQUE N? 0006449            </t>
  </si>
  <si>
    <t>6433</t>
  </si>
  <si>
    <t xml:space="preserve">REG CHEQUE N? 0006433            </t>
  </si>
  <si>
    <t xml:space="preserve">REG CHEQUE N? 0006430            </t>
  </si>
  <si>
    <t>6463</t>
  </si>
  <si>
    <t xml:space="preserve">REG CHEQUE N? 0006463            </t>
  </si>
  <si>
    <t xml:space="preserve">STE GENERAL DE SERVICE ET PRES </t>
  </si>
  <si>
    <t>6150</t>
  </si>
  <si>
    <t xml:space="preserve">REG CHEQUE N? 0006150            </t>
  </si>
  <si>
    <t>6333</t>
  </si>
  <si>
    <t xml:space="preserve">REG CHEQUE N? 0006333            </t>
  </si>
  <si>
    <t xml:space="preserve">2 MTI                          </t>
  </si>
  <si>
    <t xml:space="preserve">REG CHEQUE N? 0006425            </t>
  </si>
  <si>
    <t>MENT OPC21/49373:OPC21/49373</t>
  </si>
  <si>
    <t>50025260411</t>
  </si>
  <si>
    <t xml:space="preserve"> OPC21/49377:OPC21/49377</t>
  </si>
  <si>
    <t>50025261905</t>
  </si>
  <si>
    <t>IREMENT ÉMIS OPC21/49377:OPC21/49377</t>
  </si>
  <si>
    <t>50025262904</t>
  </si>
  <si>
    <t xml:space="preserve"> OPC21/49373:OPC21/49373</t>
  </si>
  <si>
    <t>50025261076</t>
  </si>
  <si>
    <t>50025263903</t>
  </si>
  <si>
    <t>MENT OPC21/49377:OPC21/49377</t>
  </si>
  <si>
    <t>50025264901</t>
  </si>
  <si>
    <t>50025258198</t>
  </si>
  <si>
    <t>6466</t>
  </si>
  <si>
    <t xml:space="preserve">REG CHEQUE N? 0006466            </t>
  </si>
  <si>
    <t>5529</t>
  </si>
  <si>
    <t xml:space="preserve">REG CHEQUE N? 0005529            </t>
  </si>
  <si>
    <t>6464</t>
  </si>
  <si>
    <t xml:space="preserve">REG CHEQUE N? 0006464            </t>
  </si>
  <si>
    <t>6276</t>
  </si>
  <si>
    <t xml:space="preserve">REG CHEQUE N? 0006276            </t>
  </si>
  <si>
    <t>6465</t>
  </si>
  <si>
    <t xml:space="preserve">REG CHEQUE N? 0006465            </t>
  </si>
  <si>
    <t>IREMENT ÉMIS OPC21/49373:OPC21/49373</t>
  </si>
  <si>
    <t>50025259058</t>
  </si>
  <si>
    <t xml:space="preserve">STE SOCOMIC                    </t>
  </si>
  <si>
    <t>6362</t>
  </si>
  <si>
    <t xml:space="preserve">REG CHEQUE N? 0006362            </t>
  </si>
  <si>
    <t>6467</t>
  </si>
  <si>
    <t xml:space="preserve">RETRAIT ESP EN DIN CHQ N?0006467 </t>
  </si>
  <si>
    <t>6412</t>
  </si>
  <si>
    <t xml:space="preserve">REG CHEQUE N? 0006412            </t>
  </si>
  <si>
    <t>6499</t>
  </si>
  <si>
    <t xml:space="preserve">REG CHEQUE N? 0006499            </t>
  </si>
  <si>
    <t>6498</t>
  </si>
  <si>
    <t xml:space="preserve">RETRAIT ESP EN DIN CHQ N?0006498 </t>
  </si>
  <si>
    <t xml:space="preserve">ENCAISSEMENT CHEQUE N?0000966    </t>
  </si>
  <si>
    <t>6468</t>
  </si>
  <si>
    <t xml:space="preserve">RETRAIT ESP EN DIN CHQ N?0006468 </t>
  </si>
  <si>
    <t>7701</t>
  </si>
  <si>
    <t xml:space="preserve">ENCAISSEMENT CHEQUE N?0007701    </t>
  </si>
  <si>
    <t>6397</t>
  </si>
  <si>
    <t xml:space="preserve">REG CHEQUE N? 0006397            </t>
  </si>
  <si>
    <t xml:space="preserve">REG CHEQUE N? 0006290            </t>
  </si>
  <si>
    <t>6028</t>
  </si>
  <si>
    <t xml:space="preserve">REG CHEQUE N? 0006028            </t>
  </si>
  <si>
    <t>6370</t>
  </si>
  <si>
    <t xml:space="preserve">REG CHEQUE N? 0006370            </t>
  </si>
  <si>
    <t>M0001244857</t>
  </si>
  <si>
    <t>M0001244849</t>
  </si>
  <si>
    <t xml:space="preserve">TARAK BEN HAJ AMOR             </t>
  </si>
  <si>
    <t>6396</t>
  </si>
  <si>
    <t xml:space="preserve">REG CHEQUE N? 0006396            </t>
  </si>
  <si>
    <t>50025370024</t>
  </si>
  <si>
    <t>6439</t>
  </si>
  <si>
    <t xml:space="preserve">REG CHEQUE N? 0006439            </t>
  </si>
  <si>
    <t xml:space="preserve">REG CHEQUE N? 0006352            </t>
  </si>
  <si>
    <t>6274</t>
  </si>
  <si>
    <t xml:space="preserve">REG CHEQUE N? 0006274            </t>
  </si>
  <si>
    <t xml:space="preserve">CERTIF CHEQUE CLIENTELE 0006511 REC DOUA   </t>
  </si>
  <si>
    <t>5664</t>
  </si>
  <si>
    <t xml:space="preserve">REG CHEQUE N? 0005664            </t>
  </si>
  <si>
    <t>6472</t>
  </si>
  <si>
    <t xml:space="preserve">REG CHEQUE N? 0006472            </t>
  </si>
  <si>
    <t xml:space="preserve">REG CHEQUE N? 0005819            </t>
  </si>
  <si>
    <t>6440</t>
  </si>
  <si>
    <t xml:space="preserve">REG CHEQUE N? 0006440            </t>
  </si>
  <si>
    <t>6431</t>
  </si>
  <si>
    <t xml:space="preserve">REG CHEQUE N? 0006431            </t>
  </si>
  <si>
    <t xml:space="preserve">CERTIF CHEQUE CLIENTELE 0006506 REC DOUA   </t>
  </si>
  <si>
    <t xml:space="preserve">CERTIF CHEQUE CLIENTELE 0006509 REC DOUA   </t>
  </si>
  <si>
    <t xml:space="preserve">REG CHEQUE N? 0006500            </t>
  </si>
  <si>
    <t>6387</t>
  </si>
  <si>
    <t xml:space="preserve">REG CHEQUE N? 0006387            </t>
  </si>
  <si>
    <t xml:space="preserve">STE MANAGEMENT SKY CONSULT     </t>
  </si>
  <si>
    <t xml:space="preserve">REG CHEQUE N? 0006461            </t>
  </si>
  <si>
    <t>50025331387</t>
  </si>
  <si>
    <t>436075</t>
  </si>
  <si>
    <t>436074</t>
  </si>
  <si>
    <t xml:space="preserve">ENCAISSEMENT CHEQUE N?0436074    </t>
  </si>
  <si>
    <t>7708</t>
  </si>
  <si>
    <t xml:space="preserve">ENCAISSEMENT CHEQUE N?0007708    </t>
  </si>
  <si>
    <t>6457</t>
  </si>
  <si>
    <t xml:space="preserve">REG CHEQUE N? 0006457            </t>
  </si>
  <si>
    <t>6471</t>
  </si>
  <si>
    <t xml:space="preserve">REG CHEQUE N? 0006471            </t>
  </si>
  <si>
    <t>6411</t>
  </si>
  <si>
    <t xml:space="preserve">REG CHEQUE N? 0006411            </t>
  </si>
  <si>
    <t xml:space="preserve">ENCAISSEMENT CHEQUE N?0000769    </t>
  </si>
  <si>
    <t>6163</t>
  </si>
  <si>
    <t xml:space="preserve">REG CHEQUE N? 0006163            </t>
  </si>
  <si>
    <t xml:space="preserve">ENCAISSEMENT CHEQUE N?0000967    </t>
  </si>
  <si>
    <t xml:space="preserve"> CARTE EN TUNISIE 280121 SIT MARCH A T T T</t>
  </si>
  <si>
    <t>50025384439</t>
  </si>
  <si>
    <t>MENT OPC21/49533:OPC21/49533</t>
  </si>
  <si>
    <t>50025389213</t>
  </si>
  <si>
    <t>IREMENT ÉMIS OPC21/49532:OPC21/49532</t>
  </si>
  <si>
    <t>50025387246</t>
  </si>
  <si>
    <t>50025383107</t>
  </si>
  <si>
    <t xml:space="preserve"> OPC21/49532:OPC21/49532</t>
  </si>
  <si>
    <t>50025385328</t>
  </si>
  <si>
    <t>IREMENT ÉMIS OPC21/49535:OPC21/49535</t>
  </si>
  <si>
    <t>50025394199</t>
  </si>
  <si>
    <t>50025383967</t>
  </si>
  <si>
    <t>MENT OPC21/49532:OPC21/49532</t>
  </si>
  <si>
    <t>50025386295</t>
  </si>
  <si>
    <t xml:space="preserve"> OPC21/49535:OPC21/49535</t>
  </si>
  <si>
    <t>50025393204</t>
  </si>
  <si>
    <t>50025388629</t>
  </si>
  <si>
    <t xml:space="preserve"> OPC21/49533:OPC21/49533</t>
  </si>
  <si>
    <t>50025391203</t>
  </si>
  <si>
    <t>50025392199</t>
  </si>
  <si>
    <t>IREMENT ÉMIS OPC21/49533:OPC21/49533</t>
  </si>
  <si>
    <t>50025390206</t>
  </si>
  <si>
    <t>50025395190</t>
  </si>
  <si>
    <t>MENT OPC21/49535:OPC21/49535</t>
  </si>
  <si>
    <t>50025396192</t>
  </si>
  <si>
    <t>436198</t>
  </si>
  <si>
    <t xml:space="preserve">ENCAISSEMENT CHEQUE N?0436198    </t>
  </si>
  <si>
    <t xml:space="preserve">ENCAISSEMENT CHEQUE N?0436075    </t>
  </si>
  <si>
    <t>6491</t>
  </si>
  <si>
    <t xml:space="preserve">REG CHEQUE N? 0006491            </t>
  </si>
  <si>
    <t xml:space="preserve">REG CHEQUE N? 0006455            </t>
  </si>
  <si>
    <t>6501</t>
  </si>
  <si>
    <t xml:space="preserve">REG CHEQUE N? 0006501            </t>
  </si>
  <si>
    <t>6462</t>
  </si>
  <si>
    <t xml:space="preserve">REG CHEQUE N? 0006462            </t>
  </si>
  <si>
    <t>6516</t>
  </si>
  <si>
    <t xml:space="preserve">REG CHEQUE N? 0006516            </t>
  </si>
  <si>
    <t>7713</t>
  </si>
  <si>
    <t xml:space="preserve">ENCAISSEMENT CHEQUE N?0007713    </t>
  </si>
  <si>
    <t>6480</t>
  </si>
  <si>
    <t xml:space="preserve">REG CHEQUE N? 0006480            </t>
  </si>
  <si>
    <t xml:space="preserve">MENUISERIE GENERALE DE BATIMEN </t>
  </si>
  <si>
    <t xml:space="preserve">REG CHEQUE N? 0006460            </t>
  </si>
  <si>
    <t>6503</t>
  </si>
  <si>
    <t xml:space="preserve">REG CHEQUE N? 0006503            </t>
  </si>
  <si>
    <t xml:space="preserve">ENCAISSEMENT CHEQUE N?0000968    </t>
  </si>
  <si>
    <t xml:space="preserve">CERTIF CHEQUE CLIENTELE 0006519 REC DOUA   </t>
  </si>
  <si>
    <t>6459</t>
  </si>
  <si>
    <t xml:space="preserve">REG CHEQUE N? 0006459            </t>
  </si>
  <si>
    <t xml:space="preserve">REG CHEQUE N? 0006494            </t>
  </si>
  <si>
    <t>6515</t>
  </si>
  <si>
    <t xml:space="preserve">REG CHEQUE N? 0006515            </t>
  </si>
  <si>
    <t>E0001525212</t>
  </si>
  <si>
    <t xml:space="preserve">REGLEMENT EFFET N?008962401039 </t>
  </si>
  <si>
    <t>6517</t>
  </si>
  <si>
    <t xml:space="preserve">REG CHEQUE N? 0006517            </t>
  </si>
  <si>
    <t>E0001526185</t>
  </si>
  <si>
    <t>E0001526239</t>
  </si>
  <si>
    <t xml:space="preserve">REGLEMENT EFFET N?008962401427 </t>
  </si>
  <si>
    <t>E0001526247</t>
  </si>
  <si>
    <t xml:space="preserve">REGLEMENT EFFET N?008962407829 </t>
  </si>
  <si>
    <t>E0001526256</t>
  </si>
  <si>
    <t xml:space="preserve">REGLEMENT EFFET N?008962402591 </t>
  </si>
  <si>
    <t>6479</t>
  </si>
  <si>
    <t xml:space="preserve">REG CHEQUE N? 0006479            </t>
  </si>
  <si>
    <t>6520</t>
  </si>
  <si>
    <t xml:space="preserve">REG CHEQUE N? 0006520            </t>
  </si>
  <si>
    <t>6528</t>
  </si>
  <si>
    <t xml:space="preserve">RETRAIT ESP EN DIN CHQ N?0006528 </t>
  </si>
  <si>
    <t xml:space="preserve">REG CHEQUE N? 0006478            </t>
  </si>
  <si>
    <t>E0001526264</t>
  </si>
  <si>
    <t xml:space="preserve">REGLEMENT EFFET N?008962400457 </t>
  </si>
  <si>
    <t>6513</t>
  </si>
  <si>
    <t xml:space="preserve">REG CHEQUE N? 0006513            </t>
  </si>
  <si>
    <t>E0001526062</t>
  </si>
  <si>
    <t xml:space="preserve">REGLEMENT EFFET N?008962402106 </t>
  </si>
  <si>
    <t>6353</t>
  </si>
  <si>
    <t xml:space="preserve">REG CHEQUE N? 0006353            </t>
  </si>
  <si>
    <t>E0001526135</t>
  </si>
  <si>
    <t xml:space="preserve">REGLEMENT EFFET N?008891752253 </t>
  </si>
  <si>
    <t>E0001525666</t>
  </si>
  <si>
    <t xml:space="preserve">REGLEMENT EFFET N?008962403464 </t>
  </si>
  <si>
    <t>E0001526213</t>
  </si>
  <si>
    <t xml:space="preserve">REGLEMENT EFFET N?008962407635 </t>
  </si>
  <si>
    <t xml:space="preserve">REGLEMENT EFFET N?008962408605 </t>
  </si>
  <si>
    <t xml:space="preserve"> RDI21/11457:REMISE IMPORT</t>
  </si>
  <si>
    <t>50025496992</t>
  </si>
  <si>
    <t>E RÉALISATION L/C IMPORT RDI21/11457:REMISE IMPORT</t>
  </si>
  <si>
    <t>50025493264</t>
  </si>
  <si>
    <t>'ÉTUDE RDI21/11457:REMISE IMPORT</t>
  </si>
  <si>
    <t>50025494261</t>
  </si>
  <si>
    <t xml:space="preserve"> RDI21/11456:REMISE IMPORT</t>
  </si>
  <si>
    <t>50025488272</t>
  </si>
  <si>
    <t>'ÉTUDE RDI21/11456:REMISE IMPORT</t>
  </si>
  <si>
    <t>50025486367</t>
  </si>
  <si>
    <t>50025489259</t>
  </si>
  <si>
    <t>MENT RDI21/11456:REMISE IMPORT</t>
  </si>
  <si>
    <t>50025490263</t>
  </si>
  <si>
    <t>'ENVOI À L'ENCAISSEMENT RDI21/11457:REMISE IMPORT</t>
  </si>
  <si>
    <t>50025495255</t>
  </si>
  <si>
    <t>50025496253</t>
  </si>
  <si>
    <t>50025491262</t>
  </si>
  <si>
    <t>E RÉALISATION L/C IMPORT RDI21/11456:REMISE IMPORT</t>
  </si>
  <si>
    <t>50025484319</t>
  </si>
  <si>
    <t>50025484038</t>
  </si>
  <si>
    <t>50025487742</t>
  </si>
  <si>
    <t>'ENVOI À L'ENCAISSEMENT RDI21/11456:REMISE IMPORT</t>
  </si>
  <si>
    <t>50025492260</t>
  </si>
  <si>
    <t>'ENVOI À L'ENCAISSEMENT RDI21/11414:REMISE IMPORT</t>
  </si>
  <si>
    <t>50025497040</t>
  </si>
  <si>
    <t>MENT RDI21/11457:REMISE IMPORT</t>
  </si>
  <si>
    <t>50025497017</t>
  </si>
  <si>
    <t>50025496878</t>
  </si>
  <si>
    <t>6505</t>
  </si>
  <si>
    <t xml:space="preserve">REG CHEQUE N? 0006505            </t>
  </si>
  <si>
    <t>6490</t>
  </si>
  <si>
    <t xml:space="preserve">REG CHEQUE N? 0006490            </t>
  </si>
  <si>
    <t>6395</t>
  </si>
  <si>
    <t xml:space="preserve">REG CHEQUE N? 0006395            </t>
  </si>
  <si>
    <t xml:space="preserve"> RDI21/11414:REMISE IMPORT</t>
  </si>
  <si>
    <t>50025497056</t>
  </si>
  <si>
    <t>50025496953</t>
  </si>
  <si>
    <t>6458</t>
  </si>
  <si>
    <t xml:space="preserve">REG CHEQUE N? 0006458            </t>
  </si>
  <si>
    <t>6484</t>
  </si>
  <si>
    <t xml:space="preserve">REG CHEQUE N? 0006484            </t>
  </si>
  <si>
    <t>6475</t>
  </si>
  <si>
    <t xml:space="preserve">REG CHEQUE N? 0006475            </t>
  </si>
  <si>
    <t>50025485484</t>
  </si>
  <si>
    <t>50025496745</t>
  </si>
  <si>
    <t>7720</t>
  </si>
  <si>
    <t>6434</t>
  </si>
  <si>
    <t xml:space="preserve">REG CHEQUE N? 0006434            </t>
  </si>
  <si>
    <t>6514</t>
  </si>
  <si>
    <t xml:space="preserve">REG CHEQUE N? 0006514            </t>
  </si>
  <si>
    <t>6550</t>
  </si>
  <si>
    <t xml:space="preserve">REG CHEQUE N? 0006550            </t>
  </si>
  <si>
    <t xml:space="preserve">REG CHEQUE N? 0006432            </t>
  </si>
  <si>
    <t xml:space="preserve"> CARTE EN TUNISIE 040221 RESTAURANT CHEZ SLAH</t>
  </si>
  <si>
    <t>50025503466</t>
  </si>
  <si>
    <t>6508</t>
  </si>
  <si>
    <t xml:space="preserve">REG CHEQUE N? 0006508            </t>
  </si>
  <si>
    <t>6507</t>
  </si>
  <si>
    <t xml:space="preserve">REG CHEQUE N? 0006507            </t>
  </si>
  <si>
    <t xml:space="preserve">ENCAISSEMENT CHEQUE N?0000970    </t>
  </si>
  <si>
    <t xml:space="preserve">REG CHEQUE N? 0006482            </t>
  </si>
  <si>
    <t>6261</t>
  </si>
  <si>
    <t xml:space="preserve">REG CHEQUE N? 0006261            </t>
  </si>
  <si>
    <t>6512</t>
  </si>
  <si>
    <t xml:space="preserve">REG CHEQUE N? 0006512            </t>
  </si>
  <si>
    <t xml:space="preserve">ENCAISSEMENT CHEQUE N?0007720    </t>
  </si>
  <si>
    <t>E0001528863</t>
  </si>
  <si>
    <t xml:space="preserve">REGLEMENT EFFET N?008962408023 </t>
  </si>
  <si>
    <t>E0001528575</t>
  </si>
  <si>
    <t xml:space="preserve">REGLEMENT EFFET N?008962402688 </t>
  </si>
  <si>
    <t>E0001528682</t>
  </si>
  <si>
    <t xml:space="preserve">REGLEMENT EFFET N?008962408314 </t>
  </si>
  <si>
    <t>E0001528811</t>
  </si>
  <si>
    <t xml:space="preserve">REGLEMENT EFFET N?008962407926 </t>
  </si>
  <si>
    <t xml:space="preserve">T T C                          </t>
  </si>
  <si>
    <t>E0001528839</t>
  </si>
  <si>
    <t xml:space="preserve">REGLEMENT EFFET N?008891752350 </t>
  </si>
  <si>
    <t xml:space="preserve">STE ROYALTYRE                  </t>
  </si>
  <si>
    <t>E0001528852</t>
  </si>
  <si>
    <t xml:space="preserve">REGLEMENT EFFET N?008962409187 </t>
  </si>
  <si>
    <t>50025532033</t>
  </si>
  <si>
    <t>E0001528746</t>
  </si>
  <si>
    <t xml:space="preserve">REGLEMENT EFFET N?008962404240 </t>
  </si>
  <si>
    <t>E0001528785</t>
  </si>
  <si>
    <t xml:space="preserve">REGLEMENT EFFET N?008962402882 </t>
  </si>
  <si>
    <t>6542</t>
  </si>
  <si>
    <t xml:space="preserve">REG CHEQUE N? 0006542            </t>
  </si>
  <si>
    <t>50025530787</t>
  </si>
  <si>
    <t xml:space="preserve">STE CARTHAGE MA                </t>
  </si>
  <si>
    <t>6510</t>
  </si>
  <si>
    <t xml:space="preserve">REG CHEQUE N? 0006510            </t>
  </si>
  <si>
    <t>E0001528825</t>
  </si>
  <si>
    <t xml:space="preserve">REGLEMENT EFFET N?008891752835 </t>
  </si>
  <si>
    <t>6423</t>
  </si>
  <si>
    <t xml:space="preserve">REG CHEQUE N? 0006423            </t>
  </si>
  <si>
    <t>6521</t>
  </si>
  <si>
    <t xml:space="preserve">REG CHEQUE N? 0006521            </t>
  </si>
  <si>
    <t>6537</t>
  </si>
  <si>
    <t xml:space="preserve">REG CHEQUE N? 0006537            </t>
  </si>
  <si>
    <t>E0001528149</t>
  </si>
  <si>
    <t xml:space="preserve">REGLEMENT EFFET N?008962409090 </t>
  </si>
  <si>
    <t>6448</t>
  </si>
  <si>
    <t xml:space="preserve">REG CHEQUE N? 0006448            </t>
  </si>
  <si>
    <t>6523</t>
  </si>
  <si>
    <t xml:space="preserve">REG CHEQUE N? 0006523            </t>
  </si>
  <si>
    <t>6573</t>
  </si>
  <si>
    <t xml:space="preserve">REG CHEQUE N? 0006573            </t>
  </si>
  <si>
    <t>6518</t>
  </si>
  <si>
    <t xml:space="preserve">REG CHEQUE N? 0006518            </t>
  </si>
  <si>
    <t>6575</t>
  </si>
  <si>
    <t xml:space="preserve">REG CHEQUE N? 0006575            </t>
  </si>
  <si>
    <t>6541</t>
  </si>
  <si>
    <t xml:space="preserve">REG CHEQUE N? 0006541            </t>
  </si>
  <si>
    <t>6469</t>
  </si>
  <si>
    <t xml:space="preserve">REG CHEQUE N? 0006469            </t>
  </si>
  <si>
    <t>7726</t>
  </si>
  <si>
    <t xml:space="preserve">ENCAISSEMENT CHEQUE N?0007726    </t>
  </si>
  <si>
    <t>5193</t>
  </si>
  <si>
    <t xml:space="preserve">ENCAISSEMENT CHEQUE N?0005193    </t>
  </si>
  <si>
    <t xml:space="preserve">ENCAISSEMENT CHEQUE N?0005410    </t>
  </si>
  <si>
    <t xml:space="preserve">ENCAISSEMENT CHEQUE N?0005192    </t>
  </si>
  <si>
    <t>6583</t>
  </si>
  <si>
    <t xml:space="preserve">REG CHEQUE N? 0006583            </t>
  </si>
  <si>
    <t>6291</t>
  </si>
  <si>
    <t xml:space="preserve">REG CHEQUE N? 0006291            </t>
  </si>
  <si>
    <t>6539</t>
  </si>
  <si>
    <t xml:space="preserve">REG CHEQUE N? 0006539            </t>
  </si>
  <si>
    <t>6544</t>
  </si>
  <si>
    <t xml:space="preserve">REG CHEQUE N? 0006544            </t>
  </si>
  <si>
    <t xml:space="preserve">ENCAISSEMENT CHEQUE N?0005408    </t>
  </si>
  <si>
    <t>6574</t>
  </si>
  <si>
    <t xml:space="preserve">REG CHEQUE N? 0006574            </t>
  </si>
  <si>
    <t>30019752891</t>
  </si>
  <si>
    <t>6569</t>
  </si>
  <si>
    <t xml:space="preserve">REG CHEQUE N? 0006569            </t>
  </si>
  <si>
    <t>6571</t>
  </si>
  <si>
    <t xml:space="preserve">REG CHEQUE N? 0006571            </t>
  </si>
  <si>
    <t>6570</t>
  </si>
  <si>
    <t xml:space="preserve">REG CHEQUE N? 0006570            </t>
  </si>
  <si>
    <t>6584</t>
  </si>
  <si>
    <t xml:space="preserve">REG CHEQUE N? 0006584            </t>
  </si>
  <si>
    <t xml:space="preserve"> CARTE EN TUNISIE 090221 SIT MARCH A T T T</t>
  </si>
  <si>
    <t>50025578838</t>
  </si>
  <si>
    <t>7735</t>
  </si>
  <si>
    <t xml:space="preserve">ENCAISSEMENT CHEQUE N?0007735    </t>
  </si>
  <si>
    <t xml:space="preserve">ENCAISSEMENT CHEQUE N?0000971    </t>
  </si>
  <si>
    <t xml:space="preserve">ENCAISSEMENT CHEQUE N?0000773    </t>
  </si>
  <si>
    <t xml:space="preserve">ENCAISSEMENT CHEQUE N?0000730    </t>
  </si>
  <si>
    <t xml:space="preserve">ENCAISSEMENT CHEQUE N?0005409    </t>
  </si>
  <si>
    <t>6587</t>
  </si>
  <si>
    <t xml:space="preserve">RETRAIT ESP EN DIN CHQ N?0006587 </t>
  </si>
  <si>
    <t>6493</t>
  </si>
  <si>
    <t xml:space="preserve">REG CHEQUE N? 0006493            </t>
  </si>
  <si>
    <t>6535</t>
  </si>
  <si>
    <t xml:space="preserve">REG CHEQUE N? 0006535            </t>
  </si>
  <si>
    <t>6529</t>
  </si>
  <si>
    <t xml:space="preserve">REG CHEQUE N? 0006529            </t>
  </si>
  <si>
    <t xml:space="preserve">ENCAISSEMENT CHEQUE N?0000192    </t>
  </si>
  <si>
    <t xml:space="preserve">REG CHEQUE N? 0006281            </t>
  </si>
  <si>
    <t xml:space="preserve">STE STID                       </t>
  </si>
  <si>
    <t>6530</t>
  </si>
  <si>
    <t xml:space="preserve">REG CHEQUE N? 0006530            </t>
  </si>
  <si>
    <t>6551</t>
  </si>
  <si>
    <t xml:space="preserve">RETRAIT ESP EN DIN CHQ N?0006551 </t>
  </si>
  <si>
    <t xml:space="preserve">ENCAISSEMENT CHEQUE N?0000416    </t>
  </si>
  <si>
    <t xml:space="preserve"> RDI21/11496:REMISE IMPORT</t>
  </si>
  <si>
    <t>50025597134</t>
  </si>
  <si>
    <t>50025598897</t>
  </si>
  <si>
    <t>MENT RDI21/11496:REMISE IMPORT</t>
  </si>
  <si>
    <t>50025597914</t>
  </si>
  <si>
    <t>6543</t>
  </si>
  <si>
    <t xml:space="preserve">REG CHEQUE N? 0006543            </t>
  </si>
  <si>
    <t>E0001532913</t>
  </si>
  <si>
    <t xml:space="preserve">REGLEMENT EFFET N?008962404143 </t>
  </si>
  <si>
    <t>6552</t>
  </si>
  <si>
    <t xml:space="preserve">REG CHEQUE N? 0006552            </t>
  </si>
  <si>
    <t>E0001532593</t>
  </si>
  <si>
    <t xml:space="preserve">REGLEMENT EFFET N?008962409381 </t>
  </si>
  <si>
    <t>E0001531922</t>
  </si>
  <si>
    <t xml:space="preserve">REGLEMENT EFFET N?008962403270 </t>
  </si>
  <si>
    <t xml:space="preserve">CERTIF CHEQUE CLIENTELE 0006596 REC DOUA   </t>
  </si>
  <si>
    <t xml:space="preserve">BEDIOUI MOUNIR SALEM           </t>
  </si>
  <si>
    <t>6477</t>
  </si>
  <si>
    <t xml:space="preserve">REG CHEQUE N? 0006477            </t>
  </si>
  <si>
    <t>6598</t>
  </si>
  <si>
    <t xml:space="preserve">RETRAIT ESP EN DIN CHQ N?0006598 </t>
  </si>
  <si>
    <t>E0001532839</t>
  </si>
  <si>
    <t xml:space="preserve">REGLEMENT EFFET N?008962404337 </t>
  </si>
  <si>
    <t xml:space="preserve">CERTIF CHEQUE CLIENTELE 0006591 REC DOUA   </t>
  </si>
  <si>
    <t>6282</t>
  </si>
  <si>
    <t xml:space="preserve">REG CHEQUE N? 0006282            </t>
  </si>
  <si>
    <t>'ÉTUDE RDI21/11496:REMISE IMPORT</t>
  </si>
  <si>
    <t>50025596238</t>
  </si>
  <si>
    <t xml:space="preserve">CERTIF CHEQUE CLIENTELE 0006594 REC DOUA   </t>
  </si>
  <si>
    <t>6540</t>
  </si>
  <si>
    <t xml:space="preserve">REG CHEQUE N? 0006540            </t>
  </si>
  <si>
    <t>7737</t>
  </si>
  <si>
    <t xml:space="preserve">ENCAISSEMENT CHEQUE N?0007737    </t>
  </si>
  <si>
    <t xml:space="preserve">ENCAISSEMENT CHEQUE N?0002822    </t>
  </si>
  <si>
    <t>6534</t>
  </si>
  <si>
    <t xml:space="preserve">REG CHEQUE N? 0006534            </t>
  </si>
  <si>
    <t>6599</t>
  </si>
  <si>
    <t xml:space="preserve">REG CHEQUE N? 0006599            </t>
  </si>
  <si>
    <t>6568</t>
  </si>
  <si>
    <t xml:space="preserve">REG CHEQUE N? 0006568            </t>
  </si>
  <si>
    <t>6453</t>
  </si>
  <si>
    <t xml:space="preserve">REG CHEQUE N? 0006453            </t>
  </si>
  <si>
    <t>IREMENT ÉMIS OPC21/50146:OPC21/50146</t>
  </si>
  <si>
    <t>50025652469</t>
  </si>
  <si>
    <t xml:space="preserve">ENCAISSEMENT CHEQUE N?0000972    </t>
  </si>
  <si>
    <t>IREMENT ÉMIS OPC21/50145:OPC21/50145</t>
  </si>
  <si>
    <t>50025647880</t>
  </si>
  <si>
    <t>MENT OPC21/50145:OPC21/50145</t>
  </si>
  <si>
    <t>50025650507</t>
  </si>
  <si>
    <t xml:space="preserve"> OPC21/50145:OPC21/50145</t>
  </si>
  <si>
    <t>50025648658</t>
  </si>
  <si>
    <t>50025649777</t>
  </si>
  <si>
    <t>MENT OPC21/50146:OPC21/50146</t>
  </si>
  <si>
    <t>50025651466</t>
  </si>
  <si>
    <t>7738</t>
  </si>
  <si>
    <t xml:space="preserve">ENCAISSEMENT CHEQUE N?0007738    </t>
  </si>
  <si>
    <t xml:space="preserve"> OPC21/50146:OPC21/50146</t>
  </si>
  <si>
    <t>50025654447</t>
  </si>
  <si>
    <t xml:space="preserve"> CARTE EN TUNISIE 120221 SIT MARCH A T T T</t>
  </si>
  <si>
    <t>50025647053</t>
  </si>
  <si>
    <t>50025653442</t>
  </si>
  <si>
    <t>6567</t>
  </si>
  <si>
    <t xml:space="preserve">REG CHEQUE N? 0006567            </t>
  </si>
  <si>
    <t>6522</t>
  </si>
  <si>
    <t xml:space="preserve">REG CHEQUE N? 0006522            </t>
  </si>
  <si>
    <t xml:space="preserve">BEDIOUI FAWZI                  </t>
  </si>
  <si>
    <t xml:space="preserve">REG CHEQUE N? 0006470            </t>
  </si>
  <si>
    <t>6492</t>
  </si>
  <si>
    <t xml:space="preserve">REG CHEQUE N? 0006492            </t>
  </si>
  <si>
    <t>E0001534768</t>
  </si>
  <si>
    <t>6476</t>
  </si>
  <si>
    <t xml:space="preserve">REG CHEQUE N? 0006476            </t>
  </si>
  <si>
    <t>5891</t>
  </si>
  <si>
    <t xml:space="preserve">REG CHEQUE N? 0005891            </t>
  </si>
  <si>
    <t>6589</t>
  </si>
  <si>
    <t xml:space="preserve">REG CHEQUE N? 0006589            </t>
  </si>
  <si>
    <t xml:space="preserve">REGLEMENT EFFET N?008962408120 </t>
  </si>
  <si>
    <t>6545</t>
  </si>
  <si>
    <t xml:space="preserve">REG CHEQUE N? 0006545            </t>
  </si>
  <si>
    <t>6532</t>
  </si>
  <si>
    <t xml:space="preserve">REG CHEQUE N? 0006532            </t>
  </si>
  <si>
    <t>6576</t>
  </si>
  <si>
    <t xml:space="preserve">REG CHEQUE N? 0006576            </t>
  </si>
  <si>
    <t>E NOTIFICATION CDE21/8493:CREDIT EXPORT</t>
  </si>
  <si>
    <t>50025691319</t>
  </si>
  <si>
    <t>E TRANSMISSION CDE21/8493:CREDIT EXPORT</t>
  </si>
  <si>
    <t>50025692526</t>
  </si>
  <si>
    <t xml:space="preserve"> CDE21/8493:CREDIT EXPORT</t>
  </si>
  <si>
    <t>50025693074</t>
  </si>
  <si>
    <t>50025690358</t>
  </si>
  <si>
    <t>5855</t>
  </si>
  <si>
    <t xml:space="preserve">REG CHEQUE N? 0005855            </t>
  </si>
  <si>
    <t>6608</t>
  </si>
  <si>
    <t xml:space="preserve">REG CHEQUE N? 0006608            </t>
  </si>
  <si>
    <t xml:space="preserve">CHAFTRI SAIFEDINE BEN MOHAME   </t>
  </si>
  <si>
    <t>6526</t>
  </si>
  <si>
    <t xml:space="preserve">REG CHEQUE N? 0006526            </t>
  </si>
  <si>
    <t xml:space="preserve">M MOHAMED ELHEDI BDIOUI        </t>
  </si>
  <si>
    <t>6527</t>
  </si>
  <si>
    <t xml:space="preserve">REG CHEQUE N? 0006527            </t>
  </si>
  <si>
    <t>6283</t>
  </si>
  <si>
    <t xml:space="preserve">REG CHEQUE N? 0006283            </t>
  </si>
  <si>
    <t>6531</t>
  </si>
  <si>
    <t xml:space="preserve">REG CHEQUE N? 0006531            </t>
  </si>
  <si>
    <t>6057</t>
  </si>
  <si>
    <t xml:space="preserve">REG CHEQUE N? 0006057            </t>
  </si>
  <si>
    <t>6474</t>
  </si>
  <si>
    <t xml:space="preserve">REG CHEQUE N? 0006474            </t>
  </si>
  <si>
    <t xml:space="preserve">REG CHEQUE N? 0006485            </t>
  </si>
  <si>
    <t>6561</t>
  </si>
  <si>
    <t xml:space="preserve">REG CHEQUE N? 0006561            </t>
  </si>
  <si>
    <t xml:space="preserve">BOUZEKRI KHEMAIES L ART DE FER </t>
  </si>
  <si>
    <t>6483</t>
  </si>
  <si>
    <t xml:space="preserve">REG CHEQUE N? 0006483            </t>
  </si>
  <si>
    <t>6369</t>
  </si>
  <si>
    <t xml:space="preserve">REG CHEQUE N? 0006369            </t>
  </si>
  <si>
    <t>6488</t>
  </si>
  <si>
    <t xml:space="preserve">REG CHEQUE N? 0006488            </t>
  </si>
  <si>
    <t>6402</t>
  </si>
  <si>
    <t xml:space="preserve">REG CHEQUE N? 0006402            </t>
  </si>
  <si>
    <t>6581</t>
  </si>
  <si>
    <t xml:space="preserve">REG CHEQUE N? 0006581            </t>
  </si>
  <si>
    <t>6556</t>
  </si>
  <si>
    <t xml:space="preserve">REG CHEQUE N? 0006556            </t>
  </si>
  <si>
    <t>6562</t>
  </si>
  <si>
    <t xml:space="preserve">REG CHEQUE N? 0006562            </t>
  </si>
  <si>
    <t>6161</t>
  </si>
  <si>
    <t xml:space="preserve">REG CHEQUE N? 0006161            </t>
  </si>
  <si>
    <t>6032</t>
  </si>
  <si>
    <t xml:space="preserve">REG CHEQUE N? 0006032            </t>
  </si>
  <si>
    <t>'ÉTUDE CDE21/8493:CREDIT EXPORT</t>
  </si>
  <si>
    <t>50025689642</t>
  </si>
  <si>
    <t xml:space="preserve">STE TUNISHIP SARL              </t>
  </si>
  <si>
    <t>6593</t>
  </si>
  <si>
    <t xml:space="preserve">REG CHEQUE N? 0006593            </t>
  </si>
  <si>
    <t>7753</t>
  </si>
  <si>
    <t xml:space="preserve">ENCAISSEMENT CHEQUE N?0007753    </t>
  </si>
  <si>
    <t>E0001536047</t>
  </si>
  <si>
    <t xml:space="preserve">REGLEMENT EFFET N?008962402979 </t>
  </si>
  <si>
    <t>E0001536997</t>
  </si>
  <si>
    <t xml:space="preserve">REGLEMENT EFFET N?008962403852 </t>
  </si>
  <si>
    <t>6578</t>
  </si>
  <si>
    <t xml:space="preserve">REG CHEQUE N? 0006578            </t>
  </si>
  <si>
    <t xml:space="preserve">INPACKT                        </t>
  </si>
  <si>
    <t>6533</t>
  </si>
  <si>
    <t xml:space="preserve">REG CHEQUE N? 0006533            </t>
  </si>
  <si>
    <t xml:space="preserve">HABIBA BELHADJ SGHAIER         </t>
  </si>
  <si>
    <t>6580</t>
  </si>
  <si>
    <t xml:space="preserve">REG CHEQUE N? 0006580            </t>
  </si>
  <si>
    <t>E0001536767</t>
  </si>
  <si>
    <t xml:space="preserve">REGLEMENT EFFET N?008891752932 </t>
  </si>
  <si>
    <t xml:space="preserve">ENCAISSEMENT CHEQUE N?0000776    </t>
  </si>
  <si>
    <t>6597</t>
  </si>
  <si>
    <t xml:space="preserve">REG CHEQUE N? 0006597            </t>
  </si>
  <si>
    <t>E0001536979</t>
  </si>
  <si>
    <t xml:space="preserve">REGLEMENT EFFET N?008962404434 </t>
  </si>
  <si>
    <t>E0001536937</t>
  </si>
  <si>
    <t xml:space="preserve">REGLEMENT EFFET N?008962403367 </t>
  </si>
  <si>
    <t>E0001536877</t>
  </si>
  <si>
    <t xml:space="preserve">REGLEMENT EFFET N?008962409284 </t>
  </si>
  <si>
    <t>6588</t>
  </si>
  <si>
    <t xml:space="preserve">REG CHEQUE N? 0006588            </t>
  </si>
  <si>
    <t>6603</t>
  </si>
  <si>
    <t xml:space="preserve">REG CHEQUE N? 0006603            </t>
  </si>
  <si>
    <t xml:space="preserve">M LE RECEVEUR DE DOUANE                                                     </t>
  </si>
  <si>
    <t>30019860838</t>
  </si>
  <si>
    <t>VIREMENT RECU M LE RECEVEUR DE DO</t>
  </si>
  <si>
    <t>6586</t>
  </si>
  <si>
    <t xml:space="preserve">REG CHEQUE N? 0006586            </t>
  </si>
  <si>
    <t>E0001536636</t>
  </si>
  <si>
    <t xml:space="preserve">REGLEMENT EFFET N?008962409769 </t>
  </si>
  <si>
    <t>6555</t>
  </si>
  <si>
    <t xml:space="preserve">REG CHEQUE N? 0006555            </t>
  </si>
  <si>
    <t>6120</t>
  </si>
  <si>
    <t xml:space="preserve">REG CHEQUE N? 0006120            </t>
  </si>
  <si>
    <t>6429</t>
  </si>
  <si>
    <t xml:space="preserve">REG CHEQUE N? 0006429            </t>
  </si>
  <si>
    <t>6610</t>
  </si>
  <si>
    <t xml:space="preserve">REG CHEQUE N? 0006610            </t>
  </si>
  <si>
    <t>6213</t>
  </si>
  <si>
    <t xml:space="preserve">REG CHEQUE N? 0006213            </t>
  </si>
  <si>
    <t xml:space="preserve">ENCAISSEMENT CHEQUE N?0000973    </t>
  </si>
  <si>
    <t>6590</t>
  </si>
  <si>
    <t xml:space="preserve">REG CHEQUE N? 0006590            </t>
  </si>
  <si>
    <t>50025733226</t>
  </si>
  <si>
    <t>MENT RID21/11551:REMISE IMPORT</t>
  </si>
  <si>
    <t>50025735503</t>
  </si>
  <si>
    <t>'ENVOI À L'ENCAISSEMENT RID21/11551:REMISE IMPORT</t>
  </si>
  <si>
    <t>50025733534</t>
  </si>
  <si>
    <t xml:space="preserve"> RID21/11551:REMISE IMPORT</t>
  </si>
  <si>
    <t>50025734976</t>
  </si>
  <si>
    <t xml:space="preserve">MR LE RECEVEURS DE </t>
  </si>
  <si>
    <t>CERTIF CHEQUE CLIENTELE 0006612 MR LE RECEV</t>
  </si>
  <si>
    <t>CERTIF CHEQUE CLIENTELE 0006634 MR LE RECEV</t>
  </si>
  <si>
    <t>50025737950</t>
  </si>
  <si>
    <t>6609</t>
  </si>
  <si>
    <t xml:space="preserve">RETRAIT ESP EN DIN CHQ N?0006609 </t>
  </si>
  <si>
    <t>5823</t>
  </si>
  <si>
    <t xml:space="preserve">REG CHEQUE N? 0005823            </t>
  </si>
  <si>
    <t xml:space="preserve">MR LE RECEV DES DO </t>
  </si>
  <si>
    <t>CERTIF CHEQUE CLIENTELE 0006645 MR LE RECEV</t>
  </si>
  <si>
    <t>'ÉTUDE RID21/11551:REMISE IMPORT</t>
  </si>
  <si>
    <t>50025738581</t>
  </si>
  <si>
    <t xml:space="preserve">CERTIF CHEQUE CLIENTELE 0006641 MR LE RECV </t>
  </si>
  <si>
    <t>50025736959</t>
  </si>
  <si>
    <t xml:space="preserve">STE HAMMAMI BEST HARDWARE      </t>
  </si>
  <si>
    <t>6565</t>
  </si>
  <si>
    <t xml:space="preserve">REG CHEQUE N? 0006565            </t>
  </si>
  <si>
    <t xml:space="preserve">STE PLOMB PI INDUSTRIELLE      </t>
  </si>
  <si>
    <t>6564</t>
  </si>
  <si>
    <t xml:space="preserve">REG CHEQUE N? 0006564            </t>
  </si>
  <si>
    <t>'ENVOI À L'ENCAISSEMENT RDI21/11496:REMISE IMPORT</t>
  </si>
  <si>
    <t>50025732100</t>
  </si>
  <si>
    <t xml:space="preserve">M FERGENI AYMEN B MOHAMED      </t>
  </si>
  <si>
    <t>6572</t>
  </si>
  <si>
    <t xml:space="preserve">REG CHEQUE N? 0006572            </t>
  </si>
  <si>
    <t>5897</t>
  </si>
  <si>
    <t xml:space="preserve">REG CHEQUE N? 0005897            </t>
  </si>
  <si>
    <t>6391</t>
  </si>
  <si>
    <t xml:space="preserve">REG CHEQUE N? 0006391            </t>
  </si>
  <si>
    <t>6647</t>
  </si>
  <si>
    <t xml:space="preserve">REG CHEQUE N? 0006647            </t>
  </si>
  <si>
    <t>6620</t>
  </si>
  <si>
    <t xml:space="preserve">REG CHEQUE N? 0006620            </t>
  </si>
  <si>
    <t>6625</t>
  </si>
  <si>
    <t xml:space="preserve">REG CHEQUE N? 0006625            </t>
  </si>
  <si>
    <t>6595</t>
  </si>
  <si>
    <t xml:space="preserve">REG CHEQUE N? 0006595            </t>
  </si>
  <si>
    <t>6622</t>
  </si>
  <si>
    <t xml:space="preserve">REG CHEQUE N? 0006622            </t>
  </si>
  <si>
    <t>SERVICES CENTRAUX CDI21/14615:CREDIT IMPORT</t>
  </si>
  <si>
    <t>50025797113</t>
  </si>
  <si>
    <t>'OUVERTURE L/C IMPORT SANS MARGE DE GA CDI21/14615:CREDIT IMPORT</t>
  </si>
  <si>
    <t>50025800659</t>
  </si>
  <si>
    <t xml:space="preserve"> CDI21/14615:CREDIT IMPORT</t>
  </si>
  <si>
    <t>50025801495</t>
  </si>
  <si>
    <t>'ÉTUDE CDI21/14615:CREDIT IMPORT</t>
  </si>
  <si>
    <t>50025799972</t>
  </si>
  <si>
    <t>50025798849</t>
  </si>
  <si>
    <t>50025802486</t>
  </si>
  <si>
    <t xml:space="preserve"> RDI21/11447:REMISE IMPORT</t>
  </si>
  <si>
    <t>50025806487</t>
  </si>
  <si>
    <t>E RÉALISATION L/C IMPORT RDI21/11447:REMISE IMPORT</t>
  </si>
  <si>
    <t>50025805491</t>
  </si>
  <si>
    <t>50025803488</t>
  </si>
  <si>
    <t>50025804483</t>
  </si>
  <si>
    <t>50025814470</t>
  </si>
  <si>
    <t>50025808479</t>
  </si>
  <si>
    <t>50025807481</t>
  </si>
  <si>
    <t>50025812480</t>
  </si>
  <si>
    <t>E RÉALISATION L/C IMPORT RDI21/11496:REMISE IMPORT</t>
  </si>
  <si>
    <t>50025810475</t>
  </si>
  <si>
    <t>E RÉALISATION L/C IMPORT RID21/11551:REMISE IMPORT</t>
  </si>
  <si>
    <t>50025811471</t>
  </si>
  <si>
    <t>50025813470</t>
  </si>
  <si>
    <t>50025809476</t>
  </si>
  <si>
    <t>50025820251</t>
  </si>
  <si>
    <t>E0001539631</t>
  </si>
  <si>
    <t xml:space="preserve">REGLEMENT EFFET N?008891754872 </t>
  </si>
  <si>
    <t>E0001538374</t>
  </si>
  <si>
    <t xml:space="preserve">REGLEMENT EFFET N?009027701051 </t>
  </si>
  <si>
    <t>E0001539413</t>
  </si>
  <si>
    <t xml:space="preserve">REGLEMENT EFFET N?008962408702 </t>
  </si>
  <si>
    <t>E0001539600</t>
  </si>
  <si>
    <t xml:space="preserve">REGLEMENT EFFET N?008962405016 </t>
  </si>
  <si>
    <t>E0001539560</t>
  </si>
  <si>
    <t xml:space="preserve">REGLEMENT EFFET N?009027700275 </t>
  </si>
  <si>
    <t>E0001539572</t>
  </si>
  <si>
    <t xml:space="preserve">REGLEMENT EFFET N?008962407538 </t>
  </si>
  <si>
    <t>E0001539620</t>
  </si>
  <si>
    <t xml:space="preserve">REGLEMENT EFFET N?008962404531 </t>
  </si>
  <si>
    <t>E0001539099</t>
  </si>
  <si>
    <t xml:space="preserve">REGLEMENT EFFET N?008962402785 </t>
  </si>
  <si>
    <t>E0001539491</t>
  </si>
  <si>
    <t xml:space="preserve">REGLEMENT EFFET N?009027701827 </t>
  </si>
  <si>
    <t>E0001539623</t>
  </si>
  <si>
    <t xml:space="preserve">REGLEMENT EFFET N?008962403949 </t>
  </si>
  <si>
    <t xml:space="preserve">CERTIF CHEQUE CLIENTELE 0006649 REC DOUA   </t>
  </si>
  <si>
    <t>6554</t>
  </si>
  <si>
    <t xml:space="preserve">REG CHEQUE N? 0006554            </t>
  </si>
  <si>
    <t>50025797532</t>
  </si>
  <si>
    <t>6631</t>
  </si>
  <si>
    <t xml:space="preserve">REG CHEQUE N? 0006631            </t>
  </si>
  <si>
    <t>6592</t>
  </si>
  <si>
    <t xml:space="preserve">REG CHEQUE N? 0006592            </t>
  </si>
  <si>
    <t>6626</t>
  </si>
  <si>
    <t xml:space="preserve">REG CHEQUE N? 0006626            </t>
  </si>
  <si>
    <t>6566</t>
  </si>
  <si>
    <t xml:space="preserve">REG CHEQUE N? 0006566            </t>
  </si>
  <si>
    <t xml:space="preserve">CERTIF CHEQUE CLIENTELE 0006658 REC DOUA   </t>
  </si>
  <si>
    <t>6615</t>
  </si>
  <si>
    <t xml:space="preserve">REG CHEQUE N? 0006615            </t>
  </si>
  <si>
    <t>6659</t>
  </si>
  <si>
    <t xml:space="preserve">RETRAIT ESP EN DIN CHQ N?0006659 </t>
  </si>
  <si>
    <t>6629</t>
  </si>
  <si>
    <t xml:space="preserve">REG CHEQUE N? 0006629            </t>
  </si>
  <si>
    <t>M0001281238</t>
  </si>
  <si>
    <t>M0001281243</t>
  </si>
  <si>
    <t>6639</t>
  </si>
  <si>
    <t xml:space="preserve">REG CHEQUE N? 0006639            </t>
  </si>
  <si>
    <t>6614</t>
  </si>
  <si>
    <t xml:space="preserve">REG CHEQUE N? 0006614            </t>
  </si>
  <si>
    <t>6617</t>
  </si>
  <si>
    <t xml:space="preserve">REG CHEQUE N? 0006617            </t>
  </si>
  <si>
    <t>6642</t>
  </si>
  <si>
    <t xml:space="preserve">REG CHEQUE N? 0006642            </t>
  </si>
  <si>
    <t>6646</t>
  </si>
  <si>
    <t xml:space="preserve">REG CHEQUE N? 0006646            </t>
  </si>
  <si>
    <t>6606</t>
  </si>
  <si>
    <t xml:space="preserve">REG CHEQUE N? 0006606            </t>
  </si>
  <si>
    <t>6628</t>
  </si>
  <si>
    <t xml:space="preserve">REG CHEQUE N? 0006628            </t>
  </si>
  <si>
    <t>6558</t>
  </si>
  <si>
    <t xml:space="preserve">REG CHEQUE N? 0006558            </t>
  </si>
  <si>
    <t>6601</t>
  </si>
  <si>
    <t xml:space="preserve">REG CHEQUE N? 0006601            </t>
  </si>
  <si>
    <t>6644</t>
  </si>
  <si>
    <t xml:space="preserve">REG CHEQUE N? 0006644            </t>
  </si>
  <si>
    <t>6636</t>
  </si>
  <si>
    <t xml:space="preserve">REG CHEQUE N? 0006636            </t>
  </si>
  <si>
    <t xml:space="preserve">ENCAISSEMENT CHEQUE N?0000974    </t>
  </si>
  <si>
    <t>7755</t>
  </si>
  <si>
    <t xml:space="preserve">ENCAISSEMENT CHEQUE N?0007755    </t>
  </si>
  <si>
    <t xml:space="preserve">REG CHEQUE N? 0006336            </t>
  </si>
  <si>
    <t>6621</t>
  </si>
  <si>
    <t xml:space="preserve">REG CHEQUE N? 0006621            </t>
  </si>
  <si>
    <t>6486</t>
  </si>
  <si>
    <t xml:space="preserve">REG CHEQUE N? 0006486            </t>
  </si>
  <si>
    <t>6690</t>
  </si>
  <si>
    <t xml:space="preserve">REG CHEQUE N? 0006690            </t>
  </si>
  <si>
    <t>6654</t>
  </si>
  <si>
    <t xml:space="preserve">REG CHEQUE N? 0006654            </t>
  </si>
  <si>
    <t>6611</t>
  </si>
  <si>
    <t xml:space="preserve">REG CHEQUE N? 0006611            </t>
  </si>
  <si>
    <t>6630</t>
  </si>
  <si>
    <t xml:space="preserve">REG CHEQUE N? 0006630            </t>
  </si>
  <si>
    <t>6655</t>
  </si>
  <si>
    <t xml:space="preserve">REG CHEQUE N? 0006655            </t>
  </si>
  <si>
    <t xml:space="preserve">Mr RHIMI WALID                 </t>
  </si>
  <si>
    <t>6677</t>
  </si>
  <si>
    <t xml:space="preserve">REG CHEQUE N? 0006677            </t>
  </si>
  <si>
    <t>6692</t>
  </si>
  <si>
    <t xml:space="preserve">REG CHEQUE N? 0006692            </t>
  </si>
  <si>
    <t>50025963514</t>
  </si>
  <si>
    <t>6656</t>
  </si>
  <si>
    <t xml:space="preserve">REG CHEQUE N? 0006656            </t>
  </si>
  <si>
    <t>6624</t>
  </si>
  <si>
    <t xml:space="preserve">REG CHEQUE N? 0006624            </t>
  </si>
  <si>
    <t>6502</t>
  </si>
  <si>
    <t xml:space="preserve">REG CHEQUE N? 0006502            </t>
  </si>
  <si>
    <t>6685</t>
  </si>
  <si>
    <t xml:space="preserve">RETRAIT ESP EN DIN CHQ N?0006685 </t>
  </si>
  <si>
    <t xml:space="preserve">ENCAISSEMENT CHEQUE N?0000975    </t>
  </si>
  <si>
    <t xml:space="preserve">AMINA BENGACEM                 </t>
  </si>
  <si>
    <t>6667</t>
  </si>
  <si>
    <t xml:space="preserve">REG CHEQUE N? 0006667            </t>
  </si>
  <si>
    <t>6676</t>
  </si>
  <si>
    <t xml:space="preserve">REG CHEQUE N? 0006676            </t>
  </si>
  <si>
    <t>6691</t>
  </si>
  <si>
    <t xml:space="preserve">REG CHEQUE N? 0006691            </t>
  </si>
  <si>
    <t>6666</t>
  </si>
  <si>
    <t xml:space="preserve">REG CHEQUE N? 0006666            </t>
  </si>
  <si>
    <t xml:space="preserve"> OPC21/50676:OPC21/50676</t>
  </si>
  <si>
    <t>50025973513</t>
  </si>
  <si>
    <t>MENT OPC21/50676:OPC21/50676</t>
  </si>
  <si>
    <t>50025971286</t>
  </si>
  <si>
    <t xml:space="preserve"> OPC21/50679:OPC21/50679</t>
  </si>
  <si>
    <t>50025976248</t>
  </si>
  <si>
    <t>MENT OPC21/50679:OPC21/50679</t>
  </si>
  <si>
    <t>50025974266</t>
  </si>
  <si>
    <t>50025970842</t>
  </si>
  <si>
    <t>IREMENT ÉMIS OPC21/50676:OPC21/50676</t>
  </si>
  <si>
    <t>50025972619</t>
  </si>
  <si>
    <t>50025975253</t>
  </si>
  <si>
    <t>IREMENT ÉMIS OPC21/50679:OPC21/50679</t>
  </si>
  <si>
    <t>50025977245</t>
  </si>
  <si>
    <t>6633</t>
  </si>
  <si>
    <t xml:space="preserve">REG CHEQUE N? 0006633            </t>
  </si>
  <si>
    <t xml:space="preserve">AHMED NJIM                     </t>
  </si>
  <si>
    <t>6547</t>
  </si>
  <si>
    <t xml:space="preserve">REG CHEQUE N? 0006547            </t>
  </si>
  <si>
    <t xml:space="preserve">CERTIF CHEQUE CLIENTELE 0006705 REC DOUA   </t>
  </si>
  <si>
    <t>6648</t>
  </si>
  <si>
    <t xml:space="preserve">REG CHEQUE N? 0006648            </t>
  </si>
  <si>
    <t>6661</t>
  </si>
  <si>
    <t xml:space="preserve">REG CHEQUE N? 0006661            </t>
  </si>
  <si>
    <t>6652</t>
  </si>
  <si>
    <t xml:space="preserve">REG CHEQUE N? 0006652            </t>
  </si>
  <si>
    <t>7759</t>
  </si>
  <si>
    <t xml:space="preserve">ENCAISSEMENT CHEQUE N?0007759    </t>
  </si>
  <si>
    <t xml:space="preserve">ENCAISSEMENT CHEQUE N?0002823    </t>
  </si>
  <si>
    <t xml:space="preserve">CERTIF CHEQUE CLIENTELE 0006701 REC DOUA   </t>
  </si>
  <si>
    <t>6669</t>
  </si>
  <si>
    <t xml:space="preserve">REG CHEQUE N? 0006669            </t>
  </si>
  <si>
    <t>7764</t>
  </si>
  <si>
    <t xml:space="preserve">ENCAISSEMENT CHEQUE N?0007764    </t>
  </si>
  <si>
    <t>6616</t>
  </si>
  <si>
    <t xml:space="preserve">REG CHEQUE N? 0006616            </t>
  </si>
  <si>
    <t xml:space="preserve"> OPF21/53107:OPF21/53107</t>
  </si>
  <si>
    <t>50025995113</t>
  </si>
  <si>
    <t>EMANDE F1/F2 OPF21/53107:OPF21/53107</t>
  </si>
  <si>
    <t>50025998462</t>
  </si>
  <si>
    <t>MENT OPF21/53107:OPF21/53107</t>
  </si>
  <si>
    <t>50025996488</t>
  </si>
  <si>
    <t>IREMENT ÉMIS OPF21/53107:OPF21/53107</t>
  </si>
  <si>
    <t>50025997694</t>
  </si>
  <si>
    <t>E0001557802</t>
  </si>
  <si>
    <t xml:space="preserve">REGLEMENT EFFET N?009027700178 </t>
  </si>
  <si>
    <t>E0001558505</t>
  </si>
  <si>
    <t xml:space="preserve">REGLEMENT EFFET N?009027707162 </t>
  </si>
  <si>
    <t>E0001558682</t>
  </si>
  <si>
    <t xml:space="preserve">REGLEMENT EFFET N?008891754387 </t>
  </si>
  <si>
    <t>E0001558695</t>
  </si>
  <si>
    <t xml:space="preserve">REGLEMENT EFFET N?008962404822 </t>
  </si>
  <si>
    <t>E0001558059</t>
  </si>
  <si>
    <t xml:space="preserve">REGLEMENT EFFET N?008962404628 </t>
  </si>
  <si>
    <t>E0001558637</t>
  </si>
  <si>
    <t xml:space="preserve">REGLEMENT EFFET N?009027702506 </t>
  </si>
  <si>
    <t>6678</t>
  </si>
  <si>
    <t xml:space="preserve">REG CHEQUE N? 0006678            </t>
  </si>
  <si>
    <t>E0001558549</t>
  </si>
  <si>
    <t xml:space="preserve">REGLEMENT EFFET N?009027702118 </t>
  </si>
  <si>
    <t>E0001558608</t>
  </si>
  <si>
    <t xml:space="preserve">REGLEMENT EFFET N?009027703379 </t>
  </si>
  <si>
    <t>E0001558665</t>
  </si>
  <si>
    <t xml:space="preserve">REGLEMENT EFFET N?008962409478 </t>
  </si>
  <si>
    <t>30020061836</t>
  </si>
  <si>
    <t>6548</t>
  </si>
  <si>
    <t xml:space="preserve">REG CHEQUE N? 0006548            </t>
  </si>
  <si>
    <t xml:space="preserve">TUNISAIR                       </t>
  </si>
  <si>
    <t>6695</t>
  </si>
  <si>
    <t xml:space="preserve">REG CHEQUE N? 0006695            </t>
  </si>
  <si>
    <t>50025995741</t>
  </si>
  <si>
    <t>6653</t>
  </si>
  <si>
    <t xml:space="preserve">REG CHEQUE N? 0006653            </t>
  </si>
  <si>
    <t>6637</t>
  </si>
  <si>
    <t xml:space="preserve">REG CHEQUE N? 0006637            </t>
  </si>
  <si>
    <t>6663</t>
  </si>
  <si>
    <t xml:space="preserve">REG CHEQUE N? 0006663            </t>
  </si>
  <si>
    <t>6604</t>
  </si>
  <si>
    <t xml:space="preserve">REG CHEQUE N? 0006604            </t>
  </si>
  <si>
    <t>6361</t>
  </si>
  <si>
    <t xml:space="preserve">REG CHEQUE N? 0006361            </t>
  </si>
  <si>
    <t>6600</t>
  </si>
  <si>
    <t xml:space="preserve">REG CHEQUE N? 0006600            </t>
  </si>
  <si>
    <t>6027</t>
  </si>
  <si>
    <t xml:space="preserve">REG CHEQUE N? 0006027            </t>
  </si>
  <si>
    <t>6707</t>
  </si>
  <si>
    <t xml:space="preserve">REG CHEQUE N? 0006707            </t>
  </si>
  <si>
    <t>6577</t>
  </si>
  <si>
    <t xml:space="preserve">REG CHEQUE N? 0006577            </t>
  </si>
  <si>
    <t>6670</t>
  </si>
  <si>
    <t xml:space="preserve">REG CHEQUE N? 0006670            </t>
  </si>
  <si>
    <t>6662</t>
  </si>
  <si>
    <t xml:space="preserve">REG CHEQUE N? 0006662            </t>
  </si>
  <si>
    <t>6496</t>
  </si>
  <si>
    <t xml:space="preserve">REG CHEQUE N? 0006496            </t>
  </si>
  <si>
    <t>3983</t>
  </si>
  <si>
    <t xml:space="preserve">REG CHEQUE N? 0003983            </t>
  </si>
  <si>
    <t>6680</t>
  </si>
  <si>
    <t xml:space="preserve">REG CHEQUE N? 0006680            </t>
  </si>
  <si>
    <t>6681</t>
  </si>
  <si>
    <t xml:space="preserve">REG CHEQUE N? 0006681            </t>
  </si>
  <si>
    <t>6147</t>
  </si>
  <si>
    <t xml:space="preserve">REG CHEQUE N? 0006147            </t>
  </si>
  <si>
    <t>6686</t>
  </si>
  <si>
    <t xml:space="preserve">REG CHEQUE N? 0006686            </t>
  </si>
  <si>
    <t>6712</t>
  </si>
  <si>
    <t xml:space="preserve">RETRAIT ESP EN DIN CHQ N?0006712 </t>
  </si>
  <si>
    <t xml:space="preserve">STE PROMO IMM NOUIRA ET KABOUB </t>
  </si>
  <si>
    <t>E0001560350</t>
  </si>
  <si>
    <t>MENT RID21/11667:REMISE IMPORT</t>
  </si>
  <si>
    <t>50026073144</t>
  </si>
  <si>
    <t>'ENVOI À L'ENCAISSEMENT RID21/11667:REMISE IMPORT</t>
  </si>
  <si>
    <t>50026069978</t>
  </si>
  <si>
    <t xml:space="preserve"> RID21/11667:REMISE IMPORT</t>
  </si>
  <si>
    <t>50026071729</t>
  </si>
  <si>
    <t>'ÉTUDE RID21/11667:REMISE IMPORT</t>
  </si>
  <si>
    <t>50026070960</t>
  </si>
  <si>
    <t>50026067906</t>
  </si>
  <si>
    <t>E0001561065</t>
  </si>
  <si>
    <t xml:space="preserve">REGLEMENT EFFET N?008962407732 </t>
  </si>
  <si>
    <t>E0001561152</t>
  </si>
  <si>
    <t xml:space="preserve">REGLEMENT EFFET N?008962408508 </t>
  </si>
  <si>
    <t>7769</t>
  </si>
  <si>
    <t xml:space="preserve">ENCAISSEMENT CHEQUE N?0007769    </t>
  </si>
  <si>
    <t>6546</t>
  </si>
  <si>
    <t xml:space="preserve">REG CHEQUE N? 0006546            </t>
  </si>
  <si>
    <t>E0001561099</t>
  </si>
  <si>
    <t xml:space="preserve">REGLEMENT EFFET N?008962407053 </t>
  </si>
  <si>
    <t>E0001560886</t>
  </si>
  <si>
    <t xml:space="preserve">REGLEMENT EFFET N?008962406956 </t>
  </si>
  <si>
    <t>E0001561011</t>
  </si>
  <si>
    <t xml:space="preserve">REGLEMENT EFFET N?008962405210 </t>
  </si>
  <si>
    <t>E0001561160</t>
  </si>
  <si>
    <t xml:space="preserve">REGLEMENT EFFET N?008962407441 </t>
  </si>
  <si>
    <t>E0001561115</t>
  </si>
  <si>
    <t xml:space="preserve">REGLEMENT EFFET N?008962403561 </t>
  </si>
  <si>
    <t>E0001560570</t>
  </si>
  <si>
    <t xml:space="preserve">REGLEMENT EFFET N?009027704931 </t>
  </si>
  <si>
    <t>E0001561150</t>
  </si>
  <si>
    <t xml:space="preserve">REGLEMENT EFFET N?008962406180 </t>
  </si>
  <si>
    <t>E0001561140</t>
  </si>
  <si>
    <t xml:space="preserve">REGLEMENT EFFET N?009027701730 </t>
  </si>
  <si>
    <t>E0001561124</t>
  </si>
  <si>
    <t xml:space="preserve">REGLEMENT EFFET N?009027705416 </t>
  </si>
  <si>
    <t>50026069350</t>
  </si>
  <si>
    <t xml:space="preserve">REGLEMENT EFFET N?009027704737 </t>
  </si>
  <si>
    <t>6706</t>
  </si>
  <si>
    <t xml:space="preserve">REG CHEQUE N? 0006706            </t>
  </si>
  <si>
    <t>6665</t>
  </si>
  <si>
    <t xml:space="preserve">REG CHEQUE N? 0006665            </t>
  </si>
  <si>
    <t xml:space="preserve">TUNIS AUTO SERVICE - T.A.S -   </t>
  </si>
  <si>
    <t>6718</t>
  </si>
  <si>
    <t xml:space="preserve">REG CHEQUE N? 0006718            </t>
  </si>
  <si>
    <t>6717</t>
  </si>
  <si>
    <t xml:space="preserve">REG CHEQUE N? 0006717            </t>
  </si>
  <si>
    <t>6716</t>
  </si>
  <si>
    <t xml:space="preserve">REG CHEQUE N? 0006716            </t>
  </si>
  <si>
    <t xml:space="preserve">AMEUR KARIM BEN AMMAR          </t>
  </si>
  <si>
    <t>6697</t>
  </si>
  <si>
    <t xml:space="preserve">REG CHEQUE N? 0006697            </t>
  </si>
  <si>
    <t>6738</t>
  </si>
  <si>
    <t xml:space="preserve">REG CHEQUE N? 0006738            </t>
  </si>
  <si>
    <t>6737</t>
  </si>
  <si>
    <t xml:space="preserve">REG CHEQUE N? 0006737            </t>
  </si>
  <si>
    <t>6682</t>
  </si>
  <si>
    <t xml:space="preserve">REG CHEQUE N? 0006682            </t>
  </si>
  <si>
    <t>6563</t>
  </si>
  <si>
    <t xml:space="preserve">REG CHEQUE N? 0006563            </t>
  </si>
  <si>
    <t>7770</t>
  </si>
  <si>
    <t xml:space="preserve">ENCAISSEMENT CHEQUE N?0007770    </t>
  </si>
  <si>
    <t xml:space="preserve">HAMMEMI SOMRANE BEN GARCI      </t>
  </si>
  <si>
    <t>6713</t>
  </si>
  <si>
    <t xml:space="preserve">REG CHEQUE N? 0006713            </t>
  </si>
  <si>
    <t>6702</t>
  </si>
  <si>
    <t xml:space="preserve">REG CHEQUE N? 0006702            </t>
  </si>
  <si>
    <t>E RÉALISATION L/C IMPORT RID21/11667:REMISE IMPORT</t>
  </si>
  <si>
    <t>50026108576</t>
  </si>
  <si>
    <t>50026108128</t>
  </si>
  <si>
    <t>50026110806</t>
  </si>
  <si>
    <t>50026109799</t>
  </si>
  <si>
    <t xml:space="preserve">CERTIF CHEQUE CLIENTELE 0006740 REC DOUA   </t>
  </si>
  <si>
    <t>6719</t>
  </si>
  <si>
    <t xml:space="preserve">RETRAIT ESP EN DIN CHQ N?0006719 </t>
  </si>
  <si>
    <t>6755</t>
  </si>
  <si>
    <t xml:space="preserve">RETRAIT ESP EN DIN CHQ N?0006755 </t>
  </si>
  <si>
    <t>6549</t>
  </si>
  <si>
    <t xml:space="preserve">REG CHEQUE N? 0006549            </t>
  </si>
  <si>
    <t>6757</t>
  </si>
  <si>
    <t xml:space="preserve">RETRAIT ESP EN DIN CHQ N?0006757 </t>
  </si>
  <si>
    <t>6582</t>
  </si>
  <si>
    <t xml:space="preserve">REG CHEQUE N? 0006582            </t>
  </si>
  <si>
    <t>6660</t>
  </si>
  <si>
    <t xml:space="preserve">REG CHEQUE N? 0006660            </t>
  </si>
  <si>
    <t>6613</t>
  </si>
  <si>
    <t xml:space="preserve">REG CHEQUE N? 0006613            </t>
  </si>
  <si>
    <t>6708</t>
  </si>
  <si>
    <t xml:space="preserve">REG CHEQUE N? 0006708            </t>
  </si>
  <si>
    <t>E0001564415</t>
  </si>
  <si>
    <t xml:space="preserve">REGLEMENT EFFET N?009027702603 </t>
  </si>
  <si>
    <t>E0001563942</t>
  </si>
  <si>
    <t xml:space="preserve">REGLEMENT EFFET N?009027705125 </t>
  </si>
  <si>
    <t xml:space="preserve">STE CRISTAL                    </t>
  </si>
  <si>
    <t>E0001564356</t>
  </si>
  <si>
    <t xml:space="preserve">REGLEMENT EFFET N?009027703670 </t>
  </si>
  <si>
    <t>E0001564280</t>
  </si>
  <si>
    <t xml:space="preserve">REGLEMENT EFFET N?009027706192 </t>
  </si>
  <si>
    <t>6703</t>
  </si>
  <si>
    <t xml:space="preserve">REG CHEQUE N? 0006703            </t>
  </si>
  <si>
    <t>6726</t>
  </si>
  <si>
    <t xml:space="preserve">REG CHEQUE N? 0006726            </t>
  </si>
  <si>
    <t>6735</t>
  </si>
  <si>
    <t xml:space="preserve">REG CHEQUE N? 0006735            </t>
  </si>
  <si>
    <t xml:space="preserve">BEN KHEDER HASSEN B MOKHTAR    </t>
  </si>
  <si>
    <t>6696</t>
  </si>
  <si>
    <t xml:space="preserve">REG CHEQUE N? 0006696            </t>
  </si>
  <si>
    <t>6618</t>
  </si>
  <si>
    <t xml:space="preserve">REG CHEQUE N? 0006618            </t>
  </si>
  <si>
    <t>E0001563289</t>
  </si>
  <si>
    <t xml:space="preserve">REGLEMENT EFFET N?008962409672 </t>
  </si>
  <si>
    <t>4330</t>
  </si>
  <si>
    <t xml:space="preserve">REG CHEQUE N? 0004330            </t>
  </si>
  <si>
    <t>6602</t>
  </si>
  <si>
    <t xml:space="preserve">REG CHEQUE N? 0006602            </t>
  </si>
  <si>
    <t>4566</t>
  </si>
  <si>
    <t xml:space="preserve">REG CHEQUE N? 0004566            </t>
  </si>
  <si>
    <t>6635</t>
  </si>
  <si>
    <t xml:space="preserve">REG CHEQUE N? 0006635            </t>
  </si>
  <si>
    <t>E0001564228</t>
  </si>
  <si>
    <t xml:space="preserve">REGLEMENT EFFET N?008962407150 </t>
  </si>
  <si>
    <t>6700</t>
  </si>
  <si>
    <t xml:space="preserve">REG CHEQUE N? 0006700            </t>
  </si>
  <si>
    <t>6736</t>
  </si>
  <si>
    <t xml:space="preserve">REG CHEQUE N? 0006736            </t>
  </si>
  <si>
    <t>6657</t>
  </si>
  <si>
    <t xml:space="preserve">REG CHEQUE N? 0006657            </t>
  </si>
  <si>
    <t>6721</t>
  </si>
  <si>
    <t xml:space="preserve">REG CHEQUE N? 0006721            </t>
  </si>
  <si>
    <t>6053</t>
  </si>
  <si>
    <t xml:space="preserve">REG CHEQUE N? 0006053            </t>
  </si>
  <si>
    <t>E0001570288</t>
  </si>
  <si>
    <t xml:space="preserve">REGLEMENT EFFET N?000000000100 </t>
  </si>
  <si>
    <t>5952</t>
  </si>
  <si>
    <t xml:space="preserve">REG CHEQUE N? 0005952            </t>
  </si>
  <si>
    <t>6673</t>
  </si>
  <si>
    <t xml:space="preserve">REG CHEQUE N? 0006673            </t>
  </si>
  <si>
    <t>6760</t>
  </si>
  <si>
    <t xml:space="preserve">REG CHEQUE N? 0006760            </t>
  </si>
  <si>
    <t>6733</t>
  </si>
  <si>
    <t xml:space="preserve">REG CHEQUE N? 0006733            </t>
  </si>
  <si>
    <t>6688</t>
  </si>
  <si>
    <t xml:space="preserve">REG CHEQUE N? 0006688            </t>
  </si>
  <si>
    <t>7774</t>
  </si>
  <si>
    <t xml:space="preserve">ENCAISSEMENT CHEQUE N?0007774    </t>
  </si>
  <si>
    <t>6744</t>
  </si>
  <si>
    <t xml:space="preserve">REG CHEQUE N? 0006744            </t>
  </si>
  <si>
    <t>6758</t>
  </si>
  <si>
    <t xml:space="preserve">REG CHEQUE N? 0006758            </t>
  </si>
  <si>
    <t>6605</t>
  </si>
  <si>
    <t xml:space="preserve">REG CHEQUE N? 0006605            </t>
  </si>
  <si>
    <t xml:space="preserve"> OPC21/51143:OPC21/51143</t>
  </si>
  <si>
    <t>50026205274</t>
  </si>
  <si>
    <t>6732</t>
  </si>
  <si>
    <t xml:space="preserve">REG CHEQUE N? 0006732            </t>
  </si>
  <si>
    <t>IREMENT ÉMIS OPC21/51143:OPC21/51143</t>
  </si>
  <si>
    <t>50026206275</t>
  </si>
  <si>
    <t xml:space="preserve"> OPC21/51141:OPC21/51141</t>
  </si>
  <si>
    <t>50026203314</t>
  </si>
  <si>
    <t>MENT OPC21/51141:OPC21/51141</t>
  </si>
  <si>
    <t>50026201693</t>
  </si>
  <si>
    <t>50026204290</t>
  </si>
  <si>
    <t>6725</t>
  </si>
  <si>
    <t xml:space="preserve">REG CHEQUE N? 0006725            </t>
  </si>
  <si>
    <t>6560</t>
  </si>
  <si>
    <t xml:space="preserve">REG CHEQUE N? 0006560            </t>
  </si>
  <si>
    <t>6709</t>
  </si>
  <si>
    <t xml:space="preserve">REG CHEQUE N? 0006709            </t>
  </si>
  <si>
    <t>6722</t>
  </si>
  <si>
    <t xml:space="preserve">REG CHEQUE N? 0006722            </t>
  </si>
  <si>
    <t>50026200359</t>
  </si>
  <si>
    <t>6752</t>
  </si>
  <si>
    <t xml:space="preserve">REG CHEQUE N? 0006752            </t>
  </si>
  <si>
    <t>MENT OPC21/51143:OPC21/51143</t>
  </si>
  <si>
    <t>50026207260</t>
  </si>
  <si>
    <t>6763</t>
  </si>
  <si>
    <t xml:space="preserve">REG CHEQUE N? 0006763            </t>
  </si>
  <si>
    <t>6762</t>
  </si>
  <si>
    <t xml:space="preserve">REG CHEQUE N? 0006762            </t>
  </si>
  <si>
    <t>IREMENT ÉMIS OPC21/51141:OPC21/51141</t>
  </si>
  <si>
    <t>50026202438</t>
  </si>
  <si>
    <t>6764</t>
  </si>
  <si>
    <t xml:space="preserve">REG CHEQUE N? 0006764            </t>
  </si>
  <si>
    <t>6042</t>
  </si>
  <si>
    <t xml:space="preserve">REG CHEQUE N? 0006042            </t>
  </si>
  <si>
    <t>6767</t>
  </si>
  <si>
    <t xml:space="preserve">RETRAIT ESP EN DIN CHQ N?0006767 </t>
  </si>
  <si>
    <t>6071</t>
  </si>
  <si>
    <t xml:space="preserve">REG CHEQUE N? 0006071            </t>
  </si>
  <si>
    <t>6001</t>
  </si>
  <si>
    <t xml:space="preserve">REG CHEQUE N? 0006001            </t>
  </si>
  <si>
    <t>5976</t>
  </si>
  <si>
    <t xml:space="preserve">REG CHEQUE N? 0005976            </t>
  </si>
  <si>
    <t>R0027670539</t>
  </si>
  <si>
    <t>6698</t>
  </si>
  <si>
    <t xml:space="preserve">REG CHEQUE N? 0006698            </t>
  </si>
  <si>
    <t>6043</t>
  </si>
  <si>
    <t xml:space="preserve">REG CHEQUE N? 0006043            </t>
  </si>
  <si>
    <t>6585</t>
  </si>
  <si>
    <t xml:space="preserve">REG CHEQUE N? 0006585            </t>
  </si>
  <si>
    <t>E0001573755</t>
  </si>
  <si>
    <t xml:space="preserve">REGLEMENT EFFET N?008962409866 </t>
  </si>
  <si>
    <t>E0001572499</t>
  </si>
  <si>
    <t>E0001573563</t>
  </si>
  <si>
    <t xml:space="preserve">REGLEMENT EFFET N?009027700760 </t>
  </si>
  <si>
    <t>E0001573071</t>
  </si>
  <si>
    <t xml:space="preserve">REGLEMENT EFFET N?008962407247 </t>
  </si>
  <si>
    <t>E0001572733</t>
  </si>
  <si>
    <t xml:space="preserve">REGLEMENT EFFET N?009027704640 </t>
  </si>
  <si>
    <t>6743</t>
  </si>
  <si>
    <t xml:space="preserve">REG CHEQUE N? 0006743            </t>
  </si>
  <si>
    <t>6481</t>
  </si>
  <si>
    <t xml:space="preserve">REG CHEQUE N? 0006481            </t>
  </si>
  <si>
    <t>6749</t>
  </si>
  <si>
    <t xml:space="preserve">REG CHEQUE N? 0006749            </t>
  </si>
  <si>
    <t>6671</t>
  </si>
  <si>
    <t xml:space="preserve">REG CHEQUE N? 0006671            </t>
  </si>
  <si>
    <t>6684</t>
  </si>
  <si>
    <t xml:space="preserve">REG CHEQUE N? 0006684            </t>
  </si>
  <si>
    <t>6553</t>
  </si>
  <si>
    <t xml:space="preserve">REG CHEQUE N? 0006553            </t>
  </si>
  <si>
    <t>6489</t>
  </si>
  <si>
    <t xml:space="preserve">REG CHEQUE N? 0006489            </t>
  </si>
  <si>
    <t>6538</t>
  </si>
  <si>
    <t xml:space="preserve">REG CHEQUE N? 0006538            </t>
  </si>
  <si>
    <t>6748</t>
  </si>
  <si>
    <t xml:space="preserve">REG CHEQUE N? 0006748            </t>
  </si>
  <si>
    <t>6745</t>
  </si>
  <si>
    <t xml:space="preserve">REG CHEQUE N? 0006745            </t>
  </si>
  <si>
    <t xml:space="preserve">ENCAISSEMENT CHEQUE N?0001026    </t>
  </si>
  <si>
    <t>6675</t>
  </si>
  <si>
    <t xml:space="preserve">REG CHEQUE N? 0006675            </t>
  </si>
  <si>
    <t>7785</t>
  </si>
  <si>
    <t xml:space="preserve">ENCAISSEMENT CHEQUE N?0007785    </t>
  </si>
  <si>
    <t>6759</t>
  </si>
  <si>
    <t xml:space="preserve">REG CHEQUE N? 0006759            </t>
  </si>
  <si>
    <t>6651</t>
  </si>
  <si>
    <t xml:space="preserve">REG CHEQUE N? 0006651            </t>
  </si>
  <si>
    <t>6788752</t>
  </si>
  <si>
    <t xml:space="preserve">ENCAISSEMENT CHEQUE N?6788752    </t>
  </si>
  <si>
    <t>6096</t>
  </si>
  <si>
    <t xml:space="preserve">REG CHEQUE N? 0006096            </t>
  </si>
  <si>
    <t>6504</t>
  </si>
  <si>
    <t xml:space="preserve">REG CHEQUE N? 0006504            </t>
  </si>
  <si>
    <t>6094</t>
  </si>
  <si>
    <t xml:space="preserve">REG CHEQUE N? 0006094            </t>
  </si>
  <si>
    <t>6791</t>
  </si>
  <si>
    <t xml:space="preserve">REG CHEQUE N? 0006791            </t>
  </si>
  <si>
    <t>6804</t>
  </si>
  <si>
    <t xml:space="preserve">REG CHEQUE N? 0006804            </t>
  </si>
  <si>
    <t>6801</t>
  </si>
  <si>
    <t xml:space="preserve">RETRAIT ESP EN DIN CHQ N?0006801 </t>
  </si>
  <si>
    <t xml:space="preserve"> CARTE EN TUNISIE 180321 LUFTHANSA   2202459014493</t>
  </si>
  <si>
    <t>50026292511</t>
  </si>
  <si>
    <t xml:space="preserve"> CARTE EN TUNISIE 190321 SIT MARCH A T T T</t>
  </si>
  <si>
    <t>50026291410</t>
  </si>
  <si>
    <t>6816</t>
  </si>
  <si>
    <t xml:space="preserve">RETRAIT ESP EN DIN CHQ N?0006816 </t>
  </si>
  <si>
    <t>6803</t>
  </si>
  <si>
    <t xml:space="preserve">REG CHEQUE N? 0006803            </t>
  </si>
  <si>
    <t>6796</t>
  </si>
  <si>
    <t xml:space="preserve">REG CHEQUE N? 0006796            </t>
  </si>
  <si>
    <t>6710</t>
  </si>
  <si>
    <t xml:space="preserve">REG CHEQUE N? 0006710            </t>
  </si>
  <si>
    <t>E0001576147</t>
  </si>
  <si>
    <t xml:space="preserve">REGLEMENT EFFET N?008962404919 </t>
  </si>
  <si>
    <t>E0001576007</t>
  </si>
  <si>
    <t xml:space="preserve">REGLEMENT EFFET N?009027702991 </t>
  </si>
  <si>
    <t>6799</t>
  </si>
  <si>
    <t xml:space="preserve">REG CHEQUE N? 0006799            </t>
  </si>
  <si>
    <t>E0001575124</t>
  </si>
  <si>
    <t xml:space="preserve">REGLEMENT EFFET N?009027706095 </t>
  </si>
  <si>
    <t>E0001576136</t>
  </si>
  <si>
    <t xml:space="preserve">REGLEMENT EFFET N?009027702409 </t>
  </si>
  <si>
    <t>E0001576113</t>
  </si>
  <si>
    <t xml:space="preserve">REGLEMENT EFFET N?009027703088 </t>
  </si>
  <si>
    <t>E0001576093</t>
  </si>
  <si>
    <t xml:space="preserve">REGLEMENT EFFET N?008962409575 </t>
  </si>
  <si>
    <t>E0001576063</t>
  </si>
  <si>
    <t xml:space="preserve">REGLEMENT EFFET N?009027706483 </t>
  </si>
  <si>
    <t>E0001576128</t>
  </si>
  <si>
    <t xml:space="preserve">REGLEMENT EFFET N?008891753902 </t>
  </si>
  <si>
    <t>E0001576145</t>
  </si>
  <si>
    <t xml:space="preserve">REGLEMENT EFFET N?009027703767 </t>
  </si>
  <si>
    <t>6194</t>
  </si>
  <si>
    <t xml:space="preserve">REG CHEQUE N? 0006194            </t>
  </si>
  <si>
    <t>'ENVOI À L'ENCAISSEMENT RID21/11756:REMISE IMPORT</t>
  </si>
  <si>
    <t>50026322933</t>
  </si>
  <si>
    <t xml:space="preserve"> RID21/11756:REMISE IMPORT</t>
  </si>
  <si>
    <t>50026323838</t>
  </si>
  <si>
    <t>6782</t>
  </si>
  <si>
    <t xml:space="preserve">REG CHEQUE N? 0006782            </t>
  </si>
  <si>
    <t>6720</t>
  </si>
  <si>
    <t xml:space="preserve">REG CHEQUE N? 0006720            </t>
  </si>
  <si>
    <t>50026348077</t>
  </si>
  <si>
    <t>E0001575931</t>
  </si>
  <si>
    <t xml:space="preserve">REGLEMENT EFFET N?009027705513 </t>
  </si>
  <si>
    <t>6818</t>
  </si>
  <si>
    <t xml:space="preserve">RETRAIT ESP EN DIN CHQ N?0006818 </t>
  </si>
  <si>
    <t>E0001575396</t>
  </si>
  <si>
    <t xml:space="preserve">REGLEMENT EFFET N?008891754969 </t>
  </si>
  <si>
    <t>6813</t>
  </si>
  <si>
    <t xml:space="preserve">REG CHEQUE N? 0006813            </t>
  </si>
  <si>
    <t xml:space="preserve"> OPC21/51483:OPC21/51483</t>
  </si>
  <si>
    <t>50026365637</t>
  </si>
  <si>
    <t>MENT OPC21/51483:OPC21/51483</t>
  </si>
  <si>
    <t>50026368633</t>
  </si>
  <si>
    <t>50026366635</t>
  </si>
  <si>
    <t>50026361786</t>
  </si>
  <si>
    <t xml:space="preserve"> CARTE EN TUNISIE 230321 CARJET.COM</t>
  </si>
  <si>
    <t>50026364650</t>
  </si>
  <si>
    <t>50026361463</t>
  </si>
  <si>
    <t>50026363022</t>
  </si>
  <si>
    <t>E RÉALISATION L/C IMPORT RID21/11756:REMISE IMPORT</t>
  </si>
  <si>
    <t>50026363972</t>
  </si>
  <si>
    <t>IREMENT ÉMIS OPC21/51483:OPC21/51483</t>
  </si>
  <si>
    <t>50026367635</t>
  </si>
  <si>
    <t xml:space="preserve">ELLOUMI FATMA  LAB D ANALYSE   </t>
  </si>
  <si>
    <t>6802</t>
  </si>
  <si>
    <t xml:space="preserve">REG CHEQUE N? 0006802            </t>
  </si>
  <si>
    <t>6739</t>
  </si>
  <si>
    <t xml:space="preserve">REG CHEQUE N? 0006739            </t>
  </si>
  <si>
    <t xml:space="preserve">REC DOYA </t>
  </si>
  <si>
    <t xml:space="preserve">CERTIF CHEQUE CLIENTELE 0006822 REC DOYA   </t>
  </si>
  <si>
    <t>6772</t>
  </si>
  <si>
    <t xml:space="preserve">REG CHEQUE N? 0006772            </t>
  </si>
  <si>
    <t xml:space="preserve">CERTIF CHEQUE CLIENTELE 0006824 REC DOUA   </t>
  </si>
  <si>
    <t>6841</t>
  </si>
  <si>
    <t xml:space="preserve">REG CHEQUE N? 0006841            </t>
  </si>
  <si>
    <t>468078</t>
  </si>
  <si>
    <t xml:space="preserve">ENCAISSEMENT CHEQUE N?0468078    </t>
  </si>
  <si>
    <t>6734</t>
  </si>
  <si>
    <t xml:space="preserve">REG CHEQUE N? 0006734            </t>
  </si>
  <si>
    <t>6728</t>
  </si>
  <si>
    <t xml:space="preserve">REG CHEQUE N? 0006728            </t>
  </si>
  <si>
    <t>50026431669</t>
  </si>
  <si>
    <t>6741</t>
  </si>
  <si>
    <t xml:space="preserve">REG CHEQUE N? 0006741            </t>
  </si>
  <si>
    <t>6773</t>
  </si>
  <si>
    <t xml:space="preserve">REG CHEQUE N? 0006773            </t>
  </si>
  <si>
    <t>6786</t>
  </si>
  <si>
    <t xml:space="preserve">REG CHEQUE N? 0006786            </t>
  </si>
  <si>
    <t>6619</t>
  </si>
  <si>
    <t xml:space="preserve">REG CHEQUE N? 0006619            </t>
  </si>
  <si>
    <t xml:space="preserve">F4T                            </t>
  </si>
  <si>
    <t>6833</t>
  </si>
  <si>
    <t xml:space="preserve">REG CHEQUE N? 0006833            </t>
  </si>
  <si>
    <t>6787</t>
  </si>
  <si>
    <t xml:space="preserve">REG CHEQUE N? 0006787            </t>
  </si>
  <si>
    <t>6817</t>
  </si>
  <si>
    <t xml:space="preserve">REG CHEQUE N? 0006817            </t>
  </si>
  <si>
    <t>E0001578107</t>
  </si>
  <si>
    <t xml:space="preserve">REGLEMENT EFFET N?009027704543 </t>
  </si>
  <si>
    <t>6793</t>
  </si>
  <si>
    <t xml:space="preserve">REG CHEQUE N? 0006793            </t>
  </si>
  <si>
    <t xml:space="preserve"> RID21/11820:REMISE IMPORT</t>
  </si>
  <si>
    <t>50026482924</t>
  </si>
  <si>
    <t>1027</t>
  </si>
  <si>
    <t xml:space="preserve">ENCAISSEMENT CHEQUE N?0001027    </t>
  </si>
  <si>
    <t>M0001320397</t>
  </si>
  <si>
    <t>6742</t>
  </si>
  <si>
    <t xml:space="preserve">REG CHEQUE N? 0006742            </t>
  </si>
  <si>
    <t>M0001320402</t>
  </si>
  <si>
    <t xml:space="preserve">AS2E                           </t>
  </si>
  <si>
    <t>6784</t>
  </si>
  <si>
    <t xml:space="preserve">REG CHEQUE N? 0006784            </t>
  </si>
  <si>
    <t xml:space="preserve">ENCAISSEMENT CHEQUE N?0000784    </t>
  </si>
  <si>
    <t>7794</t>
  </si>
  <si>
    <t xml:space="preserve">ENCAISSEMENT CHEQUE N?0007794    </t>
  </si>
  <si>
    <t>6754</t>
  </si>
  <si>
    <t xml:space="preserve">REG CHEQUE N? 0006754            </t>
  </si>
  <si>
    <t>6777</t>
  </si>
  <si>
    <t xml:space="preserve">REG CHEQUE N? 0006777            </t>
  </si>
  <si>
    <t>741</t>
  </si>
  <si>
    <t xml:space="preserve">ENCAISSEMENT CHEQUE N?0000741    </t>
  </si>
  <si>
    <t>6711</t>
  </si>
  <si>
    <t xml:space="preserve">REG CHEQUE N? 0006711            </t>
  </si>
  <si>
    <t>6727</t>
  </si>
  <si>
    <t xml:space="preserve">REG CHEQUE N? 0006727            </t>
  </si>
  <si>
    <t>50026509223</t>
  </si>
  <si>
    <t>50026483846</t>
  </si>
  <si>
    <t>50026484439</t>
  </si>
  <si>
    <t>MENT RID21/11820:REMISE IMPORT</t>
  </si>
  <si>
    <t>50026487428</t>
  </si>
  <si>
    <t>'ENVOI À L'ENCAISSEMENT RID21/11820:REMISE IMPORT</t>
  </si>
  <si>
    <t>50026485437</t>
  </si>
  <si>
    <t>'ÉTUDE RID21/11820:REMISE IMPORT</t>
  </si>
  <si>
    <t>50026486427</t>
  </si>
  <si>
    <t xml:space="preserve"> CARTE EN TUNISIE 280321 ECOCARE</t>
  </si>
  <si>
    <t>50026481928</t>
  </si>
  <si>
    <t xml:space="preserve"> CARTE EN TUNISIE 270321 STAR TANKSTELLE</t>
  </si>
  <si>
    <t>50026480291</t>
  </si>
  <si>
    <t xml:space="preserve"> CARTE EN TUNISIE 270321 HOTEL ALTE MOLKEREI</t>
  </si>
  <si>
    <t>50026480549</t>
  </si>
  <si>
    <t>E0001591509</t>
  </si>
  <si>
    <t>6783</t>
  </si>
  <si>
    <t xml:space="preserve">REG CHEQUE N? 0006783            </t>
  </si>
  <si>
    <t>E0001591365</t>
  </si>
  <si>
    <t xml:space="preserve">REGLEMENT EFFET N?009027703573 </t>
  </si>
  <si>
    <t>6865</t>
  </si>
  <si>
    <t xml:space="preserve">RETRAIT ESP EN DIN CHQ N?0006865 </t>
  </si>
  <si>
    <t>6776</t>
  </si>
  <si>
    <t xml:space="preserve">REG CHEQUE N? 0006776            </t>
  </si>
  <si>
    <t xml:space="preserve">REGLEMENT EFFET N?009027701536 </t>
  </si>
  <si>
    <t>50026525180</t>
  </si>
  <si>
    <t>50026524037</t>
  </si>
  <si>
    <t>E RÉALISATION L/C IMPORT RID21/11820:REMISE IMPORT</t>
  </si>
  <si>
    <t>50026523182</t>
  </si>
  <si>
    <t>50026522480</t>
  </si>
  <si>
    <t xml:space="preserve"> CARTE EN TUNISIE 300321 SHELL 7905</t>
  </si>
  <si>
    <t>50026582138</t>
  </si>
  <si>
    <t>6812</t>
  </si>
  <si>
    <t xml:space="preserve">REG CHEQUE N? 0006812            </t>
  </si>
  <si>
    <t>6766</t>
  </si>
  <si>
    <t xml:space="preserve">REG CHEQUE N? 0006766            </t>
  </si>
  <si>
    <t>6579</t>
  </si>
  <si>
    <t xml:space="preserve">REG CHEQUE N? 0006579            </t>
  </si>
  <si>
    <t>7798</t>
  </si>
  <si>
    <t xml:space="preserve">ENCAISSEMENT CHEQUE N?0007798    </t>
  </si>
  <si>
    <t xml:space="preserve">ENCAISSEMENT CHEQUE N?0001028    </t>
  </si>
  <si>
    <t>E0001591655</t>
  </si>
  <si>
    <t xml:space="preserve">REGLEMENT EFFET N?009027705222 </t>
  </si>
  <si>
    <t>6384</t>
  </si>
  <si>
    <t xml:space="preserve">REG CHEQUE N? 0006384            </t>
  </si>
  <si>
    <t>6798</t>
  </si>
  <si>
    <t xml:space="preserve">REG CHEQUE N? 0006798            </t>
  </si>
  <si>
    <t>6872</t>
  </si>
  <si>
    <t xml:space="preserve">REG CHEQUE N? 0006872            </t>
  </si>
  <si>
    <t xml:space="preserve"> CARTE EN TUNISIE 300321 STEIGENBERGER PARKHOTEL</t>
  </si>
  <si>
    <t>50026581694</t>
  </si>
  <si>
    <t>6746</t>
  </si>
  <si>
    <t xml:space="preserve">REG CHEQUE N? 0006746            </t>
  </si>
  <si>
    <t>6770</t>
  </si>
  <si>
    <t xml:space="preserve">REG CHEQUE N? 0006770            </t>
  </si>
  <si>
    <t>E0001592523</t>
  </si>
  <si>
    <t xml:space="preserve">REGLEMENT EFFET N?009027702021 </t>
  </si>
  <si>
    <t xml:space="preserve">Mr ARAARI MOUNIR               </t>
  </si>
  <si>
    <t>6761</t>
  </si>
  <si>
    <t xml:space="preserve">REG CHEQUE N? 0006761            </t>
  </si>
  <si>
    <t>6672</t>
  </si>
  <si>
    <t xml:space="preserve">REG CHEQUE N? 0006672            </t>
  </si>
  <si>
    <t>E0001593192</t>
  </si>
  <si>
    <t xml:space="preserve">REGLEMENT EFFET N?009027702215 </t>
  </si>
  <si>
    <t>E0001593263</t>
  </si>
  <si>
    <t xml:space="preserve">REGLEMENT EFFET N?009027706968 </t>
  </si>
  <si>
    <t>E0001593064</t>
  </si>
  <si>
    <t xml:space="preserve">REGLEMENT EFFET N?008962407344 </t>
  </si>
  <si>
    <t>E0001593356</t>
  </si>
  <si>
    <t xml:space="preserve">REGLEMENT EFFET N?009027702894 </t>
  </si>
  <si>
    <t>E0001593331</t>
  </si>
  <si>
    <t xml:space="preserve">REGLEMENT EFFET N?009027703185 </t>
  </si>
  <si>
    <t>E0001593302</t>
  </si>
  <si>
    <t xml:space="preserve">REGLEMENT EFFET N?009027706871 </t>
  </si>
  <si>
    <t>6536</t>
  </si>
  <si>
    <t xml:space="preserve">REG CHEQUE N? 0006536            </t>
  </si>
  <si>
    <t>6769</t>
  </si>
  <si>
    <t xml:space="preserve">REG CHEQUE N? 0006769            </t>
  </si>
  <si>
    <t>6847</t>
  </si>
  <si>
    <t xml:space="preserve">REG CHEQUE N? 0006847            </t>
  </si>
  <si>
    <t>6871</t>
  </si>
  <si>
    <t xml:space="preserve">REG CHEQUE N? 0006871            </t>
  </si>
  <si>
    <t xml:space="preserve"> CARTE EN TUNISIE 300321 STAR TANKSTELLE</t>
  </si>
  <si>
    <t>50026599892</t>
  </si>
  <si>
    <t>MENT OPC21/51807:OPC21/51807</t>
  </si>
  <si>
    <t>50026628947</t>
  </si>
  <si>
    <t xml:space="preserve"> OPC21/51807:OPC21/51807</t>
  </si>
  <si>
    <t>50026630202</t>
  </si>
  <si>
    <t xml:space="preserve"> OPC21/51809:OPC21/51809</t>
  </si>
  <si>
    <t>50026632766</t>
  </si>
  <si>
    <t>IREMENT ÉMIS OPC21/51809:OPC21/51809</t>
  </si>
  <si>
    <t>50026633773</t>
  </si>
  <si>
    <t>6840</t>
  </si>
  <si>
    <t xml:space="preserve">REG CHEQUE N? 0006840            </t>
  </si>
  <si>
    <t>6877</t>
  </si>
  <si>
    <t xml:space="preserve">REG CHEQUE N? 0006877            </t>
  </si>
  <si>
    <t>7799</t>
  </si>
  <si>
    <t xml:space="preserve">ENCAISSEMENT CHEQUE N?0007799    </t>
  </si>
  <si>
    <t>6821</t>
  </si>
  <si>
    <t xml:space="preserve">REG CHEQUE N? 0006821            </t>
  </si>
  <si>
    <t xml:space="preserve">CERTIF CHEQUE CLIENTELE 0006835 REC DOUA   </t>
  </si>
  <si>
    <t xml:space="preserve">ENCAISSEMENT CHEQUE N?0001029    </t>
  </si>
  <si>
    <t xml:space="preserve"> OPC21/51805:OPC21/51805</t>
  </si>
  <si>
    <t>50026624939</t>
  </si>
  <si>
    <t>50026623082</t>
  </si>
  <si>
    <t>IREMENT ÉMIS OPC21/51805:OPC21/51805</t>
  </si>
  <si>
    <t>50026624242</t>
  </si>
  <si>
    <t>IREMENT ÉMIS OPC21/51807:OPC21/51807</t>
  </si>
  <si>
    <t>50026627284</t>
  </si>
  <si>
    <t>MENT OPC21/51805:OPC21/51805</t>
  </si>
  <si>
    <t>50026625862</t>
  </si>
  <si>
    <t>50026628187</t>
  </si>
  <si>
    <t>MENT OPC21/51809:OPC21/51809</t>
  </si>
  <si>
    <t>50026630782</t>
  </si>
  <si>
    <t>50026631779</t>
  </si>
  <si>
    <t xml:space="preserve">FRAIS SWIFT                      </t>
  </si>
  <si>
    <t>7801</t>
  </si>
  <si>
    <t xml:space="preserve">ENCAISSEMENT CHEQUE N?0007801    </t>
  </si>
  <si>
    <t>6811</t>
  </si>
  <si>
    <t xml:space="preserve">REG CHEQUE N? 0006811            </t>
  </si>
  <si>
    <t>6785</t>
  </si>
  <si>
    <t xml:space="preserve">REG CHEQUE N? 0006785            </t>
  </si>
  <si>
    <t>6912</t>
  </si>
  <si>
    <t xml:space="preserve">REG CHEQUE N? 0006912            </t>
  </si>
  <si>
    <t>6858</t>
  </si>
  <si>
    <t xml:space="preserve">REG CHEQUE N? 0006858            </t>
  </si>
  <si>
    <t>mhc metal trading AUTRES</t>
  </si>
  <si>
    <t>M0001330719</t>
  </si>
  <si>
    <t>COMMISSION VIREMENT SGMT COMPTE D</t>
  </si>
  <si>
    <t>MENT OPC21/51876:OPC21/51876</t>
  </si>
  <si>
    <t>50026659579</t>
  </si>
  <si>
    <t xml:space="preserve"> OPC21/51876:OPC21/51876</t>
  </si>
  <si>
    <t>50026657973</t>
  </si>
  <si>
    <t>IREMENT ÉMIS OPC21/51876:OPC21/51876</t>
  </si>
  <si>
    <t>50026658373</t>
  </si>
  <si>
    <t xml:space="preserve">CERTIF CHEQUE CLIENTELE 0006911 REC DOUA   </t>
  </si>
  <si>
    <t xml:space="preserve">RECEV DES DOUANES </t>
  </si>
  <si>
    <t>CERTIF CHEQUE CLIENTELE 0006831 RECEV DES D</t>
  </si>
  <si>
    <t xml:space="preserve">CERTIF CHEQUE CLIENTELE 0006837 REC DOUA   </t>
  </si>
  <si>
    <t xml:space="preserve">CERTIF CHEQUE CLIENTELE 0006827 REC DOUA   </t>
  </si>
  <si>
    <t>6900</t>
  </si>
  <si>
    <t xml:space="preserve">REG CHEQUE N? 0006900            </t>
  </si>
  <si>
    <t>50026660604</t>
  </si>
  <si>
    <t>E0001594510</t>
  </si>
  <si>
    <t xml:space="preserve">REGLEMENT EFFET N?009027701148 </t>
  </si>
  <si>
    <t>Frais. CD.REF : 045_2021_04_00009</t>
  </si>
  <si>
    <t>6851</t>
  </si>
  <si>
    <t xml:space="preserve">REG CHEQUE N? 0006851            </t>
  </si>
  <si>
    <t>6849</t>
  </si>
  <si>
    <t xml:space="preserve">REG CHEQUE N? 0006849            </t>
  </si>
  <si>
    <t xml:space="preserve"> RID21/11858:REMISE IMPORT</t>
  </si>
  <si>
    <t>50026705206</t>
  </si>
  <si>
    <t xml:space="preserve">HIDOUSSI NIZAR NIZAR           </t>
  </si>
  <si>
    <t>6861</t>
  </si>
  <si>
    <t xml:space="preserve">REG CHEQUE N? 0006861            </t>
  </si>
  <si>
    <t xml:space="preserve">NABIL BEN ALI                  </t>
  </si>
  <si>
    <t>6863</t>
  </si>
  <si>
    <t xml:space="preserve">REG CHEQUE N? 0006863            </t>
  </si>
  <si>
    <t>6888</t>
  </si>
  <si>
    <t xml:space="preserve">REG CHEQUE N? 0006888            </t>
  </si>
  <si>
    <t xml:space="preserve">CERTIF CHEQUE CLIENTELE 0006922 REC DOUA   </t>
  </si>
  <si>
    <t xml:space="preserve">CERTIF CHEQUE CLIENTELE 0006962 REC DOUA   </t>
  </si>
  <si>
    <t xml:space="preserve">CERTIF CHEQUE CLIENTELE 0006930 REC DOUA   </t>
  </si>
  <si>
    <t>6909</t>
  </si>
  <si>
    <t xml:space="preserve">RETRAIT ESP EN DIN CHQ N?0006909 </t>
  </si>
  <si>
    <t>6881</t>
  </si>
  <si>
    <t xml:space="preserve">RETRAIT ESP EN DIN CHQ N?0006881 </t>
  </si>
  <si>
    <t>6952</t>
  </si>
  <si>
    <t xml:space="preserve">RETRAIT ESP EN DIN CHQ N?0006952 </t>
  </si>
  <si>
    <t xml:space="preserve">CERTIF CHEQUE CLIENTELE 0006934 REC DOUA   </t>
  </si>
  <si>
    <t xml:space="preserve">CERTIF CHEQUE CLIENTELE 0006937 REC DOUA   </t>
  </si>
  <si>
    <t>E0001596329</t>
  </si>
  <si>
    <t xml:space="preserve">REGLEMENT EFFET N?009027705610 </t>
  </si>
  <si>
    <t>E0001596230</t>
  </si>
  <si>
    <t xml:space="preserve">REGLEMENT EFFET N?009027701924 </t>
  </si>
  <si>
    <t>E0001595773</t>
  </si>
  <si>
    <t xml:space="preserve">REGLEMENT EFFET N?009027706774 </t>
  </si>
  <si>
    <t>E0001596061</t>
  </si>
  <si>
    <t xml:space="preserve">REGLEMENT EFFET N?009027703282 </t>
  </si>
  <si>
    <t>'ÉTUDE RID21/11858:REMISE IMPORT</t>
  </si>
  <si>
    <t>50026704871</t>
  </si>
  <si>
    <t>E0001595058</t>
  </si>
  <si>
    <t xml:space="preserve">REGLEMENT EFFET N?009027705028 </t>
  </si>
  <si>
    <t>50026706638</t>
  </si>
  <si>
    <t>6910</t>
  </si>
  <si>
    <t xml:space="preserve">REG CHEQUE N? 0006910            </t>
  </si>
  <si>
    <t>MENT RID21/11858:REMISE IMPORT</t>
  </si>
  <si>
    <t>50026707591</t>
  </si>
  <si>
    <t>6862</t>
  </si>
  <si>
    <t xml:space="preserve">REG CHEQUE N? 0006862            </t>
  </si>
  <si>
    <t>MENT RID21/11898:REMISE IMPORT</t>
  </si>
  <si>
    <t>50026732578</t>
  </si>
  <si>
    <t xml:space="preserve"> RID21/11898:REMISE IMPORT</t>
  </si>
  <si>
    <t>50026731235</t>
  </si>
  <si>
    <t>50026729711</t>
  </si>
  <si>
    <t>'ÉTUDE RID21/11898:REMISE IMPORT</t>
  </si>
  <si>
    <t>50026730369</t>
  </si>
  <si>
    <t>6747</t>
  </si>
  <si>
    <t xml:space="preserve">REG CHEQUE N? 0006747            </t>
  </si>
  <si>
    <t>6914</t>
  </si>
  <si>
    <t xml:space="preserve">REG CHEQUE N? 0006914            </t>
  </si>
  <si>
    <t>6938</t>
  </si>
  <si>
    <t xml:space="preserve">REG CHEQUE N? 0006938            </t>
  </si>
  <si>
    <t>6852</t>
  </si>
  <si>
    <t xml:space="preserve">REG CHEQUE N? 0006852            </t>
  </si>
  <si>
    <t>6857</t>
  </si>
  <si>
    <t xml:space="preserve">REG CHEQUE N? 0006857            </t>
  </si>
  <si>
    <t>6856</t>
  </si>
  <si>
    <t xml:space="preserve">REG CHEQUE N? 0006856            </t>
  </si>
  <si>
    <t>6864</t>
  </si>
  <si>
    <t xml:space="preserve">REG CHEQUE N? 0006864            </t>
  </si>
  <si>
    <t xml:space="preserve"> CARTE EN TUNISIE 060421 Europcar</t>
  </si>
  <si>
    <t>50026728495</t>
  </si>
  <si>
    <t xml:space="preserve">M SAGHRAOUI RAMZI              </t>
  </si>
  <si>
    <t>6913</t>
  </si>
  <si>
    <t xml:space="preserve">REG CHEQUE N? 0006913            </t>
  </si>
  <si>
    <t>6901</t>
  </si>
  <si>
    <t xml:space="preserve">REG CHEQUE N? 0006901            </t>
  </si>
  <si>
    <t xml:space="preserve">STE UNION INTERNATIO           </t>
  </si>
  <si>
    <t>6876</t>
  </si>
  <si>
    <t xml:space="preserve">REG CHEQUE N? 0006876            </t>
  </si>
  <si>
    <t>7812</t>
  </si>
  <si>
    <t xml:space="preserve">ENCAISSEMENT CHEQUE N?0007812    </t>
  </si>
  <si>
    <t>6896</t>
  </si>
  <si>
    <t xml:space="preserve">REG CHEQUE N? 0006896            </t>
  </si>
  <si>
    <t>50026771368</t>
  </si>
  <si>
    <t>50026773372</t>
  </si>
  <si>
    <t xml:space="preserve"> OPC21/51919:OPC21/51919</t>
  </si>
  <si>
    <t>50026767843</t>
  </si>
  <si>
    <t>50026774363</t>
  </si>
  <si>
    <t>E RÉALISATION L/C IMPORT RID21/11858:REMISE IMPORT</t>
  </si>
  <si>
    <t>50026769851</t>
  </si>
  <si>
    <t>IREMENT ÉMIS OPC21/51919:OPC21/51919</t>
  </si>
  <si>
    <t>50026767037</t>
  </si>
  <si>
    <t>'ENVOI À L'ENCAISSEMENT RID21/11858:REMISE IMPORT</t>
  </si>
  <si>
    <t>50026772362</t>
  </si>
  <si>
    <t>MENT OPC21/51919:OPC21/51919</t>
  </si>
  <si>
    <t>50026766261</t>
  </si>
  <si>
    <t>50026768500</t>
  </si>
  <si>
    <t>50026770379</t>
  </si>
  <si>
    <t>6873</t>
  </si>
  <si>
    <t xml:space="preserve">REG CHEQUE N? 0006873            </t>
  </si>
  <si>
    <t>6808</t>
  </si>
  <si>
    <t xml:space="preserve">REG CHEQUE N? 0006808            </t>
  </si>
  <si>
    <t>6844</t>
  </si>
  <si>
    <t xml:space="preserve">REG CHEQUE N? 0006844            </t>
  </si>
  <si>
    <t>6495</t>
  </si>
  <si>
    <t xml:space="preserve">REG CHEQUE N? 0006495            </t>
  </si>
  <si>
    <t xml:space="preserve">ENCAISSEMENT CHEQUE N?0001031    </t>
  </si>
  <si>
    <t>6809</t>
  </si>
  <si>
    <t xml:space="preserve">REG CHEQUE N? 0006809            </t>
  </si>
  <si>
    <t>6874</t>
  </si>
  <si>
    <t xml:space="preserve">REG CHEQUE N? 0006874            </t>
  </si>
  <si>
    <t>6878</t>
  </si>
  <si>
    <t xml:space="preserve">REG CHEQUE N? 0006878            </t>
  </si>
  <si>
    <t>6905</t>
  </si>
  <si>
    <t xml:space="preserve">REG CHEQUE N? 0006905            </t>
  </si>
  <si>
    <t>6805</t>
  </si>
  <si>
    <t xml:space="preserve">REG CHEQUE N? 0006805            </t>
  </si>
  <si>
    <t>6945</t>
  </si>
  <si>
    <t xml:space="preserve">REG CHEQUE N? 0006945            </t>
  </si>
  <si>
    <t>E0001598412</t>
  </si>
  <si>
    <t>6883</t>
  </si>
  <si>
    <t xml:space="preserve">REG CHEQUE N? 0006883            </t>
  </si>
  <si>
    <t>6753</t>
  </si>
  <si>
    <t xml:space="preserve">REG CHEQUE N? 0006753            </t>
  </si>
  <si>
    <t>6828</t>
  </si>
  <si>
    <t xml:space="preserve">REG CHEQUE N? 0006828            </t>
  </si>
  <si>
    <t>E0001598542</t>
  </si>
  <si>
    <t xml:space="preserve">REGLEMENT EFFET N?009027707550 </t>
  </si>
  <si>
    <t>E0001597787</t>
  </si>
  <si>
    <t xml:space="preserve">REGLEMENT EFFET N?009027705804 </t>
  </si>
  <si>
    <t>6889</t>
  </si>
  <si>
    <t xml:space="preserve">REG CHEQUE N? 0006889            </t>
  </si>
  <si>
    <t>7817</t>
  </si>
  <si>
    <t xml:space="preserve">ENCAISSEMENT CHEQUE N?0007817    </t>
  </si>
  <si>
    <t>6683</t>
  </si>
  <si>
    <t xml:space="preserve">REG CHEQUE N? 0006683            </t>
  </si>
  <si>
    <t>6699</t>
  </si>
  <si>
    <t xml:space="preserve">REG CHEQUE N? 0006699            </t>
  </si>
  <si>
    <t xml:space="preserve">ENCAISSEMENT CHEQUE N?0002824    </t>
  </si>
  <si>
    <t>6788</t>
  </si>
  <si>
    <t xml:space="preserve">REG CHEQUE N? 0006788            </t>
  </si>
  <si>
    <t>6640</t>
  </si>
  <si>
    <t xml:space="preserve">REG CHEQUE N? 0006640            </t>
  </si>
  <si>
    <t>6643</t>
  </si>
  <si>
    <t xml:space="preserve">REG CHEQUE N? 0006643            </t>
  </si>
  <si>
    <t>6792</t>
  </si>
  <si>
    <t xml:space="preserve">REG CHEQUE N? 0006792            </t>
  </si>
  <si>
    <t>6638</t>
  </si>
  <si>
    <t xml:space="preserve">REG CHEQUE N? 0006638            </t>
  </si>
  <si>
    <t>6806</t>
  </si>
  <si>
    <t xml:space="preserve">REG CHEQUE N? 0006806            </t>
  </si>
  <si>
    <t xml:space="preserve">BOLLORE TRANSPORT  LOGISTICS T </t>
  </si>
  <si>
    <t>6843</t>
  </si>
  <si>
    <t xml:space="preserve">REG CHEQUE N? 0006843            </t>
  </si>
  <si>
    <t>6850</t>
  </si>
  <si>
    <t xml:space="preserve">REG CHEQUE N? 0006850            </t>
  </si>
  <si>
    <t>6943</t>
  </si>
  <si>
    <t xml:space="preserve">REG CHEQUE N? 0006943            </t>
  </si>
  <si>
    <t xml:space="preserve">STE LOUKIL VEHICULES INDUSTRIE </t>
  </si>
  <si>
    <t>6778</t>
  </si>
  <si>
    <t xml:space="preserve">REG CHEQUE N? 0006778            </t>
  </si>
  <si>
    <t>6774</t>
  </si>
  <si>
    <t xml:space="preserve">REG CHEQUE N? 0006774            </t>
  </si>
  <si>
    <t xml:space="preserve">S O T R A P I L   S A          VRT 1                                        </t>
  </si>
  <si>
    <t>30020646042</t>
  </si>
  <si>
    <t>VIREMENT RECU S O T R A P I L   S</t>
  </si>
  <si>
    <t>E0001599696</t>
  </si>
  <si>
    <t xml:space="preserve">REGLEMENT EFFET N?009027708908 </t>
  </si>
  <si>
    <t xml:space="preserve"> CARTE EN TUNISIE 140421 ESKY FR</t>
  </si>
  <si>
    <t>50026839208</t>
  </si>
  <si>
    <t>6946</t>
  </si>
  <si>
    <t xml:space="preserve">REG CHEQUE N? 0006946            </t>
  </si>
  <si>
    <t>50026848865</t>
  </si>
  <si>
    <t>50026851671</t>
  </si>
  <si>
    <t>50026851107</t>
  </si>
  <si>
    <t>50026850205</t>
  </si>
  <si>
    <t>6731</t>
  </si>
  <si>
    <t xml:space="preserve">REG CHEQUE N? 0006731            </t>
  </si>
  <si>
    <t>6779</t>
  </si>
  <si>
    <t xml:space="preserve">REG CHEQUE N? 0006779            </t>
  </si>
  <si>
    <t>6723</t>
  </si>
  <si>
    <t xml:space="preserve">REG CHEQUE N? 0006723            </t>
  </si>
  <si>
    <t>7822</t>
  </si>
  <si>
    <t xml:space="preserve">ENCAISSEMENT CHEQUE N?0007822    </t>
  </si>
  <si>
    <t>6915</t>
  </si>
  <si>
    <t xml:space="preserve">REG CHEQUE N? 0006915            </t>
  </si>
  <si>
    <t>6880</t>
  </si>
  <si>
    <t xml:space="preserve">REG CHEQUE N? 0006880            </t>
  </si>
  <si>
    <t>6982</t>
  </si>
  <si>
    <t xml:space="preserve">RETRAIT ESP EN DIN CHQ N?0006982 </t>
  </si>
  <si>
    <t xml:space="preserve"> OPC21/52160:OPC21/52160</t>
  </si>
  <si>
    <t>50026860740</t>
  </si>
  <si>
    <t>E0001600775</t>
  </si>
  <si>
    <t xml:space="preserve">REGLEMENT EFFET N?009027706289 </t>
  </si>
  <si>
    <t>6980</t>
  </si>
  <si>
    <t xml:space="preserve">REG CHEQUE N? 0006980            </t>
  </si>
  <si>
    <t>50026859146</t>
  </si>
  <si>
    <t>6894</t>
  </si>
  <si>
    <t xml:space="preserve">REG CHEQUE N? 0006894            </t>
  </si>
  <si>
    <t>6187</t>
  </si>
  <si>
    <t xml:space="preserve">REG CHEQUE N? 0006187            </t>
  </si>
  <si>
    <t>6807</t>
  </si>
  <si>
    <t xml:space="preserve">REG CHEQUE N? 0006807            </t>
  </si>
  <si>
    <t>E0001601388</t>
  </si>
  <si>
    <t xml:space="preserve">REGLEMENT EFFET N?008891754096 </t>
  </si>
  <si>
    <t>50026863023</t>
  </si>
  <si>
    <t>'ENVOI À L'ENCAISSEMENT RID21/11898:REMISE IMPORT</t>
  </si>
  <si>
    <t>50026858645</t>
  </si>
  <si>
    <t>IREMENT ÉMIS OPC21/52160:OPC21/52160</t>
  </si>
  <si>
    <t>50026859843</t>
  </si>
  <si>
    <t>E0001601235</t>
  </si>
  <si>
    <t xml:space="preserve">REGLEMENT EFFET N?009027706386 </t>
  </si>
  <si>
    <t>MENT OPC21/52160:OPC21/52160</t>
  </si>
  <si>
    <t>50026862123</t>
  </si>
  <si>
    <t>E0001601462</t>
  </si>
  <si>
    <t xml:space="preserve">REGLEMENT EFFET N?009027702312 </t>
  </si>
  <si>
    <t>6815</t>
  </si>
  <si>
    <t xml:space="preserve">REG CHEQUE N? 0006815            </t>
  </si>
  <si>
    <t>6954</t>
  </si>
  <si>
    <t xml:space="preserve">REG CHEQUE N? 0006954            </t>
  </si>
  <si>
    <t>6981</t>
  </si>
  <si>
    <t xml:space="preserve">REG CHEQUE N? 0006981            </t>
  </si>
  <si>
    <t>6789</t>
  </si>
  <si>
    <t xml:space="preserve">REG CHEQUE N? 0006789            </t>
  </si>
  <si>
    <t>6932</t>
  </si>
  <si>
    <t xml:space="preserve">REG CHEQUE N? 0006932            </t>
  </si>
  <si>
    <t>6704</t>
  </si>
  <si>
    <t xml:space="preserve">REG CHEQUE N? 0006704            </t>
  </si>
  <si>
    <t>6936</t>
  </si>
  <si>
    <t xml:space="preserve">REG CHEQUE N? 0006936            </t>
  </si>
  <si>
    <t>6903</t>
  </si>
  <si>
    <t xml:space="preserve">REG CHEQUE N? 0006903            </t>
  </si>
  <si>
    <t xml:space="preserve">ENCAISSEMENT CHEQUE N?0001032    </t>
  </si>
  <si>
    <t>6928</t>
  </si>
  <si>
    <t xml:space="preserve">REG CHEQUE N? 0006928            </t>
  </si>
  <si>
    <t>6921</t>
  </si>
  <si>
    <t xml:space="preserve">REG CHEQUE N? 0006921            </t>
  </si>
  <si>
    <t>6924</t>
  </si>
  <si>
    <t xml:space="preserve">REG CHEQUE N? 0006924            </t>
  </si>
  <si>
    <t>6780</t>
  </si>
  <si>
    <t xml:space="preserve">REG CHEQUE N? 0006780            </t>
  </si>
  <si>
    <t xml:space="preserve">CERTIF CHEQUE CLIENTELE 0006978 REC DOUA   </t>
  </si>
  <si>
    <t xml:space="preserve">CERTIF CHEQUE CLIENTELE 0006969 REC DOUA   </t>
  </si>
  <si>
    <t xml:space="preserve">CERTIF CHEQUE CLIENTELE 0006974 REC DOUA   </t>
  </si>
  <si>
    <t xml:space="preserve">CERTIF CHEQUE CLIENTELE 0006971 REC DOUA   </t>
  </si>
  <si>
    <t>6668</t>
  </si>
  <si>
    <t xml:space="preserve">REG CHEQUE N? 0006668            </t>
  </si>
  <si>
    <t>6825</t>
  </si>
  <si>
    <t xml:space="preserve">REG CHEQUE N? 0006825            </t>
  </si>
  <si>
    <t>6836</t>
  </si>
  <si>
    <t xml:space="preserve">REG CHEQUE N? 0006836            </t>
  </si>
  <si>
    <t>6935</t>
  </si>
  <si>
    <t xml:space="preserve">REG CHEQUE N? 0006935            </t>
  </si>
  <si>
    <t>6923</t>
  </si>
  <si>
    <t xml:space="preserve">REG CHEQUE N? 0006923            </t>
  </si>
  <si>
    <t>6927</t>
  </si>
  <si>
    <t xml:space="preserve">REG CHEQUE N? 0006927            </t>
  </si>
  <si>
    <t>6931</t>
  </si>
  <si>
    <t xml:space="preserve">REG CHEQUE N? 0006931            </t>
  </si>
  <si>
    <t>E RÉALISATION L/C IMPORT RID21/11898:REMISE IMPORT</t>
  </si>
  <si>
    <t>50026896145</t>
  </si>
  <si>
    <t>50026896922</t>
  </si>
  <si>
    <t>7823</t>
  </si>
  <si>
    <t xml:space="preserve">ENCAISSEMENT CHEQUE N?0007823    </t>
  </si>
  <si>
    <t>50026895781</t>
  </si>
  <si>
    <t>6917</t>
  </si>
  <si>
    <t xml:space="preserve">REG CHEQUE N? 0006917            </t>
  </si>
  <si>
    <t>E0001601733</t>
  </si>
  <si>
    <t xml:space="preserve">REGLEMENT EFFET N?009027704834 </t>
  </si>
  <si>
    <t>50026897953</t>
  </si>
  <si>
    <t>6750</t>
  </si>
  <si>
    <t xml:space="preserve">REG CHEQUE N? 0006750            </t>
  </si>
  <si>
    <t>6886</t>
  </si>
  <si>
    <t xml:space="preserve">REG CHEQUE N? 0006886            </t>
  </si>
  <si>
    <t>6983</t>
  </si>
  <si>
    <t xml:space="preserve">REG CHEQUE N? 0006983            </t>
  </si>
  <si>
    <t>6926</t>
  </si>
  <si>
    <t xml:space="preserve">REG CHEQUE N? 0006926            </t>
  </si>
  <si>
    <t>6895</t>
  </si>
  <si>
    <t xml:space="preserve">REG CHEQUE N? 0006895            </t>
  </si>
  <si>
    <t>IREMENT ÉMIS OPC21/52434:OPC21/52434</t>
  </si>
  <si>
    <t>50026934681</t>
  </si>
  <si>
    <t>MENT OPC21/52434:OPC21/52434</t>
  </si>
  <si>
    <t>50026932684</t>
  </si>
  <si>
    <t xml:space="preserve"> OPC21/52433:OPC21/52433</t>
  </si>
  <si>
    <t>50026928923</t>
  </si>
  <si>
    <t>IREMENT ÉMIS OPC21/52433:OPC21/52433</t>
  </si>
  <si>
    <t>50026931114</t>
  </si>
  <si>
    <t>50026930138</t>
  </si>
  <si>
    <t>MENT OPC21/52433:OPC21/52433</t>
  </si>
  <si>
    <t>50026928126</t>
  </si>
  <si>
    <t xml:space="preserve"> OPC21/52434:OPC21/52434</t>
  </si>
  <si>
    <t>50026931687</t>
  </si>
  <si>
    <t>50026933690</t>
  </si>
  <si>
    <t>6967</t>
  </si>
  <si>
    <t xml:space="preserve">REG CHEQUE N? 0006967            </t>
  </si>
  <si>
    <t>6904</t>
  </si>
  <si>
    <t xml:space="preserve">REG CHEQUE N? 0006904            </t>
  </si>
  <si>
    <t>6919</t>
  </si>
  <si>
    <t xml:space="preserve">REG CHEQUE N? 0006919            </t>
  </si>
  <si>
    <t>6687</t>
  </si>
  <si>
    <t xml:space="preserve">REG CHEQUE N? 0006687            </t>
  </si>
  <si>
    <t>7014</t>
  </si>
  <si>
    <t xml:space="preserve">RETRAIT ESP EN DIN CHQ N?0007014 </t>
  </si>
  <si>
    <t xml:space="preserve">ENCAISSEMENT CHEQUE N?0001034    </t>
  </si>
  <si>
    <t>7019</t>
  </si>
  <si>
    <t xml:space="preserve">REG CHEQUE N? 0007019            </t>
  </si>
  <si>
    <t>50026969753</t>
  </si>
  <si>
    <t>6893</t>
  </si>
  <si>
    <t xml:space="preserve">REG CHEQUE N? 0006893            </t>
  </si>
  <si>
    <t>7015</t>
  </si>
  <si>
    <t xml:space="preserve">REG CHEQUE N? 0007015            </t>
  </si>
  <si>
    <t xml:space="preserve">rec doua </t>
  </si>
  <si>
    <t xml:space="preserve">CERTIF CHEQUE CLIENTELE 0007017 rec doua   </t>
  </si>
  <si>
    <t>E0001604195</t>
  </si>
  <si>
    <t xml:space="preserve">REGLEMENT EFFET N?009027705901 </t>
  </si>
  <si>
    <t>E0001603772</t>
  </si>
  <si>
    <t xml:space="preserve">REGLEMENT EFFET N?009027705707 </t>
  </si>
  <si>
    <t>7830</t>
  </si>
  <si>
    <t xml:space="preserve">ENCAISSEMENT CHEQUE N?0007830    </t>
  </si>
  <si>
    <t xml:space="preserve">ENCAISSEMENT CHEQUE N?0000376    </t>
  </si>
  <si>
    <t>6810</t>
  </si>
  <si>
    <t xml:space="preserve">REG CHEQUE N? 0006810            </t>
  </si>
  <si>
    <t xml:space="preserve">ELHAMIYA FOR INSPECTION        </t>
  </si>
  <si>
    <t>6918</t>
  </si>
  <si>
    <t xml:space="preserve">REG CHEQUE N? 0006918            </t>
  </si>
  <si>
    <t>6891</t>
  </si>
  <si>
    <t xml:space="preserve">REG CHEQUE N? 0006891            </t>
  </si>
  <si>
    <t>7020</t>
  </si>
  <si>
    <t xml:space="preserve">REG CHEQUE N? 0007020            </t>
  </si>
  <si>
    <t>6714</t>
  </si>
  <si>
    <t xml:space="preserve">REG CHEQUE N? 0006714            </t>
  </si>
  <si>
    <t>7012</t>
  </si>
  <si>
    <t xml:space="preserve">REG CHEQUE N? 0007012            </t>
  </si>
  <si>
    <t>6790</t>
  </si>
  <si>
    <t xml:space="preserve">REG CHEQUE N? 0006790            </t>
  </si>
  <si>
    <t>7021</t>
  </si>
  <si>
    <t xml:space="preserve">REG CHEQUE N? 0007021            </t>
  </si>
  <si>
    <t>6955</t>
  </si>
  <si>
    <t xml:space="preserve">REG CHEQUE N? 0006955            </t>
  </si>
  <si>
    <t>6869</t>
  </si>
  <si>
    <t xml:space="preserve">REG CHEQUE N? 0006869            </t>
  </si>
  <si>
    <t xml:space="preserve">ENCAISSEMENT CHEQUE N?0001035    </t>
  </si>
  <si>
    <t>6963</t>
  </si>
  <si>
    <t xml:space="preserve">REG CHEQUE N? 0006963            </t>
  </si>
  <si>
    <t>6885</t>
  </si>
  <si>
    <t xml:space="preserve">REG CHEQUE N? 0006885            </t>
  </si>
  <si>
    <t>7831</t>
  </si>
  <si>
    <t xml:space="preserve">ENCAISSEMENT CHEQUE N?0007831    </t>
  </si>
  <si>
    <t>6977</t>
  </si>
  <si>
    <t xml:space="preserve">REG CHEQUE N? 0006977            </t>
  </si>
  <si>
    <t>6973</t>
  </si>
  <si>
    <t xml:space="preserve">REG CHEQUE N? 0006973            </t>
  </si>
  <si>
    <t>6956</t>
  </si>
  <si>
    <t xml:space="preserve">REG CHEQUE N? 0006956            </t>
  </si>
  <si>
    <t>6985</t>
  </si>
  <si>
    <t xml:space="preserve">REG CHEQUE N? 0006985            </t>
  </si>
  <si>
    <t>6819</t>
  </si>
  <si>
    <t xml:space="preserve">REG CHEQUE N? 0006819            </t>
  </si>
  <si>
    <t>7008</t>
  </si>
  <si>
    <t xml:space="preserve">REG CHEQUE N? 0007008            </t>
  </si>
  <si>
    <t>M0001354860</t>
  </si>
  <si>
    <t>7002</t>
  </si>
  <si>
    <t xml:space="preserve">REG CHEQUE N? 0007002            </t>
  </si>
  <si>
    <t>6975</t>
  </si>
  <si>
    <t xml:space="preserve">REG CHEQUE N? 0006975            </t>
  </si>
  <si>
    <t>7005</t>
  </si>
  <si>
    <t xml:space="preserve">REG CHEQUE N? 0007005            </t>
  </si>
  <si>
    <t>6979</t>
  </si>
  <si>
    <t xml:space="preserve">REG CHEQUE N? 0006979            </t>
  </si>
  <si>
    <t>7018</t>
  </si>
  <si>
    <t xml:space="preserve">REG CHEQUE N? 0007018            </t>
  </si>
  <si>
    <t>6689</t>
  </si>
  <si>
    <t xml:space="preserve">REG CHEQUE N? 0006689            </t>
  </si>
  <si>
    <t>M0001354897</t>
  </si>
  <si>
    <t>6968</t>
  </si>
  <si>
    <t xml:space="preserve">REG CHEQUE N? 0006968            </t>
  </si>
  <si>
    <t>6916</t>
  </si>
  <si>
    <t xml:space="preserve">REG CHEQUE N? 0006916            </t>
  </si>
  <si>
    <t>6879</t>
  </si>
  <si>
    <t xml:space="preserve">REG CHEQUE N? 0006879            </t>
  </si>
  <si>
    <t>6951</t>
  </si>
  <si>
    <t xml:space="preserve">REG CHEQUE N? 0006951            </t>
  </si>
  <si>
    <t>E0001608714</t>
  </si>
  <si>
    <t xml:space="preserve">REGLEMENT EFFET N?008963320502 </t>
  </si>
  <si>
    <t>7022</t>
  </si>
  <si>
    <t xml:space="preserve">RETRAIT ESP EN DIN CHQ N?0007022 </t>
  </si>
  <si>
    <t>E0001608868</t>
  </si>
  <si>
    <t xml:space="preserve">REGLEMENT EFFET N?009027705319 </t>
  </si>
  <si>
    <t>6998</t>
  </si>
  <si>
    <t xml:space="preserve">REG CHEQUE N? 0006998            </t>
  </si>
  <si>
    <t xml:space="preserve">ENCAISSEMENT CHEQUE N?0001036    </t>
  </si>
  <si>
    <t>6834</t>
  </si>
  <si>
    <t xml:space="preserve">REG CHEQUE N? 0006834            </t>
  </si>
  <si>
    <t xml:space="preserve">ENCAISSEMENT CHEQUE N?0002825    </t>
  </si>
  <si>
    <t>7835</t>
  </si>
  <si>
    <t xml:space="preserve">ENCAISSEMENT CHEQUE N?0007835    </t>
  </si>
  <si>
    <t>6990</t>
  </si>
  <si>
    <t xml:space="preserve">REG CHEQUE N? 0006990            </t>
  </si>
  <si>
    <t>50027327387</t>
  </si>
  <si>
    <t>7013</t>
  </si>
  <si>
    <t xml:space="preserve">REG CHEQUE N? 0007013            </t>
  </si>
  <si>
    <t>7029</t>
  </si>
  <si>
    <t xml:space="preserve">REG CHEQUE N? 0007029            </t>
  </si>
  <si>
    <t>6855</t>
  </si>
  <si>
    <t xml:space="preserve">REG CHEQUE N? 0006855            </t>
  </si>
  <si>
    <t>7836</t>
  </si>
  <si>
    <t xml:space="preserve">ENCAISSEMENT CHEQUE N?0007836    </t>
  </si>
  <si>
    <t xml:space="preserve">ENCAISSEMENT CHEQUE N?0000377    </t>
  </si>
  <si>
    <t>6781</t>
  </si>
  <si>
    <t xml:space="preserve">REG CHEQUE N? 0006781            </t>
  </si>
  <si>
    <t>6892</t>
  </si>
  <si>
    <t xml:space="preserve">REG CHEQUE N? 0006892            </t>
  </si>
  <si>
    <t>6962</t>
  </si>
  <si>
    <t xml:space="preserve">REG CHEQUE N? 0006962            </t>
  </si>
  <si>
    <t>6724</t>
  </si>
  <si>
    <t xml:space="preserve">REG CHEQUE N? 0006724            </t>
  </si>
  <si>
    <t>6996</t>
  </si>
  <si>
    <t xml:space="preserve">REG CHEQUE N? 0006996            </t>
  </si>
  <si>
    <t>6902</t>
  </si>
  <si>
    <t xml:space="preserve">REG CHEQUE N? 0006902            </t>
  </si>
  <si>
    <t xml:space="preserve">HAMMAMI ABDELJALIL "PHARMACIE" </t>
  </si>
  <si>
    <t>7010</t>
  </si>
  <si>
    <t xml:space="preserve">REG CHEQUE N? 0007010            </t>
  </si>
  <si>
    <t>50027338023</t>
  </si>
  <si>
    <t>6715</t>
  </si>
  <si>
    <t xml:space="preserve">REG CHEQUE N? 0006715            </t>
  </si>
  <si>
    <t>6800</t>
  </si>
  <si>
    <t xml:space="preserve">REG CHEQUE N? 0006800            </t>
  </si>
  <si>
    <t>6859</t>
  </si>
  <si>
    <t xml:space="preserve">REG CHEQUE N? 0006859            </t>
  </si>
  <si>
    <t>6890</t>
  </si>
  <si>
    <t xml:space="preserve">REG CHEQUE N? 0006890            </t>
  </si>
  <si>
    <t>6994</t>
  </si>
  <si>
    <t xml:space="preserve">REG CHEQUE N? 0006994            </t>
  </si>
  <si>
    <t>6939</t>
  </si>
  <si>
    <t xml:space="preserve">REG CHEQUE N? 0006939            </t>
  </si>
  <si>
    <t>6948</t>
  </si>
  <si>
    <t xml:space="preserve">REG CHEQUE N? 0006948            </t>
  </si>
  <si>
    <t>6960</t>
  </si>
  <si>
    <t xml:space="preserve">REG CHEQUE N? 0006960            </t>
  </si>
  <si>
    <t xml:space="preserve">KABIL MAHMOUD                  </t>
  </si>
  <si>
    <t>6961</t>
  </si>
  <si>
    <t xml:space="preserve">REG CHEQUE N? 0006961            </t>
  </si>
  <si>
    <t>6814</t>
  </si>
  <si>
    <t xml:space="preserve">REG CHEQUE N? 0006814            </t>
  </si>
  <si>
    <t>7003</t>
  </si>
  <si>
    <t xml:space="preserve">REG CHEQUE N? 0007003            </t>
  </si>
  <si>
    <t>6970</t>
  </si>
  <si>
    <t xml:space="preserve">REG CHEQUE N? 0006970            </t>
  </si>
  <si>
    <t xml:space="preserve">ULYSSE SPARE PARTS S A USP     </t>
  </si>
  <si>
    <t>E0001623666</t>
  </si>
  <si>
    <t xml:space="preserve">REGLEMENT EFFET N?009027706677 </t>
  </si>
  <si>
    <t>7842</t>
  </si>
  <si>
    <t xml:space="preserve">ENCAISSEMENT CHEQUE N?0000751    </t>
  </si>
  <si>
    <t>6940</t>
  </si>
  <si>
    <t xml:space="preserve">REG CHEQUE N? 0006940            </t>
  </si>
  <si>
    <t xml:space="preserve">TLILI WAHIBA                   </t>
  </si>
  <si>
    <t>6795</t>
  </si>
  <si>
    <t xml:space="preserve">REG CHEQUE N? 0006795            </t>
  </si>
  <si>
    <t>E0001623619</t>
  </si>
  <si>
    <t xml:space="preserve">REGLEMENT EFFET N?009027707065 </t>
  </si>
  <si>
    <t xml:space="preserve">ENCAISSEMENT CHEQUE N?0001037    </t>
  </si>
  <si>
    <t>STE LINA METAL AUTRES</t>
  </si>
  <si>
    <t>M0001362944</t>
  </si>
  <si>
    <t>E0001623538</t>
  </si>
  <si>
    <t xml:space="preserve">REGLEMENT EFFET N?009027706580 </t>
  </si>
  <si>
    <t>E0001623224</t>
  </si>
  <si>
    <t xml:space="preserve">REGLEMENT EFFET N?009027707938 </t>
  </si>
  <si>
    <t xml:space="preserve">ENCAISSEMENT CHEQUE N?0007842    </t>
  </si>
  <si>
    <t>6958</t>
  </si>
  <si>
    <t xml:space="preserve">REG CHEQUE N? 0006958            </t>
  </si>
  <si>
    <t>6882</t>
  </si>
  <si>
    <t xml:space="preserve">REG CHEQUE N? 0006882            </t>
  </si>
  <si>
    <t>7071</t>
  </si>
  <si>
    <t xml:space="preserve">REG CHEQUE N? 0007071            </t>
  </si>
  <si>
    <t>7016</t>
  </si>
  <si>
    <t xml:space="preserve">REG CHEQUE N? 0007016            </t>
  </si>
  <si>
    <t>6949</t>
  </si>
  <si>
    <t xml:space="preserve">REG CHEQUE N? 0006949            </t>
  </si>
  <si>
    <t>7032</t>
  </si>
  <si>
    <t xml:space="preserve">RETRAIT ESP EN DIN CHQ N?0007032 </t>
  </si>
  <si>
    <t>6729</t>
  </si>
  <si>
    <t xml:space="preserve">REG CHEQUE N? 0006729            </t>
  </si>
  <si>
    <t>7026727</t>
  </si>
  <si>
    <t xml:space="preserve">ENCAISSEMENT CHEQUE N?7026727    </t>
  </si>
  <si>
    <t>6959</t>
  </si>
  <si>
    <t xml:space="preserve">REG CHEQUE N? 0006959            </t>
  </si>
  <si>
    <t>6991</t>
  </si>
  <si>
    <t xml:space="preserve">REG CHEQUE N? 0006991            </t>
  </si>
  <si>
    <t>6860</t>
  </si>
  <si>
    <t xml:space="preserve">REG CHEQUE N? 0006860            </t>
  </si>
  <si>
    <t>6965</t>
  </si>
  <si>
    <t xml:space="preserve">REG CHEQUE N? 0006965            </t>
  </si>
  <si>
    <t>6775</t>
  </si>
  <si>
    <t xml:space="preserve">REG CHEQUE N? 0006775            </t>
  </si>
  <si>
    <t>7047</t>
  </si>
  <si>
    <t xml:space="preserve">REG CHEQUE N? 0007047            </t>
  </si>
  <si>
    <t xml:space="preserve">ENCAISSEMENT CHEQUE N?0001038    </t>
  </si>
  <si>
    <t>7028</t>
  </si>
  <si>
    <t xml:space="preserve">REG CHEQUE N? 0007028            </t>
  </si>
  <si>
    <t>7848</t>
  </si>
  <si>
    <t xml:space="preserve">ENCAISSEMENT CHEQUE N?0007848    </t>
  </si>
  <si>
    <t>7069</t>
  </si>
  <si>
    <t xml:space="preserve">RETRAIT ESP EN DIN CHQ N?0007069 </t>
  </si>
  <si>
    <t>7000</t>
  </si>
  <si>
    <t xml:space="preserve">REG CHEQUE N? 0007000            </t>
  </si>
  <si>
    <t>7082</t>
  </si>
  <si>
    <t xml:space="preserve">RETRAIT ESP EN DIN CHQ N?0007082 </t>
  </si>
  <si>
    <t>7026</t>
  </si>
  <si>
    <t xml:space="preserve">REG CHEQUE N? 0007026            </t>
  </si>
  <si>
    <t>7070</t>
  </si>
  <si>
    <t xml:space="preserve">REG CHEQUE N? 0007070            </t>
  </si>
  <si>
    <t>7040</t>
  </si>
  <si>
    <t xml:space="preserve">REG CHEQUE N? 0007040            </t>
  </si>
  <si>
    <t>E0001625863</t>
  </si>
  <si>
    <t xml:space="preserve">REGLEMENT EFFET N?009027708229 </t>
  </si>
  <si>
    <t>E0001625790</t>
  </si>
  <si>
    <t xml:space="preserve">REGLEMENT EFFET N?009027709781 </t>
  </si>
  <si>
    <t>30020974956</t>
  </si>
  <si>
    <t>E0001626001</t>
  </si>
  <si>
    <t xml:space="preserve">REGLEMENT EFFET N?009027709102 </t>
  </si>
  <si>
    <t>E0001625978</t>
  </si>
  <si>
    <t xml:space="preserve">REGLEMENT EFFET N?009027708132 </t>
  </si>
  <si>
    <t>E0001625652</t>
  </si>
  <si>
    <t xml:space="preserve">REGLEMENT EFFET N?009027708326 </t>
  </si>
  <si>
    <t>E0001625073</t>
  </si>
  <si>
    <t xml:space="preserve">REGLEMENT EFFET N?000000000400 </t>
  </si>
  <si>
    <t>E0001625925</t>
  </si>
  <si>
    <t xml:space="preserve">REGLEMENT EFFET N?009027709490 </t>
  </si>
  <si>
    <t>7039</t>
  </si>
  <si>
    <t xml:space="preserve">REG CHEQUE N? 0007039            </t>
  </si>
  <si>
    <t xml:space="preserve">STE IMS TUNISIE                </t>
  </si>
  <si>
    <t>6473</t>
  </si>
  <si>
    <t xml:space="preserve">REG CHEQUE N? 0006473            </t>
  </si>
  <si>
    <t>6984</t>
  </si>
  <si>
    <t xml:space="preserve">REG CHEQUE N? 0006984            </t>
  </si>
  <si>
    <t>7043</t>
  </si>
  <si>
    <t xml:space="preserve">REG CHEQUE N? 0007043            </t>
  </si>
  <si>
    <t>50027519445</t>
  </si>
  <si>
    <t>6944</t>
  </si>
  <si>
    <t xml:space="preserve">REG CHEQUE N? 0006944            </t>
  </si>
  <si>
    <t>7001</t>
  </si>
  <si>
    <t xml:space="preserve">REG CHEQUE N? 0007001            </t>
  </si>
  <si>
    <t>7061</t>
  </si>
  <si>
    <t xml:space="preserve">REG CHEQUE N? 0007061            </t>
  </si>
  <si>
    <t>7006</t>
  </si>
  <si>
    <t xml:space="preserve">REG CHEQUE N? 0007006            </t>
  </si>
  <si>
    <t>6950</t>
  </si>
  <si>
    <t xml:space="preserve">REG CHEQUE N? 0006950            </t>
  </si>
  <si>
    <t>7037</t>
  </si>
  <si>
    <t xml:space="preserve">REG CHEQUE N? 0007037            </t>
  </si>
  <si>
    <t>7060</t>
  </si>
  <si>
    <t xml:space="preserve">REG CHEQUE N? 0007060            </t>
  </si>
  <si>
    <t>7849</t>
  </si>
  <si>
    <t xml:space="preserve">ENCAISSEMENT CHEQUE N?0007849    </t>
  </si>
  <si>
    <t>E0001627962</t>
  </si>
  <si>
    <t xml:space="preserve">REGLEMENT EFFET N?009027707453 </t>
  </si>
  <si>
    <t>7030</t>
  </si>
  <si>
    <t xml:space="preserve">RETRAIT ESP EN DIN CHQ N?0007030 </t>
  </si>
  <si>
    <t>E0001627239</t>
  </si>
  <si>
    <t xml:space="preserve">REGLEMENT EFFET N?009027707647 </t>
  </si>
  <si>
    <t xml:space="preserve">NAFFETI HOUSSEM                </t>
  </si>
  <si>
    <t>7031</t>
  </si>
  <si>
    <t xml:space="preserve">REG CHEQUE N? 0007031            </t>
  </si>
  <si>
    <t>7038</t>
  </si>
  <si>
    <t xml:space="preserve">REG CHEQUE N? 0007038            </t>
  </si>
  <si>
    <t>7035</t>
  </si>
  <si>
    <t xml:space="preserve">REG CHEQUE N? 0007035            </t>
  </si>
  <si>
    <t>7067</t>
  </si>
  <si>
    <t xml:space="preserve">REG CHEQUE N? 0007067            </t>
  </si>
  <si>
    <t>6884</t>
  </si>
  <si>
    <t xml:space="preserve">REG CHEQUE N? 0006884            </t>
  </si>
  <si>
    <t xml:space="preserve">ENCAISSEMENT CHEQUE N?0000796    </t>
  </si>
  <si>
    <t xml:space="preserve">ENCAISSEMENT CHEQUE N?0001039    </t>
  </si>
  <si>
    <t xml:space="preserve">ENCAISSEMENT CHEQUE N?0000378    </t>
  </si>
  <si>
    <t>E0001628397</t>
  </si>
  <si>
    <t xml:space="preserve">REGLEMENT EFFET N?009027707841 </t>
  </si>
  <si>
    <t>7073</t>
  </si>
  <si>
    <t xml:space="preserve">REG CHEQUE N? 0007073            </t>
  </si>
  <si>
    <t>7042</t>
  </si>
  <si>
    <t xml:space="preserve">REG CHEQUE N? 0007042            </t>
  </si>
  <si>
    <t>7075</t>
  </si>
  <si>
    <t xml:space="preserve">REG CHEQUE N? 0007075            </t>
  </si>
  <si>
    <t>E0001628535</t>
  </si>
  <si>
    <t xml:space="preserve">REGLEMENT EFFET N?009027710072 </t>
  </si>
  <si>
    <t>7025</t>
  </si>
  <si>
    <t xml:space="preserve">REG CHEQUE N? 0007025            </t>
  </si>
  <si>
    <t xml:space="preserve">CERTIF CHEQUE CLIENTELE 0007087 REC DOUA   </t>
  </si>
  <si>
    <t xml:space="preserve">CERTIF CHEQUE CLIENTELE 0007084 REC DOUA   </t>
  </si>
  <si>
    <t>7081</t>
  </si>
  <si>
    <t xml:space="preserve">REG CHEQUE N? 0007081            </t>
  </si>
  <si>
    <t xml:space="preserve">CERTIF CHEQUE CLIENTELE 0007089 REC DOUA   </t>
  </si>
  <si>
    <t>7036</t>
  </si>
  <si>
    <t xml:space="preserve">REG CHEQUE N? 0007036            </t>
  </si>
  <si>
    <t xml:space="preserve"> CDE21/8493/748:CREDIT EXPORT</t>
  </si>
  <si>
    <t>50027663686</t>
  </si>
  <si>
    <t>E RÉALISATION L/C IMPORT CDE21/8493/748:CREDIT EXPORT</t>
  </si>
  <si>
    <t>50027661555</t>
  </si>
  <si>
    <t>SERVICES CENTRAUX CDE21/8493/748:CREDIT EXPORT</t>
  </si>
  <si>
    <t>50027664729</t>
  </si>
  <si>
    <t>50027660871</t>
  </si>
  <si>
    <t xml:space="preserve">ENCAISSEMENT CHEQUE N?0001041    </t>
  </si>
  <si>
    <t>7850</t>
  </si>
  <si>
    <t xml:space="preserve">ENCAISSEMENT CHEQUE N?0007850    </t>
  </si>
  <si>
    <t>7079</t>
  </si>
  <si>
    <t xml:space="preserve">REG CHEQUE N? 0007079            </t>
  </si>
  <si>
    <t>7024</t>
  </si>
  <si>
    <t xml:space="preserve">REG CHEQUE N? 0007024            </t>
  </si>
  <si>
    <t>30021044466</t>
  </si>
  <si>
    <t>30021044622</t>
  </si>
  <si>
    <t>50027662631</t>
  </si>
  <si>
    <t>6826</t>
  </si>
  <si>
    <t xml:space="preserve">REG CHEQUE N? 0006826            </t>
  </si>
  <si>
    <t xml:space="preserve"> OPC21/53201:OPC21/53201</t>
  </si>
  <si>
    <t>50027697829</t>
  </si>
  <si>
    <t>50027698761</t>
  </si>
  <si>
    <t>IREMENT ÉMIS OPC21/53201:OPC21/53201</t>
  </si>
  <si>
    <t>50027699532</t>
  </si>
  <si>
    <t>7097</t>
  </si>
  <si>
    <t xml:space="preserve">RETRAIT ESP EN DIN CHQ N?0007097 </t>
  </si>
  <si>
    <t>7099</t>
  </si>
  <si>
    <t xml:space="preserve">RETRAIT ESP EN DIN CHQ N?0007099 </t>
  </si>
  <si>
    <t>7096</t>
  </si>
  <si>
    <t xml:space="preserve">RETRAIT ESP EN DIN CHQ N?0007096 </t>
  </si>
  <si>
    <t>E0001631189</t>
  </si>
  <si>
    <t xml:space="preserve">REGLEMENT EFFET N?009027708423 </t>
  </si>
  <si>
    <t>7007</t>
  </si>
  <si>
    <t xml:space="preserve">REG CHEQUE N? 0007007            </t>
  </si>
  <si>
    <t>7122</t>
  </si>
  <si>
    <t xml:space="preserve">REG CHEQUE N? 0007122            </t>
  </si>
  <si>
    <t>7094</t>
  </si>
  <si>
    <t xml:space="preserve">REG CHEQUE N? 0007094            </t>
  </si>
  <si>
    <t>7092</t>
  </si>
  <si>
    <t xml:space="preserve">REG CHEQUE N? 0007092            </t>
  </si>
  <si>
    <t>7058</t>
  </si>
  <si>
    <t xml:space="preserve">REG CHEQUE N? 0007058            </t>
  </si>
  <si>
    <t>7121</t>
  </si>
  <si>
    <t xml:space="preserve">RETRAIT ESP EN DIN CHQ N?0007121 </t>
  </si>
  <si>
    <t>7098</t>
  </si>
  <si>
    <t xml:space="preserve">RETRAIT ESP EN DIN CHQ N?0007098 </t>
  </si>
  <si>
    <t>E0001630615</t>
  </si>
  <si>
    <t xml:space="preserve">REGLEMENT EFFET N?009027708811 </t>
  </si>
  <si>
    <t>7123</t>
  </si>
  <si>
    <t xml:space="preserve">REG CHEQUE N? 0007123            </t>
  </si>
  <si>
    <t>7095</t>
  </si>
  <si>
    <t xml:space="preserve">REG CHEQUE N? 0007095            </t>
  </si>
  <si>
    <t>MENT OPC21/53201:OPC21/53201</t>
  </si>
  <si>
    <t>50027696410</t>
  </si>
  <si>
    <t>7100</t>
  </si>
  <si>
    <t xml:space="preserve">REG CHEQUE N? 0007100            </t>
  </si>
  <si>
    <t>30021087437</t>
  </si>
  <si>
    <t xml:space="preserve">ENCAISSEMENT CHEQUE N?0001042    </t>
  </si>
  <si>
    <t>7858</t>
  </si>
  <si>
    <t xml:space="preserve">ENCAISSEMENT CHEQUE N?0007858    </t>
  </si>
  <si>
    <t>7053</t>
  </si>
  <si>
    <t xml:space="preserve">REG CHEQUE N? 0007053            </t>
  </si>
  <si>
    <t>7059</t>
  </si>
  <si>
    <t xml:space="preserve">REG CHEQUE N? 0007059            </t>
  </si>
  <si>
    <t>7041</t>
  </si>
  <si>
    <t xml:space="preserve">REG CHEQUE N? 0007041            </t>
  </si>
  <si>
    <t>7110</t>
  </si>
  <si>
    <t xml:space="preserve">REG CHEQUE N? 0007110            </t>
  </si>
  <si>
    <t xml:space="preserve">LE 0006962 REC DOUA </t>
  </si>
  <si>
    <t xml:space="preserve">ANNULATION CERTIF CHEQUE CLIENTELE 0006962 </t>
  </si>
  <si>
    <t>6907</t>
  </si>
  <si>
    <t xml:space="preserve">REG CHEQUE N? 0006907            </t>
  </si>
  <si>
    <t xml:space="preserve"> OPC21/53205:OPC21/53205</t>
  </si>
  <si>
    <t>50027745347</t>
  </si>
  <si>
    <t>MENT OPC21/53203:OPC21/53203</t>
  </si>
  <si>
    <t>50027741447</t>
  </si>
  <si>
    <t>MENT OPC21/53205:OPC21/53205</t>
  </si>
  <si>
    <t>50027744343</t>
  </si>
  <si>
    <t>IREMENT ÉMIS OPC21/53203:OPC21/53203</t>
  </si>
  <si>
    <t>50027740469</t>
  </si>
  <si>
    <t>IREMENT ÉMIS OPC21/53205:OPC21/53205</t>
  </si>
  <si>
    <t>50027743351</t>
  </si>
  <si>
    <t xml:space="preserve"> OPC21/53203:OPC21/53203</t>
  </si>
  <si>
    <t>50027742518</t>
  </si>
  <si>
    <t>50027746341</t>
  </si>
  <si>
    <t>7860</t>
  </si>
  <si>
    <t xml:space="preserve">ENCAISSEMENT CHEQUE N?0007860    </t>
  </si>
  <si>
    <t xml:space="preserve">ENCAISSEMENT CHEQUE N?0002826    </t>
  </si>
  <si>
    <t xml:space="preserve">ENCAISSEMENT CHEQUE N?0000380    </t>
  </si>
  <si>
    <t xml:space="preserve">ENCAISSEMENT CHEQUE N?0000756    </t>
  </si>
  <si>
    <t>7056</t>
  </si>
  <si>
    <t xml:space="preserve">REG CHEQUE N? 0007056            </t>
  </si>
  <si>
    <t>30021101894</t>
  </si>
  <si>
    <t>7106</t>
  </si>
  <si>
    <t xml:space="preserve">REG CHEQUE N? 0007106            </t>
  </si>
  <si>
    <t>7050</t>
  </si>
  <si>
    <t xml:space="preserve">REG CHEQUE N? 0007050            </t>
  </si>
  <si>
    <t xml:space="preserve">STE JAOUHER CON                </t>
  </si>
  <si>
    <t>7116</t>
  </si>
  <si>
    <t xml:space="preserve">REG CHEQUE N? 0007116            </t>
  </si>
  <si>
    <t xml:space="preserve">CERTIF CHEQUE CLIENTELE 0007125 REC DOUA   </t>
  </si>
  <si>
    <t>6730</t>
  </si>
  <si>
    <t xml:space="preserve">REG CHEQUE N? 0006730            </t>
  </si>
  <si>
    <t>7057</t>
  </si>
  <si>
    <t xml:space="preserve">REG CHEQUE N? 0007057            </t>
  </si>
  <si>
    <t xml:space="preserve">CERTIF CHEQUE CLIENTELE 0007129 REC DOUA   </t>
  </si>
  <si>
    <t>7104</t>
  </si>
  <si>
    <t xml:space="preserve">REG CHEQUE N? 0007104            </t>
  </si>
  <si>
    <t>7054</t>
  </si>
  <si>
    <t xml:space="preserve">REG CHEQUE N? 0007054            </t>
  </si>
  <si>
    <t>50027739484</t>
  </si>
  <si>
    <t>7127</t>
  </si>
  <si>
    <t xml:space="preserve">REG CHEQUE N? 0007127            </t>
  </si>
  <si>
    <t>IREMENT ÉMIS OPC21/53305:OPC21/53305</t>
  </si>
  <si>
    <t>50027761700</t>
  </si>
  <si>
    <t>MENT OPC21/53305:OPC21/53305</t>
  </si>
  <si>
    <t>50027763536</t>
  </si>
  <si>
    <t xml:space="preserve"> OPC21/53305:OPC21/53305</t>
  </si>
  <si>
    <t>50027762849</t>
  </si>
  <si>
    <t>50027760391</t>
  </si>
  <si>
    <t>E0001633811</t>
  </si>
  <si>
    <t xml:space="preserve">REGLEMENT EFFET N?008891753320 </t>
  </si>
  <si>
    <t>7063</t>
  </si>
  <si>
    <t xml:space="preserve">REG CHEQUE N? 0007063            </t>
  </si>
  <si>
    <t>E0001633380</t>
  </si>
  <si>
    <t xml:space="preserve">REGLEMENT EFFET N?009027708714 </t>
  </si>
  <si>
    <t>E0001633940</t>
  </si>
  <si>
    <t xml:space="preserve">REGLEMENT EFFET N?009027709005 </t>
  </si>
  <si>
    <t>7117</t>
  </si>
  <si>
    <t xml:space="preserve">REG CHEQUE N? 0007117            </t>
  </si>
  <si>
    <t>7064</t>
  </si>
  <si>
    <t xml:space="preserve">REG CHEQUE N? 0007064            </t>
  </si>
  <si>
    <t>E0001633891</t>
  </si>
  <si>
    <t xml:space="preserve">REGLEMENT EFFET N?009027707744 </t>
  </si>
  <si>
    <t>7133</t>
  </si>
  <si>
    <t xml:space="preserve">REG CHEQUE N? 0007133            </t>
  </si>
  <si>
    <t>7045</t>
  </si>
  <si>
    <t xml:space="preserve">REG CHEQUE N? 0007045            </t>
  </si>
  <si>
    <t>6823</t>
  </si>
  <si>
    <t xml:space="preserve">REG CHEQUE N? 0006823            </t>
  </si>
  <si>
    <t>7126</t>
  </si>
  <si>
    <t xml:space="preserve">REG CHEQUE N? 0007126            </t>
  </si>
  <si>
    <t>6853</t>
  </si>
  <si>
    <t xml:space="preserve">REG CHEQUE N? 0006853            </t>
  </si>
  <si>
    <t>7124</t>
  </si>
  <si>
    <t xml:space="preserve">REG CHEQUE N? 0007124            </t>
  </si>
  <si>
    <t>7150</t>
  </si>
  <si>
    <t xml:space="preserve">REG CHEQUE N? 0007150            </t>
  </si>
  <si>
    <t>7139</t>
  </si>
  <si>
    <t xml:space="preserve">RETRAIT ESP EN DIN CHQ N?0007139 </t>
  </si>
  <si>
    <t xml:space="preserve">ENCAISSEMENT CHEQUE N?0000798    </t>
  </si>
  <si>
    <t>6906</t>
  </si>
  <si>
    <t xml:space="preserve">REG CHEQUE N? 0006906            </t>
  </si>
  <si>
    <t>30021228889</t>
  </si>
  <si>
    <t>6845</t>
  </si>
  <si>
    <t xml:space="preserve">REG CHEQUE N? 0006845            </t>
  </si>
  <si>
    <t xml:space="preserve">ENCAISSEMENT CHEQUE N?0001043    </t>
  </si>
  <si>
    <t>7062</t>
  </si>
  <si>
    <t xml:space="preserve">REG CHEQUE N? 0007062            </t>
  </si>
  <si>
    <t xml:space="preserve">ENCAISSEMENT CHEQUE N?0002827    </t>
  </si>
  <si>
    <t>7863</t>
  </si>
  <si>
    <t xml:space="preserve">ENCAISSEMENT CHEQUE N?0007863    </t>
  </si>
  <si>
    <t>7011</t>
  </si>
  <si>
    <t xml:space="preserve">REG CHEQUE N? 0007011            </t>
  </si>
  <si>
    <t xml:space="preserve">CERTIF CHEQUE CLIENTELE 0007149 REC DOUA   </t>
  </si>
  <si>
    <t>7141</t>
  </si>
  <si>
    <t xml:space="preserve">REG CHEQUE N? 0007141            </t>
  </si>
  <si>
    <t>7052</t>
  </si>
  <si>
    <t xml:space="preserve">REG CHEQUE N? 0007052            </t>
  </si>
  <si>
    <t>7131</t>
  </si>
  <si>
    <t xml:space="preserve">REG CHEQUE N? 0007131            </t>
  </si>
  <si>
    <t>7130</t>
  </si>
  <si>
    <t xml:space="preserve">REG CHEQUE N? 0007130            </t>
  </si>
  <si>
    <t xml:space="preserve">ENCAISSEMENT CHEQUE N?0001045    </t>
  </si>
  <si>
    <t>7044</t>
  </si>
  <si>
    <t xml:space="preserve">REG CHEQUE N? 0007044            </t>
  </si>
  <si>
    <t>6751</t>
  </si>
  <si>
    <t xml:space="preserve">REG CHEQUE N? 0006751            </t>
  </si>
  <si>
    <t>M0001388621</t>
  </si>
  <si>
    <t>7112</t>
  </si>
  <si>
    <t xml:space="preserve">REG CHEQUE N? 0007112            </t>
  </si>
  <si>
    <t>7871</t>
  </si>
  <si>
    <t xml:space="preserve">ENCAISSEMENT CHEQUE N?0007871    </t>
  </si>
  <si>
    <t>7083</t>
  </si>
  <si>
    <t xml:space="preserve">REG CHEQUE N? 0007083            </t>
  </si>
  <si>
    <t>7103</t>
  </si>
  <si>
    <t xml:space="preserve">REG CHEQUE N? 0007103            </t>
  </si>
  <si>
    <t>6997</t>
  </si>
  <si>
    <t xml:space="preserve">REG CHEQUE N? 0006997            </t>
  </si>
  <si>
    <t>6999</t>
  </si>
  <si>
    <t xml:space="preserve">REG CHEQUE N? 0006999            </t>
  </si>
  <si>
    <t xml:space="preserve">ENCAISSEMENT CHEQUE N?0000799    </t>
  </si>
  <si>
    <t>7153</t>
  </si>
  <si>
    <t xml:space="preserve">REG CHEQUE N? 0007153            </t>
  </si>
  <si>
    <t>M0001388629</t>
  </si>
  <si>
    <t xml:space="preserve">CERTIF CHEQUE CLIENTELE 0007157 REC DOUA   </t>
  </si>
  <si>
    <t>COMMISSION DEMANDE AVIS DE SORT</t>
  </si>
  <si>
    <t>7874</t>
  </si>
  <si>
    <t xml:space="preserve">ENCAISSEMENT CHEQUE N?0007874    </t>
  </si>
  <si>
    <t>7154</t>
  </si>
  <si>
    <t xml:space="preserve">REG CHEQUE N? 0007154            </t>
  </si>
  <si>
    <t>7072</t>
  </si>
  <si>
    <t xml:space="preserve">REG CHEQUE N? 0007072            </t>
  </si>
  <si>
    <t>7146</t>
  </si>
  <si>
    <t xml:space="preserve">REG CHEQUE N? 0007146            </t>
  </si>
  <si>
    <t xml:space="preserve">ENCAISSEMENT CHEQUE N?0000384    </t>
  </si>
  <si>
    <t>7165</t>
  </si>
  <si>
    <t xml:space="preserve">RETRAIT ESP EN DIN CHQ N?0007165 </t>
  </si>
  <si>
    <t>6972</t>
  </si>
  <si>
    <t xml:space="preserve">REG CHEQUE N? 0006972            </t>
  </si>
  <si>
    <t>50028031556</t>
  </si>
  <si>
    <t>7875</t>
  </si>
  <si>
    <t xml:space="preserve">ENCAISSEMENT CHEQUE N?0007875    </t>
  </si>
  <si>
    <t>6976</t>
  </si>
  <si>
    <t xml:space="preserve">REG CHEQUE N? 0006976            </t>
  </si>
  <si>
    <t xml:space="preserve">CERTIF CHEQUE CLIENTELE 0007152 REC DOUA   </t>
  </si>
  <si>
    <t>6933</t>
  </si>
  <si>
    <t xml:space="preserve">REG CHEQUE N? 0006933            </t>
  </si>
  <si>
    <t>6925</t>
  </si>
  <si>
    <t xml:space="preserve">REG CHEQUE N? 0006925            </t>
  </si>
  <si>
    <t>6920</t>
  </si>
  <si>
    <t xml:space="preserve">REG CHEQUE N? 0006920            </t>
  </si>
  <si>
    <t>6929</t>
  </si>
  <si>
    <t xml:space="preserve">REG CHEQUE N? 0006929            </t>
  </si>
  <si>
    <t xml:space="preserve">EL BOUGHANMI MOUNIR BEN MOHAME </t>
  </si>
  <si>
    <t>7109</t>
  </si>
  <si>
    <t xml:space="preserve">REG CHEQUE N? 0007109            </t>
  </si>
  <si>
    <t>6986</t>
  </si>
  <si>
    <t xml:space="preserve">REG CHEQUE N? 0006986            </t>
  </si>
  <si>
    <t>7148</t>
  </si>
  <si>
    <t xml:space="preserve">REG CHEQUE N? 0007148            </t>
  </si>
  <si>
    <t>7066</t>
  </si>
  <si>
    <t xml:space="preserve">REG CHEQUE N? 0007066            </t>
  </si>
  <si>
    <t>7051</t>
  </si>
  <si>
    <t xml:space="preserve">REG CHEQUE N? 0007051            </t>
  </si>
  <si>
    <t>6941</t>
  </si>
  <si>
    <t xml:space="preserve">REG CHEQUE N? 0006941            </t>
  </si>
  <si>
    <t>7174</t>
  </si>
  <si>
    <t xml:space="preserve">REG CHEQUE N? 0007174            </t>
  </si>
  <si>
    <t>7088</t>
  </si>
  <si>
    <t xml:space="preserve">REG CHEQUE N? 0007088            </t>
  </si>
  <si>
    <t xml:space="preserve">M DRIDI B RIDHA MED AHMED      </t>
  </si>
  <si>
    <t>6898</t>
  </si>
  <si>
    <t xml:space="preserve">REG CHEQUE N? 0006898            </t>
  </si>
  <si>
    <t>7128</t>
  </si>
  <si>
    <t xml:space="preserve">REG CHEQUE N? 0007128            </t>
  </si>
  <si>
    <t xml:space="preserve">ENCAISSEMENT CHEQUE N?0001046    </t>
  </si>
  <si>
    <t>7026763</t>
  </si>
  <si>
    <t xml:space="preserve">ENCAISSEMENT CHEQUE N?7026763    </t>
  </si>
  <si>
    <t>7883</t>
  </si>
  <si>
    <t xml:space="preserve">ENCAISSEMENT CHEQUE N?0007883    </t>
  </si>
  <si>
    <t>7160</t>
  </si>
  <si>
    <t xml:space="preserve">REG CHEQUE N? 0007160            </t>
  </si>
  <si>
    <t>7033</t>
  </si>
  <si>
    <t xml:space="preserve">REG CHEQUE N? 0007033            </t>
  </si>
  <si>
    <t>7173</t>
  </si>
  <si>
    <t xml:space="preserve">REG CHEQUE N? 0007173            </t>
  </si>
  <si>
    <t>7136</t>
  </si>
  <si>
    <t xml:space="preserve">REG CHEQUE N? 0007136            </t>
  </si>
  <si>
    <t>IREMENT ÉMIS OPC21/53708:OPC21/53708</t>
  </si>
  <si>
    <t>50028083578</t>
  </si>
  <si>
    <t xml:space="preserve">M MEJRI MEHREZ B LAMINE        </t>
  </si>
  <si>
    <t>6957</t>
  </si>
  <si>
    <t xml:space="preserve">REG CHEQUE N? 0006957            </t>
  </si>
  <si>
    <t>7159</t>
  </si>
  <si>
    <t xml:space="preserve">REG CHEQUE N? 0007159            </t>
  </si>
  <si>
    <t>E0001651083</t>
  </si>
  <si>
    <t xml:space="preserve">REGLEMENT EFFET N?009027709393 </t>
  </si>
  <si>
    <t>E0001651479</t>
  </si>
  <si>
    <t xml:space="preserve">REGLEMENT EFFET N?009034886035 </t>
  </si>
  <si>
    <t xml:space="preserve"> OPC21/53708:OPC21/53708</t>
  </si>
  <si>
    <t>50028080546</t>
  </si>
  <si>
    <t>7074</t>
  </si>
  <si>
    <t xml:space="preserve">REG CHEQUE N? 0007074            </t>
  </si>
  <si>
    <t>7179</t>
  </si>
  <si>
    <t xml:space="preserve">RETRAIT ESP EN DIN CHQ N?0007179 </t>
  </si>
  <si>
    <t xml:space="preserve">BEN ALI  NEBIL                 </t>
  </si>
  <si>
    <t>7105</t>
  </si>
  <si>
    <t xml:space="preserve">REG CHEQUE N? 0007105            </t>
  </si>
  <si>
    <t>MENT OPC21/53708:OPC21/53708</t>
  </si>
  <si>
    <t>50028081546</t>
  </si>
  <si>
    <t>E0001651436</t>
  </si>
  <si>
    <t xml:space="preserve">REGLEMENT EFFET N?009027709878 </t>
  </si>
  <si>
    <t>7175</t>
  </si>
  <si>
    <t xml:space="preserve">REG CHEQUE N? 0007175            </t>
  </si>
  <si>
    <t>50028082347</t>
  </si>
  <si>
    <t xml:space="preserve">BEN EL MABROUK ALI BEN SAMIR   </t>
  </si>
  <si>
    <t>7168</t>
  </si>
  <si>
    <t xml:space="preserve">REG CHEQUE N? 0007168            </t>
  </si>
  <si>
    <t>7151</t>
  </si>
  <si>
    <t xml:space="preserve">REG CHEQUE N? 0007151            </t>
  </si>
  <si>
    <t xml:space="preserve">CERTIF CHEQUE CLIENTELE 0007187 REC DOUA   </t>
  </si>
  <si>
    <t xml:space="preserve">ENCAISSEMENT CHEQUE N?0001047    </t>
  </si>
  <si>
    <t xml:space="preserve">ENCAISSEMENT CHEQUE N?0000386    </t>
  </si>
  <si>
    <t>7172</t>
  </si>
  <si>
    <t xml:space="preserve">REG CHEQUE N? 0007172            </t>
  </si>
  <si>
    <t xml:space="preserve">EL HECHI HAMZA B NIZAR         </t>
  </si>
  <si>
    <t>7171</t>
  </si>
  <si>
    <t xml:space="preserve">REG CHEQUE N? 0007171            </t>
  </si>
  <si>
    <t>7162</t>
  </si>
  <si>
    <t xml:space="preserve">REG CHEQUE N? 0007162            </t>
  </si>
  <si>
    <t>7890</t>
  </si>
  <si>
    <t xml:space="preserve">ENCAISSEMENT CHEQUE N?0007890    </t>
  </si>
  <si>
    <t xml:space="preserve"> CARTE EN TUNISIE 040621 LA TORINESE</t>
  </si>
  <si>
    <t>50028105920</t>
  </si>
  <si>
    <t>7144</t>
  </si>
  <si>
    <t xml:space="preserve">REG CHEQUE N? 0007144            </t>
  </si>
  <si>
    <t>7214</t>
  </si>
  <si>
    <t xml:space="preserve">RETRAIT ESP EN DIN CHQ N?0007214 </t>
  </si>
  <si>
    <t>7190</t>
  </si>
  <si>
    <t xml:space="preserve">REG CHEQUE N? 0007190            </t>
  </si>
  <si>
    <t xml:space="preserve">ENCAISSEMENT CHEQUE N?0001048    </t>
  </si>
  <si>
    <t>E0001653231</t>
  </si>
  <si>
    <t xml:space="preserve">REGLEMENT EFFET N?009034886811 </t>
  </si>
  <si>
    <t xml:space="preserve">M ABIDI RACHED                 </t>
  </si>
  <si>
    <t>7167</t>
  </si>
  <si>
    <t xml:space="preserve">REG CHEQUE N? 0007167            </t>
  </si>
  <si>
    <t>7184</t>
  </si>
  <si>
    <t xml:space="preserve">REG CHEQUE N? 0007184            </t>
  </si>
  <si>
    <t>E0001653672</t>
  </si>
  <si>
    <t xml:space="preserve">REGLEMENT EFFET N?008962406859 </t>
  </si>
  <si>
    <t>E0001653893</t>
  </si>
  <si>
    <t xml:space="preserve">REGLEMENT EFFET N?008962406374 </t>
  </si>
  <si>
    <t>7191</t>
  </si>
  <si>
    <t xml:space="preserve">REG CHEQUE N? 0007191            </t>
  </si>
  <si>
    <t>E0001652960</t>
  </si>
  <si>
    <t xml:space="preserve">REGLEMENT EFFET N?009034886326 </t>
  </si>
  <si>
    <t>7893</t>
  </si>
  <si>
    <t xml:space="preserve">ENCAISSEMENT CHEQUE N?0007893    </t>
  </si>
  <si>
    <t>E0001653912</t>
  </si>
  <si>
    <t xml:space="preserve">REGLEMENT EFFET N?009027709587 </t>
  </si>
  <si>
    <t xml:space="preserve">SOCIETE ELECTRO DIESEL TUNISIE </t>
  </si>
  <si>
    <t>6632</t>
  </si>
  <si>
    <t xml:space="preserve">REG CHEQUE N? 0006632            </t>
  </si>
  <si>
    <t>E0001653794</t>
  </si>
  <si>
    <t xml:space="preserve">REGLEMENT EFFET N?009027709296 </t>
  </si>
  <si>
    <t>E0001653855</t>
  </si>
  <si>
    <t xml:space="preserve">REGLEMENT EFFET N?008962406277 </t>
  </si>
  <si>
    <t xml:space="preserve"> CARTE EN TUNISIE 050621 HOTEL MICHELINO</t>
  </si>
  <si>
    <t>50028162361</t>
  </si>
  <si>
    <t>7216</t>
  </si>
  <si>
    <t xml:space="preserve">REG CHEQUE N? 0007216            </t>
  </si>
  <si>
    <t>6887</t>
  </si>
  <si>
    <t xml:space="preserve">REG CHEQUE N? 0006887            </t>
  </si>
  <si>
    <t>7161</t>
  </si>
  <si>
    <t xml:space="preserve">REG CHEQUE N? 0007161            </t>
  </si>
  <si>
    <t>7091</t>
  </si>
  <si>
    <t xml:space="preserve">REG CHEQUE N? 0007091            </t>
  </si>
  <si>
    <t>7120</t>
  </si>
  <si>
    <t xml:space="preserve">REG CHEQUE N? 0007120            </t>
  </si>
  <si>
    <t>6995</t>
  </si>
  <si>
    <t xml:space="preserve">REG CHEQUE N? 0006995            </t>
  </si>
  <si>
    <t>7009</t>
  </si>
  <si>
    <t xml:space="preserve">REG CHEQUE N? 0007009            </t>
  </si>
  <si>
    <t>7217</t>
  </si>
  <si>
    <t xml:space="preserve">REG CHEQUE N? 0007217            </t>
  </si>
  <si>
    <t>7134</t>
  </si>
  <si>
    <t xml:space="preserve">REG CHEQUE N? 0007134            </t>
  </si>
  <si>
    <t>7204</t>
  </si>
  <si>
    <t xml:space="preserve">REG CHEQUE N? 0007204            </t>
  </si>
  <si>
    <t xml:space="preserve">ENCAISSEMENT CHEQUE N?0001049    </t>
  </si>
  <si>
    <t>805</t>
  </si>
  <si>
    <t xml:space="preserve">ENCAISSEMENT CHEQUE N?0000805    </t>
  </si>
  <si>
    <t xml:space="preserve">BOUALI              ZOUHAIER   </t>
  </si>
  <si>
    <t>7169</t>
  </si>
  <si>
    <t xml:space="preserve">REG CHEQUE N? 0007169            </t>
  </si>
  <si>
    <t>6987</t>
  </si>
  <si>
    <t xml:space="preserve">REG CHEQUE N? 0006987            </t>
  </si>
  <si>
    <t>7115</t>
  </si>
  <si>
    <t xml:space="preserve">REG CHEQUE N? 0007115            </t>
  </si>
  <si>
    <t>7193</t>
  </si>
  <si>
    <t xml:space="preserve">REG CHEQUE N? 0007193            </t>
  </si>
  <si>
    <t xml:space="preserve">BEN RHIM  FREJ                 </t>
  </si>
  <si>
    <t>7188</t>
  </si>
  <si>
    <t xml:space="preserve">REG CHEQUE N? 0007188            </t>
  </si>
  <si>
    <t xml:space="preserve">ENCAISSEMENT CHEQUE N?0000387    </t>
  </si>
  <si>
    <t xml:space="preserve">REG CHEQUE N? 0006179            </t>
  </si>
  <si>
    <t>7192</t>
  </si>
  <si>
    <t xml:space="preserve">REG CHEQUE N? 0007192            </t>
  </si>
  <si>
    <t>7220</t>
  </si>
  <si>
    <t xml:space="preserve">RETRAIT ESP EN DIN CHQ N?0007220 </t>
  </si>
  <si>
    <t>7894</t>
  </si>
  <si>
    <t xml:space="preserve">ENCAISSEMENT CHEQUE N?0007894    </t>
  </si>
  <si>
    <t>7223</t>
  </si>
  <si>
    <t xml:space="preserve">RETRAIT ESP EN DIN CHQ N?0007223 </t>
  </si>
  <si>
    <t xml:space="preserve">STE ESILAB                     </t>
  </si>
  <si>
    <t>7203</t>
  </si>
  <si>
    <t xml:space="preserve">REG CHEQUE N? 0007203            </t>
  </si>
  <si>
    <t>7163</t>
  </si>
  <si>
    <t xml:space="preserve">REG CHEQUE N? 0007163            </t>
  </si>
  <si>
    <t>E0001656645</t>
  </si>
  <si>
    <t xml:space="preserve">REGLEMENT EFFET N?009034886132 </t>
  </si>
  <si>
    <t>E0001655413</t>
  </si>
  <si>
    <t xml:space="preserve">REGLEMENT EFFET N?009027708520 </t>
  </si>
  <si>
    <t>7085</t>
  </si>
  <si>
    <t xml:space="preserve">REG CHEQUE N? 0007085            </t>
  </si>
  <si>
    <t>7202</t>
  </si>
  <si>
    <t xml:space="preserve">REG CHEQUE N? 0007202            </t>
  </si>
  <si>
    <t>E0001656228</t>
  </si>
  <si>
    <t xml:space="preserve">REGLEMENT EFFET N?008962406568 </t>
  </si>
  <si>
    <t>7186</t>
  </si>
  <si>
    <t xml:space="preserve">REG CHEQUE N? 0007186            </t>
  </si>
  <si>
    <t>7170</t>
  </si>
  <si>
    <t xml:space="preserve">REG CHEQUE N? 0007170            </t>
  </si>
  <si>
    <t>7899</t>
  </si>
  <si>
    <t>7212</t>
  </si>
  <si>
    <t xml:space="preserve">RETRAIT ESP EN DIN CHQ N?0007212 </t>
  </si>
  <si>
    <t>7207</t>
  </si>
  <si>
    <t xml:space="preserve">REG CHEQUE N? 0007207            </t>
  </si>
  <si>
    <t>7181</t>
  </si>
  <si>
    <t xml:space="preserve">RETRAIT ESP EN DIN CHQ N?0007181 </t>
  </si>
  <si>
    <t xml:space="preserve">ENCAISSEMENT CHEQUE N?0007899    </t>
  </si>
  <si>
    <t xml:space="preserve">ENCAISSEMENT CHEQUE N?0001051    </t>
  </si>
  <si>
    <t>6992</t>
  </si>
  <si>
    <t xml:space="preserve">REG CHEQUE N? 0006992            </t>
  </si>
  <si>
    <t>7158</t>
  </si>
  <si>
    <t xml:space="preserve">REG CHEQUE N? 0007158            </t>
  </si>
  <si>
    <t xml:space="preserve"> OPC21/54138:OPC21/54138</t>
  </si>
  <si>
    <t>50028285473</t>
  </si>
  <si>
    <t xml:space="preserve"> OPC21/54120:OPC21/54120</t>
  </si>
  <si>
    <t>50028280653</t>
  </si>
  <si>
    <t>IREMENT ÉMIS OPC21/54120:OPC21/54120</t>
  </si>
  <si>
    <t>50028278901</t>
  </si>
  <si>
    <t>MENT OPC21/54138:OPC21/54138</t>
  </si>
  <si>
    <t>50028282485</t>
  </si>
  <si>
    <t>MENT OPC21/54120:OPC21/54120</t>
  </si>
  <si>
    <t>50028278210</t>
  </si>
  <si>
    <t>50028284474</t>
  </si>
  <si>
    <t xml:space="preserve"> CARTE EN TUNISIE 140621 TUNISAIR E.COM TND</t>
  </si>
  <si>
    <t>50028281485</t>
  </si>
  <si>
    <t>IREMENT ÉMIS OPC21/54138:OPC21/54138</t>
  </si>
  <si>
    <t>50028283482</t>
  </si>
  <si>
    <t>7135</t>
  </si>
  <si>
    <t xml:space="preserve">REG CHEQUE N? 0007135            </t>
  </si>
  <si>
    <t>7198</t>
  </si>
  <si>
    <t xml:space="preserve">REG CHEQUE N? 0007198            </t>
  </si>
  <si>
    <t>7225</t>
  </si>
  <si>
    <t xml:space="preserve">REG CHEQUE N? 0007225            </t>
  </si>
  <si>
    <t>7222</t>
  </si>
  <si>
    <t xml:space="preserve">REG CHEQUE N? 0007222            </t>
  </si>
  <si>
    <t>E0001657513</t>
  </si>
  <si>
    <t xml:space="preserve">REGLEMENT EFFET N?009128405869 </t>
  </si>
  <si>
    <t>7197</t>
  </si>
  <si>
    <t xml:space="preserve">REG CHEQUE N? 0007197            </t>
  </si>
  <si>
    <t>50028279841</t>
  </si>
  <si>
    <t>7194</t>
  </si>
  <si>
    <t xml:space="preserve">REG CHEQUE N? 0007194            </t>
  </si>
  <si>
    <t xml:space="preserve"> CARTE EN TUNISIE 140621 LUFTHANSA   2202461403794</t>
  </si>
  <si>
    <t>50028302129</t>
  </si>
  <si>
    <t>7901</t>
  </si>
  <si>
    <t xml:space="preserve">ENCAISSEMENT CHEQUE N?0007901    </t>
  </si>
  <si>
    <t>7076</t>
  </si>
  <si>
    <t xml:space="preserve">REG CHEQUE N? 0007076            </t>
  </si>
  <si>
    <t xml:space="preserve">ENCAISSEMENT CHEQUE N?0001052    </t>
  </si>
  <si>
    <t>7182</t>
  </si>
  <si>
    <t xml:space="preserve">REG CHEQUE N? 0007182            </t>
  </si>
  <si>
    <t>7176</t>
  </si>
  <si>
    <t xml:space="preserve">REG CHEQUE N? 0007176            </t>
  </si>
  <si>
    <t>7205</t>
  </si>
  <si>
    <t xml:space="preserve">REG CHEQUE N? 0007205            </t>
  </si>
  <si>
    <t>7227</t>
  </si>
  <si>
    <t xml:space="preserve">RETRAIT ESP EN DIN CHQ N?0007227 </t>
  </si>
  <si>
    <t xml:space="preserve">ENCAISSEMENT CHEQUE N?0002828    </t>
  </si>
  <si>
    <t xml:space="preserve"> CARTE EN TUNISIE 140621 LUFTHANSA   2201870103135</t>
  </si>
  <si>
    <t>50028301076</t>
  </si>
  <si>
    <t>E0001659297</t>
  </si>
  <si>
    <t>7101</t>
  </si>
  <si>
    <t xml:space="preserve">REG CHEQUE N? 0007101            </t>
  </si>
  <si>
    <t>7140</t>
  </si>
  <si>
    <t xml:space="preserve">REG CHEQUE N? 0007140            </t>
  </si>
  <si>
    <t>7068</t>
  </si>
  <si>
    <t xml:space="preserve">REG CHEQUE N? 0007068            </t>
  </si>
  <si>
    <t>E0001660219</t>
  </si>
  <si>
    <t xml:space="preserve">REGLEMENT EFFET N?009128409264 </t>
  </si>
  <si>
    <t>E0001659967</t>
  </si>
  <si>
    <t xml:space="preserve">REGLEMENT EFFET N?009128408779 </t>
  </si>
  <si>
    <t>E0001660142</t>
  </si>
  <si>
    <t xml:space="preserve">REGLEMENT EFFET N?009128406936 </t>
  </si>
  <si>
    <t>6993</t>
  </si>
  <si>
    <t xml:space="preserve">REG CHEQUE N? 0006993            </t>
  </si>
  <si>
    <t>6627</t>
  </si>
  <si>
    <t xml:space="preserve">REG CHEQUE N? 0006627            </t>
  </si>
  <si>
    <t>7230</t>
  </si>
  <si>
    <t xml:space="preserve">REG CHEQUE N? 0007230            </t>
  </si>
  <si>
    <t>7201</t>
  </si>
  <si>
    <t xml:space="preserve">REG CHEQUE N? 0007201            </t>
  </si>
  <si>
    <t xml:space="preserve"> CARTE EN TUNISIE 150621 BSP AUTO        4653377</t>
  </si>
  <si>
    <t>50028329532</t>
  </si>
  <si>
    <t xml:space="preserve">REGLEMENT EFFET N?009027709684 </t>
  </si>
  <si>
    <t>7196</t>
  </si>
  <si>
    <t xml:space="preserve">REG CHEQUE N? 0007196            </t>
  </si>
  <si>
    <t>MENT RID21/12382:REMISE IMPORT</t>
  </si>
  <si>
    <t>50028349622</t>
  </si>
  <si>
    <t>'ÉTUDE RID21/12382:REMISE IMPORT</t>
  </si>
  <si>
    <t>50028347881</t>
  </si>
  <si>
    <t xml:space="preserve"> RID21/12391:REMISE IMPORT</t>
  </si>
  <si>
    <t>50028345114</t>
  </si>
  <si>
    <t>50028346051</t>
  </si>
  <si>
    <t xml:space="preserve"> RID21/12382:REMISE IMPORT</t>
  </si>
  <si>
    <t>50028347038</t>
  </si>
  <si>
    <t>50028351616</t>
  </si>
  <si>
    <t>50028348720</t>
  </si>
  <si>
    <t>'ÉTUDE RID21/12391:REMISE IMPORT</t>
  </si>
  <si>
    <t>50028344328</t>
  </si>
  <si>
    <t>'ENVOI À L'ENCAISSEMENT RID21/12382:REMISE IMPORT</t>
  </si>
  <si>
    <t>50028350618</t>
  </si>
  <si>
    <t>MENT RID21/12391:REMISE IMPORT</t>
  </si>
  <si>
    <t>50028343560</t>
  </si>
  <si>
    <t>E0001660695</t>
  </si>
  <si>
    <t xml:space="preserve">REGLEMENT EFFET N?009027707356 </t>
  </si>
  <si>
    <t xml:space="preserve">S.I.P.A                        </t>
  </si>
  <si>
    <t>7177</t>
  </si>
  <si>
    <t xml:space="preserve">REG CHEQUE N? 0007177            </t>
  </si>
  <si>
    <t>7242</t>
  </si>
  <si>
    <t xml:space="preserve">RETRAIT ESP EN DIN CHQ N?0007242 </t>
  </si>
  <si>
    <t>7219</t>
  </si>
  <si>
    <t xml:space="preserve">REG CHEQUE N? 0007219            </t>
  </si>
  <si>
    <t>6628552</t>
  </si>
  <si>
    <t xml:space="preserve">ENCAISSEMENT CHEQUE N?6628552    </t>
  </si>
  <si>
    <t>50028374192</t>
  </si>
  <si>
    <t>E RÉALISATION L/C IMPORT RID21/12382:REMISE IMPORT</t>
  </si>
  <si>
    <t>50028376179</t>
  </si>
  <si>
    <t>50028375178</t>
  </si>
  <si>
    <t xml:space="preserve">ENCAISSEMENT CHEQUE N?0000808    </t>
  </si>
  <si>
    <t xml:space="preserve"> CARTE EN TUNISIE 200621 SHELL 7905</t>
  </si>
  <si>
    <t>50028372180</t>
  </si>
  <si>
    <t>7243</t>
  </si>
  <si>
    <t xml:space="preserve">REG CHEQUE N? 0007243            </t>
  </si>
  <si>
    <t xml:space="preserve">ENCAISSEMENT CHEQUE N?0000389    </t>
  </si>
  <si>
    <t xml:space="preserve">ENCAISSEMENT CHEQUE N?0000710    </t>
  </si>
  <si>
    <t>7902</t>
  </si>
  <si>
    <t xml:space="preserve">ENCAISSEMENT CHEQUE N?0007902    </t>
  </si>
  <si>
    <t>6908</t>
  </si>
  <si>
    <t xml:space="preserve">REG CHEQUE N? 0006908            </t>
  </si>
  <si>
    <t>50028372909</t>
  </si>
  <si>
    <t xml:space="preserve">LA CENTRALE DU MATER           </t>
  </si>
  <si>
    <t>7178</t>
  </si>
  <si>
    <t xml:space="preserve">REG CHEQUE N? 0007178            </t>
  </si>
  <si>
    <t>MENT OPC21/54481:OPC21/54481</t>
  </si>
  <si>
    <t>50028403513</t>
  </si>
  <si>
    <t>7229</t>
  </si>
  <si>
    <t xml:space="preserve">REG CHEQUE N? 0007229            </t>
  </si>
  <si>
    <t>7200</t>
  </si>
  <si>
    <t xml:space="preserve">REG CHEQUE N? 0007200            </t>
  </si>
  <si>
    <t>7244</t>
  </si>
  <si>
    <t xml:space="preserve">RETRAIT ESP EN DIN CHQ N?0007244 </t>
  </si>
  <si>
    <t>7245</t>
  </si>
  <si>
    <t xml:space="preserve">RETRAIT ESP EN DIN CHQ N?0007245 </t>
  </si>
  <si>
    <t>7231</t>
  </si>
  <si>
    <t xml:space="preserve">REG CHEQUE N? 0007231            </t>
  </si>
  <si>
    <t xml:space="preserve"> CARTE EN TUNISIE 200621 AVIS RENT-A-CAR</t>
  </si>
  <si>
    <t>50028400121</t>
  </si>
  <si>
    <t xml:space="preserve"> OPC21/54481:OPC21/54481</t>
  </si>
  <si>
    <t>50028401841</t>
  </si>
  <si>
    <t>50028400993</t>
  </si>
  <si>
    <t>IREMENT ÉMIS OPC21/54481:OPC21/54481</t>
  </si>
  <si>
    <t>50028402688</t>
  </si>
  <si>
    <t>E0001661967</t>
  </si>
  <si>
    <t>'ENVOI À L'ENCAISSEMENT RID21/12391:REMISE IMPORT</t>
  </si>
  <si>
    <t>50028428575</t>
  </si>
  <si>
    <t>50028426921</t>
  </si>
  <si>
    <t>7195</t>
  </si>
  <si>
    <t xml:space="preserve">REG CHEQUE N? 0007195            </t>
  </si>
  <si>
    <t>7156</t>
  </si>
  <si>
    <t xml:space="preserve">REG CHEQUE N? 0007156            </t>
  </si>
  <si>
    <t>7250</t>
  </si>
  <si>
    <t xml:space="preserve">REG CHEQUE N? 0007250            </t>
  </si>
  <si>
    <t>E0001662064</t>
  </si>
  <si>
    <t xml:space="preserve">REGLEMENT EFFET N?009128407615 </t>
  </si>
  <si>
    <t>7255</t>
  </si>
  <si>
    <t xml:space="preserve">RETRAIT ESP EN DIN CHQ N?0007255 </t>
  </si>
  <si>
    <t>E0001662800</t>
  </si>
  <si>
    <t xml:space="preserve">REGLEMENT EFFET N?008962408217 </t>
  </si>
  <si>
    <t>E0001662370</t>
  </si>
  <si>
    <t xml:space="preserve">REGLEMENT EFFET N?009034886520 </t>
  </si>
  <si>
    <t>50028427201</t>
  </si>
  <si>
    <t xml:space="preserve">REGLEMENT EFFET N?009128407324 </t>
  </si>
  <si>
    <t xml:space="preserve">STE TUNIS.TURQUE.METAUX PLUS   </t>
  </si>
  <si>
    <t>7261</t>
  </si>
  <si>
    <t xml:space="preserve">REG CHEQUE N? 0007261            </t>
  </si>
  <si>
    <t>7239</t>
  </si>
  <si>
    <t xml:space="preserve">REG CHEQUE N? 0007239            </t>
  </si>
  <si>
    <t>7234</t>
  </si>
  <si>
    <t xml:space="preserve">REG CHEQUE N? 0007234            </t>
  </si>
  <si>
    <t>7155</t>
  </si>
  <si>
    <t xml:space="preserve">REG CHEQUE N? 0007155            </t>
  </si>
  <si>
    <t>7906</t>
  </si>
  <si>
    <t xml:space="preserve">ENCAISSEMENT CHEQUE N?0007906    </t>
  </si>
  <si>
    <t>7210</t>
  </si>
  <si>
    <t xml:space="preserve">REG CHEQUE N? 0007210            </t>
  </si>
  <si>
    <t>7206</t>
  </si>
  <si>
    <t xml:space="preserve">REG CHEQUE N? 0007206            </t>
  </si>
  <si>
    <t xml:space="preserve">STE   MAINTEC   SUARL          </t>
  </si>
  <si>
    <t>7221</t>
  </si>
  <si>
    <t xml:space="preserve">REG CHEQUE N? 0007221            </t>
  </si>
  <si>
    <t xml:space="preserve">ENCAISSEMENT CHEQUE N?0001054    </t>
  </si>
  <si>
    <t>7257</t>
  </si>
  <si>
    <t xml:space="preserve">REG CHEQUE N? 0007257            </t>
  </si>
  <si>
    <t>7240</t>
  </si>
  <si>
    <t xml:space="preserve">REG CHEQUE N? 0007240            </t>
  </si>
  <si>
    <t xml:space="preserve">ENCAISSEMENT CHEQUE N?0000391    </t>
  </si>
  <si>
    <t>7238</t>
  </si>
  <si>
    <t xml:space="preserve">REG CHEQUE N? 0007238            </t>
  </si>
  <si>
    <t>7235</t>
  </si>
  <si>
    <t xml:space="preserve">REG CHEQUE N? 0007235            </t>
  </si>
  <si>
    <t>7114</t>
  </si>
  <si>
    <t xml:space="preserve">REG CHEQUE N? 0007114            </t>
  </si>
  <si>
    <t>7226</t>
  </si>
  <si>
    <t xml:space="preserve">REG CHEQUE N? 0007226            </t>
  </si>
  <si>
    <t>7183</t>
  </si>
  <si>
    <t xml:space="preserve">REG CHEQUE N? 0007183            </t>
  </si>
  <si>
    <t>E0001665258</t>
  </si>
  <si>
    <t xml:space="preserve">REGLEMENT EFFET N?009128405190 </t>
  </si>
  <si>
    <t>7258</t>
  </si>
  <si>
    <t xml:space="preserve">REG CHEQUE N? 0007258            </t>
  </si>
  <si>
    <t>7259</t>
  </si>
  <si>
    <t xml:space="preserve">REG CHEQUE N? 0007259            </t>
  </si>
  <si>
    <t>7023</t>
  </si>
  <si>
    <t xml:space="preserve">REG CHEQUE N? 0007023            </t>
  </si>
  <si>
    <t>50028567124</t>
  </si>
  <si>
    <t>7254</t>
  </si>
  <si>
    <t xml:space="preserve">RETRAIT ESP EN DIN CHQ N?0007254 </t>
  </si>
  <si>
    <t xml:space="preserve"> CARTE EN TUNISIE 250621 LUFTHANSA   2202461404015</t>
  </si>
  <si>
    <t>50028536117</t>
  </si>
  <si>
    <t xml:space="preserve"> CARTE EN TUNISIE 270621 AUTO EUROPE</t>
  </si>
  <si>
    <t>50028581631</t>
  </si>
  <si>
    <t>M0001427335</t>
  </si>
  <si>
    <t>M0001427341</t>
  </si>
  <si>
    <t>Frais. CP.REF : 045_2021_07_00007</t>
  </si>
  <si>
    <t>E0001678273</t>
  </si>
  <si>
    <t xml:space="preserve">REGLEMENT EFFET N?009128405966 </t>
  </si>
  <si>
    <t xml:space="preserve">ENCAISSEMENT CHEQUE N?0000810    </t>
  </si>
  <si>
    <t xml:space="preserve">ENCAISSEMENT CHEQUE N?0001055    </t>
  </si>
  <si>
    <t>7908</t>
  </si>
  <si>
    <t xml:space="preserve">ENCAISSEMENT CHEQUE N?0007908    </t>
  </si>
  <si>
    <t>E0001678750</t>
  </si>
  <si>
    <t xml:space="preserve">REGLEMENT EFFET N?009128407809 </t>
  </si>
  <si>
    <t>E0001679998</t>
  </si>
  <si>
    <t>E0001679600</t>
  </si>
  <si>
    <t xml:space="preserve">REGLEMENT EFFET N?008962406471 </t>
  </si>
  <si>
    <t>E0001680241</t>
  </si>
  <si>
    <t xml:space="preserve">REGLEMENT EFFET N?008962406762 </t>
  </si>
  <si>
    <t>E0001680083</t>
  </si>
  <si>
    <t xml:space="preserve">REGLEMENT EFFET N?009128409846 </t>
  </si>
  <si>
    <t>E0001680165</t>
  </si>
  <si>
    <t xml:space="preserve">REGLEMENT EFFET N?009034886617 </t>
  </si>
  <si>
    <t>E0001680214</t>
  </si>
  <si>
    <t xml:space="preserve">REGLEMENT EFFET N?009034886714 </t>
  </si>
  <si>
    <t>R0029654591</t>
  </si>
  <si>
    <t>7260</t>
  </si>
  <si>
    <t xml:space="preserve">REG CHEQUE N? 0007260            </t>
  </si>
  <si>
    <t>R0029654549</t>
  </si>
  <si>
    <t>7285</t>
  </si>
  <si>
    <t xml:space="preserve">RETRAIT ESP EN DIN CHQ N?0007285 </t>
  </si>
  <si>
    <t xml:space="preserve">ENCAISSEMENT CHEQUE N?0002829    </t>
  </si>
  <si>
    <t>7911</t>
  </si>
  <si>
    <t xml:space="preserve">ENCAISSEMENT CHEQUE N?0007911    </t>
  </si>
  <si>
    <t xml:space="preserve">ENCAISSEMENT CHEQUE N?0001056    </t>
  </si>
  <si>
    <t xml:space="preserve">RC DOUA </t>
  </si>
  <si>
    <t xml:space="preserve">CERTIF CHEQUE CLIENTELE 0007289 RC DOUA    </t>
  </si>
  <si>
    <t xml:space="preserve">REGLEMENT EFFET N?009034886229 </t>
  </si>
  <si>
    <t>7296</t>
  </si>
  <si>
    <t xml:space="preserve">REG CHEQUE N? 0007296            </t>
  </si>
  <si>
    <t>7298</t>
  </si>
  <si>
    <t xml:space="preserve">REG CHEQUE N? 0007298            </t>
  </si>
  <si>
    <t xml:space="preserve">ENCAISSEMENT CHEQUE N?0000392    </t>
  </si>
  <si>
    <t>7287</t>
  </si>
  <si>
    <t xml:space="preserve">REG CHEQUE N? 0007287            </t>
  </si>
  <si>
    <t>7213</t>
  </si>
  <si>
    <t xml:space="preserve">REG CHEQUE N? 0007213            </t>
  </si>
  <si>
    <t>7304</t>
  </si>
  <si>
    <t xml:space="preserve">RETRAIT ESP EN DIN CHQ N?0007304 </t>
  </si>
  <si>
    <t xml:space="preserve">STE ZORGATI VEHICULES          </t>
  </si>
  <si>
    <t>E0001682583</t>
  </si>
  <si>
    <t xml:space="preserve">REGLEMENT EFFET N?009128408003 </t>
  </si>
  <si>
    <t>7305</t>
  </si>
  <si>
    <t xml:space="preserve">REG CHEQUE N? 0007305            </t>
  </si>
  <si>
    <t>E0001682166</t>
  </si>
  <si>
    <t xml:space="preserve">REGLEMENT EFFET N?009128408197 </t>
  </si>
  <si>
    <t>7281</t>
  </si>
  <si>
    <t xml:space="preserve">REG CHEQUE N? 0007281            </t>
  </si>
  <si>
    <t>E0001682766</t>
  </si>
  <si>
    <t xml:space="preserve">REGLEMENT EFFET N?009128405481 </t>
  </si>
  <si>
    <t>7322</t>
  </si>
  <si>
    <t xml:space="preserve">RETRAIT ESP EN DIN CHQ N?0007322 </t>
  </si>
  <si>
    <t>7913</t>
  </si>
  <si>
    <t xml:space="preserve">ENCAISSEMENT CHEQUE N?0007913    </t>
  </si>
  <si>
    <t>7263</t>
  </si>
  <si>
    <t xml:space="preserve">REG CHEQUE N? 0007263            </t>
  </si>
  <si>
    <t xml:space="preserve">BEN RHIM   FREJ                </t>
  </si>
  <si>
    <t>7283</t>
  </si>
  <si>
    <t xml:space="preserve">REG CHEQUE N? 0007283            </t>
  </si>
  <si>
    <t>7241</t>
  </si>
  <si>
    <t xml:space="preserve">REG CHEQUE N? 0007241            </t>
  </si>
  <si>
    <t>E0001683492</t>
  </si>
  <si>
    <t xml:space="preserve">REGLEMENT EFFET N?009128405675 </t>
  </si>
  <si>
    <t>7299</t>
  </si>
  <si>
    <t xml:space="preserve">RETRAIT ESP EN DIN CHQ N?0007299 </t>
  </si>
  <si>
    <t xml:space="preserve">ENCAISSEMENT CHEQUE N?0001057    </t>
  </si>
  <si>
    <t xml:space="preserve">STE EQUIP SCIE ET IND LAB ESIL </t>
  </si>
  <si>
    <t>7306</t>
  </si>
  <si>
    <t xml:space="preserve">REG CHEQUE N? 0007306            </t>
  </si>
  <si>
    <t>7303</t>
  </si>
  <si>
    <t xml:space="preserve">REG CHEQUE N? 0007303            </t>
  </si>
  <si>
    <t>7916</t>
  </si>
  <si>
    <t xml:space="preserve">ENCAISSEMENT CHEQUE N?0007916    </t>
  </si>
  <si>
    <t>7335</t>
  </si>
  <si>
    <t xml:space="preserve">REG CHEQUE N? 0007335            </t>
  </si>
  <si>
    <t xml:space="preserve">BOUKIL SAMI BEN ALI            </t>
  </si>
  <si>
    <t xml:space="preserve">REG CHEQUE N? 0007328            </t>
  </si>
  <si>
    <t>7272</t>
  </si>
  <si>
    <t xml:space="preserve">REG CHEQUE N? 0007272            </t>
  </si>
  <si>
    <t>7268</t>
  </si>
  <si>
    <t xml:space="preserve">REG CHEQUE N? 0007268            </t>
  </si>
  <si>
    <t>7265</t>
  </si>
  <si>
    <t xml:space="preserve">REG CHEQUE N? 0007265            </t>
  </si>
  <si>
    <t>7345</t>
  </si>
  <si>
    <t xml:space="preserve">RETRAIT ESP EN DIN CHQ N?0007345 </t>
  </si>
  <si>
    <t xml:space="preserve">ENCAISSEMENT CHEQUE N?0000393    </t>
  </si>
  <si>
    <t>7316</t>
  </si>
  <si>
    <t xml:space="preserve">REG CHEQUE N? 0007316            </t>
  </si>
  <si>
    <t xml:space="preserve">PREVENTION PLUS                </t>
  </si>
  <si>
    <t>7034</t>
  </si>
  <si>
    <t xml:space="preserve">REG CHEQUE N? 0007034            </t>
  </si>
  <si>
    <t>6942</t>
  </si>
  <si>
    <t xml:space="preserve">REG CHEQUE N? 0006942            </t>
  </si>
  <si>
    <t>7308</t>
  </si>
  <si>
    <t xml:space="preserve">REG CHEQUE N? 0007308            </t>
  </si>
  <si>
    <t>7326</t>
  </si>
  <si>
    <t xml:space="preserve">REG CHEQUE N? 0007326            </t>
  </si>
  <si>
    <t>E0001684179</t>
  </si>
  <si>
    <t xml:space="preserve">REGLEMENT EFFET N?008891753126 </t>
  </si>
  <si>
    <t>E0001685018</t>
  </si>
  <si>
    <t xml:space="preserve">REGLEMENT EFFET N?009128407518 </t>
  </si>
  <si>
    <t xml:space="preserve">STE TECHNIQUE ET INGENIERIE DE </t>
  </si>
  <si>
    <t>E0001683984</t>
  </si>
  <si>
    <t xml:space="preserve">REGLEMENT EFFET N?009170200841 </t>
  </si>
  <si>
    <t>E0001684350</t>
  </si>
  <si>
    <t xml:space="preserve">REGLEMENT EFFET N?009128405772 </t>
  </si>
  <si>
    <t>IREMENT ÉMIS OPC21/55038:OPC21/55038</t>
  </si>
  <si>
    <t>50028844525</t>
  </si>
  <si>
    <t xml:space="preserve"> OPC21/55038:OPC21/55038</t>
  </si>
  <si>
    <t>50028843129</t>
  </si>
  <si>
    <t>MENT OPC21/55038:OPC21/55038</t>
  </si>
  <si>
    <t>50028845614</t>
  </si>
  <si>
    <t>50028843277</t>
  </si>
  <si>
    <t>7274</t>
  </si>
  <si>
    <t xml:space="preserve">REG CHEQUE N? 0007274            </t>
  </si>
  <si>
    <t xml:space="preserve">REG CHEQUE N? 0007301            </t>
  </si>
  <si>
    <t>7325</t>
  </si>
  <si>
    <t xml:space="preserve">REG CHEQUE N? 0007325            </t>
  </si>
  <si>
    <t>7333</t>
  </si>
  <si>
    <t xml:space="preserve">REG CHEQUE N? 0007333            </t>
  </si>
  <si>
    <t xml:space="preserve">SOCIETE LA PERLE DES INDUSTRIE </t>
  </si>
  <si>
    <t>7119</t>
  </si>
  <si>
    <t xml:space="preserve">REG CHEQUE N? 0007119            </t>
  </si>
  <si>
    <t>7311</t>
  </si>
  <si>
    <t xml:space="preserve">REG CHEQUE N? 0007311            </t>
  </si>
  <si>
    <t xml:space="preserve">BN ICH GHASSAN BN RABEH        </t>
  </si>
  <si>
    <t>7290</t>
  </si>
  <si>
    <t xml:space="preserve">REG CHEQUE N? 0007290            </t>
  </si>
  <si>
    <t>7279</t>
  </si>
  <si>
    <t xml:space="preserve">REG CHEQUE N? 0007279            </t>
  </si>
  <si>
    <t xml:space="preserve">REG CHEQUE N? 0007302            </t>
  </si>
  <si>
    <t>7346</t>
  </si>
  <si>
    <t xml:space="preserve">REG CHEQUE N? 0007346            </t>
  </si>
  <si>
    <t>7307</t>
  </si>
  <si>
    <t xml:space="preserve">REG CHEQUE N? 0007307            </t>
  </si>
  <si>
    <t xml:space="preserve">STE CARTHAGE TOURS             </t>
  </si>
  <si>
    <t>7344</t>
  </si>
  <si>
    <t xml:space="preserve">REG CHEQUE N? 0007344            </t>
  </si>
  <si>
    <t>ste lina metal AUTRES</t>
  </si>
  <si>
    <t>M0001447803</t>
  </si>
  <si>
    <t>CERTIF CHEQUE CLIENTELE 0007350 RECEVEUR DE</t>
  </si>
  <si>
    <t xml:space="preserve">REG CHEQUE N? 0007340            </t>
  </si>
  <si>
    <t>7330</t>
  </si>
  <si>
    <t xml:space="preserve">REG CHEQUE N? 0007330            </t>
  </si>
  <si>
    <t xml:space="preserve">HAMMAMI ABDELJALIL             </t>
  </si>
  <si>
    <t>7341</t>
  </si>
  <si>
    <t xml:space="preserve">REG CHEQUE N? 0007341            </t>
  </si>
  <si>
    <t xml:space="preserve">RETRAIT ESP EN DIN CHQ N?0007353 </t>
  </si>
  <si>
    <t>7342</t>
  </si>
  <si>
    <t xml:space="preserve">REG CHEQUE N? 0007342            </t>
  </si>
  <si>
    <t>7273</t>
  </si>
  <si>
    <t xml:space="preserve">REG CHEQUE N? 0007273            </t>
  </si>
  <si>
    <t>7282</t>
  </si>
  <si>
    <t xml:space="preserve">REG CHEQUE N? 0007282            </t>
  </si>
  <si>
    <t xml:space="preserve"> CARTE EN TUNISIE 140721 CROUS.TIPI      2716162</t>
  </si>
  <si>
    <t>50028885507</t>
  </si>
  <si>
    <t>MENT OPC21/55185:OPC21/55185</t>
  </si>
  <si>
    <t>50028886215</t>
  </si>
  <si>
    <t xml:space="preserve"> OPC21/55185:OPC21/55185</t>
  </si>
  <si>
    <t>50028888281</t>
  </si>
  <si>
    <t>50028887354</t>
  </si>
  <si>
    <t>IREMENT ÉMIS OPC21/55185:OPC21/55185</t>
  </si>
  <si>
    <t>50028888992</t>
  </si>
  <si>
    <t>7270</t>
  </si>
  <si>
    <t xml:space="preserve">REG CHEQUE N? 0007270            </t>
  </si>
  <si>
    <t>7295</t>
  </si>
  <si>
    <t xml:space="preserve">REG CHEQUE N? 0007295            </t>
  </si>
  <si>
    <t>7278</t>
  </si>
  <si>
    <t xml:space="preserve">REG CHEQUE N? 0007278            </t>
  </si>
  <si>
    <t>E0001686195</t>
  </si>
  <si>
    <t xml:space="preserve">REGLEMENT EFFET N?009128406063 </t>
  </si>
  <si>
    <t xml:space="preserve">REG CHEQUE N? 0007277            </t>
  </si>
  <si>
    <t>7232</t>
  </si>
  <si>
    <t xml:space="preserve">REG CHEQUE N? 0007232            </t>
  </si>
  <si>
    <t>7233</t>
  </si>
  <si>
    <t xml:space="preserve">REG CHEQUE N? 0007233            </t>
  </si>
  <si>
    <t>7320</t>
  </si>
  <si>
    <t xml:space="preserve">REG CHEQUE N? 0007320            </t>
  </si>
  <si>
    <t xml:space="preserve"> CARTE EN TUNISIE 140721 CROUS WEB       2714069</t>
  </si>
  <si>
    <t>50028884862</t>
  </si>
  <si>
    <t>7313</t>
  </si>
  <si>
    <t xml:space="preserve">REG CHEQUE N? 0007313            </t>
  </si>
  <si>
    <t xml:space="preserve">ENCAISSEMENT CHEQUE N?0001058    </t>
  </si>
  <si>
    <t>7348</t>
  </si>
  <si>
    <t xml:space="preserve">REG CHEQUE N? 0007348            </t>
  </si>
  <si>
    <t>E0001688240</t>
  </si>
  <si>
    <t xml:space="preserve">REGLEMENT EFFET N?009128407227 </t>
  </si>
  <si>
    <t>E0001688445</t>
  </si>
  <si>
    <t xml:space="preserve">REGLEMENT EFFET N?009128409361 </t>
  </si>
  <si>
    <t>50028940833</t>
  </si>
  <si>
    <t>50028939574</t>
  </si>
  <si>
    <t>7922</t>
  </si>
  <si>
    <t xml:space="preserve">ENCAISSEMENT CHEQUE N?0007922    </t>
  </si>
  <si>
    <t>7357</t>
  </si>
  <si>
    <t xml:space="preserve">RETRAIT ESP EN DIN CHQ N?0007357 </t>
  </si>
  <si>
    <t xml:space="preserve">ENCAISSEMENT CHEQUE N?0000394    </t>
  </si>
  <si>
    <t>50028939464</t>
  </si>
  <si>
    <t>50028941673</t>
  </si>
  <si>
    <t>E0001687504</t>
  </si>
  <si>
    <t xml:space="preserve">REGLEMENT EFFET N?009128407130 </t>
  </si>
  <si>
    <t xml:space="preserve"> CDE21/8501:CREDIT EXPORT</t>
  </si>
  <si>
    <t>50028912204</t>
  </si>
  <si>
    <t>SERVICES CENTRAUX CDE21/8501:CREDIT EXPORT</t>
  </si>
  <si>
    <t>50028910581</t>
  </si>
  <si>
    <t>50028911303</t>
  </si>
  <si>
    <t>E RÉALISATION L/C IMPORT CDE21/8501:CREDIT EXPORT</t>
  </si>
  <si>
    <t>50028913320</t>
  </si>
  <si>
    <t>50028909724</t>
  </si>
  <si>
    <t xml:space="preserve">ENCAISSEMENT CHEQUE N?0000815    </t>
  </si>
  <si>
    <t>7247</t>
  </si>
  <si>
    <t xml:space="preserve">REG CHEQUE N? 0007247            </t>
  </si>
  <si>
    <t xml:space="preserve"> CARTE EN TUNISIE 150721 UNIV REIMS      2315606</t>
  </si>
  <si>
    <t>50028949235</t>
  </si>
  <si>
    <t>7269</t>
  </si>
  <si>
    <t xml:space="preserve">REG CHEQUE N? 0007269            </t>
  </si>
  <si>
    <t>E0001690134</t>
  </si>
  <si>
    <t xml:space="preserve">REGLEMENT EFFET N?009128405384 </t>
  </si>
  <si>
    <t>7319</t>
  </si>
  <si>
    <t xml:space="preserve">REG CHEQUE N? 0007319            </t>
  </si>
  <si>
    <t>7262</t>
  </si>
  <si>
    <t xml:space="preserve">REG CHEQUE N? 0007262            </t>
  </si>
  <si>
    <t>50028988326</t>
  </si>
  <si>
    <t>E0001689805</t>
  </si>
  <si>
    <t xml:space="preserve">REGLEMENT EFFET N?009128407421 </t>
  </si>
  <si>
    <t>E0001690207</t>
  </si>
  <si>
    <t xml:space="preserve">REGLEMENT EFFET N?009128409167 </t>
  </si>
  <si>
    <t>1059</t>
  </si>
  <si>
    <t>7928</t>
  </si>
  <si>
    <t xml:space="preserve">ENCAISSEMENT CHEQUE N?0007928    </t>
  </si>
  <si>
    <t xml:space="preserve">REG CHEQUE N? 0007323            </t>
  </si>
  <si>
    <t xml:space="preserve">ENCAISSEMENT CHEQUE N?0000395    </t>
  </si>
  <si>
    <t>7317</t>
  </si>
  <si>
    <t xml:space="preserve">REG CHEQUE N? 0007317            </t>
  </si>
  <si>
    <t xml:space="preserve">ENCAISSEMENT CHEQUE N?0001059    </t>
  </si>
  <si>
    <t>7329</t>
  </si>
  <si>
    <t xml:space="preserve">REG CHEQUE N? 0007329            </t>
  </si>
  <si>
    <t xml:space="preserve">REG CHEQUE N? 0007358            </t>
  </si>
  <si>
    <t>7288</t>
  </si>
  <si>
    <t xml:space="preserve">REG CHEQUE N? 0007288            </t>
  </si>
  <si>
    <t>5554</t>
  </si>
  <si>
    <t xml:space="preserve">ENCAISSEMENT CHEQUE N?0005554    </t>
  </si>
  <si>
    <t xml:space="preserve">SAAD ALI BEN EZZEDDINE         </t>
  </si>
  <si>
    <t>7294</t>
  </si>
  <si>
    <t xml:space="preserve">REG CHEQUE N? 0007294            </t>
  </si>
  <si>
    <t>7321</t>
  </si>
  <si>
    <t xml:space="preserve">REG CHEQUE N? 0007321            </t>
  </si>
  <si>
    <t>7264</t>
  </si>
  <si>
    <t xml:space="preserve">REG CHEQUE N? 0007264            </t>
  </si>
  <si>
    <t>7107</t>
  </si>
  <si>
    <t xml:space="preserve">REG CHEQUE N? 0007107            </t>
  </si>
  <si>
    <t>50029101091</t>
  </si>
  <si>
    <t>7237</t>
  </si>
  <si>
    <t xml:space="preserve">REG CHEQUE N? 0007237            </t>
  </si>
  <si>
    <t>7935</t>
  </si>
  <si>
    <t xml:space="preserve">ENCAISSEMENT CHEQUE N?0007935    </t>
  </si>
  <si>
    <t xml:space="preserve">ENCAISSEMENT CHEQUE N?0001061    </t>
  </si>
  <si>
    <t xml:space="preserve">REG CHEQUE N? 0007355            </t>
  </si>
  <si>
    <t xml:space="preserve">ENCAISSEMENT CHEQUE N?0002830    </t>
  </si>
  <si>
    <t>7077</t>
  </si>
  <si>
    <t xml:space="preserve">REG CHEQUE N? 0007077            </t>
  </si>
  <si>
    <t>7359</t>
  </si>
  <si>
    <t xml:space="preserve">RETRAIT ESP EN DIN CHQ N?0007359 </t>
  </si>
  <si>
    <t>7338</t>
  </si>
  <si>
    <t xml:space="preserve">REG CHEQUE N? 0007338            </t>
  </si>
  <si>
    <t>E0001703895</t>
  </si>
  <si>
    <t>IREMENT ÉMIS OPC21/55601:OPC21/55601</t>
  </si>
  <si>
    <t>50029172656</t>
  </si>
  <si>
    <t xml:space="preserve"> OPC21/55601:OPC21/55601</t>
  </si>
  <si>
    <t>50029170518</t>
  </si>
  <si>
    <t>MENT OPC21/55601:OPC21/55601</t>
  </si>
  <si>
    <t>50029171349</t>
  </si>
  <si>
    <t>50029169911</t>
  </si>
  <si>
    <t>M0001462557</t>
  </si>
  <si>
    <t>M0001462568</t>
  </si>
  <si>
    <t>7236</t>
  </si>
  <si>
    <t xml:space="preserve">REG CHEQUE N? 0007236            </t>
  </si>
  <si>
    <t>7356</t>
  </si>
  <si>
    <t xml:space="preserve">REG CHEQUE N? 0007356            </t>
  </si>
  <si>
    <t>7315</t>
  </si>
  <si>
    <t xml:space="preserve">REG CHEQUE N? 0007315            </t>
  </si>
  <si>
    <t>E0001704538</t>
  </si>
  <si>
    <t xml:space="preserve">REGLEMENT EFFET N?009170201908 </t>
  </si>
  <si>
    <t xml:space="preserve">REGLEMENT EFFET N?009170201811 </t>
  </si>
  <si>
    <t>6628569</t>
  </si>
  <si>
    <t>7352</t>
  </si>
  <si>
    <t xml:space="preserve">REG CHEQUE N? 0007352            </t>
  </si>
  <si>
    <t>7362</t>
  </si>
  <si>
    <t xml:space="preserve">REG CHEQUE N? 0007362            </t>
  </si>
  <si>
    <t xml:space="preserve">M SHILI SAHBI B ABICH          </t>
  </si>
  <si>
    <t>7292</t>
  </si>
  <si>
    <t xml:space="preserve">REG CHEQUE N? 0007292            </t>
  </si>
  <si>
    <t>7336</t>
  </si>
  <si>
    <t xml:space="preserve">REG CHEQUE N? 0007336            </t>
  </si>
  <si>
    <t>7360</t>
  </si>
  <si>
    <t xml:space="preserve">REG CHEQUE N? 0007360            </t>
  </si>
  <si>
    <t xml:space="preserve">ENCAISSEMENT CHEQUE N?6628569    </t>
  </si>
  <si>
    <t xml:space="preserve">CERTIF CHEQUE CLIENTELE 0007365 REC DOUA   </t>
  </si>
  <si>
    <t xml:space="preserve">M SLEMA WALID BEN AMARA        </t>
  </si>
  <si>
    <t>7293</t>
  </si>
  <si>
    <t xml:space="preserve">REG CHEQUE N? 0007293            </t>
  </si>
  <si>
    <t xml:space="preserve">ENCAISSEMENT CHEQUE N?0000396    </t>
  </si>
  <si>
    <t>E0001706669</t>
  </si>
  <si>
    <t xml:space="preserve">REGLEMENT EFFET N?009128406160 </t>
  </si>
  <si>
    <t>7936</t>
  </si>
  <si>
    <t xml:space="preserve">ENCAISSEMENT CHEQUE N?0007936    </t>
  </si>
  <si>
    <t>7940</t>
  </si>
  <si>
    <t xml:space="preserve">ENCAISSEMENT CHEQUE N?0007940    </t>
  </si>
  <si>
    <t xml:space="preserve">SOCIETE S I P A                </t>
  </si>
  <si>
    <t>7351</t>
  </si>
  <si>
    <t xml:space="preserve">REG CHEQUE N? 0007351            </t>
  </si>
  <si>
    <t>E0001707884</t>
  </si>
  <si>
    <t>'ÉTUDE RID21/12665:REMISE IMPORT</t>
  </si>
  <si>
    <t>50029289366</t>
  </si>
  <si>
    <t xml:space="preserve"> RID21/12665:REMISE IMPORT</t>
  </si>
  <si>
    <t>50029288123</t>
  </si>
  <si>
    <t>50029290310</t>
  </si>
  <si>
    <t>MENT RID21/12665:REMISE IMPORT</t>
  </si>
  <si>
    <t>50029287794</t>
  </si>
  <si>
    <t>7941</t>
  </si>
  <si>
    <t xml:space="preserve">ENCAISSEMENT CHEQUE N?0007941    </t>
  </si>
  <si>
    <t xml:space="preserve">ENCAISSEMENT CHEQUE N?0001062    </t>
  </si>
  <si>
    <t>E0001707395</t>
  </si>
  <si>
    <t xml:space="preserve">REGLEMENT EFFET N?009128410040 </t>
  </si>
  <si>
    <t>E0001707838</t>
  </si>
  <si>
    <t xml:space="preserve">REGLEMENT EFFET N?009128406742 </t>
  </si>
  <si>
    <t>E0001707784</t>
  </si>
  <si>
    <t xml:space="preserve">REGLEMENT EFFET N?009170202296 </t>
  </si>
  <si>
    <t xml:space="preserve">REGLEMENT EFFET N?009128409070 </t>
  </si>
  <si>
    <t>7363</t>
  </si>
  <si>
    <t xml:space="preserve">REG CHEQUE N? 0007363            </t>
  </si>
  <si>
    <t xml:space="preserve">ENCAISSEMENT CHEQUE N?0001064    </t>
  </si>
  <si>
    <t xml:space="preserve">ENCAISSEMENT CHEQUE N?0000398    </t>
  </si>
  <si>
    <t>7944</t>
  </si>
  <si>
    <t xml:space="preserve">ENCAISSEMENT CHEQUE N?0007944    </t>
  </si>
  <si>
    <t>7314</t>
  </si>
  <si>
    <t xml:space="preserve">REG CHEQUE N? 0007314            </t>
  </si>
  <si>
    <t>7331</t>
  </si>
  <si>
    <t xml:space="preserve">REG CHEQUE N? 0007331            </t>
  </si>
  <si>
    <t>E0001710358</t>
  </si>
  <si>
    <t xml:space="preserve">REGLEMENT EFFET N?009128409652 </t>
  </si>
  <si>
    <t>M0001475753</t>
  </si>
  <si>
    <t>E0001710225</t>
  </si>
  <si>
    <t xml:space="preserve">REGLEMENT EFFET N?009128408488 </t>
  </si>
  <si>
    <t>50029367691</t>
  </si>
  <si>
    <t>7248</t>
  </si>
  <si>
    <t xml:space="preserve">REG CHEQUE N? 0007248            </t>
  </si>
  <si>
    <t>E0001710437</t>
  </si>
  <si>
    <t xml:space="preserve">REGLEMENT EFFET N?009128408682 </t>
  </si>
  <si>
    <t>E0001709654</t>
  </si>
  <si>
    <t xml:space="preserve">REGLEMENT EFFET N?009170200453 </t>
  </si>
  <si>
    <t xml:space="preserve">ENCAISSEMENT CHEQUE N?0000822    </t>
  </si>
  <si>
    <t xml:space="preserve">ENCAISSEMENT CHEQUE N?0002831    </t>
  </si>
  <si>
    <t xml:space="preserve">ENCAISSEMENT CHEQUE N?0001065    </t>
  </si>
  <si>
    <t>7371</t>
  </si>
  <si>
    <t xml:space="preserve">REG CHEQUE N? 0007371            </t>
  </si>
  <si>
    <t>7945</t>
  </si>
  <si>
    <t xml:space="preserve">ENCAISSEMENT CHEQUE N?0007945    </t>
  </si>
  <si>
    <t xml:space="preserve"> CARTE EN TUNISIE 060821 SIT MARCH A T T T</t>
  </si>
  <si>
    <t>50029434911</t>
  </si>
  <si>
    <t xml:space="preserve"> CARTE EN TUNISIE 070821 SIT MARCH A T T T</t>
  </si>
  <si>
    <t>50029435721</t>
  </si>
  <si>
    <t>50029434035</t>
  </si>
  <si>
    <t xml:space="preserve">REG CHEQUE N? 0007364            </t>
  </si>
  <si>
    <t>7267</t>
  </si>
  <si>
    <t xml:space="preserve">REG CHEQUE N? 0007267            </t>
  </si>
  <si>
    <t>7366</t>
  </si>
  <si>
    <t xml:space="preserve">REG CHEQUE N? 0007366            </t>
  </si>
  <si>
    <t>E0001712824</t>
  </si>
  <si>
    <t xml:space="preserve">REGLEMENT EFFET N?009170201520 </t>
  </si>
  <si>
    <t>E0001712963</t>
  </si>
  <si>
    <t xml:space="preserve">REGLEMENT EFFET N?009170200744 </t>
  </si>
  <si>
    <t>E0001711277</t>
  </si>
  <si>
    <t xml:space="preserve">REGLEMENT EFFET N?009170200938 </t>
  </si>
  <si>
    <t>7343</t>
  </si>
  <si>
    <t xml:space="preserve">REG CHEQUE N? 0007343            </t>
  </si>
  <si>
    <t>E0001712606</t>
  </si>
  <si>
    <t xml:space="preserve">REGLEMENT EFFET N?009128405287 </t>
  </si>
  <si>
    <t xml:space="preserve">ETABLISSEMENT LAOUAN           </t>
  </si>
  <si>
    <t>E0001711828</t>
  </si>
  <si>
    <t xml:space="preserve">REGLEMENT EFFET N?009170204527 </t>
  </si>
  <si>
    <t>E0001713655</t>
  </si>
  <si>
    <t>7297</t>
  </si>
  <si>
    <t xml:space="preserve">REG CHEQUE N? 0007297            </t>
  </si>
  <si>
    <t xml:space="preserve">ENCAISSEMENT CHEQUE N?0001066    </t>
  </si>
  <si>
    <t>7948</t>
  </si>
  <si>
    <t xml:space="preserve">ENCAISSEMENT CHEQUE N?0007948    </t>
  </si>
  <si>
    <t>7388</t>
  </si>
  <si>
    <t xml:space="preserve">REG CHEQUE N? 0007388            </t>
  </si>
  <si>
    <t xml:space="preserve">REGLEMENT EFFET N?009128407906 </t>
  </si>
  <si>
    <t>IREMENT ÉMIS OPC21/55927:OPC21/55927</t>
  </si>
  <si>
    <t>50029541094</t>
  </si>
  <si>
    <t xml:space="preserve"> OPC21/55928:OPC21/55928</t>
  </si>
  <si>
    <t>50029545388</t>
  </si>
  <si>
    <t>MENT OPC21/55927:OPC21/55927</t>
  </si>
  <si>
    <t>50029540044</t>
  </si>
  <si>
    <t>IREMENT ÉMIS OPC21/55928:OPC21/55928</t>
  </si>
  <si>
    <t>50029546378</t>
  </si>
  <si>
    <t xml:space="preserve"> OPC21/55927:OPC21/55927</t>
  </si>
  <si>
    <t>50029541410</t>
  </si>
  <si>
    <t>50029542441</t>
  </si>
  <si>
    <t>50029543648</t>
  </si>
  <si>
    <t>MENT OPC21/55928:OPC21/55928</t>
  </si>
  <si>
    <t>50029544679</t>
  </si>
  <si>
    <t>7383</t>
  </si>
  <si>
    <t xml:space="preserve">REG CHEQUE N? 0007383            </t>
  </si>
  <si>
    <t xml:space="preserve">REG CHEQUE N? 0007334            </t>
  </si>
  <si>
    <t xml:space="preserve">REG CHEQUE N? 0007368            </t>
  </si>
  <si>
    <t>7953</t>
  </si>
  <si>
    <t>E0001714586</t>
  </si>
  <si>
    <t xml:space="preserve">REGLEMENT EFFET N?009128406257 </t>
  </si>
  <si>
    <t>7324</t>
  </si>
  <si>
    <t xml:space="preserve">REG CHEQUE N? 0007324            </t>
  </si>
  <si>
    <t xml:space="preserve">SLIMEN SEIFEDDINE BEN AHMED    </t>
  </si>
  <si>
    <t>7291</t>
  </si>
  <si>
    <t xml:space="preserve">REG CHEQUE N? 0007291            </t>
  </si>
  <si>
    <t>7381</t>
  </si>
  <si>
    <t xml:space="preserve">REG CHEQUE N? 0007381            </t>
  </si>
  <si>
    <t xml:space="preserve">CERTIF CHEQUE CLIENTELE 0007392 REC DOUA   </t>
  </si>
  <si>
    <t>7389</t>
  </si>
  <si>
    <t xml:space="preserve">REG CHEQUE N? 0007389            </t>
  </si>
  <si>
    <t>7393</t>
  </si>
  <si>
    <t xml:space="preserve">REG CHEQUE N? 0007393            </t>
  </si>
  <si>
    <t>7300</t>
  </si>
  <si>
    <t xml:space="preserve">REG CHEQUE N? 0007300            </t>
  </si>
  <si>
    <t>7370</t>
  </si>
  <si>
    <t xml:space="preserve">REG CHEQUE N? 0007370            </t>
  </si>
  <si>
    <t xml:space="preserve">REG CHEQUE N? 0007382            </t>
  </si>
  <si>
    <t xml:space="preserve">ENCAISSEMENT CHEQUE N?0007953    </t>
  </si>
  <si>
    <t>E0001715992</t>
  </si>
  <si>
    <t xml:space="preserve">ENCAISSEMENT CHEQUE N?0001067    </t>
  </si>
  <si>
    <t>E0001716092</t>
  </si>
  <si>
    <t xml:space="preserve">REGLEMENT EFFET N?009128406839 </t>
  </si>
  <si>
    <t>7027</t>
  </si>
  <si>
    <t xml:space="preserve">REG CHEQUE N? 0007027            </t>
  </si>
  <si>
    <t xml:space="preserve">ENCAISSEMENT CHEQUE N?0000311    </t>
  </si>
  <si>
    <t>E0001715428</t>
  </si>
  <si>
    <t xml:space="preserve">REGLEMENT EFFET N?009128409749 </t>
  </si>
  <si>
    <t>7164</t>
  </si>
  <si>
    <t xml:space="preserve">REG CHEQUE N? 0007164            </t>
  </si>
  <si>
    <t>7957</t>
  </si>
  <si>
    <t xml:space="preserve">ENCAISSEMENT CHEQUE N?0007957    </t>
  </si>
  <si>
    <t xml:space="preserve">REGLEMENT EFFET N?009170206176 </t>
  </si>
  <si>
    <t>7354</t>
  </si>
  <si>
    <t xml:space="preserve">REG CHEQUE N? 0007354            </t>
  </si>
  <si>
    <t>7959</t>
  </si>
  <si>
    <t xml:space="preserve"> CARTE EN TUNISIE 180821 SOCIETE NEILA D EXPLOIT</t>
  </si>
  <si>
    <t>50029649922</t>
  </si>
  <si>
    <t xml:space="preserve">CHAKCHOUK LOTFI  PESAGE INDU " </t>
  </si>
  <si>
    <t>7318</t>
  </si>
  <si>
    <t xml:space="preserve">REG CHEQUE N? 0007318            </t>
  </si>
  <si>
    <t xml:space="preserve">REG CHEQUE N? 0007312            </t>
  </si>
  <si>
    <t xml:space="preserve">ENCAISSEMENT CHEQUE N?0001068    </t>
  </si>
  <si>
    <t>7332</t>
  </si>
  <si>
    <t xml:space="preserve">REG CHEQUE N? 0007332            </t>
  </si>
  <si>
    <t xml:space="preserve">ENCAISSEMENT CHEQUE N?0007959    </t>
  </si>
  <si>
    <t>E0001718591</t>
  </si>
  <si>
    <t xml:space="preserve">REGLEMENT EFFET N?009170205012 </t>
  </si>
  <si>
    <t>E0001718517</t>
  </si>
  <si>
    <t xml:space="preserve">REGLEMENT EFFET N?009170204236 </t>
  </si>
  <si>
    <t xml:space="preserve">CERTIF CHEQUE CLIENTELE 0007398 REC DOUA   </t>
  </si>
  <si>
    <t>E0001718077</t>
  </si>
  <si>
    <t>7246</t>
  </si>
  <si>
    <t xml:space="preserve">REG CHEQUE N? 0007246            </t>
  </si>
  <si>
    <t>7962</t>
  </si>
  <si>
    <t xml:space="preserve">ENCAISSEMENT CHEQUE N?0007962    </t>
  </si>
  <si>
    <t>7396</t>
  </si>
  <si>
    <t xml:space="preserve">REG CHEQUE N? 0007396            </t>
  </si>
  <si>
    <t xml:space="preserve">ENCAISSEMENT CHEQUE N?0000400    </t>
  </si>
  <si>
    <t xml:space="preserve">ENCAISSEMENT CHEQUE N?0001426    </t>
  </si>
  <si>
    <t xml:space="preserve"> CDE21/8584:CREDIT EXPORT</t>
  </si>
  <si>
    <t>50029787974</t>
  </si>
  <si>
    <t>E0001719920</t>
  </si>
  <si>
    <t xml:space="preserve">REGLEMENT EFFET N?008962404725 </t>
  </si>
  <si>
    <t>7276</t>
  </si>
  <si>
    <t xml:space="preserve">REG CHEQUE N? 0007276            </t>
  </si>
  <si>
    <t xml:space="preserve"> CDE21/8585:CREDIT EXPORT</t>
  </si>
  <si>
    <t>50029791819</t>
  </si>
  <si>
    <t>E TRANSMISSION CDE21/8584:CREDIT EXPORT</t>
  </si>
  <si>
    <t>50029789055</t>
  </si>
  <si>
    <t>'ÉTUDE CDE21/8584:CREDIT EXPORT</t>
  </si>
  <si>
    <t>50029787051</t>
  </si>
  <si>
    <t>E NOTIFICATION CDE21/8584:CREDIT EXPORT</t>
  </si>
  <si>
    <t>50029786114</t>
  </si>
  <si>
    <t>'ÉTUDE CDE21/8585:CREDIT EXPORT</t>
  </si>
  <si>
    <t>50029794814</t>
  </si>
  <si>
    <t>E TRANSMISSION CDE21/8585:CREDIT EXPORT</t>
  </si>
  <si>
    <t>50029792816</t>
  </si>
  <si>
    <t>50029790816</t>
  </si>
  <si>
    <t>50029789822</t>
  </si>
  <si>
    <t>E NOTIFICATION CDE21/8585:CREDIT EXPORT</t>
  </si>
  <si>
    <t>50029793813</t>
  </si>
  <si>
    <t xml:space="preserve"> CDE21/8587:CREDIT EXPORT</t>
  </si>
  <si>
    <t>50030006993</t>
  </si>
  <si>
    <t>E TRANSMISSION CDE21/8587:CREDIT EXPORT</t>
  </si>
  <si>
    <t>50030005868</t>
  </si>
  <si>
    <t>E NOTIFICATION CDE21/8587:CREDIT EXPORT</t>
  </si>
  <si>
    <t>50030007804</t>
  </si>
  <si>
    <t>'ÉTUDE CDE21/8587:CREDIT EXPORT</t>
  </si>
  <si>
    <t>50030004413</t>
  </si>
  <si>
    <t xml:space="preserve">ENCAISSEMENT CHEQUE N?0000401    </t>
  </si>
  <si>
    <t xml:space="preserve">ENCAISSEMENT CHEQUE N?0001070    </t>
  </si>
  <si>
    <t xml:space="preserve">ENCAISSEMENT CHEQUE N?0001427    </t>
  </si>
  <si>
    <t xml:space="preserve">REG CHEQUE N? 0007391            </t>
  </si>
  <si>
    <t>7310</t>
  </si>
  <si>
    <t xml:space="preserve">REG CHEQUE N? 0007310            </t>
  </si>
  <si>
    <t>7970</t>
  </si>
  <si>
    <t xml:space="preserve">ENCAISSEMENT CHEQUE N?0007970    </t>
  </si>
  <si>
    <t>50030004642</t>
  </si>
  <si>
    <t xml:space="preserve">CERTIF CHEQUE CLIENTELE 0007404 REC DOUA   </t>
  </si>
  <si>
    <t>7386</t>
  </si>
  <si>
    <t xml:space="preserve">REG CHEQUE N? 0007386            </t>
  </si>
  <si>
    <t>7624284</t>
  </si>
  <si>
    <t xml:space="preserve">ENCAISSEMENT CHEQUE N?7624284    </t>
  </si>
  <si>
    <t>7385</t>
  </si>
  <si>
    <t xml:space="preserve">REG CHEQUE N? 0007385            </t>
  </si>
  <si>
    <t xml:space="preserve">REG CHEQUE N? 0007367            </t>
  </si>
  <si>
    <t xml:space="preserve">FRAIS RAPID POST                 </t>
  </si>
  <si>
    <t>50030071171</t>
  </si>
  <si>
    <t>E0001723070</t>
  </si>
  <si>
    <t xml:space="preserve">REGLEMENT EFFET N?009170204721 </t>
  </si>
  <si>
    <t xml:space="preserve"> CARTE EN TUNISIE 280821 DB Vertrieb GmbH</t>
  </si>
  <si>
    <t>50030034680</t>
  </si>
  <si>
    <t xml:space="preserve">REG CHEQUE N? 0007390            </t>
  </si>
  <si>
    <t xml:space="preserve"> CARTE EN TUNISIE 280821 LUFTHANSA   2202464553558</t>
  </si>
  <si>
    <t>50030091484</t>
  </si>
  <si>
    <t>MENT RID21/12816:REMISE IMPORT</t>
  </si>
  <si>
    <t>50030088970</t>
  </si>
  <si>
    <t xml:space="preserve"> RID21/12816:REMISE IMPORT</t>
  </si>
  <si>
    <t>50030090605</t>
  </si>
  <si>
    <t>'ÉTUDE RID21/12816:REMISE IMPORT</t>
  </si>
  <si>
    <t>50030088080</t>
  </si>
  <si>
    <t>50030089779</t>
  </si>
  <si>
    <t>7108</t>
  </si>
  <si>
    <t xml:space="preserve">REG CHEQUE N? 0007108            </t>
  </si>
  <si>
    <t>7380</t>
  </si>
  <si>
    <t xml:space="preserve">REG CHEQUE N? 0007380            </t>
  </si>
  <si>
    <t xml:space="preserve">CERTIF CHEQUE CLIENTELE 0007410 REC DOUA   </t>
  </si>
  <si>
    <t xml:space="preserve">ENCAISSEMENT CHEQUE N?0000403    </t>
  </si>
  <si>
    <t xml:space="preserve">REG CHEQUE N? 0007379            </t>
  </si>
  <si>
    <t xml:space="preserve">AYARI NADIA NEDIA              </t>
  </si>
  <si>
    <t xml:space="preserve">REG CHEQUE N? 0007395            </t>
  </si>
  <si>
    <t>7397</t>
  </si>
  <si>
    <t xml:space="preserve">REG CHEQUE N? 0007397            </t>
  </si>
  <si>
    <t>7369</t>
  </si>
  <si>
    <t xml:space="preserve">REG CHEQUE N? 0007369            </t>
  </si>
  <si>
    <t xml:space="preserve">REG CHEQUE N? 0007406            </t>
  </si>
  <si>
    <t>E0001734026</t>
  </si>
  <si>
    <t xml:space="preserve">REGLEMENT EFFET N?009128406354 </t>
  </si>
  <si>
    <t>7974</t>
  </si>
  <si>
    <t xml:space="preserve">ENCAISSEMENT CHEQUE N?0007974    </t>
  </si>
  <si>
    <t xml:space="preserve">ENCAISSEMENT CHEQUE N?0001429    </t>
  </si>
  <si>
    <t xml:space="preserve"> CARTE EN TUNISIE 310821 STEIGENBERGER PARKHOTEL</t>
  </si>
  <si>
    <t>50030173889</t>
  </si>
  <si>
    <t>7977</t>
  </si>
  <si>
    <t xml:space="preserve">ENCAISSEMENT CHEQUE N?0007977    </t>
  </si>
  <si>
    <t>7387</t>
  </si>
  <si>
    <t xml:space="preserve">REG CHEQUE N? 0007387            </t>
  </si>
  <si>
    <t>50030210906</t>
  </si>
  <si>
    <t>50030195951</t>
  </si>
  <si>
    <t>MENT OPC21/56385:OPC21/56385</t>
  </si>
  <si>
    <t>50030207895</t>
  </si>
  <si>
    <t>50030204899</t>
  </si>
  <si>
    <t>'ENVOI À L'ENCAISSEMENT RID21/12665:REMISE IMPORT</t>
  </si>
  <si>
    <t>50030203908</t>
  </si>
  <si>
    <t>E RÉALISATION L/C IMPORT RID21/12816:REMISE IMPORT</t>
  </si>
  <si>
    <t>50030200909</t>
  </si>
  <si>
    <t xml:space="preserve"> OPC21/56397:OPC21/56397</t>
  </si>
  <si>
    <t>50030210747</t>
  </si>
  <si>
    <t>50030202900</t>
  </si>
  <si>
    <t>50030201905</t>
  </si>
  <si>
    <t>IREMENT ÉMIS OPC21/56397:OPC21/56397</t>
  </si>
  <si>
    <t>50030210549</t>
  </si>
  <si>
    <t xml:space="preserve"> OPC21/56385:OPC21/56385</t>
  </si>
  <si>
    <t>50030206898</t>
  </si>
  <si>
    <t>50030210957</t>
  </si>
  <si>
    <t>MENT OPC21/56397:OPC21/56397</t>
  </si>
  <si>
    <t>50030210884</t>
  </si>
  <si>
    <t>IREMENT ÉMIS OPC21/56385:OPC21/56385</t>
  </si>
  <si>
    <t>50030208890</t>
  </si>
  <si>
    <t>50030198198</t>
  </si>
  <si>
    <t>50030210837</t>
  </si>
  <si>
    <t>50030195717</t>
  </si>
  <si>
    <t>E RÉALISATION L/C IMPORT RID21/12665:REMISE IMPORT</t>
  </si>
  <si>
    <t>50030197261</t>
  </si>
  <si>
    <t xml:space="preserve">STE LES INDUSTRIES N           </t>
  </si>
  <si>
    <t>E0001735788</t>
  </si>
  <si>
    <t xml:space="preserve">REGLEMENT EFFET N?009170204430 </t>
  </si>
  <si>
    <t>E0001735901</t>
  </si>
  <si>
    <t xml:space="preserve">REGLEMENT EFFET N?009170206758 </t>
  </si>
  <si>
    <t>E0001735988</t>
  </si>
  <si>
    <t xml:space="preserve">REGLEMENT EFFET N?009170204333 </t>
  </si>
  <si>
    <t xml:space="preserve">STE BEN ALIA FR RES STE BAF    </t>
  </si>
  <si>
    <t>7413</t>
  </si>
  <si>
    <t xml:space="preserve">REG CHEQUE N? 0007413            </t>
  </si>
  <si>
    <t>E0001735268</t>
  </si>
  <si>
    <t xml:space="preserve">REGLEMENT EFFET N?009170205788 </t>
  </si>
  <si>
    <t>7403</t>
  </si>
  <si>
    <t xml:space="preserve">REG CHEQUE N? 0007403            </t>
  </si>
  <si>
    <t>'ENVOI À L'ENCAISSEMENT RID21/12816:REMISE IMPORT</t>
  </si>
  <si>
    <t>50030205903</t>
  </si>
  <si>
    <t>50030199173</t>
  </si>
  <si>
    <t>E RÉALISATION L/C IMPORT RID21/12391:REMISE IMPORT</t>
  </si>
  <si>
    <t>50030210940</t>
  </si>
  <si>
    <t>50030200364</t>
  </si>
  <si>
    <t>50030209894</t>
  </si>
  <si>
    <t>E0001736384</t>
  </si>
  <si>
    <t xml:space="preserve">REGLEMENT EFFET N?009128409555 </t>
  </si>
  <si>
    <t>7271</t>
  </si>
  <si>
    <t xml:space="preserve">REG CHEQUE N? 0007271            </t>
  </si>
  <si>
    <t>7412</t>
  </si>
  <si>
    <t xml:space="preserve">REG CHEQUE N? 0007412            </t>
  </si>
  <si>
    <t>COMM RETOUR CHEQUE IMPAYE N? 0001</t>
  </si>
  <si>
    <t>IREMENT ÉMIS OPC21/56538:OPC21/56538</t>
  </si>
  <si>
    <t>50030256795</t>
  </si>
  <si>
    <t xml:space="preserve"> OPC21/56538:OPC21/56538</t>
  </si>
  <si>
    <t>50030257703</t>
  </si>
  <si>
    <t>'ÉTUDE RID21/12864:REMISE IMPORT</t>
  </si>
  <si>
    <t>50030262568</t>
  </si>
  <si>
    <t>'ENVOI À L'ENCAISSEMENT RID21/12864:REMISE IMPORT</t>
  </si>
  <si>
    <t>50030263564</t>
  </si>
  <si>
    <t xml:space="preserve"> RID21/12864:REMISE IMPORT</t>
  </si>
  <si>
    <t>50030264558</t>
  </si>
  <si>
    <t>50030260608</t>
  </si>
  <si>
    <t>MENT RID21/12864:REMISE IMPORT</t>
  </si>
  <si>
    <t>50030261587</t>
  </si>
  <si>
    <t>50030259657</t>
  </si>
  <si>
    <t xml:space="preserve">ENCAISSEMENT CHEQUE N?0001072    </t>
  </si>
  <si>
    <t>50030258698</t>
  </si>
  <si>
    <t xml:space="preserve">ENCAISSEMENT CHEQUE N?0000404    </t>
  </si>
  <si>
    <t>7981</t>
  </si>
  <si>
    <t xml:space="preserve">ENCAISSEMENT CHEQUE N?0007981    </t>
  </si>
  <si>
    <t>7416</t>
  </si>
  <si>
    <t xml:space="preserve">REG CHEQUE N? 0007416            </t>
  </si>
  <si>
    <t>MENT OPC21/56538:OPC21/56538</t>
  </si>
  <si>
    <t>50030256527</t>
  </si>
  <si>
    <t>7414</t>
  </si>
  <si>
    <t xml:space="preserve">REG CHEQUE N? 0007414            </t>
  </si>
  <si>
    <t xml:space="preserve"> CARTE EN TUNISIE 060921 SIT MARCH A T T T</t>
  </si>
  <si>
    <t>50030285919</t>
  </si>
  <si>
    <t>50030311239</t>
  </si>
  <si>
    <t>50030314329</t>
  </si>
  <si>
    <t>50030312576</t>
  </si>
  <si>
    <t>E RÉALISATION L/C IMPORT RID21/12864:REMISE IMPORT</t>
  </si>
  <si>
    <t>50030313354</t>
  </si>
  <si>
    <t>M0001514996</t>
  </si>
  <si>
    <t>7417</t>
  </si>
  <si>
    <t xml:space="preserve">RETRAIT ESP EN DIN CHQ N?0007417 </t>
  </si>
  <si>
    <t>7987</t>
  </si>
  <si>
    <t xml:space="preserve">ENCAISSEMENT CHEQUE N?0001073    </t>
  </si>
  <si>
    <t>2833</t>
  </si>
  <si>
    <t xml:space="preserve">ENCAISSEMENT CHEQUE N?0002833    </t>
  </si>
  <si>
    <t xml:space="preserve">ENCAISSEMENT CHEQUE N?0001431    </t>
  </si>
  <si>
    <t xml:space="preserve">REC DOU </t>
  </si>
  <si>
    <t xml:space="preserve">CERTIF CHEQUE CLIENTELE 0007420 REC DOU    </t>
  </si>
  <si>
    <t xml:space="preserve">ENCAISSEMENT CHEQUE N?0000405    </t>
  </si>
  <si>
    <t>7199</t>
  </si>
  <si>
    <t xml:space="preserve">REG CHEQUE N? 0007199            </t>
  </si>
  <si>
    <t>E0001739350</t>
  </si>
  <si>
    <t xml:space="preserve">REGLEMENT EFFET N?009128408294 </t>
  </si>
  <si>
    <t>E0001739031</t>
  </si>
  <si>
    <t xml:space="preserve">REGLEMENT EFFET N?009128405578 </t>
  </si>
  <si>
    <t xml:space="preserve">ENCAISSEMENT CHEQUE N?0007987    </t>
  </si>
  <si>
    <t>7415</t>
  </si>
  <si>
    <t xml:space="preserve">REG CHEQUE N? 0007415            </t>
  </si>
  <si>
    <t>E0001739923</t>
  </si>
  <si>
    <t xml:space="preserve">REGLEMENT EFFET N?009170202490 </t>
  </si>
  <si>
    <t>7988</t>
  </si>
  <si>
    <t xml:space="preserve">ENCAISSEMENT CHEQUE N?0007988    </t>
  </si>
  <si>
    <t>7423</t>
  </si>
  <si>
    <t xml:space="preserve">REG CHEQUE N? 0007423            </t>
  </si>
  <si>
    <t>E0001739788</t>
  </si>
  <si>
    <t xml:space="preserve">REGLEMENT EFFET N?009128409458 </t>
  </si>
  <si>
    <t xml:space="preserve">REG CHEQUE N? 0007421            </t>
  </si>
  <si>
    <t>7249</t>
  </si>
  <si>
    <t xml:space="preserve">REG CHEQUE N? 0007249            </t>
  </si>
  <si>
    <t>6628572</t>
  </si>
  <si>
    <t xml:space="preserve">ENCAISSEMENT CHEQUE N?6628572    </t>
  </si>
  <si>
    <t>E0001740081</t>
  </si>
  <si>
    <t xml:space="preserve">REGLEMENT EFFET N?009170201035 </t>
  </si>
  <si>
    <t>7111</t>
  </si>
  <si>
    <t xml:space="preserve">REG CHEQUE N? 0007111            </t>
  </si>
  <si>
    <t xml:space="preserve">CERTIF CHEQUE CLIENTELE 0007431 REC DOU    </t>
  </si>
  <si>
    <t>7426</t>
  </si>
  <si>
    <t xml:space="preserve">REG CHEQUE N? 0007426            </t>
  </si>
  <si>
    <t>7427</t>
  </si>
  <si>
    <t xml:space="preserve">REG CHEQUE N? 0007427            </t>
  </si>
  <si>
    <t>E0001740477</t>
  </si>
  <si>
    <t xml:space="preserve">REGLEMENT EFFET N?009170206079 </t>
  </si>
  <si>
    <t xml:space="preserve">REG CHEQUE N? 0007424            </t>
  </si>
  <si>
    <t>7275</t>
  </si>
  <si>
    <t xml:space="preserve">REG CHEQUE N? 0007275            </t>
  </si>
  <si>
    <t>E0001741119</t>
  </si>
  <si>
    <t xml:space="preserve">REGLEMENT EFFET N?009170202102 </t>
  </si>
  <si>
    <t xml:space="preserve">CERTIF CHEQUE CLIENTELE 0007434 REC DOU    </t>
  </si>
  <si>
    <t xml:space="preserve">REG CHEQUE N? 0007422            </t>
  </si>
  <si>
    <t xml:space="preserve">LA CENTRALE DU MATERIEL ET EQU </t>
  </si>
  <si>
    <t>E0001742045</t>
  </si>
  <si>
    <t xml:space="preserve">REGLEMENT EFFET N?009128408876 </t>
  </si>
  <si>
    <t>E0001741906</t>
  </si>
  <si>
    <t xml:space="preserve">REGLEMENT EFFET N?009170200550 </t>
  </si>
  <si>
    <t>7309</t>
  </si>
  <si>
    <t xml:space="preserve">REG CHEQUE N? 0007309            </t>
  </si>
  <si>
    <t>7995</t>
  </si>
  <si>
    <t xml:space="preserve">ENCAISSEMENT CHEQUE N?0001074    </t>
  </si>
  <si>
    <t xml:space="preserve">ENCAISSEMENT CHEQUE N?0000407    </t>
  </si>
  <si>
    <t xml:space="preserve">ENCAISSEMENT CHEQUE N?0007995    </t>
  </si>
  <si>
    <t xml:space="preserve">ENCAISSEMENT CHEQUE N?0001433    </t>
  </si>
  <si>
    <t>7435</t>
  </si>
  <si>
    <t xml:space="preserve">REG CHEQUE N? 0007435            </t>
  </si>
  <si>
    <t xml:space="preserve">CERTIF CHEQUE CLIENTELE 0007438 REC DOUA   </t>
  </si>
  <si>
    <t>6829</t>
  </si>
  <si>
    <t xml:space="preserve">REG CHEQUE N? 0006829            </t>
  </si>
  <si>
    <t>7439</t>
  </si>
  <si>
    <t xml:space="preserve">REG CHEQUE N? 0007439            </t>
  </si>
  <si>
    <t>7411</t>
  </si>
  <si>
    <t xml:space="preserve">REG CHEQUE N? 0007411            </t>
  </si>
  <si>
    <t>E0001743250</t>
  </si>
  <si>
    <t xml:space="preserve">REGLEMENT EFFET N?009170205303 </t>
  </si>
  <si>
    <t>E0001743849</t>
  </si>
  <si>
    <t xml:space="preserve">REGLEMENT EFFET N?009170200162 </t>
  </si>
  <si>
    <t>7337</t>
  </si>
  <si>
    <t xml:space="preserve">REG CHEQUE N? 0007337            </t>
  </si>
  <si>
    <t xml:space="preserve">ENCAISSEMENT CHEQUE N?0001075    </t>
  </si>
  <si>
    <t xml:space="preserve">ENCAISSEMENT CHEQUE N?0000408    </t>
  </si>
  <si>
    <t>7624333</t>
  </si>
  <si>
    <t xml:space="preserve">ENCAISSEMENT CHEQUE N?7624333    </t>
  </si>
  <si>
    <t xml:space="preserve">ENCAISSEMENT CHEQUE N?0001434    </t>
  </si>
  <si>
    <t>7997</t>
  </si>
  <si>
    <t xml:space="preserve">ENCAISSEMENT CHEQUE N?0007997    </t>
  </si>
  <si>
    <t>6867</t>
  </si>
  <si>
    <t xml:space="preserve">REG CHEQUE N? 0006867            </t>
  </si>
  <si>
    <t xml:space="preserve"> CARTE EN TUNISIE 140921 rentalcars.com</t>
  </si>
  <si>
    <t>50030520465</t>
  </si>
  <si>
    <t>7046</t>
  </si>
  <si>
    <t xml:space="preserve">REG CHEQUE N? 0007046            </t>
  </si>
  <si>
    <t xml:space="preserve">MILITZER ET MUN                </t>
  </si>
  <si>
    <t>7428</t>
  </si>
  <si>
    <t xml:space="preserve">REG CHEQUE N? 0007428            </t>
  </si>
  <si>
    <t>7442</t>
  </si>
  <si>
    <t xml:space="preserve">REG CHEQUE N? 0007442            </t>
  </si>
  <si>
    <t>7443</t>
  </si>
  <si>
    <t xml:space="preserve">RETRAIT ESP EN DIN CHQ N?0007443 </t>
  </si>
  <si>
    <t xml:space="preserve">CERTIF CHEQUE CLIENTELE 0007454 REC DOUA   </t>
  </si>
  <si>
    <t xml:space="preserve">CERTIF CHEQUE CLIENTELE 0007449 REC DOUA   </t>
  </si>
  <si>
    <t>7437</t>
  </si>
  <si>
    <t xml:space="preserve">REG CHEQUE N? 0007437            </t>
  </si>
  <si>
    <t xml:space="preserve">CERTIF CHEQUE CLIENTELE 0007452 REC DOUA   </t>
  </si>
  <si>
    <t xml:space="preserve">REG CHEQUE N? 0007425            </t>
  </si>
  <si>
    <t>30022791055</t>
  </si>
  <si>
    <t xml:space="preserve">ENCAISSEMENT CHEQUE N?0001435    </t>
  </si>
  <si>
    <t>7432</t>
  </si>
  <si>
    <t xml:space="preserve">REG CHEQUE N? 0007432            </t>
  </si>
  <si>
    <t>6325</t>
  </si>
  <si>
    <t xml:space="preserve">REG CHEQUE N? 0006325            </t>
  </si>
  <si>
    <t>8005</t>
  </si>
  <si>
    <t xml:space="preserve">ENCAISSEMENT CHEQUE N?0008005    </t>
  </si>
  <si>
    <t xml:space="preserve"> RID21/12932:REMISE IMPORT</t>
  </si>
  <si>
    <t>50030604478</t>
  </si>
  <si>
    <t>50030603237</t>
  </si>
  <si>
    <t>'ENVOI À L'ENCAISSEMENT RID21/12932:REMISE IMPORT</t>
  </si>
  <si>
    <t>50030606368</t>
  </si>
  <si>
    <t>E0001747803</t>
  </si>
  <si>
    <t xml:space="preserve">REGLEMENT EFFET N?009170205885 </t>
  </si>
  <si>
    <t xml:space="preserve">SEALOG                         </t>
  </si>
  <si>
    <t>7433</t>
  </si>
  <si>
    <t xml:space="preserve">REG CHEQUE N? 0007433            </t>
  </si>
  <si>
    <t>7448</t>
  </si>
  <si>
    <t xml:space="preserve">REG CHEQUE N? 0007448            </t>
  </si>
  <si>
    <t>E0001747080</t>
  </si>
  <si>
    <t xml:space="preserve">REGLEMENT EFFET N?009128409943 </t>
  </si>
  <si>
    <t>E0001747629</t>
  </si>
  <si>
    <t xml:space="preserve">REGLEMENT EFFET N?009128408585 </t>
  </si>
  <si>
    <t>7465</t>
  </si>
  <si>
    <t xml:space="preserve">REG CHEQUE N? 0007465            </t>
  </si>
  <si>
    <t>E0001746532</t>
  </si>
  <si>
    <t xml:space="preserve">REGLEMENT EFFET N?009228579321 </t>
  </si>
  <si>
    <t>E0001747892</t>
  </si>
  <si>
    <t xml:space="preserve">REGLEMENT EFFET N?009170201423 </t>
  </si>
  <si>
    <t>MENT RID21/12932:REMISE IMPORT</t>
  </si>
  <si>
    <t>50030602705</t>
  </si>
  <si>
    <t>'ÉTUDE RID21/12932:REMISE IMPORT</t>
  </si>
  <si>
    <t>50030607591</t>
  </si>
  <si>
    <t>50030605265</t>
  </si>
  <si>
    <t>E RÉALISATION L/C IMPORT RID21/12932:REMISE IMPORT</t>
  </si>
  <si>
    <t>50030643887</t>
  </si>
  <si>
    <t>50030642522</t>
  </si>
  <si>
    <t>50030642755</t>
  </si>
  <si>
    <t xml:space="preserve">ENCAISSEMENT CHEQUE N?0001436    </t>
  </si>
  <si>
    <t xml:space="preserve">ENCAISSEMENT CHEQUE N?0000410    </t>
  </si>
  <si>
    <t>M0001538068</t>
  </si>
  <si>
    <t>8013</t>
  </si>
  <si>
    <t xml:space="preserve">ENCAISSEMENT CHEQUE N?0008013    </t>
  </si>
  <si>
    <t>7467</t>
  </si>
  <si>
    <t xml:space="preserve">REG CHEQUE N? 0007467            </t>
  </si>
  <si>
    <t>7461</t>
  </si>
  <si>
    <t xml:space="preserve">REG CHEQUE N? 0007461            </t>
  </si>
  <si>
    <t>7474</t>
  </si>
  <si>
    <t xml:space="preserve">REG CHEQUE N? 0007474            </t>
  </si>
  <si>
    <t xml:space="preserve">ENCAISSEMENT CHEQUE N?0002834    </t>
  </si>
  <si>
    <t>E0001748399</t>
  </si>
  <si>
    <t xml:space="preserve">REGLEMENT EFFET N?009170204915 </t>
  </si>
  <si>
    <t>7441</t>
  </si>
  <si>
    <t xml:space="preserve">REG CHEQUE N? 0007441            </t>
  </si>
  <si>
    <t>7450</t>
  </si>
  <si>
    <t xml:space="preserve">REG CHEQUE N? 0007450            </t>
  </si>
  <si>
    <t>50030644830</t>
  </si>
  <si>
    <t xml:space="preserve">REG CHEQUE N? 0007481            </t>
  </si>
  <si>
    <t>7475</t>
  </si>
  <si>
    <t xml:space="preserve">REG CHEQUE N? 0007475            </t>
  </si>
  <si>
    <t xml:space="preserve">RETRAIT ESP EN DIN CHQ N?0007483 </t>
  </si>
  <si>
    <t xml:space="preserve">CERTIF CHEQUE CLIENTELE 0007477 REC DOUA   </t>
  </si>
  <si>
    <t>7460</t>
  </si>
  <si>
    <t xml:space="preserve">REG CHEQUE N? 0007460            </t>
  </si>
  <si>
    <t xml:space="preserve">LE 0007452 REC DOUA </t>
  </si>
  <si>
    <t xml:space="preserve">ANNULATION CERTIF CHEQUE CLIENTELE 0007452 </t>
  </si>
  <si>
    <t>7482</t>
  </si>
  <si>
    <t xml:space="preserve">REG CHEQUE N? 0007482            </t>
  </si>
  <si>
    <t xml:space="preserve">CERTIF CHEQUE CLIENTELE 0007479 REC DOUA   </t>
  </si>
  <si>
    <t>7444</t>
  </si>
  <si>
    <t xml:space="preserve">REG CHEQUE N? 0007444            </t>
  </si>
  <si>
    <t xml:space="preserve">REG CHEQUE N? 0007476            </t>
  </si>
  <si>
    <t xml:space="preserve">ENCAISSEMENT CHEQUE N?0000317    </t>
  </si>
  <si>
    <t>50030749134</t>
  </si>
  <si>
    <t>E0001750838</t>
  </si>
  <si>
    <t xml:space="preserve">REGLEMENT EFFET N?009170202781 </t>
  </si>
  <si>
    <t>7462</t>
  </si>
  <si>
    <t xml:space="preserve">REG CHEQUE N? 0007462            </t>
  </si>
  <si>
    <t xml:space="preserve">REG CHEQUE N? 0007457            </t>
  </si>
  <si>
    <t xml:space="preserve">ALPHA FORD                     </t>
  </si>
  <si>
    <t>7466</t>
  </si>
  <si>
    <t xml:space="preserve">REG CHEQUE N? 0007466            </t>
  </si>
  <si>
    <t xml:space="preserve">ENCAISSEMENT CHEQUE N?0002835    </t>
  </si>
  <si>
    <t>8015</t>
  </si>
  <si>
    <t xml:space="preserve">ENCAISSEMENT CHEQUE N?0008015    </t>
  </si>
  <si>
    <t>Frais. EFF.REF : 045_2021_10_0000</t>
  </si>
  <si>
    <t>7485</t>
  </si>
  <si>
    <t xml:space="preserve">REG CHEQUE N? 0007485            </t>
  </si>
  <si>
    <t>7446</t>
  </si>
  <si>
    <t xml:space="preserve">REG CHEQUE N? 0007446            </t>
  </si>
  <si>
    <t>7468</t>
  </si>
  <si>
    <t xml:space="preserve">REG CHEQUE N? 0007468            </t>
  </si>
  <si>
    <t xml:space="preserve">ENCAISSEMENT CHEQUE N?0001438    </t>
  </si>
  <si>
    <t xml:space="preserve">ENCAISSEMENT CHEQUE N?0000411    </t>
  </si>
  <si>
    <t>8016</t>
  </si>
  <si>
    <t xml:space="preserve">ENCAISSEMENT CHEQUE N?0008016    </t>
  </si>
  <si>
    <t>50030823583</t>
  </si>
  <si>
    <t>7429</t>
  </si>
  <si>
    <t xml:space="preserve">REG CHEQUE N? 0007429            </t>
  </si>
  <si>
    <t>CERTIF CHEQUE CLIENTELE 0007487 RECEVEUR DE</t>
  </si>
  <si>
    <t>7624334</t>
  </si>
  <si>
    <t xml:space="preserve">ENCAISSEMENT CHEQUE N?7624334    </t>
  </si>
  <si>
    <t xml:space="preserve"> OPC21/57377:OPC21/57377</t>
  </si>
  <si>
    <t>50030888795</t>
  </si>
  <si>
    <t xml:space="preserve"> OPC21/57376:OPC21/57376</t>
  </si>
  <si>
    <t>50030887930</t>
  </si>
  <si>
    <t>MENT OPC21/57377:OPC21/57377</t>
  </si>
  <si>
    <t>50030889532</t>
  </si>
  <si>
    <t>50030886990</t>
  </si>
  <si>
    <t>50030890721</t>
  </si>
  <si>
    <t>IREMENT ÉMIS OPC21/57377:OPC21/57377</t>
  </si>
  <si>
    <t>50030891832</t>
  </si>
  <si>
    <t>E0001764129</t>
  </si>
  <si>
    <t xml:space="preserve">REGLEMENT EFFET N?009170200356 </t>
  </si>
  <si>
    <t>E0001764209</t>
  </si>
  <si>
    <t xml:space="preserve">REGLEMENT EFFET N?009170200647 </t>
  </si>
  <si>
    <t>E0001764236</t>
  </si>
  <si>
    <t xml:space="preserve">REGLEMENT EFFET N?009170205206 </t>
  </si>
  <si>
    <t>E0001764034</t>
  </si>
  <si>
    <t xml:space="preserve">REGLEMENT EFFET N?009170204624 </t>
  </si>
  <si>
    <t>7489</t>
  </si>
  <si>
    <t xml:space="preserve">REG CHEQUE N? 0007489            </t>
  </si>
  <si>
    <t xml:space="preserve">REG CHEQUE N? 0007490            </t>
  </si>
  <si>
    <t>7478</t>
  </si>
  <si>
    <t xml:space="preserve">REG CHEQUE N? 0007478            </t>
  </si>
  <si>
    <t>7495</t>
  </si>
  <si>
    <t xml:space="preserve">REG CHEQUE N? 0007495            </t>
  </si>
  <si>
    <t>E0001764179</t>
  </si>
  <si>
    <t xml:space="preserve">REGLEMENT EFFET N?009170208892 </t>
  </si>
  <si>
    <t>E0001763696</t>
  </si>
  <si>
    <t xml:space="preserve">REGLEMENT EFFET N?009170205109 </t>
  </si>
  <si>
    <t>7453</t>
  </si>
  <si>
    <t xml:space="preserve">REG CHEQUE N? 0007453            </t>
  </si>
  <si>
    <t>7494</t>
  </si>
  <si>
    <t xml:space="preserve">REG CHEQUE N? 0007494            </t>
  </si>
  <si>
    <t>7451</t>
  </si>
  <si>
    <t xml:space="preserve">REG CHEQUE N? 0007451            </t>
  </si>
  <si>
    <t>IREMENT ÉMIS OPC21/57376:OPC21/57376</t>
  </si>
  <si>
    <t>50030885448</t>
  </si>
  <si>
    <t>MENT OPC21/57376:OPC21/57376</t>
  </si>
  <si>
    <t>50030885873</t>
  </si>
  <si>
    <t xml:space="preserve">CERTIF CHEQUE CLIENTELE 0007498 REC DOUA   </t>
  </si>
  <si>
    <t>8024</t>
  </si>
  <si>
    <t xml:space="preserve">ENCAISSEMENT CHEQUE N?0008024    </t>
  </si>
  <si>
    <t>7484</t>
  </si>
  <si>
    <t xml:space="preserve">REG CHEQUE N? 0007484            </t>
  </si>
  <si>
    <t>COMMISSION DEMANDE AVIS DE SORT D</t>
  </si>
  <si>
    <t xml:space="preserve">ENCAISSEMENT CHEQUE N?0002836    </t>
  </si>
  <si>
    <t xml:space="preserve">REG CHEQUE N? 0007500            </t>
  </si>
  <si>
    <t xml:space="preserve">ENCAISSEMENT CHEQUE N?0002076    </t>
  </si>
  <si>
    <t xml:space="preserve">ENCAISSEMENT CHEQUE N?0001439    </t>
  </si>
  <si>
    <t xml:space="preserve">ENCAISSEMENT CHEQUE N?0000412    </t>
  </si>
  <si>
    <t xml:space="preserve"> CARTE EN TUNISIE 031021 HOTEL MARINELA</t>
  </si>
  <si>
    <t>50030950523</t>
  </si>
  <si>
    <t>7455</t>
  </si>
  <si>
    <t xml:space="preserve">REG CHEQUE N? 0007455            </t>
  </si>
  <si>
    <t>M0001553888</t>
  </si>
  <si>
    <t>7501</t>
  </si>
  <si>
    <t xml:space="preserve">REG CHEQUE N? 0007501            </t>
  </si>
  <si>
    <t>8025</t>
  </si>
  <si>
    <t xml:space="preserve">ENCAISSEMENT CHEQUE N?0008025    </t>
  </si>
  <si>
    <t>7486</t>
  </si>
  <si>
    <t xml:space="preserve">REG CHEQUE N? 0007486            </t>
  </si>
  <si>
    <t xml:space="preserve">ENCAISSEMENT CHEQUE N?0001440    </t>
  </si>
  <si>
    <t>E0001766190</t>
  </si>
  <si>
    <t>'ÉTUDE RID21/13062:REMISE IMPORT</t>
  </si>
  <si>
    <t>50030994843</t>
  </si>
  <si>
    <t xml:space="preserve"> CARTE EN TUNISIE 051021 HOTEL MARINELA</t>
  </si>
  <si>
    <t>50030994448</t>
  </si>
  <si>
    <t xml:space="preserve"> RID21/13062:REMISE IMPORT</t>
  </si>
  <si>
    <t>50030996569</t>
  </si>
  <si>
    <t>MENT RID21/13062:REMISE IMPORT</t>
  </si>
  <si>
    <t>50030995651</t>
  </si>
  <si>
    <t>E0001765814</t>
  </si>
  <si>
    <t xml:space="preserve">REGLEMENT EFFET N?009228579418 </t>
  </si>
  <si>
    <t>50030997533</t>
  </si>
  <si>
    <t xml:space="preserve">REGLEMENT EFFET N?009170202393 </t>
  </si>
  <si>
    <t>7491</t>
  </si>
  <si>
    <t xml:space="preserve">REG CHEQUE N? 0007491            </t>
  </si>
  <si>
    <t xml:space="preserve">REG CHEQUE N? 0007459            </t>
  </si>
  <si>
    <t>7447</t>
  </si>
  <si>
    <t xml:space="preserve">REG CHEQUE N? 0007447            </t>
  </si>
  <si>
    <t>7503</t>
  </si>
  <si>
    <t xml:space="preserve">REG CHEQUE N? 0007503            </t>
  </si>
  <si>
    <t xml:space="preserve">ENCAISSEMENT CHEQUE N?0000413    </t>
  </si>
  <si>
    <t>8028</t>
  </si>
  <si>
    <t xml:space="preserve">ENCAISSEMENT CHEQUE N?0008028    </t>
  </si>
  <si>
    <t>7504</t>
  </si>
  <si>
    <t xml:space="preserve">REG CHEQUE N? 0007504            </t>
  </si>
  <si>
    <t>7509</t>
  </si>
  <si>
    <t xml:space="preserve">REG CHEQUE N? 0007509            </t>
  </si>
  <si>
    <t>7492</t>
  </si>
  <si>
    <t xml:space="preserve">REG CHEQUE N? 0007492            </t>
  </si>
  <si>
    <t xml:space="preserve">REG CHEQUE N? 0007445            </t>
  </si>
  <si>
    <t xml:space="preserve">ENCAISSEMENT CHEQUE N?0002077    </t>
  </si>
  <si>
    <t xml:space="preserve">STE MHC METALS TRADING  .      </t>
  </si>
  <si>
    <t>7514</t>
  </si>
  <si>
    <t xml:space="preserve">REG CHEQUE N? 0007514            </t>
  </si>
  <si>
    <t>8040</t>
  </si>
  <si>
    <t xml:space="preserve">ENCAISSEMENT CHEQUE N?0008040    </t>
  </si>
  <si>
    <t>7505</t>
  </si>
  <si>
    <t xml:space="preserve">REG CHEQUE N? 0007505            </t>
  </si>
  <si>
    <t>7512</t>
  </si>
  <si>
    <t xml:space="preserve">REG CHEQUE N? 0007512            </t>
  </si>
  <si>
    <t xml:space="preserve">REG CHEQUE N? 0007510            </t>
  </si>
  <si>
    <t>7513</t>
  </si>
  <si>
    <t xml:space="preserve">REG CHEQUE N? 0007513            </t>
  </si>
  <si>
    <t xml:space="preserve">ENCAISSEMENT CHEQUE N?0001441    </t>
  </si>
  <si>
    <t>7511</t>
  </si>
  <si>
    <t xml:space="preserve">REG CHEQUE N? 0007511            </t>
  </si>
  <si>
    <t xml:space="preserve">CERTIF CHEQUE CLIENTELE 0007518 REC DOUA   </t>
  </si>
  <si>
    <t xml:space="preserve">STE MAISON DE LA BALANCE +  SM </t>
  </si>
  <si>
    <t>7113</t>
  </si>
  <si>
    <t xml:space="preserve">REG CHEQUE N? 0007113            </t>
  </si>
  <si>
    <t>7516</t>
  </si>
  <si>
    <t xml:space="preserve">REG CHEQUE N? 0007516            </t>
  </si>
  <si>
    <t>E0001773436</t>
  </si>
  <si>
    <t xml:space="preserve">REGLEMENT EFFET N?009170201132 </t>
  </si>
  <si>
    <t>7515</t>
  </si>
  <si>
    <t xml:space="preserve">REG CHEQUE N? 0007515            </t>
  </si>
  <si>
    <t xml:space="preserve">ENCAISSEMENT CHEQUE N?0001443    </t>
  </si>
  <si>
    <t xml:space="preserve">ENCAISSEMENT CHEQUE N?0002078    </t>
  </si>
  <si>
    <t xml:space="preserve">ENCAISSEMENT CHEQUE N?0000415    </t>
  </si>
  <si>
    <t>8052</t>
  </si>
  <si>
    <t xml:space="preserve">ENCAISSEMENT CHEQUE N?0008052    </t>
  </si>
  <si>
    <t xml:space="preserve">STE TUNISIENNE DE POLYSTYRENE  </t>
  </si>
  <si>
    <t>E0001783079</t>
  </si>
  <si>
    <t xml:space="preserve">REGLEMENT EFFET N?009170202684 </t>
  </si>
  <si>
    <t>8054</t>
  </si>
  <si>
    <t xml:space="preserve">ENCAISSEMENT CHEQUE N?0008054    </t>
  </si>
  <si>
    <t>50031200440</t>
  </si>
  <si>
    <t>50031200670</t>
  </si>
  <si>
    <t>50031200770</t>
  </si>
  <si>
    <t>50031200753</t>
  </si>
  <si>
    <t>7520</t>
  </si>
  <si>
    <t xml:space="preserve">REG CHEQUE N? 0007520            </t>
  </si>
  <si>
    <t xml:space="preserve">REG CHEQUE N? 0007493            </t>
  </si>
  <si>
    <t>7519</t>
  </si>
  <si>
    <t xml:space="preserve">REG CHEQUE N? 0007519            </t>
  </si>
  <si>
    <t>IREMENT ÉMIS OPC21/57927:OPC21/57927</t>
  </si>
  <si>
    <t>50031211832</t>
  </si>
  <si>
    <t>50031206180</t>
  </si>
  <si>
    <t>'ENVOI À L'ENCAISSEMENT RID21/13062:REMISE IMPORT</t>
  </si>
  <si>
    <t>50031206982</t>
  </si>
  <si>
    <t xml:space="preserve"> OPC21/57928:OPC21/57928</t>
  </si>
  <si>
    <t>50031216814</t>
  </si>
  <si>
    <t>50031215824</t>
  </si>
  <si>
    <t>IREMENT ÉMIS OPC21/57928:OPC21/57928</t>
  </si>
  <si>
    <t>50031214822</t>
  </si>
  <si>
    <t xml:space="preserve"> RID21/13106:REMISE IMPORT</t>
  </si>
  <si>
    <t>50031209867</t>
  </si>
  <si>
    <t xml:space="preserve"> OPC21/57927:OPC21/57927</t>
  </si>
  <si>
    <t>50031213828</t>
  </si>
  <si>
    <t>50031208217</t>
  </si>
  <si>
    <t>MENT OPC21/57927:OPC21/57927</t>
  </si>
  <si>
    <t>50031210928</t>
  </si>
  <si>
    <t>MENT OPC21/57928:OPC21/57928</t>
  </si>
  <si>
    <t>50031217812</t>
  </si>
  <si>
    <t xml:space="preserve"> OPC21/57929:OPC21/57929</t>
  </si>
  <si>
    <t>50031218818</t>
  </si>
  <si>
    <t>50031219810</t>
  </si>
  <si>
    <t>50031212829</t>
  </si>
  <si>
    <t>MENT OPC21/57929:OPC21/57929</t>
  </si>
  <si>
    <t>50031221810</t>
  </si>
  <si>
    <t>IREMENT ÉMIS OPC21/57929:OPC21/57929</t>
  </si>
  <si>
    <t>50031220811</t>
  </si>
  <si>
    <t>7464</t>
  </si>
  <si>
    <t xml:space="preserve">REG CHEQUE N? 0007464            </t>
  </si>
  <si>
    <t xml:space="preserve">STE INTER CERTIF CENTER "ICC"  </t>
  </si>
  <si>
    <t>7488</t>
  </si>
  <si>
    <t xml:space="preserve">REG CHEQUE N? 0007488            </t>
  </si>
  <si>
    <t>8055</t>
  </si>
  <si>
    <t xml:space="preserve">ENCAISSEMENT CHEQUE N?0008055    </t>
  </si>
  <si>
    <t>7522</t>
  </si>
  <si>
    <t xml:space="preserve">RETRAIT ESP EN DIN CHQ N?0007522 </t>
  </si>
  <si>
    <t>E RÉALISATION L/C IMPORT RID21/13106:REMISE IMPORT</t>
  </si>
  <si>
    <t>50031223816</t>
  </si>
  <si>
    <t xml:space="preserve">CERTIF CHEQUE CLIENTELE 0007526 REC DOUA   </t>
  </si>
  <si>
    <t>6964</t>
  </si>
  <si>
    <t xml:space="preserve">REG CHEQUE N? 0006964            </t>
  </si>
  <si>
    <t>50031222808</t>
  </si>
  <si>
    <t>50031224820</t>
  </si>
  <si>
    <t>50031225805</t>
  </si>
  <si>
    <t>7523</t>
  </si>
  <si>
    <t xml:space="preserve">REG CHEQUE N? 0007523            </t>
  </si>
  <si>
    <t>7463</t>
  </si>
  <si>
    <t xml:space="preserve">REG CHEQUE N? 0007463            </t>
  </si>
  <si>
    <t>'ENVOI À L'ENCAISSEMENT RID21/13106:REMISE IMPORT</t>
  </si>
  <si>
    <t>50031208980</t>
  </si>
  <si>
    <t xml:space="preserve">ENCAISSEMENT CHEQUE N?0001444    </t>
  </si>
  <si>
    <t xml:space="preserve">CERTIF CHEQUE CLIENTELE 0007534 REC DOUA   </t>
  </si>
  <si>
    <t xml:space="preserve">CERTIF CHEQUE CLIENTELE 0007531 REC DOUA   </t>
  </si>
  <si>
    <t xml:space="preserve">CERTIF CHEQUE CLIENTELE 0007528 REC DOUA   </t>
  </si>
  <si>
    <t>7536</t>
  </si>
  <si>
    <t xml:space="preserve">REG CHEQUE N? 0007536            </t>
  </si>
  <si>
    <t>E0001789741</t>
  </si>
  <si>
    <t xml:space="preserve">REGLEMENT EFFET N?009170205982 </t>
  </si>
  <si>
    <t>7458</t>
  </si>
  <si>
    <t xml:space="preserve">REG CHEQUE N? 0007458            </t>
  </si>
  <si>
    <t xml:space="preserve">REG CHEQUE N? 0007521            </t>
  </si>
  <si>
    <t xml:space="preserve">ENCAISSEMENT CHEQUE N?0001445    </t>
  </si>
  <si>
    <t>M0001576205</t>
  </si>
  <si>
    <t>7537</t>
  </si>
  <si>
    <t xml:space="preserve">REG CHEQUE N? 0007537            </t>
  </si>
  <si>
    <t xml:space="preserve">ENCAISSEMENT CHEQUE N?0002079    </t>
  </si>
  <si>
    <t>E0001790772</t>
  </si>
  <si>
    <t>7554</t>
  </si>
  <si>
    <t xml:space="preserve">REG CHEQUE N? 0007554            </t>
  </si>
  <si>
    <t>7553</t>
  </si>
  <si>
    <t xml:space="preserve">REG CHEQUE N? 0007553            </t>
  </si>
  <si>
    <t xml:space="preserve">REGLEMENT EFFET N?009228579515 </t>
  </si>
  <si>
    <t>8065</t>
  </si>
  <si>
    <t>IREMENTREÇU EN DINARS DE  L'ÉTRANGER OPF21/62919:OPF21/62919</t>
  </si>
  <si>
    <t>50031356802</t>
  </si>
  <si>
    <t xml:space="preserve"> OPF21/62919:OPF21/62919</t>
  </si>
  <si>
    <t>50031355839</t>
  </si>
  <si>
    <t>MENT OPF21/62919:OPF21/62919</t>
  </si>
  <si>
    <t>50031357984</t>
  </si>
  <si>
    <t>50031354529</t>
  </si>
  <si>
    <t>CERTIF CHEQUE CLIENTELE 0007541 RECEVEUR DE</t>
  </si>
  <si>
    <t>CERTIF CHEQUE CLIENTELE 0007547 RECEVEUR DE</t>
  </si>
  <si>
    <t>7517</t>
  </si>
  <si>
    <t xml:space="preserve">REG CHEQUE N? 0007517            </t>
  </si>
  <si>
    <t>CERTIF CHEQUE CLIENTELE 0007550 RECEVEUR DE</t>
  </si>
  <si>
    <t>CERTIF CHEQUE CLIENTELE 0007552 RECEVEUR DE</t>
  </si>
  <si>
    <t xml:space="preserve">ENCAISSEMENT CHEQUE N?0002081    </t>
  </si>
  <si>
    <t xml:space="preserve">Mr KAMMOUN HAFEDH              </t>
  </si>
  <si>
    <t xml:space="preserve">REG CHEQUE N? 0007556            </t>
  </si>
  <si>
    <t>7557</t>
  </si>
  <si>
    <t xml:space="preserve">REG CHEQUE N? 0007557            </t>
  </si>
  <si>
    <t xml:space="preserve">REG CHEQUE N? 0007558            </t>
  </si>
  <si>
    <t>50031355171</t>
  </si>
  <si>
    <t xml:space="preserve">ENCAISSEMENT CHEQUE N?0008065    </t>
  </si>
  <si>
    <t>7525</t>
  </si>
  <si>
    <t xml:space="preserve">REG CHEQUE N? 0007525            </t>
  </si>
  <si>
    <t>E RÉALISATION L/C IMPORT CDI21/14615:CREDIT IMPORT</t>
  </si>
  <si>
    <t>50031386324</t>
  </si>
  <si>
    <t>50031386949</t>
  </si>
  <si>
    <t>50031467835</t>
  </si>
  <si>
    <t>Comm. EFF.REF : 045_2021_10_00006</t>
  </si>
  <si>
    <t>Comm. EFF.REF : 045_2021_10_00002</t>
  </si>
  <si>
    <t>Comm. EFF.REF : 045_2021_10_00001</t>
  </si>
  <si>
    <t>Comm. EFF.REF : 045_2021_10_00005</t>
  </si>
  <si>
    <t>Comm. EFF.REF : 045_2021_10_00004</t>
  </si>
  <si>
    <t>Comm. EFF.REF : 045_2021_10_00003</t>
  </si>
  <si>
    <t>827</t>
  </si>
  <si>
    <t xml:space="preserve">ENCAISSEMENT CHEQUE N?0000827    </t>
  </si>
  <si>
    <t>7559</t>
  </si>
  <si>
    <t xml:space="preserve">REG CHEQUE N? 0007559            </t>
  </si>
  <si>
    <t>7565</t>
  </si>
  <si>
    <t xml:space="preserve">REG CHEQUE N? 0007565            </t>
  </si>
  <si>
    <t xml:space="preserve">ENCAISSEMENT CHEQUE N?0002082    </t>
  </si>
  <si>
    <t>8069</t>
  </si>
  <si>
    <t xml:space="preserve">ENCAISSEMENT CHEQUE N?0008069    </t>
  </si>
  <si>
    <t>7524</t>
  </si>
  <si>
    <t xml:space="preserve">REG CHEQUE N? 0007524            </t>
  </si>
  <si>
    <t xml:space="preserve">TRESORIER REGIONAL DES   FINAN                                              </t>
  </si>
  <si>
    <t>30023303921</t>
  </si>
  <si>
    <t xml:space="preserve">VIREMENT RECU TRESORIER REGIONAL </t>
  </si>
  <si>
    <t xml:space="preserve">ENCAISSEMENT CHEQUE N?0000829    </t>
  </si>
  <si>
    <t xml:space="preserve">ENCAISSEMENT CHEQUE N?0002083    </t>
  </si>
  <si>
    <t xml:space="preserve">REG CHEQUE N? 0007543            </t>
  </si>
  <si>
    <t xml:space="preserve">ENCAISSEMENT CHEQUE N?0001447    </t>
  </si>
  <si>
    <t>7566</t>
  </si>
  <si>
    <t xml:space="preserve">REG CHEQUE N? 0007566            </t>
  </si>
  <si>
    <t xml:space="preserve">REG CHEQUE N? 0007567            </t>
  </si>
  <si>
    <t xml:space="preserve">CERTIF CHEQUE CLIENTELE 0007569 REC DOUA   </t>
  </si>
  <si>
    <t>7419</t>
  </si>
  <si>
    <t xml:space="preserve">REG CHEQUE N? 0007419            </t>
  </si>
  <si>
    <t xml:space="preserve">REG CHEQUE N? 0007408            </t>
  </si>
  <si>
    <t>7418</t>
  </si>
  <si>
    <t xml:space="preserve">REG CHEQUE N? 0007418            </t>
  </si>
  <si>
    <t>7538</t>
  </si>
  <si>
    <t xml:space="preserve">REG CHEQUE N? 0007538            </t>
  </si>
  <si>
    <t>7409</t>
  </si>
  <si>
    <t xml:space="preserve">REG CHEQUE N? 0007409            </t>
  </si>
  <si>
    <t>6830</t>
  </si>
  <si>
    <t xml:space="preserve">REG CHEQUE N? 0006830            </t>
  </si>
  <si>
    <t>8077</t>
  </si>
  <si>
    <t xml:space="preserve">ENCAISSEMENT CHEQUE N?0008077    </t>
  </si>
  <si>
    <t xml:space="preserve">ENCAISSEMENT CHEQUE N?0002084    </t>
  </si>
  <si>
    <t>7527</t>
  </si>
  <si>
    <t xml:space="preserve">REG CHEQUE N? 0007527            </t>
  </si>
  <si>
    <t>1448</t>
  </si>
  <si>
    <t xml:space="preserve">ENCAISSEMENT CHEQUE N?0001448    </t>
  </si>
  <si>
    <t xml:space="preserve">CERTIF CHEQUE CLIENTELE 0007571 REC DOUA   </t>
  </si>
  <si>
    <t xml:space="preserve"> RID21/13228:REMISE IMPORT</t>
  </si>
  <si>
    <t>50031545022</t>
  </si>
  <si>
    <t xml:space="preserve">ENCAISSEMENT CHEQUE N?0002838    </t>
  </si>
  <si>
    <t>50031546056</t>
  </si>
  <si>
    <t>50031545934</t>
  </si>
  <si>
    <t>50031545407</t>
  </si>
  <si>
    <t>50031545974</t>
  </si>
  <si>
    <t>7572</t>
  </si>
  <si>
    <t xml:space="preserve">REG CHEQUE N? 0007572            </t>
  </si>
  <si>
    <t>'ENVOI À L'ENCAISSEMENT RID21/13228:REMISE IMPORT</t>
  </si>
  <si>
    <t>50031545568</t>
  </si>
  <si>
    <t>E RÉALISATION L/C IMPORT RID21/13228:REMISE IMPORT</t>
  </si>
  <si>
    <t>50031545775</t>
  </si>
  <si>
    <t>'ÉTUDE RID21/13228:REMISE IMPORT</t>
  </si>
  <si>
    <t>50031545855</t>
  </si>
  <si>
    <t>MENT RID21/13228:REMISE IMPORT</t>
  </si>
  <si>
    <t>50031545671</t>
  </si>
  <si>
    <t>50031546010</t>
  </si>
  <si>
    <t>7573</t>
  </si>
  <si>
    <t xml:space="preserve">REG CHEQUE N? 0007573            </t>
  </si>
  <si>
    <t>7533</t>
  </si>
  <si>
    <t xml:space="preserve">REG CHEQUE N? 0007533            </t>
  </si>
  <si>
    <t>7563</t>
  </si>
  <si>
    <t xml:space="preserve">REG CHEQUE N? 0007563            </t>
  </si>
  <si>
    <t>7564</t>
  </si>
  <si>
    <t xml:space="preserve">REG CHEQUE N? 0007564            </t>
  </si>
  <si>
    <t>8079</t>
  </si>
  <si>
    <t xml:space="preserve">ENCAISSEMENT CHEQUE N?0008079    </t>
  </si>
  <si>
    <t>8080</t>
  </si>
  <si>
    <t xml:space="preserve">ENCAISSEMENT CHEQUE N?0008080    </t>
  </si>
  <si>
    <t>E0001812991</t>
  </si>
  <si>
    <t xml:space="preserve">ENCAISSEMENT CHEQUE N?0002085    </t>
  </si>
  <si>
    <t xml:space="preserve">ENCAISSEMENT CHEQUE N?0001449    </t>
  </si>
  <si>
    <t>7562</t>
  </si>
  <si>
    <t xml:space="preserve">REG CHEQUE N? 0007562            </t>
  </si>
  <si>
    <t>6000</t>
  </si>
  <si>
    <t xml:space="preserve">REG CHEQUE N? 0006000            </t>
  </si>
  <si>
    <t xml:space="preserve">REGLEMENT EFFET N?009170206370 </t>
  </si>
  <si>
    <t>7542</t>
  </si>
  <si>
    <t xml:space="preserve">REG CHEQUE N? 0007542            </t>
  </si>
  <si>
    <t>7548</t>
  </si>
  <si>
    <t xml:space="preserve">REG CHEQUE N? 0007548            </t>
  </si>
  <si>
    <t>7497</t>
  </si>
  <si>
    <t xml:space="preserve">REG CHEQUE N? 0007497            </t>
  </si>
  <si>
    <t>7574</t>
  </si>
  <si>
    <t xml:space="preserve">REG CHEQUE N? 0007574            </t>
  </si>
  <si>
    <t>7506</t>
  </si>
  <si>
    <t xml:space="preserve">REG CHEQUE N? 0007506            </t>
  </si>
  <si>
    <t>8089</t>
  </si>
  <si>
    <t xml:space="preserve">ENCAISSEMENT CHEQUE N?0000418    </t>
  </si>
  <si>
    <t xml:space="preserve">ENCAISSEMENT CHEQUE N?0008089    </t>
  </si>
  <si>
    <t>7560</t>
  </si>
  <si>
    <t xml:space="preserve">REG CHEQUE N? 0007560            </t>
  </si>
  <si>
    <t>7570</t>
  </si>
  <si>
    <t xml:space="preserve">REG CHEQUE N? 0007570            </t>
  </si>
  <si>
    <t>SOCIETE TUNISIENNE DE BANQUE MINISTERE DE L'INDUSTRIE</t>
  </si>
  <si>
    <t>30023354180</t>
  </si>
  <si>
    <t>VIR RECU TRESOR MINISTERE DE L'IN</t>
  </si>
  <si>
    <t>COMM VIR RECU DU TRESOR FAV CLIEN</t>
  </si>
  <si>
    <t>MENT OPF21/63602:OPF21/63602</t>
  </si>
  <si>
    <t>50031589158</t>
  </si>
  <si>
    <t>50031589457</t>
  </si>
  <si>
    <t xml:space="preserve"> OPF21/63602:OPF21/63602</t>
  </si>
  <si>
    <t>50031589224</t>
  </si>
  <si>
    <t>E RÉALISATION L/C IMPORT CDE21/8587:CREDIT EXPORT</t>
  </si>
  <si>
    <t>50031589487</t>
  </si>
  <si>
    <t>IREMENT ÉMIS OPC21/58533:OPC21/58533</t>
  </si>
  <si>
    <t>50031589405</t>
  </si>
  <si>
    <t>50031589483</t>
  </si>
  <si>
    <t>SERVICES CENTRAUX CDE21/8587:CREDIT EXPORT</t>
  </si>
  <si>
    <t>50031589478</t>
  </si>
  <si>
    <t>50031589467</t>
  </si>
  <si>
    <t>IREMENT ÉMIS OPC21/58534:OPC21/58534</t>
  </si>
  <si>
    <t>50031589452</t>
  </si>
  <si>
    <t xml:space="preserve"> OPC21/58534:OPC21/58534</t>
  </si>
  <si>
    <t>50031589440</t>
  </si>
  <si>
    <t xml:space="preserve"> OPC21/58533:OPC21/58533</t>
  </si>
  <si>
    <t>50031589412</t>
  </si>
  <si>
    <t>50031589383</t>
  </si>
  <si>
    <t>50031589430</t>
  </si>
  <si>
    <t>50031589272</t>
  </si>
  <si>
    <t>50031589469</t>
  </si>
  <si>
    <t>IREMENTREÇU EN DINARS DE  L'ÉTRANGER OPF21/63602:OPF21/63602</t>
  </si>
  <si>
    <t>50031589321</t>
  </si>
  <si>
    <t>MENT OPC21/58533:OPC21/58533</t>
  </si>
  <si>
    <t>50031589351</t>
  </si>
  <si>
    <t>50031589093</t>
  </si>
  <si>
    <t>MENT OPC21/58534:OPC21/58534</t>
  </si>
  <si>
    <t>50031588940</t>
  </si>
  <si>
    <t>solde STB THAMEUR</t>
  </si>
  <si>
    <t>solde STB MEGRINE</t>
  </si>
  <si>
    <t>Z0382061175</t>
  </si>
  <si>
    <t>Z0382061171</t>
  </si>
  <si>
    <t>50027918561</t>
  </si>
  <si>
    <t>Z0401506805</t>
  </si>
  <si>
    <t>CORRECTION STB MEGRINE</t>
  </si>
  <si>
    <t>SOLDE</t>
  </si>
  <si>
    <t>TMM</t>
  </si>
  <si>
    <t>NBR JOURS</t>
  </si>
  <si>
    <t>COMM DECOUVERT</t>
  </si>
  <si>
    <t>INTERET DEBITEUR</t>
  </si>
  <si>
    <t>COMM MOUVEMENT</t>
  </si>
  <si>
    <t>COMM DE GARANTIE</t>
  </si>
  <si>
    <t>COMM DE PREREQUATION DE CHANGE</t>
  </si>
  <si>
    <t>COMMISSION TENUE DE COMPTE</t>
  </si>
  <si>
    <t>TVA</t>
  </si>
  <si>
    <t>FIX</t>
  </si>
  <si>
    <t>TOTAL</t>
  </si>
  <si>
    <t>M0001320416</t>
  </si>
  <si>
    <t>Z0378476796</t>
  </si>
  <si>
    <t>50026509532</t>
  </si>
  <si>
    <t>Z0378348607</t>
  </si>
  <si>
    <t>50026431954</t>
  </si>
  <si>
    <t>Z0377104724</t>
  </si>
  <si>
    <t>000000006804</t>
  </si>
  <si>
    <t>Z0375576193</t>
  </si>
  <si>
    <t xml:space="preserve">ENCAISSEMENT CHEQUE N?0006804    </t>
  </si>
  <si>
    <t>50025963571</t>
  </si>
  <si>
    <t>Z0369422499</t>
  </si>
  <si>
    <t>M0001281229</t>
  </si>
  <si>
    <t>Z0368186725</t>
  </si>
  <si>
    <t>000000006571</t>
  </si>
  <si>
    <t>Z0362788611</t>
  </si>
  <si>
    <t xml:space="preserve">ENCAISSEMENT CHEQUE N?0006571    </t>
  </si>
  <si>
    <t>000000006583</t>
  </si>
  <si>
    <t>Z0362788553</t>
  </si>
  <si>
    <t xml:space="preserve">ENCAISSEMENT CHEQUE N?0006583    </t>
  </si>
  <si>
    <t>NOUR BATTERIES INDUSTRIELLES AUTRES</t>
  </si>
  <si>
    <t>30019752890</t>
  </si>
  <si>
    <t>Z0362655680</t>
  </si>
  <si>
    <t>VIREMENT RECU MEME CLIENT NOUR BA</t>
  </si>
  <si>
    <t>000000000192</t>
  </si>
  <si>
    <t>Z0363057448</t>
  </si>
  <si>
    <t xml:space="preserve">REG CHEQUE N? 0000192            </t>
  </si>
  <si>
    <t>000000000191</t>
  </si>
  <si>
    <t>Z0362986717</t>
  </si>
  <si>
    <t xml:space="preserve">REG CHEQUE N? 0000191            </t>
  </si>
  <si>
    <t>000000000190</t>
  </si>
  <si>
    <t>Z0362788021</t>
  </si>
  <si>
    <t xml:space="preserve">REG CHEQUE N? 0000190            </t>
  </si>
  <si>
    <t>50025463780</t>
  </si>
  <si>
    <t>Z0360903811</t>
  </si>
  <si>
    <t>M0001244838</t>
  </si>
  <si>
    <t>Z0359465603</t>
  </si>
  <si>
    <t>50025100668</t>
  </si>
  <si>
    <t>Z0355433687</t>
  </si>
  <si>
    <t>50025101906</t>
  </si>
  <si>
    <t>Z0355439690</t>
  </si>
  <si>
    <t>M0001225094</t>
  </si>
  <si>
    <t>Z0354007285</t>
  </si>
  <si>
    <t>10106045231715278823-2020-12-31-0-20201231</t>
  </si>
  <si>
    <t>10106045231715278823-20201231-OAAA08500C</t>
  </si>
  <si>
    <t>REFERENCE DOSSIER</t>
  </si>
  <si>
    <t>REFERENCEFINANCIERE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</si>
</sst>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#,##0.000"/>
    <numFmt numFmtId="165" formatCode="0.000000%"/>
  </numFmts>
  <fonts count="7"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</font>
    <font>
      <sz val="11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43" fontId="1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43">
    <xf numFmtId="0" fontId="0" fillId="0" borderId="0" xfId="0"/>
    <xf numFmtId="164" fontId="0" fillId="0" borderId="0" xfId="0" applyNumberFormat="1"/>
    <xf numFmtId="0" fontId="2" fillId="0" borderId="0" xfId="2"/>
    <xf numFmtId="164" fontId="2" fillId="0" borderId="0" xfId="2" applyNumberFormat="1"/>
    <xf numFmtId="0" fontId="2" fillId="0" borderId="0" xfId="3"/>
    <xf numFmtId="164" fontId="2" fillId="0" borderId="0" xfId="3" applyNumberFormat="1"/>
    <xf numFmtId="0" fontId="2" fillId="0" borderId="0" xfId="3" applyFont="1"/>
    <xf numFmtId="0" fontId="3" fillId="0" borderId="0" xfId="3" applyFont="1"/>
    <xf numFmtId="0" fontId="4" fillId="0" borderId="0" xfId="3" applyFont="1"/>
    <xf numFmtId="164" fontId="4" fillId="0" borderId="0" xfId="3" applyNumberFormat="1" applyFont="1"/>
    <xf numFmtId="14" fontId="0" fillId="0" borderId="0" xfId="0" applyNumberFormat="1"/>
    <xf numFmtId="14" fontId="2" fillId="0" borderId="0" xfId="3" applyNumberFormat="1"/>
    <xf numFmtId="0" fontId="3" fillId="0" borderId="0" xfId="0" applyFont="1"/>
    <xf numFmtId="164" fontId="3" fillId="0" borderId="0" xfId="0" applyNumberFormat="1" applyFont="1"/>
    <xf numFmtId="164" fontId="5" fillId="0" borderId="0" xfId="0" applyNumberFormat="1" applyFont="1"/>
    <xf numFmtId="14" fontId="0" fillId="2" borderId="0" xfId="0" applyNumberFormat="1" applyFill="1"/>
    <xf numFmtId="0" fontId="0" fillId="2" borderId="0" xfId="0" applyFill="1"/>
    <xf numFmtId="164" fontId="0" fillId="2" borderId="0" xfId="0" applyNumberFormat="1" applyFill="1"/>
    <xf numFmtId="164" fontId="3" fillId="2" borderId="0" xfId="0" applyNumberFormat="1" applyFont="1" applyFill="1"/>
    <xf numFmtId="164" fontId="6" fillId="0" borderId="0" xfId="0" applyNumberFormat="1" applyFont="1"/>
    <xf numFmtId="165" fontId="0" fillId="0" borderId="0" xfId="1" applyNumberFormat="1" applyFont="1"/>
    <xf numFmtId="14" fontId="0" fillId="3" borderId="0" xfId="0" applyNumberFormat="1" applyFill="1"/>
    <xf numFmtId="0" fontId="0" fillId="3" borderId="0" xfId="0" applyFill="1"/>
    <xf numFmtId="164" fontId="0" fillId="3" borderId="0" xfId="0" applyNumberFormat="1" applyFill="1"/>
    <xf numFmtId="164" fontId="3" fillId="3" borderId="0" xfId="0" applyNumberFormat="1" applyFont="1" applyFill="1"/>
    <xf numFmtId="164" fontId="4" fillId="0" borderId="0" xfId="0" applyNumberFormat="1" applyFont="1"/>
    <xf numFmtId="0" fontId="0" fillId="0" borderId="0" xfId="0"/>
    <xf numFmtId="164" fontId="0" fillId="0" borderId="0" xfId="0" applyNumberFormat="1"/>
    <xf numFmtId="14" fontId="0" fillId="0" borderId="0" xfId="0" applyNumberFormat="1"/>
    <xf numFmtId="14" fontId="0" fillId="3" borderId="0" xfId="0" applyNumberFormat="1" applyFill="1"/>
    <xf numFmtId="0" fontId="0" fillId="3" borderId="0" xfId="0" applyFill="1"/>
    <xf numFmtId="164" fontId="0" fillId="3" borderId="0" xfId="0" applyNumberFormat="1" applyFill="1"/>
    <xf numFmtId="0" fontId="2" fillId="2" borderId="0" xfId="0" applyFont="1" applyFill="1"/>
    <xf numFmtId="164" fontId="5" fillId="2" borderId="0" xfId="0" applyNumberFormat="1" applyFont="1" applyFill="1"/>
    <xf numFmtId="0" fontId="2" fillId="0" borderId="0" xfId="0" applyFont="1"/>
    <xf numFmtId="1" fontId="2" fillId="0" borderId="0" xfId="0" applyNumberFormat="1" applyFont="1"/>
    <xf numFmtId="1" fontId="0" fillId="0" borderId="0" xfId="0" applyNumberFormat="1"/>
    <xf numFmtId="43" fontId="0" fillId="0" borderId="0" xfId="4" applyFont="1"/>
    <xf numFmtId="10" fontId="0" fillId="0" borderId="0" xfId="0" applyNumberFormat="1"/>
    <xf numFmtId="0" fontId="5" fillId="0" borderId="0" xfId="0" applyFont="1"/>
    <xf numFmtId="0" fontId="3" fillId="4" borderId="0" xfId="0" applyFont="1" applyFill="1"/>
    <xf numFmtId="0" fontId="0" fillId="0" borderId="0" xfId="0" applyNumberFormat="1"/>
    <xf numFmtId="165" fontId="0" fillId="0" borderId="0" xfId="5" applyNumberFormat="1" applyFont="1"/>
  </cellXfs>
  <cellStyles count="6">
    <cellStyle name="Milliers" xfId="4" builtinId="3"/>
    <cellStyle name="Normal" xfId="0" builtinId="0"/>
    <cellStyle name="Normal 2" xfId="3"/>
    <cellStyle name="Normal 3" xfId="2"/>
    <cellStyle name="Pourcentage" xfId="1" builtinId="5"/>
    <cellStyle name="Pourcentage 2" xfId="5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0223"/>
  <sheetViews>
    <sheetView topLeftCell="A16309" workbookViewId="0">
      <selection activeCell="A16331" sqref="A16331:A16332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44.85546875" bestFit="1" customWidth="1"/>
    <col min="4" max="4" width="30.7109375" bestFit="1" customWidth="1"/>
    <col min="5" max="5" width="76" bestFit="1" customWidth="1"/>
    <col min="6" max="6" width="13.140625" style="1" bestFit="1" customWidth="1"/>
    <col min="7" max="7" width="12.42578125" style="1" bestFit="1" customWidth="1"/>
    <col min="9" max="9" width="14.140625" style="12" bestFit="1" customWidth="1"/>
    <col min="11" max="11" width="12.42578125" style="1" bestFit="1" customWidth="1"/>
    <col min="12" max="12" width="10.140625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s="1" t="s">
        <v>5</v>
      </c>
      <c r="G1" s="1" t="s">
        <v>6</v>
      </c>
    </row>
    <row r="2" spans="1:9">
      <c r="A2" s="10">
        <v>42521</v>
      </c>
      <c r="B2" s="10">
        <v>42520</v>
      </c>
      <c r="C2" t="s">
        <v>1216</v>
      </c>
      <c r="D2" t="s">
        <v>931</v>
      </c>
      <c r="E2" t="s">
        <v>11</v>
      </c>
      <c r="F2" s="1">
        <v>-0.94399999999999995</v>
      </c>
      <c r="I2" s="13">
        <f>I1+F2+G2</f>
        <v>-0.94399999999999995</v>
      </c>
    </row>
    <row r="3" spans="1:9">
      <c r="A3" s="10">
        <v>42521</v>
      </c>
      <c r="B3" s="10">
        <v>42520</v>
      </c>
      <c r="C3" t="s">
        <v>1216</v>
      </c>
      <c r="D3" t="s">
        <v>931</v>
      </c>
      <c r="E3" t="s">
        <v>11</v>
      </c>
      <c r="F3" s="1">
        <v>-56992.571000000004</v>
      </c>
      <c r="I3" s="13">
        <f t="shared" ref="I3:I66" si="0">I2+F3+G3</f>
        <v>-56993.515000000007</v>
      </c>
    </row>
    <row r="4" spans="1:9">
      <c r="A4" s="10">
        <v>42521</v>
      </c>
      <c r="B4" s="10">
        <v>42520</v>
      </c>
      <c r="C4" t="s">
        <v>1216</v>
      </c>
      <c r="D4" t="s">
        <v>791</v>
      </c>
      <c r="E4" t="s">
        <v>11</v>
      </c>
      <c r="F4" s="1">
        <v>-7961.0230000000001</v>
      </c>
      <c r="I4" s="13">
        <f t="shared" si="0"/>
        <v>-64954.538000000008</v>
      </c>
    </row>
    <row r="5" spans="1:9">
      <c r="A5" s="10">
        <v>42521</v>
      </c>
      <c r="B5" s="10">
        <v>42520</v>
      </c>
      <c r="C5" t="s">
        <v>1216</v>
      </c>
      <c r="D5" t="s">
        <v>791</v>
      </c>
      <c r="E5" t="s">
        <v>11</v>
      </c>
      <c r="F5" s="1">
        <v>-0.94399999999999995</v>
      </c>
      <c r="I5" s="13">
        <f t="shared" si="0"/>
        <v>-64955.482000000011</v>
      </c>
    </row>
    <row r="6" spans="1:9">
      <c r="A6" s="10">
        <v>42522</v>
      </c>
      <c r="B6" s="10">
        <v>42522</v>
      </c>
      <c r="C6" t="s">
        <v>1086</v>
      </c>
      <c r="E6" t="s">
        <v>11</v>
      </c>
      <c r="F6" s="1">
        <v>-0.3</v>
      </c>
      <c r="I6" s="13">
        <f t="shared" si="0"/>
        <v>-64955.782000000014</v>
      </c>
    </row>
    <row r="7" spans="1:9">
      <c r="A7" s="10">
        <v>42522</v>
      </c>
      <c r="B7" s="10">
        <v>42522</v>
      </c>
      <c r="C7" t="s">
        <v>1097</v>
      </c>
      <c r="E7" t="s">
        <v>11</v>
      </c>
      <c r="F7" s="1">
        <v>-5.3999999999999999E-2</v>
      </c>
      <c r="I7" s="13">
        <f t="shared" si="0"/>
        <v>-64955.83600000001</v>
      </c>
    </row>
    <row r="8" spans="1:9">
      <c r="A8" s="10">
        <v>42522</v>
      </c>
      <c r="B8" s="10">
        <v>42523</v>
      </c>
      <c r="C8" t="s">
        <v>2589</v>
      </c>
      <c r="D8" t="s">
        <v>3403</v>
      </c>
      <c r="E8" t="s">
        <v>11</v>
      </c>
      <c r="G8" s="1">
        <v>70000</v>
      </c>
      <c r="I8" s="13">
        <f t="shared" si="0"/>
        <v>5044.1639999999898</v>
      </c>
    </row>
    <row r="9" spans="1:9">
      <c r="A9" s="10">
        <v>42545</v>
      </c>
      <c r="B9" s="10">
        <v>42545</v>
      </c>
      <c r="C9" t="s">
        <v>1097</v>
      </c>
      <c r="E9" t="s">
        <v>11</v>
      </c>
      <c r="F9" s="1">
        <v>-5.3999999999999999E-2</v>
      </c>
      <c r="I9" s="13">
        <f t="shared" si="0"/>
        <v>5044.1099999999897</v>
      </c>
    </row>
    <row r="10" spans="1:9">
      <c r="A10" s="10">
        <v>42545</v>
      </c>
      <c r="B10" s="10">
        <v>42545</v>
      </c>
      <c r="C10" t="s">
        <v>2589</v>
      </c>
      <c r="D10" t="s">
        <v>3402</v>
      </c>
      <c r="E10" t="s">
        <v>11</v>
      </c>
      <c r="G10" s="1">
        <v>75000</v>
      </c>
      <c r="I10" s="13">
        <f t="shared" si="0"/>
        <v>80044.109999999986</v>
      </c>
    </row>
    <row r="11" spans="1:9">
      <c r="A11" s="10">
        <v>42545</v>
      </c>
      <c r="B11" s="10">
        <v>42545</v>
      </c>
      <c r="C11" t="s">
        <v>1086</v>
      </c>
      <c r="E11" t="s">
        <v>11</v>
      </c>
      <c r="F11" s="1">
        <v>-0.3</v>
      </c>
      <c r="I11" s="13">
        <f t="shared" si="0"/>
        <v>80043.809999999983</v>
      </c>
    </row>
    <row r="12" spans="1:9">
      <c r="A12" s="10">
        <v>42551</v>
      </c>
      <c r="B12" s="10">
        <v>42550</v>
      </c>
      <c r="C12" t="s">
        <v>1216</v>
      </c>
      <c r="D12" t="s">
        <v>2513</v>
      </c>
      <c r="E12" t="s">
        <v>11</v>
      </c>
      <c r="F12" s="1">
        <v>-0.94399999999999995</v>
      </c>
      <c r="I12" s="13">
        <f t="shared" si="0"/>
        <v>80042.86599999998</v>
      </c>
    </row>
    <row r="13" spans="1:9">
      <c r="A13" s="10">
        <v>42551</v>
      </c>
      <c r="B13" s="10">
        <v>42550</v>
      </c>
      <c r="C13" t="s">
        <v>1216</v>
      </c>
      <c r="D13" t="s">
        <v>2513</v>
      </c>
      <c r="E13" t="s">
        <v>11</v>
      </c>
      <c r="F13" s="1">
        <v>-7484.19</v>
      </c>
      <c r="I13" s="13">
        <f t="shared" si="0"/>
        <v>72558.675999999978</v>
      </c>
    </row>
    <row r="14" spans="1:9">
      <c r="A14" s="10">
        <v>42559</v>
      </c>
      <c r="B14" s="10">
        <v>42551</v>
      </c>
      <c r="C14" t="s">
        <v>1421</v>
      </c>
      <c r="D14" t="s">
        <v>3398</v>
      </c>
      <c r="E14" t="s">
        <v>3399</v>
      </c>
      <c r="F14" s="1">
        <v>-5.4130000000000003</v>
      </c>
      <c r="I14" s="13">
        <f t="shared" si="0"/>
        <v>72553.262999999977</v>
      </c>
    </row>
    <row r="15" spans="1:9">
      <c r="A15" s="10">
        <v>42559</v>
      </c>
      <c r="B15" s="10">
        <v>42551</v>
      </c>
      <c r="C15" t="s">
        <v>1432</v>
      </c>
      <c r="D15" t="s">
        <v>3400</v>
      </c>
      <c r="E15" t="s">
        <v>3399</v>
      </c>
      <c r="F15" s="1">
        <v>-87.141999999999996</v>
      </c>
      <c r="I15" s="13">
        <f t="shared" si="0"/>
        <v>72466.12099999997</v>
      </c>
    </row>
    <row r="16" spans="1:9">
      <c r="A16" s="10">
        <v>42555</v>
      </c>
      <c r="B16" s="10">
        <v>42552</v>
      </c>
      <c r="C16" t="s">
        <v>1216</v>
      </c>
      <c r="D16" t="s">
        <v>3401</v>
      </c>
      <c r="E16" t="s">
        <v>11</v>
      </c>
      <c r="F16" s="1">
        <v>-0.94399999999999995</v>
      </c>
      <c r="I16" s="13">
        <f t="shared" si="0"/>
        <v>72465.176999999967</v>
      </c>
    </row>
    <row r="17" spans="1:9">
      <c r="A17" s="10">
        <v>42555</v>
      </c>
      <c r="B17" s="10">
        <v>42552</v>
      </c>
      <c r="C17" t="s">
        <v>1216</v>
      </c>
      <c r="D17" t="s">
        <v>3401</v>
      </c>
      <c r="E17" t="s">
        <v>11</v>
      </c>
      <c r="F17" s="1">
        <v>-7270.8779999999997</v>
      </c>
      <c r="I17" s="13">
        <f t="shared" si="0"/>
        <v>65194.29899999997</v>
      </c>
    </row>
    <row r="18" spans="1:9">
      <c r="A18" s="10">
        <v>42569</v>
      </c>
      <c r="B18" s="10">
        <v>42565</v>
      </c>
      <c r="C18" t="s">
        <v>2689</v>
      </c>
      <c r="D18" t="s">
        <v>2736</v>
      </c>
      <c r="E18" t="s">
        <v>11</v>
      </c>
      <c r="F18" s="1">
        <v>-8700</v>
      </c>
      <c r="I18" s="13">
        <f t="shared" si="0"/>
        <v>56494.29899999997</v>
      </c>
    </row>
    <row r="19" spans="1:9">
      <c r="A19" s="10">
        <v>42569</v>
      </c>
      <c r="B19" s="10">
        <v>42565</v>
      </c>
      <c r="C19" t="s">
        <v>2689</v>
      </c>
      <c r="D19" t="s">
        <v>3397</v>
      </c>
      <c r="E19" t="s">
        <v>11</v>
      </c>
      <c r="F19" s="1">
        <v>-39006</v>
      </c>
      <c r="I19" s="13">
        <f t="shared" si="0"/>
        <v>17488.29899999997</v>
      </c>
    </row>
    <row r="20" spans="1:9">
      <c r="A20" s="10">
        <v>42583</v>
      </c>
      <c r="B20" s="10">
        <v>42580</v>
      </c>
      <c r="C20" t="s">
        <v>1216</v>
      </c>
      <c r="D20" t="s">
        <v>3395</v>
      </c>
      <c r="E20" t="s">
        <v>11</v>
      </c>
      <c r="F20" s="1">
        <v>-0.94399999999999995</v>
      </c>
      <c r="I20" s="13">
        <f t="shared" si="0"/>
        <v>17487.35499999997</v>
      </c>
    </row>
    <row r="21" spans="1:9">
      <c r="A21" s="10">
        <v>42583</v>
      </c>
      <c r="B21" s="10">
        <v>42580</v>
      </c>
      <c r="C21" t="s">
        <v>1216</v>
      </c>
      <c r="D21" t="s">
        <v>3395</v>
      </c>
      <c r="E21" t="s">
        <v>11</v>
      </c>
      <c r="F21" s="1">
        <v>-52683.394999999997</v>
      </c>
      <c r="I21" s="13">
        <f t="shared" si="0"/>
        <v>-35196.040000000023</v>
      </c>
    </row>
    <row r="22" spans="1:9">
      <c r="A22" s="10">
        <v>42583</v>
      </c>
      <c r="B22" s="10">
        <v>42580</v>
      </c>
      <c r="C22" t="s">
        <v>1216</v>
      </c>
      <c r="D22" t="s">
        <v>3396</v>
      </c>
      <c r="E22" t="s">
        <v>11</v>
      </c>
      <c r="F22" s="1">
        <v>-9244.1579999999994</v>
      </c>
      <c r="I22" s="13">
        <f t="shared" si="0"/>
        <v>-44440.198000000019</v>
      </c>
    </row>
    <row r="23" spans="1:9">
      <c r="A23" s="10">
        <v>42583</v>
      </c>
      <c r="B23" s="10">
        <v>42580</v>
      </c>
      <c r="C23" t="s">
        <v>1216</v>
      </c>
      <c r="D23" t="s">
        <v>3396</v>
      </c>
      <c r="E23" t="s">
        <v>11</v>
      </c>
      <c r="F23" s="1">
        <v>-0.94399999999999995</v>
      </c>
      <c r="I23" s="13">
        <f t="shared" si="0"/>
        <v>-44441.142000000022</v>
      </c>
    </row>
    <row r="24" spans="1:9">
      <c r="A24" s="10">
        <v>42585</v>
      </c>
      <c r="B24" s="10">
        <v>42585</v>
      </c>
      <c r="C24" t="s">
        <v>1097</v>
      </c>
      <c r="E24" t="s">
        <v>11</v>
      </c>
      <c r="F24" s="1">
        <v>-5.3999999999999999E-2</v>
      </c>
      <c r="I24" s="13">
        <f t="shared" si="0"/>
        <v>-44441.196000000018</v>
      </c>
    </row>
    <row r="25" spans="1:9">
      <c r="A25" s="10">
        <v>42585</v>
      </c>
      <c r="B25" s="10">
        <v>42585</v>
      </c>
      <c r="C25" t="s">
        <v>1086</v>
      </c>
      <c r="E25" t="s">
        <v>11</v>
      </c>
      <c r="F25" s="1">
        <v>-0.3</v>
      </c>
      <c r="I25" s="13">
        <f t="shared" si="0"/>
        <v>-44441.496000000021</v>
      </c>
    </row>
    <row r="26" spans="1:9">
      <c r="A26" s="10">
        <v>42585</v>
      </c>
      <c r="B26" s="10">
        <v>42586</v>
      </c>
      <c r="C26" t="s">
        <v>2589</v>
      </c>
      <c r="D26" t="s">
        <v>3394</v>
      </c>
      <c r="E26" t="s">
        <v>11</v>
      </c>
      <c r="G26" s="1">
        <v>60000</v>
      </c>
      <c r="I26" s="13">
        <f t="shared" si="0"/>
        <v>15558.503999999979</v>
      </c>
    </row>
    <row r="27" spans="1:9">
      <c r="A27" s="10">
        <v>42592</v>
      </c>
      <c r="B27" s="10">
        <v>42591</v>
      </c>
      <c r="C27" t="s">
        <v>1009</v>
      </c>
      <c r="D27" t="s">
        <v>2303</v>
      </c>
      <c r="E27" t="s">
        <v>11</v>
      </c>
      <c r="F27" s="1">
        <v>-11276.996999999999</v>
      </c>
      <c r="I27" s="13">
        <f t="shared" si="0"/>
        <v>4281.5069999999796</v>
      </c>
    </row>
    <row r="28" spans="1:9">
      <c r="A28" s="10">
        <v>42592</v>
      </c>
      <c r="B28" s="10">
        <v>42591</v>
      </c>
      <c r="C28" t="s">
        <v>992</v>
      </c>
      <c r="D28" t="s">
        <v>2303</v>
      </c>
      <c r="E28" t="s">
        <v>11</v>
      </c>
      <c r="F28" s="1">
        <v>-5.9</v>
      </c>
      <c r="I28" s="13">
        <f t="shared" si="0"/>
        <v>4275.60699999998</v>
      </c>
    </row>
    <row r="29" spans="1:9">
      <c r="A29" s="10">
        <v>42591</v>
      </c>
      <c r="B29" s="10">
        <v>42592</v>
      </c>
      <c r="C29" t="s">
        <v>1396</v>
      </c>
      <c r="D29" t="s">
        <v>3393</v>
      </c>
      <c r="E29" t="s">
        <v>11</v>
      </c>
      <c r="G29" s="1">
        <v>275</v>
      </c>
      <c r="I29" s="13">
        <f t="shared" si="0"/>
        <v>4550.60699999998</v>
      </c>
    </row>
    <row r="30" spans="1:9">
      <c r="A30" s="10">
        <v>42604</v>
      </c>
      <c r="B30" s="10">
        <v>42601</v>
      </c>
      <c r="C30" t="s">
        <v>1009</v>
      </c>
      <c r="D30" t="s">
        <v>3392</v>
      </c>
      <c r="E30" t="s">
        <v>11</v>
      </c>
      <c r="F30" s="1">
        <v>-2138.9</v>
      </c>
      <c r="I30" s="13">
        <f t="shared" si="0"/>
        <v>2411.7069999999799</v>
      </c>
    </row>
    <row r="31" spans="1:9">
      <c r="A31" s="10">
        <v>42604</v>
      </c>
      <c r="B31" s="10">
        <v>42601</v>
      </c>
      <c r="C31" t="s">
        <v>992</v>
      </c>
      <c r="D31" t="s">
        <v>3392</v>
      </c>
      <c r="E31" t="s">
        <v>11</v>
      </c>
      <c r="F31" s="1">
        <v>-5.9</v>
      </c>
      <c r="I31" s="13">
        <f t="shared" si="0"/>
        <v>2405.8069999999798</v>
      </c>
    </row>
    <row r="32" spans="1:9">
      <c r="A32" s="10">
        <v>42611</v>
      </c>
      <c r="B32" s="10">
        <v>42608</v>
      </c>
      <c r="C32" t="s">
        <v>1035</v>
      </c>
      <c r="D32" t="s">
        <v>3390</v>
      </c>
      <c r="E32" t="s">
        <v>11</v>
      </c>
      <c r="F32" s="1">
        <v>-4700</v>
      </c>
      <c r="I32" s="13">
        <f t="shared" si="0"/>
        <v>-2294.1930000000202</v>
      </c>
    </row>
    <row r="33" spans="1:9">
      <c r="A33" s="10">
        <v>42611</v>
      </c>
      <c r="B33" s="10">
        <v>42608</v>
      </c>
      <c r="C33" t="s">
        <v>1035</v>
      </c>
      <c r="D33" t="s">
        <v>3391</v>
      </c>
      <c r="E33" t="s">
        <v>11</v>
      </c>
      <c r="F33" s="1">
        <v>-1300</v>
      </c>
      <c r="I33" s="13">
        <f t="shared" si="0"/>
        <v>-3594.1930000000202</v>
      </c>
    </row>
    <row r="34" spans="1:9">
      <c r="A34" s="10">
        <v>42614</v>
      </c>
      <c r="B34" s="10">
        <v>42613</v>
      </c>
      <c r="C34" t="s">
        <v>1216</v>
      </c>
      <c r="D34" t="s">
        <v>3387</v>
      </c>
      <c r="E34" t="s">
        <v>11</v>
      </c>
      <c r="F34" s="1">
        <v>-1.18</v>
      </c>
      <c r="I34" s="13">
        <f t="shared" si="0"/>
        <v>-3595.3730000000201</v>
      </c>
    </row>
    <row r="35" spans="1:9">
      <c r="A35" s="10">
        <v>42614</v>
      </c>
      <c r="B35" s="10">
        <v>42613</v>
      </c>
      <c r="C35" t="s">
        <v>1216</v>
      </c>
      <c r="D35" t="s">
        <v>3388</v>
      </c>
      <c r="E35" t="s">
        <v>11</v>
      </c>
      <c r="F35" s="1">
        <v>-1.18</v>
      </c>
      <c r="I35" s="13">
        <f t="shared" si="0"/>
        <v>-3596.5530000000199</v>
      </c>
    </row>
    <row r="36" spans="1:9">
      <c r="A36" s="10">
        <v>42614</v>
      </c>
      <c r="B36" s="10">
        <v>42613</v>
      </c>
      <c r="C36" t="s">
        <v>1216</v>
      </c>
      <c r="D36" t="s">
        <v>3387</v>
      </c>
      <c r="E36" t="s">
        <v>11</v>
      </c>
      <c r="F36" s="1">
        <v>-51190.633999999998</v>
      </c>
      <c r="I36" s="13">
        <f t="shared" si="0"/>
        <v>-54787.18700000002</v>
      </c>
    </row>
    <row r="37" spans="1:9">
      <c r="A37" s="10">
        <v>42614</v>
      </c>
      <c r="B37" s="10">
        <v>42613</v>
      </c>
      <c r="C37" t="s">
        <v>1216</v>
      </c>
      <c r="D37" t="s">
        <v>3388</v>
      </c>
      <c r="E37" t="s">
        <v>11</v>
      </c>
      <c r="F37" s="1">
        <v>-8468.1049999999996</v>
      </c>
      <c r="I37" s="13">
        <f t="shared" si="0"/>
        <v>-63255.292000000016</v>
      </c>
    </row>
    <row r="38" spans="1:9">
      <c r="A38" s="10">
        <v>42613</v>
      </c>
      <c r="B38" s="10">
        <v>42613</v>
      </c>
      <c r="C38" t="s">
        <v>1086</v>
      </c>
      <c r="E38" t="s">
        <v>11</v>
      </c>
      <c r="F38" s="1">
        <v>-0.3</v>
      </c>
      <c r="I38" s="13">
        <f t="shared" si="0"/>
        <v>-63255.592000000019</v>
      </c>
    </row>
    <row r="39" spans="1:9">
      <c r="A39" s="10">
        <v>42613</v>
      </c>
      <c r="B39" s="10">
        <v>42613</v>
      </c>
      <c r="C39" t="s">
        <v>1097</v>
      </c>
      <c r="E39" t="s">
        <v>11</v>
      </c>
      <c r="F39" s="1">
        <v>-5.3999999999999999E-2</v>
      </c>
      <c r="I39" s="13">
        <f t="shared" si="0"/>
        <v>-63255.646000000015</v>
      </c>
    </row>
    <row r="40" spans="1:9">
      <c r="A40" s="10">
        <v>42613</v>
      </c>
      <c r="B40" s="10">
        <v>42613</v>
      </c>
      <c r="C40" t="s">
        <v>2589</v>
      </c>
      <c r="D40" t="s">
        <v>3389</v>
      </c>
      <c r="E40" t="s">
        <v>11</v>
      </c>
      <c r="G40" s="1">
        <v>50000</v>
      </c>
      <c r="I40" s="13">
        <f t="shared" si="0"/>
        <v>-13255.646000000015</v>
      </c>
    </row>
    <row r="41" spans="1:9">
      <c r="A41" s="10">
        <v>42618</v>
      </c>
      <c r="B41" s="10">
        <v>42615</v>
      </c>
      <c r="C41" t="s">
        <v>1216</v>
      </c>
      <c r="D41" t="s">
        <v>601</v>
      </c>
      <c r="E41" t="s">
        <v>11</v>
      </c>
      <c r="F41" s="1">
        <v>-1.18</v>
      </c>
      <c r="I41" s="13">
        <f t="shared" si="0"/>
        <v>-13256.826000000015</v>
      </c>
    </row>
    <row r="42" spans="1:9">
      <c r="A42" s="10">
        <v>42618</v>
      </c>
      <c r="B42" s="10">
        <v>42615</v>
      </c>
      <c r="C42" t="s">
        <v>1216</v>
      </c>
      <c r="D42" t="s">
        <v>601</v>
      </c>
      <c r="E42" t="s">
        <v>11</v>
      </c>
      <c r="F42" s="1">
        <v>-1860.53</v>
      </c>
      <c r="I42" s="13">
        <f t="shared" si="0"/>
        <v>-15117.356000000016</v>
      </c>
    </row>
    <row r="43" spans="1:9">
      <c r="A43" s="10">
        <v>42618</v>
      </c>
      <c r="B43" s="10">
        <v>42618</v>
      </c>
      <c r="C43" t="s">
        <v>2589</v>
      </c>
      <c r="D43" t="s">
        <v>3386</v>
      </c>
      <c r="E43" t="s">
        <v>11</v>
      </c>
      <c r="G43" s="1">
        <v>20000</v>
      </c>
      <c r="I43" s="13">
        <f t="shared" si="0"/>
        <v>4882.6439999999839</v>
      </c>
    </row>
    <row r="44" spans="1:9">
      <c r="A44" s="10">
        <v>42618</v>
      </c>
      <c r="B44" s="10">
        <v>42618</v>
      </c>
      <c r="C44" t="s">
        <v>1086</v>
      </c>
      <c r="E44" t="s">
        <v>11</v>
      </c>
      <c r="F44" s="1">
        <v>-0.3</v>
      </c>
      <c r="I44" s="13">
        <f t="shared" si="0"/>
        <v>4882.3439999999837</v>
      </c>
    </row>
    <row r="45" spans="1:9">
      <c r="A45" s="10">
        <v>42618</v>
      </c>
      <c r="B45" s="10">
        <v>42618</v>
      </c>
      <c r="C45" t="s">
        <v>1097</v>
      </c>
      <c r="E45" t="s">
        <v>11</v>
      </c>
      <c r="F45" s="1">
        <v>-5.3999999999999999E-2</v>
      </c>
      <c r="I45" s="13">
        <f t="shared" si="0"/>
        <v>4882.2899999999836</v>
      </c>
    </row>
    <row r="46" spans="1:9">
      <c r="A46" s="10">
        <v>42643</v>
      </c>
      <c r="B46" s="10">
        <v>42639</v>
      </c>
      <c r="C46" t="s">
        <v>998</v>
      </c>
      <c r="D46" t="s">
        <v>3011</v>
      </c>
      <c r="E46" t="s">
        <v>3384</v>
      </c>
      <c r="F46" s="1">
        <v>-10</v>
      </c>
      <c r="I46" s="13">
        <f t="shared" si="0"/>
        <v>4872.2899999999836</v>
      </c>
    </row>
    <row r="47" spans="1:9">
      <c r="A47" s="10">
        <v>42643</v>
      </c>
      <c r="B47" s="10">
        <v>42639</v>
      </c>
      <c r="C47" t="s">
        <v>1001</v>
      </c>
      <c r="D47" t="s">
        <v>3023</v>
      </c>
      <c r="E47" t="s">
        <v>3384</v>
      </c>
      <c r="F47" s="1">
        <v>-1.8</v>
      </c>
      <c r="I47" s="13">
        <f t="shared" si="0"/>
        <v>4870.4899999999834</v>
      </c>
    </row>
    <row r="48" spans="1:9">
      <c r="A48" s="10">
        <v>42639</v>
      </c>
      <c r="B48" s="10">
        <v>42640</v>
      </c>
      <c r="C48" t="s">
        <v>1396</v>
      </c>
      <c r="D48" t="s">
        <v>3385</v>
      </c>
      <c r="E48" t="s">
        <v>11</v>
      </c>
      <c r="G48" s="1">
        <v>5000</v>
      </c>
      <c r="I48" s="13">
        <f t="shared" si="0"/>
        <v>9870.4899999999834</v>
      </c>
    </row>
    <row r="49" spans="1:9">
      <c r="A49" s="10">
        <v>42647</v>
      </c>
      <c r="B49" s="10">
        <v>42641</v>
      </c>
      <c r="C49" t="s">
        <v>998</v>
      </c>
      <c r="D49" t="s">
        <v>1115</v>
      </c>
      <c r="E49" t="s">
        <v>3381</v>
      </c>
      <c r="F49" s="1">
        <v>-10</v>
      </c>
      <c r="I49" s="13">
        <f t="shared" si="0"/>
        <v>9860.4899999999834</v>
      </c>
    </row>
    <row r="50" spans="1:9">
      <c r="A50" s="10">
        <v>42647</v>
      </c>
      <c r="B50" s="10">
        <v>42641</v>
      </c>
      <c r="C50" t="s">
        <v>1001</v>
      </c>
      <c r="D50" t="s">
        <v>1114</v>
      </c>
      <c r="E50" t="s">
        <v>3381</v>
      </c>
      <c r="F50" s="1">
        <v>-1.8</v>
      </c>
      <c r="I50" s="13">
        <f t="shared" si="0"/>
        <v>9858.6899999999841</v>
      </c>
    </row>
    <row r="51" spans="1:9">
      <c r="A51" s="10">
        <v>42648</v>
      </c>
      <c r="B51" s="10">
        <v>42642</v>
      </c>
      <c r="C51" t="s">
        <v>998</v>
      </c>
      <c r="D51" t="s">
        <v>1362</v>
      </c>
      <c r="E51" t="s">
        <v>3376</v>
      </c>
      <c r="F51" s="1">
        <v>-10</v>
      </c>
      <c r="I51" s="13">
        <f t="shared" si="0"/>
        <v>9848.6899999999841</v>
      </c>
    </row>
    <row r="52" spans="1:9">
      <c r="A52" s="10">
        <v>42648</v>
      </c>
      <c r="B52" s="10">
        <v>42642</v>
      </c>
      <c r="C52" t="s">
        <v>1001</v>
      </c>
      <c r="D52" t="s">
        <v>1405</v>
      </c>
      <c r="E52" t="s">
        <v>3376</v>
      </c>
      <c r="F52" s="1">
        <v>-1.8</v>
      </c>
      <c r="I52" s="13">
        <f t="shared" si="0"/>
        <v>9846.8899999999849</v>
      </c>
    </row>
    <row r="53" spans="1:9">
      <c r="A53" s="10">
        <v>42648</v>
      </c>
      <c r="B53" s="10">
        <v>42643</v>
      </c>
      <c r="C53" t="s">
        <v>1432</v>
      </c>
      <c r="D53" t="s">
        <v>3378</v>
      </c>
      <c r="E53" t="s">
        <v>3379</v>
      </c>
      <c r="F53" s="1">
        <v>-137.74199999999999</v>
      </c>
      <c r="I53" s="13">
        <f t="shared" si="0"/>
        <v>9709.1479999999847</v>
      </c>
    </row>
    <row r="54" spans="1:9">
      <c r="A54" s="10">
        <v>42648</v>
      </c>
      <c r="B54" s="10">
        <v>42643</v>
      </c>
      <c r="C54" t="s">
        <v>1421</v>
      </c>
      <c r="D54" t="s">
        <v>3380</v>
      </c>
      <c r="E54" t="s">
        <v>3379</v>
      </c>
      <c r="F54" s="1">
        <v>-9.9009999999999998</v>
      </c>
      <c r="I54" s="13">
        <f t="shared" si="0"/>
        <v>9699.2469999999848</v>
      </c>
    </row>
    <row r="55" spans="1:9">
      <c r="A55" s="10">
        <v>42646</v>
      </c>
      <c r="B55" s="10">
        <v>42643</v>
      </c>
      <c r="C55" t="s">
        <v>1216</v>
      </c>
      <c r="D55" t="s">
        <v>3382</v>
      </c>
      <c r="E55" t="s">
        <v>11</v>
      </c>
      <c r="F55" s="1">
        <v>-1.18</v>
      </c>
      <c r="I55" s="13">
        <f t="shared" si="0"/>
        <v>9698.0669999999845</v>
      </c>
    </row>
    <row r="56" spans="1:9">
      <c r="A56" s="10">
        <v>42646</v>
      </c>
      <c r="B56" s="10">
        <v>42643</v>
      </c>
      <c r="C56" t="s">
        <v>1216</v>
      </c>
      <c r="D56" t="s">
        <v>3383</v>
      </c>
      <c r="E56" t="s">
        <v>11</v>
      </c>
      <c r="F56" s="1">
        <v>-8315.3349999999991</v>
      </c>
      <c r="I56" s="13">
        <f t="shared" si="0"/>
        <v>1382.7319999999854</v>
      </c>
    </row>
    <row r="57" spans="1:9">
      <c r="A57" s="10">
        <v>42646</v>
      </c>
      <c r="B57" s="10">
        <v>42643</v>
      </c>
      <c r="C57" t="s">
        <v>1216</v>
      </c>
      <c r="D57" t="s">
        <v>3382</v>
      </c>
      <c r="E57" t="s">
        <v>11</v>
      </c>
      <c r="F57" s="1">
        <v>-57036.892</v>
      </c>
      <c r="I57" s="13">
        <f t="shared" si="0"/>
        <v>-55654.160000000018</v>
      </c>
    </row>
    <row r="58" spans="1:9">
      <c r="A58" s="10">
        <v>42646</v>
      </c>
      <c r="B58" s="10">
        <v>42643</v>
      </c>
      <c r="C58" t="s">
        <v>1216</v>
      </c>
      <c r="D58" t="s">
        <v>3383</v>
      </c>
      <c r="E58" t="s">
        <v>11</v>
      </c>
      <c r="F58" s="1">
        <v>-1.18</v>
      </c>
      <c r="I58" s="13">
        <f t="shared" si="0"/>
        <v>-55655.340000000018</v>
      </c>
    </row>
    <row r="59" spans="1:9">
      <c r="A59" s="10">
        <v>42650</v>
      </c>
      <c r="B59" s="10">
        <v>42646</v>
      </c>
      <c r="C59" t="s">
        <v>1001</v>
      </c>
      <c r="D59" t="s">
        <v>1652</v>
      </c>
      <c r="E59" t="s">
        <v>3374</v>
      </c>
      <c r="F59" s="1">
        <v>-1.8</v>
      </c>
      <c r="I59" s="13">
        <f t="shared" si="0"/>
        <v>-55657.140000000021</v>
      </c>
    </row>
    <row r="60" spans="1:9">
      <c r="A60" s="10">
        <v>42650</v>
      </c>
      <c r="B60" s="10">
        <v>42646</v>
      </c>
      <c r="C60" t="s">
        <v>998</v>
      </c>
      <c r="D60" t="s">
        <v>2087</v>
      </c>
      <c r="E60" t="s">
        <v>3375</v>
      </c>
      <c r="F60" s="1">
        <v>-10</v>
      </c>
      <c r="I60" s="13">
        <f t="shared" si="0"/>
        <v>-55667.140000000021</v>
      </c>
    </row>
    <row r="61" spans="1:9">
      <c r="A61" s="10">
        <v>42650</v>
      </c>
      <c r="B61" s="10">
        <v>42646</v>
      </c>
      <c r="C61" t="s">
        <v>1001</v>
      </c>
      <c r="D61" t="s">
        <v>2086</v>
      </c>
      <c r="E61" t="s">
        <v>3375</v>
      </c>
      <c r="F61" s="1">
        <v>-1.8</v>
      </c>
      <c r="I61" s="13">
        <f t="shared" si="0"/>
        <v>-55668.940000000024</v>
      </c>
    </row>
    <row r="62" spans="1:9">
      <c r="A62" s="10">
        <v>42650</v>
      </c>
      <c r="B62" s="10">
        <v>42646</v>
      </c>
      <c r="C62" t="s">
        <v>998</v>
      </c>
      <c r="D62" t="s">
        <v>2605</v>
      </c>
      <c r="E62" t="s">
        <v>3374</v>
      </c>
      <c r="F62" s="1">
        <v>-10</v>
      </c>
      <c r="I62" s="13">
        <f t="shared" si="0"/>
        <v>-55678.940000000024</v>
      </c>
    </row>
    <row r="63" spans="1:9">
      <c r="A63" s="10">
        <v>42654</v>
      </c>
      <c r="B63" s="10">
        <v>42648</v>
      </c>
      <c r="C63" t="s">
        <v>998</v>
      </c>
      <c r="D63" t="s">
        <v>2289</v>
      </c>
      <c r="E63" t="s">
        <v>3373</v>
      </c>
      <c r="F63" s="1">
        <v>-10</v>
      </c>
      <c r="I63" s="13">
        <f t="shared" si="0"/>
        <v>-55688.940000000024</v>
      </c>
    </row>
    <row r="64" spans="1:9">
      <c r="A64" s="10">
        <v>42654</v>
      </c>
      <c r="B64" s="10">
        <v>42648</v>
      </c>
      <c r="C64" t="s">
        <v>1001</v>
      </c>
      <c r="D64" t="s">
        <v>2292</v>
      </c>
      <c r="E64" t="s">
        <v>3373</v>
      </c>
      <c r="F64" s="1">
        <v>-1.8</v>
      </c>
      <c r="I64" s="13">
        <f t="shared" si="0"/>
        <v>-55690.740000000027</v>
      </c>
    </row>
    <row r="65" spans="1:9">
      <c r="A65" s="10">
        <v>42648</v>
      </c>
      <c r="B65" s="10">
        <v>42648</v>
      </c>
      <c r="C65" t="s">
        <v>1086</v>
      </c>
      <c r="E65" t="s">
        <v>11</v>
      </c>
      <c r="F65" s="1">
        <v>-0.3</v>
      </c>
      <c r="I65" s="13">
        <f t="shared" si="0"/>
        <v>-55691.04000000003</v>
      </c>
    </row>
    <row r="66" spans="1:9">
      <c r="A66" s="10">
        <v>42648</v>
      </c>
      <c r="B66" s="10">
        <v>42648</v>
      </c>
      <c r="C66" t="s">
        <v>2589</v>
      </c>
      <c r="D66" t="s">
        <v>3377</v>
      </c>
      <c r="E66" t="s">
        <v>11</v>
      </c>
      <c r="G66" s="1">
        <v>60000</v>
      </c>
      <c r="I66" s="13">
        <f t="shared" si="0"/>
        <v>4308.95999999997</v>
      </c>
    </row>
    <row r="67" spans="1:9">
      <c r="A67" s="10">
        <v>42648</v>
      </c>
      <c r="B67" s="10">
        <v>42648</v>
      </c>
      <c r="C67" t="s">
        <v>1097</v>
      </c>
      <c r="E67" t="s">
        <v>11</v>
      </c>
      <c r="F67" s="1">
        <v>-5.3999999999999999E-2</v>
      </c>
      <c r="I67" s="13">
        <f t="shared" ref="I67:I130" si="1">I66+F67+G67</f>
        <v>4308.9059999999699</v>
      </c>
    </row>
    <row r="68" spans="1:9">
      <c r="A68" s="10">
        <v>42661</v>
      </c>
      <c r="B68" s="10">
        <v>42655</v>
      </c>
      <c r="C68" t="s">
        <v>998</v>
      </c>
      <c r="D68" t="s">
        <v>3367</v>
      </c>
      <c r="E68" t="s">
        <v>3368</v>
      </c>
      <c r="F68" s="1">
        <v>-10</v>
      </c>
      <c r="I68" s="13">
        <f t="shared" si="1"/>
        <v>4298.9059999999699</v>
      </c>
    </row>
    <row r="69" spans="1:9">
      <c r="A69" s="10">
        <v>42661</v>
      </c>
      <c r="B69" s="10">
        <v>42655</v>
      </c>
      <c r="C69" t="s">
        <v>1001</v>
      </c>
      <c r="D69" t="s">
        <v>2417</v>
      </c>
      <c r="E69" t="s">
        <v>3368</v>
      </c>
      <c r="F69" s="1">
        <v>-1.8</v>
      </c>
      <c r="I69" s="13">
        <f t="shared" si="1"/>
        <v>4297.1059999999698</v>
      </c>
    </row>
    <row r="70" spans="1:9">
      <c r="A70" s="10">
        <v>42661</v>
      </c>
      <c r="B70" s="10">
        <v>42655</v>
      </c>
      <c r="C70" t="s">
        <v>1001</v>
      </c>
      <c r="D70" t="s">
        <v>1230</v>
      </c>
      <c r="E70" t="s">
        <v>3369</v>
      </c>
      <c r="F70" s="1">
        <v>-1.8</v>
      </c>
      <c r="I70" s="13">
        <f t="shared" si="1"/>
        <v>4295.3059999999696</v>
      </c>
    </row>
    <row r="71" spans="1:9">
      <c r="A71" s="10">
        <v>42661</v>
      </c>
      <c r="B71" s="10">
        <v>42655</v>
      </c>
      <c r="C71" t="s">
        <v>998</v>
      </c>
      <c r="D71" t="s">
        <v>3370</v>
      </c>
      <c r="E71" t="s">
        <v>3371</v>
      </c>
      <c r="F71" s="1">
        <v>-10</v>
      </c>
      <c r="I71" s="13">
        <f t="shared" si="1"/>
        <v>4285.3059999999696</v>
      </c>
    </row>
    <row r="72" spans="1:9">
      <c r="A72" s="10">
        <v>42661</v>
      </c>
      <c r="B72" s="10">
        <v>42655</v>
      </c>
      <c r="C72" t="s">
        <v>998</v>
      </c>
      <c r="D72" t="s">
        <v>2389</v>
      </c>
      <c r="E72" t="s">
        <v>3369</v>
      </c>
      <c r="F72" s="1">
        <v>-10</v>
      </c>
      <c r="I72" s="13">
        <f t="shared" si="1"/>
        <v>4275.3059999999696</v>
      </c>
    </row>
    <row r="73" spans="1:9">
      <c r="A73" s="10">
        <v>42661</v>
      </c>
      <c r="B73" s="10">
        <v>42655</v>
      </c>
      <c r="C73" t="s">
        <v>1001</v>
      </c>
      <c r="D73" t="s">
        <v>1224</v>
      </c>
      <c r="E73" t="s">
        <v>3371</v>
      </c>
      <c r="F73" s="1">
        <v>-1.8</v>
      </c>
      <c r="I73" s="13">
        <f t="shared" si="1"/>
        <v>4273.5059999999694</v>
      </c>
    </row>
    <row r="74" spans="1:9">
      <c r="A74" s="10">
        <v>42663</v>
      </c>
      <c r="B74" s="10">
        <v>42656</v>
      </c>
      <c r="C74" t="s">
        <v>1001</v>
      </c>
      <c r="D74" t="s">
        <v>3363</v>
      </c>
      <c r="E74" t="s">
        <v>3364</v>
      </c>
      <c r="F74" s="1">
        <v>-1.8</v>
      </c>
      <c r="I74" s="13">
        <f t="shared" si="1"/>
        <v>4271.7059999999692</v>
      </c>
    </row>
    <row r="75" spans="1:9">
      <c r="A75" s="10">
        <v>42663</v>
      </c>
      <c r="B75" s="10">
        <v>42656</v>
      </c>
      <c r="C75" t="s">
        <v>998</v>
      </c>
      <c r="D75" t="s">
        <v>3365</v>
      </c>
      <c r="E75" t="s">
        <v>3364</v>
      </c>
      <c r="F75" s="1">
        <v>-10</v>
      </c>
      <c r="I75" s="13">
        <f t="shared" si="1"/>
        <v>4261.7059999999692</v>
      </c>
    </row>
    <row r="76" spans="1:9">
      <c r="A76" s="10">
        <v>42663</v>
      </c>
      <c r="B76" s="10">
        <v>42657</v>
      </c>
      <c r="C76" t="s">
        <v>1001</v>
      </c>
      <c r="D76" t="s">
        <v>3361</v>
      </c>
      <c r="E76" t="s">
        <v>3362</v>
      </c>
      <c r="F76" s="1">
        <v>-1.8</v>
      </c>
      <c r="I76" s="13">
        <f t="shared" si="1"/>
        <v>4259.905999999969</v>
      </c>
    </row>
    <row r="77" spans="1:9">
      <c r="A77" s="10">
        <v>42663</v>
      </c>
      <c r="B77" s="10">
        <v>42657</v>
      </c>
      <c r="C77" t="s">
        <v>998</v>
      </c>
      <c r="D77" t="s">
        <v>3366</v>
      </c>
      <c r="E77" t="s">
        <v>3362</v>
      </c>
      <c r="F77" s="1">
        <v>-10</v>
      </c>
      <c r="I77" s="13">
        <f t="shared" si="1"/>
        <v>4249.905999999969</v>
      </c>
    </row>
    <row r="78" spans="1:9">
      <c r="A78" s="10">
        <v>42660</v>
      </c>
      <c r="B78" s="10">
        <v>42657</v>
      </c>
      <c r="C78" t="s">
        <v>1578</v>
      </c>
      <c r="D78" t="s">
        <v>1850</v>
      </c>
      <c r="E78" t="s">
        <v>3372</v>
      </c>
      <c r="F78" s="1">
        <v>-20</v>
      </c>
      <c r="I78" s="13">
        <f t="shared" si="1"/>
        <v>4229.905999999969</v>
      </c>
    </row>
    <row r="79" spans="1:9">
      <c r="A79" s="10">
        <v>42660</v>
      </c>
      <c r="B79" s="10">
        <v>42657</v>
      </c>
      <c r="C79" t="s">
        <v>1001</v>
      </c>
      <c r="D79" t="s">
        <v>1848</v>
      </c>
      <c r="E79" t="s">
        <v>3372</v>
      </c>
      <c r="F79" s="1">
        <v>-3.6</v>
      </c>
      <c r="I79" s="13">
        <f t="shared" si="1"/>
        <v>4226.3059999999687</v>
      </c>
    </row>
    <row r="80" spans="1:9">
      <c r="A80" s="10">
        <v>42667</v>
      </c>
      <c r="B80" s="10">
        <v>42661</v>
      </c>
      <c r="C80" t="s">
        <v>998</v>
      </c>
      <c r="D80" t="s">
        <v>3354</v>
      </c>
      <c r="E80" t="s">
        <v>3359</v>
      </c>
      <c r="F80" s="1">
        <v>-10</v>
      </c>
      <c r="I80" s="13">
        <f t="shared" si="1"/>
        <v>4216.3059999999687</v>
      </c>
    </row>
    <row r="81" spans="1:9">
      <c r="A81" s="10">
        <v>42667</v>
      </c>
      <c r="B81" s="10">
        <v>42661</v>
      </c>
      <c r="C81" t="s">
        <v>1001</v>
      </c>
      <c r="D81" t="s">
        <v>3358</v>
      </c>
      <c r="E81" t="s">
        <v>3359</v>
      </c>
      <c r="F81" s="1">
        <v>-1.8</v>
      </c>
      <c r="I81" s="13">
        <f t="shared" si="1"/>
        <v>4214.5059999999685</v>
      </c>
    </row>
    <row r="82" spans="1:9">
      <c r="A82" s="10">
        <v>42661</v>
      </c>
      <c r="B82" s="10">
        <v>42662</v>
      </c>
      <c r="C82" t="s">
        <v>1010</v>
      </c>
      <c r="D82" t="s">
        <v>2217</v>
      </c>
      <c r="E82" t="s">
        <v>11</v>
      </c>
      <c r="G82" s="1">
        <v>10000</v>
      </c>
      <c r="I82" s="13">
        <f t="shared" si="1"/>
        <v>14214.505999999968</v>
      </c>
    </row>
    <row r="83" spans="1:9">
      <c r="A83" s="10">
        <v>42669</v>
      </c>
      <c r="B83" s="10">
        <v>42663</v>
      </c>
      <c r="C83" t="s">
        <v>998</v>
      </c>
      <c r="D83" t="s">
        <v>3351</v>
      </c>
      <c r="E83" t="s">
        <v>3352</v>
      </c>
      <c r="F83" s="1">
        <v>-10</v>
      </c>
      <c r="I83" s="13">
        <f t="shared" si="1"/>
        <v>14204.505999999968</v>
      </c>
    </row>
    <row r="84" spans="1:9">
      <c r="A84" s="10">
        <v>42669</v>
      </c>
      <c r="B84" s="10">
        <v>42663</v>
      </c>
      <c r="C84" t="s">
        <v>998</v>
      </c>
      <c r="D84" t="s">
        <v>3354</v>
      </c>
      <c r="E84" t="s">
        <v>3355</v>
      </c>
      <c r="F84" s="1">
        <v>-10</v>
      </c>
      <c r="I84" s="13">
        <f t="shared" si="1"/>
        <v>14194.505999999968</v>
      </c>
    </row>
    <row r="85" spans="1:9">
      <c r="A85" s="10">
        <v>42669</v>
      </c>
      <c r="B85" s="10">
        <v>42663</v>
      </c>
      <c r="C85" t="s">
        <v>1001</v>
      </c>
      <c r="D85" t="s">
        <v>3356</v>
      </c>
      <c r="E85" t="s">
        <v>3352</v>
      </c>
      <c r="F85" s="1">
        <v>-1.8</v>
      </c>
      <c r="I85" s="13">
        <f t="shared" si="1"/>
        <v>14192.705999999969</v>
      </c>
    </row>
    <row r="86" spans="1:9">
      <c r="A86" s="10">
        <v>42669</v>
      </c>
      <c r="B86" s="10">
        <v>42663</v>
      </c>
      <c r="C86" t="s">
        <v>998</v>
      </c>
      <c r="D86" t="s">
        <v>1331</v>
      </c>
      <c r="E86" t="s">
        <v>3357</v>
      </c>
      <c r="F86" s="1">
        <v>-10</v>
      </c>
      <c r="I86" s="13">
        <f t="shared" si="1"/>
        <v>14182.705999999969</v>
      </c>
    </row>
    <row r="87" spans="1:9">
      <c r="A87" s="10">
        <v>42669</v>
      </c>
      <c r="B87" s="10">
        <v>42663</v>
      </c>
      <c r="C87" t="s">
        <v>1001</v>
      </c>
      <c r="D87" t="s">
        <v>1329</v>
      </c>
      <c r="E87" t="s">
        <v>3357</v>
      </c>
      <c r="F87" s="1">
        <v>-1.8</v>
      </c>
      <c r="I87" s="13">
        <f t="shared" si="1"/>
        <v>14180.90599999997</v>
      </c>
    </row>
    <row r="88" spans="1:9">
      <c r="A88" s="10">
        <v>42669</v>
      </c>
      <c r="B88" s="10">
        <v>42663</v>
      </c>
      <c r="C88" t="s">
        <v>1001</v>
      </c>
      <c r="D88" t="s">
        <v>3358</v>
      </c>
      <c r="E88" t="s">
        <v>3355</v>
      </c>
      <c r="F88" s="1">
        <v>-1.8</v>
      </c>
      <c r="I88" s="13">
        <f t="shared" si="1"/>
        <v>14179.105999999971</v>
      </c>
    </row>
    <row r="89" spans="1:9">
      <c r="A89" s="10">
        <v>42663</v>
      </c>
      <c r="B89" s="10">
        <v>42664</v>
      </c>
      <c r="C89" t="s">
        <v>1396</v>
      </c>
      <c r="D89" t="s">
        <v>3360</v>
      </c>
      <c r="E89" t="s">
        <v>11</v>
      </c>
      <c r="G89" s="1">
        <v>136</v>
      </c>
      <c r="I89" s="13">
        <f t="shared" si="1"/>
        <v>14315.105999999971</v>
      </c>
    </row>
    <row r="90" spans="1:9">
      <c r="A90" s="10">
        <v>42663</v>
      </c>
      <c r="B90" s="10">
        <v>42664</v>
      </c>
      <c r="C90" t="s">
        <v>1396</v>
      </c>
      <c r="D90" t="s">
        <v>1420</v>
      </c>
      <c r="E90" t="s">
        <v>11</v>
      </c>
      <c r="G90" s="1">
        <v>50</v>
      </c>
      <c r="I90" s="13">
        <f t="shared" si="1"/>
        <v>14365.105999999971</v>
      </c>
    </row>
    <row r="91" spans="1:9">
      <c r="A91" s="10">
        <v>42669</v>
      </c>
      <c r="B91" s="10">
        <v>42670</v>
      </c>
      <c r="C91" t="s">
        <v>1578</v>
      </c>
      <c r="D91" t="s">
        <v>2089</v>
      </c>
      <c r="E91" t="s">
        <v>3353</v>
      </c>
      <c r="F91" s="1">
        <v>-20</v>
      </c>
      <c r="I91" s="13">
        <f t="shared" si="1"/>
        <v>14345.105999999971</v>
      </c>
    </row>
    <row r="92" spans="1:9">
      <c r="A92" s="10">
        <v>42669</v>
      </c>
      <c r="B92" s="10">
        <v>42670</v>
      </c>
      <c r="C92" t="s">
        <v>1001</v>
      </c>
      <c r="D92" t="s">
        <v>2087</v>
      </c>
      <c r="E92" t="s">
        <v>3353</v>
      </c>
      <c r="F92" s="1">
        <v>-3.6</v>
      </c>
      <c r="I92" s="13">
        <f t="shared" si="1"/>
        <v>14341.50599999997</v>
      </c>
    </row>
    <row r="93" spans="1:9">
      <c r="A93" s="10">
        <v>42677</v>
      </c>
      <c r="B93" s="10">
        <v>42671</v>
      </c>
      <c r="C93" t="s">
        <v>998</v>
      </c>
      <c r="D93" t="s">
        <v>2298</v>
      </c>
      <c r="E93" t="s">
        <v>3346</v>
      </c>
      <c r="F93" s="1">
        <v>-10</v>
      </c>
      <c r="I93" s="13">
        <f t="shared" si="1"/>
        <v>14331.50599999997</v>
      </c>
    </row>
    <row r="94" spans="1:9">
      <c r="A94" s="10">
        <v>42677</v>
      </c>
      <c r="B94" s="10">
        <v>42671</v>
      </c>
      <c r="C94" t="s">
        <v>1001</v>
      </c>
      <c r="D94" t="s">
        <v>2247</v>
      </c>
      <c r="E94" t="s">
        <v>3346</v>
      </c>
      <c r="F94" s="1">
        <v>-1.8</v>
      </c>
      <c r="I94" s="13">
        <f t="shared" si="1"/>
        <v>14329.705999999971</v>
      </c>
    </row>
    <row r="95" spans="1:9">
      <c r="A95" s="10">
        <v>42674</v>
      </c>
      <c r="B95" s="10">
        <v>42671</v>
      </c>
      <c r="C95" t="s">
        <v>1216</v>
      </c>
      <c r="D95" t="s">
        <v>3350</v>
      </c>
      <c r="E95" t="s">
        <v>11</v>
      </c>
      <c r="F95" s="1">
        <v>-55149.311000000002</v>
      </c>
      <c r="I95" s="13">
        <f t="shared" si="1"/>
        <v>-40819.605000000032</v>
      </c>
    </row>
    <row r="96" spans="1:9">
      <c r="A96" s="10">
        <v>42674</v>
      </c>
      <c r="B96" s="10">
        <v>42671</v>
      </c>
      <c r="C96" t="s">
        <v>1216</v>
      </c>
      <c r="D96" t="s">
        <v>1276</v>
      </c>
      <c r="E96" t="s">
        <v>11</v>
      </c>
      <c r="F96" s="1">
        <v>-8039.7259999999997</v>
      </c>
      <c r="I96" s="13">
        <f t="shared" si="1"/>
        <v>-48859.331000000035</v>
      </c>
    </row>
    <row r="97" spans="1:9">
      <c r="A97" s="10">
        <v>42674</v>
      </c>
      <c r="B97" s="10">
        <v>42671</v>
      </c>
      <c r="C97" t="s">
        <v>1216</v>
      </c>
      <c r="D97" t="s">
        <v>1276</v>
      </c>
      <c r="E97" t="s">
        <v>11</v>
      </c>
      <c r="F97" s="1">
        <v>-1.18</v>
      </c>
      <c r="I97" s="13">
        <f t="shared" si="1"/>
        <v>-48860.511000000035</v>
      </c>
    </row>
    <row r="98" spans="1:9">
      <c r="A98" s="10">
        <v>42674</v>
      </c>
      <c r="B98" s="10">
        <v>42671</v>
      </c>
      <c r="C98" t="s">
        <v>1216</v>
      </c>
      <c r="D98" t="s">
        <v>3350</v>
      </c>
      <c r="E98" t="s">
        <v>11</v>
      </c>
      <c r="F98" s="1">
        <v>-1.18</v>
      </c>
      <c r="I98" s="13">
        <f t="shared" si="1"/>
        <v>-48861.691000000035</v>
      </c>
    </row>
    <row r="99" spans="1:9">
      <c r="A99" s="10">
        <v>42678</v>
      </c>
      <c r="B99" s="10">
        <v>42674</v>
      </c>
      <c r="C99" t="s">
        <v>1001</v>
      </c>
      <c r="D99" t="s">
        <v>3343</v>
      </c>
      <c r="E99" t="s">
        <v>3344</v>
      </c>
      <c r="F99" s="1">
        <v>-1.8</v>
      </c>
      <c r="I99" s="13">
        <f t="shared" si="1"/>
        <v>-48863.491000000038</v>
      </c>
    </row>
    <row r="100" spans="1:9">
      <c r="A100" s="10">
        <v>42678</v>
      </c>
      <c r="B100" s="10">
        <v>42674</v>
      </c>
      <c r="C100" t="s">
        <v>998</v>
      </c>
      <c r="D100" t="s">
        <v>3345</v>
      </c>
      <c r="E100" t="s">
        <v>3344</v>
      </c>
      <c r="F100" s="1">
        <v>-10</v>
      </c>
      <c r="I100" s="13">
        <f t="shared" si="1"/>
        <v>-48873.491000000038</v>
      </c>
    </row>
    <row r="101" spans="1:9">
      <c r="A101" s="10">
        <v>42681</v>
      </c>
      <c r="B101" s="10">
        <v>42675</v>
      </c>
      <c r="C101" t="s">
        <v>1001</v>
      </c>
      <c r="D101" t="s">
        <v>3340</v>
      </c>
      <c r="E101" t="s">
        <v>3341</v>
      </c>
      <c r="F101" s="1">
        <v>-1.8</v>
      </c>
      <c r="I101" s="13">
        <f t="shared" si="1"/>
        <v>-48875.291000000041</v>
      </c>
    </row>
    <row r="102" spans="1:9">
      <c r="A102" s="10">
        <v>42681</v>
      </c>
      <c r="B102" s="10">
        <v>42675</v>
      </c>
      <c r="C102" t="s">
        <v>998</v>
      </c>
      <c r="D102" t="s">
        <v>3342</v>
      </c>
      <c r="E102" t="s">
        <v>3341</v>
      </c>
      <c r="F102" s="1">
        <v>-10</v>
      </c>
      <c r="I102" s="13">
        <f t="shared" si="1"/>
        <v>-48885.291000000041</v>
      </c>
    </row>
    <row r="103" spans="1:9">
      <c r="A103" s="10">
        <v>42675</v>
      </c>
      <c r="B103" s="10">
        <v>42675</v>
      </c>
      <c r="C103" t="s">
        <v>1086</v>
      </c>
      <c r="E103" t="s">
        <v>11</v>
      </c>
      <c r="F103" s="1">
        <v>-0.8</v>
      </c>
      <c r="I103" s="13">
        <f t="shared" si="1"/>
        <v>-48886.091000000044</v>
      </c>
    </row>
    <row r="104" spans="1:9">
      <c r="A104" s="10">
        <v>42675</v>
      </c>
      <c r="B104" s="10">
        <v>42675</v>
      </c>
      <c r="C104" t="s">
        <v>1097</v>
      </c>
      <c r="E104" t="s">
        <v>11</v>
      </c>
      <c r="F104" s="1">
        <v>-0.14399999999999999</v>
      </c>
      <c r="I104" s="13">
        <f t="shared" si="1"/>
        <v>-48886.235000000044</v>
      </c>
    </row>
    <row r="105" spans="1:9">
      <c r="A105" s="10">
        <v>42674</v>
      </c>
      <c r="B105" s="10">
        <v>42675</v>
      </c>
      <c r="C105" t="s">
        <v>1010</v>
      </c>
      <c r="D105" t="s">
        <v>3223</v>
      </c>
      <c r="E105" t="s">
        <v>11</v>
      </c>
      <c r="G105" s="1">
        <v>7000</v>
      </c>
      <c r="I105" s="13">
        <f t="shared" si="1"/>
        <v>-41886.235000000044</v>
      </c>
    </row>
    <row r="106" spans="1:9">
      <c r="A106" s="10">
        <v>42675</v>
      </c>
      <c r="B106" s="10">
        <v>42676</v>
      </c>
      <c r="C106" t="s">
        <v>2589</v>
      </c>
      <c r="D106" t="s">
        <v>3347</v>
      </c>
      <c r="E106" t="s">
        <v>11</v>
      </c>
      <c r="G106" s="1">
        <v>25000</v>
      </c>
      <c r="I106" s="13">
        <f t="shared" si="1"/>
        <v>-16886.235000000044</v>
      </c>
    </row>
    <row r="107" spans="1:9">
      <c r="A107" s="10">
        <v>42675</v>
      </c>
      <c r="B107" s="10">
        <v>42676</v>
      </c>
      <c r="C107" t="s">
        <v>1091</v>
      </c>
      <c r="D107" t="s">
        <v>3348</v>
      </c>
      <c r="E107" t="s">
        <v>11</v>
      </c>
      <c r="G107" s="1">
        <v>20000</v>
      </c>
      <c r="I107" s="13">
        <f t="shared" si="1"/>
        <v>3113.7649999999558</v>
      </c>
    </row>
    <row r="108" spans="1:9">
      <c r="A108" s="10">
        <v>42675</v>
      </c>
      <c r="B108" s="10">
        <v>42676</v>
      </c>
      <c r="C108" t="s">
        <v>1396</v>
      </c>
      <c r="D108" t="s">
        <v>3349</v>
      </c>
      <c r="E108" t="s">
        <v>11</v>
      </c>
      <c r="G108" s="1">
        <v>200</v>
      </c>
      <c r="I108" s="13">
        <f t="shared" si="1"/>
        <v>3313.7649999999558</v>
      </c>
    </row>
    <row r="109" spans="1:9">
      <c r="A109" s="10">
        <v>42683</v>
      </c>
      <c r="B109" s="10">
        <v>42677</v>
      </c>
      <c r="C109" t="s">
        <v>998</v>
      </c>
      <c r="D109" t="s">
        <v>3334</v>
      </c>
      <c r="E109" t="s">
        <v>3335</v>
      </c>
      <c r="F109" s="1">
        <v>-10</v>
      </c>
      <c r="I109" s="13">
        <f t="shared" si="1"/>
        <v>3303.7649999999558</v>
      </c>
    </row>
    <row r="110" spans="1:9">
      <c r="A110" s="10">
        <v>42683</v>
      </c>
      <c r="B110" s="10">
        <v>42677</v>
      </c>
      <c r="C110" t="s">
        <v>998</v>
      </c>
      <c r="D110" t="s">
        <v>3336</v>
      </c>
      <c r="E110" t="s">
        <v>3337</v>
      </c>
      <c r="F110" s="1">
        <v>-10</v>
      </c>
      <c r="I110" s="13">
        <f t="shared" si="1"/>
        <v>3293.7649999999558</v>
      </c>
    </row>
    <row r="111" spans="1:9">
      <c r="A111" s="10">
        <v>42683</v>
      </c>
      <c r="B111" s="10">
        <v>42677</v>
      </c>
      <c r="C111" t="s">
        <v>1001</v>
      </c>
      <c r="D111" t="s">
        <v>3338</v>
      </c>
      <c r="E111" t="s">
        <v>3335</v>
      </c>
      <c r="F111" s="1">
        <v>-1.8</v>
      </c>
      <c r="I111" s="13">
        <f t="shared" si="1"/>
        <v>3291.9649999999556</v>
      </c>
    </row>
    <row r="112" spans="1:9">
      <c r="A112" s="10">
        <v>42683</v>
      </c>
      <c r="B112" s="10">
        <v>42677</v>
      </c>
      <c r="C112" t="s">
        <v>1001</v>
      </c>
      <c r="D112" t="s">
        <v>3339</v>
      </c>
      <c r="E112" t="s">
        <v>3337</v>
      </c>
      <c r="F112" s="1">
        <v>-1.8</v>
      </c>
      <c r="I112" s="13">
        <f t="shared" si="1"/>
        <v>3290.1649999999554</v>
      </c>
    </row>
    <row r="113" spans="1:9">
      <c r="A113" s="10">
        <v>42684</v>
      </c>
      <c r="B113" s="10">
        <v>42678</v>
      </c>
      <c r="C113" t="s">
        <v>1001</v>
      </c>
      <c r="D113" t="s">
        <v>1114</v>
      </c>
      <c r="E113" t="s">
        <v>3332</v>
      </c>
      <c r="F113" s="1">
        <v>-1.8</v>
      </c>
      <c r="I113" s="13">
        <f t="shared" si="1"/>
        <v>3288.3649999999552</v>
      </c>
    </row>
    <row r="114" spans="1:9">
      <c r="A114" s="10">
        <v>42684</v>
      </c>
      <c r="B114" s="10">
        <v>42678</v>
      </c>
      <c r="C114" t="s">
        <v>998</v>
      </c>
      <c r="D114" t="s">
        <v>1112</v>
      </c>
      <c r="E114" t="s">
        <v>3332</v>
      </c>
      <c r="F114" s="1">
        <v>-10</v>
      </c>
      <c r="I114" s="13">
        <f t="shared" si="1"/>
        <v>3278.3649999999552</v>
      </c>
    </row>
    <row r="115" spans="1:9">
      <c r="A115" s="10">
        <v>42688</v>
      </c>
      <c r="B115" s="10">
        <v>42682</v>
      </c>
      <c r="C115" t="s">
        <v>998</v>
      </c>
      <c r="D115" t="s">
        <v>2139</v>
      </c>
      <c r="E115" t="s">
        <v>3329</v>
      </c>
      <c r="F115" s="1">
        <v>-10</v>
      </c>
      <c r="I115" s="13">
        <f t="shared" si="1"/>
        <v>3268.3649999999552</v>
      </c>
    </row>
    <row r="116" spans="1:9">
      <c r="A116" s="10">
        <v>42688</v>
      </c>
      <c r="B116" s="10">
        <v>42682</v>
      </c>
      <c r="C116" t="s">
        <v>1001</v>
      </c>
      <c r="D116" t="s">
        <v>2973</v>
      </c>
      <c r="E116" t="s">
        <v>3329</v>
      </c>
      <c r="F116" s="1">
        <v>-1.8</v>
      </c>
      <c r="I116" s="13">
        <f t="shared" si="1"/>
        <v>3266.564999999955</v>
      </c>
    </row>
    <row r="117" spans="1:9">
      <c r="A117" s="10">
        <v>42689</v>
      </c>
      <c r="B117" s="10">
        <v>42683</v>
      </c>
      <c r="C117" t="s">
        <v>1001</v>
      </c>
      <c r="D117" t="s">
        <v>2268</v>
      </c>
      <c r="E117" t="s">
        <v>3326</v>
      </c>
      <c r="F117" s="1">
        <v>-1.8</v>
      </c>
      <c r="I117" s="13">
        <f t="shared" si="1"/>
        <v>3264.7649999999549</v>
      </c>
    </row>
    <row r="118" spans="1:9">
      <c r="A118" s="10">
        <v>42689</v>
      </c>
      <c r="B118" s="10">
        <v>42683</v>
      </c>
      <c r="C118" t="s">
        <v>998</v>
      </c>
      <c r="D118" t="s">
        <v>3327</v>
      </c>
      <c r="E118" t="s">
        <v>3326</v>
      </c>
      <c r="F118" s="1">
        <v>-10</v>
      </c>
      <c r="I118" s="13">
        <f t="shared" si="1"/>
        <v>3254.7649999999549</v>
      </c>
    </row>
    <row r="119" spans="1:9">
      <c r="A119" s="10">
        <v>42690</v>
      </c>
      <c r="B119" s="10">
        <v>42684</v>
      </c>
      <c r="C119" t="s">
        <v>998</v>
      </c>
      <c r="D119" t="s">
        <v>1650</v>
      </c>
      <c r="E119" t="s">
        <v>3316</v>
      </c>
      <c r="F119" s="1">
        <v>-10</v>
      </c>
      <c r="I119" s="13">
        <f t="shared" si="1"/>
        <v>3244.7649999999549</v>
      </c>
    </row>
    <row r="120" spans="1:9">
      <c r="A120" s="10">
        <v>42690</v>
      </c>
      <c r="B120" s="10">
        <v>42684</v>
      </c>
      <c r="C120" t="s">
        <v>998</v>
      </c>
      <c r="D120" t="s">
        <v>3317</v>
      </c>
      <c r="E120" t="s">
        <v>3318</v>
      </c>
      <c r="F120" s="1">
        <v>-10</v>
      </c>
      <c r="I120" s="13">
        <f t="shared" si="1"/>
        <v>3234.7649999999549</v>
      </c>
    </row>
    <row r="121" spans="1:9">
      <c r="A121" s="10">
        <v>42690</v>
      </c>
      <c r="B121" s="10">
        <v>42684</v>
      </c>
      <c r="C121" t="s">
        <v>998</v>
      </c>
      <c r="D121" t="s">
        <v>3319</v>
      </c>
      <c r="E121" t="s">
        <v>3320</v>
      </c>
      <c r="F121" s="1">
        <v>-10</v>
      </c>
      <c r="I121" s="13">
        <f t="shared" si="1"/>
        <v>3224.7649999999549</v>
      </c>
    </row>
    <row r="122" spans="1:9">
      <c r="A122" s="10">
        <v>42690</v>
      </c>
      <c r="B122" s="10">
        <v>42684</v>
      </c>
      <c r="C122" t="s">
        <v>1001</v>
      </c>
      <c r="D122" t="s">
        <v>3321</v>
      </c>
      <c r="E122" t="s">
        <v>3320</v>
      </c>
      <c r="F122" s="1">
        <v>-1.8</v>
      </c>
      <c r="I122" s="13">
        <f t="shared" si="1"/>
        <v>3222.9649999999547</v>
      </c>
    </row>
    <row r="123" spans="1:9">
      <c r="A123" s="10">
        <v>42690</v>
      </c>
      <c r="B123" s="10">
        <v>42684</v>
      </c>
      <c r="C123" t="s">
        <v>1001</v>
      </c>
      <c r="D123" t="s">
        <v>3322</v>
      </c>
      <c r="E123" t="s">
        <v>3316</v>
      </c>
      <c r="F123" s="1">
        <v>-1.8</v>
      </c>
      <c r="I123" s="13">
        <f t="shared" si="1"/>
        <v>3221.1649999999545</v>
      </c>
    </row>
    <row r="124" spans="1:9">
      <c r="A124" s="10">
        <v>42690</v>
      </c>
      <c r="B124" s="10">
        <v>42684</v>
      </c>
      <c r="C124" t="s">
        <v>1001</v>
      </c>
      <c r="D124" t="s">
        <v>2756</v>
      </c>
      <c r="E124" t="s">
        <v>3318</v>
      </c>
      <c r="F124" s="1">
        <v>-1.8</v>
      </c>
      <c r="I124" s="13">
        <f t="shared" si="1"/>
        <v>3219.3649999999543</v>
      </c>
    </row>
    <row r="125" spans="1:9">
      <c r="A125" s="10">
        <v>42705</v>
      </c>
      <c r="B125" s="10">
        <v>42685</v>
      </c>
      <c r="C125" t="s">
        <v>1001</v>
      </c>
      <c r="D125" t="s">
        <v>1068</v>
      </c>
      <c r="E125" t="s">
        <v>3059</v>
      </c>
      <c r="F125" s="1">
        <v>-40.457999999999998</v>
      </c>
      <c r="I125" s="13">
        <f t="shared" si="1"/>
        <v>3178.9069999999542</v>
      </c>
    </row>
    <row r="126" spans="1:9">
      <c r="A126" s="10">
        <v>42705</v>
      </c>
      <c r="B126" s="10">
        <v>42685</v>
      </c>
      <c r="C126" t="s">
        <v>1001</v>
      </c>
      <c r="D126" t="s">
        <v>1068</v>
      </c>
      <c r="E126" t="s">
        <v>3064</v>
      </c>
      <c r="F126" s="1">
        <v>-42.039000000000001</v>
      </c>
      <c r="I126" s="13">
        <f t="shared" si="1"/>
        <v>3136.867999999954</v>
      </c>
    </row>
    <row r="127" spans="1:9">
      <c r="A127" s="10">
        <v>42705</v>
      </c>
      <c r="B127" s="10">
        <v>42685</v>
      </c>
      <c r="C127" t="s">
        <v>1133</v>
      </c>
      <c r="D127" t="s">
        <v>1068</v>
      </c>
      <c r="E127" t="s">
        <v>3057</v>
      </c>
      <c r="F127" s="1">
        <v>-224.76400000000001</v>
      </c>
      <c r="I127" s="13">
        <f t="shared" si="1"/>
        <v>2912.1039999999539</v>
      </c>
    </row>
    <row r="128" spans="1:9">
      <c r="A128" s="10">
        <v>42705</v>
      </c>
      <c r="B128" s="10">
        <v>42685</v>
      </c>
      <c r="C128" t="s">
        <v>1133</v>
      </c>
      <c r="D128" t="s">
        <v>1068</v>
      </c>
      <c r="E128" t="s">
        <v>3065</v>
      </c>
      <c r="F128" s="1">
        <v>-233.54900000000001</v>
      </c>
      <c r="I128" s="13">
        <f t="shared" si="1"/>
        <v>2678.5549999999539</v>
      </c>
    </row>
    <row r="129" spans="1:9">
      <c r="A129" s="10">
        <v>42691</v>
      </c>
      <c r="B129" s="10">
        <v>42685</v>
      </c>
      <c r="C129" t="s">
        <v>1001</v>
      </c>
      <c r="D129" t="s">
        <v>3001</v>
      </c>
      <c r="E129" t="s">
        <v>3313</v>
      </c>
      <c r="F129" s="1">
        <v>-1.8</v>
      </c>
      <c r="I129" s="13">
        <f t="shared" si="1"/>
        <v>2676.7549999999537</v>
      </c>
    </row>
    <row r="130" spans="1:9">
      <c r="A130" s="10">
        <v>42691</v>
      </c>
      <c r="B130" s="10">
        <v>42685</v>
      </c>
      <c r="C130" t="s">
        <v>998</v>
      </c>
      <c r="D130" t="s">
        <v>2555</v>
      </c>
      <c r="E130" t="s">
        <v>3313</v>
      </c>
      <c r="F130" s="1">
        <v>-10</v>
      </c>
      <c r="I130" s="13">
        <f t="shared" si="1"/>
        <v>2666.7549999999537</v>
      </c>
    </row>
    <row r="131" spans="1:9">
      <c r="A131" s="10">
        <v>42688</v>
      </c>
      <c r="B131" s="10">
        <v>42685</v>
      </c>
      <c r="C131" t="s">
        <v>1070</v>
      </c>
      <c r="D131" t="s">
        <v>1068</v>
      </c>
      <c r="E131" t="s">
        <v>3057</v>
      </c>
      <c r="F131" s="1">
        <v>-30</v>
      </c>
      <c r="I131" s="13">
        <f t="shared" ref="I131:I194" si="2">I130+F131+G131</f>
        <v>2636.7549999999537</v>
      </c>
    </row>
    <row r="132" spans="1:9">
      <c r="A132" s="10">
        <v>42688</v>
      </c>
      <c r="B132" s="10">
        <v>42685</v>
      </c>
      <c r="C132" t="s">
        <v>1001</v>
      </c>
      <c r="D132" t="s">
        <v>1068</v>
      </c>
      <c r="E132" t="s">
        <v>3064</v>
      </c>
      <c r="F132" s="1">
        <v>-5.4</v>
      </c>
      <c r="I132" s="13">
        <f t="shared" si="2"/>
        <v>2631.3549999999536</v>
      </c>
    </row>
    <row r="133" spans="1:9">
      <c r="A133" s="10">
        <v>42688</v>
      </c>
      <c r="B133" s="10">
        <v>42685</v>
      </c>
      <c r="C133" t="s">
        <v>1001</v>
      </c>
      <c r="D133" t="s">
        <v>1068</v>
      </c>
      <c r="E133" t="s">
        <v>3059</v>
      </c>
      <c r="F133" s="1">
        <v>-5.4</v>
      </c>
      <c r="I133" s="13">
        <f t="shared" si="2"/>
        <v>2625.9549999999535</v>
      </c>
    </row>
    <row r="134" spans="1:9">
      <c r="A134" s="10">
        <v>42688</v>
      </c>
      <c r="B134" s="10">
        <v>42685</v>
      </c>
      <c r="C134" t="s">
        <v>1070</v>
      </c>
      <c r="D134" t="s">
        <v>1068</v>
      </c>
      <c r="E134" t="s">
        <v>3065</v>
      </c>
      <c r="F134" s="1">
        <v>-30</v>
      </c>
      <c r="I134" s="13">
        <f t="shared" si="2"/>
        <v>2595.9549999999535</v>
      </c>
    </row>
    <row r="135" spans="1:9">
      <c r="A135" s="10">
        <v>42684</v>
      </c>
      <c r="B135" s="10">
        <v>42685</v>
      </c>
      <c r="C135" t="s">
        <v>1396</v>
      </c>
      <c r="D135" t="s">
        <v>3330</v>
      </c>
      <c r="E135" t="s">
        <v>11</v>
      </c>
      <c r="G135" s="1">
        <v>100</v>
      </c>
      <c r="I135" s="13">
        <f t="shared" si="2"/>
        <v>2695.9549999999535</v>
      </c>
    </row>
    <row r="136" spans="1:9">
      <c r="A136" s="10">
        <v>42684</v>
      </c>
      <c r="B136" s="10">
        <v>42685</v>
      </c>
      <c r="C136" t="s">
        <v>1396</v>
      </c>
      <c r="D136" t="s">
        <v>3331</v>
      </c>
      <c r="E136" t="s">
        <v>11</v>
      </c>
      <c r="G136" s="1">
        <v>3000</v>
      </c>
      <c r="I136" s="13">
        <f t="shared" si="2"/>
        <v>5695.9549999999535</v>
      </c>
    </row>
    <row r="137" spans="1:9">
      <c r="A137" s="10">
        <v>42684</v>
      </c>
      <c r="B137" s="10">
        <v>42685</v>
      </c>
      <c r="C137" t="s">
        <v>1396</v>
      </c>
      <c r="D137" t="s">
        <v>3010</v>
      </c>
      <c r="E137" t="s">
        <v>11</v>
      </c>
      <c r="G137" s="1">
        <v>50</v>
      </c>
      <c r="I137" s="13">
        <f t="shared" si="2"/>
        <v>5745.9549999999535</v>
      </c>
    </row>
    <row r="138" spans="1:9">
      <c r="A138" s="10">
        <v>42684</v>
      </c>
      <c r="B138" s="10">
        <v>42685</v>
      </c>
      <c r="C138" t="s">
        <v>1396</v>
      </c>
      <c r="D138" t="s">
        <v>3333</v>
      </c>
      <c r="E138" t="s">
        <v>11</v>
      </c>
      <c r="G138" s="1">
        <v>100</v>
      </c>
      <c r="I138" s="13">
        <f t="shared" si="2"/>
        <v>5845.9549999999535</v>
      </c>
    </row>
    <row r="139" spans="1:9">
      <c r="A139" s="10">
        <v>42690</v>
      </c>
      <c r="B139" s="10">
        <v>42688</v>
      </c>
      <c r="C139" t="s">
        <v>1001</v>
      </c>
      <c r="D139" t="s">
        <v>2718</v>
      </c>
      <c r="E139" t="s">
        <v>2517</v>
      </c>
      <c r="F139" s="1">
        <v>-9</v>
      </c>
      <c r="I139" s="13">
        <f t="shared" si="2"/>
        <v>5836.9549999999535</v>
      </c>
    </row>
    <row r="140" spans="1:9">
      <c r="A140" s="10">
        <v>42690</v>
      </c>
      <c r="B140" s="10">
        <v>42688</v>
      </c>
      <c r="C140" t="s">
        <v>1077</v>
      </c>
      <c r="D140" t="s">
        <v>3255</v>
      </c>
      <c r="E140" t="s">
        <v>2517</v>
      </c>
      <c r="F140" s="1">
        <v>-25</v>
      </c>
      <c r="I140" s="13">
        <f t="shared" si="2"/>
        <v>5811.9549999999535</v>
      </c>
    </row>
    <row r="141" spans="1:9">
      <c r="A141" s="10">
        <v>42690</v>
      </c>
      <c r="B141" s="10">
        <v>42688</v>
      </c>
      <c r="C141" t="s">
        <v>3254</v>
      </c>
      <c r="D141" t="s">
        <v>2973</v>
      </c>
      <c r="E141" t="s">
        <v>2517</v>
      </c>
      <c r="F141" s="1">
        <v>-40</v>
      </c>
      <c r="I141" s="13">
        <f t="shared" si="2"/>
        <v>5771.9549999999535</v>
      </c>
    </row>
    <row r="142" spans="1:9">
      <c r="A142" s="10">
        <v>42690</v>
      </c>
      <c r="B142" s="10">
        <v>42688</v>
      </c>
      <c r="C142" t="s">
        <v>3257</v>
      </c>
      <c r="D142" t="s">
        <v>2978</v>
      </c>
      <c r="E142" t="s">
        <v>2517</v>
      </c>
      <c r="F142" s="1">
        <v>-10</v>
      </c>
      <c r="I142" s="13">
        <f t="shared" si="2"/>
        <v>5761.9549999999535</v>
      </c>
    </row>
    <row r="143" spans="1:9">
      <c r="A143" s="10">
        <v>42695</v>
      </c>
      <c r="B143" s="10">
        <v>42689</v>
      </c>
      <c r="C143" t="s">
        <v>998</v>
      </c>
      <c r="D143" t="s">
        <v>2977</v>
      </c>
      <c r="E143" t="s">
        <v>3311</v>
      </c>
      <c r="F143" s="1">
        <v>-10</v>
      </c>
      <c r="I143" s="13">
        <f t="shared" si="2"/>
        <v>5751.9549999999535</v>
      </c>
    </row>
    <row r="144" spans="1:9">
      <c r="A144" s="10">
        <v>42695</v>
      </c>
      <c r="B144" s="10">
        <v>42689</v>
      </c>
      <c r="C144" t="s">
        <v>1001</v>
      </c>
      <c r="D144" t="s">
        <v>2957</v>
      </c>
      <c r="E144" t="s">
        <v>3311</v>
      </c>
      <c r="F144" s="1">
        <v>-1.8</v>
      </c>
      <c r="I144" s="13">
        <f t="shared" si="2"/>
        <v>5750.1549999999534</v>
      </c>
    </row>
    <row r="145" spans="1:9">
      <c r="A145" s="10">
        <v>42690</v>
      </c>
      <c r="B145" s="10">
        <v>42689</v>
      </c>
      <c r="C145" t="s">
        <v>1035</v>
      </c>
      <c r="D145" t="s">
        <v>3314</v>
      </c>
      <c r="E145" t="s">
        <v>11</v>
      </c>
      <c r="F145" s="1">
        <v>-35000</v>
      </c>
      <c r="I145" s="13">
        <f t="shared" si="2"/>
        <v>-29249.845000000045</v>
      </c>
    </row>
    <row r="146" spans="1:9">
      <c r="A146" s="10">
        <v>42690</v>
      </c>
      <c r="B146" s="10">
        <v>42689</v>
      </c>
      <c r="C146" t="s">
        <v>1009</v>
      </c>
      <c r="D146" t="s">
        <v>3315</v>
      </c>
      <c r="E146" t="s">
        <v>11</v>
      </c>
      <c r="F146" s="1">
        <v>-8680.6190000000006</v>
      </c>
      <c r="I146" s="13">
        <f t="shared" si="2"/>
        <v>-37930.464000000044</v>
      </c>
    </row>
    <row r="147" spans="1:9">
      <c r="A147" s="10">
        <v>42690</v>
      </c>
      <c r="B147" s="10">
        <v>42689</v>
      </c>
      <c r="C147" t="s">
        <v>992</v>
      </c>
      <c r="D147" t="s">
        <v>3315</v>
      </c>
      <c r="E147" t="s">
        <v>11</v>
      </c>
      <c r="F147" s="1">
        <v>-5.9</v>
      </c>
      <c r="I147" s="13">
        <f t="shared" si="2"/>
        <v>-37936.364000000045</v>
      </c>
    </row>
    <row r="148" spans="1:9">
      <c r="A148" s="10">
        <v>42696</v>
      </c>
      <c r="B148" s="10">
        <v>42690</v>
      </c>
      <c r="C148" t="s">
        <v>998</v>
      </c>
      <c r="D148" t="s">
        <v>3305</v>
      </c>
      <c r="E148" t="s">
        <v>3306</v>
      </c>
      <c r="F148" s="1">
        <v>-10</v>
      </c>
      <c r="I148" s="13">
        <f t="shared" si="2"/>
        <v>-37946.364000000045</v>
      </c>
    </row>
    <row r="149" spans="1:9">
      <c r="A149" s="10">
        <v>42696</v>
      </c>
      <c r="B149" s="10">
        <v>42690</v>
      </c>
      <c r="C149" t="s">
        <v>998</v>
      </c>
      <c r="D149" t="s">
        <v>1667</v>
      </c>
      <c r="E149" t="s">
        <v>3307</v>
      </c>
      <c r="F149" s="1">
        <v>-10</v>
      </c>
      <c r="I149" s="13">
        <f t="shared" si="2"/>
        <v>-37956.364000000045</v>
      </c>
    </row>
    <row r="150" spans="1:9">
      <c r="A150" s="10">
        <v>42696</v>
      </c>
      <c r="B150" s="10">
        <v>42690</v>
      </c>
      <c r="C150" t="s">
        <v>1001</v>
      </c>
      <c r="D150" t="s">
        <v>1868</v>
      </c>
      <c r="E150" t="s">
        <v>3307</v>
      </c>
      <c r="F150" s="1">
        <v>-1.8</v>
      </c>
      <c r="I150" s="13">
        <f t="shared" si="2"/>
        <v>-37958.164000000048</v>
      </c>
    </row>
    <row r="151" spans="1:9">
      <c r="A151" s="10">
        <v>42696</v>
      </c>
      <c r="B151" s="10">
        <v>42690</v>
      </c>
      <c r="C151" t="s">
        <v>1001</v>
      </c>
      <c r="D151" t="s">
        <v>3308</v>
      </c>
      <c r="E151" t="s">
        <v>3306</v>
      </c>
      <c r="F151" s="1">
        <v>-1.8</v>
      </c>
      <c r="I151" s="13">
        <f t="shared" si="2"/>
        <v>-37959.964000000051</v>
      </c>
    </row>
    <row r="152" spans="1:9">
      <c r="A152" s="10">
        <v>42696</v>
      </c>
      <c r="B152" s="10">
        <v>42690</v>
      </c>
      <c r="C152" t="s">
        <v>998</v>
      </c>
      <c r="D152" t="s">
        <v>2363</v>
      </c>
      <c r="E152" t="s">
        <v>3309</v>
      </c>
      <c r="F152" s="1">
        <v>-10</v>
      </c>
      <c r="I152" s="13">
        <f t="shared" si="2"/>
        <v>-37969.964000000051</v>
      </c>
    </row>
    <row r="153" spans="1:9">
      <c r="A153" s="10">
        <v>42696</v>
      </c>
      <c r="B153" s="10">
        <v>42690</v>
      </c>
      <c r="C153" t="s">
        <v>1001</v>
      </c>
      <c r="D153" t="s">
        <v>2384</v>
      </c>
      <c r="E153" t="s">
        <v>3309</v>
      </c>
      <c r="F153" s="1">
        <v>-1.8</v>
      </c>
      <c r="I153" s="13">
        <f t="shared" si="2"/>
        <v>-37971.764000000054</v>
      </c>
    </row>
    <row r="154" spans="1:9">
      <c r="A154" s="10">
        <v>42689</v>
      </c>
      <c r="B154" s="10">
        <v>42690</v>
      </c>
      <c r="C154" t="s">
        <v>1396</v>
      </c>
      <c r="D154" t="s">
        <v>3323</v>
      </c>
      <c r="E154" t="s">
        <v>11</v>
      </c>
      <c r="G154" s="1">
        <v>70</v>
      </c>
      <c r="I154" s="13">
        <f t="shared" si="2"/>
        <v>-37901.764000000054</v>
      </c>
    </row>
    <row r="155" spans="1:9">
      <c r="A155" s="10">
        <v>42689</v>
      </c>
      <c r="B155" s="10">
        <v>42690</v>
      </c>
      <c r="C155" t="s">
        <v>1396</v>
      </c>
      <c r="D155" t="s">
        <v>3324</v>
      </c>
      <c r="E155" t="s">
        <v>11</v>
      </c>
      <c r="G155" s="1">
        <v>70</v>
      </c>
      <c r="I155" s="13">
        <f t="shared" si="2"/>
        <v>-37831.764000000054</v>
      </c>
    </row>
    <row r="156" spans="1:9">
      <c r="A156" s="10">
        <v>42689</v>
      </c>
      <c r="B156" s="10">
        <v>42690</v>
      </c>
      <c r="C156" t="s">
        <v>1396</v>
      </c>
      <c r="D156" t="s">
        <v>3325</v>
      </c>
      <c r="E156" t="s">
        <v>11</v>
      </c>
      <c r="G156" s="1">
        <v>250</v>
      </c>
      <c r="I156" s="13">
        <f t="shared" si="2"/>
        <v>-37581.764000000054</v>
      </c>
    </row>
    <row r="157" spans="1:9">
      <c r="A157" s="10">
        <v>42689</v>
      </c>
      <c r="B157" s="10">
        <v>42690</v>
      </c>
      <c r="C157" t="s">
        <v>1396</v>
      </c>
      <c r="D157" t="s">
        <v>3328</v>
      </c>
      <c r="E157" t="s">
        <v>11</v>
      </c>
      <c r="G157" s="1">
        <v>250</v>
      </c>
      <c r="I157" s="13">
        <f t="shared" si="2"/>
        <v>-37331.764000000054</v>
      </c>
    </row>
    <row r="158" spans="1:9">
      <c r="A158" s="10">
        <v>42697</v>
      </c>
      <c r="B158" s="10">
        <v>42691</v>
      </c>
      <c r="C158" t="s">
        <v>998</v>
      </c>
      <c r="D158" t="s">
        <v>2964</v>
      </c>
      <c r="E158" t="s">
        <v>3304</v>
      </c>
      <c r="F158" s="1">
        <v>-10</v>
      </c>
      <c r="I158" s="13">
        <f t="shared" si="2"/>
        <v>-37341.764000000054</v>
      </c>
    </row>
    <row r="159" spans="1:9">
      <c r="A159" s="10">
        <v>42697</v>
      </c>
      <c r="B159" s="10">
        <v>42691</v>
      </c>
      <c r="C159" t="s">
        <v>1001</v>
      </c>
      <c r="D159" t="s">
        <v>2969</v>
      </c>
      <c r="E159" t="s">
        <v>3304</v>
      </c>
      <c r="F159" s="1">
        <v>-1.8</v>
      </c>
      <c r="I159" s="13">
        <f t="shared" si="2"/>
        <v>-37343.564000000057</v>
      </c>
    </row>
    <row r="160" spans="1:9">
      <c r="A160" s="10">
        <v>42698</v>
      </c>
      <c r="B160" s="10">
        <v>42692</v>
      </c>
      <c r="C160" t="s">
        <v>998</v>
      </c>
      <c r="D160" t="s">
        <v>3299</v>
      </c>
      <c r="E160" t="s">
        <v>3300</v>
      </c>
      <c r="F160" s="1">
        <v>-10</v>
      </c>
      <c r="I160" s="13">
        <f t="shared" si="2"/>
        <v>-37353.564000000057</v>
      </c>
    </row>
    <row r="161" spans="1:9">
      <c r="A161" s="10">
        <v>42698</v>
      </c>
      <c r="B161" s="10">
        <v>42692</v>
      </c>
      <c r="C161" t="s">
        <v>998</v>
      </c>
      <c r="D161" t="s">
        <v>2247</v>
      </c>
      <c r="E161" t="s">
        <v>3301</v>
      </c>
      <c r="F161" s="1">
        <v>-10</v>
      </c>
      <c r="I161" s="13">
        <f t="shared" si="2"/>
        <v>-37363.564000000057</v>
      </c>
    </row>
    <row r="162" spans="1:9">
      <c r="A162" s="10">
        <v>42698</v>
      </c>
      <c r="B162" s="10">
        <v>42692</v>
      </c>
      <c r="C162" t="s">
        <v>1001</v>
      </c>
      <c r="D162" t="s">
        <v>2251</v>
      </c>
      <c r="E162" t="s">
        <v>3301</v>
      </c>
      <c r="F162" s="1">
        <v>-1.8</v>
      </c>
      <c r="I162" s="13">
        <f t="shared" si="2"/>
        <v>-37365.36400000006</v>
      </c>
    </row>
    <row r="163" spans="1:9">
      <c r="A163" s="10">
        <v>42698</v>
      </c>
      <c r="B163" s="10">
        <v>42692</v>
      </c>
      <c r="C163" t="s">
        <v>1001</v>
      </c>
      <c r="D163" t="s">
        <v>2545</v>
      </c>
      <c r="E163" t="s">
        <v>3302</v>
      </c>
      <c r="F163" s="1">
        <v>-1.8</v>
      </c>
      <c r="I163" s="13">
        <f t="shared" si="2"/>
        <v>-37367.164000000063</v>
      </c>
    </row>
    <row r="164" spans="1:9">
      <c r="A164" s="10">
        <v>42698</v>
      </c>
      <c r="B164" s="10">
        <v>42692</v>
      </c>
      <c r="C164" t="s">
        <v>998</v>
      </c>
      <c r="D164" t="s">
        <v>2555</v>
      </c>
      <c r="E164" t="s">
        <v>3302</v>
      </c>
      <c r="F164" s="1">
        <v>-10</v>
      </c>
      <c r="I164" s="13">
        <f t="shared" si="2"/>
        <v>-37377.164000000063</v>
      </c>
    </row>
    <row r="165" spans="1:9">
      <c r="A165" s="10">
        <v>42698</v>
      </c>
      <c r="B165" s="10">
        <v>42692</v>
      </c>
      <c r="C165" t="s">
        <v>1001</v>
      </c>
      <c r="D165" t="s">
        <v>3303</v>
      </c>
      <c r="E165" t="s">
        <v>3300</v>
      </c>
      <c r="F165" s="1">
        <v>-1.8</v>
      </c>
      <c r="I165" s="13">
        <f t="shared" si="2"/>
        <v>-37378.964000000065</v>
      </c>
    </row>
    <row r="166" spans="1:9">
      <c r="A166" s="10">
        <v>42695</v>
      </c>
      <c r="B166" s="10">
        <v>42692</v>
      </c>
      <c r="C166" t="s">
        <v>992</v>
      </c>
      <c r="D166" t="s">
        <v>3312</v>
      </c>
      <c r="E166" t="s">
        <v>11</v>
      </c>
      <c r="F166" s="1">
        <v>-5.9</v>
      </c>
      <c r="I166" s="13">
        <f t="shared" si="2"/>
        <v>-37384.864000000067</v>
      </c>
    </row>
    <row r="167" spans="1:9">
      <c r="A167" s="10">
        <v>42695</v>
      </c>
      <c r="B167" s="10">
        <v>42692</v>
      </c>
      <c r="C167" t="s">
        <v>1009</v>
      </c>
      <c r="D167" t="s">
        <v>3312</v>
      </c>
      <c r="E167" t="s">
        <v>11</v>
      </c>
      <c r="F167" s="1">
        <v>-713.3</v>
      </c>
      <c r="I167" s="13">
        <f t="shared" si="2"/>
        <v>-38098.16400000007</v>
      </c>
    </row>
    <row r="168" spans="1:9">
      <c r="A168" s="10">
        <v>42695</v>
      </c>
      <c r="B168" s="10">
        <v>42695</v>
      </c>
      <c r="C168" t="s">
        <v>1097</v>
      </c>
      <c r="E168" t="s">
        <v>11</v>
      </c>
      <c r="F168" s="1">
        <v>-0.09</v>
      </c>
      <c r="I168" s="13">
        <f t="shared" si="2"/>
        <v>-38098.254000000066</v>
      </c>
    </row>
    <row r="169" spans="1:9">
      <c r="A169" s="10">
        <v>42695</v>
      </c>
      <c r="B169" s="10">
        <v>42695</v>
      </c>
      <c r="C169" t="s">
        <v>1086</v>
      </c>
      <c r="E169" t="s">
        <v>11</v>
      </c>
      <c r="F169" s="1">
        <v>-0.5</v>
      </c>
      <c r="I169" s="13">
        <f t="shared" si="2"/>
        <v>-38098.754000000066</v>
      </c>
    </row>
    <row r="170" spans="1:9">
      <c r="A170" s="10">
        <v>42695</v>
      </c>
      <c r="B170" s="10">
        <v>42696</v>
      </c>
      <c r="C170" t="s">
        <v>1091</v>
      </c>
      <c r="D170" t="s">
        <v>3310</v>
      </c>
      <c r="E170" t="s">
        <v>11</v>
      </c>
      <c r="G170" s="1">
        <v>40000</v>
      </c>
      <c r="I170" s="13">
        <f t="shared" si="2"/>
        <v>1901.2459999999337</v>
      </c>
    </row>
    <row r="171" spans="1:9">
      <c r="A171" s="10">
        <v>42703</v>
      </c>
      <c r="B171" s="10">
        <v>42697</v>
      </c>
      <c r="C171" t="s">
        <v>1001</v>
      </c>
      <c r="D171" t="s">
        <v>3293</v>
      </c>
      <c r="E171" t="s">
        <v>3294</v>
      </c>
      <c r="F171" s="1">
        <v>-1.8</v>
      </c>
      <c r="I171" s="13">
        <f t="shared" si="2"/>
        <v>1899.4459999999337</v>
      </c>
    </row>
    <row r="172" spans="1:9">
      <c r="A172" s="10">
        <v>42703</v>
      </c>
      <c r="B172" s="10">
        <v>42697</v>
      </c>
      <c r="C172" t="s">
        <v>998</v>
      </c>
      <c r="D172" t="s">
        <v>1265</v>
      </c>
      <c r="E172" t="s">
        <v>3294</v>
      </c>
      <c r="F172" s="1">
        <v>-10</v>
      </c>
      <c r="I172" s="13">
        <f t="shared" si="2"/>
        <v>1889.4459999999337</v>
      </c>
    </row>
    <row r="173" spans="1:9">
      <c r="A173" s="10">
        <v>42699</v>
      </c>
      <c r="B173" s="10">
        <v>42698</v>
      </c>
      <c r="C173" t="s">
        <v>1035</v>
      </c>
      <c r="D173" t="s">
        <v>3296</v>
      </c>
      <c r="E173" t="s">
        <v>11</v>
      </c>
      <c r="F173" s="1">
        <v>-1575.68</v>
      </c>
      <c r="I173" s="13">
        <f t="shared" si="2"/>
        <v>313.76599999993368</v>
      </c>
    </row>
    <row r="174" spans="1:9">
      <c r="A174" s="10">
        <v>42699</v>
      </c>
      <c r="B174" s="10">
        <v>42698</v>
      </c>
      <c r="C174" t="s">
        <v>992</v>
      </c>
      <c r="D174" t="s">
        <v>3297</v>
      </c>
      <c r="E174" t="s">
        <v>11</v>
      </c>
      <c r="F174" s="1">
        <v>-5.9</v>
      </c>
      <c r="I174" s="13">
        <f t="shared" si="2"/>
        <v>307.86599999993371</v>
      </c>
    </row>
    <row r="175" spans="1:9">
      <c r="A175" s="10">
        <v>42699</v>
      </c>
      <c r="B175" s="10">
        <v>42698</v>
      </c>
      <c r="C175" t="s">
        <v>992</v>
      </c>
      <c r="D175" t="s">
        <v>3298</v>
      </c>
      <c r="E175" t="s">
        <v>11</v>
      </c>
      <c r="F175" s="1">
        <v>-5.9</v>
      </c>
      <c r="I175" s="13">
        <f t="shared" si="2"/>
        <v>301.96599999993373</v>
      </c>
    </row>
    <row r="176" spans="1:9">
      <c r="A176" s="10">
        <v>42699</v>
      </c>
      <c r="B176" s="10">
        <v>42698</v>
      </c>
      <c r="C176" t="s">
        <v>1009</v>
      </c>
      <c r="D176" t="s">
        <v>3297</v>
      </c>
      <c r="E176" t="s">
        <v>11</v>
      </c>
      <c r="F176" s="1">
        <v>-10340.207</v>
      </c>
      <c r="I176" s="13">
        <f t="shared" si="2"/>
        <v>-10038.241000000067</v>
      </c>
    </row>
    <row r="177" spans="1:9">
      <c r="A177" s="10">
        <v>42699</v>
      </c>
      <c r="B177" s="10">
        <v>42698</v>
      </c>
      <c r="C177" t="s">
        <v>1009</v>
      </c>
      <c r="D177" t="s">
        <v>3298</v>
      </c>
      <c r="E177" t="s">
        <v>11</v>
      </c>
      <c r="F177" s="1">
        <v>-7666.2460000000001</v>
      </c>
      <c r="I177" s="13">
        <f t="shared" si="2"/>
        <v>-17704.487000000066</v>
      </c>
    </row>
    <row r="178" spans="1:9">
      <c r="A178" s="10">
        <v>42705</v>
      </c>
      <c r="B178" s="10">
        <v>42699</v>
      </c>
      <c r="C178" t="s">
        <v>1001</v>
      </c>
      <c r="D178" t="s">
        <v>3286</v>
      </c>
      <c r="E178" t="s">
        <v>3287</v>
      </c>
      <c r="F178" s="1">
        <v>-1.8</v>
      </c>
      <c r="I178" s="13">
        <f t="shared" si="2"/>
        <v>-17706.287000000066</v>
      </c>
    </row>
    <row r="179" spans="1:9">
      <c r="A179" s="10">
        <v>42705</v>
      </c>
      <c r="B179" s="10">
        <v>42699</v>
      </c>
      <c r="C179" t="s">
        <v>998</v>
      </c>
      <c r="D179" t="s">
        <v>3289</v>
      </c>
      <c r="E179" t="s">
        <v>3287</v>
      </c>
      <c r="F179" s="1">
        <v>-10</v>
      </c>
      <c r="I179" s="13">
        <f t="shared" si="2"/>
        <v>-17716.287000000066</v>
      </c>
    </row>
    <row r="180" spans="1:9">
      <c r="A180" s="10">
        <v>42702</v>
      </c>
      <c r="B180" s="10">
        <v>42699</v>
      </c>
      <c r="C180" t="s">
        <v>983</v>
      </c>
      <c r="D180" t="s">
        <v>3295</v>
      </c>
      <c r="E180" t="s">
        <v>3172</v>
      </c>
      <c r="F180" s="1">
        <v>-1000</v>
      </c>
      <c r="I180" s="13">
        <f t="shared" si="2"/>
        <v>-18716.287000000066</v>
      </c>
    </row>
    <row r="181" spans="1:9">
      <c r="A181" s="10">
        <v>42709</v>
      </c>
      <c r="B181" s="10">
        <v>42703</v>
      </c>
      <c r="C181" t="s">
        <v>998</v>
      </c>
      <c r="D181" t="s">
        <v>3266</v>
      </c>
      <c r="E181" t="s">
        <v>3267</v>
      </c>
      <c r="F181" s="1">
        <v>-10</v>
      </c>
      <c r="I181" s="13">
        <f t="shared" si="2"/>
        <v>-18726.287000000066</v>
      </c>
    </row>
    <row r="182" spans="1:9">
      <c r="A182" s="10">
        <v>42709</v>
      </c>
      <c r="B182" s="10">
        <v>42703</v>
      </c>
      <c r="C182" t="s">
        <v>998</v>
      </c>
      <c r="D182" t="s">
        <v>3268</v>
      </c>
      <c r="E182" t="s">
        <v>3269</v>
      </c>
      <c r="F182" s="1">
        <v>-10</v>
      </c>
      <c r="I182" s="13">
        <f t="shared" si="2"/>
        <v>-18736.287000000066</v>
      </c>
    </row>
    <row r="183" spans="1:9">
      <c r="A183" s="10">
        <v>42709</v>
      </c>
      <c r="B183" s="10">
        <v>42703</v>
      </c>
      <c r="C183" t="s">
        <v>1001</v>
      </c>
      <c r="D183" t="s">
        <v>3276</v>
      </c>
      <c r="E183" t="s">
        <v>3269</v>
      </c>
      <c r="F183" s="1">
        <v>-1.8</v>
      </c>
      <c r="I183" s="13">
        <f t="shared" si="2"/>
        <v>-18738.087000000065</v>
      </c>
    </row>
    <row r="184" spans="1:9">
      <c r="A184" s="10">
        <v>42709</v>
      </c>
      <c r="B184" s="10">
        <v>42703</v>
      </c>
      <c r="C184" t="s">
        <v>1001</v>
      </c>
      <c r="D184" t="s">
        <v>3278</v>
      </c>
      <c r="E184" t="s">
        <v>3267</v>
      </c>
      <c r="F184" s="1">
        <v>-1.8</v>
      </c>
      <c r="I184" s="13">
        <f t="shared" si="2"/>
        <v>-18739.887000000064</v>
      </c>
    </row>
    <row r="185" spans="1:9">
      <c r="A185" s="10">
        <v>42709</v>
      </c>
      <c r="B185" s="10">
        <v>42703</v>
      </c>
      <c r="C185" t="s">
        <v>998</v>
      </c>
      <c r="D185" t="s">
        <v>3279</v>
      </c>
      <c r="E185" t="s">
        <v>3280</v>
      </c>
      <c r="F185" s="1">
        <v>-10</v>
      </c>
      <c r="I185" s="13">
        <f t="shared" si="2"/>
        <v>-18749.887000000064</v>
      </c>
    </row>
    <row r="186" spans="1:9">
      <c r="A186" s="10">
        <v>42709</v>
      </c>
      <c r="B186" s="10">
        <v>42703</v>
      </c>
      <c r="C186" t="s">
        <v>1001</v>
      </c>
      <c r="D186" t="s">
        <v>3281</v>
      </c>
      <c r="E186" t="s">
        <v>3280</v>
      </c>
      <c r="F186" s="1">
        <v>-1.8</v>
      </c>
      <c r="I186" s="13">
        <f t="shared" si="2"/>
        <v>-18751.687000000064</v>
      </c>
    </row>
    <row r="187" spans="1:9">
      <c r="A187" s="10">
        <v>42704</v>
      </c>
      <c r="B187" s="10">
        <v>42703</v>
      </c>
      <c r="C187" t="s">
        <v>1035</v>
      </c>
      <c r="D187" t="s">
        <v>3291</v>
      </c>
      <c r="E187" t="s">
        <v>11</v>
      </c>
      <c r="F187" s="1">
        <v>-1266.1590000000001</v>
      </c>
      <c r="I187" s="13">
        <f t="shared" si="2"/>
        <v>-20017.846000000063</v>
      </c>
    </row>
    <row r="188" spans="1:9">
      <c r="A188" s="10">
        <v>42704</v>
      </c>
      <c r="B188" s="10">
        <v>42703</v>
      </c>
      <c r="C188" t="s">
        <v>1242</v>
      </c>
      <c r="D188" t="s">
        <v>3292</v>
      </c>
      <c r="E188" t="s">
        <v>11</v>
      </c>
      <c r="F188" s="1">
        <v>-20000</v>
      </c>
      <c r="I188" s="13">
        <f t="shared" si="2"/>
        <v>-40017.846000000063</v>
      </c>
    </row>
    <row r="189" spans="1:9">
      <c r="A189" s="10">
        <v>42704</v>
      </c>
      <c r="B189" s="10">
        <v>42703</v>
      </c>
      <c r="C189" t="s">
        <v>1216</v>
      </c>
      <c r="D189" t="s">
        <v>1347</v>
      </c>
      <c r="E189" t="s">
        <v>11</v>
      </c>
      <c r="F189" s="1">
        <v>-55805.785000000003</v>
      </c>
      <c r="I189" s="13">
        <f t="shared" si="2"/>
        <v>-95823.631000000067</v>
      </c>
    </row>
    <row r="190" spans="1:9">
      <c r="A190" s="10">
        <v>42704</v>
      </c>
      <c r="B190" s="10">
        <v>42703</v>
      </c>
      <c r="C190" t="s">
        <v>1216</v>
      </c>
      <c r="D190" t="s">
        <v>1102</v>
      </c>
      <c r="E190" t="s">
        <v>11</v>
      </c>
      <c r="F190" s="1">
        <v>-1.18</v>
      </c>
      <c r="I190" s="13">
        <f t="shared" si="2"/>
        <v>-95824.81100000006</v>
      </c>
    </row>
    <row r="191" spans="1:9">
      <c r="A191" s="10">
        <v>42704</v>
      </c>
      <c r="B191" s="10">
        <v>42703</v>
      </c>
      <c r="C191" t="s">
        <v>1216</v>
      </c>
      <c r="D191" t="s">
        <v>1347</v>
      </c>
      <c r="E191" t="s">
        <v>11</v>
      </c>
      <c r="F191" s="1">
        <v>-1.18</v>
      </c>
      <c r="I191" s="13">
        <f t="shared" si="2"/>
        <v>-95825.991000000053</v>
      </c>
    </row>
    <row r="192" spans="1:9">
      <c r="A192" s="10">
        <v>42704</v>
      </c>
      <c r="B192" s="10">
        <v>42703</v>
      </c>
      <c r="C192" t="s">
        <v>1216</v>
      </c>
      <c r="D192" t="s">
        <v>1102</v>
      </c>
      <c r="E192" t="s">
        <v>11</v>
      </c>
      <c r="F192" s="1">
        <v>-9405.1370000000006</v>
      </c>
      <c r="I192" s="13">
        <f t="shared" si="2"/>
        <v>-105231.12800000006</v>
      </c>
    </row>
    <row r="193" spans="1:9">
      <c r="A193" s="10">
        <v>42710</v>
      </c>
      <c r="B193" s="10">
        <v>42704</v>
      </c>
      <c r="C193" t="s">
        <v>998</v>
      </c>
      <c r="D193" t="s">
        <v>2721</v>
      </c>
      <c r="E193" t="s">
        <v>3261</v>
      </c>
      <c r="F193" s="1">
        <v>-10</v>
      </c>
      <c r="I193" s="13">
        <f t="shared" si="2"/>
        <v>-105241.12800000006</v>
      </c>
    </row>
    <row r="194" spans="1:9">
      <c r="A194" s="10">
        <v>42710</v>
      </c>
      <c r="B194" s="10">
        <v>42704</v>
      </c>
      <c r="C194" t="s">
        <v>1001</v>
      </c>
      <c r="D194" t="s">
        <v>3220</v>
      </c>
      <c r="E194" t="s">
        <v>3261</v>
      </c>
      <c r="F194" s="1">
        <v>-1.8</v>
      </c>
      <c r="I194" s="13">
        <f t="shared" si="2"/>
        <v>-105242.92800000006</v>
      </c>
    </row>
    <row r="195" spans="1:9">
      <c r="A195" s="10">
        <v>42705</v>
      </c>
      <c r="B195" s="10">
        <v>42704</v>
      </c>
      <c r="C195" t="s">
        <v>992</v>
      </c>
      <c r="D195" t="s">
        <v>3284</v>
      </c>
      <c r="E195" t="s">
        <v>11</v>
      </c>
      <c r="F195" s="1">
        <v>-5.9</v>
      </c>
      <c r="I195" s="13">
        <f t="shared" ref="I195:I258" si="3">I194+F195+G195</f>
        <v>-105248.82800000005</v>
      </c>
    </row>
    <row r="196" spans="1:9">
      <c r="A196" s="10">
        <v>42705</v>
      </c>
      <c r="B196" s="10">
        <v>42704</v>
      </c>
      <c r="C196" t="s">
        <v>1009</v>
      </c>
      <c r="D196" t="s">
        <v>3285</v>
      </c>
      <c r="E196" t="s">
        <v>11</v>
      </c>
      <c r="F196" s="1">
        <v>-6800.74</v>
      </c>
      <c r="I196" s="13">
        <f t="shared" si="3"/>
        <v>-112049.56800000006</v>
      </c>
    </row>
    <row r="197" spans="1:9">
      <c r="A197" s="10">
        <v>42705</v>
      </c>
      <c r="B197" s="10">
        <v>42704</v>
      </c>
      <c r="C197" t="s">
        <v>992</v>
      </c>
      <c r="D197" t="s">
        <v>3285</v>
      </c>
      <c r="E197" t="s">
        <v>11</v>
      </c>
      <c r="F197" s="1">
        <v>-5.9</v>
      </c>
      <c r="I197" s="13">
        <f t="shared" si="3"/>
        <v>-112055.46800000005</v>
      </c>
    </row>
    <row r="198" spans="1:9">
      <c r="A198" s="10">
        <v>42705</v>
      </c>
      <c r="B198" s="10">
        <v>42704</v>
      </c>
      <c r="C198" t="s">
        <v>983</v>
      </c>
      <c r="D198" t="s">
        <v>3288</v>
      </c>
      <c r="E198" t="s">
        <v>1207</v>
      </c>
      <c r="F198" s="1">
        <v>-50565.601999999999</v>
      </c>
      <c r="I198" s="13">
        <f t="shared" si="3"/>
        <v>-162621.07000000007</v>
      </c>
    </row>
    <row r="199" spans="1:9">
      <c r="A199" s="10">
        <v>42705</v>
      </c>
      <c r="B199" s="10">
        <v>42704</v>
      </c>
      <c r="C199" t="s">
        <v>983</v>
      </c>
      <c r="D199" t="s">
        <v>59</v>
      </c>
      <c r="E199" t="s">
        <v>1624</v>
      </c>
      <c r="F199" s="1">
        <v>-280</v>
      </c>
      <c r="I199" s="13">
        <f t="shared" si="3"/>
        <v>-162901.07000000007</v>
      </c>
    </row>
    <row r="200" spans="1:9">
      <c r="A200" s="10">
        <v>42705</v>
      </c>
      <c r="B200" s="10">
        <v>42704</v>
      </c>
      <c r="C200" t="s">
        <v>1009</v>
      </c>
      <c r="D200" t="s">
        <v>3284</v>
      </c>
      <c r="E200" t="s">
        <v>11</v>
      </c>
      <c r="F200" s="1">
        <v>-11355.861000000001</v>
      </c>
      <c r="I200" s="13">
        <f t="shared" si="3"/>
        <v>-174256.93100000007</v>
      </c>
    </row>
    <row r="201" spans="1:9">
      <c r="A201" s="10">
        <v>42705</v>
      </c>
      <c r="B201" s="10">
        <v>42704</v>
      </c>
      <c r="C201" t="s">
        <v>983</v>
      </c>
      <c r="D201" t="s">
        <v>3290</v>
      </c>
      <c r="E201" t="s">
        <v>2564</v>
      </c>
      <c r="F201" s="1">
        <v>-250</v>
      </c>
      <c r="I201" s="13">
        <f t="shared" si="3"/>
        <v>-174506.93100000007</v>
      </c>
    </row>
    <row r="202" spans="1:9">
      <c r="A202" s="10">
        <v>42738</v>
      </c>
      <c r="B202" s="10">
        <v>42705</v>
      </c>
      <c r="C202" t="s">
        <v>1133</v>
      </c>
      <c r="D202" t="s">
        <v>1068</v>
      </c>
      <c r="E202" t="s">
        <v>3065</v>
      </c>
      <c r="F202" s="1">
        <v>-362.00099999999998</v>
      </c>
      <c r="I202" s="13">
        <f t="shared" si="3"/>
        <v>-174868.93200000006</v>
      </c>
    </row>
    <row r="203" spans="1:9">
      <c r="A203" s="10">
        <v>42738</v>
      </c>
      <c r="B203" s="10">
        <v>42705</v>
      </c>
      <c r="C203" t="s">
        <v>1001</v>
      </c>
      <c r="D203" t="s">
        <v>1068</v>
      </c>
      <c r="E203" t="s">
        <v>3059</v>
      </c>
      <c r="F203" s="1">
        <v>-62.709000000000003</v>
      </c>
      <c r="I203" s="13">
        <f t="shared" si="3"/>
        <v>-174931.64100000006</v>
      </c>
    </row>
    <row r="204" spans="1:9">
      <c r="A204" s="10">
        <v>42738</v>
      </c>
      <c r="B204" s="10">
        <v>42705</v>
      </c>
      <c r="C204" t="s">
        <v>1001</v>
      </c>
      <c r="D204" t="s">
        <v>1068</v>
      </c>
      <c r="E204" t="s">
        <v>3064</v>
      </c>
      <c r="F204" s="1">
        <v>-65.16</v>
      </c>
      <c r="I204" s="13">
        <f t="shared" si="3"/>
        <v>-174996.80100000006</v>
      </c>
    </row>
    <row r="205" spans="1:9">
      <c r="A205" s="10">
        <v>42738</v>
      </c>
      <c r="B205" s="10">
        <v>42705</v>
      </c>
      <c r="C205" t="s">
        <v>1133</v>
      </c>
      <c r="D205" t="s">
        <v>1068</v>
      </c>
      <c r="E205" t="s">
        <v>3057</v>
      </c>
      <c r="F205" s="1">
        <v>-348.38499999999999</v>
      </c>
      <c r="I205" s="13">
        <f t="shared" si="3"/>
        <v>-175345.18600000007</v>
      </c>
    </row>
    <row r="206" spans="1:9">
      <c r="A206" s="10">
        <v>42706</v>
      </c>
      <c r="B206" s="10">
        <v>42705</v>
      </c>
      <c r="C206" t="s">
        <v>1035</v>
      </c>
      <c r="D206" t="s">
        <v>3282</v>
      </c>
      <c r="E206" t="s">
        <v>11</v>
      </c>
      <c r="F206" s="1">
        <v>-540.94000000000005</v>
      </c>
      <c r="I206" s="13">
        <f t="shared" si="3"/>
        <v>-175886.12600000008</v>
      </c>
    </row>
    <row r="207" spans="1:9">
      <c r="A207" s="10">
        <v>42704</v>
      </c>
      <c r="B207" s="10">
        <v>42705</v>
      </c>
      <c r="C207" t="s">
        <v>1010</v>
      </c>
      <c r="D207" t="s">
        <v>3195</v>
      </c>
      <c r="E207" t="s">
        <v>11</v>
      </c>
      <c r="G207" s="1">
        <v>80000</v>
      </c>
      <c r="I207" s="13">
        <f t="shared" si="3"/>
        <v>-95886.126000000077</v>
      </c>
    </row>
    <row r="208" spans="1:9">
      <c r="A208" s="10">
        <v>42712</v>
      </c>
      <c r="B208" s="10">
        <v>42706</v>
      </c>
      <c r="C208" t="s">
        <v>1001</v>
      </c>
      <c r="D208" t="s">
        <v>2718</v>
      </c>
      <c r="E208" t="s">
        <v>3251</v>
      </c>
      <c r="F208" s="1">
        <v>-1.8</v>
      </c>
      <c r="I208" s="13">
        <f t="shared" si="3"/>
        <v>-95887.92600000008</v>
      </c>
    </row>
    <row r="209" spans="1:9">
      <c r="A209" s="10">
        <v>42712</v>
      </c>
      <c r="B209" s="10">
        <v>42706</v>
      </c>
      <c r="C209" t="s">
        <v>998</v>
      </c>
      <c r="D209" t="s">
        <v>2720</v>
      </c>
      <c r="E209" t="s">
        <v>3251</v>
      </c>
      <c r="F209" s="1">
        <v>-10</v>
      </c>
      <c r="I209" s="13">
        <f t="shared" si="3"/>
        <v>-95897.92600000008</v>
      </c>
    </row>
    <row r="210" spans="1:9">
      <c r="A210" s="10">
        <v>42709</v>
      </c>
      <c r="B210" s="10">
        <v>42706</v>
      </c>
      <c r="C210" t="s">
        <v>983</v>
      </c>
      <c r="D210" t="s">
        <v>3262</v>
      </c>
      <c r="E210" t="s">
        <v>2230</v>
      </c>
      <c r="F210" s="1">
        <v>-885</v>
      </c>
      <c r="I210" s="13">
        <f t="shared" si="3"/>
        <v>-96782.92600000008</v>
      </c>
    </row>
    <row r="211" spans="1:9">
      <c r="A211" s="10">
        <v>42709</v>
      </c>
      <c r="B211" s="10">
        <v>42706</v>
      </c>
      <c r="C211" t="s">
        <v>983</v>
      </c>
      <c r="D211" t="s">
        <v>3263</v>
      </c>
      <c r="E211" t="s">
        <v>3264</v>
      </c>
      <c r="F211" s="1">
        <v>-125.7</v>
      </c>
      <c r="I211" s="13">
        <f t="shared" si="3"/>
        <v>-96908.626000000077</v>
      </c>
    </row>
    <row r="212" spans="1:9">
      <c r="A212" s="10">
        <v>42709</v>
      </c>
      <c r="B212" s="10">
        <v>42706</v>
      </c>
      <c r="C212" t="s">
        <v>992</v>
      </c>
      <c r="D212" t="s">
        <v>3265</v>
      </c>
      <c r="E212" t="s">
        <v>11</v>
      </c>
      <c r="F212" s="1">
        <v>-5.9</v>
      </c>
      <c r="I212" s="13">
        <f t="shared" si="3"/>
        <v>-96914.526000000071</v>
      </c>
    </row>
    <row r="213" spans="1:9">
      <c r="A213" s="10">
        <v>42709</v>
      </c>
      <c r="B213" s="10">
        <v>42706</v>
      </c>
      <c r="C213" t="s">
        <v>1009</v>
      </c>
      <c r="D213" t="s">
        <v>3270</v>
      </c>
      <c r="E213" t="s">
        <v>11</v>
      </c>
      <c r="F213" s="1">
        <v>-29524.769</v>
      </c>
      <c r="I213" s="13">
        <f t="shared" si="3"/>
        <v>-126439.29500000007</v>
      </c>
    </row>
    <row r="214" spans="1:9">
      <c r="A214" s="10">
        <v>42709</v>
      </c>
      <c r="B214" s="10">
        <v>42706</v>
      </c>
      <c r="C214" t="s">
        <v>1009</v>
      </c>
      <c r="D214" t="s">
        <v>3265</v>
      </c>
      <c r="E214" t="s">
        <v>11</v>
      </c>
      <c r="F214" s="1">
        <v>-23365.777999999998</v>
      </c>
      <c r="I214" s="13">
        <f t="shared" si="3"/>
        <v>-149805.07300000006</v>
      </c>
    </row>
    <row r="215" spans="1:9">
      <c r="A215" s="10">
        <v>42709</v>
      </c>
      <c r="B215" s="10">
        <v>42706</v>
      </c>
      <c r="C215" t="s">
        <v>1035</v>
      </c>
      <c r="D215" t="s">
        <v>3271</v>
      </c>
      <c r="E215" t="s">
        <v>11</v>
      </c>
      <c r="F215" s="1">
        <v>-289</v>
      </c>
      <c r="I215" s="13">
        <f t="shared" si="3"/>
        <v>-150094.07300000006</v>
      </c>
    </row>
    <row r="216" spans="1:9">
      <c r="A216" s="10">
        <v>42709</v>
      </c>
      <c r="B216" s="10">
        <v>42706</v>
      </c>
      <c r="C216" t="s">
        <v>983</v>
      </c>
      <c r="D216" t="s">
        <v>3272</v>
      </c>
      <c r="E216" t="s">
        <v>1101</v>
      </c>
      <c r="F216" s="1">
        <v>-4359.9679999999998</v>
      </c>
      <c r="I216" s="13">
        <f t="shared" si="3"/>
        <v>-154454.04100000006</v>
      </c>
    </row>
    <row r="217" spans="1:9">
      <c r="A217" s="10">
        <v>42709</v>
      </c>
      <c r="B217" s="10">
        <v>42706</v>
      </c>
      <c r="C217" t="s">
        <v>983</v>
      </c>
      <c r="D217" t="s">
        <v>3273</v>
      </c>
      <c r="E217" t="s">
        <v>1101</v>
      </c>
      <c r="F217" s="1">
        <v>-3797.0990000000002</v>
      </c>
      <c r="I217" s="13">
        <f t="shared" si="3"/>
        <v>-158251.14000000004</v>
      </c>
    </row>
    <row r="218" spans="1:9">
      <c r="A218" s="10">
        <v>42709</v>
      </c>
      <c r="B218" s="10">
        <v>42706</v>
      </c>
      <c r="C218" t="s">
        <v>983</v>
      </c>
      <c r="D218" t="s">
        <v>3274</v>
      </c>
      <c r="E218" t="s">
        <v>2230</v>
      </c>
      <c r="F218" s="1">
        <v>-330</v>
      </c>
      <c r="I218" s="13">
        <f t="shared" si="3"/>
        <v>-158581.14000000004</v>
      </c>
    </row>
    <row r="219" spans="1:9">
      <c r="A219" s="10">
        <v>42709</v>
      </c>
      <c r="B219" s="10">
        <v>42706</v>
      </c>
      <c r="C219" t="s">
        <v>992</v>
      </c>
      <c r="D219" t="s">
        <v>3270</v>
      </c>
      <c r="E219" t="s">
        <v>11</v>
      </c>
      <c r="F219" s="1">
        <v>-5.9</v>
      </c>
      <c r="I219" s="13">
        <f t="shared" si="3"/>
        <v>-158587.04000000004</v>
      </c>
    </row>
    <row r="220" spans="1:9">
      <c r="A220" s="10">
        <v>42709</v>
      </c>
      <c r="B220" s="10">
        <v>42706</v>
      </c>
      <c r="C220" t="s">
        <v>992</v>
      </c>
      <c r="D220" t="s">
        <v>3275</v>
      </c>
      <c r="E220" t="s">
        <v>11</v>
      </c>
      <c r="F220" s="1">
        <v>-5.9</v>
      </c>
      <c r="I220" s="13">
        <f t="shared" si="3"/>
        <v>-158592.94000000003</v>
      </c>
    </row>
    <row r="221" spans="1:9">
      <c r="A221" s="10">
        <v>42709</v>
      </c>
      <c r="B221" s="10">
        <v>42706</v>
      </c>
      <c r="C221" t="s">
        <v>1009</v>
      </c>
      <c r="D221" t="s">
        <v>3275</v>
      </c>
      <c r="E221" t="s">
        <v>11</v>
      </c>
      <c r="F221" s="1">
        <v>-8780.1</v>
      </c>
      <c r="I221" s="13">
        <f t="shared" si="3"/>
        <v>-167373.04000000004</v>
      </c>
    </row>
    <row r="222" spans="1:9">
      <c r="A222" s="10">
        <v>42709</v>
      </c>
      <c r="B222" s="10">
        <v>42706</v>
      </c>
      <c r="C222" t="s">
        <v>983</v>
      </c>
      <c r="D222" t="s">
        <v>3277</v>
      </c>
      <c r="E222" t="s">
        <v>1820</v>
      </c>
      <c r="F222" s="1">
        <v>-84.5</v>
      </c>
      <c r="I222" s="13">
        <f t="shared" si="3"/>
        <v>-167457.54000000004</v>
      </c>
    </row>
    <row r="223" spans="1:9">
      <c r="A223" s="10">
        <v>42706</v>
      </c>
      <c r="B223" s="10">
        <v>42706</v>
      </c>
      <c r="C223" t="s">
        <v>1086</v>
      </c>
      <c r="E223" t="s">
        <v>11</v>
      </c>
      <c r="F223" s="1">
        <v>-0.3</v>
      </c>
      <c r="I223" s="13">
        <f t="shared" si="3"/>
        <v>-167457.84000000003</v>
      </c>
    </row>
    <row r="224" spans="1:9">
      <c r="A224" s="10">
        <v>42706</v>
      </c>
      <c r="B224" s="10">
        <v>42706</v>
      </c>
      <c r="C224" t="s">
        <v>1097</v>
      </c>
      <c r="E224" t="s">
        <v>11</v>
      </c>
      <c r="F224" s="1">
        <v>-5.3999999999999999E-2</v>
      </c>
      <c r="I224" s="13">
        <f t="shared" si="3"/>
        <v>-167457.89400000003</v>
      </c>
    </row>
    <row r="225" spans="1:9">
      <c r="A225" s="10">
        <v>42706</v>
      </c>
      <c r="B225" s="10">
        <v>42706</v>
      </c>
      <c r="C225" t="s">
        <v>2589</v>
      </c>
      <c r="D225" t="s">
        <v>3283</v>
      </c>
      <c r="E225" t="s">
        <v>11</v>
      </c>
      <c r="G225" s="1">
        <v>50000</v>
      </c>
      <c r="I225" s="13">
        <f t="shared" si="3"/>
        <v>-117457.89400000003</v>
      </c>
    </row>
    <row r="226" spans="1:9">
      <c r="A226" s="10">
        <v>42711</v>
      </c>
      <c r="B226" s="10">
        <v>42709</v>
      </c>
      <c r="C226" t="s">
        <v>3254</v>
      </c>
      <c r="D226" t="s">
        <v>2547</v>
      </c>
      <c r="E226" t="s">
        <v>2517</v>
      </c>
      <c r="F226" s="1">
        <v>-40</v>
      </c>
      <c r="I226" s="13">
        <f t="shared" si="3"/>
        <v>-117497.89400000003</v>
      </c>
    </row>
    <row r="227" spans="1:9">
      <c r="A227" s="10">
        <v>42711</v>
      </c>
      <c r="B227" s="10">
        <v>42709</v>
      </c>
      <c r="C227" t="s">
        <v>1077</v>
      </c>
      <c r="D227" t="s">
        <v>3255</v>
      </c>
      <c r="E227" t="s">
        <v>2517</v>
      </c>
      <c r="F227" s="1">
        <v>-25</v>
      </c>
      <c r="I227" s="13">
        <f t="shared" si="3"/>
        <v>-117522.89400000003</v>
      </c>
    </row>
    <row r="228" spans="1:9">
      <c r="A228" s="10">
        <v>42711</v>
      </c>
      <c r="B228" s="10">
        <v>42709</v>
      </c>
      <c r="C228" t="s">
        <v>3257</v>
      </c>
      <c r="D228" t="s">
        <v>2553</v>
      </c>
      <c r="E228" t="s">
        <v>2517</v>
      </c>
      <c r="F228" s="1">
        <v>-10</v>
      </c>
      <c r="I228" s="13">
        <f t="shared" si="3"/>
        <v>-117532.89400000003</v>
      </c>
    </row>
    <row r="229" spans="1:9">
      <c r="A229" s="10">
        <v>42711</v>
      </c>
      <c r="B229" s="10">
        <v>42709</v>
      </c>
      <c r="C229" t="s">
        <v>1001</v>
      </c>
      <c r="D229" t="s">
        <v>1521</v>
      </c>
      <c r="E229" t="s">
        <v>2517</v>
      </c>
      <c r="F229" s="1">
        <v>-9</v>
      </c>
      <c r="I229" s="13">
        <f t="shared" si="3"/>
        <v>-117541.89400000003</v>
      </c>
    </row>
    <row r="230" spans="1:9">
      <c r="A230" s="10">
        <v>42710</v>
      </c>
      <c r="B230" s="10">
        <v>42709</v>
      </c>
      <c r="C230" t="s">
        <v>983</v>
      </c>
      <c r="D230" t="s">
        <v>3259</v>
      </c>
      <c r="E230" t="s">
        <v>3260</v>
      </c>
      <c r="F230" s="1">
        <v>-1421</v>
      </c>
      <c r="I230" s="13">
        <f t="shared" si="3"/>
        <v>-118962.89400000003</v>
      </c>
    </row>
    <row r="231" spans="1:9">
      <c r="A231" s="10">
        <v>42711</v>
      </c>
      <c r="B231" s="10">
        <v>42710</v>
      </c>
      <c r="C231" t="s">
        <v>983</v>
      </c>
      <c r="D231" t="s">
        <v>3253</v>
      </c>
      <c r="E231" t="s">
        <v>1101</v>
      </c>
      <c r="F231" s="1">
        <v>-4262.1980000000003</v>
      </c>
      <c r="I231" s="13">
        <f t="shared" si="3"/>
        <v>-123225.09200000003</v>
      </c>
    </row>
    <row r="232" spans="1:9">
      <c r="A232" s="10">
        <v>42711</v>
      </c>
      <c r="B232" s="10">
        <v>42710</v>
      </c>
      <c r="C232" t="s">
        <v>983</v>
      </c>
      <c r="D232" t="s">
        <v>3258</v>
      </c>
      <c r="E232" t="s">
        <v>1101</v>
      </c>
      <c r="F232" s="1">
        <v>-4312.1980000000003</v>
      </c>
      <c r="I232" s="13">
        <f t="shared" si="3"/>
        <v>-127537.29000000004</v>
      </c>
    </row>
    <row r="233" spans="1:9">
      <c r="A233" s="10">
        <v>42709</v>
      </c>
      <c r="B233" s="10">
        <v>42710</v>
      </c>
      <c r="C233" t="s">
        <v>1010</v>
      </c>
      <c r="D233" t="s">
        <v>3222</v>
      </c>
      <c r="E233" t="s">
        <v>11</v>
      </c>
      <c r="G233" s="1">
        <v>15000</v>
      </c>
      <c r="I233" s="13">
        <f t="shared" si="3"/>
        <v>-112537.29000000004</v>
      </c>
    </row>
    <row r="234" spans="1:9">
      <c r="A234" s="10">
        <v>42718</v>
      </c>
      <c r="B234" s="10">
        <v>42711</v>
      </c>
      <c r="C234" t="s">
        <v>1001</v>
      </c>
      <c r="D234" t="s">
        <v>2005</v>
      </c>
      <c r="E234" t="s">
        <v>3240</v>
      </c>
      <c r="F234" s="1">
        <v>-1.8</v>
      </c>
      <c r="I234" s="13">
        <f t="shared" si="3"/>
        <v>-112539.09000000004</v>
      </c>
    </row>
    <row r="235" spans="1:9">
      <c r="A235" s="10">
        <v>42718</v>
      </c>
      <c r="B235" s="10">
        <v>42711</v>
      </c>
      <c r="C235" t="s">
        <v>1001</v>
      </c>
      <c r="D235" t="s">
        <v>3241</v>
      </c>
      <c r="E235" t="s">
        <v>3242</v>
      </c>
      <c r="F235" s="1">
        <v>-1.8</v>
      </c>
      <c r="I235" s="13">
        <f t="shared" si="3"/>
        <v>-112540.89000000004</v>
      </c>
    </row>
    <row r="236" spans="1:9">
      <c r="A236" s="10">
        <v>42718</v>
      </c>
      <c r="B236" s="10">
        <v>42711</v>
      </c>
      <c r="C236" t="s">
        <v>1001</v>
      </c>
      <c r="D236" t="s">
        <v>3243</v>
      </c>
      <c r="E236" t="s">
        <v>3244</v>
      </c>
      <c r="F236" s="1">
        <v>-1.8</v>
      </c>
      <c r="I236" s="13">
        <f t="shared" si="3"/>
        <v>-112542.69000000005</v>
      </c>
    </row>
    <row r="237" spans="1:9">
      <c r="A237" s="10">
        <v>42718</v>
      </c>
      <c r="B237" s="10">
        <v>42711</v>
      </c>
      <c r="C237" t="s">
        <v>998</v>
      </c>
      <c r="D237" t="s">
        <v>1537</v>
      </c>
      <c r="E237" t="s">
        <v>3242</v>
      </c>
      <c r="F237" s="1">
        <v>-10</v>
      </c>
      <c r="I237" s="13">
        <f t="shared" si="3"/>
        <v>-112552.69000000005</v>
      </c>
    </row>
    <row r="238" spans="1:9">
      <c r="A238" s="10">
        <v>42718</v>
      </c>
      <c r="B238" s="10">
        <v>42711</v>
      </c>
      <c r="C238" t="s">
        <v>998</v>
      </c>
      <c r="D238" t="s">
        <v>3247</v>
      </c>
      <c r="E238" t="s">
        <v>3240</v>
      </c>
      <c r="F238" s="1">
        <v>-10</v>
      </c>
      <c r="I238" s="13">
        <f t="shared" si="3"/>
        <v>-112562.69000000005</v>
      </c>
    </row>
    <row r="239" spans="1:9">
      <c r="A239" s="10">
        <v>42718</v>
      </c>
      <c r="B239" s="10">
        <v>42711</v>
      </c>
      <c r="C239" t="s">
        <v>998</v>
      </c>
      <c r="D239" t="s">
        <v>2007</v>
      </c>
      <c r="E239" t="s">
        <v>3244</v>
      </c>
      <c r="F239" s="1">
        <v>-10</v>
      </c>
      <c r="I239" s="13">
        <f t="shared" si="3"/>
        <v>-112572.69000000005</v>
      </c>
    </row>
    <row r="240" spans="1:9">
      <c r="A240" s="10">
        <v>42711</v>
      </c>
      <c r="B240" s="10">
        <v>42711</v>
      </c>
      <c r="C240" t="s">
        <v>1091</v>
      </c>
      <c r="D240" t="s">
        <v>2822</v>
      </c>
      <c r="E240" t="s">
        <v>11</v>
      </c>
      <c r="G240" s="1">
        <v>474.06299999999999</v>
      </c>
      <c r="I240" s="13">
        <f t="shared" si="3"/>
        <v>-112098.62700000005</v>
      </c>
    </row>
    <row r="241" spans="1:9">
      <c r="A241" s="10">
        <v>42711</v>
      </c>
      <c r="B241" s="10">
        <v>42711</v>
      </c>
      <c r="C241" t="s">
        <v>1091</v>
      </c>
      <c r="D241" t="s">
        <v>3252</v>
      </c>
      <c r="E241" t="s">
        <v>11</v>
      </c>
      <c r="G241" s="1">
        <v>25000</v>
      </c>
      <c r="I241" s="13">
        <f t="shared" si="3"/>
        <v>-87098.627000000051</v>
      </c>
    </row>
    <row r="242" spans="1:9">
      <c r="A242" s="10">
        <v>42711</v>
      </c>
      <c r="B242" s="10">
        <v>42711</v>
      </c>
      <c r="C242" t="s">
        <v>1097</v>
      </c>
      <c r="E242" t="s">
        <v>11</v>
      </c>
      <c r="F242" s="1">
        <v>-0.18</v>
      </c>
      <c r="I242" s="13">
        <f t="shared" si="3"/>
        <v>-87098.807000000044</v>
      </c>
    </row>
    <row r="243" spans="1:9">
      <c r="A243" s="10">
        <v>42711</v>
      </c>
      <c r="B243" s="10">
        <v>42711</v>
      </c>
      <c r="C243" t="s">
        <v>1086</v>
      </c>
      <c r="E243" t="s">
        <v>11</v>
      </c>
      <c r="F243" s="1">
        <v>-1</v>
      </c>
      <c r="I243" s="13">
        <f t="shared" si="3"/>
        <v>-87099.807000000044</v>
      </c>
    </row>
    <row r="244" spans="1:9">
      <c r="A244" s="10">
        <v>42719</v>
      </c>
      <c r="B244" s="10">
        <v>42712</v>
      </c>
      <c r="C244" t="s">
        <v>998</v>
      </c>
      <c r="D244" t="s">
        <v>3087</v>
      </c>
      <c r="E244" t="s">
        <v>3237</v>
      </c>
      <c r="F244" s="1">
        <v>-10</v>
      </c>
      <c r="I244" s="13">
        <f t="shared" si="3"/>
        <v>-87109.807000000044</v>
      </c>
    </row>
    <row r="245" spans="1:9">
      <c r="A245" s="10">
        <v>42719</v>
      </c>
      <c r="B245" s="10">
        <v>42712</v>
      </c>
      <c r="C245" t="s">
        <v>1001</v>
      </c>
      <c r="D245" t="s">
        <v>2469</v>
      </c>
      <c r="E245" t="s">
        <v>3237</v>
      </c>
      <c r="F245" s="1">
        <v>-1.8</v>
      </c>
      <c r="I245" s="13">
        <f t="shared" si="3"/>
        <v>-87111.607000000047</v>
      </c>
    </row>
    <row r="246" spans="1:9">
      <c r="A246" s="10">
        <v>42713</v>
      </c>
      <c r="B246" s="10">
        <v>42712</v>
      </c>
      <c r="C246" t="s">
        <v>983</v>
      </c>
      <c r="D246" t="s">
        <v>3249</v>
      </c>
      <c r="E246" t="s">
        <v>1094</v>
      </c>
      <c r="F246" s="1">
        <v>-678.20500000000004</v>
      </c>
      <c r="I246" s="13">
        <f t="shared" si="3"/>
        <v>-87789.812000000049</v>
      </c>
    </row>
    <row r="247" spans="1:9">
      <c r="A247" s="10">
        <v>42713</v>
      </c>
      <c r="B247" s="10">
        <v>42712</v>
      </c>
      <c r="C247" t="s">
        <v>983</v>
      </c>
      <c r="D247" t="s">
        <v>3250</v>
      </c>
      <c r="E247" t="s">
        <v>1786</v>
      </c>
      <c r="F247" s="1">
        <v>-1472.606</v>
      </c>
      <c r="I247" s="13">
        <f t="shared" si="3"/>
        <v>-89262.418000000049</v>
      </c>
    </row>
    <row r="248" spans="1:9">
      <c r="A248" s="10">
        <v>42711</v>
      </c>
      <c r="B248" s="10">
        <v>42712</v>
      </c>
      <c r="C248" t="s">
        <v>1396</v>
      </c>
      <c r="D248" t="s">
        <v>3256</v>
      </c>
      <c r="E248" t="s">
        <v>11</v>
      </c>
      <c r="G248" s="1">
        <v>50</v>
      </c>
      <c r="I248" s="13">
        <f t="shared" si="3"/>
        <v>-89212.418000000049</v>
      </c>
    </row>
    <row r="249" spans="1:9">
      <c r="A249" s="10">
        <v>42717</v>
      </c>
      <c r="B249" s="10">
        <v>42713</v>
      </c>
      <c r="C249" t="s">
        <v>983</v>
      </c>
      <c r="D249" t="s">
        <v>3248</v>
      </c>
      <c r="E249" t="s">
        <v>782</v>
      </c>
      <c r="F249" s="1">
        <v>-546.97</v>
      </c>
      <c r="I249" s="13">
        <f t="shared" si="3"/>
        <v>-89759.38800000005</v>
      </c>
    </row>
    <row r="250" spans="1:9">
      <c r="A250" s="10">
        <v>42718</v>
      </c>
      <c r="B250" s="10">
        <v>42717</v>
      </c>
      <c r="C250" t="s">
        <v>983</v>
      </c>
      <c r="D250" t="s">
        <v>3245</v>
      </c>
      <c r="E250" t="s">
        <v>988</v>
      </c>
      <c r="F250" s="1">
        <v>-380.2</v>
      </c>
      <c r="I250" s="13">
        <f t="shared" si="3"/>
        <v>-90139.588000000047</v>
      </c>
    </row>
    <row r="251" spans="1:9">
      <c r="A251" s="10">
        <v>42719</v>
      </c>
      <c r="B251" s="10">
        <v>42718</v>
      </c>
      <c r="C251" t="s">
        <v>983</v>
      </c>
      <c r="D251" t="s">
        <v>3238</v>
      </c>
      <c r="E251" t="s">
        <v>3239</v>
      </c>
      <c r="F251" s="1">
        <v>-177.91</v>
      </c>
      <c r="I251" s="13">
        <f t="shared" si="3"/>
        <v>-90317.498000000051</v>
      </c>
    </row>
    <row r="252" spans="1:9">
      <c r="A252" s="10">
        <v>42718</v>
      </c>
      <c r="B252" s="10">
        <v>42718</v>
      </c>
      <c r="C252" t="s">
        <v>1086</v>
      </c>
      <c r="E252" t="s">
        <v>11</v>
      </c>
      <c r="F252" s="1">
        <v>-0.3</v>
      </c>
      <c r="I252" s="13">
        <f t="shared" si="3"/>
        <v>-90317.798000000053</v>
      </c>
    </row>
    <row r="253" spans="1:9">
      <c r="A253" s="10">
        <v>42718</v>
      </c>
      <c r="B253" s="10">
        <v>42718</v>
      </c>
      <c r="C253" t="s">
        <v>1097</v>
      </c>
      <c r="E253" t="s">
        <v>11</v>
      </c>
      <c r="F253" s="1">
        <v>-5.3999999999999999E-2</v>
      </c>
      <c r="I253" s="13">
        <f t="shared" si="3"/>
        <v>-90317.852000000057</v>
      </c>
    </row>
    <row r="254" spans="1:9">
      <c r="A254" s="10">
        <v>42720</v>
      </c>
      <c r="B254" s="10">
        <v>42719</v>
      </c>
      <c r="C254" t="s">
        <v>983</v>
      </c>
      <c r="D254" t="s">
        <v>3236</v>
      </c>
      <c r="E254" t="s">
        <v>3184</v>
      </c>
      <c r="F254" s="1">
        <v>-417.04</v>
      </c>
      <c r="I254" s="13">
        <f t="shared" si="3"/>
        <v>-90734.892000000051</v>
      </c>
    </row>
    <row r="255" spans="1:9">
      <c r="A255" s="10">
        <v>42718</v>
      </c>
      <c r="B255" s="10">
        <v>42719</v>
      </c>
      <c r="C255" t="s">
        <v>2589</v>
      </c>
      <c r="D255" t="s">
        <v>3246</v>
      </c>
      <c r="E255" t="s">
        <v>11</v>
      </c>
      <c r="G255" s="1">
        <v>100000</v>
      </c>
      <c r="I255" s="13">
        <f t="shared" si="3"/>
        <v>9265.1079999999492</v>
      </c>
    </row>
    <row r="256" spans="1:9">
      <c r="A256" s="10">
        <v>42724</v>
      </c>
      <c r="B256" s="10">
        <v>42723</v>
      </c>
      <c r="C256" t="s">
        <v>992</v>
      </c>
      <c r="D256" t="s">
        <v>3235</v>
      </c>
      <c r="E256" t="s">
        <v>11</v>
      </c>
      <c r="F256" s="1">
        <v>-5.9</v>
      </c>
      <c r="I256" s="13">
        <f t="shared" si="3"/>
        <v>9259.2079999999496</v>
      </c>
    </row>
    <row r="257" spans="1:9">
      <c r="A257" s="10">
        <v>42724</v>
      </c>
      <c r="B257" s="10">
        <v>42723</v>
      </c>
      <c r="C257" t="s">
        <v>1009</v>
      </c>
      <c r="D257" t="s">
        <v>3235</v>
      </c>
      <c r="E257" t="s">
        <v>11</v>
      </c>
      <c r="F257" s="1">
        <v>-4954.5720000000001</v>
      </c>
      <c r="I257" s="13">
        <f t="shared" si="3"/>
        <v>4304.6359999999495</v>
      </c>
    </row>
    <row r="258" spans="1:9">
      <c r="A258" s="10">
        <v>42725</v>
      </c>
      <c r="B258" s="10">
        <v>42724</v>
      </c>
      <c r="C258" t="s">
        <v>1035</v>
      </c>
      <c r="D258" t="s">
        <v>3233</v>
      </c>
      <c r="E258" t="s">
        <v>11</v>
      </c>
      <c r="F258" s="1">
        <v>-375.2</v>
      </c>
      <c r="I258" s="13">
        <f t="shared" si="3"/>
        <v>3929.4359999999497</v>
      </c>
    </row>
    <row r="259" spans="1:9">
      <c r="A259" s="10">
        <v>42725</v>
      </c>
      <c r="B259" s="10">
        <v>42724</v>
      </c>
      <c r="C259" t="s">
        <v>1035</v>
      </c>
      <c r="D259" t="s">
        <v>3234</v>
      </c>
      <c r="E259" t="s">
        <v>11</v>
      </c>
      <c r="F259" s="1">
        <v>-1372.2080000000001</v>
      </c>
      <c r="I259" s="13">
        <f t="shared" ref="I259:I322" si="4">I258+F259+G259</f>
        <v>2557.2279999999496</v>
      </c>
    </row>
    <row r="260" spans="1:9">
      <c r="A260" s="10">
        <v>42726</v>
      </c>
      <c r="B260" s="10">
        <v>42725</v>
      </c>
      <c r="C260" t="s">
        <v>983</v>
      </c>
      <c r="D260" t="s">
        <v>1673</v>
      </c>
      <c r="E260" t="s">
        <v>1528</v>
      </c>
      <c r="F260" s="1">
        <v>-1000</v>
      </c>
      <c r="I260" s="13">
        <f t="shared" si="4"/>
        <v>1557.2279999999496</v>
      </c>
    </row>
    <row r="261" spans="1:9">
      <c r="A261" s="10">
        <v>42727</v>
      </c>
      <c r="B261" s="10">
        <v>42726</v>
      </c>
      <c r="C261" t="s">
        <v>1035</v>
      </c>
      <c r="D261" t="s">
        <v>3222</v>
      </c>
      <c r="E261" t="s">
        <v>11</v>
      </c>
      <c r="F261" s="1">
        <v>-509.36900000000003</v>
      </c>
      <c r="I261" s="13">
        <f t="shared" si="4"/>
        <v>1047.8589999999494</v>
      </c>
    </row>
    <row r="262" spans="1:9">
      <c r="A262" s="10">
        <v>42727</v>
      </c>
      <c r="B262" s="10">
        <v>42726</v>
      </c>
      <c r="C262" t="s">
        <v>992</v>
      </c>
      <c r="D262" t="s">
        <v>3223</v>
      </c>
      <c r="E262" t="s">
        <v>11</v>
      </c>
      <c r="F262" s="1">
        <v>-5.9</v>
      </c>
      <c r="I262" s="13">
        <f t="shared" si="4"/>
        <v>1041.9589999999494</v>
      </c>
    </row>
    <row r="263" spans="1:9">
      <c r="A263" s="10">
        <v>42727</v>
      </c>
      <c r="B263" s="10">
        <v>42726</v>
      </c>
      <c r="C263" t="s">
        <v>992</v>
      </c>
      <c r="D263" t="s">
        <v>3224</v>
      </c>
      <c r="E263" t="s">
        <v>11</v>
      </c>
      <c r="F263" s="1">
        <v>-5.9</v>
      </c>
      <c r="I263" s="13">
        <f t="shared" si="4"/>
        <v>1036.0589999999493</v>
      </c>
    </row>
    <row r="264" spans="1:9">
      <c r="A264" s="10">
        <v>42727</v>
      </c>
      <c r="B264" s="10">
        <v>42726</v>
      </c>
      <c r="C264" t="s">
        <v>1242</v>
      </c>
      <c r="D264" t="s">
        <v>3225</v>
      </c>
      <c r="E264" t="s">
        <v>11</v>
      </c>
      <c r="F264" s="1">
        <v>-43476.906000000003</v>
      </c>
      <c r="I264" s="13">
        <f t="shared" si="4"/>
        <v>-42440.847000000053</v>
      </c>
    </row>
    <row r="265" spans="1:9">
      <c r="A265" s="10">
        <v>42727</v>
      </c>
      <c r="B265" s="10">
        <v>42726</v>
      </c>
      <c r="C265" t="s">
        <v>1242</v>
      </c>
      <c r="D265" t="s">
        <v>3226</v>
      </c>
      <c r="E265" t="s">
        <v>11</v>
      </c>
      <c r="F265" s="1">
        <v>-13947.994000000001</v>
      </c>
      <c r="I265" s="13">
        <f t="shared" si="4"/>
        <v>-56388.841000000051</v>
      </c>
    </row>
    <row r="266" spans="1:9">
      <c r="A266" s="10">
        <v>42727</v>
      </c>
      <c r="B266" s="10">
        <v>42726</v>
      </c>
      <c r="C266" t="s">
        <v>1242</v>
      </c>
      <c r="D266" t="s">
        <v>3228</v>
      </c>
      <c r="E266" t="s">
        <v>11</v>
      </c>
      <c r="F266" s="1">
        <v>-10783.133</v>
      </c>
      <c r="I266" s="13">
        <f t="shared" si="4"/>
        <v>-67171.974000000046</v>
      </c>
    </row>
    <row r="267" spans="1:9">
      <c r="A267" s="10">
        <v>42727</v>
      </c>
      <c r="B267" s="10">
        <v>42726</v>
      </c>
      <c r="C267" t="s">
        <v>1009</v>
      </c>
      <c r="D267" t="s">
        <v>3223</v>
      </c>
      <c r="E267" t="s">
        <v>11</v>
      </c>
      <c r="F267" s="1">
        <v>-13011.343000000001</v>
      </c>
      <c r="I267" s="13">
        <f t="shared" si="4"/>
        <v>-80183.317000000039</v>
      </c>
    </row>
    <row r="268" spans="1:9">
      <c r="A268" s="10">
        <v>42727</v>
      </c>
      <c r="B268" s="10">
        <v>42726</v>
      </c>
      <c r="C268" t="s">
        <v>1009</v>
      </c>
      <c r="D268" t="s">
        <v>3224</v>
      </c>
      <c r="E268" t="s">
        <v>11</v>
      </c>
      <c r="F268" s="1">
        <v>-11381.837</v>
      </c>
      <c r="I268" s="13">
        <f t="shared" si="4"/>
        <v>-91565.154000000039</v>
      </c>
    </row>
    <row r="269" spans="1:9">
      <c r="A269" s="10">
        <v>42727</v>
      </c>
      <c r="B269" s="10">
        <v>42726</v>
      </c>
      <c r="C269" t="s">
        <v>1242</v>
      </c>
      <c r="D269" t="s">
        <v>3231</v>
      </c>
      <c r="E269" t="s">
        <v>11</v>
      </c>
      <c r="F269" s="1">
        <v>-254620.50200000001</v>
      </c>
      <c r="I269" s="13">
        <f t="shared" si="4"/>
        <v>-346185.65600000008</v>
      </c>
    </row>
    <row r="270" spans="1:9">
      <c r="A270" s="10">
        <v>42726</v>
      </c>
      <c r="B270" s="10">
        <v>42726</v>
      </c>
      <c r="C270" t="s">
        <v>1086</v>
      </c>
      <c r="E270" t="s">
        <v>11</v>
      </c>
      <c r="F270" s="1">
        <v>-0.5</v>
      </c>
      <c r="I270" s="13">
        <f t="shared" si="4"/>
        <v>-346186.15600000008</v>
      </c>
    </row>
    <row r="271" spans="1:9">
      <c r="A271" s="10">
        <v>42726</v>
      </c>
      <c r="B271" s="10">
        <v>42726</v>
      </c>
      <c r="C271" t="s">
        <v>1097</v>
      </c>
      <c r="E271" t="s">
        <v>11</v>
      </c>
      <c r="F271" s="1">
        <v>-0.09</v>
      </c>
      <c r="I271" s="13">
        <f t="shared" si="4"/>
        <v>-346186.2460000001</v>
      </c>
    </row>
    <row r="272" spans="1:9">
      <c r="A272" s="10">
        <v>42726</v>
      </c>
      <c r="B272" s="10">
        <v>42726</v>
      </c>
      <c r="C272" t="s">
        <v>1091</v>
      </c>
      <c r="D272" t="s">
        <v>3232</v>
      </c>
      <c r="E272" t="s">
        <v>11</v>
      </c>
      <c r="G272" s="1">
        <v>2342.7689999999998</v>
      </c>
      <c r="I272" s="13">
        <f t="shared" si="4"/>
        <v>-343843.47700000013</v>
      </c>
    </row>
    <row r="273" spans="1:9">
      <c r="A273" s="10">
        <v>42733</v>
      </c>
      <c r="B273" s="10">
        <v>42727</v>
      </c>
      <c r="C273" t="s">
        <v>998</v>
      </c>
      <c r="D273" t="s">
        <v>3198</v>
      </c>
      <c r="E273" t="s">
        <v>3199</v>
      </c>
      <c r="F273" s="1">
        <v>-10</v>
      </c>
      <c r="I273" s="13">
        <f t="shared" si="4"/>
        <v>-343853.47700000013</v>
      </c>
    </row>
    <row r="274" spans="1:9">
      <c r="A274" s="10">
        <v>42733</v>
      </c>
      <c r="B274" s="10">
        <v>42727</v>
      </c>
      <c r="C274" t="s">
        <v>1001</v>
      </c>
      <c r="D274" t="s">
        <v>3200</v>
      </c>
      <c r="E274" t="s">
        <v>3199</v>
      </c>
      <c r="F274" s="1">
        <v>-1.8</v>
      </c>
      <c r="I274" s="13">
        <f t="shared" si="4"/>
        <v>-343855.27700000012</v>
      </c>
    </row>
    <row r="275" spans="1:9">
      <c r="A275" s="10">
        <v>42731</v>
      </c>
      <c r="B275" s="10">
        <v>42727</v>
      </c>
      <c r="C275" t="s">
        <v>1001</v>
      </c>
      <c r="D275" t="s">
        <v>2291</v>
      </c>
      <c r="E275" t="s">
        <v>3213</v>
      </c>
      <c r="F275" s="1">
        <v>-3.6</v>
      </c>
      <c r="I275" s="13">
        <f t="shared" si="4"/>
        <v>-343858.87700000009</v>
      </c>
    </row>
    <row r="276" spans="1:9">
      <c r="A276" s="10">
        <v>42731</v>
      </c>
      <c r="B276" s="10">
        <v>42727</v>
      </c>
      <c r="C276" t="s">
        <v>1578</v>
      </c>
      <c r="D276" t="s">
        <v>3214</v>
      </c>
      <c r="E276" t="s">
        <v>3213</v>
      </c>
      <c r="F276" s="1">
        <v>-20</v>
      </c>
      <c r="I276" s="13">
        <f t="shared" si="4"/>
        <v>-343878.87700000009</v>
      </c>
    </row>
    <row r="277" spans="1:9">
      <c r="A277" s="10">
        <v>42730</v>
      </c>
      <c r="B277" s="10">
        <v>42727</v>
      </c>
      <c r="C277" t="s">
        <v>983</v>
      </c>
      <c r="D277" t="s">
        <v>3221</v>
      </c>
      <c r="E277" t="s">
        <v>2208</v>
      </c>
      <c r="F277" s="1">
        <v>-820.92</v>
      </c>
      <c r="I277" s="13">
        <f t="shared" si="4"/>
        <v>-344699.79700000008</v>
      </c>
    </row>
    <row r="278" spans="1:9">
      <c r="A278" s="10">
        <v>42731</v>
      </c>
      <c r="B278" s="10">
        <v>42730</v>
      </c>
      <c r="C278" t="s">
        <v>983</v>
      </c>
      <c r="D278" t="s">
        <v>3217</v>
      </c>
      <c r="E278" t="s">
        <v>1101</v>
      </c>
      <c r="F278" s="1">
        <v>-3955.6709999999998</v>
      </c>
      <c r="I278" s="13">
        <f t="shared" si="4"/>
        <v>-348655.46800000005</v>
      </c>
    </row>
    <row r="279" spans="1:9">
      <c r="A279" s="10">
        <v>42731</v>
      </c>
      <c r="B279" s="10">
        <v>42730</v>
      </c>
      <c r="C279" t="s">
        <v>1009</v>
      </c>
      <c r="D279" t="s">
        <v>3218</v>
      </c>
      <c r="E279" t="s">
        <v>11</v>
      </c>
      <c r="F279" s="1">
        <v>-658.93600000000004</v>
      </c>
      <c r="I279" s="13">
        <f t="shared" si="4"/>
        <v>-349314.40400000004</v>
      </c>
    </row>
    <row r="280" spans="1:9">
      <c r="A280" s="10">
        <v>42731</v>
      </c>
      <c r="B280" s="10">
        <v>42730</v>
      </c>
      <c r="C280" t="s">
        <v>983</v>
      </c>
      <c r="D280" t="s">
        <v>3219</v>
      </c>
      <c r="E280" t="s">
        <v>1786</v>
      </c>
      <c r="F280" s="1">
        <v>-2988.027</v>
      </c>
      <c r="I280" s="13">
        <f t="shared" si="4"/>
        <v>-352302.43100000004</v>
      </c>
    </row>
    <row r="281" spans="1:9">
      <c r="A281" s="10">
        <v>42731</v>
      </c>
      <c r="B281" s="10">
        <v>42730</v>
      </c>
      <c r="C281" t="s">
        <v>992</v>
      </c>
      <c r="D281" t="s">
        <v>3218</v>
      </c>
      <c r="E281" t="s">
        <v>11</v>
      </c>
      <c r="F281" s="1">
        <v>-5.9</v>
      </c>
      <c r="I281" s="13">
        <f t="shared" si="4"/>
        <v>-352308.33100000006</v>
      </c>
    </row>
    <row r="282" spans="1:9">
      <c r="A282" s="10">
        <v>42727</v>
      </c>
      <c r="B282" s="10">
        <v>42730</v>
      </c>
      <c r="C282" t="s">
        <v>1010</v>
      </c>
      <c r="D282" t="s">
        <v>3227</v>
      </c>
      <c r="E282" t="s">
        <v>11</v>
      </c>
      <c r="G282" s="1">
        <v>123456.33100000001</v>
      </c>
      <c r="I282" s="13">
        <f t="shared" si="4"/>
        <v>-228852.00000000006</v>
      </c>
    </row>
    <row r="283" spans="1:9">
      <c r="A283" s="10">
        <v>42727</v>
      </c>
      <c r="B283" s="10">
        <v>42730</v>
      </c>
      <c r="C283" t="s">
        <v>1396</v>
      </c>
      <c r="D283" t="s">
        <v>3229</v>
      </c>
      <c r="E283" t="s">
        <v>11</v>
      </c>
      <c r="G283" s="1">
        <v>1725</v>
      </c>
      <c r="I283" s="13">
        <f t="shared" si="4"/>
        <v>-227127.00000000006</v>
      </c>
    </row>
    <row r="284" spans="1:9">
      <c r="A284" s="10">
        <v>42727</v>
      </c>
      <c r="B284" s="10">
        <v>42730</v>
      </c>
      <c r="C284" t="s">
        <v>1010</v>
      </c>
      <c r="D284" t="s">
        <v>3230</v>
      </c>
      <c r="E284" t="s">
        <v>11</v>
      </c>
      <c r="G284" s="1">
        <v>18379.491000000002</v>
      </c>
      <c r="I284" s="13">
        <f t="shared" si="4"/>
        <v>-208747.50900000005</v>
      </c>
    </row>
    <row r="285" spans="1:9">
      <c r="A285" s="10">
        <v>42737</v>
      </c>
      <c r="B285" s="10">
        <v>42731</v>
      </c>
      <c r="C285" t="s">
        <v>998</v>
      </c>
      <c r="D285" t="s">
        <v>3186</v>
      </c>
      <c r="E285" t="s">
        <v>3187</v>
      </c>
      <c r="F285" s="1">
        <v>-10</v>
      </c>
      <c r="I285" s="13">
        <f t="shared" si="4"/>
        <v>-208757.50900000005</v>
      </c>
    </row>
    <row r="286" spans="1:9">
      <c r="A286" s="10">
        <v>42737</v>
      </c>
      <c r="B286" s="10">
        <v>42731</v>
      </c>
      <c r="C286" t="s">
        <v>1001</v>
      </c>
      <c r="D286" t="s">
        <v>2733</v>
      </c>
      <c r="E286" t="s">
        <v>3187</v>
      </c>
      <c r="F286" s="1">
        <v>-1.8</v>
      </c>
      <c r="I286" s="13">
        <f t="shared" si="4"/>
        <v>-208759.30900000004</v>
      </c>
    </row>
    <row r="287" spans="1:9">
      <c r="A287" s="10">
        <v>42737</v>
      </c>
      <c r="B287" s="10">
        <v>42731</v>
      </c>
      <c r="C287" t="s">
        <v>998</v>
      </c>
      <c r="D287" t="s">
        <v>3189</v>
      </c>
      <c r="E287" t="s">
        <v>3190</v>
      </c>
      <c r="F287" s="1">
        <v>-10</v>
      </c>
      <c r="I287" s="13">
        <f t="shared" si="4"/>
        <v>-208769.30900000004</v>
      </c>
    </row>
    <row r="288" spans="1:9">
      <c r="A288" s="10">
        <v>42737</v>
      </c>
      <c r="B288" s="10">
        <v>42731</v>
      </c>
      <c r="C288" t="s">
        <v>1001</v>
      </c>
      <c r="D288" t="s">
        <v>3193</v>
      </c>
      <c r="E288" t="s">
        <v>3190</v>
      </c>
      <c r="F288" s="1">
        <v>-1.8</v>
      </c>
      <c r="I288" s="13">
        <f t="shared" si="4"/>
        <v>-208771.10900000003</v>
      </c>
    </row>
    <row r="289" spans="1:9">
      <c r="A289" s="10">
        <v>42732</v>
      </c>
      <c r="B289" s="10">
        <v>42731</v>
      </c>
      <c r="C289" t="s">
        <v>1035</v>
      </c>
      <c r="D289" t="s">
        <v>3202</v>
      </c>
      <c r="E289" t="s">
        <v>11</v>
      </c>
      <c r="F289" s="1">
        <v>-770.32</v>
      </c>
      <c r="I289" s="13">
        <f t="shared" si="4"/>
        <v>-209541.42900000003</v>
      </c>
    </row>
    <row r="290" spans="1:9">
      <c r="A290" s="10">
        <v>42732</v>
      </c>
      <c r="B290" s="10">
        <v>42731</v>
      </c>
      <c r="C290" t="s">
        <v>1035</v>
      </c>
      <c r="D290" t="s">
        <v>3206</v>
      </c>
      <c r="E290" t="s">
        <v>11</v>
      </c>
      <c r="F290" s="1">
        <v>-540.32399999999996</v>
      </c>
      <c r="I290" s="13">
        <f t="shared" si="4"/>
        <v>-210081.75300000003</v>
      </c>
    </row>
    <row r="291" spans="1:9">
      <c r="A291" s="10">
        <v>42732</v>
      </c>
      <c r="B291" s="10">
        <v>42731</v>
      </c>
      <c r="C291" t="s">
        <v>1216</v>
      </c>
      <c r="D291" t="s">
        <v>3207</v>
      </c>
      <c r="E291" t="s">
        <v>11</v>
      </c>
      <c r="F291" s="1">
        <v>-9405.643</v>
      </c>
      <c r="I291" s="13">
        <f t="shared" si="4"/>
        <v>-219487.39600000004</v>
      </c>
    </row>
    <row r="292" spans="1:9">
      <c r="A292" s="10">
        <v>42732</v>
      </c>
      <c r="B292" s="10">
        <v>42731</v>
      </c>
      <c r="C292" t="s">
        <v>1035</v>
      </c>
      <c r="D292" t="s">
        <v>3208</v>
      </c>
      <c r="E292" t="s">
        <v>11</v>
      </c>
      <c r="F292" s="1">
        <v>-492</v>
      </c>
      <c r="I292" s="13">
        <f t="shared" si="4"/>
        <v>-219979.39600000004</v>
      </c>
    </row>
    <row r="293" spans="1:9">
      <c r="A293" s="10">
        <v>42732</v>
      </c>
      <c r="B293" s="10">
        <v>42731</v>
      </c>
      <c r="C293" t="s">
        <v>1035</v>
      </c>
      <c r="D293" t="s">
        <v>3210</v>
      </c>
      <c r="E293" t="s">
        <v>11</v>
      </c>
      <c r="F293" s="1">
        <v>-860</v>
      </c>
      <c r="I293" s="13">
        <f t="shared" si="4"/>
        <v>-220839.39600000004</v>
      </c>
    </row>
    <row r="294" spans="1:9">
      <c r="A294" s="10">
        <v>42732</v>
      </c>
      <c r="B294" s="10">
        <v>42731</v>
      </c>
      <c r="C294" t="s">
        <v>1035</v>
      </c>
      <c r="D294" t="s">
        <v>3211</v>
      </c>
      <c r="E294" t="s">
        <v>11</v>
      </c>
      <c r="F294" s="1">
        <v>-723</v>
      </c>
      <c r="I294" s="13">
        <f t="shared" si="4"/>
        <v>-221562.39600000004</v>
      </c>
    </row>
    <row r="295" spans="1:9">
      <c r="A295" s="10">
        <v>42732</v>
      </c>
      <c r="B295" s="10">
        <v>42731</v>
      </c>
      <c r="C295" t="s">
        <v>1216</v>
      </c>
      <c r="D295" t="s">
        <v>3207</v>
      </c>
      <c r="E295" t="s">
        <v>11</v>
      </c>
      <c r="F295" s="1">
        <v>-1.18</v>
      </c>
      <c r="I295" s="13">
        <f t="shared" si="4"/>
        <v>-221563.57600000003</v>
      </c>
    </row>
    <row r="296" spans="1:9">
      <c r="A296" s="10">
        <v>42732</v>
      </c>
      <c r="B296" s="10">
        <v>42731</v>
      </c>
      <c r="C296" t="s">
        <v>1035</v>
      </c>
      <c r="D296" t="s">
        <v>3212</v>
      </c>
      <c r="E296" t="s">
        <v>11</v>
      </c>
      <c r="F296" s="1">
        <v>-889</v>
      </c>
      <c r="I296" s="13">
        <f t="shared" si="4"/>
        <v>-222452.57600000003</v>
      </c>
    </row>
    <row r="297" spans="1:9">
      <c r="A297" s="10">
        <v>42731</v>
      </c>
      <c r="B297" s="10">
        <v>42731</v>
      </c>
      <c r="C297" t="s">
        <v>1001</v>
      </c>
      <c r="D297" t="s">
        <v>3215</v>
      </c>
      <c r="E297" t="s">
        <v>3216</v>
      </c>
      <c r="F297" s="1">
        <v>-3.6</v>
      </c>
      <c r="I297" s="13">
        <f t="shared" si="4"/>
        <v>-222456.17600000004</v>
      </c>
    </row>
    <row r="298" spans="1:9">
      <c r="A298" s="10">
        <v>42731</v>
      </c>
      <c r="B298" s="10">
        <v>42731</v>
      </c>
      <c r="C298" t="s">
        <v>1578</v>
      </c>
      <c r="D298" t="s">
        <v>3220</v>
      </c>
      <c r="E298" t="s">
        <v>3216</v>
      </c>
      <c r="F298" s="1">
        <v>-20</v>
      </c>
      <c r="I298" s="13">
        <f t="shared" si="4"/>
        <v>-222476.17600000004</v>
      </c>
    </row>
    <row r="299" spans="1:9">
      <c r="A299" s="10">
        <v>42733</v>
      </c>
      <c r="B299" s="10">
        <v>42732</v>
      </c>
      <c r="C299" t="s">
        <v>983</v>
      </c>
      <c r="D299" t="s">
        <v>3197</v>
      </c>
      <c r="E299" t="s">
        <v>1085</v>
      </c>
      <c r="F299" s="1">
        <v>-84.5</v>
      </c>
      <c r="I299" s="13">
        <f t="shared" si="4"/>
        <v>-222560.67600000004</v>
      </c>
    </row>
    <row r="300" spans="1:9">
      <c r="A300" s="10">
        <v>42733</v>
      </c>
      <c r="B300" s="10">
        <v>42732</v>
      </c>
      <c r="C300" t="s">
        <v>1035</v>
      </c>
      <c r="D300" t="s">
        <v>3201</v>
      </c>
      <c r="E300" t="s">
        <v>11</v>
      </c>
      <c r="F300" s="1">
        <v>-1125.335</v>
      </c>
      <c r="I300" s="13">
        <f t="shared" si="4"/>
        <v>-223686.01100000003</v>
      </c>
    </row>
    <row r="301" spans="1:9">
      <c r="A301" s="10">
        <v>42732</v>
      </c>
      <c r="B301" s="10">
        <v>42732</v>
      </c>
      <c r="C301" t="s">
        <v>1001</v>
      </c>
      <c r="D301" t="s">
        <v>3203</v>
      </c>
      <c r="E301" t="s">
        <v>3204</v>
      </c>
      <c r="F301" s="1">
        <v>-3.6</v>
      </c>
      <c r="I301" s="13">
        <f t="shared" si="4"/>
        <v>-223689.61100000003</v>
      </c>
    </row>
    <row r="302" spans="1:9">
      <c r="A302" s="10">
        <v>42732</v>
      </c>
      <c r="B302" s="10">
        <v>42732</v>
      </c>
      <c r="C302" t="s">
        <v>2589</v>
      </c>
      <c r="D302" t="s">
        <v>3205</v>
      </c>
      <c r="E302" t="s">
        <v>11</v>
      </c>
      <c r="G302" s="1">
        <v>200000</v>
      </c>
      <c r="I302" s="13">
        <f t="shared" si="4"/>
        <v>-23689.611000000034</v>
      </c>
    </row>
    <row r="303" spans="1:9">
      <c r="A303" s="10">
        <v>42732</v>
      </c>
      <c r="B303" s="10">
        <v>42732</v>
      </c>
      <c r="C303" t="s">
        <v>1097</v>
      </c>
      <c r="E303" t="s">
        <v>11</v>
      </c>
      <c r="F303" s="1">
        <v>-5.3999999999999999E-2</v>
      </c>
      <c r="I303" s="13">
        <f t="shared" si="4"/>
        <v>-23689.665000000034</v>
      </c>
    </row>
    <row r="304" spans="1:9">
      <c r="A304" s="10">
        <v>42732</v>
      </c>
      <c r="B304" s="10">
        <v>42732</v>
      </c>
      <c r="C304" t="s">
        <v>1086</v>
      </c>
      <c r="E304" t="s">
        <v>11</v>
      </c>
      <c r="F304" s="1">
        <v>-0.3</v>
      </c>
      <c r="I304" s="13">
        <f t="shared" si="4"/>
        <v>-23689.965000000033</v>
      </c>
    </row>
    <row r="305" spans="1:9">
      <c r="A305" s="10">
        <v>42732</v>
      </c>
      <c r="B305" s="10">
        <v>42732</v>
      </c>
      <c r="C305" t="s">
        <v>1578</v>
      </c>
      <c r="D305" t="s">
        <v>3209</v>
      </c>
      <c r="E305" t="s">
        <v>3204</v>
      </c>
      <c r="F305" s="1">
        <v>-20</v>
      </c>
      <c r="I305" s="13">
        <f t="shared" si="4"/>
        <v>-23709.965000000033</v>
      </c>
    </row>
    <row r="306" spans="1:9">
      <c r="A306" s="10">
        <v>42734</v>
      </c>
      <c r="B306" s="10">
        <v>42733</v>
      </c>
      <c r="C306" t="s">
        <v>983</v>
      </c>
      <c r="D306" t="s">
        <v>3194</v>
      </c>
      <c r="E306" t="s">
        <v>1786</v>
      </c>
      <c r="F306" s="1">
        <v>-3076.7510000000002</v>
      </c>
      <c r="I306" s="13">
        <f t="shared" si="4"/>
        <v>-26786.716000000033</v>
      </c>
    </row>
    <row r="307" spans="1:9">
      <c r="A307" s="10">
        <v>42734</v>
      </c>
      <c r="B307" s="10">
        <v>42733</v>
      </c>
      <c r="C307" t="s">
        <v>1216</v>
      </c>
      <c r="D307" t="s">
        <v>2008</v>
      </c>
      <c r="E307" t="s">
        <v>11</v>
      </c>
      <c r="F307" s="1">
        <v>-1.18</v>
      </c>
      <c r="I307" s="13">
        <f t="shared" si="4"/>
        <v>-26787.896000000033</v>
      </c>
    </row>
    <row r="308" spans="1:9">
      <c r="A308" s="10">
        <v>42734</v>
      </c>
      <c r="B308" s="10">
        <v>42733</v>
      </c>
      <c r="C308" t="s">
        <v>983</v>
      </c>
      <c r="D308" t="s">
        <v>3195</v>
      </c>
      <c r="E308" t="s">
        <v>2564</v>
      </c>
      <c r="F308" s="1">
        <v>-250</v>
      </c>
      <c r="I308" s="13">
        <f t="shared" si="4"/>
        <v>-27037.896000000033</v>
      </c>
    </row>
    <row r="309" spans="1:9">
      <c r="A309" s="10">
        <v>42734</v>
      </c>
      <c r="B309" s="10">
        <v>42733</v>
      </c>
      <c r="C309" t="s">
        <v>1216</v>
      </c>
      <c r="D309" t="s">
        <v>2008</v>
      </c>
      <c r="E309" t="s">
        <v>11</v>
      </c>
      <c r="F309" s="1">
        <v>-55477.608999999997</v>
      </c>
      <c r="I309" s="13">
        <f t="shared" si="4"/>
        <v>-82515.505000000034</v>
      </c>
    </row>
    <row r="310" spans="1:9">
      <c r="A310" s="10">
        <v>42740</v>
      </c>
      <c r="B310" s="10">
        <v>42734</v>
      </c>
      <c r="C310" t="s">
        <v>998</v>
      </c>
      <c r="D310" t="s">
        <v>2251</v>
      </c>
      <c r="E310" t="s">
        <v>3175</v>
      </c>
      <c r="F310" s="1">
        <v>-10</v>
      </c>
      <c r="I310" s="13">
        <f t="shared" si="4"/>
        <v>-82525.505000000034</v>
      </c>
    </row>
    <row r="311" spans="1:9">
      <c r="A311" s="10">
        <v>42740</v>
      </c>
      <c r="B311" s="10">
        <v>42734</v>
      </c>
      <c r="C311" t="s">
        <v>1001</v>
      </c>
      <c r="D311" t="s">
        <v>2545</v>
      </c>
      <c r="E311" t="s">
        <v>3175</v>
      </c>
      <c r="F311" s="1">
        <v>-1.8</v>
      </c>
      <c r="I311" s="13">
        <f t="shared" si="4"/>
        <v>-82527.305000000037</v>
      </c>
    </row>
    <row r="312" spans="1:9">
      <c r="A312" s="10">
        <v>42737</v>
      </c>
      <c r="B312" s="10">
        <v>42734</v>
      </c>
      <c r="C312" t="s">
        <v>983</v>
      </c>
      <c r="D312" t="s">
        <v>3183</v>
      </c>
      <c r="E312" t="s">
        <v>3184</v>
      </c>
      <c r="F312" s="1">
        <v>-257.63099999999997</v>
      </c>
      <c r="I312" s="13">
        <f t="shared" si="4"/>
        <v>-82784.936000000031</v>
      </c>
    </row>
    <row r="313" spans="1:9">
      <c r="A313" s="10">
        <v>42737</v>
      </c>
      <c r="B313" s="10">
        <v>42734</v>
      </c>
      <c r="C313" t="s">
        <v>983</v>
      </c>
      <c r="D313" t="s">
        <v>3185</v>
      </c>
      <c r="E313" t="s">
        <v>2881</v>
      </c>
      <c r="F313" s="1">
        <v>-546.97</v>
      </c>
      <c r="I313" s="13">
        <f t="shared" si="4"/>
        <v>-83331.906000000032</v>
      </c>
    </row>
    <row r="314" spans="1:9">
      <c r="A314" s="10">
        <v>42737</v>
      </c>
      <c r="B314" s="10">
        <v>42734</v>
      </c>
      <c r="C314" t="s">
        <v>983</v>
      </c>
      <c r="D314" t="s">
        <v>3188</v>
      </c>
      <c r="E314" t="s">
        <v>988</v>
      </c>
      <c r="F314" s="1">
        <v>-573.79999999999995</v>
      </c>
      <c r="I314" s="13">
        <f t="shared" si="4"/>
        <v>-83905.706000000035</v>
      </c>
    </row>
    <row r="315" spans="1:9">
      <c r="A315" s="10">
        <v>42737</v>
      </c>
      <c r="B315" s="10">
        <v>42734</v>
      </c>
      <c r="C315" t="s">
        <v>983</v>
      </c>
      <c r="D315" t="s">
        <v>3191</v>
      </c>
      <c r="E315" t="s">
        <v>1207</v>
      </c>
      <c r="F315" s="1">
        <v>-45784.618000000002</v>
      </c>
      <c r="I315" s="13">
        <f t="shared" si="4"/>
        <v>-129690.32400000004</v>
      </c>
    </row>
    <row r="316" spans="1:9">
      <c r="A316" s="10">
        <v>42737</v>
      </c>
      <c r="B316" s="10">
        <v>42734</v>
      </c>
      <c r="C316" t="s">
        <v>983</v>
      </c>
      <c r="D316" t="s">
        <v>3192</v>
      </c>
      <c r="E316" t="s">
        <v>1027</v>
      </c>
      <c r="F316" s="1">
        <v>-40</v>
      </c>
      <c r="I316" s="13">
        <f t="shared" si="4"/>
        <v>-129730.32400000004</v>
      </c>
    </row>
    <row r="317" spans="1:9">
      <c r="A317" s="10">
        <v>42734</v>
      </c>
      <c r="B317" s="10">
        <v>42734</v>
      </c>
      <c r="C317" t="s">
        <v>1086</v>
      </c>
      <c r="E317" t="s">
        <v>11</v>
      </c>
      <c r="F317" s="1">
        <v>-0.3</v>
      </c>
      <c r="I317" s="13">
        <f t="shared" si="4"/>
        <v>-129730.62400000004</v>
      </c>
    </row>
    <row r="318" spans="1:9">
      <c r="A318" s="10">
        <v>42734</v>
      </c>
      <c r="B318" s="10">
        <v>42734</v>
      </c>
      <c r="C318" t="s">
        <v>1097</v>
      </c>
      <c r="E318" t="s">
        <v>11</v>
      </c>
      <c r="F318" s="1">
        <v>-5.3999999999999999E-2</v>
      </c>
      <c r="I318" s="13">
        <f t="shared" si="4"/>
        <v>-129730.67800000004</v>
      </c>
    </row>
    <row r="319" spans="1:9">
      <c r="A319" s="10">
        <v>42739</v>
      </c>
      <c r="B319" s="10">
        <v>42735</v>
      </c>
      <c r="C319" t="s">
        <v>1421</v>
      </c>
      <c r="D319" t="s">
        <v>3179</v>
      </c>
      <c r="E319" t="s">
        <v>3180</v>
      </c>
      <c r="F319" s="1">
        <v>-125.753</v>
      </c>
      <c r="I319" s="13">
        <f t="shared" si="4"/>
        <v>-129856.43100000004</v>
      </c>
    </row>
    <row r="320" spans="1:9">
      <c r="A320" s="10">
        <v>42739</v>
      </c>
      <c r="B320" s="10">
        <v>42735</v>
      </c>
      <c r="C320" t="s">
        <v>1432</v>
      </c>
      <c r="D320" t="s">
        <v>3181</v>
      </c>
      <c r="E320" t="s">
        <v>3180</v>
      </c>
      <c r="F320" s="1">
        <v>-1445.6569999999999</v>
      </c>
      <c r="I320" s="13">
        <f t="shared" si="4"/>
        <v>-131302.08800000005</v>
      </c>
    </row>
    <row r="321" spans="1:9">
      <c r="A321" s="10">
        <v>42767</v>
      </c>
      <c r="B321" s="10">
        <v>42736</v>
      </c>
      <c r="C321" t="s">
        <v>1133</v>
      </c>
      <c r="D321" t="s">
        <v>1068</v>
      </c>
      <c r="E321" t="s">
        <v>3057</v>
      </c>
      <c r="F321" s="1">
        <v>-280.95600000000002</v>
      </c>
      <c r="I321" s="13">
        <f t="shared" si="4"/>
        <v>-131583.04400000005</v>
      </c>
    </row>
    <row r="322" spans="1:9">
      <c r="A322" s="10">
        <v>42767</v>
      </c>
      <c r="B322" s="10">
        <v>42736</v>
      </c>
      <c r="C322" t="s">
        <v>1001</v>
      </c>
      <c r="D322" t="s">
        <v>1068</v>
      </c>
      <c r="E322" t="s">
        <v>3059</v>
      </c>
      <c r="F322" s="1">
        <v>-50.572000000000003</v>
      </c>
      <c r="I322" s="13">
        <f t="shared" si="4"/>
        <v>-131633.61600000004</v>
      </c>
    </row>
    <row r="323" spans="1:9">
      <c r="A323" s="10">
        <v>42767</v>
      </c>
      <c r="B323" s="10">
        <v>42736</v>
      </c>
      <c r="C323" t="s">
        <v>1001</v>
      </c>
      <c r="D323" t="s">
        <v>1068</v>
      </c>
      <c r="E323" t="s">
        <v>3064</v>
      </c>
      <c r="F323" s="1">
        <v>-65.16</v>
      </c>
      <c r="I323" s="13">
        <f t="shared" ref="I323:I386" si="5">I322+F323+G323</f>
        <v>-131698.77600000004</v>
      </c>
    </row>
    <row r="324" spans="1:9">
      <c r="A324" s="10">
        <v>42767</v>
      </c>
      <c r="B324" s="10">
        <v>42736</v>
      </c>
      <c r="C324" t="s">
        <v>1133</v>
      </c>
      <c r="D324" t="s">
        <v>1068</v>
      </c>
      <c r="E324" t="s">
        <v>3065</v>
      </c>
      <c r="F324" s="1">
        <v>-362.00099999999998</v>
      </c>
      <c r="I324" s="13">
        <f t="shared" si="5"/>
        <v>-132060.77700000003</v>
      </c>
    </row>
    <row r="325" spans="1:9">
      <c r="A325" s="10">
        <v>42741</v>
      </c>
      <c r="B325" s="10">
        <v>42737</v>
      </c>
      <c r="C325" t="s">
        <v>998</v>
      </c>
      <c r="D325" t="s">
        <v>3173</v>
      </c>
      <c r="E325" t="s">
        <v>3174</v>
      </c>
      <c r="F325" s="1">
        <v>-10</v>
      </c>
      <c r="I325" s="13">
        <f t="shared" si="5"/>
        <v>-132070.77700000003</v>
      </c>
    </row>
    <row r="326" spans="1:9">
      <c r="A326" s="10">
        <v>42741</v>
      </c>
      <c r="B326" s="10">
        <v>42737</v>
      </c>
      <c r="C326" t="s">
        <v>1001</v>
      </c>
      <c r="D326" t="s">
        <v>2633</v>
      </c>
      <c r="E326" t="s">
        <v>3174</v>
      </c>
      <c r="F326" s="1">
        <v>-1.8</v>
      </c>
      <c r="I326" s="13">
        <f t="shared" si="5"/>
        <v>-132072.57700000002</v>
      </c>
    </row>
    <row r="327" spans="1:9">
      <c r="A327" s="10">
        <v>42737</v>
      </c>
      <c r="B327" s="10">
        <v>42737</v>
      </c>
      <c r="C327" t="s">
        <v>1086</v>
      </c>
      <c r="E327" t="s">
        <v>11</v>
      </c>
      <c r="F327" s="1">
        <v>-0.3</v>
      </c>
      <c r="I327" s="13">
        <f t="shared" si="5"/>
        <v>-132072.87700000001</v>
      </c>
    </row>
    <row r="328" spans="1:9">
      <c r="A328" s="10">
        <v>42737</v>
      </c>
      <c r="B328" s="10">
        <v>42737</v>
      </c>
      <c r="C328" t="s">
        <v>2589</v>
      </c>
      <c r="D328" t="s">
        <v>3182</v>
      </c>
      <c r="E328" t="s">
        <v>11</v>
      </c>
      <c r="G328" s="1">
        <v>75000</v>
      </c>
      <c r="I328" s="13">
        <f t="shared" si="5"/>
        <v>-57072.877000000008</v>
      </c>
    </row>
    <row r="329" spans="1:9">
      <c r="A329" s="10">
        <v>42737</v>
      </c>
      <c r="B329" s="10">
        <v>42737</v>
      </c>
      <c r="C329" t="s">
        <v>1097</v>
      </c>
      <c r="E329" t="s">
        <v>11</v>
      </c>
      <c r="F329" s="1">
        <v>-5.3999999999999999E-2</v>
      </c>
      <c r="I329" s="13">
        <f t="shared" si="5"/>
        <v>-57072.931000000004</v>
      </c>
    </row>
    <row r="330" spans="1:9">
      <c r="A330" s="10">
        <v>42734</v>
      </c>
      <c r="B330" s="10">
        <v>42737</v>
      </c>
      <c r="C330" t="s">
        <v>2589</v>
      </c>
      <c r="D330" t="s">
        <v>3196</v>
      </c>
      <c r="E330" t="s">
        <v>11</v>
      </c>
      <c r="G330" s="1">
        <v>50000</v>
      </c>
      <c r="I330" s="13">
        <f t="shared" si="5"/>
        <v>-7072.9310000000041</v>
      </c>
    </row>
    <row r="331" spans="1:9">
      <c r="A331" s="10">
        <v>42744</v>
      </c>
      <c r="B331" s="10">
        <v>42738</v>
      </c>
      <c r="C331" t="s">
        <v>998</v>
      </c>
      <c r="D331" t="s">
        <v>1359</v>
      </c>
      <c r="E331" t="s">
        <v>3169</v>
      </c>
      <c r="F331" s="1">
        <v>-10</v>
      </c>
      <c r="I331" s="13">
        <f t="shared" si="5"/>
        <v>-7082.9310000000041</v>
      </c>
    </row>
    <row r="332" spans="1:9">
      <c r="A332" s="10">
        <v>42744</v>
      </c>
      <c r="B332" s="10">
        <v>42738</v>
      </c>
      <c r="C332" t="s">
        <v>1001</v>
      </c>
      <c r="D332" t="s">
        <v>1362</v>
      </c>
      <c r="E332" t="s">
        <v>3169</v>
      </c>
      <c r="F332" s="1">
        <v>-1.8</v>
      </c>
      <c r="I332" s="13">
        <f t="shared" si="5"/>
        <v>-7084.7310000000043</v>
      </c>
    </row>
    <row r="333" spans="1:9">
      <c r="A333" s="10">
        <v>42740</v>
      </c>
      <c r="B333" s="10">
        <v>42739</v>
      </c>
      <c r="C333" t="s">
        <v>1009</v>
      </c>
      <c r="D333" t="s">
        <v>3176</v>
      </c>
      <c r="E333" t="s">
        <v>11</v>
      </c>
      <c r="F333" s="1">
        <v>-713.3</v>
      </c>
      <c r="I333" s="13">
        <f t="shared" si="5"/>
        <v>-7798.0310000000045</v>
      </c>
    </row>
    <row r="334" spans="1:9">
      <c r="A334" s="10">
        <v>42740</v>
      </c>
      <c r="B334" s="10">
        <v>42739</v>
      </c>
      <c r="C334" t="s">
        <v>1035</v>
      </c>
      <c r="D334" t="s">
        <v>3177</v>
      </c>
      <c r="E334" t="s">
        <v>11</v>
      </c>
      <c r="F334" s="1">
        <v>-100</v>
      </c>
      <c r="I334" s="13">
        <f t="shared" si="5"/>
        <v>-7898.0310000000045</v>
      </c>
    </row>
    <row r="335" spans="1:9">
      <c r="A335" s="10">
        <v>42740</v>
      </c>
      <c r="B335" s="10">
        <v>42739</v>
      </c>
      <c r="C335" t="s">
        <v>1035</v>
      </c>
      <c r="D335" t="s">
        <v>3178</v>
      </c>
      <c r="E335" t="s">
        <v>11</v>
      </c>
      <c r="F335" s="1">
        <v>-3522.2620000000002</v>
      </c>
      <c r="I335" s="13">
        <f t="shared" si="5"/>
        <v>-11420.293000000005</v>
      </c>
    </row>
    <row r="336" spans="1:9">
      <c r="A336" s="10">
        <v>42740</v>
      </c>
      <c r="B336" s="10">
        <v>42739</v>
      </c>
      <c r="C336" t="s">
        <v>992</v>
      </c>
      <c r="D336" t="s">
        <v>3176</v>
      </c>
      <c r="E336" t="s">
        <v>11</v>
      </c>
      <c r="F336" s="1">
        <v>-5.9</v>
      </c>
      <c r="I336" s="13">
        <f t="shared" si="5"/>
        <v>-11426.193000000005</v>
      </c>
    </row>
    <row r="337" spans="1:9">
      <c r="A337" s="10">
        <v>42746</v>
      </c>
      <c r="B337" s="10">
        <v>42740</v>
      </c>
      <c r="C337" t="s">
        <v>1001</v>
      </c>
      <c r="D337" t="s">
        <v>3157</v>
      </c>
      <c r="E337" t="s">
        <v>3158</v>
      </c>
      <c r="F337" s="1">
        <v>-1.8</v>
      </c>
      <c r="I337" s="13">
        <f t="shared" si="5"/>
        <v>-11427.993000000004</v>
      </c>
    </row>
    <row r="338" spans="1:9">
      <c r="A338" s="10">
        <v>42746</v>
      </c>
      <c r="B338" s="10">
        <v>42740</v>
      </c>
      <c r="C338" t="s">
        <v>998</v>
      </c>
      <c r="D338" t="s">
        <v>2488</v>
      </c>
      <c r="E338" t="s">
        <v>3158</v>
      </c>
      <c r="F338" s="1">
        <v>-10</v>
      </c>
      <c r="I338" s="13">
        <f t="shared" si="5"/>
        <v>-11437.993000000004</v>
      </c>
    </row>
    <row r="339" spans="1:9">
      <c r="A339" s="10">
        <v>42740</v>
      </c>
      <c r="B339" s="10">
        <v>42740</v>
      </c>
      <c r="C339" t="s">
        <v>1097</v>
      </c>
      <c r="E339" t="s">
        <v>11</v>
      </c>
      <c r="F339" s="1">
        <v>-0.09</v>
      </c>
      <c r="I339" s="13">
        <f t="shared" si="5"/>
        <v>-11438.083000000004</v>
      </c>
    </row>
    <row r="340" spans="1:9">
      <c r="A340" s="10">
        <v>42740</v>
      </c>
      <c r="B340" s="10">
        <v>42740</v>
      </c>
      <c r="C340" t="s">
        <v>1086</v>
      </c>
      <c r="E340" t="s">
        <v>11</v>
      </c>
      <c r="F340" s="1">
        <v>-0.5</v>
      </c>
      <c r="I340" s="13">
        <f t="shared" si="5"/>
        <v>-11438.583000000004</v>
      </c>
    </row>
    <row r="341" spans="1:9">
      <c r="A341" s="10">
        <v>42744</v>
      </c>
      <c r="B341" s="10">
        <v>42741</v>
      </c>
      <c r="C341" t="s">
        <v>1242</v>
      </c>
      <c r="D341" t="s">
        <v>3166</v>
      </c>
      <c r="E341" t="s">
        <v>11</v>
      </c>
      <c r="F341" s="1">
        <v>-100000</v>
      </c>
      <c r="I341" s="13">
        <f t="shared" si="5"/>
        <v>-111438.583</v>
      </c>
    </row>
    <row r="342" spans="1:9">
      <c r="A342" s="10">
        <v>42744</v>
      </c>
      <c r="B342" s="10">
        <v>42741</v>
      </c>
      <c r="C342" t="s">
        <v>992</v>
      </c>
      <c r="D342" t="s">
        <v>3167</v>
      </c>
      <c r="E342" t="s">
        <v>11</v>
      </c>
      <c r="F342" s="1">
        <v>-5.9</v>
      </c>
      <c r="I342" s="13">
        <f t="shared" si="5"/>
        <v>-111444.48299999999</v>
      </c>
    </row>
    <row r="343" spans="1:9">
      <c r="A343" s="10">
        <v>42744</v>
      </c>
      <c r="B343" s="10">
        <v>42741</v>
      </c>
      <c r="C343" t="s">
        <v>983</v>
      </c>
      <c r="D343" t="s">
        <v>3168</v>
      </c>
      <c r="E343" t="s">
        <v>2817</v>
      </c>
      <c r="F343" s="1">
        <v>-1255.777</v>
      </c>
      <c r="I343" s="13">
        <f t="shared" si="5"/>
        <v>-112700.26</v>
      </c>
    </row>
    <row r="344" spans="1:9">
      <c r="A344" s="10">
        <v>42744</v>
      </c>
      <c r="B344" s="10">
        <v>42741</v>
      </c>
      <c r="C344" t="s">
        <v>983</v>
      </c>
      <c r="D344" t="s">
        <v>3170</v>
      </c>
      <c r="E344" t="s">
        <v>2942</v>
      </c>
      <c r="F344" s="1">
        <v>-3965.22</v>
      </c>
      <c r="I344" s="13">
        <f t="shared" si="5"/>
        <v>-116665.48</v>
      </c>
    </row>
    <row r="345" spans="1:9">
      <c r="A345" s="10">
        <v>42744</v>
      </c>
      <c r="B345" s="10">
        <v>42741</v>
      </c>
      <c r="C345" t="s">
        <v>1009</v>
      </c>
      <c r="D345" t="s">
        <v>3167</v>
      </c>
      <c r="E345" t="s">
        <v>11</v>
      </c>
      <c r="F345" s="1">
        <v>-21521.496999999999</v>
      </c>
      <c r="I345" s="13">
        <f t="shared" si="5"/>
        <v>-138186.97699999998</v>
      </c>
    </row>
    <row r="346" spans="1:9">
      <c r="A346" s="10">
        <v>42744</v>
      </c>
      <c r="B346" s="10">
        <v>42741</v>
      </c>
      <c r="C346" t="s">
        <v>983</v>
      </c>
      <c r="D346" t="s">
        <v>3171</v>
      </c>
      <c r="E346" t="s">
        <v>3172</v>
      </c>
      <c r="F346" s="1">
        <v>-2280</v>
      </c>
      <c r="I346" s="13">
        <f t="shared" si="5"/>
        <v>-140466.97699999998</v>
      </c>
    </row>
    <row r="347" spans="1:9">
      <c r="A347" s="10">
        <v>42740</v>
      </c>
      <c r="B347" s="10">
        <v>42741</v>
      </c>
      <c r="C347" t="s">
        <v>1091</v>
      </c>
      <c r="D347" t="s">
        <v>2816</v>
      </c>
      <c r="E347" t="s">
        <v>11</v>
      </c>
      <c r="G347" s="1">
        <v>474.06299999999999</v>
      </c>
      <c r="I347" s="13">
        <f t="shared" si="5"/>
        <v>-139992.91399999999</v>
      </c>
    </row>
    <row r="348" spans="1:9">
      <c r="A348" s="10">
        <v>42745</v>
      </c>
      <c r="B348" s="10">
        <v>42744</v>
      </c>
      <c r="C348" t="s">
        <v>983</v>
      </c>
      <c r="D348" t="s">
        <v>3162</v>
      </c>
      <c r="E348" t="s">
        <v>3163</v>
      </c>
      <c r="F348" s="1">
        <v>-1797.232</v>
      </c>
      <c r="I348" s="13">
        <f t="shared" si="5"/>
        <v>-141790.14599999998</v>
      </c>
    </row>
    <row r="349" spans="1:9">
      <c r="A349" s="10">
        <v>42745</v>
      </c>
      <c r="B349" s="10">
        <v>42744</v>
      </c>
      <c r="C349" t="s">
        <v>983</v>
      </c>
      <c r="D349" t="s">
        <v>3164</v>
      </c>
      <c r="E349" t="s">
        <v>1310</v>
      </c>
      <c r="F349" s="1">
        <v>-360</v>
      </c>
      <c r="I349" s="13">
        <f t="shared" si="5"/>
        <v>-142150.14599999998</v>
      </c>
    </row>
    <row r="350" spans="1:9">
      <c r="A350" s="10">
        <v>42746</v>
      </c>
      <c r="B350" s="10">
        <v>42745</v>
      </c>
      <c r="C350" t="s">
        <v>1035</v>
      </c>
      <c r="D350" t="s">
        <v>3156</v>
      </c>
      <c r="E350" t="s">
        <v>11</v>
      </c>
      <c r="F350" s="1">
        <v>-1830.9670000000001</v>
      </c>
      <c r="I350" s="13">
        <f t="shared" si="5"/>
        <v>-143981.11299999998</v>
      </c>
    </row>
    <row r="351" spans="1:9">
      <c r="A351" s="10">
        <v>42746</v>
      </c>
      <c r="B351" s="10">
        <v>42745</v>
      </c>
      <c r="C351" t="s">
        <v>983</v>
      </c>
      <c r="D351" t="s">
        <v>3159</v>
      </c>
      <c r="E351" t="s">
        <v>2011</v>
      </c>
      <c r="F351" s="1">
        <v>-646.19600000000003</v>
      </c>
      <c r="I351" s="13">
        <f t="shared" si="5"/>
        <v>-144627.30899999998</v>
      </c>
    </row>
    <row r="352" spans="1:9">
      <c r="A352" s="10">
        <v>42746</v>
      </c>
      <c r="B352" s="10">
        <v>42745</v>
      </c>
      <c r="C352" t="s">
        <v>1009</v>
      </c>
      <c r="D352" t="s">
        <v>2947</v>
      </c>
      <c r="E352" t="s">
        <v>11</v>
      </c>
      <c r="F352" s="1">
        <v>-9167.41</v>
      </c>
      <c r="I352" s="13">
        <f t="shared" si="5"/>
        <v>-153794.71899999998</v>
      </c>
    </row>
    <row r="353" spans="1:9">
      <c r="A353" s="10">
        <v>42746</v>
      </c>
      <c r="B353" s="10">
        <v>42745</v>
      </c>
      <c r="C353" t="s">
        <v>983</v>
      </c>
      <c r="D353" t="s">
        <v>3160</v>
      </c>
      <c r="E353" t="s">
        <v>2444</v>
      </c>
      <c r="F353" s="1">
        <v>-600</v>
      </c>
      <c r="I353" s="13">
        <f t="shared" si="5"/>
        <v>-154394.71899999998</v>
      </c>
    </row>
    <row r="354" spans="1:9">
      <c r="A354" s="10">
        <v>42746</v>
      </c>
      <c r="B354" s="10">
        <v>42745</v>
      </c>
      <c r="C354" t="s">
        <v>983</v>
      </c>
      <c r="D354" t="s">
        <v>3161</v>
      </c>
      <c r="E354" t="s">
        <v>2703</v>
      </c>
      <c r="F354" s="1">
        <v>-4224.8310000000001</v>
      </c>
      <c r="I354" s="13">
        <f t="shared" si="5"/>
        <v>-158619.54999999999</v>
      </c>
    </row>
    <row r="355" spans="1:9">
      <c r="A355" s="10">
        <v>42746</v>
      </c>
      <c r="B355" s="10">
        <v>42745</v>
      </c>
      <c r="C355" t="s">
        <v>992</v>
      </c>
      <c r="D355" t="s">
        <v>2947</v>
      </c>
      <c r="E355" t="s">
        <v>11</v>
      </c>
      <c r="F355" s="1">
        <v>-5.9</v>
      </c>
      <c r="I355" s="13">
        <f t="shared" si="5"/>
        <v>-158625.44999999998</v>
      </c>
    </row>
    <row r="356" spans="1:9">
      <c r="A356" s="10">
        <v>42745</v>
      </c>
      <c r="B356" s="10">
        <v>42745</v>
      </c>
      <c r="C356" t="s">
        <v>1097</v>
      </c>
      <c r="E356" t="s">
        <v>11</v>
      </c>
      <c r="F356" s="1">
        <v>-5.3999999999999999E-2</v>
      </c>
      <c r="I356" s="13">
        <f t="shared" si="5"/>
        <v>-158625.50399999999</v>
      </c>
    </row>
    <row r="357" spans="1:9">
      <c r="A357" s="10">
        <v>42745</v>
      </c>
      <c r="B357" s="10">
        <v>42745</v>
      </c>
      <c r="C357" t="s">
        <v>1086</v>
      </c>
      <c r="E357" t="s">
        <v>11</v>
      </c>
      <c r="F357" s="1">
        <v>-0.3</v>
      </c>
      <c r="I357" s="13">
        <f t="shared" si="5"/>
        <v>-158625.80399999997</v>
      </c>
    </row>
    <row r="358" spans="1:9">
      <c r="A358" s="10">
        <v>42752</v>
      </c>
      <c r="B358" s="10">
        <v>42746</v>
      </c>
      <c r="C358" t="s">
        <v>998</v>
      </c>
      <c r="D358" t="s">
        <v>3128</v>
      </c>
      <c r="E358" t="s">
        <v>3129</v>
      </c>
      <c r="F358" s="1">
        <v>-10</v>
      </c>
      <c r="I358" s="13">
        <f t="shared" si="5"/>
        <v>-158635.80399999997</v>
      </c>
    </row>
    <row r="359" spans="1:9">
      <c r="A359" s="10">
        <v>42752</v>
      </c>
      <c r="B359" s="10">
        <v>42746</v>
      </c>
      <c r="C359" t="s">
        <v>1001</v>
      </c>
      <c r="D359" t="s">
        <v>2762</v>
      </c>
      <c r="E359" t="s">
        <v>3130</v>
      </c>
      <c r="F359" s="1">
        <v>-1.8</v>
      </c>
      <c r="I359" s="13">
        <f t="shared" si="5"/>
        <v>-158637.60399999996</v>
      </c>
    </row>
    <row r="360" spans="1:9">
      <c r="A360" s="10">
        <v>42752</v>
      </c>
      <c r="B360" s="10">
        <v>42746</v>
      </c>
      <c r="C360" t="s">
        <v>1001</v>
      </c>
      <c r="D360" t="s">
        <v>3132</v>
      </c>
      <c r="E360" t="s">
        <v>3129</v>
      </c>
      <c r="F360" s="1">
        <v>-1.8</v>
      </c>
      <c r="I360" s="13">
        <f t="shared" si="5"/>
        <v>-158639.40399999995</v>
      </c>
    </row>
    <row r="361" spans="1:9">
      <c r="A361" s="10">
        <v>42752</v>
      </c>
      <c r="B361" s="10">
        <v>42746</v>
      </c>
      <c r="C361" t="s">
        <v>998</v>
      </c>
      <c r="D361" t="s">
        <v>2605</v>
      </c>
      <c r="E361" t="s">
        <v>3130</v>
      </c>
      <c r="F361" s="1">
        <v>-10</v>
      </c>
      <c r="I361" s="13">
        <f t="shared" si="5"/>
        <v>-158649.40399999995</v>
      </c>
    </row>
    <row r="362" spans="1:9">
      <c r="A362" s="10">
        <v>42747</v>
      </c>
      <c r="B362" s="10">
        <v>42746</v>
      </c>
      <c r="C362" t="s">
        <v>1035</v>
      </c>
      <c r="D362" t="s">
        <v>3148</v>
      </c>
      <c r="E362" t="s">
        <v>11</v>
      </c>
      <c r="F362" s="1">
        <v>-491.798</v>
      </c>
      <c r="I362" s="13">
        <f t="shared" si="5"/>
        <v>-159141.20199999996</v>
      </c>
    </row>
    <row r="363" spans="1:9">
      <c r="A363" s="10">
        <v>42747</v>
      </c>
      <c r="B363" s="10">
        <v>42746</v>
      </c>
      <c r="C363" t="s">
        <v>1035</v>
      </c>
      <c r="D363" t="s">
        <v>3149</v>
      </c>
      <c r="E363" t="s">
        <v>11</v>
      </c>
      <c r="F363" s="1">
        <v>-868.65</v>
      </c>
      <c r="I363" s="13">
        <f t="shared" si="5"/>
        <v>-160009.85199999996</v>
      </c>
    </row>
    <row r="364" spans="1:9">
      <c r="A364" s="10">
        <v>42747</v>
      </c>
      <c r="B364" s="10">
        <v>42746</v>
      </c>
      <c r="C364" t="s">
        <v>983</v>
      </c>
      <c r="D364" t="s">
        <v>3150</v>
      </c>
      <c r="E364" t="s">
        <v>3151</v>
      </c>
      <c r="F364" s="1">
        <v>-232.54900000000001</v>
      </c>
      <c r="I364" s="13">
        <f t="shared" si="5"/>
        <v>-160242.40099999995</v>
      </c>
    </row>
    <row r="365" spans="1:9">
      <c r="A365" s="10">
        <v>42747</v>
      </c>
      <c r="B365" s="10">
        <v>42746</v>
      </c>
      <c r="C365" t="s">
        <v>983</v>
      </c>
      <c r="D365" t="s">
        <v>3152</v>
      </c>
      <c r="E365" t="s">
        <v>1295</v>
      </c>
      <c r="F365" s="1">
        <v>-10925.298000000001</v>
      </c>
      <c r="I365" s="13">
        <f t="shared" si="5"/>
        <v>-171167.69899999996</v>
      </c>
    </row>
    <row r="366" spans="1:9">
      <c r="A366" s="10">
        <v>42747</v>
      </c>
      <c r="B366" s="10">
        <v>42746</v>
      </c>
      <c r="C366" t="s">
        <v>992</v>
      </c>
      <c r="D366" t="s">
        <v>3153</v>
      </c>
      <c r="E366" t="s">
        <v>11</v>
      </c>
      <c r="F366" s="1">
        <v>-5.9</v>
      </c>
      <c r="I366" s="13">
        <f t="shared" si="5"/>
        <v>-171173.59899999996</v>
      </c>
    </row>
    <row r="367" spans="1:9">
      <c r="A367" s="10">
        <v>42747</v>
      </c>
      <c r="B367" s="10">
        <v>42746</v>
      </c>
      <c r="C367" t="s">
        <v>1009</v>
      </c>
      <c r="D367" t="s">
        <v>3153</v>
      </c>
      <c r="E367" t="s">
        <v>11</v>
      </c>
      <c r="F367" s="1">
        <v>-5392.1</v>
      </c>
      <c r="I367" s="13">
        <f t="shared" si="5"/>
        <v>-176565.69899999996</v>
      </c>
    </row>
    <row r="368" spans="1:9">
      <c r="A368" s="10">
        <v>42747</v>
      </c>
      <c r="B368" s="10">
        <v>42746</v>
      </c>
      <c r="C368" t="s">
        <v>1009</v>
      </c>
      <c r="D368" t="s">
        <v>3155</v>
      </c>
      <c r="E368" t="s">
        <v>11</v>
      </c>
      <c r="F368" s="1">
        <v>-7849.73</v>
      </c>
      <c r="I368" s="13">
        <f t="shared" si="5"/>
        <v>-184415.42899999997</v>
      </c>
    </row>
    <row r="369" spans="1:9">
      <c r="A369" s="10">
        <v>42747</v>
      </c>
      <c r="B369" s="10">
        <v>42746</v>
      </c>
      <c r="C369" t="s">
        <v>992</v>
      </c>
      <c r="D369" t="s">
        <v>3155</v>
      </c>
      <c r="E369" t="s">
        <v>11</v>
      </c>
      <c r="F369" s="1">
        <v>-5.9</v>
      </c>
      <c r="I369" s="13">
        <f t="shared" si="5"/>
        <v>-184421.32899999997</v>
      </c>
    </row>
    <row r="370" spans="1:9">
      <c r="A370" s="10">
        <v>42745</v>
      </c>
      <c r="B370" s="10">
        <v>42746</v>
      </c>
      <c r="C370" t="s">
        <v>2589</v>
      </c>
      <c r="D370" t="s">
        <v>3165</v>
      </c>
      <c r="E370" t="s">
        <v>11</v>
      </c>
      <c r="G370" s="1">
        <v>150000</v>
      </c>
      <c r="I370" s="13">
        <f t="shared" si="5"/>
        <v>-34421.328999999969</v>
      </c>
    </row>
    <row r="371" spans="1:9">
      <c r="A371" s="10">
        <v>42748</v>
      </c>
      <c r="B371" s="10">
        <v>42747</v>
      </c>
      <c r="C371" t="s">
        <v>983</v>
      </c>
      <c r="D371" t="s">
        <v>3139</v>
      </c>
      <c r="E371" t="s">
        <v>2699</v>
      </c>
      <c r="F371" s="1">
        <v>-1326.6969999999999</v>
      </c>
      <c r="I371" s="13">
        <f t="shared" si="5"/>
        <v>-35748.025999999969</v>
      </c>
    </row>
    <row r="372" spans="1:9">
      <c r="A372" s="10">
        <v>42748</v>
      </c>
      <c r="B372" s="10">
        <v>42747</v>
      </c>
      <c r="C372" t="s">
        <v>983</v>
      </c>
      <c r="D372" t="s">
        <v>3140</v>
      </c>
      <c r="E372" t="s">
        <v>1101</v>
      </c>
      <c r="F372" s="1">
        <v>-5486.7560000000003</v>
      </c>
      <c r="I372" s="13">
        <f t="shared" si="5"/>
        <v>-41234.78199999997</v>
      </c>
    </row>
    <row r="373" spans="1:9">
      <c r="A373" s="10">
        <v>42748</v>
      </c>
      <c r="B373" s="10">
        <v>42747</v>
      </c>
      <c r="C373" t="s">
        <v>983</v>
      </c>
      <c r="D373" t="s">
        <v>3141</v>
      </c>
      <c r="E373" t="s">
        <v>1214</v>
      </c>
      <c r="F373" s="1">
        <v>-461.34899999999999</v>
      </c>
      <c r="I373" s="13">
        <f t="shared" si="5"/>
        <v>-41696.130999999972</v>
      </c>
    </row>
    <row r="374" spans="1:9">
      <c r="A374" s="10">
        <v>42748</v>
      </c>
      <c r="B374" s="10">
        <v>42747</v>
      </c>
      <c r="C374" t="s">
        <v>983</v>
      </c>
      <c r="D374" t="s">
        <v>3142</v>
      </c>
      <c r="E374" t="s">
        <v>2392</v>
      </c>
      <c r="F374" s="1">
        <v>-296.44400000000002</v>
      </c>
      <c r="I374" s="13">
        <f t="shared" si="5"/>
        <v>-41992.574999999975</v>
      </c>
    </row>
    <row r="375" spans="1:9">
      <c r="A375" s="10">
        <v>42748</v>
      </c>
      <c r="B375" s="10">
        <v>42747</v>
      </c>
      <c r="C375" t="s">
        <v>1216</v>
      </c>
      <c r="D375" t="s">
        <v>2176</v>
      </c>
      <c r="E375" t="s">
        <v>11</v>
      </c>
      <c r="F375" s="1">
        <v>-1.18</v>
      </c>
      <c r="I375" s="13">
        <f t="shared" si="5"/>
        <v>-41993.754999999976</v>
      </c>
    </row>
    <row r="376" spans="1:9">
      <c r="A376" s="10">
        <v>42748</v>
      </c>
      <c r="B376" s="10">
        <v>42747</v>
      </c>
      <c r="C376" t="s">
        <v>1216</v>
      </c>
      <c r="D376" t="s">
        <v>2176</v>
      </c>
      <c r="E376" t="s">
        <v>11</v>
      </c>
      <c r="F376" s="1">
        <v>-5691.56</v>
      </c>
      <c r="I376" s="13">
        <f t="shared" si="5"/>
        <v>-47685.314999999973</v>
      </c>
    </row>
    <row r="377" spans="1:9">
      <c r="A377" s="10">
        <v>42748</v>
      </c>
      <c r="B377" s="10">
        <v>42747</v>
      </c>
      <c r="C377" t="s">
        <v>983</v>
      </c>
      <c r="D377" t="s">
        <v>3143</v>
      </c>
      <c r="E377" t="s">
        <v>2032</v>
      </c>
      <c r="F377" s="1">
        <v>-566.9</v>
      </c>
      <c r="I377" s="13">
        <f t="shared" si="5"/>
        <v>-48252.214999999975</v>
      </c>
    </row>
    <row r="378" spans="1:9">
      <c r="A378" s="10">
        <v>42748</v>
      </c>
      <c r="B378" s="10">
        <v>42747</v>
      </c>
      <c r="C378" t="s">
        <v>983</v>
      </c>
      <c r="D378" t="s">
        <v>3144</v>
      </c>
      <c r="E378" t="s">
        <v>1214</v>
      </c>
      <c r="F378" s="1">
        <v>-398.75</v>
      </c>
      <c r="I378" s="13">
        <f t="shared" si="5"/>
        <v>-48650.964999999975</v>
      </c>
    </row>
    <row r="379" spans="1:9">
      <c r="A379" s="10">
        <v>42748</v>
      </c>
      <c r="B379" s="10">
        <v>42747</v>
      </c>
      <c r="C379" t="s">
        <v>983</v>
      </c>
      <c r="D379" t="s">
        <v>3145</v>
      </c>
      <c r="E379" t="s">
        <v>1335</v>
      </c>
      <c r="F379" s="1">
        <v>-882.93200000000002</v>
      </c>
      <c r="I379" s="13">
        <f t="shared" si="5"/>
        <v>-49533.896999999975</v>
      </c>
    </row>
    <row r="380" spans="1:9">
      <c r="A380" s="10">
        <v>42748</v>
      </c>
      <c r="B380" s="10">
        <v>42747</v>
      </c>
      <c r="C380" t="s">
        <v>983</v>
      </c>
      <c r="D380" t="s">
        <v>3146</v>
      </c>
      <c r="E380" t="s">
        <v>2392</v>
      </c>
      <c r="F380" s="1">
        <v>-409.96</v>
      </c>
      <c r="I380" s="13">
        <f t="shared" si="5"/>
        <v>-49943.856999999975</v>
      </c>
    </row>
    <row r="381" spans="1:9">
      <c r="A381" s="10">
        <v>42748</v>
      </c>
      <c r="B381" s="10">
        <v>42747</v>
      </c>
      <c r="C381" t="s">
        <v>1035</v>
      </c>
      <c r="D381" t="s">
        <v>3147</v>
      </c>
      <c r="E381" t="s">
        <v>11</v>
      </c>
      <c r="F381" s="1">
        <v>-32000</v>
      </c>
      <c r="I381" s="13">
        <f t="shared" si="5"/>
        <v>-81943.856999999975</v>
      </c>
    </row>
    <row r="382" spans="1:9">
      <c r="A382" s="10">
        <v>42747</v>
      </c>
      <c r="B382" s="10">
        <v>42747</v>
      </c>
      <c r="C382" t="s">
        <v>1086</v>
      </c>
      <c r="E382" t="s">
        <v>11</v>
      </c>
      <c r="F382" s="1">
        <v>-0.5</v>
      </c>
      <c r="I382" s="13">
        <f t="shared" si="5"/>
        <v>-81944.356999999975</v>
      </c>
    </row>
    <row r="383" spans="1:9">
      <c r="A383" s="10">
        <v>42747</v>
      </c>
      <c r="B383" s="10">
        <v>42747</v>
      </c>
      <c r="C383" t="s">
        <v>1097</v>
      </c>
      <c r="E383" t="s">
        <v>11</v>
      </c>
      <c r="F383" s="1">
        <v>-0.09</v>
      </c>
      <c r="I383" s="13">
        <f t="shared" si="5"/>
        <v>-81944.446999999971</v>
      </c>
    </row>
    <row r="384" spans="1:9">
      <c r="A384" s="10">
        <v>42751</v>
      </c>
      <c r="B384" s="10">
        <v>42748</v>
      </c>
      <c r="C384" t="s">
        <v>1242</v>
      </c>
      <c r="D384" t="s">
        <v>3135</v>
      </c>
      <c r="E384" t="s">
        <v>11</v>
      </c>
      <c r="F384" s="1">
        <v>-100000</v>
      </c>
      <c r="I384" s="13">
        <f t="shared" si="5"/>
        <v>-181944.44699999999</v>
      </c>
    </row>
    <row r="385" spans="1:9">
      <c r="A385" s="10">
        <v>42751</v>
      </c>
      <c r="B385" s="10">
        <v>42748</v>
      </c>
      <c r="C385" t="s">
        <v>983</v>
      </c>
      <c r="D385" t="s">
        <v>3137</v>
      </c>
      <c r="E385" t="s">
        <v>1034</v>
      </c>
      <c r="F385" s="1">
        <v>-4633.652</v>
      </c>
      <c r="I385" s="13">
        <f t="shared" si="5"/>
        <v>-186578.09899999999</v>
      </c>
    </row>
    <row r="386" spans="1:9">
      <c r="A386" s="10">
        <v>42751</v>
      </c>
      <c r="B386" s="10">
        <v>42748</v>
      </c>
      <c r="C386" t="s">
        <v>1035</v>
      </c>
      <c r="D386" t="s">
        <v>3138</v>
      </c>
      <c r="E386" t="s">
        <v>11</v>
      </c>
      <c r="F386" s="1">
        <v>-4500</v>
      </c>
      <c r="I386" s="13">
        <f t="shared" si="5"/>
        <v>-191078.09899999999</v>
      </c>
    </row>
    <row r="387" spans="1:9">
      <c r="A387" s="10">
        <v>42747</v>
      </c>
      <c r="B387" s="10">
        <v>42748</v>
      </c>
      <c r="C387" t="s">
        <v>1091</v>
      </c>
      <c r="D387" t="s">
        <v>3154</v>
      </c>
      <c r="E387" t="s">
        <v>11</v>
      </c>
      <c r="G387" s="1">
        <v>282.64600000000002</v>
      </c>
      <c r="I387" s="13">
        <f t="shared" ref="I387:I450" si="6">I386+F387+G387</f>
        <v>-190795.45299999998</v>
      </c>
    </row>
    <row r="388" spans="1:9">
      <c r="A388" s="10">
        <v>42755</v>
      </c>
      <c r="B388" s="10">
        <v>42751</v>
      </c>
      <c r="C388" t="s">
        <v>1001</v>
      </c>
      <c r="D388" t="s">
        <v>3108</v>
      </c>
      <c r="E388" t="s">
        <v>3109</v>
      </c>
      <c r="F388" s="1">
        <v>-1.8</v>
      </c>
      <c r="I388" s="13">
        <f t="shared" si="6"/>
        <v>-190797.25299999997</v>
      </c>
    </row>
    <row r="389" spans="1:9">
      <c r="A389" s="10">
        <v>42755</v>
      </c>
      <c r="B389" s="10">
        <v>42751</v>
      </c>
      <c r="C389" t="s">
        <v>998</v>
      </c>
      <c r="D389" t="s">
        <v>3110</v>
      </c>
      <c r="E389" t="s">
        <v>3109</v>
      </c>
      <c r="F389" s="1">
        <v>-10</v>
      </c>
      <c r="I389" s="13">
        <f t="shared" si="6"/>
        <v>-190807.25299999997</v>
      </c>
    </row>
    <row r="390" spans="1:9">
      <c r="A390" s="10">
        <v>42755</v>
      </c>
      <c r="B390" s="10">
        <v>42751</v>
      </c>
      <c r="C390" t="s">
        <v>998</v>
      </c>
      <c r="D390" t="s">
        <v>2547</v>
      </c>
      <c r="E390" t="s">
        <v>3111</v>
      </c>
      <c r="F390" s="1">
        <v>-10</v>
      </c>
      <c r="I390" s="13">
        <f t="shared" si="6"/>
        <v>-190817.25299999997</v>
      </c>
    </row>
    <row r="391" spans="1:9">
      <c r="A391" s="10">
        <v>42755</v>
      </c>
      <c r="B391" s="10">
        <v>42751</v>
      </c>
      <c r="C391" t="s">
        <v>1001</v>
      </c>
      <c r="D391" t="s">
        <v>1522</v>
      </c>
      <c r="E391" t="s">
        <v>3111</v>
      </c>
      <c r="F391" s="1">
        <v>-1.8</v>
      </c>
      <c r="I391" s="13">
        <f t="shared" si="6"/>
        <v>-190819.05299999996</v>
      </c>
    </row>
    <row r="392" spans="1:9">
      <c r="A392" s="10">
        <v>42755</v>
      </c>
      <c r="B392" s="10">
        <v>42751</v>
      </c>
      <c r="C392" t="s">
        <v>998</v>
      </c>
      <c r="D392" t="s">
        <v>3112</v>
      </c>
      <c r="E392" t="s">
        <v>3113</v>
      </c>
      <c r="F392" s="1">
        <v>-10</v>
      </c>
      <c r="I392" s="13">
        <f t="shared" si="6"/>
        <v>-190829.05299999996</v>
      </c>
    </row>
    <row r="393" spans="1:9">
      <c r="A393" s="10">
        <v>42755</v>
      </c>
      <c r="B393" s="10">
        <v>42751</v>
      </c>
      <c r="C393" t="s">
        <v>1001</v>
      </c>
      <c r="D393" t="s">
        <v>3114</v>
      </c>
      <c r="E393" t="s">
        <v>3113</v>
      </c>
      <c r="F393" s="1">
        <v>-1.8</v>
      </c>
      <c r="I393" s="13">
        <f t="shared" si="6"/>
        <v>-190830.85299999994</v>
      </c>
    </row>
    <row r="394" spans="1:9">
      <c r="A394" s="10">
        <v>42755</v>
      </c>
      <c r="B394" s="10">
        <v>42751</v>
      </c>
      <c r="C394" t="s">
        <v>998</v>
      </c>
      <c r="D394" t="s">
        <v>3115</v>
      </c>
      <c r="E394" t="s">
        <v>3116</v>
      </c>
      <c r="F394" s="1">
        <v>-10</v>
      </c>
      <c r="I394" s="13">
        <f t="shared" si="6"/>
        <v>-190840.85299999994</v>
      </c>
    </row>
    <row r="395" spans="1:9">
      <c r="A395" s="10">
        <v>42755</v>
      </c>
      <c r="B395" s="10">
        <v>42751</v>
      </c>
      <c r="C395" t="s">
        <v>1001</v>
      </c>
      <c r="D395" t="s">
        <v>3117</v>
      </c>
      <c r="E395" t="s">
        <v>3116</v>
      </c>
      <c r="F395" s="1">
        <v>-1.8</v>
      </c>
      <c r="I395" s="13">
        <f t="shared" si="6"/>
        <v>-190842.65299999993</v>
      </c>
    </row>
    <row r="396" spans="1:9">
      <c r="A396" s="10">
        <v>42752</v>
      </c>
      <c r="B396" s="10">
        <v>42751</v>
      </c>
      <c r="C396" t="s">
        <v>983</v>
      </c>
      <c r="D396" t="s">
        <v>3131</v>
      </c>
      <c r="E396" t="s">
        <v>1234</v>
      </c>
      <c r="F396" s="1">
        <v>-630.12</v>
      </c>
      <c r="I396" s="13">
        <f t="shared" si="6"/>
        <v>-191472.77299999993</v>
      </c>
    </row>
    <row r="397" spans="1:9">
      <c r="A397" s="10">
        <v>42752</v>
      </c>
      <c r="B397" s="10">
        <v>42751</v>
      </c>
      <c r="C397" t="s">
        <v>1216</v>
      </c>
      <c r="D397" t="s">
        <v>3027</v>
      </c>
      <c r="E397" t="s">
        <v>11</v>
      </c>
      <c r="F397" s="1">
        <v>-1.18</v>
      </c>
      <c r="I397" s="13">
        <f t="shared" si="6"/>
        <v>-191473.95299999992</v>
      </c>
    </row>
    <row r="398" spans="1:9">
      <c r="A398" s="10">
        <v>42752</v>
      </c>
      <c r="B398" s="10">
        <v>42751</v>
      </c>
      <c r="C398" t="s">
        <v>983</v>
      </c>
      <c r="D398" t="s">
        <v>3133</v>
      </c>
      <c r="E398" t="s">
        <v>782</v>
      </c>
      <c r="F398" s="1">
        <v>-563.00599999999997</v>
      </c>
      <c r="I398" s="13">
        <f t="shared" si="6"/>
        <v>-192036.95899999992</v>
      </c>
    </row>
    <row r="399" spans="1:9">
      <c r="A399" s="10">
        <v>42752</v>
      </c>
      <c r="B399" s="10">
        <v>42751</v>
      </c>
      <c r="C399" t="s">
        <v>1216</v>
      </c>
      <c r="D399" t="s">
        <v>3027</v>
      </c>
      <c r="E399" t="s">
        <v>11</v>
      </c>
      <c r="F399" s="1">
        <v>-16211.171</v>
      </c>
      <c r="I399" s="13">
        <f t="shared" si="6"/>
        <v>-208248.12999999992</v>
      </c>
    </row>
    <row r="400" spans="1:9">
      <c r="A400" s="10">
        <v>42752</v>
      </c>
      <c r="B400" s="10">
        <v>42751</v>
      </c>
      <c r="C400" t="s">
        <v>983</v>
      </c>
      <c r="D400" t="s">
        <v>3134</v>
      </c>
      <c r="E400" t="s">
        <v>1101</v>
      </c>
      <c r="F400" s="1">
        <v>-4484.4859999999999</v>
      </c>
      <c r="I400" s="13">
        <f t="shared" si="6"/>
        <v>-212732.61599999992</v>
      </c>
    </row>
    <row r="401" spans="1:9">
      <c r="A401" s="10">
        <v>42751</v>
      </c>
      <c r="B401" s="10">
        <v>42751</v>
      </c>
      <c r="C401" t="s">
        <v>1086</v>
      </c>
      <c r="E401" t="s">
        <v>11</v>
      </c>
      <c r="F401" s="1">
        <v>-0.3</v>
      </c>
      <c r="I401" s="13">
        <f t="shared" si="6"/>
        <v>-212732.91599999991</v>
      </c>
    </row>
    <row r="402" spans="1:9">
      <c r="A402" s="10">
        <v>42751</v>
      </c>
      <c r="B402" s="10">
        <v>42751</v>
      </c>
      <c r="C402" t="s">
        <v>1097</v>
      </c>
      <c r="E402" t="s">
        <v>11</v>
      </c>
      <c r="F402" s="1">
        <v>-5.3999999999999999E-2</v>
      </c>
      <c r="I402" s="13">
        <f t="shared" si="6"/>
        <v>-212732.96999999991</v>
      </c>
    </row>
    <row r="403" spans="1:9">
      <c r="A403" s="10">
        <v>42758</v>
      </c>
      <c r="B403" s="10">
        <v>42752</v>
      </c>
      <c r="C403" t="s">
        <v>998</v>
      </c>
      <c r="D403" t="s">
        <v>3087</v>
      </c>
      <c r="E403" t="s">
        <v>3088</v>
      </c>
      <c r="F403" s="1">
        <v>-10</v>
      </c>
      <c r="I403" s="13">
        <f t="shared" si="6"/>
        <v>-212742.96999999991</v>
      </c>
    </row>
    <row r="404" spans="1:9">
      <c r="A404" s="10">
        <v>42758</v>
      </c>
      <c r="B404" s="10">
        <v>42752</v>
      </c>
      <c r="C404" t="s">
        <v>1001</v>
      </c>
      <c r="D404" t="s">
        <v>3090</v>
      </c>
      <c r="E404" t="s">
        <v>3088</v>
      </c>
      <c r="F404" s="1">
        <v>-1.8</v>
      </c>
      <c r="I404" s="13">
        <f t="shared" si="6"/>
        <v>-212744.7699999999</v>
      </c>
    </row>
    <row r="405" spans="1:9">
      <c r="A405" s="10">
        <v>42753</v>
      </c>
      <c r="B405" s="10">
        <v>42752</v>
      </c>
      <c r="C405" t="s">
        <v>983</v>
      </c>
      <c r="D405" t="s">
        <v>3125</v>
      </c>
      <c r="E405" t="s">
        <v>2879</v>
      </c>
      <c r="F405" s="1">
        <v>-762.1</v>
      </c>
      <c r="I405" s="13">
        <f t="shared" si="6"/>
        <v>-213506.86999999991</v>
      </c>
    </row>
    <row r="406" spans="1:9">
      <c r="A406" s="10">
        <v>42753</v>
      </c>
      <c r="B406" s="10">
        <v>42752</v>
      </c>
      <c r="C406" t="s">
        <v>989</v>
      </c>
      <c r="D406" t="s">
        <v>3123</v>
      </c>
      <c r="E406" t="s">
        <v>1213</v>
      </c>
      <c r="F406" s="1">
        <v>-1040.3610000000001</v>
      </c>
      <c r="I406" s="13">
        <f t="shared" si="6"/>
        <v>-214547.23099999991</v>
      </c>
    </row>
    <row r="407" spans="1:9">
      <c r="A407" s="10">
        <v>42753</v>
      </c>
      <c r="B407" s="10">
        <v>42752</v>
      </c>
      <c r="C407" t="s">
        <v>983</v>
      </c>
      <c r="D407" t="s">
        <v>2805</v>
      </c>
      <c r="E407" t="s">
        <v>1262</v>
      </c>
      <c r="F407" s="1">
        <v>-1160.481</v>
      </c>
      <c r="I407" s="13">
        <f t="shared" si="6"/>
        <v>-215707.71199999991</v>
      </c>
    </row>
    <row r="408" spans="1:9">
      <c r="A408" s="10">
        <v>42753</v>
      </c>
      <c r="B408" s="10">
        <v>42752</v>
      </c>
      <c r="C408" t="s">
        <v>983</v>
      </c>
      <c r="D408" t="s">
        <v>3126</v>
      </c>
      <c r="E408" t="s">
        <v>1262</v>
      </c>
      <c r="F408" s="1">
        <v>-316.41800000000001</v>
      </c>
      <c r="I408" s="13">
        <f t="shared" si="6"/>
        <v>-216024.12999999992</v>
      </c>
    </row>
    <row r="409" spans="1:9">
      <c r="A409" s="10">
        <v>42751</v>
      </c>
      <c r="B409" s="10">
        <v>42752</v>
      </c>
      <c r="C409" t="s">
        <v>2589</v>
      </c>
      <c r="D409" t="s">
        <v>3136</v>
      </c>
      <c r="E409" t="s">
        <v>11</v>
      </c>
      <c r="G409" s="1">
        <v>50000</v>
      </c>
      <c r="I409" s="13">
        <f t="shared" si="6"/>
        <v>-166024.12999999992</v>
      </c>
    </row>
    <row r="410" spans="1:9">
      <c r="A410" s="10">
        <v>42755</v>
      </c>
      <c r="B410" s="10">
        <v>42753</v>
      </c>
      <c r="C410" t="s">
        <v>1051</v>
      </c>
      <c r="D410" t="s">
        <v>3097</v>
      </c>
      <c r="E410" t="s">
        <v>3098</v>
      </c>
      <c r="F410" s="1">
        <v>-30</v>
      </c>
      <c r="I410" s="13">
        <f t="shared" si="6"/>
        <v>-166054.12999999992</v>
      </c>
    </row>
    <row r="411" spans="1:9">
      <c r="A411" s="10">
        <v>42755</v>
      </c>
      <c r="B411" s="10">
        <v>42753</v>
      </c>
      <c r="C411" t="s">
        <v>1001</v>
      </c>
      <c r="D411" t="s">
        <v>2126</v>
      </c>
      <c r="E411" t="s">
        <v>3098</v>
      </c>
      <c r="F411" s="1">
        <v>-6.84</v>
      </c>
      <c r="I411" s="13">
        <f t="shared" si="6"/>
        <v>-166060.96999999991</v>
      </c>
    </row>
    <row r="412" spans="1:9">
      <c r="A412" s="10">
        <v>42755</v>
      </c>
      <c r="B412" s="10">
        <v>42753</v>
      </c>
      <c r="C412" t="s">
        <v>1049</v>
      </c>
      <c r="D412" t="s">
        <v>2127</v>
      </c>
      <c r="E412" t="s">
        <v>3098</v>
      </c>
      <c r="F412" s="1">
        <v>-0.5</v>
      </c>
      <c r="I412" s="13">
        <f t="shared" si="6"/>
        <v>-166061.46999999991</v>
      </c>
    </row>
    <row r="413" spans="1:9">
      <c r="A413" s="10">
        <v>42755</v>
      </c>
      <c r="B413" s="10">
        <v>42753</v>
      </c>
      <c r="C413" t="s">
        <v>1046</v>
      </c>
      <c r="D413" t="s">
        <v>3107</v>
      </c>
      <c r="E413" t="s">
        <v>3098</v>
      </c>
      <c r="F413" s="1">
        <v>-8</v>
      </c>
      <c r="I413" s="13">
        <f t="shared" si="6"/>
        <v>-166069.46999999991</v>
      </c>
    </row>
    <row r="414" spans="1:9">
      <c r="A414" s="10">
        <v>42755</v>
      </c>
      <c r="B414" s="10">
        <v>42753</v>
      </c>
      <c r="C414" t="s">
        <v>1001</v>
      </c>
      <c r="D414" t="s">
        <v>3118</v>
      </c>
      <c r="E414" t="s">
        <v>2517</v>
      </c>
      <c r="F414" s="1">
        <v>-2.7</v>
      </c>
      <c r="I414" s="13">
        <f t="shared" si="6"/>
        <v>-166072.16999999993</v>
      </c>
    </row>
    <row r="415" spans="1:9">
      <c r="A415" s="10">
        <v>42755</v>
      </c>
      <c r="B415" s="10">
        <v>42753</v>
      </c>
      <c r="C415" t="s">
        <v>2520</v>
      </c>
      <c r="D415" t="s">
        <v>3119</v>
      </c>
      <c r="E415" t="s">
        <v>2517</v>
      </c>
      <c r="F415" s="1">
        <v>-15</v>
      </c>
      <c r="I415" s="13">
        <f t="shared" si="6"/>
        <v>-166087.16999999993</v>
      </c>
    </row>
    <row r="416" spans="1:9">
      <c r="A416" s="10">
        <v>42755</v>
      </c>
      <c r="B416" s="10">
        <v>42753</v>
      </c>
      <c r="C416" t="s">
        <v>1001</v>
      </c>
      <c r="D416" t="s">
        <v>3120</v>
      </c>
      <c r="E416" t="s">
        <v>2517</v>
      </c>
      <c r="F416" s="1">
        <v>-2.7</v>
      </c>
      <c r="I416" s="13">
        <f t="shared" si="6"/>
        <v>-166089.86999999994</v>
      </c>
    </row>
    <row r="417" spans="1:9">
      <c r="A417" s="10">
        <v>42755</v>
      </c>
      <c r="B417" s="10">
        <v>42753</v>
      </c>
      <c r="C417" t="s">
        <v>2520</v>
      </c>
      <c r="D417" t="s">
        <v>3121</v>
      </c>
      <c r="E417" t="s">
        <v>2517</v>
      </c>
      <c r="F417" s="1">
        <v>-15</v>
      </c>
      <c r="I417" s="13">
        <f t="shared" si="6"/>
        <v>-166104.86999999994</v>
      </c>
    </row>
    <row r="418" spans="1:9">
      <c r="A418" s="10">
        <v>42754</v>
      </c>
      <c r="B418" s="10">
        <v>42753</v>
      </c>
      <c r="C418" t="s">
        <v>989</v>
      </c>
      <c r="D418" t="s">
        <v>3123</v>
      </c>
      <c r="E418" t="s">
        <v>1021</v>
      </c>
      <c r="F418" s="1">
        <v>-6173.3059999999996</v>
      </c>
      <c r="I418" s="13">
        <f t="shared" si="6"/>
        <v>-172278.17599999995</v>
      </c>
    </row>
    <row r="419" spans="1:9">
      <c r="A419" s="10">
        <v>42754</v>
      </c>
      <c r="B419" s="10">
        <v>42753</v>
      </c>
      <c r="C419" t="s">
        <v>983</v>
      </c>
      <c r="D419" t="s">
        <v>3124</v>
      </c>
      <c r="E419" t="s">
        <v>1090</v>
      </c>
      <c r="F419" s="1">
        <v>-3873.8580000000002</v>
      </c>
      <c r="I419" s="13">
        <f t="shared" si="6"/>
        <v>-176152.03399999996</v>
      </c>
    </row>
    <row r="420" spans="1:9">
      <c r="A420" s="10">
        <v>42753</v>
      </c>
      <c r="B420" s="10">
        <v>42753</v>
      </c>
      <c r="C420" t="s">
        <v>1086</v>
      </c>
      <c r="E420" t="s">
        <v>11</v>
      </c>
      <c r="F420" s="1">
        <v>-0.3</v>
      </c>
      <c r="I420" s="13">
        <f t="shared" si="6"/>
        <v>-176152.33399999994</v>
      </c>
    </row>
    <row r="421" spans="1:9">
      <c r="A421" s="10">
        <v>42753</v>
      </c>
      <c r="B421" s="10">
        <v>42753</v>
      </c>
      <c r="C421" t="s">
        <v>2589</v>
      </c>
      <c r="D421" t="s">
        <v>3127</v>
      </c>
      <c r="E421" t="s">
        <v>11</v>
      </c>
      <c r="G421" s="1">
        <v>150000</v>
      </c>
      <c r="I421" s="13">
        <f t="shared" si="6"/>
        <v>-26152.333999999944</v>
      </c>
    </row>
    <row r="422" spans="1:9">
      <c r="A422" s="10">
        <v>42753</v>
      </c>
      <c r="B422" s="10">
        <v>42753</v>
      </c>
      <c r="C422" t="s">
        <v>1097</v>
      </c>
      <c r="E422" t="s">
        <v>11</v>
      </c>
      <c r="F422" s="1">
        <v>-5.3999999999999999E-2</v>
      </c>
      <c r="I422" s="13">
        <f t="shared" si="6"/>
        <v>-26152.387999999944</v>
      </c>
    </row>
    <row r="423" spans="1:9">
      <c r="A423" s="10">
        <v>42755</v>
      </c>
      <c r="B423" s="10">
        <v>42754</v>
      </c>
      <c r="C423" t="s">
        <v>1035</v>
      </c>
      <c r="D423" t="s">
        <v>3096</v>
      </c>
      <c r="E423" t="s">
        <v>11</v>
      </c>
      <c r="F423" s="1">
        <v>-1608.15</v>
      </c>
      <c r="I423" s="13">
        <f t="shared" si="6"/>
        <v>-27760.537999999946</v>
      </c>
    </row>
    <row r="424" spans="1:9">
      <c r="A424" s="10">
        <v>42755</v>
      </c>
      <c r="B424" s="10">
        <v>42754</v>
      </c>
      <c r="C424" t="s">
        <v>983</v>
      </c>
      <c r="D424" t="s">
        <v>3099</v>
      </c>
      <c r="E424" t="s">
        <v>1896</v>
      </c>
      <c r="F424" s="1">
        <v>-384.60500000000002</v>
      </c>
      <c r="I424" s="13">
        <f t="shared" si="6"/>
        <v>-28145.142999999945</v>
      </c>
    </row>
    <row r="425" spans="1:9">
      <c r="A425" s="10">
        <v>42755</v>
      </c>
      <c r="B425" s="10">
        <v>42754</v>
      </c>
      <c r="C425" t="s">
        <v>983</v>
      </c>
      <c r="D425" t="s">
        <v>3100</v>
      </c>
      <c r="E425" t="s">
        <v>3101</v>
      </c>
      <c r="F425" s="1">
        <v>-9151.1460000000006</v>
      </c>
      <c r="I425" s="13">
        <f t="shared" si="6"/>
        <v>-37296.288999999946</v>
      </c>
    </row>
    <row r="426" spans="1:9">
      <c r="A426" s="10">
        <v>42755</v>
      </c>
      <c r="B426" s="10">
        <v>42754</v>
      </c>
      <c r="C426" t="s">
        <v>983</v>
      </c>
      <c r="D426" t="s">
        <v>3102</v>
      </c>
      <c r="E426" t="s">
        <v>1101</v>
      </c>
      <c r="F426" s="1">
        <v>-4280.4679999999998</v>
      </c>
      <c r="I426" s="13">
        <f t="shared" si="6"/>
        <v>-41576.756999999947</v>
      </c>
    </row>
    <row r="427" spans="1:9">
      <c r="A427" s="10">
        <v>42755</v>
      </c>
      <c r="B427" s="10">
        <v>42754</v>
      </c>
      <c r="C427" t="s">
        <v>983</v>
      </c>
      <c r="D427" t="s">
        <v>3103</v>
      </c>
      <c r="E427" t="s">
        <v>3104</v>
      </c>
      <c r="F427" s="1">
        <v>-2758</v>
      </c>
      <c r="I427" s="13">
        <f t="shared" si="6"/>
        <v>-44334.756999999947</v>
      </c>
    </row>
    <row r="428" spans="1:9">
      <c r="A428" s="10">
        <v>42755</v>
      </c>
      <c r="B428" s="10">
        <v>42754</v>
      </c>
      <c r="C428" t="s">
        <v>983</v>
      </c>
      <c r="D428" t="s">
        <v>3105</v>
      </c>
      <c r="E428" t="s">
        <v>3106</v>
      </c>
      <c r="F428" s="1">
        <v>-60000</v>
      </c>
      <c r="I428" s="13">
        <f t="shared" si="6"/>
        <v>-104334.75699999995</v>
      </c>
    </row>
    <row r="429" spans="1:9">
      <c r="A429" s="10">
        <v>42755</v>
      </c>
      <c r="B429" s="10">
        <v>42754</v>
      </c>
      <c r="C429" t="s">
        <v>983</v>
      </c>
      <c r="D429" t="s">
        <v>3122</v>
      </c>
      <c r="E429" t="s">
        <v>1387</v>
      </c>
      <c r="F429" s="1">
        <v>-1559.6</v>
      </c>
      <c r="I429" s="13">
        <f t="shared" si="6"/>
        <v>-105894.35699999996</v>
      </c>
    </row>
    <row r="430" spans="1:9">
      <c r="A430" s="10">
        <v>42758</v>
      </c>
      <c r="B430" s="10">
        <v>42755</v>
      </c>
      <c r="C430" t="s">
        <v>983</v>
      </c>
      <c r="D430" t="s">
        <v>3085</v>
      </c>
      <c r="E430" t="s">
        <v>3086</v>
      </c>
      <c r="F430" s="1">
        <v>-378.1</v>
      </c>
      <c r="I430" s="13">
        <f t="shared" si="6"/>
        <v>-106272.45699999997</v>
      </c>
    </row>
    <row r="431" spans="1:9">
      <c r="A431" s="10">
        <v>42758</v>
      </c>
      <c r="B431" s="10">
        <v>42755</v>
      </c>
      <c r="C431" t="s">
        <v>983</v>
      </c>
      <c r="D431" t="s">
        <v>2839</v>
      </c>
      <c r="E431" t="s">
        <v>1262</v>
      </c>
      <c r="F431" s="1">
        <v>-4560.6610000000001</v>
      </c>
      <c r="I431" s="13">
        <f t="shared" si="6"/>
        <v>-110833.11799999996</v>
      </c>
    </row>
    <row r="432" spans="1:9">
      <c r="A432" s="10">
        <v>42758</v>
      </c>
      <c r="B432" s="10">
        <v>42755</v>
      </c>
      <c r="C432" t="s">
        <v>983</v>
      </c>
      <c r="D432" t="s">
        <v>3089</v>
      </c>
      <c r="E432" t="s">
        <v>1262</v>
      </c>
      <c r="F432" s="1">
        <v>-85202.021999999997</v>
      </c>
      <c r="I432" s="13">
        <f t="shared" si="6"/>
        <v>-196035.13999999996</v>
      </c>
    </row>
    <row r="433" spans="1:9">
      <c r="A433" s="10">
        <v>42758</v>
      </c>
      <c r="B433" s="10">
        <v>42755</v>
      </c>
      <c r="C433" t="s">
        <v>983</v>
      </c>
      <c r="D433" t="s">
        <v>3091</v>
      </c>
      <c r="E433" t="s">
        <v>3086</v>
      </c>
      <c r="F433" s="1">
        <v>-555.33500000000004</v>
      </c>
      <c r="I433" s="13">
        <f t="shared" si="6"/>
        <v>-196590.47499999995</v>
      </c>
    </row>
    <row r="434" spans="1:9">
      <c r="A434" s="10">
        <v>42758</v>
      </c>
      <c r="B434" s="10">
        <v>42755</v>
      </c>
      <c r="C434" t="s">
        <v>983</v>
      </c>
      <c r="D434" t="s">
        <v>3092</v>
      </c>
      <c r="E434" t="s">
        <v>1034</v>
      </c>
      <c r="F434" s="1">
        <v>-4123.0280000000002</v>
      </c>
      <c r="I434" s="13">
        <f t="shared" si="6"/>
        <v>-200713.50299999994</v>
      </c>
    </row>
    <row r="435" spans="1:9">
      <c r="A435" s="10">
        <v>42758</v>
      </c>
      <c r="B435" s="10">
        <v>42755</v>
      </c>
      <c r="C435" t="s">
        <v>983</v>
      </c>
      <c r="D435" t="s">
        <v>3093</v>
      </c>
      <c r="E435" t="s">
        <v>1034</v>
      </c>
      <c r="F435" s="1">
        <v>-4073.72</v>
      </c>
      <c r="I435" s="13">
        <f t="shared" si="6"/>
        <v>-204787.22299999994</v>
      </c>
    </row>
    <row r="436" spans="1:9">
      <c r="A436" s="10">
        <v>42758</v>
      </c>
      <c r="B436" s="10">
        <v>42755</v>
      </c>
      <c r="C436" t="s">
        <v>989</v>
      </c>
      <c r="D436" t="s">
        <v>3094</v>
      </c>
      <c r="E436" t="s">
        <v>1021</v>
      </c>
      <c r="F436" s="1">
        <v>-5831.99</v>
      </c>
      <c r="I436" s="13">
        <f t="shared" si="6"/>
        <v>-210619.21299999993</v>
      </c>
    </row>
    <row r="437" spans="1:9">
      <c r="A437" s="10">
        <v>42762</v>
      </c>
      <c r="B437" s="10">
        <v>42758</v>
      </c>
      <c r="C437" t="s">
        <v>1001</v>
      </c>
      <c r="D437" t="s">
        <v>3077</v>
      </c>
      <c r="E437" t="s">
        <v>3078</v>
      </c>
      <c r="F437" s="1">
        <v>-1.8</v>
      </c>
      <c r="I437" s="13">
        <f t="shared" si="6"/>
        <v>-210621.01299999992</v>
      </c>
    </row>
    <row r="438" spans="1:9">
      <c r="A438" s="10">
        <v>42762</v>
      </c>
      <c r="B438" s="10">
        <v>42758</v>
      </c>
      <c r="C438" t="s">
        <v>998</v>
      </c>
      <c r="D438" t="s">
        <v>2711</v>
      </c>
      <c r="E438" t="s">
        <v>3078</v>
      </c>
      <c r="F438" s="1">
        <v>-10</v>
      </c>
      <c r="I438" s="13">
        <f t="shared" si="6"/>
        <v>-210631.01299999992</v>
      </c>
    </row>
    <row r="439" spans="1:9">
      <c r="A439" s="10">
        <v>42758</v>
      </c>
      <c r="B439" s="10">
        <v>42758</v>
      </c>
      <c r="C439" t="s">
        <v>1097</v>
      </c>
      <c r="E439" t="s">
        <v>11</v>
      </c>
      <c r="F439" s="1">
        <v>-5.3999999999999999E-2</v>
      </c>
      <c r="I439" s="13">
        <f t="shared" si="6"/>
        <v>-210631.06699999992</v>
      </c>
    </row>
    <row r="440" spans="1:9">
      <c r="A440" s="10">
        <v>42758</v>
      </c>
      <c r="B440" s="10">
        <v>42758</v>
      </c>
      <c r="C440" t="s">
        <v>1086</v>
      </c>
      <c r="E440" t="s">
        <v>11</v>
      </c>
      <c r="F440" s="1">
        <v>-0.3</v>
      </c>
      <c r="I440" s="13">
        <f t="shared" si="6"/>
        <v>-210631.36699999991</v>
      </c>
    </row>
    <row r="441" spans="1:9">
      <c r="A441" s="10">
        <v>42760</v>
      </c>
      <c r="B441" s="10">
        <v>42759</v>
      </c>
      <c r="C441" t="s">
        <v>1035</v>
      </c>
      <c r="D441" t="s">
        <v>3083</v>
      </c>
      <c r="E441" t="s">
        <v>11</v>
      </c>
      <c r="F441" s="1">
        <v>-1979.5</v>
      </c>
      <c r="I441" s="13">
        <f t="shared" si="6"/>
        <v>-212610.86699999991</v>
      </c>
    </row>
    <row r="442" spans="1:9">
      <c r="A442" s="10">
        <v>42760</v>
      </c>
      <c r="B442" s="10">
        <v>42759</v>
      </c>
      <c r="C442" t="s">
        <v>1235</v>
      </c>
      <c r="D442" t="s">
        <v>3084</v>
      </c>
      <c r="E442" t="s">
        <v>1237</v>
      </c>
      <c r="F442" s="1">
        <v>-84286.718999999997</v>
      </c>
      <c r="I442" s="13">
        <f t="shared" si="6"/>
        <v>-296897.58599999989</v>
      </c>
    </row>
    <row r="443" spans="1:9">
      <c r="A443" s="10">
        <v>42758</v>
      </c>
      <c r="B443" s="10">
        <v>42759</v>
      </c>
      <c r="C443" t="s">
        <v>1396</v>
      </c>
      <c r="D443" t="s">
        <v>1337</v>
      </c>
      <c r="E443" t="s">
        <v>11</v>
      </c>
      <c r="G443" s="1">
        <v>100</v>
      </c>
      <c r="I443" s="13">
        <f t="shared" si="6"/>
        <v>-296797.58599999989</v>
      </c>
    </row>
    <row r="444" spans="1:9">
      <c r="A444" s="10">
        <v>42758</v>
      </c>
      <c r="B444" s="10">
        <v>42759</v>
      </c>
      <c r="C444" t="s">
        <v>2589</v>
      </c>
      <c r="D444" t="s">
        <v>3095</v>
      </c>
      <c r="E444" t="s">
        <v>11</v>
      </c>
      <c r="G444" s="1">
        <v>80000</v>
      </c>
      <c r="I444" s="13">
        <f t="shared" si="6"/>
        <v>-216797.58599999989</v>
      </c>
    </row>
    <row r="445" spans="1:9">
      <c r="A445" s="10">
        <v>42761</v>
      </c>
      <c r="B445" s="10">
        <v>42760</v>
      </c>
      <c r="C445" t="s">
        <v>983</v>
      </c>
      <c r="D445" t="s">
        <v>3081</v>
      </c>
      <c r="E445" t="s">
        <v>2448</v>
      </c>
      <c r="F445" s="1">
        <v>-498.60300000000001</v>
      </c>
      <c r="I445" s="13">
        <f t="shared" si="6"/>
        <v>-217296.1889999999</v>
      </c>
    </row>
    <row r="446" spans="1:9">
      <c r="A446" s="10">
        <v>42761</v>
      </c>
      <c r="B446" s="10">
        <v>42760</v>
      </c>
      <c r="C446" t="s">
        <v>1035</v>
      </c>
      <c r="D446" t="s">
        <v>3082</v>
      </c>
      <c r="E446" t="s">
        <v>11</v>
      </c>
      <c r="F446" s="1">
        <v>-500</v>
      </c>
      <c r="I446" s="13">
        <f t="shared" si="6"/>
        <v>-217796.1889999999</v>
      </c>
    </row>
    <row r="447" spans="1:9">
      <c r="A447" s="10">
        <v>42768</v>
      </c>
      <c r="B447" s="10">
        <v>42761</v>
      </c>
      <c r="C447" t="s">
        <v>998</v>
      </c>
      <c r="D447" t="s">
        <v>3051</v>
      </c>
      <c r="E447" t="s">
        <v>3052</v>
      </c>
      <c r="F447" s="1">
        <v>-10</v>
      </c>
      <c r="I447" s="13">
        <f t="shared" si="6"/>
        <v>-217806.1889999999</v>
      </c>
    </row>
    <row r="448" spans="1:9">
      <c r="A448" s="10">
        <v>42768</v>
      </c>
      <c r="B448" s="10">
        <v>42761</v>
      </c>
      <c r="C448" t="s">
        <v>1001</v>
      </c>
      <c r="D448" t="s">
        <v>3053</v>
      </c>
      <c r="E448" t="s">
        <v>3052</v>
      </c>
      <c r="F448" s="1">
        <v>-1.8</v>
      </c>
      <c r="I448" s="13">
        <f t="shared" si="6"/>
        <v>-217807.98899999988</v>
      </c>
    </row>
    <row r="449" spans="1:9">
      <c r="A449" s="10">
        <v>42762</v>
      </c>
      <c r="B449" s="10">
        <v>42761</v>
      </c>
      <c r="C449" t="s">
        <v>1035</v>
      </c>
      <c r="D449" t="s">
        <v>3076</v>
      </c>
      <c r="E449" t="s">
        <v>11</v>
      </c>
      <c r="F449" s="1">
        <v>-500</v>
      </c>
      <c r="I449" s="13">
        <f t="shared" si="6"/>
        <v>-218307.98899999988</v>
      </c>
    </row>
    <row r="450" spans="1:9">
      <c r="A450" s="10">
        <v>42762</v>
      </c>
      <c r="B450" s="10">
        <v>42761</v>
      </c>
      <c r="C450" t="s">
        <v>983</v>
      </c>
      <c r="D450" t="s">
        <v>3080</v>
      </c>
      <c r="E450" t="s">
        <v>1015</v>
      </c>
      <c r="F450" s="1">
        <v>-7277.6769999999997</v>
      </c>
      <c r="I450" s="13">
        <f t="shared" si="6"/>
        <v>-225585.66599999988</v>
      </c>
    </row>
    <row r="451" spans="1:9">
      <c r="A451" s="10">
        <v>42769</v>
      </c>
      <c r="B451" s="10">
        <v>42762</v>
      </c>
      <c r="C451" t="s">
        <v>1001</v>
      </c>
      <c r="D451" t="s">
        <v>3038</v>
      </c>
      <c r="E451" t="s">
        <v>3039</v>
      </c>
      <c r="F451" s="1">
        <v>-1.8</v>
      </c>
      <c r="I451" s="13">
        <f t="shared" ref="I451:I514" si="7">I450+F451+G451</f>
        <v>-225587.46599999987</v>
      </c>
    </row>
    <row r="452" spans="1:9">
      <c r="A452" s="10">
        <v>42769</v>
      </c>
      <c r="B452" s="10">
        <v>42762</v>
      </c>
      <c r="C452" t="s">
        <v>998</v>
      </c>
      <c r="D452" t="s">
        <v>3040</v>
      </c>
      <c r="E452" t="s">
        <v>3039</v>
      </c>
      <c r="F452" s="1">
        <v>-10</v>
      </c>
      <c r="I452" s="13">
        <f t="shared" si="7"/>
        <v>-225597.46599999987</v>
      </c>
    </row>
    <row r="453" spans="1:9">
      <c r="A453" s="10">
        <v>42765</v>
      </c>
      <c r="B453" s="10">
        <v>42762</v>
      </c>
      <c r="C453" t="s">
        <v>983</v>
      </c>
      <c r="D453" t="s">
        <v>3074</v>
      </c>
      <c r="E453" t="s">
        <v>1546</v>
      </c>
      <c r="F453" s="1">
        <v>-79.225999999999999</v>
      </c>
      <c r="I453" s="13">
        <f t="shared" si="7"/>
        <v>-225676.69199999986</v>
      </c>
    </row>
    <row r="454" spans="1:9">
      <c r="A454" s="10">
        <v>42765</v>
      </c>
      <c r="B454" s="10">
        <v>42762</v>
      </c>
      <c r="C454" t="s">
        <v>983</v>
      </c>
      <c r="D454" t="s">
        <v>3075</v>
      </c>
      <c r="E454" t="s">
        <v>2318</v>
      </c>
      <c r="F454" s="1">
        <v>-984.24300000000005</v>
      </c>
      <c r="I454" s="13">
        <f t="shared" si="7"/>
        <v>-226660.93499999985</v>
      </c>
    </row>
    <row r="455" spans="1:9">
      <c r="A455" s="10">
        <v>42762</v>
      </c>
      <c r="B455" s="10">
        <v>42762</v>
      </c>
      <c r="C455" t="s">
        <v>1097</v>
      </c>
      <c r="E455" t="s">
        <v>11</v>
      </c>
      <c r="F455" s="1">
        <v>-5.3999999999999999E-2</v>
      </c>
      <c r="I455" s="13">
        <f t="shared" si="7"/>
        <v>-226660.98899999986</v>
      </c>
    </row>
    <row r="456" spans="1:9">
      <c r="A456" s="10">
        <v>42762</v>
      </c>
      <c r="B456" s="10">
        <v>42762</v>
      </c>
      <c r="C456" t="s">
        <v>1086</v>
      </c>
      <c r="E456" t="s">
        <v>11</v>
      </c>
      <c r="F456" s="1">
        <v>-0.3</v>
      </c>
      <c r="I456" s="13">
        <f t="shared" si="7"/>
        <v>-226661.28899999984</v>
      </c>
    </row>
    <row r="457" spans="1:9">
      <c r="A457" s="10">
        <v>42766</v>
      </c>
      <c r="B457" s="10">
        <v>42765</v>
      </c>
      <c r="C457" t="s">
        <v>1035</v>
      </c>
      <c r="D457" t="s">
        <v>3066</v>
      </c>
      <c r="E457" t="s">
        <v>11</v>
      </c>
      <c r="F457" s="1">
        <v>-512.09100000000001</v>
      </c>
      <c r="I457" s="13">
        <f t="shared" si="7"/>
        <v>-227173.37999999983</v>
      </c>
    </row>
    <row r="458" spans="1:9">
      <c r="A458" s="10">
        <v>42766</v>
      </c>
      <c r="B458" s="10">
        <v>42765</v>
      </c>
      <c r="C458" t="s">
        <v>1216</v>
      </c>
      <c r="D458" t="s">
        <v>197</v>
      </c>
      <c r="E458" t="s">
        <v>11</v>
      </c>
      <c r="F458" s="1">
        <v>-1.18</v>
      </c>
      <c r="I458" s="13">
        <f t="shared" si="7"/>
        <v>-227174.55999999982</v>
      </c>
    </row>
    <row r="459" spans="1:9">
      <c r="A459" s="10">
        <v>42766</v>
      </c>
      <c r="B459" s="10">
        <v>42765</v>
      </c>
      <c r="C459" t="s">
        <v>1216</v>
      </c>
      <c r="D459" t="s">
        <v>136</v>
      </c>
      <c r="E459" t="s">
        <v>11</v>
      </c>
      <c r="F459" s="1">
        <v>-1.18</v>
      </c>
      <c r="I459" s="13">
        <f t="shared" si="7"/>
        <v>-227175.73999999982</v>
      </c>
    </row>
    <row r="460" spans="1:9">
      <c r="A460" s="10">
        <v>42766</v>
      </c>
      <c r="B460" s="10">
        <v>42765</v>
      </c>
      <c r="C460" t="s">
        <v>1009</v>
      </c>
      <c r="D460" t="s">
        <v>3067</v>
      </c>
      <c r="E460" t="s">
        <v>11</v>
      </c>
      <c r="F460" s="1">
        <v>-7843.027</v>
      </c>
      <c r="I460" s="13">
        <f t="shared" si="7"/>
        <v>-235018.76699999982</v>
      </c>
    </row>
    <row r="461" spans="1:9">
      <c r="A461" s="10">
        <v>42766</v>
      </c>
      <c r="B461" s="10">
        <v>42765</v>
      </c>
      <c r="C461" t="s">
        <v>1035</v>
      </c>
      <c r="D461" t="s">
        <v>3069</v>
      </c>
      <c r="E461" t="s">
        <v>11</v>
      </c>
      <c r="F461" s="1">
        <v>-1542.4639999999999</v>
      </c>
      <c r="I461" s="13">
        <f t="shared" si="7"/>
        <v>-236561.23099999983</v>
      </c>
    </row>
    <row r="462" spans="1:9">
      <c r="A462" s="10">
        <v>42766</v>
      </c>
      <c r="B462" s="10">
        <v>42765</v>
      </c>
      <c r="C462" t="s">
        <v>1216</v>
      </c>
      <c r="D462" t="s">
        <v>197</v>
      </c>
      <c r="E462" t="s">
        <v>11</v>
      </c>
      <c r="F462" s="1">
        <v>-59863.527000000002</v>
      </c>
      <c r="I462" s="13">
        <f t="shared" si="7"/>
        <v>-296424.7579999998</v>
      </c>
    </row>
    <row r="463" spans="1:9">
      <c r="A463" s="10">
        <v>42766</v>
      </c>
      <c r="B463" s="10">
        <v>42765</v>
      </c>
      <c r="C463" t="s">
        <v>1242</v>
      </c>
      <c r="D463" t="s">
        <v>3070</v>
      </c>
      <c r="E463" t="s">
        <v>11</v>
      </c>
      <c r="F463" s="1">
        <v>-50000</v>
      </c>
      <c r="I463" s="13">
        <f t="shared" si="7"/>
        <v>-346424.7579999998</v>
      </c>
    </row>
    <row r="464" spans="1:9">
      <c r="A464" s="10">
        <v>42766</v>
      </c>
      <c r="B464" s="10">
        <v>42765</v>
      </c>
      <c r="C464" t="s">
        <v>1009</v>
      </c>
      <c r="D464" t="s">
        <v>3071</v>
      </c>
      <c r="E464" t="s">
        <v>11</v>
      </c>
      <c r="F464" s="1">
        <v>-7403.3739999999998</v>
      </c>
      <c r="I464" s="13">
        <f t="shared" si="7"/>
        <v>-353828.13199999981</v>
      </c>
    </row>
    <row r="465" spans="1:9">
      <c r="A465" s="10">
        <v>42766</v>
      </c>
      <c r="B465" s="10">
        <v>42765</v>
      </c>
      <c r="C465" t="s">
        <v>1235</v>
      </c>
      <c r="D465" t="s">
        <v>3072</v>
      </c>
      <c r="E465" t="s">
        <v>1237</v>
      </c>
      <c r="F465" s="1">
        <v>-87580.813999999998</v>
      </c>
      <c r="I465" s="13">
        <f t="shared" si="7"/>
        <v>-441408.94599999982</v>
      </c>
    </row>
    <row r="466" spans="1:9">
      <c r="A466" s="10">
        <v>42766</v>
      </c>
      <c r="B466" s="10">
        <v>42765</v>
      </c>
      <c r="C466" t="s">
        <v>1216</v>
      </c>
      <c r="D466" t="s">
        <v>136</v>
      </c>
      <c r="E466" t="s">
        <v>11</v>
      </c>
      <c r="F466" s="1">
        <v>-9854.6290000000008</v>
      </c>
      <c r="I466" s="13">
        <f t="shared" si="7"/>
        <v>-451263.57499999984</v>
      </c>
    </row>
    <row r="467" spans="1:9">
      <c r="A467" s="10">
        <v>42766</v>
      </c>
      <c r="B467" s="10">
        <v>42765</v>
      </c>
      <c r="C467" t="s">
        <v>1035</v>
      </c>
      <c r="D467" t="s">
        <v>3073</v>
      </c>
      <c r="E467" t="s">
        <v>11</v>
      </c>
      <c r="F467" s="1">
        <v>-380</v>
      </c>
      <c r="I467" s="13">
        <f t="shared" si="7"/>
        <v>-451643.57499999984</v>
      </c>
    </row>
    <row r="468" spans="1:9">
      <c r="A468" s="10">
        <v>42766</v>
      </c>
      <c r="B468" s="10">
        <v>42765</v>
      </c>
      <c r="C468" t="s">
        <v>992</v>
      </c>
      <c r="D468" t="s">
        <v>3067</v>
      </c>
      <c r="E468" t="s">
        <v>11</v>
      </c>
      <c r="F468" s="1">
        <v>-5.9</v>
      </c>
      <c r="I468" s="13">
        <f t="shared" si="7"/>
        <v>-451649.47499999986</v>
      </c>
    </row>
    <row r="469" spans="1:9">
      <c r="A469" s="10">
        <v>42766</v>
      </c>
      <c r="B469" s="10">
        <v>42765</v>
      </c>
      <c r="C469" t="s">
        <v>992</v>
      </c>
      <c r="D469" t="s">
        <v>3071</v>
      </c>
      <c r="E469" t="s">
        <v>11</v>
      </c>
      <c r="F469" s="1">
        <v>-5.9</v>
      </c>
      <c r="I469" s="13">
        <f t="shared" si="7"/>
        <v>-451655.37499999988</v>
      </c>
    </row>
    <row r="470" spans="1:9">
      <c r="A470" s="10">
        <v>42762</v>
      </c>
      <c r="B470" s="10">
        <v>42765</v>
      </c>
      <c r="C470" t="s">
        <v>2589</v>
      </c>
      <c r="D470" t="s">
        <v>3079</v>
      </c>
      <c r="E470" t="s">
        <v>11</v>
      </c>
      <c r="G470" s="1">
        <v>200000</v>
      </c>
      <c r="I470" s="13">
        <f t="shared" si="7"/>
        <v>-251655.37499999988</v>
      </c>
    </row>
    <row r="471" spans="1:9">
      <c r="A471" s="10">
        <v>42769</v>
      </c>
      <c r="B471" s="10">
        <v>42766</v>
      </c>
      <c r="C471" t="s">
        <v>1578</v>
      </c>
      <c r="D471" t="s">
        <v>2270</v>
      </c>
      <c r="E471" t="s">
        <v>3041</v>
      </c>
      <c r="F471" s="1">
        <v>-20</v>
      </c>
      <c r="I471" s="13">
        <f t="shared" si="7"/>
        <v>-251675.37499999988</v>
      </c>
    </row>
    <row r="472" spans="1:9">
      <c r="A472" s="10">
        <v>42769</v>
      </c>
      <c r="B472" s="10">
        <v>42766</v>
      </c>
      <c r="C472" t="s">
        <v>1001</v>
      </c>
      <c r="D472" t="s">
        <v>2268</v>
      </c>
      <c r="E472" t="s">
        <v>3041</v>
      </c>
      <c r="F472" s="1">
        <v>-3.6</v>
      </c>
      <c r="I472" s="13">
        <f t="shared" si="7"/>
        <v>-251678.97499999989</v>
      </c>
    </row>
    <row r="473" spans="1:9">
      <c r="A473" s="10">
        <v>42767</v>
      </c>
      <c r="B473" s="10">
        <v>42766</v>
      </c>
      <c r="C473" t="s">
        <v>1035</v>
      </c>
      <c r="D473" t="s">
        <v>3056</v>
      </c>
      <c r="E473" t="s">
        <v>11</v>
      </c>
      <c r="F473" s="1">
        <v>-400</v>
      </c>
      <c r="I473" s="13">
        <f t="shared" si="7"/>
        <v>-252078.97499999989</v>
      </c>
    </row>
    <row r="474" spans="1:9">
      <c r="A474" s="10">
        <v>42767</v>
      </c>
      <c r="B474" s="10">
        <v>42766</v>
      </c>
      <c r="C474" t="s">
        <v>989</v>
      </c>
      <c r="D474" t="s">
        <v>3058</v>
      </c>
      <c r="E474" t="s">
        <v>1213</v>
      </c>
      <c r="F474" s="1">
        <v>-1040.3610000000001</v>
      </c>
      <c r="I474" s="13">
        <f t="shared" si="7"/>
        <v>-253119.33599999989</v>
      </c>
    </row>
    <row r="475" spans="1:9">
      <c r="A475" s="10">
        <v>42767</v>
      </c>
      <c r="B475" s="10">
        <v>42766</v>
      </c>
      <c r="C475" t="s">
        <v>983</v>
      </c>
      <c r="D475" t="s">
        <v>3060</v>
      </c>
      <c r="E475" t="s">
        <v>3061</v>
      </c>
      <c r="F475" s="1">
        <v>-617.25599999999997</v>
      </c>
      <c r="I475" s="13">
        <f t="shared" si="7"/>
        <v>-253736.59199999989</v>
      </c>
    </row>
    <row r="476" spans="1:9">
      <c r="A476" s="10">
        <v>42767</v>
      </c>
      <c r="B476" s="10">
        <v>42766</v>
      </c>
      <c r="C476" t="s">
        <v>1009</v>
      </c>
      <c r="D476" t="s">
        <v>3062</v>
      </c>
      <c r="E476" t="s">
        <v>11</v>
      </c>
      <c r="F476" s="1">
        <v>-713.3</v>
      </c>
      <c r="I476" s="13">
        <f t="shared" si="7"/>
        <v>-254449.89199999988</v>
      </c>
    </row>
    <row r="477" spans="1:9">
      <c r="A477" s="10">
        <v>42767</v>
      </c>
      <c r="B477" s="10">
        <v>42766</v>
      </c>
      <c r="C477" t="s">
        <v>992</v>
      </c>
      <c r="D477" t="s">
        <v>3062</v>
      </c>
      <c r="E477" t="s">
        <v>11</v>
      </c>
      <c r="F477" s="1">
        <v>-5.9</v>
      </c>
      <c r="I477" s="13">
        <f t="shared" si="7"/>
        <v>-254455.79199999987</v>
      </c>
    </row>
    <row r="478" spans="1:9">
      <c r="A478" s="10">
        <v>42767</v>
      </c>
      <c r="B478" s="10">
        <v>42766</v>
      </c>
      <c r="C478" t="s">
        <v>983</v>
      </c>
      <c r="D478" t="s">
        <v>3063</v>
      </c>
      <c r="E478" t="s">
        <v>1462</v>
      </c>
      <c r="F478" s="1">
        <v>-1441.0550000000001</v>
      </c>
      <c r="I478" s="13">
        <f t="shared" si="7"/>
        <v>-255896.84699999986</v>
      </c>
    </row>
    <row r="479" spans="1:9">
      <c r="A479" s="10">
        <v>42766</v>
      </c>
      <c r="B479" s="10">
        <v>42766</v>
      </c>
      <c r="C479" t="s">
        <v>1091</v>
      </c>
      <c r="D479" t="s">
        <v>3068</v>
      </c>
      <c r="E479" t="s">
        <v>11</v>
      </c>
      <c r="G479" s="1">
        <v>12598.424999999999</v>
      </c>
      <c r="I479" s="13">
        <f t="shared" si="7"/>
        <v>-243298.42199999987</v>
      </c>
    </row>
    <row r="480" spans="1:9">
      <c r="A480" s="10">
        <v>42766</v>
      </c>
      <c r="B480" s="10">
        <v>42766</v>
      </c>
      <c r="C480" t="s">
        <v>1086</v>
      </c>
      <c r="E480" t="s">
        <v>11</v>
      </c>
      <c r="F480" s="1">
        <v>-0.5</v>
      </c>
      <c r="I480" s="13">
        <f t="shared" si="7"/>
        <v>-243298.92199999987</v>
      </c>
    </row>
    <row r="481" spans="1:9">
      <c r="A481" s="10">
        <v>42766</v>
      </c>
      <c r="B481" s="10">
        <v>42766</v>
      </c>
      <c r="C481" t="s">
        <v>1097</v>
      </c>
      <c r="E481" t="s">
        <v>11</v>
      </c>
      <c r="F481" s="1">
        <v>-0.09</v>
      </c>
      <c r="I481" s="13">
        <f t="shared" si="7"/>
        <v>-243299.01199999987</v>
      </c>
    </row>
    <row r="482" spans="1:9">
      <c r="A482" s="10">
        <v>42795</v>
      </c>
      <c r="B482" s="10">
        <v>42767</v>
      </c>
      <c r="C482" t="s">
        <v>1001</v>
      </c>
      <c r="D482" t="s">
        <v>1068</v>
      </c>
      <c r="E482" t="s">
        <v>2160</v>
      </c>
      <c r="F482" s="1">
        <v>-14.397</v>
      </c>
      <c r="I482" s="13">
        <f t="shared" si="7"/>
        <v>-243313.40899999987</v>
      </c>
    </row>
    <row r="483" spans="1:9">
      <c r="A483" s="10">
        <v>42795</v>
      </c>
      <c r="B483" s="10">
        <v>42767</v>
      </c>
      <c r="C483" t="s">
        <v>1188</v>
      </c>
      <c r="D483" t="s">
        <v>1068</v>
      </c>
      <c r="E483" t="s">
        <v>2397</v>
      </c>
      <c r="F483" s="1">
        <v>-79.981999999999999</v>
      </c>
      <c r="I483" s="13">
        <f t="shared" si="7"/>
        <v>-243393.39099999986</v>
      </c>
    </row>
    <row r="484" spans="1:9">
      <c r="A484" s="10">
        <v>42795</v>
      </c>
      <c r="B484" s="10">
        <v>42767</v>
      </c>
      <c r="C484" t="s">
        <v>1188</v>
      </c>
      <c r="D484" t="s">
        <v>1068</v>
      </c>
      <c r="E484" t="s">
        <v>1189</v>
      </c>
      <c r="F484" s="1">
        <v>-79.59</v>
      </c>
      <c r="I484" s="13">
        <f t="shared" si="7"/>
        <v>-243472.98099999985</v>
      </c>
    </row>
    <row r="485" spans="1:9">
      <c r="A485" s="10">
        <v>42795</v>
      </c>
      <c r="B485" s="10">
        <v>42767</v>
      </c>
      <c r="C485" t="s">
        <v>1001</v>
      </c>
      <c r="D485" t="s">
        <v>1068</v>
      </c>
      <c r="E485" t="s">
        <v>1484</v>
      </c>
      <c r="F485" s="1">
        <v>-14.397</v>
      </c>
      <c r="I485" s="13">
        <f t="shared" si="7"/>
        <v>-243487.37799999985</v>
      </c>
    </row>
    <row r="486" spans="1:9">
      <c r="A486" s="10">
        <v>42795</v>
      </c>
      <c r="B486" s="10">
        <v>42767</v>
      </c>
      <c r="C486" t="s">
        <v>1188</v>
      </c>
      <c r="D486" t="s">
        <v>1068</v>
      </c>
      <c r="E486" t="s">
        <v>1489</v>
      </c>
      <c r="F486" s="1">
        <v>-79.981999999999999</v>
      </c>
      <c r="I486" s="13">
        <f t="shared" si="7"/>
        <v>-243567.35999999984</v>
      </c>
    </row>
    <row r="487" spans="1:9">
      <c r="A487" s="10">
        <v>42795</v>
      </c>
      <c r="B487" s="10">
        <v>42767</v>
      </c>
      <c r="C487" t="s">
        <v>1188</v>
      </c>
      <c r="D487" t="s">
        <v>1068</v>
      </c>
      <c r="E487" t="s">
        <v>2568</v>
      </c>
      <c r="F487" s="1">
        <v>-79.981999999999999</v>
      </c>
      <c r="I487" s="13">
        <f t="shared" si="7"/>
        <v>-243647.34199999983</v>
      </c>
    </row>
    <row r="488" spans="1:9">
      <c r="A488" s="10">
        <v>42795</v>
      </c>
      <c r="B488" s="10">
        <v>42767</v>
      </c>
      <c r="C488" t="s">
        <v>1188</v>
      </c>
      <c r="D488" t="s">
        <v>1068</v>
      </c>
      <c r="E488" t="s">
        <v>2168</v>
      </c>
      <c r="F488" s="1">
        <v>-79.981999999999999</v>
      </c>
      <c r="I488" s="13">
        <f t="shared" si="7"/>
        <v>-243727.32399999982</v>
      </c>
    </row>
    <row r="489" spans="1:9">
      <c r="A489" s="10">
        <v>42795</v>
      </c>
      <c r="B489" s="10">
        <v>42767</v>
      </c>
      <c r="C489" t="s">
        <v>1001</v>
      </c>
      <c r="D489" t="s">
        <v>1068</v>
      </c>
      <c r="E489" t="s">
        <v>1928</v>
      </c>
      <c r="F489" s="1">
        <v>-14.397</v>
      </c>
      <c r="I489" s="13">
        <f t="shared" si="7"/>
        <v>-243741.72099999982</v>
      </c>
    </row>
    <row r="490" spans="1:9">
      <c r="A490" s="10">
        <v>42795</v>
      </c>
      <c r="B490" s="10">
        <v>42767</v>
      </c>
      <c r="C490" t="s">
        <v>1001</v>
      </c>
      <c r="D490" t="s">
        <v>1068</v>
      </c>
      <c r="E490" t="s">
        <v>2571</v>
      </c>
      <c r="F490" s="1">
        <v>-14.397</v>
      </c>
      <c r="I490" s="13">
        <f t="shared" si="7"/>
        <v>-243756.11799999981</v>
      </c>
    </row>
    <row r="491" spans="1:9">
      <c r="A491" s="10">
        <v>42795</v>
      </c>
      <c r="B491" s="10">
        <v>42767</v>
      </c>
      <c r="C491" t="s">
        <v>1188</v>
      </c>
      <c r="D491" t="s">
        <v>1068</v>
      </c>
      <c r="E491" t="s">
        <v>1929</v>
      </c>
      <c r="F491" s="1">
        <v>-79.981999999999999</v>
      </c>
      <c r="I491" s="13">
        <f t="shared" si="7"/>
        <v>-243836.0999999998</v>
      </c>
    </row>
    <row r="492" spans="1:9">
      <c r="A492" s="10">
        <v>42795</v>
      </c>
      <c r="B492" s="10">
        <v>42767</v>
      </c>
      <c r="C492" t="s">
        <v>1001</v>
      </c>
      <c r="D492" t="s">
        <v>1068</v>
      </c>
      <c r="E492" t="s">
        <v>2387</v>
      </c>
      <c r="F492" s="1">
        <v>-14.397</v>
      </c>
      <c r="I492" s="13">
        <f t="shared" si="7"/>
        <v>-243850.4969999998</v>
      </c>
    </row>
    <row r="493" spans="1:9">
      <c r="A493" s="10">
        <v>42795</v>
      </c>
      <c r="B493" s="10">
        <v>42767</v>
      </c>
      <c r="C493" t="s">
        <v>1001</v>
      </c>
      <c r="D493" t="s">
        <v>1068</v>
      </c>
      <c r="E493" t="s">
        <v>1738</v>
      </c>
      <c r="F493" s="1">
        <v>-14.397</v>
      </c>
      <c r="I493" s="13">
        <f t="shared" si="7"/>
        <v>-243864.8939999998</v>
      </c>
    </row>
    <row r="494" spans="1:9">
      <c r="A494" s="10">
        <v>42795</v>
      </c>
      <c r="B494" s="10">
        <v>42767</v>
      </c>
      <c r="C494" t="s">
        <v>1001</v>
      </c>
      <c r="D494" t="s">
        <v>1068</v>
      </c>
      <c r="E494" t="s">
        <v>1149</v>
      </c>
      <c r="F494" s="1">
        <v>-14.326000000000001</v>
      </c>
      <c r="I494" s="13">
        <f t="shared" si="7"/>
        <v>-243879.2199999998</v>
      </c>
    </row>
    <row r="495" spans="1:9">
      <c r="A495" s="10">
        <v>42795</v>
      </c>
      <c r="B495" s="10">
        <v>42767</v>
      </c>
      <c r="C495" t="s">
        <v>1188</v>
      </c>
      <c r="D495" t="s">
        <v>1068</v>
      </c>
      <c r="E495" t="s">
        <v>1739</v>
      </c>
      <c r="F495" s="1">
        <v>-79.981999999999999</v>
      </c>
      <c r="I495" s="13">
        <f t="shared" si="7"/>
        <v>-243959.20199999979</v>
      </c>
    </row>
    <row r="496" spans="1:9">
      <c r="A496" s="10">
        <v>42773</v>
      </c>
      <c r="B496" s="10">
        <v>42767</v>
      </c>
      <c r="C496" t="s">
        <v>998</v>
      </c>
      <c r="D496" t="s">
        <v>3011</v>
      </c>
      <c r="E496" t="s">
        <v>3012</v>
      </c>
      <c r="F496" s="1">
        <v>-10</v>
      </c>
      <c r="I496" s="13">
        <f t="shared" si="7"/>
        <v>-243969.20199999979</v>
      </c>
    </row>
    <row r="497" spans="1:9">
      <c r="A497" s="10">
        <v>42773</v>
      </c>
      <c r="B497" s="10">
        <v>42767</v>
      </c>
      <c r="C497" t="s">
        <v>998</v>
      </c>
      <c r="D497" t="s">
        <v>1301</v>
      </c>
      <c r="E497" t="s">
        <v>3013</v>
      </c>
      <c r="F497" s="1">
        <v>-10</v>
      </c>
      <c r="I497" s="13">
        <f t="shared" si="7"/>
        <v>-243979.20199999979</v>
      </c>
    </row>
    <row r="498" spans="1:9">
      <c r="A498" s="10">
        <v>42773</v>
      </c>
      <c r="B498" s="10">
        <v>42767</v>
      </c>
      <c r="C498" t="s">
        <v>1001</v>
      </c>
      <c r="D498" t="s">
        <v>3014</v>
      </c>
      <c r="E498" t="s">
        <v>3015</v>
      </c>
      <c r="F498" s="1">
        <v>-1.8</v>
      </c>
      <c r="I498" s="13">
        <f t="shared" si="7"/>
        <v>-243981.00199999977</v>
      </c>
    </row>
    <row r="499" spans="1:9">
      <c r="A499" s="10">
        <v>42773</v>
      </c>
      <c r="B499" s="10">
        <v>42767</v>
      </c>
      <c r="C499" t="s">
        <v>1001</v>
      </c>
      <c r="D499" t="s">
        <v>3016</v>
      </c>
      <c r="E499" t="s">
        <v>3017</v>
      </c>
      <c r="F499" s="1">
        <v>-1.8</v>
      </c>
      <c r="I499" s="13">
        <f t="shared" si="7"/>
        <v>-243982.80199999976</v>
      </c>
    </row>
    <row r="500" spans="1:9">
      <c r="A500" s="10">
        <v>42773</v>
      </c>
      <c r="B500" s="10">
        <v>42767</v>
      </c>
      <c r="C500" t="s">
        <v>1001</v>
      </c>
      <c r="D500" t="s">
        <v>3018</v>
      </c>
      <c r="E500" t="s">
        <v>3013</v>
      </c>
      <c r="F500" s="1">
        <v>-1.8</v>
      </c>
      <c r="I500" s="13">
        <f t="shared" si="7"/>
        <v>-243984.60199999975</v>
      </c>
    </row>
    <row r="501" spans="1:9">
      <c r="A501" s="10">
        <v>42773</v>
      </c>
      <c r="B501" s="10">
        <v>42767</v>
      </c>
      <c r="C501" t="s">
        <v>998</v>
      </c>
      <c r="D501" t="s">
        <v>3019</v>
      </c>
      <c r="E501" t="s">
        <v>3017</v>
      </c>
      <c r="F501" s="1">
        <v>-10</v>
      </c>
      <c r="I501" s="13">
        <f t="shared" si="7"/>
        <v>-243994.60199999975</v>
      </c>
    </row>
    <row r="502" spans="1:9">
      <c r="A502" s="10">
        <v>42773</v>
      </c>
      <c r="B502" s="10">
        <v>42767</v>
      </c>
      <c r="C502" t="s">
        <v>998</v>
      </c>
      <c r="D502" t="s">
        <v>3022</v>
      </c>
      <c r="E502" t="s">
        <v>3015</v>
      </c>
      <c r="F502" s="1">
        <v>-10</v>
      </c>
      <c r="I502" s="13">
        <f t="shared" si="7"/>
        <v>-244004.60199999975</v>
      </c>
    </row>
    <row r="503" spans="1:9">
      <c r="A503" s="10">
        <v>42773</v>
      </c>
      <c r="B503" s="10">
        <v>42767</v>
      </c>
      <c r="C503" t="s">
        <v>1001</v>
      </c>
      <c r="D503" t="s">
        <v>3023</v>
      </c>
      <c r="E503" t="s">
        <v>3012</v>
      </c>
      <c r="F503" s="1">
        <v>-1.8</v>
      </c>
      <c r="I503" s="13">
        <f t="shared" si="7"/>
        <v>-244006.40199999974</v>
      </c>
    </row>
    <row r="504" spans="1:9">
      <c r="A504" s="10">
        <v>42768</v>
      </c>
      <c r="B504" s="10">
        <v>42767</v>
      </c>
      <c r="C504" t="s">
        <v>983</v>
      </c>
      <c r="D504" t="s">
        <v>3042</v>
      </c>
      <c r="E504" t="s">
        <v>1015</v>
      </c>
      <c r="F504" s="1">
        <v>-7650.866</v>
      </c>
      <c r="I504" s="13">
        <f t="shared" si="7"/>
        <v>-251657.26799999975</v>
      </c>
    </row>
    <row r="505" spans="1:9">
      <c r="A505" s="10">
        <v>42768</v>
      </c>
      <c r="B505" s="10">
        <v>42767</v>
      </c>
      <c r="C505" t="s">
        <v>983</v>
      </c>
      <c r="D505" t="s">
        <v>3043</v>
      </c>
      <c r="E505" t="s">
        <v>3044</v>
      </c>
      <c r="F505" s="1">
        <v>-988.44799999999998</v>
      </c>
      <c r="I505" s="13">
        <f t="shared" si="7"/>
        <v>-252645.71599999975</v>
      </c>
    </row>
    <row r="506" spans="1:9">
      <c r="A506" s="10">
        <v>42768</v>
      </c>
      <c r="B506" s="10">
        <v>42767</v>
      </c>
      <c r="C506" t="s">
        <v>983</v>
      </c>
      <c r="D506" t="s">
        <v>3045</v>
      </c>
      <c r="E506" t="s">
        <v>1326</v>
      </c>
      <c r="F506" s="1">
        <v>-54.036000000000001</v>
      </c>
      <c r="I506" s="13">
        <f t="shared" si="7"/>
        <v>-252699.75199999975</v>
      </c>
    </row>
    <row r="507" spans="1:9">
      <c r="A507" s="10">
        <v>42768</v>
      </c>
      <c r="B507" s="10">
        <v>42767</v>
      </c>
      <c r="C507" t="s">
        <v>983</v>
      </c>
      <c r="D507" t="s">
        <v>3046</v>
      </c>
      <c r="E507" t="s">
        <v>1364</v>
      </c>
      <c r="F507" s="1">
        <v>-1320.5920000000001</v>
      </c>
      <c r="I507" s="13">
        <f t="shared" si="7"/>
        <v>-254020.34399999975</v>
      </c>
    </row>
    <row r="508" spans="1:9">
      <c r="A508" s="10">
        <v>42768</v>
      </c>
      <c r="B508" s="10">
        <v>42767</v>
      </c>
      <c r="C508" t="s">
        <v>983</v>
      </c>
      <c r="D508" t="s">
        <v>3047</v>
      </c>
      <c r="E508" t="s">
        <v>2564</v>
      </c>
      <c r="F508" s="1">
        <v>-250</v>
      </c>
      <c r="I508" s="13">
        <f t="shared" si="7"/>
        <v>-254270.34399999975</v>
      </c>
    </row>
    <row r="509" spans="1:9">
      <c r="A509" s="10">
        <v>42768</v>
      </c>
      <c r="B509" s="10">
        <v>42767</v>
      </c>
      <c r="C509" t="s">
        <v>983</v>
      </c>
      <c r="D509" t="s">
        <v>3048</v>
      </c>
      <c r="E509" t="s">
        <v>3049</v>
      </c>
      <c r="F509" s="1">
        <v>-2172.4789999999998</v>
      </c>
      <c r="I509" s="13">
        <f t="shared" si="7"/>
        <v>-256442.82299999974</v>
      </c>
    </row>
    <row r="510" spans="1:9">
      <c r="A510" s="10">
        <v>42768</v>
      </c>
      <c r="B510" s="10">
        <v>42767</v>
      </c>
      <c r="C510" t="s">
        <v>983</v>
      </c>
      <c r="D510" t="s">
        <v>3050</v>
      </c>
      <c r="E510" t="s">
        <v>2642</v>
      </c>
      <c r="F510" s="1">
        <v>-806.07</v>
      </c>
      <c r="I510" s="13">
        <f t="shared" si="7"/>
        <v>-257248.89299999975</v>
      </c>
    </row>
    <row r="511" spans="1:9">
      <c r="A511" s="10">
        <v>42768</v>
      </c>
      <c r="B511" s="10">
        <v>42767</v>
      </c>
      <c r="C511" t="s">
        <v>989</v>
      </c>
      <c r="D511" t="s">
        <v>3055</v>
      </c>
      <c r="E511" t="s">
        <v>1021</v>
      </c>
      <c r="F511" s="1">
        <v>-4021.1680000000001</v>
      </c>
      <c r="I511" s="13">
        <f t="shared" si="7"/>
        <v>-261270.06099999975</v>
      </c>
    </row>
    <row r="512" spans="1:9">
      <c r="A512" s="10">
        <v>42775</v>
      </c>
      <c r="B512" s="10">
        <v>42768</v>
      </c>
      <c r="C512" t="s">
        <v>998</v>
      </c>
      <c r="D512" t="s">
        <v>3004</v>
      </c>
      <c r="E512" t="s">
        <v>3005</v>
      </c>
      <c r="F512" s="1">
        <v>-10</v>
      </c>
      <c r="I512" s="13">
        <f t="shared" si="7"/>
        <v>-261280.06099999975</v>
      </c>
    </row>
    <row r="513" spans="1:9">
      <c r="A513" s="10">
        <v>42775</v>
      </c>
      <c r="B513" s="10">
        <v>42768</v>
      </c>
      <c r="C513" t="s">
        <v>1001</v>
      </c>
      <c r="D513" t="s">
        <v>3001</v>
      </c>
      <c r="E513" t="s">
        <v>3005</v>
      </c>
      <c r="F513" s="1">
        <v>-1.8</v>
      </c>
      <c r="I513" s="13">
        <f t="shared" si="7"/>
        <v>-261281.86099999974</v>
      </c>
    </row>
    <row r="514" spans="1:9">
      <c r="A514" s="10">
        <v>42773</v>
      </c>
      <c r="B514" s="10">
        <v>42768</v>
      </c>
      <c r="C514" t="s">
        <v>1042</v>
      </c>
      <c r="E514" t="s">
        <v>11</v>
      </c>
      <c r="F514" s="1">
        <v>-35.4</v>
      </c>
      <c r="I514" s="13">
        <f t="shared" si="7"/>
        <v>-261317.26099999974</v>
      </c>
    </row>
    <row r="515" spans="1:9">
      <c r="A515" s="10">
        <v>42769</v>
      </c>
      <c r="B515" s="10">
        <v>42768</v>
      </c>
      <c r="C515" t="s">
        <v>983</v>
      </c>
      <c r="D515" t="s">
        <v>3033</v>
      </c>
      <c r="E515" t="s">
        <v>2798</v>
      </c>
      <c r="F515" s="1">
        <v>-430.61</v>
      </c>
      <c r="I515" s="13">
        <f t="shared" ref="I515:I578" si="8">I514+F515+G515</f>
        <v>-261747.87099999972</v>
      </c>
    </row>
    <row r="516" spans="1:9">
      <c r="A516" s="10">
        <v>42769</v>
      </c>
      <c r="B516" s="10">
        <v>42768</v>
      </c>
      <c r="C516" t="s">
        <v>983</v>
      </c>
      <c r="D516" t="s">
        <v>3034</v>
      </c>
      <c r="E516" t="s">
        <v>3035</v>
      </c>
      <c r="F516" s="1">
        <v>-250</v>
      </c>
      <c r="I516" s="13">
        <f t="shared" si="8"/>
        <v>-261997.87099999972</v>
      </c>
    </row>
    <row r="517" spans="1:9">
      <c r="A517" s="10">
        <v>42769</v>
      </c>
      <c r="B517" s="10">
        <v>42768</v>
      </c>
      <c r="C517" t="s">
        <v>983</v>
      </c>
      <c r="D517" t="s">
        <v>3036</v>
      </c>
      <c r="E517" t="s">
        <v>1015</v>
      </c>
      <c r="F517" s="1">
        <v>-7614.982</v>
      </c>
      <c r="I517" s="13">
        <f t="shared" si="8"/>
        <v>-269612.85299999971</v>
      </c>
    </row>
    <row r="518" spans="1:9">
      <c r="A518" s="10">
        <v>42769</v>
      </c>
      <c r="B518" s="10">
        <v>42768</v>
      </c>
      <c r="C518" t="s">
        <v>983</v>
      </c>
      <c r="D518" t="s">
        <v>2686</v>
      </c>
      <c r="E518" t="s">
        <v>1076</v>
      </c>
      <c r="F518" s="1">
        <v>-728.56</v>
      </c>
      <c r="I518" s="13">
        <f t="shared" si="8"/>
        <v>-270341.41299999971</v>
      </c>
    </row>
    <row r="519" spans="1:9">
      <c r="A519" s="10">
        <v>42769</v>
      </c>
      <c r="B519" s="10">
        <v>42768</v>
      </c>
      <c r="C519" t="s">
        <v>983</v>
      </c>
      <c r="D519" t="s">
        <v>3037</v>
      </c>
      <c r="E519" t="s">
        <v>2458</v>
      </c>
      <c r="F519" s="1">
        <v>-70.575000000000003</v>
      </c>
      <c r="I519" s="13">
        <f t="shared" si="8"/>
        <v>-270411.98799999972</v>
      </c>
    </row>
    <row r="520" spans="1:9">
      <c r="A520" s="10">
        <v>42768</v>
      </c>
      <c r="B520" s="10">
        <v>42768</v>
      </c>
      <c r="C520" t="s">
        <v>1086</v>
      </c>
      <c r="E520" t="s">
        <v>11</v>
      </c>
      <c r="F520" s="1">
        <v>-0.3</v>
      </c>
      <c r="I520" s="13">
        <f t="shared" si="8"/>
        <v>-270412.28799999971</v>
      </c>
    </row>
    <row r="521" spans="1:9">
      <c r="A521" s="10">
        <v>42768</v>
      </c>
      <c r="B521" s="10">
        <v>42768</v>
      </c>
      <c r="C521" t="s">
        <v>1097</v>
      </c>
      <c r="E521" t="s">
        <v>11</v>
      </c>
      <c r="F521" s="1">
        <v>-5.3999999999999999E-2</v>
      </c>
      <c r="I521" s="13">
        <f t="shared" si="8"/>
        <v>-270412.34199999971</v>
      </c>
    </row>
    <row r="522" spans="1:9">
      <c r="A522" s="10">
        <v>42768</v>
      </c>
      <c r="B522" s="10">
        <v>42768</v>
      </c>
      <c r="C522" t="s">
        <v>2589</v>
      </c>
      <c r="D522" t="s">
        <v>3054</v>
      </c>
      <c r="E522" t="s">
        <v>11</v>
      </c>
      <c r="G522" s="1">
        <v>150000</v>
      </c>
      <c r="I522" s="13">
        <f t="shared" si="8"/>
        <v>-120412.34199999971</v>
      </c>
    </row>
    <row r="523" spans="1:9">
      <c r="A523" s="10">
        <v>42772</v>
      </c>
      <c r="B523" s="10">
        <v>42769</v>
      </c>
      <c r="C523" t="s">
        <v>1035</v>
      </c>
      <c r="D523" t="s">
        <v>3024</v>
      </c>
      <c r="E523" t="s">
        <v>11</v>
      </c>
      <c r="F523" s="1">
        <v>-794.38300000000004</v>
      </c>
      <c r="I523" s="13">
        <f t="shared" si="8"/>
        <v>-121206.72499999971</v>
      </c>
    </row>
    <row r="524" spans="1:9">
      <c r="A524" s="10">
        <v>42772</v>
      </c>
      <c r="B524" s="10">
        <v>42769</v>
      </c>
      <c r="C524" t="s">
        <v>983</v>
      </c>
      <c r="D524" t="s">
        <v>2764</v>
      </c>
      <c r="E524" t="s">
        <v>3025</v>
      </c>
      <c r="F524" s="1">
        <v>-666.02</v>
      </c>
      <c r="I524" s="13">
        <f t="shared" si="8"/>
        <v>-121872.74499999972</v>
      </c>
    </row>
    <row r="525" spans="1:9">
      <c r="A525" s="10">
        <v>42772</v>
      </c>
      <c r="B525" s="10">
        <v>42769</v>
      </c>
      <c r="C525" t="s">
        <v>1035</v>
      </c>
      <c r="D525" t="s">
        <v>3026</v>
      </c>
      <c r="E525" t="s">
        <v>11</v>
      </c>
      <c r="F525" s="1">
        <v>-500</v>
      </c>
      <c r="I525" s="13">
        <f t="shared" si="8"/>
        <v>-122372.74499999972</v>
      </c>
    </row>
    <row r="526" spans="1:9">
      <c r="A526" s="10">
        <v>42772</v>
      </c>
      <c r="B526" s="10">
        <v>42769</v>
      </c>
      <c r="C526" t="s">
        <v>983</v>
      </c>
      <c r="D526" t="s">
        <v>3027</v>
      </c>
      <c r="E526" t="s">
        <v>1786</v>
      </c>
      <c r="F526" s="1">
        <v>-2486.3229999999999</v>
      </c>
      <c r="I526" s="13">
        <f t="shared" si="8"/>
        <v>-124859.06799999972</v>
      </c>
    </row>
    <row r="527" spans="1:9">
      <c r="A527" s="10">
        <v>42772</v>
      </c>
      <c r="B527" s="10">
        <v>42769</v>
      </c>
      <c r="C527" t="s">
        <v>983</v>
      </c>
      <c r="D527" t="s">
        <v>3029</v>
      </c>
      <c r="E527" t="s">
        <v>3030</v>
      </c>
      <c r="F527" s="1">
        <v>-203.10599999999999</v>
      </c>
      <c r="I527" s="13">
        <f t="shared" si="8"/>
        <v>-125062.17399999972</v>
      </c>
    </row>
    <row r="528" spans="1:9">
      <c r="A528" s="10">
        <v>42772</v>
      </c>
      <c r="B528" s="10">
        <v>42769</v>
      </c>
      <c r="C528" t="s">
        <v>989</v>
      </c>
      <c r="D528" t="s">
        <v>3031</v>
      </c>
      <c r="E528" t="s">
        <v>991</v>
      </c>
      <c r="F528" s="1">
        <v>-1242.931</v>
      </c>
      <c r="I528" s="13">
        <f t="shared" si="8"/>
        <v>-126305.10499999972</v>
      </c>
    </row>
    <row r="529" spans="1:9">
      <c r="A529" s="10">
        <v>42772</v>
      </c>
      <c r="B529" s="10">
        <v>42769</v>
      </c>
      <c r="C529" t="s">
        <v>1009</v>
      </c>
      <c r="D529" t="s">
        <v>84</v>
      </c>
      <c r="E529" t="s">
        <v>11</v>
      </c>
      <c r="F529" s="1">
        <v>-11745.679</v>
      </c>
      <c r="I529" s="13">
        <f t="shared" si="8"/>
        <v>-138050.78399999972</v>
      </c>
    </row>
    <row r="530" spans="1:9">
      <c r="A530" s="10">
        <v>42772</v>
      </c>
      <c r="B530" s="10">
        <v>42769</v>
      </c>
      <c r="C530" t="s">
        <v>992</v>
      </c>
      <c r="D530" t="s">
        <v>84</v>
      </c>
      <c r="E530" t="s">
        <v>11</v>
      </c>
      <c r="F530" s="1">
        <v>-5.9</v>
      </c>
      <c r="I530" s="13">
        <f t="shared" si="8"/>
        <v>-138056.68399999972</v>
      </c>
    </row>
    <row r="531" spans="1:9">
      <c r="A531" s="10">
        <v>42769</v>
      </c>
      <c r="B531" s="10">
        <v>42769</v>
      </c>
      <c r="C531" t="s">
        <v>1086</v>
      </c>
      <c r="E531" t="s">
        <v>11</v>
      </c>
      <c r="F531" s="1">
        <v>-1</v>
      </c>
      <c r="I531" s="13">
        <f t="shared" si="8"/>
        <v>-138057.68399999972</v>
      </c>
    </row>
    <row r="532" spans="1:9">
      <c r="A532" s="10">
        <v>42769</v>
      </c>
      <c r="B532" s="10">
        <v>42769</v>
      </c>
      <c r="C532" t="s">
        <v>1097</v>
      </c>
      <c r="E532" t="s">
        <v>11</v>
      </c>
      <c r="F532" s="1">
        <v>-0.18</v>
      </c>
      <c r="I532" s="13">
        <f t="shared" si="8"/>
        <v>-138057.86399999971</v>
      </c>
    </row>
    <row r="533" spans="1:9">
      <c r="A533" s="10">
        <v>42769</v>
      </c>
      <c r="B533" s="10">
        <v>42769</v>
      </c>
      <c r="C533" t="s">
        <v>1091</v>
      </c>
      <c r="D533" t="s">
        <v>2685</v>
      </c>
      <c r="E533" t="s">
        <v>11</v>
      </c>
      <c r="G533" s="1">
        <v>300</v>
      </c>
      <c r="I533" s="13">
        <f t="shared" si="8"/>
        <v>-137757.86399999971</v>
      </c>
    </row>
    <row r="534" spans="1:9">
      <c r="A534" s="10">
        <v>42780</v>
      </c>
      <c r="B534" s="10">
        <v>42772</v>
      </c>
      <c r="C534" t="s">
        <v>1001</v>
      </c>
      <c r="D534" t="s">
        <v>2405</v>
      </c>
      <c r="E534" t="s">
        <v>2959</v>
      </c>
      <c r="F534" s="1">
        <v>-1.8</v>
      </c>
      <c r="I534" s="13">
        <f t="shared" si="8"/>
        <v>-137759.6639999997</v>
      </c>
    </row>
    <row r="535" spans="1:9">
      <c r="A535" s="10">
        <v>42780</v>
      </c>
      <c r="B535" s="10">
        <v>42772</v>
      </c>
      <c r="C535" t="s">
        <v>998</v>
      </c>
      <c r="D535" t="s">
        <v>1111</v>
      </c>
      <c r="E535" t="s">
        <v>2959</v>
      </c>
      <c r="F535" s="1">
        <v>-10</v>
      </c>
      <c r="I535" s="13">
        <f t="shared" si="8"/>
        <v>-137769.6639999997</v>
      </c>
    </row>
    <row r="536" spans="1:9">
      <c r="A536" s="10">
        <v>42780</v>
      </c>
      <c r="B536" s="10">
        <v>42772</v>
      </c>
      <c r="C536" t="s">
        <v>1001</v>
      </c>
      <c r="D536" t="s">
        <v>2973</v>
      </c>
      <c r="E536" t="s">
        <v>2974</v>
      </c>
      <c r="F536" s="1">
        <v>-1.8</v>
      </c>
      <c r="I536" s="13">
        <f t="shared" si="8"/>
        <v>-137771.46399999969</v>
      </c>
    </row>
    <row r="537" spans="1:9">
      <c r="A537" s="10">
        <v>42780</v>
      </c>
      <c r="B537" s="10">
        <v>42772</v>
      </c>
      <c r="C537" t="s">
        <v>998</v>
      </c>
      <c r="D537" t="s">
        <v>1881</v>
      </c>
      <c r="E537" t="s">
        <v>2976</v>
      </c>
      <c r="F537" s="1">
        <v>-10</v>
      </c>
      <c r="I537" s="13">
        <f t="shared" si="8"/>
        <v>-137781.46399999969</v>
      </c>
    </row>
    <row r="538" spans="1:9">
      <c r="A538" s="10">
        <v>42780</v>
      </c>
      <c r="B538" s="10">
        <v>42772</v>
      </c>
      <c r="C538" t="s">
        <v>998</v>
      </c>
      <c r="D538" t="s">
        <v>2978</v>
      </c>
      <c r="E538" t="s">
        <v>2974</v>
      </c>
      <c r="F538" s="1">
        <v>-10</v>
      </c>
      <c r="I538" s="13">
        <f t="shared" si="8"/>
        <v>-137791.46399999969</v>
      </c>
    </row>
    <row r="539" spans="1:9">
      <c r="A539" s="10">
        <v>42780</v>
      </c>
      <c r="B539" s="10">
        <v>42772</v>
      </c>
      <c r="C539" t="s">
        <v>1001</v>
      </c>
      <c r="D539" t="s">
        <v>2139</v>
      </c>
      <c r="E539" t="s">
        <v>2976</v>
      </c>
      <c r="F539" s="1">
        <v>-1.8</v>
      </c>
      <c r="I539" s="13">
        <f t="shared" si="8"/>
        <v>-137793.26399999968</v>
      </c>
    </row>
    <row r="540" spans="1:9">
      <c r="A540" s="10">
        <v>42775</v>
      </c>
      <c r="B540" s="10">
        <v>42772</v>
      </c>
      <c r="C540" t="s">
        <v>1049</v>
      </c>
      <c r="D540" t="s">
        <v>2997</v>
      </c>
      <c r="E540" t="s">
        <v>2998</v>
      </c>
      <c r="F540" s="1">
        <v>-0.5</v>
      </c>
      <c r="I540" s="13">
        <f t="shared" si="8"/>
        <v>-137793.76399999968</v>
      </c>
    </row>
    <row r="541" spans="1:9">
      <c r="A541" s="10">
        <v>42775</v>
      </c>
      <c r="B541" s="10">
        <v>42772</v>
      </c>
      <c r="C541" t="s">
        <v>1051</v>
      </c>
      <c r="D541" t="s">
        <v>2999</v>
      </c>
      <c r="E541" t="s">
        <v>2998</v>
      </c>
      <c r="F541" s="1">
        <v>-30</v>
      </c>
      <c r="I541" s="13">
        <f t="shared" si="8"/>
        <v>-137823.76399999968</v>
      </c>
    </row>
    <row r="542" spans="1:9">
      <c r="A542" s="10">
        <v>42775</v>
      </c>
      <c r="B542" s="10">
        <v>42772</v>
      </c>
      <c r="C542" t="s">
        <v>1046</v>
      </c>
      <c r="D542" t="s">
        <v>3000</v>
      </c>
      <c r="E542" t="s">
        <v>2998</v>
      </c>
      <c r="F542" s="1">
        <v>-8</v>
      </c>
      <c r="I542" s="13">
        <f t="shared" si="8"/>
        <v>-137831.76399999968</v>
      </c>
    </row>
    <row r="543" spans="1:9">
      <c r="A543" s="10">
        <v>42775</v>
      </c>
      <c r="B543" s="10">
        <v>42772</v>
      </c>
      <c r="C543" t="s">
        <v>1001</v>
      </c>
      <c r="D543" t="s">
        <v>2735</v>
      </c>
      <c r="E543" t="s">
        <v>2517</v>
      </c>
      <c r="F543" s="1">
        <v>-2.7</v>
      </c>
      <c r="I543" s="13">
        <f t="shared" si="8"/>
        <v>-137834.46399999969</v>
      </c>
    </row>
    <row r="544" spans="1:9">
      <c r="A544" s="10">
        <v>42775</v>
      </c>
      <c r="B544" s="10">
        <v>42772</v>
      </c>
      <c r="C544" t="s">
        <v>2520</v>
      </c>
      <c r="D544" t="s">
        <v>1708</v>
      </c>
      <c r="E544" t="s">
        <v>2517</v>
      </c>
      <c r="F544" s="1">
        <v>-15</v>
      </c>
      <c r="I544" s="13">
        <f t="shared" si="8"/>
        <v>-137849.46399999969</v>
      </c>
    </row>
    <row r="545" spans="1:9">
      <c r="A545" s="10">
        <v>42775</v>
      </c>
      <c r="B545" s="10">
        <v>42772</v>
      </c>
      <c r="C545" t="s">
        <v>1001</v>
      </c>
      <c r="D545" t="s">
        <v>3003</v>
      </c>
      <c r="E545" t="s">
        <v>2998</v>
      </c>
      <c r="F545" s="1">
        <v>-6.84</v>
      </c>
      <c r="I545" s="13">
        <f t="shared" si="8"/>
        <v>-137856.30399999968</v>
      </c>
    </row>
    <row r="546" spans="1:9">
      <c r="A546" s="10">
        <v>42775</v>
      </c>
      <c r="B546" s="10">
        <v>42772</v>
      </c>
      <c r="C546" t="s">
        <v>1001</v>
      </c>
      <c r="D546" t="s">
        <v>1706</v>
      </c>
      <c r="E546" t="s">
        <v>2517</v>
      </c>
      <c r="F546" s="1">
        <v>-2.7</v>
      </c>
      <c r="I546" s="13">
        <f t="shared" si="8"/>
        <v>-137859.0039999997</v>
      </c>
    </row>
    <row r="547" spans="1:9">
      <c r="A547" s="10">
        <v>42775</v>
      </c>
      <c r="B547" s="10">
        <v>42772</v>
      </c>
      <c r="C547" t="s">
        <v>2520</v>
      </c>
      <c r="D547" t="s">
        <v>2733</v>
      </c>
      <c r="E547" t="s">
        <v>2517</v>
      </c>
      <c r="F547" s="1">
        <v>-15</v>
      </c>
      <c r="I547" s="13">
        <f t="shared" si="8"/>
        <v>-137874.0039999997</v>
      </c>
    </row>
    <row r="548" spans="1:9">
      <c r="A548" s="10">
        <v>42773</v>
      </c>
      <c r="B548" s="10">
        <v>42772</v>
      </c>
      <c r="C548" t="s">
        <v>983</v>
      </c>
      <c r="D548" t="s">
        <v>3020</v>
      </c>
      <c r="E548" t="s">
        <v>2866</v>
      </c>
      <c r="F548" s="1">
        <v>-563.41499999999996</v>
      </c>
      <c r="I548" s="13">
        <f t="shared" si="8"/>
        <v>-138437.4189999997</v>
      </c>
    </row>
    <row r="549" spans="1:9">
      <c r="A549" s="10">
        <v>42773</v>
      </c>
      <c r="B549" s="10">
        <v>42772</v>
      </c>
      <c r="C549" t="s">
        <v>983</v>
      </c>
      <c r="D549" t="s">
        <v>3021</v>
      </c>
      <c r="E549" t="s">
        <v>2210</v>
      </c>
      <c r="F549" s="1">
        <v>-449.58199999999999</v>
      </c>
      <c r="I549" s="13">
        <f t="shared" si="8"/>
        <v>-138887.0009999997</v>
      </c>
    </row>
    <row r="550" spans="1:9">
      <c r="A550" s="10">
        <v>42772</v>
      </c>
      <c r="B550" s="10">
        <v>42772</v>
      </c>
      <c r="C550" t="s">
        <v>1086</v>
      </c>
      <c r="E550" t="s">
        <v>11</v>
      </c>
      <c r="F550" s="1">
        <v>-0.3</v>
      </c>
      <c r="I550" s="13">
        <f t="shared" si="8"/>
        <v>-138887.30099999969</v>
      </c>
    </row>
    <row r="551" spans="1:9">
      <c r="A551" s="10">
        <v>42772</v>
      </c>
      <c r="B551" s="10">
        <v>42772</v>
      </c>
      <c r="C551" t="s">
        <v>1097</v>
      </c>
      <c r="E551" t="s">
        <v>11</v>
      </c>
      <c r="F551" s="1">
        <v>-5.3999999999999999E-2</v>
      </c>
      <c r="I551" s="13">
        <f t="shared" si="8"/>
        <v>-138887.35499999969</v>
      </c>
    </row>
    <row r="552" spans="1:9">
      <c r="A552" s="10">
        <v>42769</v>
      </c>
      <c r="B552" s="10">
        <v>42772</v>
      </c>
      <c r="C552" t="s">
        <v>1091</v>
      </c>
      <c r="D552" t="s">
        <v>2826</v>
      </c>
      <c r="E552" t="s">
        <v>11</v>
      </c>
      <c r="G552" s="1">
        <v>274.06299999999999</v>
      </c>
      <c r="I552" s="13">
        <f t="shared" si="8"/>
        <v>-138613.2919999997</v>
      </c>
    </row>
    <row r="553" spans="1:9">
      <c r="A553" s="10">
        <v>42780</v>
      </c>
      <c r="B553" s="10">
        <v>42773</v>
      </c>
      <c r="C553" t="s">
        <v>1001</v>
      </c>
      <c r="D553" t="s">
        <v>2555</v>
      </c>
      <c r="E553" t="s">
        <v>2963</v>
      </c>
      <c r="F553" s="1">
        <v>-1.8</v>
      </c>
      <c r="I553" s="13">
        <f t="shared" si="8"/>
        <v>-138615.09199999968</v>
      </c>
    </row>
    <row r="554" spans="1:9">
      <c r="A554" s="10">
        <v>42780</v>
      </c>
      <c r="B554" s="10">
        <v>42773</v>
      </c>
      <c r="C554" t="s">
        <v>998</v>
      </c>
      <c r="D554" t="s">
        <v>2545</v>
      </c>
      <c r="E554" t="s">
        <v>2963</v>
      </c>
      <c r="F554" s="1">
        <v>-10</v>
      </c>
      <c r="I554" s="13">
        <f t="shared" si="8"/>
        <v>-138625.09199999968</v>
      </c>
    </row>
    <row r="555" spans="1:9">
      <c r="A555" s="10">
        <v>42780</v>
      </c>
      <c r="B555" s="10">
        <v>42773</v>
      </c>
      <c r="C555" t="s">
        <v>1001</v>
      </c>
      <c r="D555" t="s">
        <v>1255</v>
      </c>
      <c r="E555" t="s">
        <v>2968</v>
      </c>
      <c r="F555" s="1">
        <v>-1.8</v>
      </c>
      <c r="I555" s="13">
        <f t="shared" si="8"/>
        <v>-138626.89199999967</v>
      </c>
    </row>
    <row r="556" spans="1:9">
      <c r="A556" s="10">
        <v>42780</v>
      </c>
      <c r="B556" s="10">
        <v>42773</v>
      </c>
      <c r="C556" t="s">
        <v>998</v>
      </c>
      <c r="D556" t="s">
        <v>2970</v>
      </c>
      <c r="E556" t="s">
        <v>2968</v>
      </c>
      <c r="F556" s="1">
        <v>-10</v>
      </c>
      <c r="I556" s="13">
        <f t="shared" si="8"/>
        <v>-138636.89199999967</v>
      </c>
    </row>
    <row r="557" spans="1:9">
      <c r="A557" s="10">
        <v>42774</v>
      </c>
      <c r="B557" s="10">
        <v>42773</v>
      </c>
      <c r="C557" t="s">
        <v>983</v>
      </c>
      <c r="D557" t="s">
        <v>3007</v>
      </c>
      <c r="E557" t="s">
        <v>1585</v>
      </c>
      <c r="F557" s="1">
        <v>-258.04000000000002</v>
      </c>
      <c r="I557" s="13">
        <f t="shared" si="8"/>
        <v>-138894.93199999968</v>
      </c>
    </row>
    <row r="558" spans="1:9">
      <c r="A558" s="10">
        <v>42774</v>
      </c>
      <c r="B558" s="10">
        <v>42773</v>
      </c>
      <c r="C558" t="s">
        <v>983</v>
      </c>
      <c r="D558" t="s">
        <v>3008</v>
      </c>
      <c r="E558" t="s">
        <v>1820</v>
      </c>
      <c r="F558" s="1">
        <v>-84.5</v>
      </c>
      <c r="I558" s="13">
        <f t="shared" si="8"/>
        <v>-138979.43199999968</v>
      </c>
    </row>
    <row r="559" spans="1:9">
      <c r="A559" s="10">
        <v>42774</v>
      </c>
      <c r="B559" s="10">
        <v>42773</v>
      </c>
      <c r="C559" t="s">
        <v>1009</v>
      </c>
      <c r="D559" t="s">
        <v>3009</v>
      </c>
      <c r="E559" t="s">
        <v>11</v>
      </c>
      <c r="F559" s="1">
        <v>-2904.8620000000001</v>
      </c>
      <c r="I559" s="13">
        <f t="shared" si="8"/>
        <v>-141884.29399999967</v>
      </c>
    </row>
    <row r="560" spans="1:9">
      <c r="A560" s="10">
        <v>42774</v>
      </c>
      <c r="B560" s="10">
        <v>42773</v>
      </c>
      <c r="C560" t="s">
        <v>992</v>
      </c>
      <c r="D560" t="s">
        <v>3009</v>
      </c>
      <c r="E560" t="s">
        <v>11</v>
      </c>
      <c r="F560" s="1">
        <v>-5.9</v>
      </c>
      <c r="I560" s="13">
        <f t="shared" si="8"/>
        <v>-141890.19399999967</v>
      </c>
    </row>
    <row r="561" spans="1:9">
      <c r="A561" s="10">
        <v>42772</v>
      </c>
      <c r="B561" s="10">
        <v>42773</v>
      </c>
      <c r="C561" t="s">
        <v>2589</v>
      </c>
      <c r="D561" t="s">
        <v>3028</v>
      </c>
      <c r="E561" t="s">
        <v>11</v>
      </c>
      <c r="G561" s="1">
        <v>150000</v>
      </c>
      <c r="I561" s="13">
        <f t="shared" si="8"/>
        <v>8109.8060000003316</v>
      </c>
    </row>
    <row r="562" spans="1:9">
      <c r="A562" s="10">
        <v>42772</v>
      </c>
      <c r="B562" s="10">
        <v>42773</v>
      </c>
      <c r="C562" t="s">
        <v>1396</v>
      </c>
      <c r="D562" t="s">
        <v>3032</v>
      </c>
      <c r="E562" t="s">
        <v>11</v>
      </c>
      <c r="G562" s="1">
        <v>150</v>
      </c>
      <c r="I562" s="13">
        <f t="shared" si="8"/>
        <v>8259.8060000003316</v>
      </c>
    </row>
    <row r="563" spans="1:9">
      <c r="A563" s="10">
        <v>42780</v>
      </c>
      <c r="B563" s="10">
        <v>42774</v>
      </c>
      <c r="C563" t="s">
        <v>998</v>
      </c>
      <c r="D563" t="s">
        <v>2957</v>
      </c>
      <c r="E563" t="s">
        <v>2958</v>
      </c>
      <c r="F563" s="1">
        <v>-10</v>
      </c>
      <c r="I563" s="13">
        <f t="shared" si="8"/>
        <v>8249.8060000003316</v>
      </c>
    </row>
    <row r="564" spans="1:9">
      <c r="A564" s="10">
        <v>42780</v>
      </c>
      <c r="B564" s="10">
        <v>42774</v>
      </c>
      <c r="C564" t="s">
        <v>1001</v>
      </c>
      <c r="D564" t="s">
        <v>2960</v>
      </c>
      <c r="E564" t="s">
        <v>2961</v>
      </c>
      <c r="F564" s="1">
        <v>-1.8</v>
      </c>
      <c r="I564" s="13">
        <f t="shared" si="8"/>
        <v>8248.0060000003323</v>
      </c>
    </row>
    <row r="565" spans="1:9">
      <c r="A565" s="10">
        <v>42780</v>
      </c>
      <c r="B565" s="10">
        <v>42774</v>
      </c>
      <c r="C565" t="s">
        <v>998</v>
      </c>
      <c r="D565" t="s">
        <v>2964</v>
      </c>
      <c r="E565" t="s">
        <v>2965</v>
      </c>
      <c r="F565" s="1">
        <v>-10</v>
      </c>
      <c r="I565" s="13">
        <f t="shared" si="8"/>
        <v>8238.0060000003323</v>
      </c>
    </row>
    <row r="566" spans="1:9">
      <c r="A566" s="10">
        <v>42780</v>
      </c>
      <c r="B566" s="10">
        <v>42774</v>
      </c>
      <c r="C566" t="s">
        <v>1001</v>
      </c>
      <c r="D566" t="s">
        <v>2969</v>
      </c>
      <c r="E566" t="s">
        <v>2965</v>
      </c>
      <c r="F566" s="1">
        <v>-1.8</v>
      </c>
      <c r="I566" s="13">
        <f t="shared" si="8"/>
        <v>8236.206000000333</v>
      </c>
    </row>
    <row r="567" spans="1:9">
      <c r="A567" s="10">
        <v>42780</v>
      </c>
      <c r="B567" s="10">
        <v>42774</v>
      </c>
      <c r="C567" t="s">
        <v>998</v>
      </c>
      <c r="D567" t="s">
        <v>2975</v>
      </c>
      <c r="E567" t="s">
        <v>2961</v>
      </c>
      <c r="F567" s="1">
        <v>-10</v>
      </c>
      <c r="I567" s="13">
        <f t="shared" si="8"/>
        <v>8226.206000000333</v>
      </c>
    </row>
    <row r="568" spans="1:9">
      <c r="A568" s="10">
        <v>42780</v>
      </c>
      <c r="B568" s="10">
        <v>42774</v>
      </c>
      <c r="C568" t="s">
        <v>1001</v>
      </c>
      <c r="D568" t="s">
        <v>2977</v>
      </c>
      <c r="E568" t="s">
        <v>2958</v>
      </c>
      <c r="F568" s="1">
        <v>-1.8</v>
      </c>
      <c r="I568" s="13">
        <f t="shared" si="8"/>
        <v>8224.4060000003337</v>
      </c>
    </row>
    <row r="569" spans="1:9">
      <c r="A569" s="10">
        <v>42775</v>
      </c>
      <c r="B569" s="10">
        <v>42774</v>
      </c>
      <c r="C569" t="s">
        <v>983</v>
      </c>
      <c r="D569" t="s">
        <v>2780</v>
      </c>
      <c r="E569" t="s">
        <v>1101</v>
      </c>
      <c r="F569" s="1">
        <v>-4460.5839999999998</v>
      </c>
      <c r="I569" s="13">
        <f t="shared" si="8"/>
        <v>3763.8220000003339</v>
      </c>
    </row>
    <row r="570" spans="1:9">
      <c r="A570" s="10">
        <v>42775</v>
      </c>
      <c r="B570" s="10">
        <v>42774</v>
      </c>
      <c r="C570" t="s">
        <v>983</v>
      </c>
      <c r="D570" t="s">
        <v>2995</v>
      </c>
      <c r="E570" t="s">
        <v>2996</v>
      </c>
      <c r="F570" s="1">
        <v>-708.5</v>
      </c>
      <c r="I570" s="13">
        <f t="shared" si="8"/>
        <v>3055.3220000003339</v>
      </c>
    </row>
    <row r="571" spans="1:9">
      <c r="A571" s="10">
        <v>42775</v>
      </c>
      <c r="B571" s="10">
        <v>42774</v>
      </c>
      <c r="C571" t="s">
        <v>983</v>
      </c>
      <c r="D571" t="s">
        <v>3006</v>
      </c>
      <c r="E571" t="s">
        <v>1214</v>
      </c>
      <c r="F571" s="1">
        <v>-1056.1579999999999</v>
      </c>
      <c r="I571" s="13">
        <f t="shared" si="8"/>
        <v>1999.164000000334</v>
      </c>
    </row>
    <row r="572" spans="1:9">
      <c r="A572" s="10">
        <v>42776</v>
      </c>
      <c r="B572" s="10">
        <v>42775</v>
      </c>
      <c r="C572" t="s">
        <v>1009</v>
      </c>
      <c r="D572" t="s">
        <v>2987</v>
      </c>
      <c r="E572" t="s">
        <v>11</v>
      </c>
      <c r="F572" s="1">
        <v>-7411.2520000000004</v>
      </c>
      <c r="I572" s="13">
        <f t="shared" si="8"/>
        <v>-5412.0879999996669</v>
      </c>
    </row>
    <row r="573" spans="1:9">
      <c r="A573" s="10">
        <v>42776</v>
      </c>
      <c r="B573" s="10">
        <v>42775</v>
      </c>
      <c r="C573" t="s">
        <v>1035</v>
      </c>
      <c r="D573" t="s">
        <v>2988</v>
      </c>
      <c r="E573" t="s">
        <v>11</v>
      </c>
      <c r="F573" s="1">
        <v>-565.255</v>
      </c>
      <c r="I573" s="13">
        <f t="shared" si="8"/>
        <v>-5977.342999999667</v>
      </c>
    </row>
    <row r="574" spans="1:9">
      <c r="A574" s="10">
        <v>42776</v>
      </c>
      <c r="B574" s="10">
        <v>42775</v>
      </c>
      <c r="C574" t="s">
        <v>1035</v>
      </c>
      <c r="D574" t="s">
        <v>2989</v>
      </c>
      <c r="E574" t="s">
        <v>11</v>
      </c>
      <c r="F574" s="1">
        <v>-818</v>
      </c>
      <c r="I574" s="13">
        <f t="shared" si="8"/>
        <v>-6795.342999999667</v>
      </c>
    </row>
    <row r="575" spans="1:9">
      <c r="A575" s="10">
        <v>42776</v>
      </c>
      <c r="B575" s="10">
        <v>42775</v>
      </c>
      <c r="C575" t="s">
        <v>1035</v>
      </c>
      <c r="D575" t="s">
        <v>2990</v>
      </c>
      <c r="E575" t="s">
        <v>11</v>
      </c>
      <c r="F575" s="1">
        <v>-50</v>
      </c>
      <c r="I575" s="13">
        <f t="shared" si="8"/>
        <v>-6845.342999999667</v>
      </c>
    </row>
    <row r="576" spans="1:9">
      <c r="A576" s="10">
        <v>42776</v>
      </c>
      <c r="B576" s="10">
        <v>42775</v>
      </c>
      <c r="C576" t="s">
        <v>989</v>
      </c>
      <c r="D576" t="s">
        <v>2991</v>
      </c>
      <c r="E576" t="s">
        <v>1492</v>
      </c>
      <c r="F576" s="1">
        <v>-5676.46</v>
      </c>
      <c r="I576" s="13">
        <f t="shared" si="8"/>
        <v>-12521.802999999667</v>
      </c>
    </row>
    <row r="577" spans="1:9">
      <c r="A577" s="10">
        <v>42776</v>
      </c>
      <c r="B577" s="10">
        <v>42775</v>
      </c>
      <c r="C577" t="s">
        <v>983</v>
      </c>
      <c r="D577" t="s">
        <v>2992</v>
      </c>
      <c r="E577" t="s">
        <v>2210</v>
      </c>
      <c r="F577" s="1">
        <v>-441.82</v>
      </c>
      <c r="I577" s="13">
        <f t="shared" si="8"/>
        <v>-12963.622999999667</v>
      </c>
    </row>
    <row r="578" spans="1:9">
      <c r="A578" s="10">
        <v>42776</v>
      </c>
      <c r="B578" s="10">
        <v>42775</v>
      </c>
      <c r="C578" t="s">
        <v>992</v>
      </c>
      <c r="D578" t="s">
        <v>2428</v>
      </c>
      <c r="E578" t="s">
        <v>11</v>
      </c>
      <c r="F578" s="1">
        <v>-5.9</v>
      </c>
      <c r="I578" s="13">
        <f t="shared" si="8"/>
        <v>-12969.522999999666</v>
      </c>
    </row>
    <row r="579" spans="1:9">
      <c r="A579" s="10">
        <v>42776</v>
      </c>
      <c r="B579" s="10">
        <v>42775</v>
      </c>
      <c r="C579" t="s">
        <v>1009</v>
      </c>
      <c r="D579" t="s">
        <v>2428</v>
      </c>
      <c r="E579" t="s">
        <v>11</v>
      </c>
      <c r="F579" s="1">
        <v>-51193.358999999997</v>
      </c>
      <c r="I579" s="13">
        <f t="shared" ref="I579:I642" si="9">I578+F579+G579</f>
        <v>-64162.881999999663</v>
      </c>
    </row>
    <row r="580" spans="1:9">
      <c r="A580" s="10">
        <v>42776</v>
      </c>
      <c r="B580" s="10">
        <v>42775</v>
      </c>
      <c r="C580" t="s">
        <v>983</v>
      </c>
      <c r="D580" t="s">
        <v>2993</v>
      </c>
      <c r="E580" t="s">
        <v>1074</v>
      </c>
      <c r="F580" s="1">
        <v>-89.944000000000003</v>
      </c>
      <c r="I580" s="13">
        <f t="shared" si="9"/>
        <v>-64252.825999999666</v>
      </c>
    </row>
    <row r="581" spans="1:9">
      <c r="A581" s="10">
        <v>42776</v>
      </c>
      <c r="B581" s="10">
        <v>42775</v>
      </c>
      <c r="C581" t="s">
        <v>983</v>
      </c>
      <c r="D581" t="s">
        <v>95</v>
      </c>
      <c r="E581" t="s">
        <v>1034</v>
      </c>
      <c r="F581" s="1">
        <v>-4179.5079999999998</v>
      </c>
      <c r="I581" s="13">
        <f t="shared" si="9"/>
        <v>-68432.333999999668</v>
      </c>
    </row>
    <row r="582" spans="1:9">
      <c r="A582" s="10">
        <v>42776</v>
      </c>
      <c r="B582" s="10">
        <v>42775</v>
      </c>
      <c r="C582" t="s">
        <v>983</v>
      </c>
      <c r="D582" t="s">
        <v>2994</v>
      </c>
      <c r="E582" t="s">
        <v>1034</v>
      </c>
      <c r="F582" s="1">
        <v>-4948.2969999999996</v>
      </c>
      <c r="I582" s="13">
        <f t="shared" si="9"/>
        <v>-73380.630999999674</v>
      </c>
    </row>
    <row r="583" spans="1:9">
      <c r="A583" s="10">
        <v>42776</v>
      </c>
      <c r="B583" s="10">
        <v>42775</v>
      </c>
      <c r="C583" t="s">
        <v>992</v>
      </c>
      <c r="D583" t="s">
        <v>2987</v>
      </c>
      <c r="E583" t="s">
        <v>11</v>
      </c>
      <c r="F583" s="1">
        <v>-5.9</v>
      </c>
      <c r="I583" s="13">
        <f t="shared" si="9"/>
        <v>-73386.530999999668</v>
      </c>
    </row>
    <row r="584" spans="1:9">
      <c r="A584" s="10">
        <v>42774</v>
      </c>
      <c r="B584" s="10">
        <v>42775</v>
      </c>
      <c r="C584" t="s">
        <v>1396</v>
      </c>
      <c r="D584" t="s">
        <v>3010</v>
      </c>
      <c r="E584" t="s">
        <v>11</v>
      </c>
      <c r="G584" s="1">
        <v>50</v>
      </c>
      <c r="I584" s="13">
        <f t="shared" si="9"/>
        <v>-73336.530999999668</v>
      </c>
    </row>
    <row r="585" spans="1:9">
      <c r="A585" s="10">
        <v>42783</v>
      </c>
      <c r="B585" s="10">
        <v>42776</v>
      </c>
      <c r="C585" t="s">
        <v>1001</v>
      </c>
      <c r="D585" t="s">
        <v>2934</v>
      </c>
      <c r="E585" t="s">
        <v>2935</v>
      </c>
      <c r="F585" s="1">
        <v>-1.8</v>
      </c>
      <c r="I585" s="13">
        <f t="shared" si="9"/>
        <v>-73338.330999999671</v>
      </c>
    </row>
    <row r="586" spans="1:9">
      <c r="A586" s="10">
        <v>42783</v>
      </c>
      <c r="B586" s="10">
        <v>42776</v>
      </c>
      <c r="C586" t="s">
        <v>998</v>
      </c>
      <c r="D586" t="s">
        <v>2936</v>
      </c>
      <c r="E586" t="s">
        <v>2935</v>
      </c>
      <c r="F586" s="1">
        <v>-10</v>
      </c>
      <c r="I586" s="13">
        <f t="shared" si="9"/>
        <v>-73348.330999999671</v>
      </c>
    </row>
    <row r="587" spans="1:9">
      <c r="A587" s="10">
        <v>42780</v>
      </c>
      <c r="B587" s="10">
        <v>42776</v>
      </c>
      <c r="C587" t="s">
        <v>1578</v>
      </c>
      <c r="D587" t="s">
        <v>2966</v>
      </c>
      <c r="E587" t="s">
        <v>2967</v>
      </c>
      <c r="F587" s="1">
        <v>-20</v>
      </c>
      <c r="I587" s="13">
        <f t="shared" si="9"/>
        <v>-73368.330999999671</v>
      </c>
    </row>
    <row r="588" spans="1:9">
      <c r="A588" s="10">
        <v>42780</v>
      </c>
      <c r="B588" s="10">
        <v>42776</v>
      </c>
      <c r="C588" t="s">
        <v>1001</v>
      </c>
      <c r="D588" t="s">
        <v>2971</v>
      </c>
      <c r="E588" t="s">
        <v>2967</v>
      </c>
      <c r="F588" s="1">
        <v>-3.6</v>
      </c>
      <c r="I588" s="13">
        <f t="shared" si="9"/>
        <v>-73371.930999999677</v>
      </c>
    </row>
    <row r="589" spans="1:9">
      <c r="A589" s="10">
        <v>42779</v>
      </c>
      <c r="B589" s="10">
        <v>42776</v>
      </c>
      <c r="C589" t="s">
        <v>1035</v>
      </c>
      <c r="D589" t="s">
        <v>2980</v>
      </c>
      <c r="E589" t="s">
        <v>11</v>
      </c>
      <c r="F589" s="1">
        <v>-161.30799999999999</v>
      </c>
      <c r="I589" s="13">
        <f t="shared" si="9"/>
        <v>-73533.238999999681</v>
      </c>
    </row>
    <row r="590" spans="1:9">
      <c r="A590" s="10">
        <v>42779</v>
      </c>
      <c r="B590" s="10">
        <v>42776</v>
      </c>
      <c r="C590" t="s">
        <v>1035</v>
      </c>
      <c r="D590" t="s">
        <v>2981</v>
      </c>
      <c r="E590" t="s">
        <v>11</v>
      </c>
      <c r="F590" s="1">
        <v>-523.70000000000005</v>
      </c>
      <c r="I590" s="13">
        <f t="shared" si="9"/>
        <v>-74056.938999999678</v>
      </c>
    </row>
    <row r="591" spans="1:9">
      <c r="A591" s="10">
        <v>42779</v>
      </c>
      <c r="B591" s="10">
        <v>42776</v>
      </c>
      <c r="C591" t="s">
        <v>983</v>
      </c>
      <c r="D591" t="s">
        <v>2982</v>
      </c>
      <c r="E591" t="s">
        <v>2851</v>
      </c>
      <c r="F591" s="1">
        <v>-3337.9490000000001</v>
      </c>
      <c r="I591" s="13">
        <f t="shared" si="9"/>
        <v>-77394.887999999672</v>
      </c>
    </row>
    <row r="592" spans="1:9">
      <c r="A592" s="10">
        <v>42779</v>
      </c>
      <c r="B592" s="10">
        <v>42776</v>
      </c>
      <c r="C592" t="s">
        <v>983</v>
      </c>
      <c r="D592" t="s">
        <v>2983</v>
      </c>
      <c r="E592" t="s">
        <v>1015</v>
      </c>
      <c r="F592" s="1">
        <v>-7414.0339999999997</v>
      </c>
      <c r="I592" s="13">
        <f t="shared" si="9"/>
        <v>-84808.921999999671</v>
      </c>
    </row>
    <row r="593" spans="1:9">
      <c r="A593" s="10">
        <v>42779</v>
      </c>
      <c r="B593" s="10">
        <v>42776</v>
      </c>
      <c r="C593" t="s">
        <v>983</v>
      </c>
      <c r="D593" t="s">
        <v>2984</v>
      </c>
      <c r="E593" t="s">
        <v>1462</v>
      </c>
      <c r="F593" s="1">
        <v>-1366.1949999999999</v>
      </c>
      <c r="I593" s="13">
        <f t="shared" si="9"/>
        <v>-86175.116999999678</v>
      </c>
    </row>
    <row r="594" spans="1:9">
      <c r="A594" s="10">
        <v>42779</v>
      </c>
      <c r="B594" s="10">
        <v>42776</v>
      </c>
      <c r="C594" t="s">
        <v>983</v>
      </c>
      <c r="D594" t="s">
        <v>2985</v>
      </c>
      <c r="E594" t="s">
        <v>1326</v>
      </c>
      <c r="F594" s="1">
        <v>-64.22</v>
      </c>
      <c r="I594" s="13">
        <f t="shared" si="9"/>
        <v>-86239.336999999679</v>
      </c>
    </row>
    <row r="595" spans="1:9">
      <c r="A595" s="10">
        <v>42779</v>
      </c>
      <c r="B595" s="10">
        <v>42776</v>
      </c>
      <c r="C595" t="s">
        <v>983</v>
      </c>
      <c r="D595" t="s">
        <v>2986</v>
      </c>
      <c r="E595" t="s">
        <v>2013</v>
      </c>
      <c r="F595" s="1">
        <v>-87.872</v>
      </c>
      <c r="I595" s="13">
        <f t="shared" si="9"/>
        <v>-86327.208999999682</v>
      </c>
    </row>
    <row r="596" spans="1:9">
      <c r="A596" s="10">
        <v>42775</v>
      </c>
      <c r="B596" s="10">
        <v>42776</v>
      </c>
      <c r="C596" t="s">
        <v>1578</v>
      </c>
      <c r="D596" t="s">
        <v>3001</v>
      </c>
      <c r="E596" t="s">
        <v>3002</v>
      </c>
      <c r="F596" s="1">
        <v>-20</v>
      </c>
      <c r="I596" s="13">
        <f t="shared" si="9"/>
        <v>-86347.208999999682</v>
      </c>
    </row>
    <row r="597" spans="1:9">
      <c r="A597" s="10">
        <v>42775</v>
      </c>
      <c r="B597" s="10">
        <v>42776</v>
      </c>
      <c r="C597" t="s">
        <v>1001</v>
      </c>
      <c r="D597" t="s">
        <v>2555</v>
      </c>
      <c r="E597" t="s">
        <v>3002</v>
      </c>
      <c r="F597" s="1">
        <v>-3.6</v>
      </c>
      <c r="I597" s="13">
        <f t="shared" si="9"/>
        <v>-86350.808999999688</v>
      </c>
    </row>
    <row r="598" spans="1:9">
      <c r="A598" s="10">
        <v>42783</v>
      </c>
      <c r="B598" s="10">
        <v>42779</v>
      </c>
      <c r="C598" t="s">
        <v>998</v>
      </c>
      <c r="D598" t="s">
        <v>2929</v>
      </c>
      <c r="E598" t="s">
        <v>2930</v>
      </c>
      <c r="F598" s="1">
        <v>-10</v>
      </c>
      <c r="I598" s="13">
        <f t="shared" si="9"/>
        <v>-86360.808999999688</v>
      </c>
    </row>
    <row r="599" spans="1:9">
      <c r="A599" s="10">
        <v>42783</v>
      </c>
      <c r="B599" s="10">
        <v>42779</v>
      </c>
      <c r="C599" t="s">
        <v>1001</v>
      </c>
      <c r="D599" t="s">
        <v>2191</v>
      </c>
      <c r="E599" t="s">
        <v>2930</v>
      </c>
      <c r="F599" s="1">
        <v>-1.8</v>
      </c>
      <c r="I599" s="13">
        <f t="shared" si="9"/>
        <v>-86362.608999999691</v>
      </c>
    </row>
    <row r="600" spans="1:9">
      <c r="A600" s="10">
        <v>42780</v>
      </c>
      <c r="B600" s="10">
        <v>42779</v>
      </c>
      <c r="C600" t="s">
        <v>1001</v>
      </c>
      <c r="D600" t="s">
        <v>1068</v>
      </c>
      <c r="E600" t="s">
        <v>2160</v>
      </c>
      <c r="F600" s="1">
        <v>-5.4</v>
      </c>
      <c r="I600" s="13">
        <f t="shared" si="9"/>
        <v>-86368.008999999685</v>
      </c>
    </row>
    <row r="601" spans="1:9">
      <c r="A601" s="10">
        <v>42780</v>
      </c>
      <c r="B601" s="10">
        <v>42779</v>
      </c>
      <c r="C601" t="s">
        <v>2956</v>
      </c>
      <c r="D601" t="s">
        <v>1068</v>
      </c>
      <c r="E601" t="s">
        <v>2168</v>
      </c>
      <c r="F601" s="1">
        <v>-30</v>
      </c>
      <c r="I601" s="13">
        <f t="shared" si="9"/>
        <v>-86398.008999999685</v>
      </c>
    </row>
    <row r="602" spans="1:9">
      <c r="A602" s="10">
        <v>42780</v>
      </c>
      <c r="B602" s="10">
        <v>42779</v>
      </c>
      <c r="C602" t="s">
        <v>2956</v>
      </c>
      <c r="D602" t="s">
        <v>1068</v>
      </c>
      <c r="E602" t="s">
        <v>1739</v>
      </c>
      <c r="F602" s="1">
        <v>-30</v>
      </c>
      <c r="I602" s="13">
        <f t="shared" si="9"/>
        <v>-86428.008999999685</v>
      </c>
    </row>
    <row r="603" spans="1:9">
      <c r="A603" s="10">
        <v>42780</v>
      </c>
      <c r="B603" s="10">
        <v>42779</v>
      </c>
      <c r="C603" t="s">
        <v>2956</v>
      </c>
      <c r="D603" t="s">
        <v>1068</v>
      </c>
      <c r="E603" t="s">
        <v>1189</v>
      </c>
      <c r="F603" s="1">
        <v>-30</v>
      </c>
      <c r="I603" s="13">
        <f t="shared" si="9"/>
        <v>-86458.008999999685</v>
      </c>
    </row>
    <row r="604" spans="1:9">
      <c r="A604" s="10">
        <v>42780</v>
      </c>
      <c r="B604" s="10">
        <v>42779</v>
      </c>
      <c r="C604" t="s">
        <v>983</v>
      </c>
      <c r="D604" t="s">
        <v>2962</v>
      </c>
      <c r="E604" t="s">
        <v>1234</v>
      </c>
      <c r="F604" s="1">
        <v>-1724.2729999999999</v>
      </c>
      <c r="I604" s="13">
        <f t="shared" si="9"/>
        <v>-88182.281999999686</v>
      </c>
    </row>
    <row r="605" spans="1:9">
      <c r="A605" s="10">
        <v>42780</v>
      </c>
      <c r="B605" s="10">
        <v>42779</v>
      </c>
      <c r="C605" t="s">
        <v>1001</v>
      </c>
      <c r="D605" t="s">
        <v>1068</v>
      </c>
      <c r="E605" t="s">
        <v>1928</v>
      </c>
      <c r="F605" s="1">
        <v>-5.4</v>
      </c>
      <c r="I605" s="13">
        <f t="shared" si="9"/>
        <v>-88187.681999999681</v>
      </c>
    </row>
    <row r="606" spans="1:9">
      <c r="A606" s="10">
        <v>42780</v>
      </c>
      <c r="B606" s="10">
        <v>42779</v>
      </c>
      <c r="C606" t="s">
        <v>1001</v>
      </c>
      <c r="D606" t="s">
        <v>1068</v>
      </c>
      <c r="E606" t="s">
        <v>2571</v>
      </c>
      <c r="F606" s="1">
        <v>-5.4</v>
      </c>
      <c r="I606" s="13">
        <f t="shared" si="9"/>
        <v>-88193.081999999675</v>
      </c>
    </row>
    <row r="607" spans="1:9">
      <c r="A607" s="10">
        <v>42780</v>
      </c>
      <c r="B607" s="10">
        <v>42779</v>
      </c>
      <c r="C607" t="s">
        <v>2956</v>
      </c>
      <c r="D607" t="s">
        <v>1068</v>
      </c>
      <c r="E607" t="s">
        <v>2568</v>
      </c>
      <c r="F607" s="1">
        <v>-30</v>
      </c>
      <c r="I607" s="13">
        <f t="shared" si="9"/>
        <v>-88223.081999999675</v>
      </c>
    </row>
    <row r="608" spans="1:9">
      <c r="A608" s="10">
        <v>42780</v>
      </c>
      <c r="B608" s="10">
        <v>42779</v>
      </c>
      <c r="C608" t="s">
        <v>1001</v>
      </c>
      <c r="D608" t="s">
        <v>1068</v>
      </c>
      <c r="E608" t="s">
        <v>1149</v>
      </c>
      <c r="F608" s="1">
        <v>-5.4</v>
      </c>
      <c r="I608" s="13">
        <f t="shared" si="9"/>
        <v>-88228.481999999669</v>
      </c>
    </row>
    <row r="609" spans="1:9">
      <c r="A609" s="10">
        <v>42780</v>
      </c>
      <c r="B609" s="10">
        <v>42779</v>
      </c>
      <c r="C609" t="s">
        <v>2956</v>
      </c>
      <c r="D609" t="s">
        <v>1068</v>
      </c>
      <c r="E609" t="s">
        <v>1489</v>
      </c>
      <c r="F609" s="1">
        <v>-30</v>
      </c>
      <c r="I609" s="13">
        <f t="shared" si="9"/>
        <v>-88258.481999999669</v>
      </c>
    </row>
    <row r="610" spans="1:9">
      <c r="A610" s="10">
        <v>42780</v>
      </c>
      <c r="B610" s="10">
        <v>42779</v>
      </c>
      <c r="C610" t="s">
        <v>1001</v>
      </c>
      <c r="D610" t="s">
        <v>1068</v>
      </c>
      <c r="E610" t="s">
        <v>1484</v>
      </c>
      <c r="F610" s="1">
        <v>-5.4</v>
      </c>
      <c r="I610" s="13">
        <f t="shared" si="9"/>
        <v>-88263.881999999663</v>
      </c>
    </row>
    <row r="611" spans="1:9">
      <c r="A611" s="10">
        <v>42780</v>
      </c>
      <c r="B611" s="10">
        <v>42779</v>
      </c>
      <c r="C611" t="s">
        <v>1001</v>
      </c>
      <c r="D611" t="s">
        <v>1068</v>
      </c>
      <c r="E611" t="s">
        <v>2387</v>
      </c>
      <c r="F611" s="1">
        <v>-5.4</v>
      </c>
      <c r="I611" s="13">
        <f t="shared" si="9"/>
        <v>-88269.281999999657</v>
      </c>
    </row>
    <row r="612" spans="1:9">
      <c r="A612" s="10">
        <v>42780</v>
      </c>
      <c r="B612" s="10">
        <v>42779</v>
      </c>
      <c r="C612" t="s">
        <v>2956</v>
      </c>
      <c r="D612" t="s">
        <v>1068</v>
      </c>
      <c r="E612" t="s">
        <v>1929</v>
      </c>
      <c r="F612" s="1">
        <v>-30</v>
      </c>
      <c r="I612" s="13">
        <f t="shared" si="9"/>
        <v>-88299.281999999657</v>
      </c>
    </row>
    <row r="613" spans="1:9">
      <c r="A613" s="10">
        <v>42780</v>
      </c>
      <c r="B613" s="10">
        <v>42779</v>
      </c>
      <c r="C613" t="s">
        <v>2956</v>
      </c>
      <c r="D613" t="s">
        <v>1068</v>
      </c>
      <c r="E613" t="s">
        <v>2397</v>
      </c>
      <c r="F613" s="1">
        <v>-30</v>
      </c>
      <c r="I613" s="13">
        <f t="shared" si="9"/>
        <v>-88329.281999999657</v>
      </c>
    </row>
    <row r="614" spans="1:9">
      <c r="A614" s="10">
        <v>42780</v>
      </c>
      <c r="B614" s="10">
        <v>42779</v>
      </c>
      <c r="C614" t="s">
        <v>1001</v>
      </c>
      <c r="D614" t="s">
        <v>1068</v>
      </c>
      <c r="E614" t="s">
        <v>1738</v>
      </c>
      <c r="F614" s="1">
        <v>-5.4</v>
      </c>
      <c r="I614" s="13">
        <f t="shared" si="9"/>
        <v>-88334.681999999651</v>
      </c>
    </row>
    <row r="615" spans="1:9">
      <c r="A615" s="10">
        <v>42780</v>
      </c>
      <c r="B615" s="10">
        <v>42779</v>
      </c>
      <c r="C615" t="s">
        <v>983</v>
      </c>
      <c r="D615" t="s">
        <v>2979</v>
      </c>
      <c r="E615" t="s">
        <v>1096</v>
      </c>
      <c r="F615" s="1">
        <v>-884.32</v>
      </c>
      <c r="I615" s="13">
        <f t="shared" si="9"/>
        <v>-89219.001999999658</v>
      </c>
    </row>
    <row r="616" spans="1:9">
      <c r="A616" s="10">
        <v>42781</v>
      </c>
      <c r="B616" s="10">
        <v>42780</v>
      </c>
      <c r="C616" t="s">
        <v>983</v>
      </c>
      <c r="D616" t="s">
        <v>2948</v>
      </c>
      <c r="E616" t="s">
        <v>782</v>
      </c>
      <c r="F616" s="1">
        <v>-563.00599999999997</v>
      </c>
      <c r="I616" s="13">
        <f t="shared" si="9"/>
        <v>-89782.007999999652</v>
      </c>
    </row>
    <row r="617" spans="1:9">
      <c r="A617" s="10">
        <v>42781</v>
      </c>
      <c r="B617" s="10">
        <v>42780</v>
      </c>
      <c r="C617" t="s">
        <v>983</v>
      </c>
      <c r="D617" t="s">
        <v>2949</v>
      </c>
      <c r="E617" t="s">
        <v>1373</v>
      </c>
      <c r="F617" s="1">
        <v>-2955</v>
      </c>
      <c r="I617" s="13">
        <f t="shared" si="9"/>
        <v>-92737.007999999652</v>
      </c>
    </row>
    <row r="618" spans="1:9">
      <c r="A618" s="10">
        <v>42781</v>
      </c>
      <c r="B618" s="10">
        <v>42780</v>
      </c>
      <c r="C618" t="s">
        <v>1009</v>
      </c>
      <c r="D618" t="s">
        <v>2950</v>
      </c>
      <c r="E618" t="s">
        <v>11</v>
      </c>
      <c r="F618" s="1">
        <v>-713.3</v>
      </c>
      <c r="I618" s="13">
        <f t="shared" si="9"/>
        <v>-93450.307999999655</v>
      </c>
    </row>
    <row r="619" spans="1:9">
      <c r="A619" s="10">
        <v>42781</v>
      </c>
      <c r="B619" s="10">
        <v>42780</v>
      </c>
      <c r="C619" t="s">
        <v>992</v>
      </c>
      <c r="D619" t="s">
        <v>2951</v>
      </c>
      <c r="E619" t="s">
        <v>11</v>
      </c>
      <c r="F619" s="1">
        <v>-5.9</v>
      </c>
      <c r="I619" s="13">
        <f t="shared" si="9"/>
        <v>-93456.207999999649</v>
      </c>
    </row>
    <row r="620" spans="1:9">
      <c r="A620" s="10">
        <v>42781</v>
      </c>
      <c r="B620" s="10">
        <v>42780</v>
      </c>
      <c r="C620" t="s">
        <v>992</v>
      </c>
      <c r="D620" t="s">
        <v>2952</v>
      </c>
      <c r="E620" t="s">
        <v>11</v>
      </c>
      <c r="F620" s="1">
        <v>-5.9</v>
      </c>
      <c r="I620" s="13">
        <f t="shared" si="9"/>
        <v>-93462.107999999644</v>
      </c>
    </row>
    <row r="621" spans="1:9">
      <c r="A621" s="10">
        <v>42781</v>
      </c>
      <c r="B621" s="10">
        <v>42780</v>
      </c>
      <c r="C621" t="s">
        <v>1009</v>
      </c>
      <c r="D621" t="s">
        <v>2953</v>
      </c>
      <c r="E621" t="s">
        <v>11</v>
      </c>
      <c r="F621" s="1">
        <v>-6303.9939999999997</v>
      </c>
      <c r="I621" s="13">
        <f t="shared" si="9"/>
        <v>-99766.10199999965</v>
      </c>
    </row>
    <row r="622" spans="1:9">
      <c r="A622" s="10">
        <v>42781</v>
      </c>
      <c r="B622" s="10">
        <v>42780</v>
      </c>
      <c r="C622" t="s">
        <v>983</v>
      </c>
      <c r="D622" t="s">
        <v>2954</v>
      </c>
      <c r="E622" t="s">
        <v>1094</v>
      </c>
      <c r="F622" s="1">
        <v>-2094.8040000000001</v>
      </c>
      <c r="I622" s="13">
        <f t="shared" si="9"/>
        <v>-101860.90599999965</v>
      </c>
    </row>
    <row r="623" spans="1:9">
      <c r="A623" s="10">
        <v>42781</v>
      </c>
      <c r="B623" s="10">
        <v>42780</v>
      </c>
      <c r="C623" t="s">
        <v>983</v>
      </c>
      <c r="D623" t="s">
        <v>2955</v>
      </c>
      <c r="E623" t="s">
        <v>1373</v>
      </c>
      <c r="F623" s="1">
        <v>-985</v>
      </c>
      <c r="I623" s="13">
        <f t="shared" si="9"/>
        <v>-102845.90599999965</v>
      </c>
    </row>
    <row r="624" spans="1:9">
      <c r="A624" s="10">
        <v>42781</v>
      </c>
      <c r="B624" s="10">
        <v>42780</v>
      </c>
      <c r="C624" t="s">
        <v>1009</v>
      </c>
      <c r="D624" t="s">
        <v>2951</v>
      </c>
      <c r="E624" t="s">
        <v>11</v>
      </c>
      <c r="F624" s="1">
        <v>-9304.0460000000003</v>
      </c>
      <c r="I624" s="13">
        <f t="shared" si="9"/>
        <v>-112149.95199999966</v>
      </c>
    </row>
    <row r="625" spans="1:9">
      <c r="A625" s="10">
        <v>42781</v>
      </c>
      <c r="B625" s="10">
        <v>42780</v>
      </c>
      <c r="C625" t="s">
        <v>992</v>
      </c>
      <c r="D625" t="s">
        <v>2950</v>
      </c>
      <c r="E625" t="s">
        <v>11</v>
      </c>
      <c r="F625" s="1">
        <v>-5.9</v>
      </c>
      <c r="I625" s="13">
        <f t="shared" si="9"/>
        <v>-112155.85199999965</v>
      </c>
    </row>
    <row r="626" spans="1:9">
      <c r="A626" s="10">
        <v>42781</v>
      </c>
      <c r="B626" s="10">
        <v>42780</v>
      </c>
      <c r="C626" t="s">
        <v>1009</v>
      </c>
      <c r="D626" t="s">
        <v>2952</v>
      </c>
      <c r="E626" t="s">
        <v>11</v>
      </c>
      <c r="F626" s="1">
        <v>-14422.257</v>
      </c>
      <c r="I626" s="13">
        <f t="shared" si="9"/>
        <v>-126578.10899999965</v>
      </c>
    </row>
    <row r="627" spans="1:9">
      <c r="A627" s="10">
        <v>42781</v>
      </c>
      <c r="B627" s="10">
        <v>42780</v>
      </c>
      <c r="C627" t="s">
        <v>992</v>
      </c>
      <c r="D627" t="s">
        <v>2953</v>
      </c>
      <c r="E627" t="s">
        <v>11</v>
      </c>
      <c r="F627" s="1">
        <v>-5.9</v>
      </c>
      <c r="I627" s="13">
        <f t="shared" si="9"/>
        <v>-126584.00899999964</v>
      </c>
    </row>
    <row r="628" spans="1:9">
      <c r="A628" s="10">
        <v>42787</v>
      </c>
      <c r="B628" s="10">
        <v>42781</v>
      </c>
      <c r="C628" t="s">
        <v>998</v>
      </c>
      <c r="D628" t="s">
        <v>2915</v>
      </c>
      <c r="E628" t="s">
        <v>2916</v>
      </c>
      <c r="F628" s="1">
        <v>-10</v>
      </c>
      <c r="I628" s="13">
        <f t="shared" si="9"/>
        <v>-126594.00899999964</v>
      </c>
    </row>
    <row r="629" spans="1:9">
      <c r="A629" s="10">
        <v>42787</v>
      </c>
      <c r="B629" s="10">
        <v>42781</v>
      </c>
      <c r="C629" t="s">
        <v>1001</v>
      </c>
      <c r="D629" t="s">
        <v>2917</v>
      </c>
      <c r="E629" t="s">
        <v>2916</v>
      </c>
      <c r="F629" s="1">
        <v>-1.8</v>
      </c>
      <c r="I629" s="13">
        <f t="shared" si="9"/>
        <v>-126595.80899999964</v>
      </c>
    </row>
    <row r="630" spans="1:9">
      <c r="A630" s="10">
        <v>42782</v>
      </c>
      <c r="B630" s="10">
        <v>42781</v>
      </c>
      <c r="C630" t="s">
        <v>983</v>
      </c>
      <c r="D630" t="s">
        <v>2939</v>
      </c>
      <c r="E630" t="s">
        <v>1015</v>
      </c>
      <c r="F630" s="1">
        <v>-7291.8329999999996</v>
      </c>
      <c r="I630" s="13">
        <f t="shared" si="9"/>
        <v>-133887.64199999964</v>
      </c>
    </row>
    <row r="631" spans="1:9">
      <c r="A631" s="10">
        <v>42782</v>
      </c>
      <c r="B631" s="10">
        <v>42781</v>
      </c>
      <c r="C631" t="s">
        <v>983</v>
      </c>
      <c r="D631" t="s">
        <v>2940</v>
      </c>
      <c r="E631" t="s">
        <v>1262</v>
      </c>
      <c r="F631" s="1">
        <v>-316.41800000000001</v>
      </c>
      <c r="I631" s="13">
        <f t="shared" si="9"/>
        <v>-134204.05999999965</v>
      </c>
    </row>
    <row r="632" spans="1:9">
      <c r="A632" s="10">
        <v>42782</v>
      </c>
      <c r="B632" s="10">
        <v>42781</v>
      </c>
      <c r="C632" t="s">
        <v>983</v>
      </c>
      <c r="D632" t="s">
        <v>2941</v>
      </c>
      <c r="E632" t="s">
        <v>2942</v>
      </c>
      <c r="F632" s="1">
        <v>-111.182</v>
      </c>
      <c r="I632" s="13">
        <f t="shared" si="9"/>
        <v>-134315.24199999965</v>
      </c>
    </row>
    <row r="633" spans="1:9">
      <c r="A633" s="10">
        <v>42782</v>
      </c>
      <c r="B633" s="10">
        <v>42781</v>
      </c>
      <c r="C633" t="s">
        <v>983</v>
      </c>
      <c r="D633" t="s">
        <v>2943</v>
      </c>
      <c r="E633" t="s">
        <v>1808</v>
      </c>
      <c r="F633" s="1">
        <v>-1136.7049999999999</v>
      </c>
      <c r="I633" s="13">
        <f t="shared" si="9"/>
        <v>-135451.94699999964</v>
      </c>
    </row>
    <row r="634" spans="1:9">
      <c r="A634" s="10">
        <v>42782</v>
      </c>
      <c r="B634" s="10">
        <v>42781</v>
      </c>
      <c r="C634" t="s">
        <v>1035</v>
      </c>
      <c r="D634" t="s">
        <v>2944</v>
      </c>
      <c r="E634" t="s">
        <v>11</v>
      </c>
      <c r="F634" s="1">
        <v>-5050</v>
      </c>
      <c r="I634" s="13">
        <f t="shared" si="9"/>
        <v>-140501.94699999964</v>
      </c>
    </row>
    <row r="635" spans="1:9">
      <c r="A635" s="10">
        <v>42782</v>
      </c>
      <c r="B635" s="10">
        <v>42781</v>
      </c>
      <c r="C635" t="s">
        <v>983</v>
      </c>
      <c r="D635" t="s">
        <v>2945</v>
      </c>
      <c r="E635" t="s">
        <v>1295</v>
      </c>
      <c r="F635" s="1">
        <v>-4300.0069999999996</v>
      </c>
      <c r="I635" s="13">
        <f t="shared" si="9"/>
        <v>-144801.95399999965</v>
      </c>
    </row>
    <row r="636" spans="1:9">
      <c r="A636" s="10">
        <v>42782</v>
      </c>
      <c r="B636" s="10">
        <v>42781</v>
      </c>
      <c r="C636" t="s">
        <v>983</v>
      </c>
      <c r="D636" t="s">
        <v>2946</v>
      </c>
      <c r="E636" t="s">
        <v>2942</v>
      </c>
      <c r="F636" s="1">
        <v>-646.25699999999995</v>
      </c>
      <c r="I636" s="13">
        <f t="shared" si="9"/>
        <v>-145448.21099999966</v>
      </c>
    </row>
    <row r="637" spans="1:9">
      <c r="A637" s="10">
        <v>42780</v>
      </c>
      <c r="B637" s="10">
        <v>42781</v>
      </c>
      <c r="C637" t="s">
        <v>1396</v>
      </c>
      <c r="D637" t="s">
        <v>2972</v>
      </c>
      <c r="E637" t="s">
        <v>11</v>
      </c>
      <c r="G637" s="1">
        <v>183.333</v>
      </c>
      <c r="I637" s="13">
        <f t="shared" si="9"/>
        <v>-145264.87799999965</v>
      </c>
    </row>
    <row r="638" spans="1:9">
      <c r="A638" s="10">
        <v>42788</v>
      </c>
      <c r="B638" s="10">
        <v>42782</v>
      </c>
      <c r="C638" t="s">
        <v>998</v>
      </c>
      <c r="D638" t="s">
        <v>1870</v>
      </c>
      <c r="E638" t="s">
        <v>2903</v>
      </c>
      <c r="F638" s="1">
        <v>-10</v>
      </c>
      <c r="I638" s="13">
        <f t="shared" si="9"/>
        <v>-145274.87799999965</v>
      </c>
    </row>
    <row r="639" spans="1:9">
      <c r="A639" s="10">
        <v>42788</v>
      </c>
      <c r="B639" s="10">
        <v>42782</v>
      </c>
      <c r="C639" t="s">
        <v>1001</v>
      </c>
      <c r="D639" t="s">
        <v>1868</v>
      </c>
      <c r="E639" t="s">
        <v>2903</v>
      </c>
      <c r="F639" s="1">
        <v>-1.8</v>
      </c>
      <c r="I639" s="13">
        <f t="shared" si="9"/>
        <v>-145276.67799999964</v>
      </c>
    </row>
    <row r="640" spans="1:9">
      <c r="A640" s="10">
        <v>42783</v>
      </c>
      <c r="B640" s="10">
        <v>42782</v>
      </c>
      <c r="C640" t="s">
        <v>983</v>
      </c>
      <c r="D640" t="s">
        <v>2927</v>
      </c>
      <c r="E640" t="s">
        <v>1491</v>
      </c>
      <c r="F640" s="1">
        <v>-1200.2280000000001</v>
      </c>
      <c r="I640" s="13">
        <f t="shared" si="9"/>
        <v>-146476.90599999964</v>
      </c>
    </row>
    <row r="641" spans="1:9">
      <c r="A641" s="10">
        <v>42783</v>
      </c>
      <c r="B641" s="10">
        <v>42782</v>
      </c>
      <c r="C641" t="s">
        <v>983</v>
      </c>
      <c r="D641" t="s">
        <v>2928</v>
      </c>
      <c r="E641" t="s">
        <v>1101</v>
      </c>
      <c r="F641" s="1">
        <v>-4457.1880000000001</v>
      </c>
      <c r="I641" s="13">
        <f t="shared" si="9"/>
        <v>-150934.09399999963</v>
      </c>
    </row>
    <row r="642" spans="1:9">
      <c r="A642" s="10">
        <v>42783</v>
      </c>
      <c r="B642" s="10">
        <v>42782</v>
      </c>
      <c r="C642" t="s">
        <v>983</v>
      </c>
      <c r="D642" t="s">
        <v>2334</v>
      </c>
      <c r="E642" t="s">
        <v>2931</v>
      </c>
      <c r="F642" s="1">
        <v>-10640.475</v>
      </c>
      <c r="I642" s="13">
        <f t="shared" si="9"/>
        <v>-161574.56899999964</v>
      </c>
    </row>
    <row r="643" spans="1:9">
      <c r="A643" s="10">
        <v>42783</v>
      </c>
      <c r="B643" s="10">
        <v>42782</v>
      </c>
      <c r="C643" t="s">
        <v>983</v>
      </c>
      <c r="D643" t="s">
        <v>2933</v>
      </c>
      <c r="E643" t="s">
        <v>1353</v>
      </c>
      <c r="F643" s="1">
        <v>-1738.0329999999999</v>
      </c>
      <c r="I643" s="13">
        <f t="shared" ref="I643:I706" si="10">I642+F643+G643</f>
        <v>-163312.60199999964</v>
      </c>
    </row>
    <row r="644" spans="1:9">
      <c r="A644" s="10">
        <v>42783</v>
      </c>
      <c r="B644" s="10">
        <v>42782</v>
      </c>
      <c r="C644" t="s">
        <v>1035</v>
      </c>
      <c r="D644" t="s">
        <v>2243</v>
      </c>
      <c r="E644" t="s">
        <v>11</v>
      </c>
      <c r="F644" s="1">
        <v>-280.84699999999998</v>
      </c>
      <c r="I644" s="13">
        <f t="shared" si="10"/>
        <v>-163593.44899999964</v>
      </c>
    </row>
    <row r="645" spans="1:9">
      <c r="A645" s="10">
        <v>42783</v>
      </c>
      <c r="B645" s="10">
        <v>42782</v>
      </c>
      <c r="C645" t="s">
        <v>983</v>
      </c>
      <c r="D645" t="s">
        <v>2937</v>
      </c>
      <c r="E645" t="s">
        <v>1017</v>
      </c>
      <c r="F645" s="1">
        <v>-132.66</v>
      </c>
      <c r="I645" s="13">
        <f t="shared" si="10"/>
        <v>-163726.10899999965</v>
      </c>
    </row>
    <row r="646" spans="1:9">
      <c r="A646" s="10">
        <v>42783</v>
      </c>
      <c r="B646" s="10">
        <v>42782</v>
      </c>
      <c r="C646" t="s">
        <v>1242</v>
      </c>
      <c r="D646" t="s">
        <v>2938</v>
      </c>
      <c r="E646" t="s">
        <v>11</v>
      </c>
      <c r="F646" s="1">
        <v>-657.77800000000002</v>
      </c>
      <c r="I646" s="13">
        <f t="shared" si="10"/>
        <v>-164383.88699999964</v>
      </c>
    </row>
    <row r="647" spans="1:9">
      <c r="A647" s="10">
        <v>42786</v>
      </c>
      <c r="B647" s="10">
        <v>42783</v>
      </c>
      <c r="C647" t="s">
        <v>1035</v>
      </c>
      <c r="D647" t="s">
        <v>2918</v>
      </c>
      <c r="E647" t="s">
        <v>11</v>
      </c>
      <c r="F647" s="1">
        <v>-1119.2070000000001</v>
      </c>
      <c r="I647" s="13">
        <f t="shared" si="10"/>
        <v>-165503.09399999963</v>
      </c>
    </row>
    <row r="648" spans="1:9">
      <c r="A648" s="10">
        <v>42786</v>
      </c>
      <c r="B648" s="10">
        <v>42783</v>
      </c>
      <c r="C648" t="s">
        <v>989</v>
      </c>
      <c r="D648" t="s">
        <v>2919</v>
      </c>
      <c r="E648" t="s">
        <v>2920</v>
      </c>
      <c r="F648" s="1">
        <v>-300.334</v>
      </c>
      <c r="I648" s="13">
        <f t="shared" si="10"/>
        <v>-165803.42799999964</v>
      </c>
    </row>
    <row r="649" spans="1:9">
      <c r="A649" s="10">
        <v>42786</v>
      </c>
      <c r="B649" s="10">
        <v>42783</v>
      </c>
      <c r="C649" t="s">
        <v>1035</v>
      </c>
      <c r="D649" t="s">
        <v>2921</v>
      </c>
      <c r="E649" t="s">
        <v>11</v>
      </c>
      <c r="F649" s="1">
        <v>-9850</v>
      </c>
      <c r="I649" s="13">
        <f t="shared" si="10"/>
        <v>-175653.42799999964</v>
      </c>
    </row>
    <row r="650" spans="1:9">
      <c r="A650" s="10">
        <v>42786</v>
      </c>
      <c r="B650" s="10">
        <v>42783</v>
      </c>
      <c r="C650" t="s">
        <v>1009</v>
      </c>
      <c r="D650" t="s">
        <v>2181</v>
      </c>
      <c r="E650" t="s">
        <v>11</v>
      </c>
      <c r="F650" s="1">
        <v>-713.3</v>
      </c>
      <c r="I650" s="13">
        <f t="shared" si="10"/>
        <v>-176366.72799999962</v>
      </c>
    </row>
    <row r="651" spans="1:9">
      <c r="A651" s="10">
        <v>42786</v>
      </c>
      <c r="B651" s="10">
        <v>42783</v>
      </c>
      <c r="C651" t="s">
        <v>989</v>
      </c>
      <c r="D651" t="s">
        <v>2922</v>
      </c>
      <c r="E651" t="s">
        <v>2211</v>
      </c>
      <c r="F651" s="1">
        <v>-3720.2869999999998</v>
      </c>
      <c r="I651" s="13">
        <f t="shared" si="10"/>
        <v>-180087.01499999964</v>
      </c>
    </row>
    <row r="652" spans="1:9">
      <c r="A652" s="10">
        <v>42786</v>
      </c>
      <c r="B652" s="10">
        <v>42783</v>
      </c>
      <c r="C652" t="s">
        <v>983</v>
      </c>
      <c r="D652" t="s">
        <v>2923</v>
      </c>
      <c r="E652" t="s">
        <v>2846</v>
      </c>
      <c r="F652" s="1">
        <v>-168.084</v>
      </c>
      <c r="I652" s="13">
        <f t="shared" si="10"/>
        <v>-180255.09899999964</v>
      </c>
    </row>
    <row r="653" spans="1:9">
      <c r="A653" s="10">
        <v>42786</v>
      </c>
      <c r="B653" s="10">
        <v>42783</v>
      </c>
      <c r="C653" t="s">
        <v>992</v>
      </c>
      <c r="D653" t="s">
        <v>2181</v>
      </c>
      <c r="E653" t="s">
        <v>11</v>
      </c>
      <c r="F653" s="1">
        <v>-5.9</v>
      </c>
      <c r="I653" s="13">
        <f t="shared" si="10"/>
        <v>-180260.99899999963</v>
      </c>
    </row>
    <row r="654" spans="1:9">
      <c r="A654" s="10">
        <v>42786</v>
      </c>
      <c r="B654" s="10">
        <v>42783</v>
      </c>
      <c r="C654" t="s">
        <v>983</v>
      </c>
      <c r="D654" t="s">
        <v>2924</v>
      </c>
      <c r="E654" t="s">
        <v>2925</v>
      </c>
      <c r="F654" s="1">
        <v>-249.48</v>
      </c>
      <c r="I654" s="13">
        <f t="shared" si="10"/>
        <v>-180510.47899999964</v>
      </c>
    </row>
    <row r="655" spans="1:9">
      <c r="A655" s="10">
        <v>42786</v>
      </c>
      <c r="B655" s="10">
        <v>42783</v>
      </c>
      <c r="C655" t="s">
        <v>983</v>
      </c>
      <c r="D655" t="s">
        <v>2926</v>
      </c>
      <c r="E655" t="s">
        <v>2190</v>
      </c>
      <c r="F655" s="1">
        <v>-116</v>
      </c>
      <c r="I655" s="13">
        <f t="shared" si="10"/>
        <v>-180626.47899999964</v>
      </c>
    </row>
    <row r="656" spans="1:9">
      <c r="A656" s="10">
        <v>42783</v>
      </c>
      <c r="B656" s="10">
        <v>42783</v>
      </c>
      <c r="C656" t="s">
        <v>1086</v>
      </c>
      <c r="E656" t="s">
        <v>11</v>
      </c>
      <c r="F656" s="1">
        <v>-0.5</v>
      </c>
      <c r="I656" s="13">
        <f t="shared" si="10"/>
        <v>-180626.97899999964</v>
      </c>
    </row>
    <row r="657" spans="1:9">
      <c r="A657" s="10">
        <v>42783</v>
      </c>
      <c r="B657" s="10">
        <v>42783</v>
      </c>
      <c r="C657" t="s">
        <v>1097</v>
      </c>
      <c r="E657" t="s">
        <v>11</v>
      </c>
      <c r="F657" s="1">
        <v>-0.09</v>
      </c>
      <c r="I657" s="13">
        <f t="shared" si="10"/>
        <v>-180627.06899999964</v>
      </c>
    </row>
    <row r="658" spans="1:9">
      <c r="A658" s="10">
        <v>42782</v>
      </c>
      <c r="B658" s="10">
        <v>42783</v>
      </c>
      <c r="C658" t="s">
        <v>1010</v>
      </c>
      <c r="D658" t="s">
        <v>2947</v>
      </c>
      <c r="E658" t="s">
        <v>11</v>
      </c>
      <c r="G658" s="1">
        <v>65000</v>
      </c>
      <c r="I658" s="13">
        <f t="shared" si="10"/>
        <v>-115627.06899999964</v>
      </c>
    </row>
    <row r="659" spans="1:9">
      <c r="A659" s="10">
        <v>42787</v>
      </c>
      <c r="B659" s="10">
        <v>42786</v>
      </c>
      <c r="C659" t="s">
        <v>983</v>
      </c>
      <c r="D659" t="s">
        <v>2908</v>
      </c>
      <c r="E659" t="s">
        <v>2444</v>
      </c>
      <c r="F659" s="1">
        <v>-140</v>
      </c>
      <c r="I659" s="13">
        <f t="shared" si="10"/>
        <v>-115767.06899999964</v>
      </c>
    </row>
    <row r="660" spans="1:9">
      <c r="A660" s="10">
        <v>42787</v>
      </c>
      <c r="B660" s="10">
        <v>42786</v>
      </c>
      <c r="C660" t="s">
        <v>1001</v>
      </c>
      <c r="D660" t="s">
        <v>2909</v>
      </c>
      <c r="E660" t="s">
        <v>2910</v>
      </c>
      <c r="F660" s="1">
        <v>-3.6</v>
      </c>
      <c r="I660" s="13">
        <f t="shared" si="10"/>
        <v>-115770.66899999965</v>
      </c>
    </row>
    <row r="661" spans="1:9">
      <c r="A661" s="10">
        <v>42787</v>
      </c>
      <c r="B661" s="10">
        <v>42786</v>
      </c>
      <c r="C661" t="s">
        <v>983</v>
      </c>
      <c r="D661" t="s">
        <v>2911</v>
      </c>
      <c r="E661" t="s">
        <v>2703</v>
      </c>
      <c r="F661" s="1">
        <v>-4215.7719999999999</v>
      </c>
      <c r="I661" s="13">
        <f t="shared" si="10"/>
        <v>-119986.44099999964</v>
      </c>
    </row>
    <row r="662" spans="1:9">
      <c r="A662" s="10">
        <v>42787</v>
      </c>
      <c r="B662" s="10">
        <v>42786</v>
      </c>
      <c r="C662" t="s">
        <v>983</v>
      </c>
      <c r="D662" t="s">
        <v>2912</v>
      </c>
      <c r="E662" t="s">
        <v>2913</v>
      </c>
      <c r="F662" s="1">
        <v>-1000</v>
      </c>
      <c r="I662" s="13">
        <f t="shared" si="10"/>
        <v>-120986.44099999964</v>
      </c>
    </row>
    <row r="663" spans="1:9">
      <c r="A663" s="10">
        <v>42787</v>
      </c>
      <c r="B663" s="10">
        <v>42786</v>
      </c>
      <c r="C663" t="s">
        <v>1578</v>
      </c>
      <c r="D663" t="s">
        <v>2914</v>
      </c>
      <c r="E663" t="s">
        <v>2910</v>
      </c>
      <c r="F663" s="1">
        <v>-20</v>
      </c>
      <c r="I663" s="13">
        <f t="shared" si="10"/>
        <v>-121006.44099999964</v>
      </c>
    </row>
    <row r="664" spans="1:9">
      <c r="A664" s="10">
        <v>42783</v>
      </c>
      <c r="B664" s="10">
        <v>42786</v>
      </c>
      <c r="C664" t="s">
        <v>1091</v>
      </c>
      <c r="D664" t="s">
        <v>2932</v>
      </c>
      <c r="E664" t="s">
        <v>11</v>
      </c>
      <c r="G664" s="1">
        <v>35000</v>
      </c>
      <c r="I664" s="13">
        <f t="shared" si="10"/>
        <v>-86006.440999999642</v>
      </c>
    </row>
    <row r="665" spans="1:9">
      <c r="A665" s="10">
        <v>42793</v>
      </c>
      <c r="B665" s="10">
        <v>42787</v>
      </c>
      <c r="C665" t="s">
        <v>1001</v>
      </c>
      <c r="D665" t="s">
        <v>2854</v>
      </c>
      <c r="E665" t="s">
        <v>2855</v>
      </c>
      <c r="F665" s="1">
        <v>-1.8</v>
      </c>
      <c r="I665" s="13">
        <f t="shared" si="10"/>
        <v>-86008.240999999645</v>
      </c>
    </row>
    <row r="666" spans="1:9">
      <c r="A666" s="10">
        <v>42793</v>
      </c>
      <c r="B666" s="10">
        <v>42787</v>
      </c>
      <c r="C666" t="s">
        <v>1001</v>
      </c>
      <c r="D666" t="s">
        <v>2858</v>
      </c>
      <c r="E666" t="s">
        <v>2859</v>
      </c>
      <c r="F666" s="1">
        <v>-1.8</v>
      </c>
      <c r="I666" s="13">
        <f t="shared" si="10"/>
        <v>-86010.040999999648</v>
      </c>
    </row>
    <row r="667" spans="1:9">
      <c r="A667" s="10">
        <v>42793</v>
      </c>
      <c r="B667" s="10">
        <v>42787</v>
      </c>
      <c r="C667" t="s">
        <v>1001</v>
      </c>
      <c r="D667" t="s">
        <v>2862</v>
      </c>
      <c r="E667" t="s">
        <v>2863</v>
      </c>
      <c r="F667" s="1">
        <v>-1.8</v>
      </c>
      <c r="I667" s="13">
        <f t="shared" si="10"/>
        <v>-86011.840999999651</v>
      </c>
    </row>
    <row r="668" spans="1:9">
      <c r="A668" s="10">
        <v>42793</v>
      </c>
      <c r="B668" s="10">
        <v>42787</v>
      </c>
      <c r="C668" t="s">
        <v>998</v>
      </c>
      <c r="D668" t="s">
        <v>2864</v>
      </c>
      <c r="E668" t="s">
        <v>2863</v>
      </c>
      <c r="F668" s="1">
        <v>-10</v>
      </c>
      <c r="I668" s="13">
        <f t="shared" si="10"/>
        <v>-86021.840999999651</v>
      </c>
    </row>
    <row r="669" spans="1:9">
      <c r="A669" s="10">
        <v>42793</v>
      </c>
      <c r="B669" s="10">
        <v>42787</v>
      </c>
      <c r="C669" t="s">
        <v>998</v>
      </c>
      <c r="D669" t="s">
        <v>2865</v>
      </c>
      <c r="E669" t="s">
        <v>2855</v>
      </c>
      <c r="F669" s="1">
        <v>-10</v>
      </c>
      <c r="I669" s="13">
        <f t="shared" si="10"/>
        <v>-86031.840999999651</v>
      </c>
    </row>
    <row r="670" spans="1:9">
      <c r="A670" s="10">
        <v>42793</v>
      </c>
      <c r="B670" s="10">
        <v>42787</v>
      </c>
      <c r="C670" t="s">
        <v>998</v>
      </c>
      <c r="D670" t="s">
        <v>2869</v>
      </c>
      <c r="E670" t="s">
        <v>2859</v>
      </c>
      <c r="F670" s="1">
        <v>-10</v>
      </c>
      <c r="I670" s="13">
        <f t="shared" si="10"/>
        <v>-86041.840999999651</v>
      </c>
    </row>
    <row r="671" spans="1:9">
      <c r="A671" s="10">
        <v>42788</v>
      </c>
      <c r="B671" s="10">
        <v>42787</v>
      </c>
      <c r="C671" t="s">
        <v>983</v>
      </c>
      <c r="D671" t="s">
        <v>2896</v>
      </c>
      <c r="E671" t="s">
        <v>1027</v>
      </c>
      <c r="F671" s="1">
        <v>-40</v>
      </c>
      <c r="I671" s="13">
        <f t="shared" si="10"/>
        <v>-86081.840999999651</v>
      </c>
    </row>
    <row r="672" spans="1:9">
      <c r="A672" s="10">
        <v>42788</v>
      </c>
      <c r="B672" s="10">
        <v>42787</v>
      </c>
      <c r="C672" t="s">
        <v>983</v>
      </c>
      <c r="D672" t="s">
        <v>2897</v>
      </c>
      <c r="E672" t="s">
        <v>1096</v>
      </c>
      <c r="F672" s="1">
        <v>-360.4</v>
      </c>
      <c r="I672" s="13">
        <f t="shared" si="10"/>
        <v>-86442.240999999645</v>
      </c>
    </row>
    <row r="673" spans="1:9">
      <c r="A673" s="10">
        <v>42788</v>
      </c>
      <c r="B673" s="10">
        <v>42787</v>
      </c>
      <c r="C673" t="s">
        <v>983</v>
      </c>
      <c r="D673" t="s">
        <v>2898</v>
      </c>
      <c r="E673" t="s">
        <v>1017</v>
      </c>
      <c r="F673" s="1">
        <v>-1283.396</v>
      </c>
      <c r="I673" s="13">
        <f t="shared" si="10"/>
        <v>-87725.636999999639</v>
      </c>
    </row>
    <row r="674" spans="1:9">
      <c r="A674" s="10">
        <v>42788</v>
      </c>
      <c r="B674" s="10">
        <v>42787</v>
      </c>
      <c r="C674" t="s">
        <v>983</v>
      </c>
      <c r="D674" t="s">
        <v>2899</v>
      </c>
      <c r="E674" t="s">
        <v>2900</v>
      </c>
      <c r="F674" s="1">
        <v>-504</v>
      </c>
      <c r="I674" s="13">
        <f t="shared" si="10"/>
        <v>-88229.636999999639</v>
      </c>
    </row>
    <row r="675" spans="1:9">
      <c r="A675" s="10">
        <v>42788</v>
      </c>
      <c r="B675" s="10">
        <v>42787</v>
      </c>
      <c r="C675" t="s">
        <v>983</v>
      </c>
      <c r="D675" t="s">
        <v>2901</v>
      </c>
      <c r="E675" t="s">
        <v>1820</v>
      </c>
      <c r="F675" s="1">
        <v>-84.5</v>
      </c>
      <c r="I675" s="13">
        <f t="shared" si="10"/>
        <v>-88314.136999999639</v>
      </c>
    </row>
    <row r="676" spans="1:9">
      <c r="A676" s="10">
        <v>42788</v>
      </c>
      <c r="B676" s="10">
        <v>42787</v>
      </c>
      <c r="C676" t="s">
        <v>989</v>
      </c>
      <c r="D676" t="s">
        <v>2902</v>
      </c>
      <c r="E676" t="s">
        <v>1213</v>
      </c>
      <c r="F676" s="1">
        <v>-2353.6619999999998</v>
      </c>
      <c r="I676" s="13">
        <f t="shared" si="10"/>
        <v>-90667.798999999635</v>
      </c>
    </row>
    <row r="677" spans="1:9">
      <c r="A677" s="10">
        <v>42788</v>
      </c>
      <c r="B677" s="10">
        <v>42787</v>
      </c>
      <c r="C677" t="s">
        <v>1009</v>
      </c>
      <c r="D677" t="s">
        <v>2904</v>
      </c>
      <c r="E677" t="s">
        <v>11</v>
      </c>
      <c r="F677" s="1">
        <v>-7911.6769999999997</v>
      </c>
      <c r="I677" s="13">
        <f t="shared" si="10"/>
        <v>-98579.475999999631</v>
      </c>
    </row>
    <row r="678" spans="1:9">
      <c r="A678" s="10">
        <v>42788</v>
      </c>
      <c r="B678" s="10">
        <v>42787</v>
      </c>
      <c r="C678" t="s">
        <v>983</v>
      </c>
      <c r="D678" t="s">
        <v>2905</v>
      </c>
      <c r="E678" t="s">
        <v>2906</v>
      </c>
      <c r="F678" s="1">
        <v>-7969.2569999999996</v>
      </c>
      <c r="I678" s="13">
        <f t="shared" si="10"/>
        <v>-106548.73299999963</v>
      </c>
    </row>
    <row r="679" spans="1:9">
      <c r="A679" s="10">
        <v>42788</v>
      </c>
      <c r="B679" s="10">
        <v>42787</v>
      </c>
      <c r="C679" t="s">
        <v>983</v>
      </c>
      <c r="D679" t="s">
        <v>2907</v>
      </c>
      <c r="E679" t="s">
        <v>1786</v>
      </c>
      <c r="F679" s="1">
        <v>-8121.75</v>
      </c>
      <c r="I679" s="13">
        <f t="shared" si="10"/>
        <v>-114670.48299999963</v>
      </c>
    </row>
    <row r="680" spans="1:9">
      <c r="A680" s="10">
        <v>42788</v>
      </c>
      <c r="B680" s="10">
        <v>42787</v>
      </c>
      <c r="C680" t="s">
        <v>992</v>
      </c>
      <c r="D680" t="s">
        <v>2904</v>
      </c>
      <c r="E680" t="s">
        <v>11</v>
      </c>
      <c r="F680" s="1">
        <v>-5.9</v>
      </c>
      <c r="I680" s="13">
        <f t="shared" si="10"/>
        <v>-114676.38299999962</v>
      </c>
    </row>
    <row r="681" spans="1:9">
      <c r="A681" s="10">
        <v>42790</v>
      </c>
      <c r="B681" s="10">
        <v>42788</v>
      </c>
      <c r="C681" t="s">
        <v>2520</v>
      </c>
      <c r="D681" t="s">
        <v>2778</v>
      </c>
      <c r="E681" t="s">
        <v>2517</v>
      </c>
      <c r="F681" s="1">
        <v>-15</v>
      </c>
      <c r="I681" s="13">
        <f t="shared" si="10"/>
        <v>-114691.38299999962</v>
      </c>
    </row>
    <row r="682" spans="1:9">
      <c r="A682" s="10">
        <v>42790</v>
      </c>
      <c r="B682" s="10">
        <v>42788</v>
      </c>
      <c r="C682" t="s">
        <v>2520</v>
      </c>
      <c r="D682" t="s">
        <v>2875</v>
      </c>
      <c r="E682" t="s">
        <v>2517</v>
      </c>
      <c r="F682" s="1">
        <v>-15</v>
      </c>
      <c r="I682" s="13">
        <f t="shared" si="10"/>
        <v>-114706.38299999962</v>
      </c>
    </row>
    <row r="683" spans="1:9">
      <c r="A683" s="10">
        <v>42790</v>
      </c>
      <c r="B683" s="10">
        <v>42788</v>
      </c>
      <c r="C683" t="s">
        <v>1001</v>
      </c>
      <c r="D683" t="s">
        <v>2877</v>
      </c>
      <c r="E683" t="s">
        <v>2517</v>
      </c>
      <c r="F683" s="1">
        <v>-2.7</v>
      </c>
      <c r="I683" s="13">
        <f t="shared" si="10"/>
        <v>-114709.08299999962</v>
      </c>
    </row>
    <row r="684" spans="1:9">
      <c r="A684" s="10">
        <v>42790</v>
      </c>
      <c r="B684" s="10">
        <v>42788</v>
      </c>
      <c r="C684" t="s">
        <v>1001</v>
      </c>
      <c r="D684" t="s">
        <v>2884</v>
      </c>
      <c r="E684" t="s">
        <v>2517</v>
      </c>
      <c r="F684" s="1">
        <v>-2.7</v>
      </c>
      <c r="I684" s="13">
        <f t="shared" si="10"/>
        <v>-114711.78299999962</v>
      </c>
    </row>
    <row r="685" spans="1:9">
      <c r="A685" s="10">
        <v>42789</v>
      </c>
      <c r="B685" s="10">
        <v>42788</v>
      </c>
      <c r="C685" t="s">
        <v>983</v>
      </c>
      <c r="D685" t="s">
        <v>2886</v>
      </c>
      <c r="E685" t="s">
        <v>1725</v>
      </c>
      <c r="F685" s="1">
        <v>-263.83999999999997</v>
      </c>
      <c r="I685" s="13">
        <f t="shared" si="10"/>
        <v>-114975.62299999961</v>
      </c>
    </row>
    <row r="686" spans="1:9">
      <c r="A686" s="10">
        <v>42789</v>
      </c>
      <c r="B686" s="10">
        <v>42788</v>
      </c>
      <c r="C686" t="s">
        <v>983</v>
      </c>
      <c r="D686" t="s">
        <v>2887</v>
      </c>
      <c r="E686" t="s">
        <v>1556</v>
      </c>
      <c r="F686" s="1">
        <v>-329.221</v>
      </c>
      <c r="I686" s="13">
        <f t="shared" si="10"/>
        <v>-115304.84399999962</v>
      </c>
    </row>
    <row r="687" spans="1:9">
      <c r="A687" s="10">
        <v>42789</v>
      </c>
      <c r="B687" s="10">
        <v>42788</v>
      </c>
      <c r="C687" t="s">
        <v>983</v>
      </c>
      <c r="D687" t="s">
        <v>2890</v>
      </c>
      <c r="E687" t="s">
        <v>1015</v>
      </c>
      <c r="F687" s="1">
        <v>-7536.0379999999996</v>
      </c>
      <c r="I687" s="13">
        <f t="shared" si="10"/>
        <v>-122840.88199999962</v>
      </c>
    </row>
    <row r="688" spans="1:9">
      <c r="A688" s="10">
        <v>42789</v>
      </c>
      <c r="B688" s="10">
        <v>42788</v>
      </c>
      <c r="C688" t="s">
        <v>983</v>
      </c>
      <c r="D688" t="s">
        <v>2891</v>
      </c>
      <c r="E688" t="s">
        <v>988</v>
      </c>
      <c r="F688" s="1">
        <v>-194.5</v>
      </c>
      <c r="I688" s="13">
        <f t="shared" si="10"/>
        <v>-123035.38199999962</v>
      </c>
    </row>
    <row r="689" spans="1:9">
      <c r="A689" s="10">
        <v>42789</v>
      </c>
      <c r="B689" s="10">
        <v>42788</v>
      </c>
      <c r="C689" t="s">
        <v>983</v>
      </c>
      <c r="D689" t="s">
        <v>2892</v>
      </c>
      <c r="E689" t="s">
        <v>2699</v>
      </c>
      <c r="F689" s="1">
        <v>-1469.9179999999999</v>
      </c>
      <c r="I689" s="13">
        <f t="shared" si="10"/>
        <v>-124505.29999999962</v>
      </c>
    </row>
    <row r="690" spans="1:9">
      <c r="A690" s="10">
        <v>42789</v>
      </c>
      <c r="B690" s="10">
        <v>42788</v>
      </c>
      <c r="C690" t="s">
        <v>983</v>
      </c>
      <c r="D690" t="s">
        <v>2385</v>
      </c>
      <c r="E690" t="s">
        <v>1248</v>
      </c>
      <c r="F690" s="1">
        <v>-5928.7160000000003</v>
      </c>
      <c r="I690" s="13">
        <f t="shared" si="10"/>
        <v>-130434.01599999962</v>
      </c>
    </row>
    <row r="691" spans="1:9">
      <c r="A691" s="10">
        <v>42789</v>
      </c>
      <c r="B691" s="10">
        <v>42788</v>
      </c>
      <c r="C691" t="s">
        <v>983</v>
      </c>
      <c r="D691" t="s">
        <v>2895</v>
      </c>
      <c r="E691" t="s">
        <v>1245</v>
      </c>
      <c r="F691" s="1">
        <v>-2441.3229999999999</v>
      </c>
      <c r="I691" s="13">
        <f t="shared" si="10"/>
        <v>-132875.33899999963</v>
      </c>
    </row>
    <row r="692" spans="1:9">
      <c r="A692" s="10">
        <v>42790</v>
      </c>
      <c r="B692" s="10">
        <v>42789</v>
      </c>
      <c r="C692" t="s">
        <v>992</v>
      </c>
      <c r="D692" t="s">
        <v>2872</v>
      </c>
      <c r="E692" t="s">
        <v>11</v>
      </c>
      <c r="F692" s="1">
        <v>-5.9</v>
      </c>
      <c r="I692" s="13">
        <f t="shared" si="10"/>
        <v>-132881.23899999962</v>
      </c>
    </row>
    <row r="693" spans="1:9">
      <c r="A693" s="10">
        <v>42790</v>
      </c>
      <c r="B693" s="10">
        <v>42789</v>
      </c>
      <c r="C693" t="s">
        <v>992</v>
      </c>
      <c r="D693" t="s">
        <v>2861</v>
      </c>
      <c r="E693" t="s">
        <v>11</v>
      </c>
      <c r="F693" s="1">
        <v>-5.9</v>
      </c>
      <c r="I693" s="13">
        <f t="shared" si="10"/>
        <v>-132887.13899999962</v>
      </c>
    </row>
    <row r="694" spans="1:9">
      <c r="A694" s="10">
        <v>42790</v>
      </c>
      <c r="B694" s="10">
        <v>42789</v>
      </c>
      <c r="C694" t="s">
        <v>983</v>
      </c>
      <c r="D694" t="s">
        <v>2873</v>
      </c>
      <c r="E694" t="s">
        <v>2874</v>
      </c>
      <c r="F694" s="1">
        <v>-500</v>
      </c>
      <c r="I694" s="13">
        <f t="shared" si="10"/>
        <v>-133387.13899999962</v>
      </c>
    </row>
    <row r="695" spans="1:9">
      <c r="A695" s="10">
        <v>42790</v>
      </c>
      <c r="B695" s="10">
        <v>42789</v>
      </c>
      <c r="C695" t="s">
        <v>983</v>
      </c>
      <c r="D695" t="s">
        <v>2066</v>
      </c>
      <c r="E695" t="s">
        <v>2210</v>
      </c>
      <c r="F695" s="1">
        <v>-133.501</v>
      </c>
      <c r="I695" s="13">
        <f t="shared" si="10"/>
        <v>-133520.63999999961</v>
      </c>
    </row>
    <row r="696" spans="1:9">
      <c r="A696" s="10">
        <v>42790</v>
      </c>
      <c r="B696" s="10">
        <v>42789</v>
      </c>
      <c r="C696" t="s">
        <v>1035</v>
      </c>
      <c r="D696" t="s">
        <v>2876</v>
      </c>
      <c r="E696" t="s">
        <v>11</v>
      </c>
      <c r="F696" s="1">
        <v>-1099.8130000000001</v>
      </c>
      <c r="I696" s="13">
        <f t="shared" si="10"/>
        <v>-134620.4529999996</v>
      </c>
    </row>
    <row r="697" spans="1:9">
      <c r="A697" s="10">
        <v>42790</v>
      </c>
      <c r="B697" s="10">
        <v>42789</v>
      </c>
      <c r="C697" t="s">
        <v>1009</v>
      </c>
      <c r="D697" t="s">
        <v>2861</v>
      </c>
      <c r="E697" t="s">
        <v>11</v>
      </c>
      <c r="F697" s="1">
        <v>-1263.7</v>
      </c>
      <c r="I697" s="13">
        <f t="shared" si="10"/>
        <v>-135884.15299999961</v>
      </c>
    </row>
    <row r="698" spans="1:9">
      <c r="A698" s="10">
        <v>42790</v>
      </c>
      <c r="B698" s="10">
        <v>42789</v>
      </c>
      <c r="C698" t="s">
        <v>1009</v>
      </c>
      <c r="D698" t="s">
        <v>2872</v>
      </c>
      <c r="E698" t="s">
        <v>11</v>
      </c>
      <c r="F698" s="1">
        <v>-7633.2640000000001</v>
      </c>
      <c r="I698" s="13">
        <f t="shared" si="10"/>
        <v>-143517.41699999961</v>
      </c>
    </row>
    <row r="699" spans="1:9">
      <c r="A699" s="10">
        <v>42790</v>
      </c>
      <c r="B699" s="10">
        <v>42789</v>
      </c>
      <c r="C699" t="s">
        <v>983</v>
      </c>
      <c r="D699" t="s">
        <v>2878</v>
      </c>
      <c r="E699" t="s">
        <v>2879</v>
      </c>
      <c r="F699" s="1">
        <v>-1037.501</v>
      </c>
      <c r="I699" s="13">
        <f t="shared" si="10"/>
        <v>-144554.9179999996</v>
      </c>
    </row>
    <row r="700" spans="1:9">
      <c r="A700" s="10">
        <v>42790</v>
      </c>
      <c r="B700" s="10">
        <v>42789</v>
      </c>
      <c r="C700" t="s">
        <v>983</v>
      </c>
      <c r="D700" t="s">
        <v>2880</v>
      </c>
      <c r="E700" t="s">
        <v>2881</v>
      </c>
      <c r="F700" s="1">
        <v>-563.00599999999997</v>
      </c>
      <c r="I700" s="13">
        <f t="shared" si="10"/>
        <v>-145117.92399999959</v>
      </c>
    </row>
    <row r="701" spans="1:9">
      <c r="A701" s="10">
        <v>42790</v>
      </c>
      <c r="B701" s="10">
        <v>42789</v>
      </c>
      <c r="C701" t="s">
        <v>983</v>
      </c>
      <c r="D701" t="s">
        <v>2882</v>
      </c>
      <c r="E701" t="s">
        <v>2883</v>
      </c>
      <c r="F701" s="1">
        <v>-2850</v>
      </c>
      <c r="I701" s="13">
        <f t="shared" si="10"/>
        <v>-147967.92399999959</v>
      </c>
    </row>
    <row r="702" spans="1:9">
      <c r="A702" s="10">
        <v>42790</v>
      </c>
      <c r="B702" s="10">
        <v>42789</v>
      </c>
      <c r="C702" t="s">
        <v>1242</v>
      </c>
      <c r="D702" t="s">
        <v>2885</v>
      </c>
      <c r="E702" t="s">
        <v>11</v>
      </c>
      <c r="F702" s="1">
        <v>-20000</v>
      </c>
      <c r="I702" s="13">
        <f t="shared" si="10"/>
        <v>-167967.92399999959</v>
      </c>
    </row>
    <row r="703" spans="1:9">
      <c r="A703" s="10">
        <v>42789</v>
      </c>
      <c r="B703" s="10">
        <v>42789</v>
      </c>
      <c r="C703" t="s">
        <v>1001</v>
      </c>
      <c r="D703" t="s">
        <v>2888</v>
      </c>
      <c r="E703" t="s">
        <v>2889</v>
      </c>
      <c r="F703" s="1">
        <v>-3.6</v>
      </c>
      <c r="I703" s="13">
        <f t="shared" si="10"/>
        <v>-167971.5239999996</v>
      </c>
    </row>
    <row r="704" spans="1:9">
      <c r="A704" s="10">
        <v>42789</v>
      </c>
      <c r="B704" s="10">
        <v>42789</v>
      </c>
      <c r="C704" t="s">
        <v>1578</v>
      </c>
      <c r="D704" t="s">
        <v>2893</v>
      </c>
      <c r="E704" t="s">
        <v>2889</v>
      </c>
      <c r="F704" s="1">
        <v>-20</v>
      </c>
      <c r="I704" s="13">
        <f t="shared" si="10"/>
        <v>-167991.5239999996</v>
      </c>
    </row>
    <row r="705" spans="1:9">
      <c r="A705" s="10">
        <v>42796</v>
      </c>
      <c r="B705" s="10">
        <v>42790</v>
      </c>
      <c r="C705" t="s">
        <v>1001</v>
      </c>
      <c r="D705" t="s">
        <v>2829</v>
      </c>
      <c r="E705" t="s">
        <v>2830</v>
      </c>
      <c r="F705" s="1">
        <v>-1.8</v>
      </c>
      <c r="I705" s="13">
        <f t="shared" si="10"/>
        <v>-167993.32399999959</v>
      </c>
    </row>
    <row r="706" spans="1:9">
      <c r="A706" s="10">
        <v>42796</v>
      </c>
      <c r="B706" s="10">
        <v>42790</v>
      </c>
      <c r="C706" t="s">
        <v>998</v>
      </c>
      <c r="D706" t="s">
        <v>2831</v>
      </c>
      <c r="E706" t="s">
        <v>2830</v>
      </c>
      <c r="F706" s="1">
        <v>-10</v>
      </c>
      <c r="I706" s="13">
        <f t="shared" si="10"/>
        <v>-168003.32399999959</v>
      </c>
    </row>
    <row r="707" spans="1:9">
      <c r="A707" s="10">
        <v>42793</v>
      </c>
      <c r="B707" s="10">
        <v>42790</v>
      </c>
      <c r="C707" t="s">
        <v>989</v>
      </c>
      <c r="D707" t="s">
        <v>2857</v>
      </c>
      <c r="E707" t="s">
        <v>1021</v>
      </c>
      <c r="F707" s="1">
        <v>-4735.4830000000002</v>
      </c>
      <c r="I707" s="13">
        <f t="shared" ref="I707:I770" si="11">I706+F707+G707</f>
        <v>-172738.80699999959</v>
      </c>
    </row>
    <row r="708" spans="1:9">
      <c r="A708" s="10">
        <v>42793</v>
      </c>
      <c r="B708" s="10">
        <v>42790</v>
      </c>
      <c r="C708" t="s">
        <v>1072</v>
      </c>
      <c r="D708" t="s">
        <v>2861</v>
      </c>
      <c r="E708" t="s">
        <v>11</v>
      </c>
      <c r="G708" s="1">
        <v>1263.7</v>
      </c>
      <c r="I708" s="13">
        <f t="shared" si="11"/>
        <v>-171475.10699999958</v>
      </c>
    </row>
    <row r="709" spans="1:9">
      <c r="A709" s="10">
        <v>42793</v>
      </c>
      <c r="B709" s="10">
        <v>42790</v>
      </c>
      <c r="C709" t="s">
        <v>989</v>
      </c>
      <c r="D709" t="s">
        <v>2857</v>
      </c>
      <c r="E709" t="s">
        <v>2866</v>
      </c>
      <c r="F709" s="1">
        <v>-723.16</v>
      </c>
      <c r="I709" s="13">
        <f t="shared" si="11"/>
        <v>-172198.26699999959</v>
      </c>
    </row>
    <row r="710" spans="1:9">
      <c r="A710" s="10">
        <v>42793</v>
      </c>
      <c r="B710" s="10">
        <v>42790</v>
      </c>
      <c r="C710" t="s">
        <v>983</v>
      </c>
      <c r="D710" t="s">
        <v>2867</v>
      </c>
      <c r="E710" t="s">
        <v>1826</v>
      </c>
      <c r="F710" s="1">
        <v>-1738.2349999999999</v>
      </c>
      <c r="I710" s="13">
        <f t="shared" si="11"/>
        <v>-173936.50199999957</v>
      </c>
    </row>
    <row r="711" spans="1:9">
      <c r="A711" s="10">
        <v>42793</v>
      </c>
      <c r="B711" s="10">
        <v>42790</v>
      </c>
      <c r="C711" t="s">
        <v>983</v>
      </c>
      <c r="D711" t="s">
        <v>2868</v>
      </c>
      <c r="E711" t="s">
        <v>2851</v>
      </c>
      <c r="F711" s="1">
        <v>-562.71500000000003</v>
      </c>
      <c r="I711" s="13">
        <f t="shared" si="11"/>
        <v>-174499.21699999957</v>
      </c>
    </row>
    <row r="712" spans="1:9">
      <c r="A712" s="10">
        <v>42793</v>
      </c>
      <c r="B712" s="10">
        <v>42790</v>
      </c>
      <c r="C712" t="s">
        <v>983</v>
      </c>
      <c r="D712" t="s">
        <v>2870</v>
      </c>
      <c r="E712" t="s">
        <v>2871</v>
      </c>
      <c r="F712" s="1">
        <v>-1780.12</v>
      </c>
      <c r="I712" s="13">
        <f t="shared" si="11"/>
        <v>-176279.33699999956</v>
      </c>
    </row>
    <row r="713" spans="1:9">
      <c r="A713" s="10">
        <v>42789</v>
      </c>
      <c r="B713" s="10">
        <v>42790</v>
      </c>
      <c r="C713" t="s">
        <v>1578</v>
      </c>
      <c r="D713" t="s">
        <v>2820</v>
      </c>
      <c r="E713" t="s">
        <v>2894</v>
      </c>
      <c r="F713" s="1">
        <v>-20</v>
      </c>
      <c r="I713" s="13">
        <f t="shared" si="11"/>
        <v>-176299.33699999956</v>
      </c>
    </row>
    <row r="714" spans="1:9">
      <c r="A714" s="10">
        <v>42789</v>
      </c>
      <c r="B714" s="10">
        <v>42790</v>
      </c>
      <c r="C714" t="s">
        <v>1001</v>
      </c>
      <c r="D714" t="s">
        <v>2814</v>
      </c>
      <c r="E714" t="s">
        <v>2894</v>
      </c>
      <c r="F714" s="1">
        <v>-3.6</v>
      </c>
      <c r="I714" s="13">
        <f t="shared" si="11"/>
        <v>-176302.93699999957</v>
      </c>
    </row>
    <row r="715" spans="1:9">
      <c r="A715" s="10">
        <v>42794</v>
      </c>
      <c r="B715" s="10">
        <v>42793</v>
      </c>
      <c r="C715" t="s">
        <v>989</v>
      </c>
      <c r="D715" t="s">
        <v>2843</v>
      </c>
      <c r="E715" t="s">
        <v>1324</v>
      </c>
      <c r="F715" s="1">
        <v>-204.86</v>
      </c>
      <c r="I715" s="13">
        <f t="shared" si="11"/>
        <v>-176507.79699999955</v>
      </c>
    </row>
    <row r="716" spans="1:9">
      <c r="A716" s="10">
        <v>42794</v>
      </c>
      <c r="B716" s="10">
        <v>42793</v>
      </c>
      <c r="C716" t="s">
        <v>983</v>
      </c>
      <c r="D716" t="s">
        <v>2844</v>
      </c>
      <c r="E716" t="s">
        <v>1598</v>
      </c>
      <c r="F716" s="1">
        <v>-3550.5680000000002</v>
      </c>
      <c r="I716" s="13">
        <f t="shared" si="11"/>
        <v>-180058.36499999955</v>
      </c>
    </row>
    <row r="717" spans="1:9">
      <c r="A717" s="10">
        <v>42794</v>
      </c>
      <c r="B717" s="10">
        <v>42793</v>
      </c>
      <c r="C717" t="s">
        <v>983</v>
      </c>
      <c r="D717" t="s">
        <v>2845</v>
      </c>
      <c r="E717" t="s">
        <v>2846</v>
      </c>
      <c r="F717" s="1">
        <v>-494.649</v>
      </c>
      <c r="I717" s="13">
        <f t="shared" si="11"/>
        <v>-180553.01399999956</v>
      </c>
    </row>
    <row r="718" spans="1:9">
      <c r="A718" s="10">
        <v>42794</v>
      </c>
      <c r="B718" s="10">
        <v>42793</v>
      </c>
      <c r="C718" t="s">
        <v>983</v>
      </c>
      <c r="D718" t="s">
        <v>2847</v>
      </c>
      <c r="E718" t="s">
        <v>1103</v>
      </c>
      <c r="F718" s="1">
        <v>-2095.7860000000001</v>
      </c>
      <c r="I718" s="13">
        <f t="shared" si="11"/>
        <v>-182648.79999999955</v>
      </c>
    </row>
    <row r="719" spans="1:9">
      <c r="A719" s="10">
        <v>42794</v>
      </c>
      <c r="B719" s="10">
        <v>42793</v>
      </c>
      <c r="C719" t="s">
        <v>1035</v>
      </c>
      <c r="D719" t="s">
        <v>2848</v>
      </c>
      <c r="E719" t="s">
        <v>11</v>
      </c>
      <c r="F719" s="1">
        <v>-450</v>
      </c>
      <c r="I719" s="13">
        <f t="shared" si="11"/>
        <v>-183098.79999999955</v>
      </c>
    </row>
    <row r="720" spans="1:9">
      <c r="A720" s="10">
        <v>42794</v>
      </c>
      <c r="B720" s="10">
        <v>42793</v>
      </c>
      <c r="C720" t="s">
        <v>983</v>
      </c>
      <c r="D720" t="s">
        <v>2242</v>
      </c>
      <c r="E720" t="s">
        <v>2111</v>
      </c>
      <c r="F720" s="1">
        <v>-1481.713</v>
      </c>
      <c r="I720" s="13">
        <f t="shared" si="11"/>
        <v>-184580.51299999954</v>
      </c>
    </row>
    <row r="721" spans="1:9">
      <c r="A721" s="10">
        <v>42794</v>
      </c>
      <c r="B721" s="10">
        <v>42793</v>
      </c>
      <c r="C721" t="s">
        <v>1242</v>
      </c>
      <c r="D721" t="s">
        <v>2849</v>
      </c>
      <c r="E721" t="s">
        <v>11</v>
      </c>
      <c r="F721" s="1">
        <v>-4540.6710000000003</v>
      </c>
      <c r="I721" s="13">
        <f t="shared" si="11"/>
        <v>-189121.18399999954</v>
      </c>
    </row>
    <row r="722" spans="1:9">
      <c r="A722" s="10">
        <v>42794</v>
      </c>
      <c r="B722" s="10">
        <v>42793</v>
      </c>
      <c r="C722" t="s">
        <v>983</v>
      </c>
      <c r="D722" t="s">
        <v>2598</v>
      </c>
      <c r="E722" t="s">
        <v>2851</v>
      </c>
      <c r="F722" s="1">
        <v>-325.54500000000002</v>
      </c>
      <c r="I722" s="13">
        <f t="shared" si="11"/>
        <v>-189446.72899999956</v>
      </c>
    </row>
    <row r="723" spans="1:9">
      <c r="A723" s="10">
        <v>42794</v>
      </c>
      <c r="B723" s="10">
        <v>42793</v>
      </c>
      <c r="C723" t="s">
        <v>983</v>
      </c>
      <c r="D723" t="s">
        <v>2742</v>
      </c>
      <c r="E723" t="s">
        <v>1023</v>
      </c>
      <c r="F723" s="1">
        <v>-1482.9179999999999</v>
      </c>
      <c r="I723" s="13">
        <f t="shared" si="11"/>
        <v>-190929.64699999956</v>
      </c>
    </row>
    <row r="724" spans="1:9">
      <c r="A724" s="10">
        <v>42794</v>
      </c>
      <c r="B724" s="10">
        <v>42793</v>
      </c>
      <c r="C724" t="s">
        <v>1035</v>
      </c>
      <c r="D724" t="s">
        <v>2852</v>
      </c>
      <c r="E724" t="s">
        <v>11</v>
      </c>
      <c r="F724" s="1">
        <v>-500</v>
      </c>
      <c r="I724" s="13">
        <f t="shared" si="11"/>
        <v>-191429.64699999956</v>
      </c>
    </row>
    <row r="725" spans="1:9">
      <c r="A725" s="10">
        <v>42794</v>
      </c>
      <c r="B725" s="10">
        <v>42793</v>
      </c>
      <c r="C725" t="s">
        <v>1035</v>
      </c>
      <c r="D725" t="s">
        <v>2853</v>
      </c>
      <c r="E725" t="s">
        <v>11</v>
      </c>
      <c r="F725" s="1">
        <v>-500</v>
      </c>
      <c r="I725" s="13">
        <f t="shared" si="11"/>
        <v>-191929.64699999956</v>
      </c>
    </row>
    <row r="726" spans="1:9">
      <c r="A726" s="10">
        <v>42793</v>
      </c>
      <c r="B726" s="10">
        <v>42793</v>
      </c>
      <c r="C726" t="s">
        <v>1086</v>
      </c>
      <c r="E726" t="s">
        <v>11</v>
      </c>
      <c r="F726" s="1">
        <v>-0.3</v>
      </c>
      <c r="I726" s="13">
        <f t="shared" si="11"/>
        <v>-191929.94699999955</v>
      </c>
    </row>
    <row r="727" spans="1:9">
      <c r="A727" s="10">
        <v>42793</v>
      </c>
      <c r="B727" s="10">
        <v>42793</v>
      </c>
      <c r="C727" t="s">
        <v>2589</v>
      </c>
      <c r="D727" t="s">
        <v>2860</v>
      </c>
      <c r="E727" t="s">
        <v>11</v>
      </c>
      <c r="G727" s="1">
        <v>100000</v>
      </c>
      <c r="I727" s="13">
        <f t="shared" si="11"/>
        <v>-91929.946999999549</v>
      </c>
    </row>
    <row r="728" spans="1:9">
      <c r="A728" s="10">
        <v>42793</v>
      </c>
      <c r="B728" s="10">
        <v>42793</v>
      </c>
      <c r="C728" t="s">
        <v>1097</v>
      </c>
      <c r="E728" t="s">
        <v>11</v>
      </c>
      <c r="F728" s="1">
        <v>-5.3999999999999999E-2</v>
      </c>
      <c r="I728" s="13">
        <f t="shared" si="11"/>
        <v>-91930.000999999553</v>
      </c>
    </row>
    <row r="729" spans="1:9">
      <c r="A729" s="10">
        <v>42795</v>
      </c>
      <c r="B729" s="10">
        <v>42794</v>
      </c>
      <c r="C729" t="s">
        <v>1216</v>
      </c>
      <c r="D729" t="s">
        <v>2835</v>
      </c>
      <c r="E729" t="s">
        <v>11</v>
      </c>
      <c r="F729" s="1">
        <v>-1.18</v>
      </c>
      <c r="I729" s="13">
        <f t="shared" si="11"/>
        <v>-91931.180999999546</v>
      </c>
    </row>
    <row r="730" spans="1:9">
      <c r="A730" s="10">
        <v>42795</v>
      </c>
      <c r="B730" s="10">
        <v>42794</v>
      </c>
      <c r="C730" t="s">
        <v>1216</v>
      </c>
      <c r="D730" t="s">
        <v>2835</v>
      </c>
      <c r="E730" t="s">
        <v>11</v>
      </c>
      <c r="F730" s="1">
        <v>-9474.3709999999992</v>
      </c>
      <c r="I730" s="13">
        <f t="shared" si="11"/>
        <v>-101405.55199999954</v>
      </c>
    </row>
    <row r="731" spans="1:9">
      <c r="A731" s="10">
        <v>42795</v>
      </c>
      <c r="B731" s="10">
        <v>42794</v>
      </c>
      <c r="C731" t="s">
        <v>1242</v>
      </c>
      <c r="D731" t="s">
        <v>2836</v>
      </c>
      <c r="E731" t="s">
        <v>11</v>
      </c>
      <c r="F731" s="1">
        <v>-20000</v>
      </c>
      <c r="I731" s="13">
        <f t="shared" si="11"/>
        <v>-121405.55199999954</v>
      </c>
    </row>
    <row r="732" spans="1:9">
      <c r="A732" s="10">
        <v>42795</v>
      </c>
      <c r="B732" s="10">
        <v>42794</v>
      </c>
      <c r="C732" t="s">
        <v>1216</v>
      </c>
      <c r="D732" t="s">
        <v>2837</v>
      </c>
      <c r="E732" t="s">
        <v>11</v>
      </c>
      <c r="F732" s="1">
        <v>-58180.872000000003</v>
      </c>
      <c r="I732" s="13">
        <f t="shared" si="11"/>
        <v>-179586.42399999953</v>
      </c>
    </row>
    <row r="733" spans="1:9">
      <c r="A733" s="10">
        <v>42795</v>
      </c>
      <c r="B733" s="10">
        <v>42794</v>
      </c>
      <c r="C733" t="s">
        <v>1216</v>
      </c>
      <c r="D733" t="s">
        <v>2837</v>
      </c>
      <c r="E733" t="s">
        <v>11</v>
      </c>
      <c r="F733" s="1">
        <v>-1.18</v>
      </c>
      <c r="I733" s="13">
        <f t="shared" si="11"/>
        <v>-179587.60399999953</v>
      </c>
    </row>
    <row r="734" spans="1:9">
      <c r="A734" s="10">
        <v>42795</v>
      </c>
      <c r="B734" s="10">
        <v>42794</v>
      </c>
      <c r="C734" t="s">
        <v>983</v>
      </c>
      <c r="D734" t="s">
        <v>2840</v>
      </c>
      <c r="E734" t="s">
        <v>2564</v>
      </c>
      <c r="F734" s="1">
        <v>-250</v>
      </c>
      <c r="I734" s="13">
        <f t="shared" si="11"/>
        <v>-179837.60399999953</v>
      </c>
    </row>
    <row r="735" spans="1:9">
      <c r="A735" s="10">
        <v>42794</v>
      </c>
      <c r="B735" s="10">
        <v>42794</v>
      </c>
      <c r="C735" t="s">
        <v>1578</v>
      </c>
      <c r="D735" t="s">
        <v>2841</v>
      </c>
      <c r="E735" t="s">
        <v>2842</v>
      </c>
      <c r="F735" s="1">
        <v>-20</v>
      </c>
      <c r="I735" s="13">
        <f t="shared" si="11"/>
        <v>-179857.60399999953</v>
      </c>
    </row>
    <row r="736" spans="1:9">
      <c r="A736" s="10">
        <v>42794</v>
      </c>
      <c r="B736" s="10">
        <v>42794</v>
      </c>
      <c r="C736" t="s">
        <v>1001</v>
      </c>
      <c r="D736" t="s">
        <v>2850</v>
      </c>
      <c r="E736" t="s">
        <v>2842</v>
      </c>
      <c r="F736" s="1">
        <v>-3.6</v>
      </c>
      <c r="I736" s="13">
        <f t="shared" si="11"/>
        <v>-179861.20399999953</v>
      </c>
    </row>
    <row r="737" spans="1:9">
      <c r="A737" s="10">
        <v>42793</v>
      </c>
      <c r="B737" s="10">
        <v>42794</v>
      </c>
      <c r="C737" t="s">
        <v>1396</v>
      </c>
      <c r="D737" t="s">
        <v>2856</v>
      </c>
      <c r="E737" t="s">
        <v>11</v>
      </c>
      <c r="G737" s="1">
        <v>50</v>
      </c>
      <c r="I737" s="13">
        <f t="shared" si="11"/>
        <v>-179811.20399999953</v>
      </c>
    </row>
    <row r="738" spans="1:9">
      <c r="A738" s="10">
        <v>42829</v>
      </c>
      <c r="B738" s="10">
        <v>42795</v>
      </c>
      <c r="C738" t="s">
        <v>1001</v>
      </c>
      <c r="D738" t="s">
        <v>1068</v>
      </c>
      <c r="E738" t="s">
        <v>2387</v>
      </c>
      <c r="F738" s="1">
        <v>-14.397</v>
      </c>
      <c r="I738" s="13">
        <f t="shared" si="11"/>
        <v>-179825.60099999953</v>
      </c>
    </row>
    <row r="739" spans="1:9">
      <c r="A739" s="10">
        <v>42829</v>
      </c>
      <c r="B739" s="10">
        <v>42795</v>
      </c>
      <c r="C739" t="s">
        <v>1001</v>
      </c>
      <c r="D739" t="s">
        <v>1068</v>
      </c>
      <c r="E739" t="s">
        <v>1484</v>
      </c>
      <c r="F739" s="1">
        <v>-14.397</v>
      </c>
      <c r="I739" s="13">
        <f t="shared" si="11"/>
        <v>-179839.99799999953</v>
      </c>
    </row>
    <row r="740" spans="1:9">
      <c r="A740" s="10">
        <v>42829</v>
      </c>
      <c r="B740" s="10">
        <v>42795</v>
      </c>
      <c r="C740" t="s">
        <v>1188</v>
      </c>
      <c r="D740" t="s">
        <v>1068</v>
      </c>
      <c r="E740" t="s">
        <v>1739</v>
      </c>
      <c r="F740" s="1">
        <v>-79.981999999999999</v>
      </c>
      <c r="I740" s="13">
        <f t="shared" si="11"/>
        <v>-179919.97999999952</v>
      </c>
    </row>
    <row r="741" spans="1:9">
      <c r="A741" s="10">
        <v>42829</v>
      </c>
      <c r="B741" s="10">
        <v>42795</v>
      </c>
      <c r="C741" t="s">
        <v>1001</v>
      </c>
      <c r="D741" t="s">
        <v>1068</v>
      </c>
      <c r="E741" t="s">
        <v>1149</v>
      </c>
      <c r="F741" s="1">
        <v>-14.326000000000001</v>
      </c>
      <c r="I741" s="13">
        <f t="shared" si="11"/>
        <v>-179934.30599999952</v>
      </c>
    </row>
    <row r="742" spans="1:9">
      <c r="A742" s="10">
        <v>42829</v>
      </c>
      <c r="B742" s="10">
        <v>42795</v>
      </c>
      <c r="C742" t="s">
        <v>1188</v>
      </c>
      <c r="D742" t="s">
        <v>1068</v>
      </c>
      <c r="E742" t="s">
        <v>1489</v>
      </c>
      <c r="F742" s="1">
        <v>-79.981999999999999</v>
      </c>
      <c r="I742" s="13">
        <f t="shared" si="11"/>
        <v>-180014.28799999951</v>
      </c>
    </row>
    <row r="743" spans="1:9">
      <c r="A743" s="10">
        <v>42829</v>
      </c>
      <c r="B743" s="10">
        <v>42795</v>
      </c>
      <c r="C743" t="s">
        <v>1001</v>
      </c>
      <c r="D743" t="s">
        <v>1068</v>
      </c>
      <c r="E743" t="s">
        <v>1738</v>
      </c>
      <c r="F743" s="1">
        <v>-14.397</v>
      </c>
      <c r="I743" s="13">
        <f t="shared" si="11"/>
        <v>-180028.6849999995</v>
      </c>
    </row>
    <row r="744" spans="1:9">
      <c r="A744" s="10">
        <v>42829</v>
      </c>
      <c r="B744" s="10">
        <v>42795</v>
      </c>
      <c r="C744" t="s">
        <v>1001</v>
      </c>
      <c r="D744" t="s">
        <v>1068</v>
      </c>
      <c r="E744" t="s">
        <v>1928</v>
      </c>
      <c r="F744" s="1">
        <v>-14.397</v>
      </c>
      <c r="I744" s="13">
        <f t="shared" si="11"/>
        <v>-180043.0819999995</v>
      </c>
    </row>
    <row r="745" spans="1:9">
      <c r="A745" s="10">
        <v>42829</v>
      </c>
      <c r="B745" s="10">
        <v>42795</v>
      </c>
      <c r="C745" t="s">
        <v>1188</v>
      </c>
      <c r="D745" t="s">
        <v>1068</v>
      </c>
      <c r="E745" t="s">
        <v>2168</v>
      </c>
      <c r="F745" s="1">
        <v>-79.981999999999999</v>
      </c>
      <c r="I745" s="13">
        <f t="shared" si="11"/>
        <v>-180123.06399999949</v>
      </c>
    </row>
    <row r="746" spans="1:9">
      <c r="A746" s="10">
        <v>42829</v>
      </c>
      <c r="B746" s="10">
        <v>42795</v>
      </c>
      <c r="C746" t="s">
        <v>1188</v>
      </c>
      <c r="D746" t="s">
        <v>1068</v>
      </c>
      <c r="E746" t="s">
        <v>1929</v>
      </c>
      <c r="F746" s="1">
        <v>-79.981999999999999</v>
      </c>
      <c r="I746" s="13">
        <f t="shared" si="11"/>
        <v>-180203.04599999948</v>
      </c>
    </row>
    <row r="747" spans="1:9">
      <c r="A747" s="10">
        <v>42829</v>
      </c>
      <c r="B747" s="10">
        <v>42795</v>
      </c>
      <c r="C747" t="s">
        <v>1001</v>
      </c>
      <c r="D747" t="s">
        <v>1068</v>
      </c>
      <c r="E747" t="s">
        <v>2160</v>
      </c>
      <c r="F747" s="1">
        <v>-14.397</v>
      </c>
      <c r="I747" s="13">
        <f t="shared" si="11"/>
        <v>-180217.44299999948</v>
      </c>
    </row>
    <row r="748" spans="1:9">
      <c r="A748" s="10">
        <v>42829</v>
      </c>
      <c r="B748" s="10">
        <v>42795</v>
      </c>
      <c r="C748" t="s">
        <v>1001</v>
      </c>
      <c r="D748" t="s">
        <v>1068</v>
      </c>
      <c r="E748" t="s">
        <v>2571</v>
      </c>
      <c r="F748" s="1">
        <v>-14.397</v>
      </c>
      <c r="I748" s="13">
        <f t="shared" si="11"/>
        <v>-180231.83999999947</v>
      </c>
    </row>
    <row r="749" spans="1:9">
      <c r="A749" s="10">
        <v>42829</v>
      </c>
      <c r="B749" s="10">
        <v>42795</v>
      </c>
      <c r="C749" t="s">
        <v>1188</v>
      </c>
      <c r="D749" t="s">
        <v>1068</v>
      </c>
      <c r="E749" t="s">
        <v>1189</v>
      </c>
      <c r="F749" s="1">
        <v>-79.59</v>
      </c>
      <c r="I749" s="13">
        <f t="shared" si="11"/>
        <v>-180311.42999999947</v>
      </c>
    </row>
    <row r="750" spans="1:9">
      <c r="A750" s="10">
        <v>42829</v>
      </c>
      <c r="B750" s="10">
        <v>42795</v>
      </c>
      <c r="C750" t="s">
        <v>1188</v>
      </c>
      <c r="D750" t="s">
        <v>1068</v>
      </c>
      <c r="E750" t="s">
        <v>2568</v>
      </c>
      <c r="F750" s="1">
        <v>-79.981999999999999</v>
      </c>
      <c r="I750" s="13">
        <f t="shared" si="11"/>
        <v>-180391.41199999946</v>
      </c>
    </row>
    <row r="751" spans="1:9">
      <c r="A751" s="10">
        <v>42829</v>
      </c>
      <c r="B751" s="10">
        <v>42795</v>
      </c>
      <c r="C751" t="s">
        <v>1188</v>
      </c>
      <c r="D751" t="s">
        <v>1068</v>
      </c>
      <c r="E751" t="s">
        <v>2397</v>
      </c>
      <c r="F751" s="1">
        <v>-79.981999999999999</v>
      </c>
      <c r="I751" s="13">
        <f t="shared" si="11"/>
        <v>-180471.39399999945</v>
      </c>
    </row>
    <row r="752" spans="1:9">
      <c r="A752" s="10">
        <v>42796</v>
      </c>
      <c r="B752" s="10">
        <v>42795</v>
      </c>
      <c r="C752" t="s">
        <v>992</v>
      </c>
      <c r="D752" t="s">
        <v>2826</v>
      </c>
      <c r="E752" t="s">
        <v>11</v>
      </c>
      <c r="F752" s="1">
        <v>-5.9</v>
      </c>
      <c r="I752" s="13">
        <f t="shared" si="11"/>
        <v>-180477.29399999944</v>
      </c>
    </row>
    <row r="753" spans="1:9">
      <c r="A753" s="10">
        <v>42796</v>
      </c>
      <c r="B753" s="10">
        <v>42795</v>
      </c>
      <c r="C753" t="s">
        <v>983</v>
      </c>
      <c r="D753" t="s">
        <v>2827</v>
      </c>
      <c r="E753" t="s">
        <v>1207</v>
      </c>
      <c r="F753" s="1">
        <v>-51118.112000000001</v>
      </c>
      <c r="I753" s="13">
        <f t="shared" si="11"/>
        <v>-231595.40599999944</v>
      </c>
    </row>
    <row r="754" spans="1:9">
      <c r="A754" s="10">
        <v>42796</v>
      </c>
      <c r="B754" s="10">
        <v>42795</v>
      </c>
      <c r="C754" t="s">
        <v>1009</v>
      </c>
      <c r="D754" t="s">
        <v>2826</v>
      </c>
      <c r="E754" t="s">
        <v>11</v>
      </c>
      <c r="F754" s="1">
        <v>-12163.7</v>
      </c>
      <c r="I754" s="13">
        <f t="shared" si="11"/>
        <v>-243759.10599999945</v>
      </c>
    </row>
    <row r="755" spans="1:9">
      <c r="A755" s="10">
        <v>42796</v>
      </c>
      <c r="B755" s="10">
        <v>42795</v>
      </c>
      <c r="C755" t="s">
        <v>989</v>
      </c>
      <c r="D755" t="s">
        <v>2828</v>
      </c>
      <c r="E755" t="s">
        <v>1245</v>
      </c>
      <c r="F755" s="1">
        <v>-1242.8579999999999</v>
      </c>
      <c r="I755" s="13">
        <f t="shared" si="11"/>
        <v>-245001.96399999945</v>
      </c>
    </row>
    <row r="756" spans="1:9">
      <c r="A756" s="10">
        <v>42796</v>
      </c>
      <c r="B756" s="10">
        <v>42795</v>
      </c>
      <c r="C756" t="s">
        <v>983</v>
      </c>
      <c r="D756" t="s">
        <v>2832</v>
      </c>
      <c r="E756" t="s">
        <v>1464</v>
      </c>
      <c r="F756" s="1">
        <v>-336</v>
      </c>
      <c r="I756" s="13">
        <f t="shared" si="11"/>
        <v>-245337.96399999945</v>
      </c>
    </row>
    <row r="757" spans="1:9">
      <c r="A757" s="10">
        <v>42796</v>
      </c>
      <c r="B757" s="10">
        <v>42795</v>
      </c>
      <c r="C757" t="s">
        <v>989</v>
      </c>
      <c r="D757" t="s">
        <v>2828</v>
      </c>
      <c r="E757" t="s">
        <v>1245</v>
      </c>
      <c r="F757" s="1">
        <v>-997.42</v>
      </c>
      <c r="I757" s="13">
        <f t="shared" si="11"/>
        <v>-246335.38399999947</v>
      </c>
    </row>
    <row r="758" spans="1:9">
      <c r="A758" s="10">
        <v>42796</v>
      </c>
      <c r="B758" s="10">
        <v>42795</v>
      </c>
      <c r="C758" t="s">
        <v>983</v>
      </c>
      <c r="D758" t="s">
        <v>2833</v>
      </c>
      <c r="E758" t="s">
        <v>2834</v>
      </c>
      <c r="F758" s="1">
        <v>-255</v>
      </c>
      <c r="I758" s="13">
        <f t="shared" si="11"/>
        <v>-246590.38399999947</v>
      </c>
    </row>
    <row r="759" spans="1:9">
      <c r="A759" s="10">
        <v>42795</v>
      </c>
      <c r="B759" s="10">
        <v>42795</v>
      </c>
      <c r="C759" t="s">
        <v>1097</v>
      </c>
      <c r="E759" t="s">
        <v>11</v>
      </c>
      <c r="F759" s="1">
        <v>-0.09</v>
      </c>
      <c r="I759" s="13">
        <f t="shared" si="11"/>
        <v>-246590.47399999946</v>
      </c>
    </row>
    <row r="760" spans="1:9">
      <c r="A760" s="10">
        <v>42795</v>
      </c>
      <c r="B760" s="10">
        <v>42795</v>
      </c>
      <c r="C760" t="s">
        <v>1086</v>
      </c>
      <c r="E760" t="s">
        <v>11</v>
      </c>
      <c r="F760" s="1">
        <v>-0.5</v>
      </c>
      <c r="I760" s="13">
        <f t="shared" si="11"/>
        <v>-246590.97399999946</v>
      </c>
    </row>
    <row r="761" spans="1:9">
      <c r="A761" s="10">
        <v>42795</v>
      </c>
      <c r="B761" s="10">
        <v>42795</v>
      </c>
      <c r="C761" t="s">
        <v>1091</v>
      </c>
      <c r="D761" t="s">
        <v>2838</v>
      </c>
      <c r="E761" t="s">
        <v>11</v>
      </c>
      <c r="G761" s="1">
        <v>1974.1</v>
      </c>
      <c r="I761" s="13">
        <f t="shared" si="11"/>
        <v>-244616.87399999946</v>
      </c>
    </row>
    <row r="762" spans="1:9">
      <c r="A762" s="10">
        <v>42797</v>
      </c>
      <c r="B762" s="10">
        <v>42796</v>
      </c>
      <c r="C762" t="s">
        <v>983</v>
      </c>
      <c r="D762" t="s">
        <v>2825</v>
      </c>
      <c r="E762" t="s">
        <v>988</v>
      </c>
      <c r="F762" s="1">
        <v>-215.8</v>
      </c>
      <c r="I762" s="13">
        <f t="shared" si="11"/>
        <v>-244832.67399999945</v>
      </c>
    </row>
    <row r="763" spans="1:9">
      <c r="A763" s="10">
        <v>42795</v>
      </c>
      <c r="B763" s="10">
        <v>42796</v>
      </c>
      <c r="C763" t="s">
        <v>1010</v>
      </c>
      <c r="D763" t="s">
        <v>2839</v>
      </c>
      <c r="E763" t="s">
        <v>11</v>
      </c>
      <c r="G763" s="1">
        <v>200000</v>
      </c>
      <c r="I763" s="13">
        <f t="shared" si="11"/>
        <v>-44832.673999999446</v>
      </c>
    </row>
    <row r="764" spans="1:9">
      <c r="A764" s="10">
        <v>42800</v>
      </c>
      <c r="B764" s="10">
        <v>42797</v>
      </c>
      <c r="C764" t="s">
        <v>1035</v>
      </c>
      <c r="D764" t="s">
        <v>1878</v>
      </c>
      <c r="E764" t="s">
        <v>11</v>
      </c>
      <c r="F764" s="1">
        <v>-800</v>
      </c>
      <c r="I764" s="13">
        <f t="shared" si="11"/>
        <v>-45632.673999999446</v>
      </c>
    </row>
    <row r="765" spans="1:9">
      <c r="A765" s="10">
        <v>42800</v>
      </c>
      <c r="B765" s="10">
        <v>42797</v>
      </c>
      <c r="C765" t="s">
        <v>983</v>
      </c>
      <c r="D765" t="s">
        <v>2816</v>
      </c>
      <c r="E765" t="s">
        <v>2817</v>
      </c>
      <c r="F765" s="1">
        <v>-1935.722</v>
      </c>
      <c r="I765" s="13">
        <f t="shared" si="11"/>
        <v>-47568.395999999448</v>
      </c>
    </row>
    <row r="766" spans="1:9">
      <c r="A766" s="10">
        <v>42800</v>
      </c>
      <c r="B766" s="10">
        <v>42797</v>
      </c>
      <c r="C766" t="s">
        <v>1009</v>
      </c>
      <c r="D766" t="s">
        <v>2818</v>
      </c>
      <c r="E766" t="s">
        <v>11</v>
      </c>
      <c r="F766" s="1">
        <v>-238.47499999999999</v>
      </c>
      <c r="I766" s="13">
        <f t="shared" si="11"/>
        <v>-47806.870999999446</v>
      </c>
    </row>
    <row r="767" spans="1:9">
      <c r="A767" s="10">
        <v>42800</v>
      </c>
      <c r="B767" s="10">
        <v>42797</v>
      </c>
      <c r="C767" t="s">
        <v>992</v>
      </c>
      <c r="D767" t="s">
        <v>2807</v>
      </c>
      <c r="E767" t="s">
        <v>11</v>
      </c>
      <c r="F767" s="1">
        <v>-5.9</v>
      </c>
      <c r="I767" s="13">
        <f t="shared" si="11"/>
        <v>-47812.770999999448</v>
      </c>
    </row>
    <row r="768" spans="1:9">
      <c r="A768" s="10">
        <v>42800</v>
      </c>
      <c r="B768" s="10">
        <v>42797</v>
      </c>
      <c r="C768" t="s">
        <v>992</v>
      </c>
      <c r="D768" t="s">
        <v>2818</v>
      </c>
      <c r="E768" t="s">
        <v>11</v>
      </c>
      <c r="F768" s="1">
        <v>-5.9</v>
      </c>
      <c r="I768" s="13">
        <f t="shared" si="11"/>
        <v>-47818.670999999449</v>
      </c>
    </row>
    <row r="769" spans="1:9">
      <c r="A769" s="10">
        <v>42800</v>
      </c>
      <c r="B769" s="10">
        <v>42797</v>
      </c>
      <c r="C769" t="s">
        <v>1001</v>
      </c>
      <c r="D769" t="s">
        <v>2599</v>
      </c>
      <c r="E769" t="s">
        <v>2819</v>
      </c>
      <c r="F769" s="1">
        <v>-3.6</v>
      </c>
      <c r="I769" s="13">
        <f t="shared" si="11"/>
        <v>-47822.270999999448</v>
      </c>
    </row>
    <row r="770" spans="1:9">
      <c r="A770" s="10">
        <v>42800</v>
      </c>
      <c r="B770" s="10">
        <v>42797</v>
      </c>
      <c r="C770" t="s">
        <v>1578</v>
      </c>
      <c r="D770" t="s">
        <v>2601</v>
      </c>
      <c r="E770" t="s">
        <v>2819</v>
      </c>
      <c r="F770" s="1">
        <v>-20</v>
      </c>
      <c r="I770" s="13">
        <f t="shared" si="11"/>
        <v>-47842.270999999448</v>
      </c>
    </row>
    <row r="771" spans="1:9">
      <c r="A771" s="10">
        <v>42800</v>
      </c>
      <c r="B771" s="10">
        <v>42797</v>
      </c>
      <c r="C771" t="s">
        <v>1009</v>
      </c>
      <c r="D771" t="s">
        <v>2807</v>
      </c>
      <c r="E771" t="s">
        <v>11</v>
      </c>
      <c r="F771" s="1">
        <v>-5712.826</v>
      </c>
      <c r="I771" s="13">
        <f t="shared" ref="I771:I834" si="12">I770+F771+G771</f>
        <v>-53555.096999999449</v>
      </c>
    </row>
    <row r="772" spans="1:9">
      <c r="A772" s="10">
        <v>42800</v>
      </c>
      <c r="B772" s="10">
        <v>42797</v>
      </c>
      <c r="C772" t="s">
        <v>983</v>
      </c>
      <c r="D772" t="s">
        <v>2821</v>
      </c>
      <c r="E772" t="s">
        <v>1103</v>
      </c>
      <c r="F772" s="1">
        <v>-1717.4190000000001</v>
      </c>
      <c r="I772" s="13">
        <f t="shared" si="12"/>
        <v>-55272.51599999945</v>
      </c>
    </row>
    <row r="773" spans="1:9">
      <c r="A773" s="10">
        <v>42800</v>
      </c>
      <c r="B773" s="10">
        <v>42797</v>
      </c>
      <c r="C773" t="s">
        <v>983</v>
      </c>
      <c r="D773" t="s">
        <v>2822</v>
      </c>
      <c r="E773" t="s">
        <v>2642</v>
      </c>
      <c r="F773" s="1">
        <v>-4636.1220000000003</v>
      </c>
      <c r="I773" s="13">
        <f t="shared" si="12"/>
        <v>-59908.637999999453</v>
      </c>
    </row>
    <row r="774" spans="1:9">
      <c r="A774" s="10">
        <v>42800</v>
      </c>
      <c r="B774" s="10">
        <v>42797</v>
      </c>
      <c r="C774" t="s">
        <v>983</v>
      </c>
      <c r="D774" t="s">
        <v>2823</v>
      </c>
      <c r="E774" t="s">
        <v>2824</v>
      </c>
      <c r="F774" s="1">
        <v>-163.958</v>
      </c>
      <c r="I774" s="13">
        <f t="shared" si="12"/>
        <v>-60072.595999999452</v>
      </c>
    </row>
    <row r="775" spans="1:9">
      <c r="A775" s="10">
        <v>42800</v>
      </c>
      <c r="B775" s="10">
        <v>42797</v>
      </c>
      <c r="C775" t="s">
        <v>1035</v>
      </c>
      <c r="D775" t="s">
        <v>2636</v>
      </c>
      <c r="E775" t="s">
        <v>11</v>
      </c>
      <c r="F775" s="1">
        <v>-737.82500000000005</v>
      </c>
      <c r="I775" s="13">
        <f t="shared" si="12"/>
        <v>-60810.420999999449</v>
      </c>
    </row>
    <row r="776" spans="1:9">
      <c r="A776" s="10">
        <v>42808</v>
      </c>
      <c r="B776" s="10">
        <v>42800</v>
      </c>
      <c r="C776" t="s">
        <v>1042</v>
      </c>
      <c r="E776" t="s">
        <v>11</v>
      </c>
      <c r="F776" s="1">
        <v>-35.4</v>
      </c>
      <c r="I776" s="13">
        <f t="shared" si="12"/>
        <v>-60845.820999999451</v>
      </c>
    </row>
    <row r="777" spans="1:9">
      <c r="A777" s="10">
        <v>42801</v>
      </c>
      <c r="B777" s="10">
        <v>42800</v>
      </c>
      <c r="C777" t="s">
        <v>983</v>
      </c>
      <c r="D777" t="s">
        <v>2808</v>
      </c>
      <c r="E777" t="s">
        <v>2444</v>
      </c>
      <c r="F777" s="1">
        <v>-176</v>
      </c>
      <c r="I777" s="13">
        <f t="shared" si="12"/>
        <v>-61021.820999999451</v>
      </c>
    </row>
    <row r="778" spans="1:9">
      <c r="A778" s="10">
        <v>42801</v>
      </c>
      <c r="B778" s="10">
        <v>42800</v>
      </c>
      <c r="C778" t="s">
        <v>983</v>
      </c>
      <c r="D778" t="s">
        <v>2809</v>
      </c>
      <c r="E778" t="s">
        <v>2314</v>
      </c>
      <c r="F778" s="1">
        <v>-160</v>
      </c>
      <c r="I778" s="13">
        <f t="shared" si="12"/>
        <v>-61181.820999999451</v>
      </c>
    </row>
    <row r="779" spans="1:9">
      <c r="A779" s="10">
        <v>42801</v>
      </c>
      <c r="B779" s="10">
        <v>42800</v>
      </c>
      <c r="C779" t="s">
        <v>983</v>
      </c>
      <c r="D779" t="s">
        <v>2810</v>
      </c>
      <c r="E779" t="s">
        <v>2811</v>
      </c>
      <c r="F779" s="1">
        <v>-603.428</v>
      </c>
      <c r="I779" s="13">
        <f t="shared" si="12"/>
        <v>-61785.24899999945</v>
      </c>
    </row>
    <row r="780" spans="1:9">
      <c r="A780" s="10">
        <v>42801</v>
      </c>
      <c r="B780" s="10">
        <v>42800</v>
      </c>
      <c r="C780" t="s">
        <v>983</v>
      </c>
      <c r="D780" t="s">
        <v>2812</v>
      </c>
      <c r="E780" t="s">
        <v>1015</v>
      </c>
      <c r="F780" s="1">
        <v>-7392.5039999999999</v>
      </c>
      <c r="I780" s="13">
        <f t="shared" si="12"/>
        <v>-69177.752999999444</v>
      </c>
    </row>
    <row r="781" spans="1:9">
      <c r="A781" s="10">
        <v>42801</v>
      </c>
      <c r="B781" s="10">
        <v>42800</v>
      </c>
      <c r="C781" t="s">
        <v>1035</v>
      </c>
      <c r="D781" t="s">
        <v>2813</v>
      </c>
      <c r="E781" t="s">
        <v>11</v>
      </c>
      <c r="F781" s="1">
        <v>-12275.9</v>
      </c>
      <c r="I781" s="13">
        <f t="shared" si="12"/>
        <v>-81453.652999999438</v>
      </c>
    </row>
    <row r="782" spans="1:9">
      <c r="A782" s="10">
        <v>42800</v>
      </c>
      <c r="B782" s="10">
        <v>42800</v>
      </c>
      <c r="C782" t="s">
        <v>1001</v>
      </c>
      <c r="D782" t="s">
        <v>2814</v>
      </c>
      <c r="E782" t="s">
        <v>2815</v>
      </c>
      <c r="F782" s="1">
        <v>-3.6</v>
      </c>
      <c r="I782" s="13">
        <f t="shared" si="12"/>
        <v>-81457.252999999444</v>
      </c>
    </row>
    <row r="783" spans="1:9">
      <c r="A783" s="10">
        <v>42800</v>
      </c>
      <c r="B783" s="10">
        <v>42800</v>
      </c>
      <c r="C783" t="s">
        <v>1578</v>
      </c>
      <c r="D783" t="s">
        <v>2820</v>
      </c>
      <c r="E783" t="s">
        <v>2815</v>
      </c>
      <c r="F783" s="1">
        <v>-20</v>
      </c>
      <c r="I783" s="13">
        <f t="shared" si="12"/>
        <v>-81477.252999999444</v>
      </c>
    </row>
    <row r="784" spans="1:9">
      <c r="A784" s="10">
        <v>42802</v>
      </c>
      <c r="B784" s="10">
        <v>42801</v>
      </c>
      <c r="C784" t="s">
        <v>989</v>
      </c>
      <c r="D784" t="s">
        <v>2799</v>
      </c>
      <c r="E784" t="s">
        <v>1847</v>
      </c>
      <c r="F784" s="1">
        <v>-9001.9419999999991</v>
      </c>
      <c r="I784" s="13">
        <f t="shared" si="12"/>
        <v>-90479.194999999439</v>
      </c>
    </row>
    <row r="785" spans="1:9">
      <c r="A785" s="10">
        <v>42802</v>
      </c>
      <c r="B785" s="10">
        <v>42801</v>
      </c>
      <c r="C785" t="s">
        <v>992</v>
      </c>
      <c r="D785" t="s">
        <v>2800</v>
      </c>
      <c r="E785" t="s">
        <v>11</v>
      </c>
      <c r="F785" s="1">
        <v>-5.9</v>
      </c>
      <c r="I785" s="13">
        <f t="shared" si="12"/>
        <v>-90485.094999999434</v>
      </c>
    </row>
    <row r="786" spans="1:9">
      <c r="A786" s="10">
        <v>42802</v>
      </c>
      <c r="B786" s="10">
        <v>42801</v>
      </c>
      <c r="C786" t="s">
        <v>989</v>
      </c>
      <c r="D786" t="s">
        <v>2799</v>
      </c>
      <c r="E786" t="s">
        <v>1245</v>
      </c>
      <c r="F786" s="1">
        <v>-1235.3910000000001</v>
      </c>
      <c r="I786" s="13">
        <f t="shared" si="12"/>
        <v>-91720.485999999437</v>
      </c>
    </row>
    <row r="787" spans="1:9">
      <c r="A787" s="10">
        <v>42802</v>
      </c>
      <c r="B787" s="10">
        <v>42801</v>
      </c>
      <c r="C787" t="s">
        <v>983</v>
      </c>
      <c r="D787" t="s">
        <v>2801</v>
      </c>
      <c r="E787" t="s">
        <v>1624</v>
      </c>
      <c r="F787" s="1">
        <v>-835.4</v>
      </c>
      <c r="I787" s="13">
        <f t="shared" si="12"/>
        <v>-92555.885999999431</v>
      </c>
    </row>
    <row r="788" spans="1:9">
      <c r="A788" s="10">
        <v>42802</v>
      </c>
      <c r="B788" s="10">
        <v>42801</v>
      </c>
      <c r="C788" t="s">
        <v>989</v>
      </c>
      <c r="D788" t="s">
        <v>2799</v>
      </c>
      <c r="E788" t="s">
        <v>1847</v>
      </c>
      <c r="F788" s="1">
        <v>-5824.7669999999998</v>
      </c>
      <c r="I788" s="13">
        <f t="shared" si="12"/>
        <v>-98380.652999999438</v>
      </c>
    </row>
    <row r="789" spans="1:9">
      <c r="A789" s="10">
        <v>42802</v>
      </c>
      <c r="B789" s="10">
        <v>42801</v>
      </c>
      <c r="C789" t="s">
        <v>1035</v>
      </c>
      <c r="D789" t="s">
        <v>2802</v>
      </c>
      <c r="E789" t="s">
        <v>11</v>
      </c>
      <c r="F789" s="1">
        <v>-900</v>
      </c>
      <c r="I789" s="13">
        <f t="shared" si="12"/>
        <v>-99280.652999999438</v>
      </c>
    </row>
    <row r="790" spans="1:9">
      <c r="A790" s="10">
        <v>42802</v>
      </c>
      <c r="B790" s="10">
        <v>42801</v>
      </c>
      <c r="C790" t="s">
        <v>1035</v>
      </c>
      <c r="D790" t="s">
        <v>2803</v>
      </c>
      <c r="E790" t="s">
        <v>11</v>
      </c>
      <c r="F790" s="1">
        <v>-1171.653</v>
      </c>
      <c r="I790" s="13">
        <f t="shared" si="12"/>
        <v>-100452.30599999944</v>
      </c>
    </row>
    <row r="791" spans="1:9">
      <c r="A791" s="10">
        <v>42802</v>
      </c>
      <c r="B791" s="10">
        <v>42801</v>
      </c>
      <c r="C791" t="s">
        <v>1242</v>
      </c>
      <c r="D791" t="s">
        <v>2804</v>
      </c>
      <c r="E791" t="s">
        <v>11</v>
      </c>
      <c r="F791" s="1">
        <v>-30000</v>
      </c>
      <c r="I791" s="13">
        <f t="shared" si="12"/>
        <v>-130452.30599999944</v>
      </c>
    </row>
    <row r="792" spans="1:9">
      <c r="A792" s="10">
        <v>42802</v>
      </c>
      <c r="B792" s="10">
        <v>42801</v>
      </c>
      <c r="C792" t="s">
        <v>1009</v>
      </c>
      <c r="D792" t="s">
        <v>2800</v>
      </c>
      <c r="E792" t="s">
        <v>11</v>
      </c>
      <c r="F792" s="1">
        <v>-713.3</v>
      </c>
      <c r="I792" s="13">
        <f t="shared" si="12"/>
        <v>-131165.60599999945</v>
      </c>
    </row>
    <row r="793" spans="1:9">
      <c r="A793" s="10">
        <v>42802</v>
      </c>
      <c r="B793" s="10">
        <v>42801</v>
      </c>
      <c r="C793" t="s">
        <v>1035</v>
      </c>
      <c r="D793" t="s">
        <v>2806</v>
      </c>
      <c r="E793" t="s">
        <v>11</v>
      </c>
      <c r="F793" s="1">
        <v>-500</v>
      </c>
      <c r="I793" s="13">
        <f t="shared" si="12"/>
        <v>-131665.60599999945</v>
      </c>
    </row>
    <row r="794" spans="1:9">
      <c r="A794" s="10">
        <v>42801</v>
      </c>
      <c r="B794" s="10">
        <v>42801</v>
      </c>
      <c r="C794" t="s">
        <v>1097</v>
      </c>
      <c r="E794" t="s">
        <v>11</v>
      </c>
      <c r="F794" s="1">
        <v>-0.09</v>
      </c>
      <c r="I794" s="13">
        <f t="shared" si="12"/>
        <v>-131665.69599999944</v>
      </c>
    </row>
    <row r="795" spans="1:9">
      <c r="A795" s="10">
        <v>42801</v>
      </c>
      <c r="B795" s="10">
        <v>42801</v>
      </c>
      <c r="C795" t="s">
        <v>1086</v>
      </c>
      <c r="E795" t="s">
        <v>11</v>
      </c>
      <c r="F795" s="1">
        <v>-0.5</v>
      </c>
      <c r="I795" s="13">
        <f t="shared" si="12"/>
        <v>-131666.19599999944</v>
      </c>
    </row>
    <row r="796" spans="1:9">
      <c r="A796" s="10">
        <v>42800</v>
      </c>
      <c r="B796" s="10">
        <v>42801</v>
      </c>
      <c r="C796" t="s">
        <v>1396</v>
      </c>
      <c r="D796" t="s">
        <v>1420</v>
      </c>
      <c r="E796" t="s">
        <v>11</v>
      </c>
      <c r="G796" s="1">
        <v>50</v>
      </c>
      <c r="I796" s="13">
        <f t="shared" si="12"/>
        <v>-131616.19599999944</v>
      </c>
    </row>
    <row r="797" spans="1:9">
      <c r="A797" s="10">
        <v>42829</v>
      </c>
      <c r="B797" s="10">
        <v>42802</v>
      </c>
      <c r="C797" t="s">
        <v>1133</v>
      </c>
      <c r="D797" t="s">
        <v>1068</v>
      </c>
      <c r="E797" t="s">
        <v>2151</v>
      </c>
      <c r="F797" s="1">
        <v>-240.86600000000001</v>
      </c>
      <c r="I797" s="13">
        <f t="shared" si="12"/>
        <v>-131857.06199999945</v>
      </c>
    </row>
    <row r="798" spans="1:9">
      <c r="A798" s="10">
        <v>42829</v>
      </c>
      <c r="B798" s="10">
        <v>42802</v>
      </c>
      <c r="C798" t="s">
        <v>1001</v>
      </c>
      <c r="D798" t="s">
        <v>1068</v>
      </c>
      <c r="E798" t="s">
        <v>2152</v>
      </c>
      <c r="F798" s="1">
        <v>-43.356000000000002</v>
      </c>
      <c r="I798" s="13">
        <f t="shared" si="12"/>
        <v>-131900.41799999945</v>
      </c>
    </row>
    <row r="799" spans="1:9">
      <c r="A799" s="10">
        <v>42808</v>
      </c>
      <c r="B799" s="10">
        <v>42802</v>
      </c>
      <c r="C799" t="s">
        <v>1001</v>
      </c>
      <c r="D799" t="s">
        <v>2778</v>
      </c>
      <c r="E799" t="s">
        <v>2779</v>
      </c>
      <c r="F799" s="1">
        <v>-1.8</v>
      </c>
      <c r="I799" s="13">
        <f t="shared" si="12"/>
        <v>-131902.21799999944</v>
      </c>
    </row>
    <row r="800" spans="1:9">
      <c r="A800" s="10">
        <v>42808</v>
      </c>
      <c r="B800" s="10">
        <v>42802</v>
      </c>
      <c r="C800" t="s">
        <v>998</v>
      </c>
      <c r="D800" t="s">
        <v>2782</v>
      </c>
      <c r="E800" t="s">
        <v>2779</v>
      </c>
      <c r="F800" s="1">
        <v>-10</v>
      </c>
      <c r="I800" s="13">
        <f t="shared" si="12"/>
        <v>-131912.21799999944</v>
      </c>
    </row>
    <row r="801" spans="1:9">
      <c r="A801" s="10">
        <v>42803</v>
      </c>
      <c r="B801" s="10">
        <v>42802</v>
      </c>
      <c r="C801" t="s">
        <v>983</v>
      </c>
      <c r="D801" t="s">
        <v>2792</v>
      </c>
      <c r="E801" t="s">
        <v>1027</v>
      </c>
      <c r="F801" s="1">
        <v>-40</v>
      </c>
      <c r="I801" s="13">
        <f t="shared" si="12"/>
        <v>-131952.21799999944</v>
      </c>
    </row>
    <row r="802" spans="1:9">
      <c r="A802" s="10">
        <v>42803</v>
      </c>
      <c r="B802" s="10">
        <v>42802</v>
      </c>
      <c r="C802" t="s">
        <v>983</v>
      </c>
      <c r="D802" t="s">
        <v>2793</v>
      </c>
      <c r="E802" t="s">
        <v>2794</v>
      </c>
      <c r="F802" s="1">
        <v>-55.37</v>
      </c>
      <c r="I802" s="13">
        <f t="shared" si="12"/>
        <v>-132007.58799999944</v>
      </c>
    </row>
    <row r="803" spans="1:9">
      <c r="A803" s="10">
        <v>42803</v>
      </c>
      <c r="B803" s="10">
        <v>42802</v>
      </c>
      <c r="C803" t="s">
        <v>1035</v>
      </c>
      <c r="D803" t="s">
        <v>2795</v>
      </c>
      <c r="E803" t="s">
        <v>11</v>
      </c>
      <c r="F803" s="1">
        <v>-1000</v>
      </c>
      <c r="I803" s="13">
        <f t="shared" si="12"/>
        <v>-133007.58799999944</v>
      </c>
    </row>
    <row r="804" spans="1:9">
      <c r="A804" s="10">
        <v>42803</v>
      </c>
      <c r="B804" s="10">
        <v>42802</v>
      </c>
      <c r="C804" t="s">
        <v>1070</v>
      </c>
      <c r="D804" t="s">
        <v>1068</v>
      </c>
      <c r="E804" t="s">
        <v>2151</v>
      </c>
      <c r="F804" s="1">
        <v>-30</v>
      </c>
      <c r="I804" s="13">
        <f t="shared" si="12"/>
        <v>-133037.58799999944</v>
      </c>
    </row>
    <row r="805" spans="1:9">
      <c r="A805" s="10">
        <v>42803</v>
      </c>
      <c r="B805" s="10">
        <v>42802</v>
      </c>
      <c r="C805" t="s">
        <v>983</v>
      </c>
      <c r="D805" t="s">
        <v>1916</v>
      </c>
      <c r="E805" t="s">
        <v>2202</v>
      </c>
      <c r="F805" s="1">
        <v>-674.28</v>
      </c>
      <c r="I805" s="13">
        <f t="shared" si="12"/>
        <v>-133711.86799999943</v>
      </c>
    </row>
    <row r="806" spans="1:9">
      <c r="A806" s="10">
        <v>42803</v>
      </c>
      <c r="B806" s="10">
        <v>42802</v>
      </c>
      <c r="C806" t="s">
        <v>983</v>
      </c>
      <c r="D806" t="s">
        <v>2796</v>
      </c>
      <c r="E806" t="s">
        <v>2210</v>
      </c>
      <c r="F806" s="1">
        <v>-117.42</v>
      </c>
      <c r="I806" s="13">
        <f t="shared" si="12"/>
        <v>-133829.28799999945</v>
      </c>
    </row>
    <row r="807" spans="1:9">
      <c r="A807" s="10">
        <v>42803</v>
      </c>
      <c r="B807" s="10">
        <v>42802</v>
      </c>
      <c r="C807" t="s">
        <v>1001</v>
      </c>
      <c r="D807" t="s">
        <v>1068</v>
      </c>
      <c r="E807" t="s">
        <v>2152</v>
      </c>
      <c r="F807" s="1">
        <v>-5.4</v>
      </c>
      <c r="I807" s="13">
        <f t="shared" si="12"/>
        <v>-133834.68799999944</v>
      </c>
    </row>
    <row r="808" spans="1:9">
      <c r="A808" s="10">
        <v>42803</v>
      </c>
      <c r="B808" s="10">
        <v>42802</v>
      </c>
      <c r="C808" t="s">
        <v>983</v>
      </c>
      <c r="D808" t="s">
        <v>2797</v>
      </c>
      <c r="E808" t="s">
        <v>2798</v>
      </c>
      <c r="F808" s="1">
        <v>-354.5</v>
      </c>
      <c r="I808" s="13">
        <f t="shared" si="12"/>
        <v>-134189.18799999944</v>
      </c>
    </row>
    <row r="809" spans="1:9">
      <c r="A809" s="10">
        <v>42801</v>
      </c>
      <c r="B809" s="10">
        <v>42802</v>
      </c>
      <c r="C809" t="s">
        <v>1091</v>
      </c>
      <c r="D809" t="s">
        <v>2807</v>
      </c>
      <c r="E809" t="s">
        <v>11</v>
      </c>
      <c r="G809" s="1">
        <v>274.06299999999999</v>
      </c>
      <c r="I809" s="13">
        <f t="shared" si="12"/>
        <v>-133915.12499999945</v>
      </c>
    </row>
    <row r="810" spans="1:9">
      <c r="A810" s="10">
        <v>42804</v>
      </c>
      <c r="B810" s="10">
        <v>42803</v>
      </c>
      <c r="C810" t="s">
        <v>989</v>
      </c>
      <c r="D810" t="s">
        <v>2715</v>
      </c>
      <c r="E810" t="s">
        <v>1021</v>
      </c>
      <c r="F810" s="1">
        <v>-556.78</v>
      </c>
      <c r="I810" s="13">
        <f t="shared" si="12"/>
        <v>-134471.90499999945</v>
      </c>
    </row>
    <row r="811" spans="1:9">
      <c r="A811" s="10">
        <v>42804</v>
      </c>
      <c r="B811" s="10">
        <v>42803</v>
      </c>
      <c r="C811" t="s">
        <v>983</v>
      </c>
      <c r="D811" t="s">
        <v>2788</v>
      </c>
      <c r="E811" t="s">
        <v>2444</v>
      </c>
      <c r="F811" s="1">
        <v>-160</v>
      </c>
      <c r="I811" s="13">
        <f t="shared" si="12"/>
        <v>-134631.90499999945</v>
      </c>
    </row>
    <row r="812" spans="1:9">
      <c r="A812" s="10">
        <v>42804</v>
      </c>
      <c r="B812" s="10">
        <v>42803</v>
      </c>
      <c r="C812" t="s">
        <v>983</v>
      </c>
      <c r="D812" t="s">
        <v>2789</v>
      </c>
      <c r="E812" t="s">
        <v>1335</v>
      </c>
      <c r="F812" s="1">
        <v>-381.87599999999998</v>
      </c>
      <c r="I812" s="13">
        <f t="shared" si="12"/>
        <v>-135013.78099999944</v>
      </c>
    </row>
    <row r="813" spans="1:9">
      <c r="A813" s="10">
        <v>42802</v>
      </c>
      <c r="B813" s="10">
        <v>42803</v>
      </c>
      <c r="C813" t="s">
        <v>1010</v>
      </c>
      <c r="D813" t="s">
        <v>2805</v>
      </c>
      <c r="E813" t="s">
        <v>11</v>
      </c>
      <c r="G813" s="1">
        <v>100000</v>
      </c>
      <c r="I813" s="13">
        <f t="shared" si="12"/>
        <v>-35013.780999999435</v>
      </c>
    </row>
    <row r="814" spans="1:9">
      <c r="A814" s="10">
        <v>42808</v>
      </c>
      <c r="B814" s="10">
        <v>42804</v>
      </c>
      <c r="C814" t="s">
        <v>2520</v>
      </c>
      <c r="D814" t="s">
        <v>2772</v>
      </c>
      <c r="E814" t="s">
        <v>2517</v>
      </c>
      <c r="F814" s="1">
        <v>-15</v>
      </c>
      <c r="I814" s="13">
        <f t="shared" si="12"/>
        <v>-35028.780999999435</v>
      </c>
    </row>
    <row r="815" spans="1:9">
      <c r="A815" s="10">
        <v>42808</v>
      </c>
      <c r="B815" s="10">
        <v>42804</v>
      </c>
      <c r="C815" t="s">
        <v>1001</v>
      </c>
      <c r="D815" t="s">
        <v>2735</v>
      </c>
      <c r="E815" t="s">
        <v>2517</v>
      </c>
      <c r="F815" s="1">
        <v>-2.7</v>
      </c>
      <c r="I815" s="13">
        <f t="shared" si="12"/>
        <v>-35031.480999999432</v>
      </c>
    </row>
    <row r="816" spans="1:9">
      <c r="A816" s="10">
        <v>42807</v>
      </c>
      <c r="B816" s="10">
        <v>42804</v>
      </c>
      <c r="C816" t="s">
        <v>1035</v>
      </c>
      <c r="D816" t="s">
        <v>2783</v>
      </c>
      <c r="E816" t="s">
        <v>11</v>
      </c>
      <c r="F816" s="1">
        <v>-2559.8110000000001</v>
      </c>
      <c r="I816" s="13">
        <f t="shared" si="12"/>
        <v>-37591.291999999434</v>
      </c>
    </row>
    <row r="817" spans="1:9">
      <c r="A817" s="10">
        <v>42807</v>
      </c>
      <c r="B817" s="10">
        <v>42804</v>
      </c>
      <c r="C817" t="s">
        <v>983</v>
      </c>
      <c r="D817" t="s">
        <v>2784</v>
      </c>
      <c r="E817" t="s">
        <v>2394</v>
      </c>
      <c r="F817" s="1">
        <v>-1143.4870000000001</v>
      </c>
      <c r="I817" s="13">
        <f t="shared" si="12"/>
        <v>-38734.778999999435</v>
      </c>
    </row>
    <row r="818" spans="1:9">
      <c r="A818" s="10">
        <v>42807</v>
      </c>
      <c r="B818" s="10">
        <v>42804</v>
      </c>
      <c r="C818" t="s">
        <v>983</v>
      </c>
      <c r="D818" t="s">
        <v>2785</v>
      </c>
      <c r="E818" t="s">
        <v>782</v>
      </c>
      <c r="F818" s="1">
        <v>-563.00599999999997</v>
      </c>
      <c r="I818" s="13">
        <f t="shared" si="12"/>
        <v>-39297.784999999436</v>
      </c>
    </row>
    <row r="819" spans="1:9">
      <c r="A819" s="10">
        <v>42807</v>
      </c>
      <c r="B819" s="10">
        <v>42804</v>
      </c>
      <c r="C819" t="s">
        <v>983</v>
      </c>
      <c r="D819" t="s">
        <v>2786</v>
      </c>
      <c r="E819" t="s">
        <v>1373</v>
      </c>
      <c r="F819" s="1">
        <v>-1477.5</v>
      </c>
      <c r="I819" s="13">
        <f t="shared" si="12"/>
        <v>-40775.284999999436</v>
      </c>
    </row>
    <row r="820" spans="1:9">
      <c r="A820" s="10">
        <v>42804</v>
      </c>
      <c r="B820" s="10">
        <v>42804</v>
      </c>
      <c r="C820" t="s">
        <v>2019</v>
      </c>
      <c r="D820" t="s">
        <v>2790</v>
      </c>
      <c r="E820" t="s">
        <v>2791</v>
      </c>
      <c r="G820" s="1">
        <v>926.43</v>
      </c>
      <c r="I820" s="13">
        <f t="shared" si="12"/>
        <v>-39848.854999999436</v>
      </c>
    </row>
    <row r="821" spans="1:9">
      <c r="A821" s="10">
        <v>42808</v>
      </c>
      <c r="B821" s="10">
        <v>42807</v>
      </c>
      <c r="C821" t="s">
        <v>983</v>
      </c>
      <c r="D821" t="s">
        <v>2773</v>
      </c>
      <c r="E821" t="s">
        <v>1919</v>
      </c>
      <c r="F821" s="1">
        <v>-918.54</v>
      </c>
      <c r="I821" s="13">
        <f t="shared" si="12"/>
        <v>-40767.394999999437</v>
      </c>
    </row>
    <row r="822" spans="1:9">
      <c r="A822" s="10">
        <v>42808</v>
      </c>
      <c r="B822" s="10">
        <v>42807</v>
      </c>
      <c r="C822" t="s">
        <v>1009</v>
      </c>
      <c r="D822" t="s">
        <v>2774</v>
      </c>
      <c r="E822" t="s">
        <v>11</v>
      </c>
      <c r="F822" s="1">
        <v>-713.3</v>
      </c>
      <c r="I822" s="13">
        <f t="shared" si="12"/>
        <v>-41480.694999999439</v>
      </c>
    </row>
    <row r="823" spans="1:9">
      <c r="A823" s="10">
        <v>42808</v>
      </c>
      <c r="B823" s="10">
        <v>42807</v>
      </c>
      <c r="C823" t="s">
        <v>983</v>
      </c>
      <c r="D823" t="s">
        <v>2775</v>
      </c>
      <c r="E823" t="s">
        <v>1094</v>
      </c>
      <c r="F823" s="1">
        <v>-2798.4110000000001</v>
      </c>
      <c r="I823" s="13">
        <f t="shared" si="12"/>
        <v>-44279.10599999944</v>
      </c>
    </row>
    <row r="824" spans="1:9">
      <c r="A824" s="10">
        <v>42808</v>
      </c>
      <c r="B824" s="10">
        <v>42807</v>
      </c>
      <c r="C824" t="s">
        <v>983</v>
      </c>
      <c r="D824" t="s">
        <v>2776</v>
      </c>
      <c r="E824" t="s">
        <v>1101</v>
      </c>
      <c r="F824" s="1">
        <v>-4374.5</v>
      </c>
      <c r="I824" s="13">
        <f t="shared" si="12"/>
        <v>-48653.60599999944</v>
      </c>
    </row>
    <row r="825" spans="1:9">
      <c r="A825" s="10">
        <v>42808</v>
      </c>
      <c r="B825" s="10">
        <v>42807</v>
      </c>
      <c r="C825" t="s">
        <v>992</v>
      </c>
      <c r="D825" t="s">
        <v>2774</v>
      </c>
      <c r="E825" t="s">
        <v>11</v>
      </c>
      <c r="F825" s="1">
        <v>-5.9</v>
      </c>
      <c r="I825" s="13">
        <f t="shared" si="12"/>
        <v>-48659.505999999441</v>
      </c>
    </row>
    <row r="826" spans="1:9">
      <c r="A826" s="10">
        <v>42808</v>
      </c>
      <c r="B826" s="10">
        <v>42807</v>
      </c>
      <c r="C826" t="s">
        <v>983</v>
      </c>
      <c r="D826" t="s">
        <v>2777</v>
      </c>
      <c r="E826" t="s">
        <v>1572</v>
      </c>
      <c r="F826" s="1">
        <v>-154.9</v>
      </c>
      <c r="I826" s="13">
        <f t="shared" si="12"/>
        <v>-48814.405999999442</v>
      </c>
    </row>
    <row r="827" spans="1:9">
      <c r="A827" s="10">
        <v>42808</v>
      </c>
      <c r="B827" s="10">
        <v>42807</v>
      </c>
      <c r="C827" t="s">
        <v>983</v>
      </c>
      <c r="D827" t="s">
        <v>2781</v>
      </c>
      <c r="E827" t="s">
        <v>1017</v>
      </c>
      <c r="F827" s="1">
        <v>-261.75200000000001</v>
      </c>
      <c r="I827" s="13">
        <f t="shared" si="12"/>
        <v>-49076.157999999443</v>
      </c>
    </row>
    <row r="828" spans="1:9">
      <c r="A828" s="10">
        <v>42807</v>
      </c>
      <c r="B828" s="10">
        <v>42807</v>
      </c>
      <c r="C828" t="s">
        <v>1578</v>
      </c>
      <c r="D828" t="s">
        <v>1652</v>
      </c>
      <c r="E828" t="s">
        <v>2787</v>
      </c>
      <c r="F828" s="1">
        <v>-20</v>
      </c>
      <c r="I828" s="13">
        <f t="shared" si="12"/>
        <v>-49096.157999999443</v>
      </c>
    </row>
    <row r="829" spans="1:9">
      <c r="A829" s="10">
        <v>42807</v>
      </c>
      <c r="B829" s="10">
        <v>42807</v>
      </c>
      <c r="C829" t="s">
        <v>1001</v>
      </c>
      <c r="D829" t="s">
        <v>1650</v>
      </c>
      <c r="E829" t="s">
        <v>2787</v>
      </c>
      <c r="F829" s="1">
        <v>-3.6</v>
      </c>
      <c r="I829" s="13">
        <f t="shared" si="12"/>
        <v>-49099.757999999441</v>
      </c>
    </row>
    <row r="830" spans="1:9">
      <c r="A830" s="10">
        <v>42809</v>
      </c>
      <c r="B830" s="10">
        <v>42808</v>
      </c>
      <c r="C830" t="s">
        <v>1035</v>
      </c>
      <c r="D830" t="s">
        <v>2765</v>
      </c>
      <c r="E830" t="s">
        <v>11</v>
      </c>
      <c r="F830" s="1">
        <v>-750</v>
      </c>
      <c r="I830" s="13">
        <f t="shared" si="12"/>
        <v>-49849.757999999441</v>
      </c>
    </row>
    <row r="831" spans="1:9">
      <c r="A831" s="10">
        <v>42809</v>
      </c>
      <c r="B831" s="10">
        <v>42808</v>
      </c>
      <c r="C831" t="s">
        <v>989</v>
      </c>
      <c r="D831" t="s">
        <v>2766</v>
      </c>
      <c r="E831" t="s">
        <v>1546</v>
      </c>
      <c r="F831" s="1">
        <v>-1303.596</v>
      </c>
      <c r="I831" s="13">
        <f t="shared" si="12"/>
        <v>-51153.353999999439</v>
      </c>
    </row>
    <row r="832" spans="1:9">
      <c r="A832" s="10">
        <v>42809</v>
      </c>
      <c r="B832" s="10">
        <v>42808</v>
      </c>
      <c r="C832" t="s">
        <v>1216</v>
      </c>
      <c r="D832" t="s">
        <v>1884</v>
      </c>
      <c r="E832" t="s">
        <v>11</v>
      </c>
      <c r="F832" s="1">
        <v>-16000</v>
      </c>
      <c r="I832" s="13">
        <f t="shared" si="12"/>
        <v>-67153.353999999439</v>
      </c>
    </row>
    <row r="833" spans="1:9">
      <c r="A833" s="10">
        <v>42809</v>
      </c>
      <c r="B833" s="10">
        <v>42808</v>
      </c>
      <c r="C833" t="s">
        <v>1242</v>
      </c>
      <c r="D833" t="s">
        <v>2767</v>
      </c>
      <c r="E833" t="s">
        <v>11</v>
      </c>
      <c r="F833" s="1">
        <v>-50000</v>
      </c>
      <c r="I833" s="13">
        <f t="shared" si="12"/>
        <v>-117153.35399999944</v>
      </c>
    </row>
    <row r="834" spans="1:9">
      <c r="A834" s="10">
        <v>42809</v>
      </c>
      <c r="B834" s="10">
        <v>42808</v>
      </c>
      <c r="C834" t="s">
        <v>983</v>
      </c>
      <c r="D834" t="s">
        <v>2770</v>
      </c>
      <c r="E834" t="s">
        <v>1245</v>
      </c>
      <c r="F834" s="1">
        <v>-826.5</v>
      </c>
      <c r="I834" s="13">
        <f t="shared" si="12"/>
        <v>-117979.85399999944</v>
      </c>
    </row>
    <row r="835" spans="1:9">
      <c r="A835" s="10">
        <v>42809</v>
      </c>
      <c r="B835" s="10">
        <v>42808</v>
      </c>
      <c r="C835" t="s">
        <v>983</v>
      </c>
      <c r="D835" t="s">
        <v>2771</v>
      </c>
      <c r="E835" t="s">
        <v>1391</v>
      </c>
      <c r="F835" s="1">
        <v>-2208.8629999999998</v>
      </c>
      <c r="I835" s="13">
        <f t="shared" ref="I835:I898" si="13">I834+F835+G835</f>
        <v>-120188.71699999944</v>
      </c>
    </row>
    <row r="836" spans="1:9">
      <c r="A836" s="10">
        <v>42809</v>
      </c>
      <c r="B836" s="10">
        <v>42808</v>
      </c>
      <c r="C836" t="s">
        <v>983</v>
      </c>
      <c r="D836" t="s">
        <v>1788</v>
      </c>
      <c r="E836" t="s">
        <v>1919</v>
      </c>
      <c r="F836" s="1">
        <v>-319.10000000000002</v>
      </c>
      <c r="I836" s="13">
        <f t="shared" si="13"/>
        <v>-120507.81699999944</v>
      </c>
    </row>
    <row r="837" spans="1:9">
      <c r="A837" s="10">
        <v>42809</v>
      </c>
      <c r="B837" s="10">
        <v>42808</v>
      </c>
      <c r="C837" t="s">
        <v>1035</v>
      </c>
      <c r="D837" t="s">
        <v>1723</v>
      </c>
      <c r="E837" t="s">
        <v>11</v>
      </c>
      <c r="F837" s="1">
        <v>-835.31200000000001</v>
      </c>
      <c r="I837" s="13">
        <f t="shared" si="13"/>
        <v>-121343.12899999945</v>
      </c>
    </row>
    <row r="838" spans="1:9">
      <c r="A838" s="10">
        <v>42817</v>
      </c>
      <c r="B838" s="10">
        <v>42809</v>
      </c>
      <c r="C838" t="s">
        <v>1001</v>
      </c>
      <c r="D838" t="s">
        <v>2743</v>
      </c>
      <c r="E838" t="s">
        <v>2744</v>
      </c>
      <c r="F838" s="1">
        <v>-1.8</v>
      </c>
      <c r="I838" s="13">
        <f t="shared" si="13"/>
        <v>-121344.92899999945</v>
      </c>
    </row>
    <row r="839" spans="1:9">
      <c r="A839" s="10">
        <v>42817</v>
      </c>
      <c r="B839" s="10">
        <v>42809</v>
      </c>
      <c r="C839" t="s">
        <v>998</v>
      </c>
      <c r="D839" t="s">
        <v>2187</v>
      </c>
      <c r="E839" t="s">
        <v>2744</v>
      </c>
      <c r="F839" s="1">
        <v>-10</v>
      </c>
      <c r="I839" s="13">
        <f t="shared" si="13"/>
        <v>-121354.92899999945</v>
      </c>
    </row>
    <row r="840" spans="1:9">
      <c r="A840" s="10">
        <v>42811</v>
      </c>
      <c r="B840" s="10">
        <v>42809</v>
      </c>
      <c r="C840" t="s">
        <v>2759</v>
      </c>
      <c r="D840" t="s">
        <v>2605</v>
      </c>
      <c r="E840" t="s">
        <v>2517</v>
      </c>
      <c r="F840" s="1">
        <v>-350</v>
      </c>
      <c r="I840" s="13">
        <f t="shared" si="13"/>
        <v>-121704.92899999945</v>
      </c>
    </row>
    <row r="841" spans="1:9">
      <c r="A841" s="10">
        <v>42811</v>
      </c>
      <c r="B841" s="10">
        <v>42809</v>
      </c>
      <c r="C841" t="s">
        <v>1001</v>
      </c>
      <c r="D841" t="s">
        <v>2762</v>
      </c>
      <c r="E841" t="s">
        <v>2517</v>
      </c>
      <c r="F841" s="1">
        <v>-63</v>
      </c>
      <c r="I841" s="13">
        <f t="shared" si="13"/>
        <v>-121767.92899999945</v>
      </c>
    </row>
    <row r="842" spans="1:9">
      <c r="A842" s="10">
        <v>42810</v>
      </c>
      <c r="B842" s="10">
        <v>42809</v>
      </c>
      <c r="C842" t="s">
        <v>983</v>
      </c>
      <c r="D842" t="s">
        <v>2763</v>
      </c>
      <c r="E842" t="s">
        <v>2171</v>
      </c>
      <c r="F842" s="1">
        <v>-2241.989</v>
      </c>
      <c r="I842" s="13">
        <f t="shared" si="13"/>
        <v>-124009.91799999945</v>
      </c>
    </row>
    <row r="843" spans="1:9">
      <c r="A843" s="10">
        <v>42810</v>
      </c>
      <c r="B843" s="10">
        <v>42809</v>
      </c>
      <c r="C843" t="s">
        <v>1216</v>
      </c>
      <c r="D843" t="s">
        <v>2764</v>
      </c>
      <c r="E843" t="s">
        <v>11</v>
      </c>
      <c r="F843" s="1">
        <v>-3700</v>
      </c>
      <c r="I843" s="13">
        <f t="shared" si="13"/>
        <v>-127709.91799999945</v>
      </c>
    </row>
    <row r="844" spans="1:9">
      <c r="A844" s="10">
        <v>42810</v>
      </c>
      <c r="B844" s="10">
        <v>42809</v>
      </c>
      <c r="C844" t="s">
        <v>1216</v>
      </c>
      <c r="D844" t="s">
        <v>2764</v>
      </c>
      <c r="E844" t="s">
        <v>11</v>
      </c>
      <c r="F844" s="1">
        <v>-1.18</v>
      </c>
      <c r="I844" s="13">
        <f t="shared" si="13"/>
        <v>-127711.09799999945</v>
      </c>
    </row>
    <row r="845" spans="1:9">
      <c r="A845" s="10">
        <v>42809</v>
      </c>
      <c r="B845" s="10">
        <v>42809</v>
      </c>
      <c r="C845" t="s">
        <v>2019</v>
      </c>
      <c r="D845" t="s">
        <v>2768</v>
      </c>
      <c r="E845" t="s">
        <v>2769</v>
      </c>
      <c r="G845" s="1">
        <v>19089.460999999999</v>
      </c>
      <c r="I845" s="13">
        <f t="shared" si="13"/>
        <v>-108621.63699999945</v>
      </c>
    </row>
    <row r="846" spans="1:9">
      <c r="A846" s="10">
        <v>42808</v>
      </c>
      <c r="B846" s="10">
        <v>42809</v>
      </c>
      <c r="C846" t="s">
        <v>1010</v>
      </c>
      <c r="D846" t="s">
        <v>2780</v>
      </c>
      <c r="E846" t="s">
        <v>11</v>
      </c>
      <c r="G846" s="1">
        <v>150000</v>
      </c>
      <c r="I846" s="13">
        <f t="shared" si="13"/>
        <v>41378.363000000551</v>
      </c>
    </row>
    <row r="847" spans="1:9">
      <c r="A847" s="10">
        <v>42811</v>
      </c>
      <c r="B847" s="10">
        <v>42810</v>
      </c>
      <c r="C847" t="s">
        <v>983</v>
      </c>
      <c r="D847" t="s">
        <v>2752</v>
      </c>
      <c r="E847" t="s">
        <v>1345</v>
      </c>
      <c r="F847" s="1">
        <v>-594.38900000000001</v>
      </c>
      <c r="I847" s="13">
        <f t="shared" si="13"/>
        <v>40783.974000000548</v>
      </c>
    </row>
    <row r="848" spans="1:9">
      <c r="A848" s="10">
        <v>42811</v>
      </c>
      <c r="B848" s="10">
        <v>42810</v>
      </c>
      <c r="C848" t="s">
        <v>983</v>
      </c>
      <c r="D848" t="s">
        <v>2758</v>
      </c>
      <c r="E848" t="s">
        <v>1324</v>
      </c>
      <c r="F848" s="1">
        <v>-240</v>
      </c>
      <c r="I848" s="13">
        <f t="shared" si="13"/>
        <v>40543.974000000548</v>
      </c>
    </row>
    <row r="849" spans="1:9">
      <c r="A849" s="10">
        <v>42811</v>
      </c>
      <c r="B849" s="10">
        <v>42810</v>
      </c>
      <c r="C849" t="s">
        <v>983</v>
      </c>
      <c r="D849" t="s">
        <v>2760</v>
      </c>
      <c r="E849" t="s">
        <v>1556</v>
      </c>
      <c r="F849" s="1">
        <v>-296.56700000000001</v>
      </c>
      <c r="I849" s="13">
        <f t="shared" si="13"/>
        <v>40247.407000000545</v>
      </c>
    </row>
    <row r="850" spans="1:9">
      <c r="A850" s="10">
        <v>42811</v>
      </c>
      <c r="B850" s="10">
        <v>42810</v>
      </c>
      <c r="C850" t="s">
        <v>983</v>
      </c>
      <c r="D850" t="s">
        <v>2761</v>
      </c>
      <c r="E850" t="s">
        <v>1572</v>
      </c>
      <c r="F850" s="1">
        <v>-1462.2329999999999</v>
      </c>
      <c r="I850" s="13">
        <f t="shared" si="13"/>
        <v>38785.174000000545</v>
      </c>
    </row>
    <row r="851" spans="1:9">
      <c r="A851" s="10">
        <v>42815</v>
      </c>
      <c r="B851" s="10">
        <v>42811</v>
      </c>
      <c r="C851" t="s">
        <v>983</v>
      </c>
      <c r="D851" t="s">
        <v>2750</v>
      </c>
      <c r="E851" t="s">
        <v>1090</v>
      </c>
      <c r="F851" s="1">
        <v>-1912.9690000000001</v>
      </c>
      <c r="I851" s="13">
        <f t="shared" si="13"/>
        <v>36872.205000000547</v>
      </c>
    </row>
    <row r="852" spans="1:9">
      <c r="A852" s="10">
        <v>42815</v>
      </c>
      <c r="B852" s="10">
        <v>42811</v>
      </c>
      <c r="C852" t="s">
        <v>989</v>
      </c>
      <c r="D852" t="s">
        <v>2751</v>
      </c>
      <c r="E852" t="s">
        <v>1536</v>
      </c>
      <c r="F852" s="1">
        <v>-16630.859</v>
      </c>
      <c r="I852" s="13">
        <f t="shared" si="13"/>
        <v>20241.346000000547</v>
      </c>
    </row>
    <row r="853" spans="1:9">
      <c r="A853" s="10">
        <v>42815</v>
      </c>
      <c r="B853" s="10">
        <v>42811</v>
      </c>
      <c r="C853" t="s">
        <v>983</v>
      </c>
      <c r="D853" t="s">
        <v>2512</v>
      </c>
      <c r="E853" t="s">
        <v>1387</v>
      </c>
      <c r="F853" s="1">
        <v>-2886.8</v>
      </c>
      <c r="I853" s="13">
        <f t="shared" si="13"/>
        <v>17354.546000000548</v>
      </c>
    </row>
    <row r="854" spans="1:9">
      <c r="A854" s="10">
        <v>42811</v>
      </c>
      <c r="B854" s="10">
        <v>42811</v>
      </c>
      <c r="C854" t="s">
        <v>1001</v>
      </c>
      <c r="D854" t="s">
        <v>2753</v>
      </c>
      <c r="E854" t="s">
        <v>2754</v>
      </c>
      <c r="F854" s="1">
        <v>-3.6</v>
      </c>
      <c r="I854" s="13">
        <f t="shared" si="13"/>
        <v>17350.946000000549</v>
      </c>
    </row>
    <row r="855" spans="1:9">
      <c r="A855" s="10">
        <v>42811</v>
      </c>
      <c r="B855" s="10">
        <v>42811</v>
      </c>
      <c r="C855" t="s">
        <v>1578</v>
      </c>
      <c r="D855" t="s">
        <v>2755</v>
      </c>
      <c r="E855" t="s">
        <v>2754</v>
      </c>
      <c r="F855" s="1">
        <v>-20</v>
      </c>
      <c r="I855" s="13">
        <f t="shared" si="13"/>
        <v>17330.946000000549</v>
      </c>
    </row>
    <row r="856" spans="1:9">
      <c r="A856" s="10">
        <v>42821</v>
      </c>
      <c r="B856" s="10">
        <v>42815</v>
      </c>
      <c r="C856" t="s">
        <v>998</v>
      </c>
      <c r="D856" t="s">
        <v>2140</v>
      </c>
      <c r="E856" t="s">
        <v>2737</v>
      </c>
      <c r="F856" s="1">
        <v>-10</v>
      </c>
      <c r="I856" s="13">
        <f t="shared" si="13"/>
        <v>17320.946000000549</v>
      </c>
    </row>
    <row r="857" spans="1:9">
      <c r="A857" s="10">
        <v>42821</v>
      </c>
      <c r="B857" s="10">
        <v>42815</v>
      </c>
      <c r="C857" t="s">
        <v>1001</v>
      </c>
      <c r="D857" t="s">
        <v>2147</v>
      </c>
      <c r="E857" t="s">
        <v>2737</v>
      </c>
      <c r="F857" s="1">
        <v>-1.8</v>
      </c>
      <c r="I857" s="13">
        <f t="shared" si="13"/>
        <v>17319.14600000055</v>
      </c>
    </row>
    <row r="858" spans="1:9">
      <c r="A858" s="10">
        <v>42816</v>
      </c>
      <c r="B858" s="10">
        <v>42815</v>
      </c>
      <c r="C858" t="s">
        <v>983</v>
      </c>
      <c r="D858" t="s">
        <v>2749</v>
      </c>
      <c r="E858" t="s">
        <v>1015</v>
      </c>
      <c r="F858" s="1">
        <v>-7751.34</v>
      </c>
      <c r="I858" s="13">
        <f t="shared" si="13"/>
        <v>9567.8060000005498</v>
      </c>
    </row>
    <row r="859" spans="1:9">
      <c r="A859" s="10">
        <v>42811</v>
      </c>
      <c r="B859" s="10">
        <v>42815</v>
      </c>
      <c r="C859" t="s">
        <v>1001</v>
      </c>
      <c r="D859" t="s">
        <v>2756</v>
      </c>
      <c r="E859" t="s">
        <v>2757</v>
      </c>
      <c r="F859" s="1">
        <v>-3.6</v>
      </c>
      <c r="I859" s="13">
        <f t="shared" si="13"/>
        <v>9564.2060000005495</v>
      </c>
    </row>
    <row r="860" spans="1:9">
      <c r="A860" s="10">
        <v>42811</v>
      </c>
      <c r="B860" s="10">
        <v>42815</v>
      </c>
      <c r="C860" t="s">
        <v>1578</v>
      </c>
      <c r="D860" t="s">
        <v>2276</v>
      </c>
      <c r="E860" t="s">
        <v>2757</v>
      </c>
      <c r="F860" s="1">
        <v>-20</v>
      </c>
      <c r="I860" s="13">
        <f t="shared" si="13"/>
        <v>9544.2060000005495</v>
      </c>
    </row>
    <row r="861" spans="1:9">
      <c r="A861" s="10">
        <v>42822</v>
      </c>
      <c r="B861" s="10">
        <v>42816</v>
      </c>
      <c r="C861" t="s">
        <v>1001</v>
      </c>
      <c r="D861" t="s">
        <v>2733</v>
      </c>
      <c r="E861" t="s">
        <v>2734</v>
      </c>
      <c r="F861" s="1">
        <v>-1.8</v>
      </c>
      <c r="I861" s="13">
        <f t="shared" si="13"/>
        <v>9542.4060000005502</v>
      </c>
    </row>
    <row r="862" spans="1:9">
      <c r="A862" s="10">
        <v>42822</v>
      </c>
      <c r="B862" s="10">
        <v>42816</v>
      </c>
      <c r="C862" t="s">
        <v>998</v>
      </c>
      <c r="D862" t="s">
        <v>2735</v>
      </c>
      <c r="E862" t="s">
        <v>2734</v>
      </c>
      <c r="F862" s="1">
        <v>-10</v>
      </c>
      <c r="I862" s="13">
        <f t="shared" si="13"/>
        <v>9532.4060000005502</v>
      </c>
    </row>
    <row r="863" spans="1:9">
      <c r="A863" s="10">
        <v>42817</v>
      </c>
      <c r="B863" s="10">
        <v>42816</v>
      </c>
      <c r="C863" t="s">
        <v>983</v>
      </c>
      <c r="D863" t="s">
        <v>2745</v>
      </c>
      <c r="E863" t="s">
        <v>1108</v>
      </c>
      <c r="F863" s="1">
        <v>-80000</v>
      </c>
      <c r="I863" s="13">
        <f t="shared" si="13"/>
        <v>-70467.593999999444</v>
      </c>
    </row>
    <row r="864" spans="1:9">
      <c r="A864" s="10">
        <v>42817</v>
      </c>
      <c r="B864" s="10">
        <v>42816</v>
      </c>
      <c r="C864" t="s">
        <v>983</v>
      </c>
      <c r="D864" t="s">
        <v>2746</v>
      </c>
      <c r="E864" t="s">
        <v>2747</v>
      </c>
      <c r="F864" s="1">
        <v>-5928.7160000000003</v>
      </c>
      <c r="I864" s="13">
        <f t="shared" si="13"/>
        <v>-76396.309999999445</v>
      </c>
    </row>
    <row r="865" spans="1:9">
      <c r="A865" s="10">
        <v>42817</v>
      </c>
      <c r="B865" s="10">
        <v>42816</v>
      </c>
      <c r="C865" t="s">
        <v>1035</v>
      </c>
      <c r="D865" t="s">
        <v>2748</v>
      </c>
      <c r="E865" t="s">
        <v>11</v>
      </c>
      <c r="F865" s="1">
        <v>-2603.8150000000001</v>
      </c>
      <c r="I865" s="13">
        <f t="shared" si="13"/>
        <v>-79000.124999999447</v>
      </c>
    </row>
    <row r="866" spans="1:9">
      <c r="A866" s="10">
        <v>42823</v>
      </c>
      <c r="B866" s="10">
        <v>42817</v>
      </c>
      <c r="C866" t="s">
        <v>998</v>
      </c>
      <c r="D866" t="s">
        <v>2726</v>
      </c>
      <c r="E866" t="s">
        <v>2727</v>
      </c>
      <c r="F866" s="1">
        <v>-10</v>
      </c>
      <c r="I866" s="13">
        <f t="shared" si="13"/>
        <v>-79010.124999999447</v>
      </c>
    </row>
    <row r="867" spans="1:9">
      <c r="A867" s="10">
        <v>42823</v>
      </c>
      <c r="B867" s="10">
        <v>42817</v>
      </c>
      <c r="C867" t="s">
        <v>1001</v>
      </c>
      <c r="D867" t="s">
        <v>1665</v>
      </c>
      <c r="E867" t="s">
        <v>2729</v>
      </c>
      <c r="F867" s="1">
        <v>-1.8</v>
      </c>
      <c r="I867" s="13">
        <f t="shared" si="13"/>
        <v>-79011.92499999945</v>
      </c>
    </row>
    <row r="868" spans="1:9">
      <c r="A868" s="10">
        <v>42823</v>
      </c>
      <c r="B868" s="10">
        <v>42817</v>
      </c>
      <c r="C868" t="s">
        <v>1001</v>
      </c>
      <c r="D868" t="s">
        <v>2730</v>
      </c>
      <c r="E868" t="s">
        <v>2727</v>
      </c>
      <c r="F868" s="1">
        <v>-1.8</v>
      </c>
      <c r="I868" s="13">
        <f t="shared" si="13"/>
        <v>-79013.724999999453</v>
      </c>
    </row>
    <row r="869" spans="1:9">
      <c r="A869" s="10">
        <v>42823</v>
      </c>
      <c r="B869" s="10">
        <v>42817</v>
      </c>
      <c r="C869" t="s">
        <v>998</v>
      </c>
      <c r="D869" t="s">
        <v>1663</v>
      </c>
      <c r="E869" t="s">
        <v>2729</v>
      </c>
      <c r="F869" s="1">
        <v>-10</v>
      </c>
      <c r="I869" s="13">
        <f t="shared" si="13"/>
        <v>-79023.724999999453</v>
      </c>
    </row>
    <row r="870" spans="1:9">
      <c r="A870" s="10">
        <v>42818</v>
      </c>
      <c r="B870" s="10">
        <v>42817</v>
      </c>
      <c r="C870" t="s">
        <v>983</v>
      </c>
      <c r="D870" t="s">
        <v>2740</v>
      </c>
      <c r="E870" t="s">
        <v>1103</v>
      </c>
      <c r="F870" s="1">
        <v>-1213.2570000000001</v>
      </c>
      <c r="I870" s="13">
        <f t="shared" si="13"/>
        <v>-80236.981999999451</v>
      </c>
    </row>
    <row r="871" spans="1:9">
      <c r="A871" s="10">
        <v>42818</v>
      </c>
      <c r="B871" s="10">
        <v>42817</v>
      </c>
      <c r="C871" t="s">
        <v>983</v>
      </c>
      <c r="D871" t="s">
        <v>2741</v>
      </c>
      <c r="E871" t="s">
        <v>1826</v>
      </c>
      <c r="F871" s="1">
        <v>-2750.0010000000002</v>
      </c>
      <c r="I871" s="13">
        <f t="shared" si="13"/>
        <v>-82986.982999999454</v>
      </c>
    </row>
    <row r="872" spans="1:9">
      <c r="A872" s="10">
        <v>42824</v>
      </c>
      <c r="B872" s="10">
        <v>42818</v>
      </c>
      <c r="C872" t="s">
        <v>1001</v>
      </c>
      <c r="D872" t="s">
        <v>1712</v>
      </c>
      <c r="E872" t="s">
        <v>2724</v>
      </c>
      <c r="F872" s="1">
        <v>-1.8</v>
      </c>
      <c r="I872" s="13">
        <f t="shared" si="13"/>
        <v>-82988.782999999457</v>
      </c>
    </row>
    <row r="873" spans="1:9">
      <c r="A873" s="10">
        <v>42824</v>
      </c>
      <c r="B873" s="10">
        <v>42818</v>
      </c>
      <c r="C873" t="s">
        <v>998</v>
      </c>
      <c r="D873" t="s">
        <v>2725</v>
      </c>
      <c r="E873" t="s">
        <v>2724</v>
      </c>
      <c r="F873" s="1">
        <v>-10</v>
      </c>
      <c r="I873" s="13">
        <f t="shared" si="13"/>
        <v>-82998.782999999457</v>
      </c>
    </row>
    <row r="874" spans="1:9">
      <c r="A874" s="10">
        <v>42821</v>
      </c>
      <c r="B874" s="10">
        <v>42818</v>
      </c>
      <c r="C874" t="s">
        <v>983</v>
      </c>
      <c r="D874" t="s">
        <v>2738</v>
      </c>
      <c r="E874" t="s">
        <v>782</v>
      </c>
      <c r="F874" s="1">
        <v>-563.00599999999997</v>
      </c>
      <c r="I874" s="13">
        <f t="shared" si="13"/>
        <v>-83561.788999999451</v>
      </c>
    </row>
    <row r="875" spans="1:9">
      <c r="A875" s="10">
        <v>42821</v>
      </c>
      <c r="B875" s="10">
        <v>42818</v>
      </c>
      <c r="C875" t="s">
        <v>983</v>
      </c>
      <c r="D875" t="s">
        <v>2016</v>
      </c>
      <c r="E875" t="s">
        <v>2739</v>
      </c>
      <c r="F875" s="1">
        <v>-1600</v>
      </c>
      <c r="I875" s="13">
        <f t="shared" si="13"/>
        <v>-85161.788999999451</v>
      </c>
    </row>
    <row r="876" spans="1:9">
      <c r="A876" s="10">
        <v>42825</v>
      </c>
      <c r="B876" s="10">
        <v>42821</v>
      </c>
      <c r="C876" t="s">
        <v>998</v>
      </c>
      <c r="D876" t="s">
        <v>2711</v>
      </c>
      <c r="E876" t="s">
        <v>2712</v>
      </c>
      <c r="F876" s="1">
        <v>-10</v>
      </c>
      <c r="I876" s="13">
        <f t="shared" si="13"/>
        <v>-85171.788999999451</v>
      </c>
    </row>
    <row r="877" spans="1:9">
      <c r="A877" s="10">
        <v>42825</v>
      </c>
      <c r="B877" s="10">
        <v>42821</v>
      </c>
      <c r="C877" t="s">
        <v>1001</v>
      </c>
      <c r="D877" t="s">
        <v>2717</v>
      </c>
      <c r="E877" t="s">
        <v>2712</v>
      </c>
      <c r="F877" s="1">
        <v>-1.8</v>
      </c>
      <c r="I877" s="13">
        <f t="shared" si="13"/>
        <v>-85173.588999999454</v>
      </c>
    </row>
    <row r="878" spans="1:9">
      <c r="A878" s="10">
        <v>42825</v>
      </c>
      <c r="B878" s="10">
        <v>42821</v>
      </c>
      <c r="C878" t="s">
        <v>1001</v>
      </c>
      <c r="D878" t="s">
        <v>2718</v>
      </c>
      <c r="E878" t="s">
        <v>2719</v>
      </c>
      <c r="F878" s="1">
        <v>-1.8</v>
      </c>
      <c r="I878" s="13">
        <f t="shared" si="13"/>
        <v>-85175.388999999457</v>
      </c>
    </row>
    <row r="879" spans="1:9">
      <c r="A879" s="10">
        <v>42825</v>
      </c>
      <c r="B879" s="10">
        <v>42821</v>
      </c>
      <c r="C879" t="s">
        <v>998</v>
      </c>
      <c r="D879" t="s">
        <v>2720</v>
      </c>
      <c r="E879" t="s">
        <v>2719</v>
      </c>
      <c r="F879" s="1">
        <v>-10</v>
      </c>
      <c r="I879" s="13">
        <f t="shared" si="13"/>
        <v>-85185.388999999457</v>
      </c>
    </row>
    <row r="880" spans="1:9">
      <c r="A880" s="10">
        <v>42825</v>
      </c>
      <c r="B880" s="10">
        <v>42821</v>
      </c>
      <c r="C880" t="s">
        <v>1001</v>
      </c>
      <c r="D880" t="s">
        <v>2721</v>
      </c>
      <c r="E880" t="s">
        <v>2722</v>
      </c>
      <c r="F880" s="1">
        <v>-1.8</v>
      </c>
      <c r="I880" s="13">
        <f t="shared" si="13"/>
        <v>-85187.18899999946</v>
      </c>
    </row>
    <row r="881" spans="1:9">
      <c r="A881" s="10">
        <v>42825</v>
      </c>
      <c r="B881" s="10">
        <v>42821</v>
      </c>
      <c r="C881" t="s">
        <v>998</v>
      </c>
      <c r="D881" t="s">
        <v>2723</v>
      </c>
      <c r="E881" t="s">
        <v>2722</v>
      </c>
      <c r="F881" s="1">
        <v>-10</v>
      </c>
      <c r="I881" s="13">
        <f t="shared" si="13"/>
        <v>-85197.18899999946</v>
      </c>
    </row>
    <row r="882" spans="1:9">
      <c r="A882" s="10">
        <v>42822</v>
      </c>
      <c r="B882" s="10">
        <v>42821</v>
      </c>
      <c r="C882" t="s">
        <v>983</v>
      </c>
      <c r="D882" t="s">
        <v>2728</v>
      </c>
      <c r="E882" t="s">
        <v>1319</v>
      </c>
      <c r="F882" s="1">
        <v>-930.10400000000004</v>
      </c>
      <c r="I882" s="13">
        <f t="shared" si="13"/>
        <v>-86127.292999999467</v>
      </c>
    </row>
    <row r="883" spans="1:9">
      <c r="A883" s="10">
        <v>42822</v>
      </c>
      <c r="B883" s="10">
        <v>42821</v>
      </c>
      <c r="C883" t="s">
        <v>983</v>
      </c>
      <c r="D883" t="s">
        <v>2731</v>
      </c>
      <c r="E883" t="s">
        <v>1643</v>
      </c>
      <c r="F883" s="1">
        <v>-614.1</v>
      </c>
      <c r="I883" s="13">
        <f t="shared" si="13"/>
        <v>-86741.392999999473</v>
      </c>
    </row>
    <row r="884" spans="1:9">
      <c r="A884" s="10">
        <v>42818</v>
      </c>
      <c r="B884" s="10">
        <v>42821</v>
      </c>
      <c r="C884" t="s">
        <v>1010</v>
      </c>
      <c r="D884" t="s">
        <v>2742</v>
      </c>
      <c r="E884" t="s">
        <v>11</v>
      </c>
      <c r="G884" s="1">
        <v>100000</v>
      </c>
      <c r="I884" s="13">
        <f t="shared" si="13"/>
        <v>13258.607000000527</v>
      </c>
    </row>
    <row r="885" spans="1:9">
      <c r="A885" s="10">
        <v>42823</v>
      </c>
      <c r="B885" s="10">
        <v>42822</v>
      </c>
      <c r="C885" t="s">
        <v>1042</v>
      </c>
      <c r="E885" t="s">
        <v>11</v>
      </c>
      <c r="F885" s="1">
        <v>-35.4</v>
      </c>
      <c r="I885" s="13">
        <f t="shared" si="13"/>
        <v>13223.207000000528</v>
      </c>
    </row>
    <row r="886" spans="1:9">
      <c r="A886" s="10">
        <v>42829</v>
      </c>
      <c r="B886" s="10">
        <v>42823</v>
      </c>
      <c r="C886" t="s">
        <v>1133</v>
      </c>
      <c r="D886" t="s">
        <v>1068</v>
      </c>
      <c r="E886" t="s">
        <v>2169</v>
      </c>
      <c r="F886" s="1">
        <v>-42.389000000000003</v>
      </c>
      <c r="I886" s="13">
        <f t="shared" si="13"/>
        <v>13180.818000000529</v>
      </c>
    </row>
    <row r="887" spans="1:9">
      <c r="A887" s="10">
        <v>42829</v>
      </c>
      <c r="B887" s="10">
        <v>42823</v>
      </c>
      <c r="C887" t="s">
        <v>1001</v>
      </c>
      <c r="D887" t="s">
        <v>1068</v>
      </c>
      <c r="E887" t="s">
        <v>2167</v>
      </c>
      <c r="F887" s="1">
        <v>-7.63</v>
      </c>
      <c r="I887" s="13">
        <f t="shared" si="13"/>
        <v>13173.188000000529</v>
      </c>
    </row>
    <row r="888" spans="1:9">
      <c r="A888" s="10">
        <v>42829</v>
      </c>
      <c r="B888" s="10">
        <v>42823</v>
      </c>
      <c r="C888" t="s">
        <v>1133</v>
      </c>
      <c r="D888" t="s">
        <v>1068</v>
      </c>
      <c r="E888" t="s">
        <v>2149</v>
      </c>
      <c r="F888" s="1">
        <v>-41.851999999999997</v>
      </c>
      <c r="I888" s="13">
        <f t="shared" si="13"/>
        <v>13131.336000000529</v>
      </c>
    </row>
    <row r="889" spans="1:9">
      <c r="A889" s="10">
        <v>42829</v>
      </c>
      <c r="B889" s="10">
        <v>42823</v>
      </c>
      <c r="C889" t="s">
        <v>1001</v>
      </c>
      <c r="D889" t="s">
        <v>1068</v>
      </c>
      <c r="E889" t="s">
        <v>2148</v>
      </c>
      <c r="F889" s="1">
        <v>-7.5330000000000004</v>
      </c>
      <c r="I889" s="13">
        <f t="shared" si="13"/>
        <v>13123.803000000529</v>
      </c>
    </row>
    <row r="890" spans="1:9">
      <c r="A890" s="10">
        <v>42825</v>
      </c>
      <c r="B890" s="10">
        <v>42823</v>
      </c>
      <c r="C890" t="s">
        <v>1001</v>
      </c>
      <c r="D890" t="s">
        <v>1068</v>
      </c>
      <c r="E890" t="s">
        <v>2148</v>
      </c>
      <c r="F890" s="1">
        <v>-5.4</v>
      </c>
      <c r="I890" s="13">
        <f t="shared" si="13"/>
        <v>13118.40300000053</v>
      </c>
    </row>
    <row r="891" spans="1:9">
      <c r="A891" s="10">
        <v>42825</v>
      </c>
      <c r="B891" s="10">
        <v>42823</v>
      </c>
      <c r="C891" t="s">
        <v>1001</v>
      </c>
      <c r="D891" t="s">
        <v>1068</v>
      </c>
      <c r="E891" t="s">
        <v>2167</v>
      </c>
      <c r="F891" s="1">
        <v>-5.4</v>
      </c>
      <c r="I891" s="13">
        <f t="shared" si="13"/>
        <v>13113.00300000053</v>
      </c>
    </row>
    <row r="892" spans="1:9">
      <c r="A892" s="10">
        <v>42825</v>
      </c>
      <c r="B892" s="10">
        <v>42823</v>
      </c>
      <c r="C892" t="s">
        <v>1070</v>
      </c>
      <c r="D892" t="s">
        <v>1068</v>
      </c>
      <c r="E892" t="s">
        <v>2169</v>
      </c>
      <c r="F892" s="1">
        <v>-30</v>
      </c>
      <c r="I892" s="13">
        <f t="shared" si="13"/>
        <v>13083.00300000053</v>
      </c>
    </row>
    <row r="893" spans="1:9">
      <c r="A893" s="10">
        <v>42825</v>
      </c>
      <c r="B893" s="10">
        <v>42823</v>
      </c>
      <c r="C893" t="s">
        <v>1070</v>
      </c>
      <c r="D893" t="s">
        <v>1068</v>
      </c>
      <c r="E893" t="s">
        <v>2149</v>
      </c>
      <c r="F893" s="1">
        <v>-30</v>
      </c>
      <c r="I893" s="13">
        <f t="shared" si="13"/>
        <v>13053.00300000053</v>
      </c>
    </row>
    <row r="894" spans="1:9">
      <c r="A894" s="10">
        <v>42822</v>
      </c>
      <c r="B894" s="10">
        <v>42823</v>
      </c>
      <c r="C894" t="s">
        <v>1396</v>
      </c>
      <c r="D894" t="s">
        <v>2732</v>
      </c>
      <c r="E894" t="s">
        <v>11</v>
      </c>
      <c r="G894" s="1">
        <v>116.667</v>
      </c>
      <c r="I894" s="13">
        <f t="shared" si="13"/>
        <v>13169.670000000529</v>
      </c>
    </row>
    <row r="895" spans="1:9">
      <c r="A895" s="10">
        <v>42822</v>
      </c>
      <c r="B895" s="10">
        <v>42823</v>
      </c>
      <c r="C895" t="s">
        <v>1396</v>
      </c>
      <c r="D895" t="s">
        <v>2736</v>
      </c>
      <c r="E895" t="s">
        <v>11</v>
      </c>
      <c r="G895" s="1">
        <v>100</v>
      </c>
      <c r="I895" s="13">
        <f t="shared" si="13"/>
        <v>13269.670000000529</v>
      </c>
    </row>
    <row r="896" spans="1:9">
      <c r="A896" s="10">
        <v>42825</v>
      </c>
      <c r="B896" s="10">
        <v>42824</v>
      </c>
      <c r="C896" t="s">
        <v>1035</v>
      </c>
      <c r="D896" t="s">
        <v>2710</v>
      </c>
      <c r="E896" t="s">
        <v>11</v>
      </c>
      <c r="F896" s="1">
        <v>-800</v>
      </c>
      <c r="I896" s="13">
        <f t="shared" si="13"/>
        <v>12469.670000000529</v>
      </c>
    </row>
    <row r="897" spans="1:9">
      <c r="A897" s="10">
        <v>42825</v>
      </c>
      <c r="B897" s="10">
        <v>42824</v>
      </c>
      <c r="C897" t="s">
        <v>1035</v>
      </c>
      <c r="D897" t="s">
        <v>2713</v>
      </c>
      <c r="E897" t="s">
        <v>11</v>
      </c>
      <c r="F897" s="1">
        <v>-159.6</v>
      </c>
      <c r="I897" s="13">
        <f t="shared" si="13"/>
        <v>12310.070000000529</v>
      </c>
    </row>
    <row r="898" spans="1:9">
      <c r="A898" s="10">
        <v>42825</v>
      </c>
      <c r="B898" s="10">
        <v>42824</v>
      </c>
      <c r="C898" t="s">
        <v>983</v>
      </c>
      <c r="D898" t="s">
        <v>2714</v>
      </c>
      <c r="E898" t="s">
        <v>1993</v>
      </c>
      <c r="F898" s="1">
        <v>-5852.1480000000001</v>
      </c>
      <c r="I898" s="13">
        <f t="shared" si="13"/>
        <v>6457.9220000005289</v>
      </c>
    </row>
    <row r="899" spans="1:9">
      <c r="A899" s="10">
        <v>42825</v>
      </c>
      <c r="B899" s="10">
        <v>42824</v>
      </c>
      <c r="C899" t="s">
        <v>983</v>
      </c>
      <c r="D899" t="s">
        <v>1594</v>
      </c>
      <c r="E899" t="s">
        <v>1993</v>
      </c>
      <c r="F899" s="1">
        <v>-60000</v>
      </c>
      <c r="I899" s="13">
        <f t="shared" ref="I899:I962" si="14">I898+F899+G899</f>
        <v>-53542.07799999947</v>
      </c>
    </row>
    <row r="900" spans="1:9">
      <c r="A900" s="10">
        <v>42825</v>
      </c>
      <c r="B900" s="10">
        <v>42824</v>
      </c>
      <c r="C900" t="s">
        <v>989</v>
      </c>
      <c r="D900" t="s">
        <v>2715</v>
      </c>
      <c r="E900" t="s">
        <v>1210</v>
      </c>
      <c r="F900" s="1">
        <v>-323.55200000000002</v>
      </c>
      <c r="I900" s="13">
        <f t="shared" si="14"/>
        <v>-53865.629999999474</v>
      </c>
    </row>
    <row r="901" spans="1:9">
      <c r="A901" s="10">
        <v>42825</v>
      </c>
      <c r="B901" s="10">
        <v>42824</v>
      </c>
      <c r="C901" t="s">
        <v>989</v>
      </c>
      <c r="D901" t="s">
        <v>2716</v>
      </c>
      <c r="E901" t="s">
        <v>1492</v>
      </c>
      <c r="F901" s="1">
        <v>-5912.86</v>
      </c>
      <c r="I901" s="13">
        <f t="shared" si="14"/>
        <v>-59778.489999999474</v>
      </c>
    </row>
    <row r="902" spans="1:9">
      <c r="A902" s="10">
        <v>42825</v>
      </c>
      <c r="B902" s="10">
        <v>42824</v>
      </c>
      <c r="C902" t="s">
        <v>1216</v>
      </c>
      <c r="D902" t="s">
        <v>1026</v>
      </c>
      <c r="E902" t="s">
        <v>11</v>
      </c>
      <c r="F902" s="1">
        <v>-1.18</v>
      </c>
      <c r="I902" s="13">
        <f t="shared" si="14"/>
        <v>-59779.669999999474</v>
      </c>
    </row>
    <row r="903" spans="1:9">
      <c r="A903" s="10">
        <v>42825</v>
      </c>
      <c r="B903" s="10">
        <v>42824</v>
      </c>
      <c r="C903" t="s">
        <v>1216</v>
      </c>
      <c r="D903" t="s">
        <v>1251</v>
      </c>
      <c r="E903" t="s">
        <v>11</v>
      </c>
      <c r="F903" s="1">
        <v>-1.18</v>
      </c>
      <c r="I903" s="13">
        <f t="shared" si="14"/>
        <v>-59780.849999999475</v>
      </c>
    </row>
    <row r="904" spans="1:9">
      <c r="A904" s="10">
        <v>42825</v>
      </c>
      <c r="B904" s="10">
        <v>42824</v>
      </c>
      <c r="C904" t="s">
        <v>1216</v>
      </c>
      <c r="D904" t="s">
        <v>1251</v>
      </c>
      <c r="E904" t="s">
        <v>11</v>
      </c>
      <c r="F904" s="1">
        <v>-57540.631999999998</v>
      </c>
      <c r="I904" s="13">
        <f t="shared" si="14"/>
        <v>-117321.48199999947</v>
      </c>
    </row>
    <row r="905" spans="1:9">
      <c r="A905" s="10">
        <v>42825</v>
      </c>
      <c r="B905" s="10">
        <v>42824</v>
      </c>
      <c r="C905" t="s">
        <v>1216</v>
      </c>
      <c r="D905" t="s">
        <v>1026</v>
      </c>
      <c r="E905" t="s">
        <v>11</v>
      </c>
      <c r="F905" s="1">
        <v>-17439.5</v>
      </c>
      <c r="I905" s="13">
        <f t="shared" si="14"/>
        <v>-134760.98199999947</v>
      </c>
    </row>
    <row r="906" spans="1:9">
      <c r="A906" s="10">
        <v>42823</v>
      </c>
      <c r="B906" s="10">
        <v>42824</v>
      </c>
      <c r="C906" t="s">
        <v>1010</v>
      </c>
      <c r="D906" t="s">
        <v>2728</v>
      </c>
      <c r="E906" t="s">
        <v>11</v>
      </c>
      <c r="G906" s="1">
        <v>70000</v>
      </c>
      <c r="I906" s="13">
        <f t="shared" si="14"/>
        <v>-64760.981999999465</v>
      </c>
    </row>
    <row r="907" spans="1:9">
      <c r="A907" s="10">
        <v>42830</v>
      </c>
      <c r="B907" s="10">
        <v>42825</v>
      </c>
      <c r="C907" t="s">
        <v>1421</v>
      </c>
      <c r="D907" t="s">
        <v>2693</v>
      </c>
      <c r="E907" t="s">
        <v>2694</v>
      </c>
      <c r="F907" s="1">
        <v>-276.33</v>
      </c>
      <c r="I907" s="13">
        <f t="shared" si="14"/>
        <v>-65037.311999999467</v>
      </c>
    </row>
    <row r="908" spans="1:9">
      <c r="A908" s="10">
        <v>42830</v>
      </c>
      <c r="B908" s="10">
        <v>42825</v>
      </c>
      <c r="C908" t="s">
        <v>1432</v>
      </c>
      <c r="D908" t="s">
        <v>2700</v>
      </c>
      <c r="E908" t="s">
        <v>2694</v>
      </c>
      <c r="F908" s="1">
        <v>-3177.6750000000002</v>
      </c>
      <c r="I908" s="13">
        <f t="shared" si="14"/>
        <v>-68214.98699999947</v>
      </c>
    </row>
    <row r="909" spans="1:9">
      <c r="A909" s="10">
        <v>42828</v>
      </c>
      <c r="B909" s="10">
        <v>42825</v>
      </c>
      <c r="C909" t="s">
        <v>983</v>
      </c>
      <c r="D909" t="s">
        <v>2704</v>
      </c>
      <c r="E909" t="s">
        <v>1207</v>
      </c>
      <c r="F909" s="1">
        <v>-41235.785000000003</v>
      </c>
      <c r="I909" s="13">
        <f t="shared" si="14"/>
        <v>-109450.77199999947</v>
      </c>
    </row>
    <row r="910" spans="1:9">
      <c r="A910" s="10">
        <v>42828</v>
      </c>
      <c r="B910" s="10">
        <v>42825</v>
      </c>
      <c r="C910" t="s">
        <v>983</v>
      </c>
      <c r="D910" t="s">
        <v>2705</v>
      </c>
      <c r="E910" t="s">
        <v>1015</v>
      </c>
      <c r="F910" s="1">
        <v>-7464.2709999999997</v>
      </c>
      <c r="I910" s="13">
        <f t="shared" si="14"/>
        <v>-116915.04299999947</v>
      </c>
    </row>
    <row r="911" spans="1:9">
      <c r="A911" s="10">
        <v>42828</v>
      </c>
      <c r="B911" s="10">
        <v>42825</v>
      </c>
      <c r="C911" t="s">
        <v>989</v>
      </c>
      <c r="D911" t="s">
        <v>2708</v>
      </c>
      <c r="E911" t="s">
        <v>2211</v>
      </c>
      <c r="F911" s="1">
        <v>-4026.3879999999999</v>
      </c>
      <c r="I911" s="13">
        <f t="shared" si="14"/>
        <v>-120941.43099999947</v>
      </c>
    </row>
    <row r="912" spans="1:9">
      <c r="A912" s="10">
        <v>42858</v>
      </c>
      <c r="B912" s="10">
        <v>42826</v>
      </c>
      <c r="C912" t="s">
        <v>1188</v>
      </c>
      <c r="D912" t="s">
        <v>1068</v>
      </c>
      <c r="E912" t="s">
        <v>2397</v>
      </c>
      <c r="F912" s="1">
        <v>-79.981999999999999</v>
      </c>
      <c r="I912" s="13">
        <f t="shared" si="14"/>
        <v>-121021.41299999948</v>
      </c>
    </row>
    <row r="913" spans="1:9">
      <c r="A913" s="10">
        <v>42858</v>
      </c>
      <c r="B913" s="10">
        <v>42826</v>
      </c>
      <c r="C913" t="s">
        <v>1188</v>
      </c>
      <c r="D913" t="s">
        <v>1068</v>
      </c>
      <c r="E913" t="s">
        <v>2168</v>
      </c>
      <c r="F913" s="1">
        <v>-79.981999999999999</v>
      </c>
      <c r="I913" s="13">
        <f t="shared" si="14"/>
        <v>-121101.39499999948</v>
      </c>
    </row>
    <row r="914" spans="1:9">
      <c r="A914" s="10">
        <v>42858</v>
      </c>
      <c r="B914" s="10">
        <v>42826</v>
      </c>
      <c r="C914" t="s">
        <v>1188</v>
      </c>
      <c r="D914" t="s">
        <v>1068</v>
      </c>
      <c r="E914" t="s">
        <v>2568</v>
      </c>
      <c r="F914" s="1">
        <v>-79.981999999999999</v>
      </c>
      <c r="I914" s="13">
        <f t="shared" si="14"/>
        <v>-121181.37699999948</v>
      </c>
    </row>
    <row r="915" spans="1:9">
      <c r="A915" s="10">
        <v>42858</v>
      </c>
      <c r="B915" s="10">
        <v>42826</v>
      </c>
      <c r="C915" t="s">
        <v>1001</v>
      </c>
      <c r="D915" t="s">
        <v>1068</v>
      </c>
      <c r="E915" t="s">
        <v>2148</v>
      </c>
      <c r="F915" s="1">
        <v>-75.334000000000003</v>
      </c>
      <c r="I915" s="13">
        <f t="shared" si="14"/>
        <v>-121256.71099999949</v>
      </c>
    </row>
    <row r="916" spans="1:9">
      <c r="A916" s="10">
        <v>42858</v>
      </c>
      <c r="B916" s="10">
        <v>42826</v>
      </c>
      <c r="C916" t="s">
        <v>1001</v>
      </c>
      <c r="D916" t="s">
        <v>1068</v>
      </c>
      <c r="E916" t="s">
        <v>2571</v>
      </c>
      <c r="F916" s="1">
        <v>-14.397</v>
      </c>
      <c r="I916" s="13">
        <f t="shared" si="14"/>
        <v>-121271.10799999948</v>
      </c>
    </row>
    <row r="917" spans="1:9">
      <c r="A917" s="10">
        <v>42858</v>
      </c>
      <c r="B917" s="10">
        <v>42826</v>
      </c>
      <c r="C917" t="s">
        <v>1001</v>
      </c>
      <c r="D917" t="s">
        <v>1068</v>
      </c>
      <c r="E917" t="s">
        <v>1484</v>
      </c>
      <c r="F917" s="1">
        <v>-14.397</v>
      </c>
      <c r="I917" s="13">
        <f t="shared" si="14"/>
        <v>-121285.50499999948</v>
      </c>
    </row>
    <row r="918" spans="1:9">
      <c r="A918" s="10">
        <v>42858</v>
      </c>
      <c r="B918" s="10">
        <v>42826</v>
      </c>
      <c r="C918" t="s">
        <v>1188</v>
      </c>
      <c r="D918" t="s">
        <v>1068</v>
      </c>
      <c r="E918" t="s">
        <v>1739</v>
      </c>
      <c r="F918" s="1">
        <v>-79.981999999999999</v>
      </c>
      <c r="I918" s="13">
        <f t="shared" si="14"/>
        <v>-121365.48699999948</v>
      </c>
    </row>
    <row r="919" spans="1:9">
      <c r="A919" s="10">
        <v>42858</v>
      </c>
      <c r="B919" s="10">
        <v>42826</v>
      </c>
      <c r="C919" t="s">
        <v>1133</v>
      </c>
      <c r="D919" t="s">
        <v>1068</v>
      </c>
      <c r="E919" t="s">
        <v>2151</v>
      </c>
      <c r="F919" s="1">
        <v>-301.08300000000003</v>
      </c>
      <c r="I919" s="13">
        <f t="shared" si="14"/>
        <v>-121666.56999999948</v>
      </c>
    </row>
    <row r="920" spans="1:9">
      <c r="A920" s="10">
        <v>42858</v>
      </c>
      <c r="B920" s="10">
        <v>42826</v>
      </c>
      <c r="C920" t="s">
        <v>1188</v>
      </c>
      <c r="D920" t="s">
        <v>1068</v>
      </c>
      <c r="E920" t="s">
        <v>1929</v>
      </c>
      <c r="F920" s="1">
        <v>-79.981999999999999</v>
      </c>
      <c r="I920" s="13">
        <f t="shared" si="14"/>
        <v>-121746.55199999949</v>
      </c>
    </row>
    <row r="921" spans="1:9">
      <c r="A921" s="10">
        <v>42858</v>
      </c>
      <c r="B921" s="10">
        <v>42826</v>
      </c>
      <c r="C921" t="s">
        <v>1133</v>
      </c>
      <c r="D921" t="s">
        <v>1068</v>
      </c>
      <c r="E921" t="s">
        <v>2169</v>
      </c>
      <c r="F921" s="1">
        <v>-423.88799999999998</v>
      </c>
      <c r="I921" s="13">
        <f t="shared" si="14"/>
        <v>-122170.43999999949</v>
      </c>
    </row>
    <row r="922" spans="1:9">
      <c r="A922" s="10">
        <v>42858</v>
      </c>
      <c r="B922" s="10">
        <v>42826</v>
      </c>
      <c r="C922" t="s">
        <v>1001</v>
      </c>
      <c r="D922" t="s">
        <v>1068</v>
      </c>
      <c r="E922" t="s">
        <v>2152</v>
      </c>
      <c r="F922" s="1">
        <v>-54.195</v>
      </c>
      <c r="I922" s="13">
        <f t="shared" si="14"/>
        <v>-122224.6349999995</v>
      </c>
    </row>
    <row r="923" spans="1:9">
      <c r="A923" s="10">
        <v>42858</v>
      </c>
      <c r="B923" s="10">
        <v>42826</v>
      </c>
      <c r="C923" t="s">
        <v>1001</v>
      </c>
      <c r="D923" t="s">
        <v>1068</v>
      </c>
      <c r="E923" t="s">
        <v>2167</v>
      </c>
      <c r="F923" s="1">
        <v>-76.3</v>
      </c>
      <c r="I923" s="13">
        <f t="shared" si="14"/>
        <v>-122300.9349999995</v>
      </c>
    </row>
    <row r="924" spans="1:9">
      <c r="A924" s="10">
        <v>42858</v>
      </c>
      <c r="B924" s="10">
        <v>42826</v>
      </c>
      <c r="C924" t="s">
        <v>1001</v>
      </c>
      <c r="D924" t="s">
        <v>1068</v>
      </c>
      <c r="E924" t="s">
        <v>1928</v>
      </c>
      <c r="F924" s="1">
        <v>-14.397</v>
      </c>
      <c r="I924" s="13">
        <f t="shared" si="14"/>
        <v>-122315.3319999995</v>
      </c>
    </row>
    <row r="925" spans="1:9">
      <c r="A925" s="10">
        <v>42858</v>
      </c>
      <c r="B925" s="10">
        <v>42826</v>
      </c>
      <c r="C925" t="s">
        <v>1188</v>
      </c>
      <c r="D925" t="s">
        <v>1068</v>
      </c>
      <c r="E925" t="s">
        <v>1489</v>
      </c>
      <c r="F925" s="1">
        <v>-79.981999999999999</v>
      </c>
      <c r="I925" s="13">
        <f t="shared" si="14"/>
        <v>-122395.3139999995</v>
      </c>
    </row>
    <row r="926" spans="1:9">
      <c r="A926" s="10">
        <v>42858</v>
      </c>
      <c r="B926" s="10">
        <v>42826</v>
      </c>
      <c r="C926" t="s">
        <v>1133</v>
      </c>
      <c r="D926" t="s">
        <v>1068</v>
      </c>
      <c r="E926" t="s">
        <v>2149</v>
      </c>
      <c r="F926" s="1">
        <v>-418.52199999999999</v>
      </c>
      <c r="I926" s="13">
        <f t="shared" si="14"/>
        <v>-122813.8359999995</v>
      </c>
    </row>
    <row r="927" spans="1:9">
      <c r="A927" s="10">
        <v>42858</v>
      </c>
      <c r="B927" s="10">
        <v>42826</v>
      </c>
      <c r="C927" t="s">
        <v>1001</v>
      </c>
      <c r="D927" t="s">
        <v>1068</v>
      </c>
      <c r="E927" t="s">
        <v>1738</v>
      </c>
      <c r="F927" s="1">
        <v>-14.397</v>
      </c>
      <c r="I927" s="13">
        <f t="shared" si="14"/>
        <v>-122828.2329999995</v>
      </c>
    </row>
    <row r="928" spans="1:9">
      <c r="A928" s="10">
        <v>42858</v>
      </c>
      <c r="B928" s="10">
        <v>42826</v>
      </c>
      <c r="C928" t="s">
        <v>1001</v>
      </c>
      <c r="D928" t="s">
        <v>1068</v>
      </c>
      <c r="E928" t="s">
        <v>2387</v>
      </c>
      <c r="F928" s="1">
        <v>-14.397</v>
      </c>
      <c r="I928" s="13">
        <f t="shared" si="14"/>
        <v>-122842.6299999995</v>
      </c>
    </row>
    <row r="929" spans="1:9">
      <c r="A929" s="10">
        <v>42858</v>
      </c>
      <c r="B929" s="10">
        <v>42826</v>
      </c>
      <c r="C929" t="s">
        <v>1188</v>
      </c>
      <c r="D929" t="s">
        <v>1068</v>
      </c>
      <c r="E929" t="s">
        <v>1189</v>
      </c>
      <c r="F929" s="1">
        <v>-79.59</v>
      </c>
      <c r="I929" s="13">
        <f t="shared" si="14"/>
        <v>-122922.21999999949</v>
      </c>
    </row>
    <row r="930" spans="1:9">
      <c r="A930" s="10">
        <v>42858</v>
      </c>
      <c r="B930" s="10">
        <v>42826</v>
      </c>
      <c r="C930" t="s">
        <v>1001</v>
      </c>
      <c r="D930" t="s">
        <v>1068</v>
      </c>
      <c r="E930" t="s">
        <v>1149</v>
      </c>
      <c r="F930" s="1">
        <v>-14.326000000000001</v>
      </c>
      <c r="I930" s="13">
        <f t="shared" si="14"/>
        <v>-122936.54599999949</v>
      </c>
    </row>
    <row r="931" spans="1:9">
      <c r="A931" s="10">
        <v>42858</v>
      </c>
      <c r="B931" s="10">
        <v>42826</v>
      </c>
      <c r="C931" t="s">
        <v>1001</v>
      </c>
      <c r="D931" t="s">
        <v>1068</v>
      </c>
      <c r="E931" t="s">
        <v>2160</v>
      </c>
      <c r="F931" s="1">
        <v>-14.397</v>
      </c>
      <c r="I931" s="13">
        <f t="shared" si="14"/>
        <v>-122950.94299999949</v>
      </c>
    </row>
    <row r="932" spans="1:9">
      <c r="A932" s="10">
        <v>42832</v>
      </c>
      <c r="B932" s="10">
        <v>42828</v>
      </c>
      <c r="C932" t="s">
        <v>1001</v>
      </c>
      <c r="D932" t="s">
        <v>1115</v>
      </c>
      <c r="E932" t="s">
        <v>2680</v>
      </c>
      <c r="F932" s="1">
        <v>-1.8</v>
      </c>
      <c r="I932" s="13">
        <f t="shared" si="14"/>
        <v>-122952.74299999949</v>
      </c>
    </row>
    <row r="933" spans="1:9">
      <c r="A933" s="10">
        <v>42832</v>
      </c>
      <c r="B933" s="10">
        <v>42828</v>
      </c>
      <c r="C933" t="s">
        <v>998</v>
      </c>
      <c r="D933" t="s">
        <v>2682</v>
      </c>
      <c r="E933" t="s">
        <v>2680</v>
      </c>
      <c r="F933" s="1">
        <v>-10</v>
      </c>
      <c r="I933" s="13">
        <f t="shared" si="14"/>
        <v>-122962.74299999949</v>
      </c>
    </row>
    <row r="934" spans="1:9">
      <c r="A934" s="10">
        <v>42829</v>
      </c>
      <c r="B934" s="10">
        <v>42828</v>
      </c>
      <c r="C934" t="s">
        <v>983</v>
      </c>
      <c r="D934" t="s">
        <v>2702</v>
      </c>
      <c r="E934" t="s">
        <v>2703</v>
      </c>
      <c r="F934" s="1">
        <v>-4216.1530000000002</v>
      </c>
      <c r="I934" s="13">
        <f t="shared" si="14"/>
        <v>-127178.8959999995</v>
      </c>
    </row>
    <row r="935" spans="1:9">
      <c r="A935" s="10">
        <v>42829</v>
      </c>
      <c r="B935" s="10">
        <v>42828</v>
      </c>
      <c r="C935" t="s">
        <v>983</v>
      </c>
      <c r="D935" t="s">
        <v>1526</v>
      </c>
      <c r="E935" t="s">
        <v>1108</v>
      </c>
      <c r="F935" s="1">
        <v>-50000</v>
      </c>
      <c r="I935" s="13">
        <f t="shared" si="14"/>
        <v>-177178.89599999948</v>
      </c>
    </row>
    <row r="936" spans="1:9">
      <c r="A936" s="10">
        <v>42828</v>
      </c>
      <c r="B936" s="10">
        <v>42828</v>
      </c>
      <c r="C936" t="s">
        <v>1001</v>
      </c>
      <c r="D936" t="s">
        <v>2706</v>
      </c>
      <c r="E936" t="s">
        <v>2707</v>
      </c>
      <c r="F936" s="1">
        <v>-3.6</v>
      </c>
      <c r="I936" s="13">
        <f t="shared" si="14"/>
        <v>-177182.49599999949</v>
      </c>
    </row>
    <row r="937" spans="1:9">
      <c r="A937" s="10">
        <v>42828</v>
      </c>
      <c r="B937" s="10">
        <v>42828</v>
      </c>
      <c r="C937" t="s">
        <v>1578</v>
      </c>
      <c r="D937" t="s">
        <v>2709</v>
      </c>
      <c r="E937" t="s">
        <v>2707</v>
      </c>
      <c r="F937" s="1">
        <v>-20</v>
      </c>
      <c r="I937" s="13">
        <f t="shared" si="14"/>
        <v>-177202.49599999949</v>
      </c>
    </row>
    <row r="938" spans="1:9">
      <c r="A938" s="10">
        <v>42831</v>
      </c>
      <c r="B938" s="10">
        <v>42829</v>
      </c>
      <c r="C938" t="s">
        <v>2689</v>
      </c>
      <c r="D938" t="s">
        <v>2690</v>
      </c>
      <c r="E938" t="s">
        <v>11</v>
      </c>
      <c r="F938" s="1">
        <v>-14775.18</v>
      </c>
      <c r="I938" s="13">
        <f t="shared" si="14"/>
        <v>-191977.67599999948</v>
      </c>
    </row>
    <row r="939" spans="1:9">
      <c r="A939" s="10">
        <v>42830</v>
      </c>
      <c r="B939" s="10">
        <v>42829</v>
      </c>
      <c r="C939" t="s">
        <v>992</v>
      </c>
      <c r="D939" t="s">
        <v>2695</v>
      </c>
      <c r="E939" t="s">
        <v>11</v>
      </c>
      <c r="F939" s="1">
        <v>-5.9</v>
      </c>
      <c r="I939" s="13">
        <f t="shared" si="14"/>
        <v>-191983.57599999948</v>
      </c>
    </row>
    <row r="940" spans="1:9">
      <c r="A940" s="10">
        <v>42830</v>
      </c>
      <c r="B940" s="10">
        <v>42829</v>
      </c>
      <c r="C940" t="s">
        <v>1009</v>
      </c>
      <c r="D940" t="s">
        <v>2695</v>
      </c>
      <c r="E940" t="s">
        <v>11</v>
      </c>
      <c r="F940" s="1">
        <v>-9695.4390000000003</v>
      </c>
      <c r="I940" s="13">
        <f t="shared" si="14"/>
        <v>-201679.01499999949</v>
      </c>
    </row>
    <row r="941" spans="1:9">
      <c r="A941" s="10">
        <v>42830</v>
      </c>
      <c r="B941" s="10">
        <v>42829</v>
      </c>
      <c r="C941" t="s">
        <v>989</v>
      </c>
      <c r="D941" t="s">
        <v>2677</v>
      </c>
      <c r="E941" t="s">
        <v>1847</v>
      </c>
      <c r="F941" s="1">
        <v>-802.36699999999996</v>
      </c>
      <c r="I941" s="13">
        <f t="shared" si="14"/>
        <v>-202481.38199999949</v>
      </c>
    </row>
    <row r="942" spans="1:9">
      <c r="A942" s="10">
        <v>42830</v>
      </c>
      <c r="B942" s="10">
        <v>42829</v>
      </c>
      <c r="C942" t="s">
        <v>1035</v>
      </c>
      <c r="D942" t="s">
        <v>2696</v>
      </c>
      <c r="E942" t="s">
        <v>11</v>
      </c>
      <c r="F942" s="1">
        <v>-788.577</v>
      </c>
      <c r="I942" s="13">
        <f t="shared" si="14"/>
        <v>-203269.95899999948</v>
      </c>
    </row>
    <row r="943" spans="1:9">
      <c r="A943" s="10">
        <v>42830</v>
      </c>
      <c r="B943" s="10">
        <v>42829</v>
      </c>
      <c r="C943" t="s">
        <v>1242</v>
      </c>
      <c r="D943" t="s">
        <v>2697</v>
      </c>
      <c r="E943" t="s">
        <v>11</v>
      </c>
      <c r="F943" s="1">
        <v>-50000</v>
      </c>
      <c r="I943" s="13">
        <f t="shared" si="14"/>
        <v>-253269.95899999948</v>
      </c>
    </row>
    <row r="944" spans="1:9">
      <c r="A944" s="10">
        <v>42830</v>
      </c>
      <c r="B944" s="10">
        <v>42829</v>
      </c>
      <c r="C944" t="s">
        <v>983</v>
      </c>
      <c r="D944" t="s">
        <v>2698</v>
      </c>
      <c r="E944" t="s">
        <v>2699</v>
      </c>
      <c r="F944" s="1">
        <v>-2458.7069999999999</v>
      </c>
      <c r="I944" s="13">
        <f t="shared" si="14"/>
        <v>-255728.66599999947</v>
      </c>
    </row>
    <row r="945" spans="1:9">
      <c r="A945" s="10">
        <v>42830</v>
      </c>
      <c r="B945" s="10">
        <v>42829</v>
      </c>
      <c r="C945" t="s">
        <v>989</v>
      </c>
      <c r="D945" t="s">
        <v>2677</v>
      </c>
      <c r="E945" t="s">
        <v>1021</v>
      </c>
      <c r="F945" s="1">
        <v>-5360.8590000000004</v>
      </c>
      <c r="I945" s="13">
        <f t="shared" si="14"/>
        <v>-261089.52499999947</v>
      </c>
    </row>
    <row r="946" spans="1:9">
      <c r="A946" s="10">
        <v>42829</v>
      </c>
      <c r="B946" s="10">
        <v>42829</v>
      </c>
      <c r="C946" t="s">
        <v>1097</v>
      </c>
      <c r="E946" t="s">
        <v>11</v>
      </c>
      <c r="F946" s="1">
        <v>-5.3999999999999999E-2</v>
      </c>
      <c r="I946" s="13">
        <f t="shared" si="14"/>
        <v>-261089.57899999947</v>
      </c>
    </row>
    <row r="947" spans="1:9">
      <c r="A947" s="10">
        <v>42829</v>
      </c>
      <c r="B947" s="10">
        <v>42829</v>
      </c>
      <c r="C947" t="s">
        <v>1086</v>
      </c>
      <c r="E947" t="s">
        <v>11</v>
      </c>
      <c r="F947" s="1">
        <v>-0.3</v>
      </c>
      <c r="I947" s="13">
        <f t="shared" si="14"/>
        <v>-261089.87899999946</v>
      </c>
    </row>
    <row r="948" spans="1:9">
      <c r="A948" s="10">
        <v>42831</v>
      </c>
      <c r="B948" s="10">
        <v>42830</v>
      </c>
      <c r="C948" t="s">
        <v>992</v>
      </c>
      <c r="D948" t="s">
        <v>2684</v>
      </c>
      <c r="E948" t="s">
        <v>11</v>
      </c>
      <c r="F948" s="1">
        <v>-5.9</v>
      </c>
      <c r="I948" s="13">
        <f t="shared" si="14"/>
        <v>-261095.77899999946</v>
      </c>
    </row>
    <row r="949" spans="1:9">
      <c r="A949" s="10">
        <v>42831</v>
      </c>
      <c r="B949" s="10">
        <v>42830</v>
      </c>
      <c r="C949" t="s">
        <v>983</v>
      </c>
      <c r="D949" t="s">
        <v>2685</v>
      </c>
      <c r="E949" t="s">
        <v>1015</v>
      </c>
      <c r="F949" s="1">
        <v>-7650.866</v>
      </c>
      <c r="I949" s="13">
        <f t="shared" si="14"/>
        <v>-268746.64499999944</v>
      </c>
    </row>
    <row r="950" spans="1:9">
      <c r="A950" s="10">
        <v>42831</v>
      </c>
      <c r="B950" s="10">
        <v>42830</v>
      </c>
      <c r="C950" t="s">
        <v>983</v>
      </c>
      <c r="D950" t="s">
        <v>2687</v>
      </c>
      <c r="E950" t="s">
        <v>2688</v>
      </c>
      <c r="F950" s="1">
        <v>-601.16700000000003</v>
      </c>
      <c r="I950" s="13">
        <f t="shared" si="14"/>
        <v>-269347.81199999945</v>
      </c>
    </row>
    <row r="951" spans="1:9">
      <c r="A951" s="10">
        <v>42831</v>
      </c>
      <c r="B951" s="10">
        <v>42830</v>
      </c>
      <c r="C951" t="s">
        <v>1009</v>
      </c>
      <c r="D951" t="s">
        <v>2684</v>
      </c>
      <c r="E951" t="s">
        <v>11</v>
      </c>
      <c r="F951" s="1">
        <v>-30849.037</v>
      </c>
      <c r="I951" s="13">
        <f t="shared" si="14"/>
        <v>-300196.84899999946</v>
      </c>
    </row>
    <row r="952" spans="1:9">
      <c r="A952" s="10">
        <v>42831</v>
      </c>
      <c r="B952" s="10">
        <v>42830</v>
      </c>
      <c r="C952" t="s">
        <v>983</v>
      </c>
      <c r="D952" t="s">
        <v>2691</v>
      </c>
      <c r="E952" t="s">
        <v>2692</v>
      </c>
      <c r="F952" s="1">
        <v>-2791.48</v>
      </c>
      <c r="I952" s="13">
        <f t="shared" si="14"/>
        <v>-302988.32899999944</v>
      </c>
    </row>
    <row r="953" spans="1:9">
      <c r="A953" s="10">
        <v>42829</v>
      </c>
      <c r="B953" s="10">
        <v>42830</v>
      </c>
      <c r="C953" t="s">
        <v>2589</v>
      </c>
      <c r="D953" t="s">
        <v>2701</v>
      </c>
      <c r="E953" t="s">
        <v>11</v>
      </c>
      <c r="G953" s="1">
        <v>150000</v>
      </c>
      <c r="I953" s="13">
        <f t="shared" si="14"/>
        <v>-152988.32899999944</v>
      </c>
    </row>
    <row r="954" spans="1:9">
      <c r="A954" s="10">
        <v>42832</v>
      </c>
      <c r="B954" s="10">
        <v>42831</v>
      </c>
      <c r="C954" t="s">
        <v>983</v>
      </c>
      <c r="D954" t="s">
        <v>1476</v>
      </c>
      <c r="E954" t="s">
        <v>1464</v>
      </c>
      <c r="F954" s="1">
        <v>-336</v>
      </c>
      <c r="I954" s="13">
        <f t="shared" si="14"/>
        <v>-153324.32899999944</v>
      </c>
    </row>
    <row r="955" spans="1:9">
      <c r="A955" s="10">
        <v>42832</v>
      </c>
      <c r="B955" s="10">
        <v>42831</v>
      </c>
      <c r="C955" t="s">
        <v>983</v>
      </c>
      <c r="D955" t="s">
        <v>2681</v>
      </c>
      <c r="E955" t="s">
        <v>1105</v>
      </c>
      <c r="F955" s="1">
        <v>-24.7</v>
      </c>
      <c r="I955" s="13">
        <f t="shared" si="14"/>
        <v>-153349.02899999946</v>
      </c>
    </row>
    <row r="956" spans="1:9">
      <c r="A956" s="10">
        <v>42832</v>
      </c>
      <c r="B956" s="10">
        <v>42831</v>
      </c>
      <c r="C956" t="s">
        <v>1035</v>
      </c>
      <c r="D956" t="s">
        <v>1424</v>
      </c>
      <c r="E956" t="s">
        <v>11</v>
      </c>
      <c r="F956" s="1">
        <v>-104.938</v>
      </c>
      <c r="I956" s="13">
        <f t="shared" si="14"/>
        <v>-153453.96699999945</v>
      </c>
    </row>
    <row r="957" spans="1:9">
      <c r="A957" s="10">
        <v>42832</v>
      </c>
      <c r="B957" s="10">
        <v>42831</v>
      </c>
      <c r="C957" t="s">
        <v>983</v>
      </c>
      <c r="D957" t="s">
        <v>2683</v>
      </c>
      <c r="E957" t="s">
        <v>1618</v>
      </c>
      <c r="F957" s="1">
        <v>-561.65</v>
      </c>
      <c r="I957" s="13">
        <f t="shared" si="14"/>
        <v>-154015.61699999945</v>
      </c>
    </row>
    <row r="958" spans="1:9">
      <c r="A958" s="10">
        <v>42835</v>
      </c>
      <c r="B958" s="10">
        <v>42832</v>
      </c>
      <c r="C958" t="s">
        <v>983</v>
      </c>
      <c r="D958" t="s">
        <v>2675</v>
      </c>
      <c r="E958" t="s">
        <v>991</v>
      </c>
      <c r="F958" s="1">
        <v>-405.24</v>
      </c>
      <c r="I958" s="13">
        <f t="shared" si="14"/>
        <v>-154420.85699999944</v>
      </c>
    </row>
    <row r="959" spans="1:9">
      <c r="A959" s="10">
        <v>42835</v>
      </c>
      <c r="B959" s="10">
        <v>42832</v>
      </c>
      <c r="C959" t="s">
        <v>983</v>
      </c>
      <c r="D959" t="s">
        <v>2676</v>
      </c>
      <c r="E959" t="s">
        <v>1326</v>
      </c>
      <c r="F959" s="1">
        <v>-54.036000000000001</v>
      </c>
      <c r="I959" s="13">
        <f t="shared" si="14"/>
        <v>-154474.89299999943</v>
      </c>
    </row>
    <row r="960" spans="1:9">
      <c r="A960" s="10">
        <v>42835</v>
      </c>
      <c r="B960" s="10">
        <v>42832</v>
      </c>
      <c r="C960" t="s">
        <v>989</v>
      </c>
      <c r="D960" t="s">
        <v>2677</v>
      </c>
      <c r="E960" t="s">
        <v>2452</v>
      </c>
      <c r="F960" s="1">
        <v>-19998.36</v>
      </c>
      <c r="I960" s="13">
        <f t="shared" si="14"/>
        <v>-174473.25299999944</v>
      </c>
    </row>
    <row r="961" spans="1:9">
      <c r="A961" s="10">
        <v>42835</v>
      </c>
      <c r="B961" s="10">
        <v>42832</v>
      </c>
      <c r="C961" t="s">
        <v>983</v>
      </c>
      <c r="D961" t="s">
        <v>2678</v>
      </c>
      <c r="E961" t="s">
        <v>2679</v>
      </c>
      <c r="F961" s="1">
        <v>-2685.1019999999999</v>
      </c>
      <c r="I961" s="13">
        <f t="shared" si="14"/>
        <v>-177158.35499999946</v>
      </c>
    </row>
    <row r="962" spans="1:9">
      <c r="A962" s="10">
        <v>42831</v>
      </c>
      <c r="B962" s="10">
        <v>42832</v>
      </c>
      <c r="C962" t="s">
        <v>1010</v>
      </c>
      <c r="D962" t="s">
        <v>2686</v>
      </c>
      <c r="E962" t="s">
        <v>11</v>
      </c>
      <c r="G962" s="1">
        <v>150000</v>
      </c>
      <c r="I962" s="13">
        <f t="shared" si="14"/>
        <v>-27158.354999999458</v>
      </c>
    </row>
    <row r="963" spans="1:9">
      <c r="A963" s="10">
        <v>42836</v>
      </c>
      <c r="B963" s="10">
        <v>42835</v>
      </c>
      <c r="C963" t="s">
        <v>983</v>
      </c>
      <c r="D963" t="s">
        <v>2670</v>
      </c>
      <c r="E963" t="s">
        <v>1691</v>
      </c>
      <c r="F963" s="1">
        <v>-892.24699999999996</v>
      </c>
      <c r="I963" s="13">
        <f t="shared" ref="I963:I1026" si="15">I962+F963+G963</f>
        <v>-28050.601999999457</v>
      </c>
    </row>
    <row r="964" spans="1:9">
      <c r="A964" s="10">
        <v>42836</v>
      </c>
      <c r="B964" s="10">
        <v>42835</v>
      </c>
      <c r="C964" t="s">
        <v>983</v>
      </c>
      <c r="D964" t="s">
        <v>2674</v>
      </c>
      <c r="E964" t="s">
        <v>988</v>
      </c>
      <c r="F964" s="1">
        <v>-593.20000000000005</v>
      </c>
      <c r="I964" s="13">
        <f t="shared" si="15"/>
        <v>-28643.801999999458</v>
      </c>
    </row>
    <row r="965" spans="1:9">
      <c r="A965" s="10">
        <v>42846</v>
      </c>
      <c r="B965" s="10">
        <v>42836</v>
      </c>
      <c r="C965" t="s">
        <v>1001</v>
      </c>
      <c r="D965" t="s">
        <v>1271</v>
      </c>
      <c r="E965" t="s">
        <v>2617</v>
      </c>
      <c r="F965" s="1">
        <v>-3.6</v>
      </c>
      <c r="I965" s="13">
        <f t="shared" si="15"/>
        <v>-28647.401999999456</v>
      </c>
    </row>
    <row r="966" spans="1:9">
      <c r="A966" s="10">
        <v>42846</v>
      </c>
      <c r="B966" s="10">
        <v>42836</v>
      </c>
      <c r="C966" t="s">
        <v>1578</v>
      </c>
      <c r="D966" t="s">
        <v>2618</v>
      </c>
      <c r="E966" t="s">
        <v>2617</v>
      </c>
      <c r="F966" s="1">
        <v>-20</v>
      </c>
      <c r="I966" s="13">
        <f t="shared" si="15"/>
        <v>-28667.401999999456</v>
      </c>
    </row>
    <row r="967" spans="1:9">
      <c r="A967" s="10">
        <v>42837</v>
      </c>
      <c r="B967" s="10">
        <v>42836</v>
      </c>
      <c r="C967" t="s">
        <v>1035</v>
      </c>
      <c r="D967" t="s">
        <v>1327</v>
      </c>
      <c r="E967" t="s">
        <v>11</v>
      </c>
      <c r="F967" s="1">
        <v>-912.09900000000005</v>
      </c>
      <c r="I967" s="13">
        <f t="shared" si="15"/>
        <v>-29579.500999999455</v>
      </c>
    </row>
    <row r="968" spans="1:9">
      <c r="A968" s="10">
        <v>42837</v>
      </c>
      <c r="B968" s="10">
        <v>42836</v>
      </c>
      <c r="C968" t="s">
        <v>1035</v>
      </c>
      <c r="D968" t="s">
        <v>2656</v>
      </c>
      <c r="E968" t="s">
        <v>11</v>
      </c>
      <c r="F968" s="1">
        <v>-500</v>
      </c>
      <c r="I968" s="13">
        <f t="shared" si="15"/>
        <v>-30079.500999999455</v>
      </c>
    </row>
    <row r="969" spans="1:9">
      <c r="A969" s="10">
        <v>42837</v>
      </c>
      <c r="B969" s="10">
        <v>42836</v>
      </c>
      <c r="C969" t="s">
        <v>1035</v>
      </c>
      <c r="D969" t="s">
        <v>2657</v>
      </c>
      <c r="E969" t="s">
        <v>11</v>
      </c>
      <c r="F969" s="1">
        <v>-500</v>
      </c>
      <c r="I969" s="13">
        <f t="shared" si="15"/>
        <v>-30579.500999999455</v>
      </c>
    </row>
    <row r="970" spans="1:9">
      <c r="A970" s="10">
        <v>42837</v>
      </c>
      <c r="B970" s="10">
        <v>42836</v>
      </c>
      <c r="C970" t="s">
        <v>1009</v>
      </c>
      <c r="D970" t="s">
        <v>1382</v>
      </c>
      <c r="E970" t="s">
        <v>11</v>
      </c>
      <c r="F970" s="1">
        <v>-12072.319</v>
      </c>
      <c r="I970" s="13">
        <f t="shared" si="15"/>
        <v>-42651.819999999454</v>
      </c>
    </row>
    <row r="971" spans="1:9">
      <c r="A971" s="10">
        <v>42837</v>
      </c>
      <c r="B971" s="10">
        <v>42836</v>
      </c>
      <c r="C971" t="s">
        <v>1035</v>
      </c>
      <c r="D971" t="s">
        <v>2658</v>
      </c>
      <c r="E971" t="s">
        <v>11</v>
      </c>
      <c r="F971" s="1">
        <v>-450</v>
      </c>
      <c r="I971" s="13">
        <f t="shared" si="15"/>
        <v>-43101.819999999454</v>
      </c>
    </row>
    <row r="972" spans="1:9">
      <c r="A972" s="10">
        <v>42837</v>
      </c>
      <c r="B972" s="10">
        <v>42836</v>
      </c>
      <c r="C972" t="s">
        <v>989</v>
      </c>
      <c r="D972" t="s">
        <v>2659</v>
      </c>
      <c r="E972" t="s">
        <v>1847</v>
      </c>
      <c r="F972" s="1">
        <v>-7392.87</v>
      </c>
      <c r="I972" s="13">
        <f t="shared" si="15"/>
        <v>-50494.689999999457</v>
      </c>
    </row>
    <row r="973" spans="1:9">
      <c r="A973" s="10">
        <v>42837</v>
      </c>
      <c r="B973" s="10">
        <v>42836</v>
      </c>
      <c r="C973" t="s">
        <v>992</v>
      </c>
      <c r="D973" t="s">
        <v>1382</v>
      </c>
      <c r="E973" t="s">
        <v>11</v>
      </c>
      <c r="F973" s="1">
        <v>-5.9</v>
      </c>
      <c r="I973" s="13">
        <f t="shared" si="15"/>
        <v>-50500.589999999458</v>
      </c>
    </row>
    <row r="974" spans="1:9">
      <c r="A974" s="10">
        <v>42837</v>
      </c>
      <c r="B974" s="10">
        <v>42836</v>
      </c>
      <c r="C974" t="s">
        <v>992</v>
      </c>
      <c r="D974" t="s">
        <v>2660</v>
      </c>
      <c r="E974" t="s">
        <v>11</v>
      </c>
      <c r="F974" s="1">
        <v>-5.9</v>
      </c>
      <c r="I974" s="13">
        <f t="shared" si="15"/>
        <v>-50506.48999999946</v>
      </c>
    </row>
    <row r="975" spans="1:9">
      <c r="A975" s="10">
        <v>42837</v>
      </c>
      <c r="B975" s="10">
        <v>42836</v>
      </c>
      <c r="C975" t="s">
        <v>1009</v>
      </c>
      <c r="D975" t="s">
        <v>2660</v>
      </c>
      <c r="E975" t="s">
        <v>11</v>
      </c>
      <c r="F975" s="1">
        <v>-1426.6</v>
      </c>
      <c r="I975" s="13">
        <f t="shared" si="15"/>
        <v>-51933.089999999458</v>
      </c>
    </row>
    <row r="976" spans="1:9">
      <c r="A976" s="10">
        <v>42837</v>
      </c>
      <c r="B976" s="10">
        <v>42836</v>
      </c>
      <c r="C976" t="s">
        <v>1035</v>
      </c>
      <c r="D976" t="s">
        <v>2661</v>
      </c>
      <c r="E976" t="s">
        <v>11</v>
      </c>
      <c r="F976" s="1">
        <v>-700</v>
      </c>
      <c r="I976" s="13">
        <f t="shared" si="15"/>
        <v>-52633.089999999458</v>
      </c>
    </row>
    <row r="977" spans="1:9">
      <c r="A977" s="10">
        <v>42837</v>
      </c>
      <c r="B977" s="10">
        <v>42836</v>
      </c>
      <c r="C977" t="s">
        <v>1035</v>
      </c>
      <c r="D977" t="s">
        <v>1769</v>
      </c>
      <c r="E977" t="s">
        <v>11</v>
      </c>
      <c r="F977" s="1">
        <v>-300</v>
      </c>
      <c r="I977" s="13">
        <f t="shared" si="15"/>
        <v>-52933.089999999458</v>
      </c>
    </row>
    <row r="978" spans="1:9">
      <c r="A978" s="10">
        <v>42837</v>
      </c>
      <c r="B978" s="10">
        <v>42836</v>
      </c>
      <c r="C978" t="s">
        <v>983</v>
      </c>
      <c r="D978" t="s">
        <v>2662</v>
      </c>
      <c r="E978" t="s">
        <v>2663</v>
      </c>
      <c r="F978" s="1">
        <v>-123.5</v>
      </c>
      <c r="I978" s="13">
        <f t="shared" si="15"/>
        <v>-53056.589999999458</v>
      </c>
    </row>
    <row r="979" spans="1:9">
      <c r="A979" s="10">
        <v>42837</v>
      </c>
      <c r="B979" s="10">
        <v>42836</v>
      </c>
      <c r="C979" t="s">
        <v>983</v>
      </c>
      <c r="D979" t="s">
        <v>2664</v>
      </c>
      <c r="E979" t="s">
        <v>2665</v>
      </c>
      <c r="F979" s="1">
        <v>-170.92699999999999</v>
      </c>
      <c r="I979" s="13">
        <f t="shared" si="15"/>
        <v>-53227.516999999461</v>
      </c>
    </row>
    <row r="980" spans="1:9">
      <c r="A980" s="10">
        <v>42837</v>
      </c>
      <c r="B980" s="10">
        <v>42836</v>
      </c>
      <c r="C980" t="s">
        <v>983</v>
      </c>
      <c r="D980" t="s">
        <v>2666</v>
      </c>
      <c r="E980" t="s">
        <v>2431</v>
      </c>
      <c r="F980" s="1">
        <v>-7000</v>
      </c>
      <c r="I980" s="13">
        <f t="shared" si="15"/>
        <v>-60227.516999999461</v>
      </c>
    </row>
    <row r="981" spans="1:9">
      <c r="A981" s="10">
        <v>42837</v>
      </c>
      <c r="B981" s="10">
        <v>42836</v>
      </c>
      <c r="C981" t="s">
        <v>1035</v>
      </c>
      <c r="D981" t="s">
        <v>2668</v>
      </c>
      <c r="E981" t="s">
        <v>11</v>
      </c>
      <c r="F981" s="1">
        <v>-400</v>
      </c>
      <c r="I981" s="13">
        <f t="shared" si="15"/>
        <v>-60627.516999999461</v>
      </c>
    </row>
    <row r="982" spans="1:9">
      <c r="A982" s="10">
        <v>42837</v>
      </c>
      <c r="B982" s="10">
        <v>42836</v>
      </c>
      <c r="C982" t="s">
        <v>1035</v>
      </c>
      <c r="D982" t="s">
        <v>2669</v>
      </c>
      <c r="E982" t="s">
        <v>11</v>
      </c>
      <c r="F982" s="1">
        <v>-2000</v>
      </c>
      <c r="I982" s="13">
        <f t="shared" si="15"/>
        <v>-62627.516999999461</v>
      </c>
    </row>
    <row r="983" spans="1:9">
      <c r="A983" s="10">
        <v>42836</v>
      </c>
      <c r="B983" s="10">
        <v>42836</v>
      </c>
      <c r="C983" t="s">
        <v>1001</v>
      </c>
      <c r="D983" t="s">
        <v>2671</v>
      </c>
      <c r="E983" t="s">
        <v>2672</v>
      </c>
      <c r="F983" s="1">
        <v>-3.6</v>
      </c>
      <c r="I983" s="13">
        <f t="shared" si="15"/>
        <v>-62631.11699999946</v>
      </c>
    </row>
    <row r="984" spans="1:9">
      <c r="A984" s="10">
        <v>42836</v>
      </c>
      <c r="B984" s="10">
        <v>42836</v>
      </c>
      <c r="C984" t="s">
        <v>1578</v>
      </c>
      <c r="D984" t="s">
        <v>2673</v>
      </c>
      <c r="E984" t="s">
        <v>2672</v>
      </c>
      <c r="F984" s="1">
        <v>-20</v>
      </c>
      <c r="I984" s="13">
        <f t="shared" si="15"/>
        <v>-62651.11699999946</v>
      </c>
    </row>
    <row r="985" spans="1:9">
      <c r="A985" s="10">
        <v>42843</v>
      </c>
      <c r="B985" s="10">
        <v>42837</v>
      </c>
      <c r="C985" t="s">
        <v>998</v>
      </c>
      <c r="D985" t="s">
        <v>1652</v>
      </c>
      <c r="E985" t="s">
        <v>2628</v>
      </c>
      <c r="F985" s="1">
        <v>-10</v>
      </c>
      <c r="I985" s="13">
        <f t="shared" si="15"/>
        <v>-62661.11699999946</v>
      </c>
    </row>
    <row r="986" spans="1:9">
      <c r="A986" s="10">
        <v>42843</v>
      </c>
      <c r="B986" s="10">
        <v>42837</v>
      </c>
      <c r="C986" t="s">
        <v>1001</v>
      </c>
      <c r="D986" t="s">
        <v>1650</v>
      </c>
      <c r="E986" t="s">
        <v>2628</v>
      </c>
      <c r="F986" s="1">
        <v>-1.8</v>
      </c>
      <c r="I986" s="13">
        <f t="shared" si="15"/>
        <v>-62662.916999999463</v>
      </c>
    </row>
    <row r="987" spans="1:9">
      <c r="A987" s="10">
        <v>42838</v>
      </c>
      <c r="B987" s="10">
        <v>42837</v>
      </c>
      <c r="C987" t="s">
        <v>983</v>
      </c>
      <c r="D987" t="s">
        <v>2654</v>
      </c>
      <c r="E987" t="s">
        <v>2655</v>
      </c>
      <c r="F987" s="1">
        <v>-2150.748</v>
      </c>
      <c r="I987" s="13">
        <f t="shared" si="15"/>
        <v>-64813.664999999462</v>
      </c>
    </row>
    <row r="988" spans="1:9">
      <c r="A988" s="10">
        <v>42839</v>
      </c>
      <c r="B988" s="10">
        <v>42838</v>
      </c>
      <c r="C988" t="s">
        <v>1035</v>
      </c>
      <c r="D988" t="s">
        <v>2649</v>
      </c>
      <c r="E988" t="s">
        <v>11</v>
      </c>
      <c r="F988" s="1">
        <v>-400</v>
      </c>
      <c r="I988" s="13">
        <f t="shared" si="15"/>
        <v>-65213.664999999462</v>
      </c>
    </row>
    <row r="989" spans="1:9">
      <c r="A989" s="10">
        <v>42839</v>
      </c>
      <c r="B989" s="10">
        <v>42838</v>
      </c>
      <c r="C989" t="s">
        <v>1035</v>
      </c>
      <c r="D989" t="s">
        <v>2650</v>
      </c>
      <c r="E989" t="s">
        <v>11</v>
      </c>
      <c r="F989" s="1">
        <v>-4150</v>
      </c>
      <c r="I989" s="13">
        <f t="shared" si="15"/>
        <v>-69363.664999999455</v>
      </c>
    </row>
    <row r="990" spans="1:9">
      <c r="A990" s="10">
        <v>42839</v>
      </c>
      <c r="B990" s="10">
        <v>42838</v>
      </c>
      <c r="C990" t="s">
        <v>983</v>
      </c>
      <c r="D990" t="s">
        <v>2651</v>
      </c>
      <c r="E990" t="s">
        <v>1624</v>
      </c>
      <c r="F990" s="1">
        <v>-1511.646</v>
      </c>
      <c r="I990" s="13">
        <f t="shared" si="15"/>
        <v>-70875.310999999449</v>
      </c>
    </row>
    <row r="991" spans="1:9">
      <c r="A991" s="10">
        <v>42839</v>
      </c>
      <c r="B991" s="10">
        <v>42838</v>
      </c>
      <c r="C991" t="s">
        <v>983</v>
      </c>
      <c r="D991" t="s">
        <v>2652</v>
      </c>
      <c r="E991" t="s">
        <v>2653</v>
      </c>
      <c r="F991" s="1">
        <v>-240</v>
      </c>
      <c r="I991" s="13">
        <f t="shared" si="15"/>
        <v>-71115.310999999449</v>
      </c>
    </row>
    <row r="992" spans="1:9">
      <c r="A992" s="10">
        <v>42837</v>
      </c>
      <c r="B992" s="10">
        <v>42838</v>
      </c>
      <c r="C992" t="s">
        <v>1396</v>
      </c>
      <c r="D992" t="s">
        <v>2667</v>
      </c>
      <c r="E992" t="s">
        <v>11</v>
      </c>
      <c r="G992" s="1">
        <v>60.795999999999999</v>
      </c>
      <c r="I992" s="13">
        <f t="shared" si="15"/>
        <v>-71054.514999999446</v>
      </c>
    </row>
    <row r="993" spans="1:9">
      <c r="A993" s="10">
        <v>42843</v>
      </c>
      <c r="B993" s="10">
        <v>42839</v>
      </c>
      <c r="C993" t="s">
        <v>2520</v>
      </c>
      <c r="D993" t="s">
        <v>1661</v>
      </c>
      <c r="E993" t="s">
        <v>2517</v>
      </c>
      <c r="F993" s="1">
        <v>-15</v>
      </c>
      <c r="I993" s="13">
        <f t="shared" si="15"/>
        <v>-71069.514999999446</v>
      </c>
    </row>
    <row r="994" spans="1:9">
      <c r="A994" s="10">
        <v>42843</v>
      </c>
      <c r="B994" s="10">
        <v>42839</v>
      </c>
      <c r="C994" t="s">
        <v>1001</v>
      </c>
      <c r="D994" t="s">
        <v>2633</v>
      </c>
      <c r="E994" t="s">
        <v>2517</v>
      </c>
      <c r="F994" s="1">
        <v>-2.7</v>
      </c>
      <c r="I994" s="13">
        <f t="shared" si="15"/>
        <v>-71072.214999999444</v>
      </c>
    </row>
    <row r="995" spans="1:9">
      <c r="A995" s="10">
        <v>42842</v>
      </c>
      <c r="B995" s="10">
        <v>42839</v>
      </c>
      <c r="C995" t="s">
        <v>989</v>
      </c>
      <c r="D995" t="s">
        <v>2635</v>
      </c>
      <c r="E995" t="s">
        <v>1213</v>
      </c>
      <c r="F995" s="1">
        <v>-894.26</v>
      </c>
      <c r="I995" s="13">
        <f t="shared" si="15"/>
        <v>-71966.474999999438</v>
      </c>
    </row>
    <row r="996" spans="1:9">
      <c r="A996" s="10">
        <v>42842</v>
      </c>
      <c r="B996" s="10">
        <v>42839</v>
      </c>
      <c r="C996" t="s">
        <v>983</v>
      </c>
      <c r="D996" t="s">
        <v>2637</v>
      </c>
      <c r="E996" t="s">
        <v>2638</v>
      </c>
      <c r="F996" s="1">
        <v>-1743.45</v>
      </c>
      <c r="I996" s="13">
        <f t="shared" si="15"/>
        <v>-73709.924999999435</v>
      </c>
    </row>
    <row r="997" spans="1:9">
      <c r="A997" s="10">
        <v>42842</v>
      </c>
      <c r="B997" s="10">
        <v>42839</v>
      </c>
      <c r="C997" t="s">
        <v>983</v>
      </c>
      <c r="D997" t="s">
        <v>2639</v>
      </c>
      <c r="E997" t="s">
        <v>2640</v>
      </c>
      <c r="F997" s="1">
        <v>-358.04</v>
      </c>
      <c r="I997" s="13">
        <f t="shared" si="15"/>
        <v>-74067.964999999429</v>
      </c>
    </row>
    <row r="998" spans="1:9">
      <c r="A998" s="10">
        <v>42842</v>
      </c>
      <c r="B998" s="10">
        <v>42839</v>
      </c>
      <c r="C998" t="s">
        <v>983</v>
      </c>
      <c r="D998" t="s">
        <v>2641</v>
      </c>
      <c r="E998" t="s">
        <v>2642</v>
      </c>
      <c r="F998" s="1">
        <v>-3816.1779999999999</v>
      </c>
      <c r="I998" s="13">
        <f t="shared" si="15"/>
        <v>-77884.142999999429</v>
      </c>
    </row>
    <row r="999" spans="1:9">
      <c r="A999" s="10">
        <v>42842</v>
      </c>
      <c r="B999" s="10">
        <v>42839</v>
      </c>
      <c r="C999" t="s">
        <v>983</v>
      </c>
      <c r="D999" t="s">
        <v>2643</v>
      </c>
      <c r="E999" t="s">
        <v>2644</v>
      </c>
      <c r="F999" s="1">
        <v>-105.503</v>
      </c>
      <c r="I999" s="13">
        <f t="shared" si="15"/>
        <v>-77989.645999999426</v>
      </c>
    </row>
    <row r="1000" spans="1:9">
      <c r="A1000" s="10">
        <v>42842</v>
      </c>
      <c r="B1000" s="10">
        <v>42839</v>
      </c>
      <c r="C1000" t="s">
        <v>983</v>
      </c>
      <c r="D1000" t="s">
        <v>2645</v>
      </c>
      <c r="E1000" t="s">
        <v>782</v>
      </c>
      <c r="F1000" s="1">
        <v>-750.50800000000004</v>
      </c>
      <c r="I1000" s="13">
        <f t="shared" si="15"/>
        <v>-78740.153999999427</v>
      </c>
    </row>
    <row r="1001" spans="1:9">
      <c r="A1001" s="10">
        <v>42842</v>
      </c>
      <c r="B1001" s="10">
        <v>42839</v>
      </c>
      <c r="C1001" t="s">
        <v>983</v>
      </c>
      <c r="D1001" t="s">
        <v>2646</v>
      </c>
      <c r="E1001" t="s">
        <v>1108</v>
      </c>
      <c r="F1001" s="1">
        <v>-35000</v>
      </c>
      <c r="I1001" s="13">
        <f t="shared" si="15"/>
        <v>-113740.15399999943</v>
      </c>
    </row>
    <row r="1002" spans="1:9">
      <c r="A1002" s="10">
        <v>42842</v>
      </c>
      <c r="B1002" s="10">
        <v>42839</v>
      </c>
      <c r="C1002" t="s">
        <v>989</v>
      </c>
      <c r="D1002" t="s">
        <v>2647</v>
      </c>
      <c r="E1002" t="s">
        <v>1021</v>
      </c>
      <c r="F1002" s="1">
        <v>-5035.6469999999999</v>
      </c>
      <c r="I1002" s="13">
        <f t="shared" si="15"/>
        <v>-118775.80099999942</v>
      </c>
    </row>
    <row r="1003" spans="1:9">
      <c r="A1003" s="10">
        <v>42842</v>
      </c>
      <c r="B1003" s="10">
        <v>42839</v>
      </c>
      <c r="C1003" t="s">
        <v>983</v>
      </c>
      <c r="D1003" t="s">
        <v>2648</v>
      </c>
      <c r="E1003" t="s">
        <v>782</v>
      </c>
      <c r="F1003" s="1">
        <v>-750.50800000000004</v>
      </c>
      <c r="I1003" s="13">
        <f t="shared" si="15"/>
        <v>-119526.30899999943</v>
      </c>
    </row>
    <row r="1004" spans="1:9">
      <c r="A1004" s="10">
        <v>42843</v>
      </c>
      <c r="B1004" s="10">
        <v>42842</v>
      </c>
      <c r="C1004" t="s">
        <v>983</v>
      </c>
      <c r="D1004" t="s">
        <v>2625</v>
      </c>
      <c r="E1004" t="s">
        <v>2226</v>
      </c>
      <c r="F1004" s="1">
        <v>-4499.7389999999996</v>
      </c>
      <c r="I1004" s="13">
        <f t="shared" si="15"/>
        <v>-124026.04799999943</v>
      </c>
    </row>
    <row r="1005" spans="1:9">
      <c r="A1005" s="10">
        <v>42843</v>
      </c>
      <c r="B1005" s="10">
        <v>42842</v>
      </c>
      <c r="C1005" t="s">
        <v>983</v>
      </c>
      <c r="D1005" t="s">
        <v>2626</v>
      </c>
      <c r="E1005" t="s">
        <v>1262</v>
      </c>
      <c r="F1005" s="1">
        <v>-274.06299999999999</v>
      </c>
      <c r="I1005" s="13">
        <f t="shared" si="15"/>
        <v>-124300.11099999942</v>
      </c>
    </row>
    <row r="1006" spans="1:9">
      <c r="A1006" s="10">
        <v>42843</v>
      </c>
      <c r="B1006" s="10">
        <v>42842</v>
      </c>
      <c r="C1006" t="s">
        <v>983</v>
      </c>
      <c r="D1006" t="s">
        <v>2627</v>
      </c>
      <c r="E1006" t="s">
        <v>1262</v>
      </c>
      <c r="F1006" s="1">
        <v>-1207.2270000000001</v>
      </c>
      <c r="I1006" s="13">
        <f t="shared" si="15"/>
        <v>-125507.33799999942</v>
      </c>
    </row>
    <row r="1007" spans="1:9">
      <c r="A1007" s="10">
        <v>42843</v>
      </c>
      <c r="B1007" s="10">
        <v>42842</v>
      </c>
      <c r="C1007" t="s">
        <v>983</v>
      </c>
      <c r="D1007" t="s">
        <v>2629</v>
      </c>
      <c r="E1007" t="s">
        <v>1295</v>
      </c>
      <c r="F1007" s="1">
        <v>-4300.0069999999996</v>
      </c>
      <c r="I1007" s="13">
        <f t="shared" si="15"/>
        <v>-129807.34499999942</v>
      </c>
    </row>
    <row r="1008" spans="1:9">
      <c r="A1008" s="10">
        <v>42843</v>
      </c>
      <c r="B1008" s="10">
        <v>42842</v>
      </c>
      <c r="C1008" t="s">
        <v>1009</v>
      </c>
      <c r="D1008" t="s">
        <v>2630</v>
      </c>
      <c r="E1008" t="s">
        <v>11</v>
      </c>
      <c r="F1008" s="1">
        <v>-10896</v>
      </c>
      <c r="I1008" s="13">
        <f t="shared" si="15"/>
        <v>-140703.34499999942</v>
      </c>
    </row>
    <row r="1009" spans="1:9">
      <c r="A1009" s="10">
        <v>42843</v>
      </c>
      <c r="B1009" s="10">
        <v>42842</v>
      </c>
      <c r="C1009" t="s">
        <v>983</v>
      </c>
      <c r="D1009" t="s">
        <v>2631</v>
      </c>
      <c r="E1009" t="s">
        <v>1262</v>
      </c>
      <c r="F1009" s="1">
        <v>-71827.578999999998</v>
      </c>
      <c r="I1009" s="13">
        <f t="shared" si="15"/>
        <v>-212530.92399999942</v>
      </c>
    </row>
    <row r="1010" spans="1:9">
      <c r="A1010" s="10">
        <v>42843</v>
      </c>
      <c r="B1010" s="10">
        <v>42842</v>
      </c>
      <c r="C1010" t="s">
        <v>983</v>
      </c>
      <c r="D1010" t="s">
        <v>2632</v>
      </c>
      <c r="E1010" t="s">
        <v>1262</v>
      </c>
      <c r="F1010" s="1">
        <v>-271.63900000000001</v>
      </c>
      <c r="I1010" s="13">
        <f t="shared" si="15"/>
        <v>-212802.56299999941</v>
      </c>
    </row>
    <row r="1011" spans="1:9">
      <c r="A1011" s="10">
        <v>42843</v>
      </c>
      <c r="B1011" s="10">
        <v>42842</v>
      </c>
      <c r="C1011" t="s">
        <v>992</v>
      </c>
      <c r="D1011" t="s">
        <v>2630</v>
      </c>
      <c r="E1011" t="s">
        <v>11</v>
      </c>
      <c r="F1011" s="1">
        <v>-5.9</v>
      </c>
      <c r="I1011" s="13">
        <f t="shared" si="15"/>
        <v>-212808.46299999941</v>
      </c>
    </row>
    <row r="1012" spans="1:9">
      <c r="A1012" s="10">
        <v>42843</v>
      </c>
      <c r="B1012" s="10">
        <v>42842</v>
      </c>
      <c r="C1012" t="s">
        <v>983</v>
      </c>
      <c r="D1012" t="s">
        <v>2634</v>
      </c>
      <c r="E1012" t="s">
        <v>1262</v>
      </c>
      <c r="F1012" s="1">
        <v>-3823.5320000000002</v>
      </c>
      <c r="I1012" s="13">
        <f t="shared" si="15"/>
        <v>-216631.99499999941</v>
      </c>
    </row>
    <row r="1013" spans="1:9">
      <c r="A1013" s="10">
        <v>42842</v>
      </c>
      <c r="B1013" s="10">
        <v>42842</v>
      </c>
      <c r="C1013" t="s">
        <v>1097</v>
      </c>
      <c r="E1013" t="s">
        <v>11</v>
      </c>
      <c r="F1013" s="1">
        <v>-0.09</v>
      </c>
      <c r="I1013" s="13">
        <f t="shared" si="15"/>
        <v>-216632.08499999941</v>
      </c>
    </row>
    <row r="1014" spans="1:9">
      <c r="A1014" s="10">
        <v>42842</v>
      </c>
      <c r="B1014" s="10">
        <v>42842</v>
      </c>
      <c r="C1014" t="s">
        <v>1086</v>
      </c>
      <c r="E1014" t="s">
        <v>11</v>
      </c>
      <c r="F1014" s="1">
        <v>-0.5</v>
      </c>
      <c r="I1014" s="13">
        <f t="shared" si="15"/>
        <v>-216632.58499999941</v>
      </c>
    </row>
    <row r="1015" spans="1:9">
      <c r="A1015" s="10">
        <v>42844</v>
      </c>
      <c r="B1015" s="10">
        <v>42843</v>
      </c>
      <c r="C1015" t="s">
        <v>1035</v>
      </c>
      <c r="D1015" t="s">
        <v>1159</v>
      </c>
      <c r="E1015" t="s">
        <v>11</v>
      </c>
      <c r="F1015" s="1">
        <v>-375.49400000000003</v>
      </c>
      <c r="I1015" s="13">
        <f t="shared" si="15"/>
        <v>-217008.07899999942</v>
      </c>
    </row>
    <row r="1016" spans="1:9">
      <c r="A1016" s="10">
        <v>42844</v>
      </c>
      <c r="B1016" s="10">
        <v>42843</v>
      </c>
      <c r="C1016" t="s">
        <v>1035</v>
      </c>
      <c r="D1016" t="s">
        <v>863</v>
      </c>
      <c r="E1016" t="s">
        <v>11</v>
      </c>
      <c r="F1016" s="1">
        <v>-859.53399999999999</v>
      </c>
      <c r="I1016" s="13">
        <f t="shared" si="15"/>
        <v>-217867.61299999943</v>
      </c>
    </row>
    <row r="1017" spans="1:9">
      <c r="A1017" s="10">
        <v>42844</v>
      </c>
      <c r="B1017" s="10">
        <v>42843</v>
      </c>
      <c r="C1017" t="s">
        <v>1035</v>
      </c>
      <c r="D1017" t="s">
        <v>779</v>
      </c>
      <c r="E1017" t="s">
        <v>11</v>
      </c>
      <c r="F1017" s="1">
        <v>-190</v>
      </c>
      <c r="I1017" s="13">
        <f t="shared" si="15"/>
        <v>-218057.61299999943</v>
      </c>
    </row>
    <row r="1018" spans="1:9">
      <c r="A1018" s="10">
        <v>42844</v>
      </c>
      <c r="B1018" s="10">
        <v>42843</v>
      </c>
      <c r="C1018" t="s">
        <v>983</v>
      </c>
      <c r="D1018" t="s">
        <v>2622</v>
      </c>
      <c r="E1018" t="s">
        <v>1491</v>
      </c>
      <c r="F1018" s="1">
        <v>-1474.1</v>
      </c>
      <c r="I1018" s="13">
        <f t="shared" si="15"/>
        <v>-219531.71299999944</v>
      </c>
    </row>
    <row r="1019" spans="1:9">
      <c r="A1019" s="10">
        <v>42844</v>
      </c>
      <c r="B1019" s="10">
        <v>42843</v>
      </c>
      <c r="C1019" t="s">
        <v>989</v>
      </c>
      <c r="D1019" t="s">
        <v>2623</v>
      </c>
      <c r="E1019" t="s">
        <v>1847</v>
      </c>
      <c r="F1019" s="1">
        <v>-11517.493</v>
      </c>
      <c r="I1019" s="13">
        <f t="shared" si="15"/>
        <v>-231049.20599999942</v>
      </c>
    </row>
    <row r="1020" spans="1:9">
      <c r="A1020" s="10">
        <v>42844</v>
      </c>
      <c r="B1020" s="10">
        <v>42843</v>
      </c>
      <c r="C1020" t="s">
        <v>983</v>
      </c>
      <c r="D1020" t="s">
        <v>2624</v>
      </c>
      <c r="E1020" t="s">
        <v>1034</v>
      </c>
      <c r="F1020" s="1">
        <v>-5398.48</v>
      </c>
      <c r="I1020" s="13">
        <f t="shared" si="15"/>
        <v>-236447.68599999943</v>
      </c>
    </row>
    <row r="1021" spans="1:9">
      <c r="A1021" s="10">
        <v>42842</v>
      </c>
      <c r="B1021" s="10">
        <v>42843</v>
      </c>
      <c r="C1021" t="s">
        <v>1091</v>
      </c>
      <c r="D1021" t="s">
        <v>2636</v>
      </c>
      <c r="E1021" t="s">
        <v>11</v>
      </c>
      <c r="G1021" s="1">
        <v>274.06299999999999</v>
      </c>
      <c r="I1021" s="13">
        <f t="shared" si="15"/>
        <v>-236173.62299999944</v>
      </c>
    </row>
    <row r="1022" spans="1:9">
      <c r="A1022" s="10">
        <v>42845</v>
      </c>
      <c r="B1022" s="10">
        <v>42844</v>
      </c>
      <c r="C1022" t="s">
        <v>989</v>
      </c>
      <c r="D1022" t="s">
        <v>2619</v>
      </c>
      <c r="E1022" t="s">
        <v>2620</v>
      </c>
      <c r="F1022" s="1">
        <v>-1505.9739999999999</v>
      </c>
      <c r="I1022" s="13">
        <f t="shared" si="15"/>
        <v>-237679.59699999943</v>
      </c>
    </row>
    <row r="1023" spans="1:9">
      <c r="A1023" s="10">
        <v>42845</v>
      </c>
      <c r="B1023" s="10">
        <v>42844</v>
      </c>
      <c r="C1023" t="s">
        <v>989</v>
      </c>
      <c r="D1023" t="s">
        <v>2619</v>
      </c>
      <c r="E1023" t="s">
        <v>604</v>
      </c>
      <c r="F1023" s="1">
        <v>-14777.86</v>
      </c>
      <c r="I1023" s="13">
        <f t="shared" si="15"/>
        <v>-252457.45699999941</v>
      </c>
    </row>
    <row r="1024" spans="1:9">
      <c r="A1024" s="10">
        <v>42845</v>
      </c>
      <c r="B1024" s="10">
        <v>42844</v>
      </c>
      <c r="C1024" t="s">
        <v>989</v>
      </c>
      <c r="D1024" t="s">
        <v>2619</v>
      </c>
      <c r="E1024" t="s">
        <v>1245</v>
      </c>
      <c r="F1024" s="1">
        <v>-827</v>
      </c>
      <c r="I1024" s="13">
        <f t="shared" si="15"/>
        <v>-253284.45699999941</v>
      </c>
    </row>
    <row r="1025" spans="1:9">
      <c r="A1025" s="10">
        <v>42844</v>
      </c>
      <c r="B1025" s="10">
        <v>42844</v>
      </c>
      <c r="C1025" t="s">
        <v>1086</v>
      </c>
      <c r="E1025" t="s">
        <v>11</v>
      </c>
      <c r="F1025" s="1">
        <v>-0.3</v>
      </c>
      <c r="I1025" s="13">
        <f t="shared" si="15"/>
        <v>-253284.7569999994</v>
      </c>
    </row>
    <row r="1026" spans="1:9">
      <c r="A1026" s="10">
        <v>42844</v>
      </c>
      <c r="B1026" s="10">
        <v>42844</v>
      </c>
      <c r="C1026" t="s">
        <v>1097</v>
      </c>
      <c r="E1026" t="s">
        <v>11</v>
      </c>
      <c r="F1026" s="1">
        <v>-5.3999999999999999E-2</v>
      </c>
      <c r="I1026" s="13">
        <f t="shared" si="15"/>
        <v>-253284.8109999994</v>
      </c>
    </row>
    <row r="1027" spans="1:9">
      <c r="A1027" s="10">
        <v>42851</v>
      </c>
      <c r="B1027" s="10">
        <v>42845</v>
      </c>
      <c r="C1027" t="s">
        <v>998</v>
      </c>
      <c r="D1027" t="s">
        <v>2599</v>
      </c>
      <c r="E1027" t="s">
        <v>2600</v>
      </c>
      <c r="F1027" s="1">
        <v>-10</v>
      </c>
      <c r="I1027" s="13">
        <f t="shared" ref="I1027:I1090" si="16">I1026+F1027+G1027</f>
        <v>-253294.8109999994</v>
      </c>
    </row>
    <row r="1028" spans="1:9">
      <c r="A1028" s="10">
        <v>42851</v>
      </c>
      <c r="B1028" s="10">
        <v>42845</v>
      </c>
      <c r="C1028" t="s">
        <v>1001</v>
      </c>
      <c r="D1028" t="s">
        <v>2601</v>
      </c>
      <c r="E1028" t="s">
        <v>2600</v>
      </c>
      <c r="F1028" s="1">
        <v>-1.8</v>
      </c>
      <c r="I1028" s="13">
        <f t="shared" si="16"/>
        <v>-253296.61099999939</v>
      </c>
    </row>
    <row r="1029" spans="1:9">
      <c r="A1029" s="10">
        <v>42846</v>
      </c>
      <c r="B1029" s="10">
        <v>42845</v>
      </c>
      <c r="C1029" t="s">
        <v>983</v>
      </c>
      <c r="D1029" t="s">
        <v>2612</v>
      </c>
      <c r="E1029" t="s">
        <v>1786</v>
      </c>
      <c r="F1029" s="1">
        <v>-2285.4630000000002</v>
      </c>
      <c r="I1029" s="13">
        <f t="shared" si="16"/>
        <v>-255582.07399999938</v>
      </c>
    </row>
    <row r="1030" spans="1:9">
      <c r="A1030" s="10">
        <v>42846</v>
      </c>
      <c r="B1030" s="10">
        <v>42845</v>
      </c>
      <c r="C1030" t="s">
        <v>983</v>
      </c>
      <c r="D1030" t="s">
        <v>2613</v>
      </c>
      <c r="E1030" t="s">
        <v>1316</v>
      </c>
      <c r="F1030" s="1">
        <v>-6162.8419999999996</v>
      </c>
      <c r="I1030" s="13">
        <f t="shared" si="16"/>
        <v>-261744.91599999939</v>
      </c>
    </row>
    <row r="1031" spans="1:9">
      <c r="A1031" s="10">
        <v>42846</v>
      </c>
      <c r="B1031" s="10">
        <v>42845</v>
      </c>
      <c r="C1031" t="s">
        <v>983</v>
      </c>
      <c r="D1031" t="s">
        <v>2614</v>
      </c>
      <c r="E1031" t="s">
        <v>1316</v>
      </c>
      <c r="F1031" s="1">
        <v>-26154.653999999999</v>
      </c>
      <c r="I1031" s="13">
        <f t="shared" si="16"/>
        <v>-287899.56999999937</v>
      </c>
    </row>
    <row r="1032" spans="1:9">
      <c r="A1032" s="10">
        <v>42846</v>
      </c>
      <c r="B1032" s="10">
        <v>42845</v>
      </c>
      <c r="C1032" t="s">
        <v>983</v>
      </c>
      <c r="D1032" t="s">
        <v>2615</v>
      </c>
      <c r="E1032" t="s">
        <v>1105</v>
      </c>
      <c r="F1032" s="1">
        <v>-8080.4</v>
      </c>
      <c r="I1032" s="13">
        <f t="shared" si="16"/>
        <v>-295979.96999999939</v>
      </c>
    </row>
    <row r="1033" spans="1:9">
      <c r="A1033" s="10">
        <v>42846</v>
      </c>
      <c r="B1033" s="10">
        <v>42845</v>
      </c>
      <c r="C1033" t="s">
        <v>1009</v>
      </c>
      <c r="D1033" t="s">
        <v>2616</v>
      </c>
      <c r="E1033" t="s">
        <v>11</v>
      </c>
      <c r="F1033" s="1">
        <v>-2511.0300000000002</v>
      </c>
      <c r="I1033" s="13">
        <f t="shared" si="16"/>
        <v>-298490.99999999942</v>
      </c>
    </row>
    <row r="1034" spans="1:9">
      <c r="A1034" s="10">
        <v>42846</v>
      </c>
      <c r="B1034" s="10">
        <v>42845</v>
      </c>
      <c r="C1034" t="s">
        <v>992</v>
      </c>
      <c r="D1034" t="s">
        <v>2616</v>
      </c>
      <c r="E1034" t="s">
        <v>11</v>
      </c>
      <c r="F1034" s="1">
        <v>-5.9</v>
      </c>
      <c r="I1034" s="13">
        <f t="shared" si="16"/>
        <v>-298496.89999999944</v>
      </c>
    </row>
    <row r="1035" spans="1:9">
      <c r="A1035" s="10">
        <v>42844</v>
      </c>
      <c r="B1035" s="10">
        <v>42845</v>
      </c>
      <c r="C1035" t="s">
        <v>2589</v>
      </c>
      <c r="D1035" t="s">
        <v>2621</v>
      </c>
      <c r="E1035" t="s">
        <v>11</v>
      </c>
      <c r="G1035" s="1">
        <v>150000</v>
      </c>
      <c r="I1035" s="13">
        <f t="shared" si="16"/>
        <v>-148496.89999999944</v>
      </c>
    </row>
    <row r="1036" spans="1:9">
      <c r="A1036" s="10">
        <v>42849</v>
      </c>
      <c r="B1036" s="10">
        <v>42846</v>
      </c>
      <c r="C1036" t="s">
        <v>1035</v>
      </c>
      <c r="D1036" t="s">
        <v>657</v>
      </c>
      <c r="E1036" t="s">
        <v>11</v>
      </c>
      <c r="F1036" s="1">
        <v>-605.67700000000002</v>
      </c>
      <c r="I1036" s="13">
        <f t="shared" si="16"/>
        <v>-149102.57699999944</v>
      </c>
    </row>
    <row r="1037" spans="1:9">
      <c r="A1037" s="10">
        <v>42849</v>
      </c>
      <c r="B1037" s="10">
        <v>42846</v>
      </c>
      <c r="C1037" t="s">
        <v>983</v>
      </c>
      <c r="D1037" t="s">
        <v>2609</v>
      </c>
      <c r="E1037" t="s">
        <v>2414</v>
      </c>
      <c r="F1037" s="1">
        <v>-1270.4000000000001</v>
      </c>
      <c r="I1037" s="13">
        <f t="shared" si="16"/>
        <v>-150372.97699999943</v>
      </c>
    </row>
    <row r="1038" spans="1:9">
      <c r="A1038" s="10">
        <v>42849</v>
      </c>
      <c r="B1038" s="10">
        <v>42846</v>
      </c>
      <c r="C1038" t="s">
        <v>1035</v>
      </c>
      <c r="D1038" t="s">
        <v>2610</v>
      </c>
      <c r="E1038" t="s">
        <v>11</v>
      </c>
      <c r="F1038" s="1">
        <v>-1253</v>
      </c>
      <c r="I1038" s="13">
        <f t="shared" si="16"/>
        <v>-151625.97699999943</v>
      </c>
    </row>
    <row r="1039" spans="1:9">
      <c r="A1039" s="10">
        <v>42849</v>
      </c>
      <c r="B1039" s="10">
        <v>42846</v>
      </c>
      <c r="C1039" t="s">
        <v>1035</v>
      </c>
      <c r="D1039" t="s">
        <v>2611</v>
      </c>
      <c r="E1039" t="s">
        <v>11</v>
      </c>
      <c r="F1039" s="1">
        <v>-320</v>
      </c>
      <c r="I1039" s="13">
        <f t="shared" si="16"/>
        <v>-151945.97699999943</v>
      </c>
    </row>
    <row r="1040" spans="1:9">
      <c r="A1040" s="10">
        <v>42850</v>
      </c>
      <c r="B1040" s="10">
        <v>42849</v>
      </c>
      <c r="C1040" t="s">
        <v>1035</v>
      </c>
      <c r="D1040" t="s">
        <v>2603</v>
      </c>
      <c r="E1040" t="s">
        <v>11</v>
      </c>
      <c r="F1040" s="1">
        <v>-2417.9</v>
      </c>
      <c r="I1040" s="13">
        <f t="shared" si="16"/>
        <v>-154363.87699999943</v>
      </c>
    </row>
    <row r="1041" spans="1:9">
      <c r="A1041" s="10">
        <v>42850</v>
      </c>
      <c r="B1041" s="10">
        <v>42849</v>
      </c>
      <c r="C1041" t="s">
        <v>989</v>
      </c>
      <c r="D1041" t="s">
        <v>2604</v>
      </c>
      <c r="E1041" t="s">
        <v>1847</v>
      </c>
      <c r="F1041" s="1">
        <v>-7291.4889999999996</v>
      </c>
      <c r="I1041" s="13">
        <f t="shared" si="16"/>
        <v>-161655.36599999943</v>
      </c>
    </row>
    <row r="1042" spans="1:9">
      <c r="A1042" s="10">
        <v>42850</v>
      </c>
      <c r="B1042" s="10">
        <v>42849</v>
      </c>
      <c r="C1042" t="s">
        <v>989</v>
      </c>
      <c r="D1042" t="s">
        <v>2604</v>
      </c>
      <c r="E1042" t="s">
        <v>1212</v>
      </c>
      <c r="F1042" s="1">
        <v>-799.22299999999996</v>
      </c>
      <c r="I1042" s="13">
        <f t="shared" si="16"/>
        <v>-162454.58899999943</v>
      </c>
    </row>
    <row r="1043" spans="1:9">
      <c r="A1043" s="10">
        <v>42850</v>
      </c>
      <c r="B1043" s="10">
        <v>42849</v>
      </c>
      <c r="C1043" t="s">
        <v>983</v>
      </c>
      <c r="D1043" t="s">
        <v>2607</v>
      </c>
      <c r="E1043" t="s">
        <v>1015</v>
      </c>
      <c r="F1043" s="1">
        <v>-7412.098</v>
      </c>
      <c r="I1043" s="13">
        <f t="shared" si="16"/>
        <v>-169866.68699999942</v>
      </c>
    </row>
    <row r="1044" spans="1:9">
      <c r="A1044" s="10">
        <v>42850</v>
      </c>
      <c r="B1044" s="10">
        <v>42849</v>
      </c>
      <c r="C1044" t="s">
        <v>983</v>
      </c>
      <c r="D1044" t="s">
        <v>2608</v>
      </c>
      <c r="E1044" t="s">
        <v>1369</v>
      </c>
      <c r="F1044" s="1">
        <v>-9089.6790000000001</v>
      </c>
      <c r="I1044" s="13">
        <f t="shared" si="16"/>
        <v>-178956.36599999943</v>
      </c>
    </row>
    <row r="1045" spans="1:9">
      <c r="A1045" s="10">
        <v>42853</v>
      </c>
      <c r="B1045" s="10">
        <v>42850</v>
      </c>
      <c r="C1045" t="s">
        <v>1042</v>
      </c>
      <c r="E1045" t="s">
        <v>11</v>
      </c>
      <c r="F1045" s="1">
        <v>-35.4</v>
      </c>
      <c r="I1045" s="13">
        <f t="shared" si="16"/>
        <v>-178991.76599999942</v>
      </c>
    </row>
    <row r="1046" spans="1:9">
      <c r="A1046" s="10">
        <v>42851</v>
      </c>
      <c r="B1046" s="10">
        <v>42850</v>
      </c>
      <c r="C1046" t="s">
        <v>1035</v>
      </c>
      <c r="D1046" t="s">
        <v>2595</v>
      </c>
      <c r="E1046" t="s">
        <v>11</v>
      </c>
      <c r="F1046" s="1">
        <v>-600</v>
      </c>
      <c r="I1046" s="13">
        <f t="shared" si="16"/>
        <v>-179591.76599999942</v>
      </c>
    </row>
    <row r="1047" spans="1:9">
      <c r="A1047" s="10">
        <v>42851</v>
      </c>
      <c r="B1047" s="10">
        <v>42850</v>
      </c>
      <c r="C1047" t="s">
        <v>983</v>
      </c>
      <c r="D1047" t="s">
        <v>2596</v>
      </c>
      <c r="E1047" t="s">
        <v>1324</v>
      </c>
      <c r="F1047" s="1">
        <v>-231</v>
      </c>
      <c r="I1047" s="13">
        <f t="shared" si="16"/>
        <v>-179822.76599999942</v>
      </c>
    </row>
    <row r="1048" spans="1:9">
      <c r="A1048" s="10">
        <v>42851</v>
      </c>
      <c r="B1048" s="10">
        <v>42850</v>
      </c>
      <c r="C1048" t="s">
        <v>1009</v>
      </c>
      <c r="D1048" t="s">
        <v>2597</v>
      </c>
      <c r="E1048" t="s">
        <v>11</v>
      </c>
      <c r="F1048" s="1">
        <v>-306.18900000000002</v>
      </c>
      <c r="I1048" s="13">
        <f t="shared" si="16"/>
        <v>-180128.95499999943</v>
      </c>
    </row>
    <row r="1049" spans="1:9">
      <c r="A1049" s="10">
        <v>42851</v>
      </c>
      <c r="B1049" s="10">
        <v>42850</v>
      </c>
      <c r="C1049" t="s">
        <v>992</v>
      </c>
      <c r="D1049" t="s">
        <v>2597</v>
      </c>
      <c r="E1049" t="s">
        <v>11</v>
      </c>
      <c r="F1049" s="1">
        <v>-5.9</v>
      </c>
      <c r="I1049" s="13">
        <f t="shared" si="16"/>
        <v>-180134.85499999943</v>
      </c>
    </row>
    <row r="1050" spans="1:9">
      <c r="A1050" s="10">
        <v>42851</v>
      </c>
      <c r="B1050" s="10">
        <v>42850</v>
      </c>
      <c r="C1050" t="s">
        <v>983</v>
      </c>
      <c r="D1050" t="s">
        <v>2602</v>
      </c>
      <c r="E1050" t="s">
        <v>1025</v>
      </c>
      <c r="F1050" s="1">
        <v>-812.59400000000005</v>
      </c>
      <c r="I1050" s="13">
        <f t="shared" si="16"/>
        <v>-180947.44899999944</v>
      </c>
    </row>
    <row r="1051" spans="1:9">
      <c r="A1051" s="10">
        <v>42852</v>
      </c>
      <c r="B1051" s="10">
        <v>42851</v>
      </c>
      <c r="C1051" t="s">
        <v>983</v>
      </c>
      <c r="D1051" t="s">
        <v>1770</v>
      </c>
      <c r="E1051" t="s">
        <v>1207</v>
      </c>
      <c r="F1051" s="1">
        <v>-31290.581999999999</v>
      </c>
      <c r="I1051" s="13">
        <f t="shared" si="16"/>
        <v>-212238.03099999944</v>
      </c>
    </row>
    <row r="1052" spans="1:9">
      <c r="A1052" s="10">
        <v>42852</v>
      </c>
      <c r="B1052" s="10">
        <v>42851</v>
      </c>
      <c r="C1052" t="s">
        <v>983</v>
      </c>
      <c r="D1052" t="s">
        <v>2591</v>
      </c>
      <c r="E1052" t="s">
        <v>1373</v>
      </c>
      <c r="F1052" s="1">
        <v>-1773</v>
      </c>
      <c r="I1052" s="13">
        <f t="shared" si="16"/>
        <v>-214011.03099999944</v>
      </c>
    </row>
    <row r="1053" spans="1:9">
      <c r="A1053" s="10">
        <v>42852</v>
      </c>
      <c r="B1053" s="10">
        <v>42851</v>
      </c>
      <c r="C1053" t="s">
        <v>983</v>
      </c>
      <c r="D1053" t="s">
        <v>2592</v>
      </c>
      <c r="E1053" t="s">
        <v>1556</v>
      </c>
      <c r="F1053" s="1">
        <v>-909.15200000000004</v>
      </c>
      <c r="I1053" s="13">
        <f t="shared" si="16"/>
        <v>-214920.18299999944</v>
      </c>
    </row>
    <row r="1054" spans="1:9">
      <c r="A1054" s="10">
        <v>42852</v>
      </c>
      <c r="B1054" s="10">
        <v>42851</v>
      </c>
      <c r="C1054" t="s">
        <v>983</v>
      </c>
      <c r="D1054" t="s">
        <v>2593</v>
      </c>
      <c r="E1054" t="s">
        <v>1620</v>
      </c>
      <c r="F1054" s="1">
        <v>-153.9</v>
      </c>
      <c r="I1054" s="13">
        <f t="shared" si="16"/>
        <v>-215074.08299999943</v>
      </c>
    </row>
    <row r="1055" spans="1:9">
      <c r="A1055" s="10">
        <v>42852</v>
      </c>
      <c r="B1055" s="10">
        <v>42851</v>
      </c>
      <c r="C1055" t="s">
        <v>983</v>
      </c>
      <c r="D1055" t="s">
        <v>2594</v>
      </c>
      <c r="E1055" t="s">
        <v>2226</v>
      </c>
      <c r="F1055" s="1">
        <v>-83.984999999999999</v>
      </c>
      <c r="I1055" s="13">
        <f t="shared" si="16"/>
        <v>-215158.06799999942</v>
      </c>
    </row>
    <row r="1056" spans="1:9">
      <c r="A1056" s="10">
        <v>42850</v>
      </c>
      <c r="B1056" s="10">
        <v>42851</v>
      </c>
      <c r="C1056" t="s">
        <v>1578</v>
      </c>
      <c r="D1056" t="s">
        <v>2605</v>
      </c>
      <c r="E1056" t="s">
        <v>2606</v>
      </c>
      <c r="F1056" s="1">
        <v>-20</v>
      </c>
      <c r="I1056" s="13">
        <f t="shared" si="16"/>
        <v>-215178.06799999942</v>
      </c>
    </row>
    <row r="1057" spans="1:9">
      <c r="A1057" s="10">
        <v>42850</v>
      </c>
      <c r="B1057" s="10">
        <v>42851</v>
      </c>
      <c r="C1057" t="s">
        <v>1001</v>
      </c>
      <c r="D1057" t="s">
        <v>1652</v>
      </c>
      <c r="E1057" t="s">
        <v>2606</v>
      </c>
      <c r="F1057" s="1">
        <v>-3.6</v>
      </c>
      <c r="I1057" s="13">
        <f t="shared" si="16"/>
        <v>-215181.66799999942</v>
      </c>
    </row>
    <row r="1058" spans="1:9">
      <c r="A1058" s="10">
        <v>42853</v>
      </c>
      <c r="B1058" s="10">
        <v>42852</v>
      </c>
      <c r="C1058" t="s">
        <v>1216</v>
      </c>
      <c r="D1058" t="s">
        <v>1261</v>
      </c>
      <c r="E1058" t="s">
        <v>11</v>
      </c>
      <c r="F1058" s="1">
        <v>-1.18</v>
      </c>
      <c r="I1058" s="13">
        <f t="shared" si="16"/>
        <v>-215182.84799999942</v>
      </c>
    </row>
    <row r="1059" spans="1:9">
      <c r="A1059" s="10">
        <v>42853</v>
      </c>
      <c r="B1059" s="10">
        <v>42852</v>
      </c>
      <c r="C1059" t="s">
        <v>1216</v>
      </c>
      <c r="D1059" t="s">
        <v>1233</v>
      </c>
      <c r="E1059" t="s">
        <v>11</v>
      </c>
      <c r="F1059" s="1">
        <v>-1.18</v>
      </c>
      <c r="I1059" s="13">
        <f t="shared" si="16"/>
        <v>-215184.02799999941</v>
      </c>
    </row>
    <row r="1060" spans="1:9">
      <c r="A1060" s="10">
        <v>42853</v>
      </c>
      <c r="B1060" s="10">
        <v>42852</v>
      </c>
      <c r="C1060" t="s">
        <v>1216</v>
      </c>
      <c r="D1060" t="s">
        <v>1233</v>
      </c>
      <c r="E1060" t="s">
        <v>11</v>
      </c>
      <c r="F1060" s="1">
        <v>-17839.5</v>
      </c>
      <c r="I1060" s="13">
        <f t="shared" si="16"/>
        <v>-233023.52799999941</v>
      </c>
    </row>
    <row r="1061" spans="1:9">
      <c r="A1061" s="10">
        <v>42853</v>
      </c>
      <c r="B1061" s="10">
        <v>42852</v>
      </c>
      <c r="C1061" t="s">
        <v>1216</v>
      </c>
      <c r="D1061" t="s">
        <v>1261</v>
      </c>
      <c r="E1061" t="s">
        <v>11</v>
      </c>
      <c r="F1061" s="1">
        <v>-55683.385000000002</v>
      </c>
      <c r="I1061" s="13">
        <f t="shared" si="16"/>
        <v>-288706.91299999942</v>
      </c>
    </row>
    <row r="1062" spans="1:9">
      <c r="A1062" s="10">
        <v>42851</v>
      </c>
      <c r="B1062" s="10">
        <v>42852</v>
      </c>
      <c r="C1062" t="s">
        <v>1010</v>
      </c>
      <c r="D1062" t="s">
        <v>2598</v>
      </c>
      <c r="E1062" t="s">
        <v>11</v>
      </c>
      <c r="G1062" s="1">
        <v>200000</v>
      </c>
      <c r="I1062" s="13">
        <f t="shared" si="16"/>
        <v>-88706.912999999418</v>
      </c>
    </row>
    <row r="1063" spans="1:9">
      <c r="A1063" s="10">
        <v>42858</v>
      </c>
      <c r="B1063" s="10">
        <v>42853</v>
      </c>
      <c r="C1063" t="s">
        <v>1133</v>
      </c>
      <c r="D1063" t="s">
        <v>1068</v>
      </c>
      <c r="E1063" t="s">
        <v>1913</v>
      </c>
      <c r="F1063" s="1">
        <v>-41.438000000000002</v>
      </c>
      <c r="I1063" s="13">
        <f t="shared" si="16"/>
        <v>-88748.350999999413</v>
      </c>
    </row>
    <row r="1064" spans="1:9">
      <c r="A1064" s="10">
        <v>42858</v>
      </c>
      <c r="B1064" s="10">
        <v>42853</v>
      </c>
      <c r="C1064" t="s">
        <v>1001</v>
      </c>
      <c r="D1064" t="s">
        <v>1068</v>
      </c>
      <c r="E1064" t="s">
        <v>1914</v>
      </c>
      <c r="F1064" s="1">
        <v>-7.4589999999999996</v>
      </c>
      <c r="I1064" s="13">
        <f t="shared" si="16"/>
        <v>-88755.809999999416</v>
      </c>
    </row>
    <row r="1065" spans="1:9">
      <c r="A1065" s="10">
        <v>42858</v>
      </c>
      <c r="B1065" s="10">
        <v>42853</v>
      </c>
      <c r="C1065" t="s">
        <v>1001</v>
      </c>
      <c r="D1065" t="s">
        <v>1068</v>
      </c>
      <c r="E1065" t="s">
        <v>1914</v>
      </c>
      <c r="F1065" s="1">
        <v>-5.4</v>
      </c>
      <c r="I1065" s="13">
        <f t="shared" si="16"/>
        <v>-88761.20999999941</v>
      </c>
    </row>
    <row r="1066" spans="1:9">
      <c r="A1066" s="10">
        <v>42858</v>
      </c>
      <c r="B1066" s="10">
        <v>42853</v>
      </c>
      <c r="C1066" t="s">
        <v>1070</v>
      </c>
      <c r="D1066" t="s">
        <v>1068</v>
      </c>
      <c r="E1066" t="s">
        <v>1913</v>
      </c>
      <c r="F1066" s="1">
        <v>-30</v>
      </c>
      <c r="I1066" s="13">
        <f t="shared" si="16"/>
        <v>-88791.20999999941</v>
      </c>
    </row>
    <row r="1067" spans="1:9">
      <c r="A1067" s="10">
        <v>42857</v>
      </c>
      <c r="B1067" s="10">
        <v>42853</v>
      </c>
      <c r="C1067" t="s">
        <v>983</v>
      </c>
      <c r="D1067" t="s">
        <v>2579</v>
      </c>
      <c r="E1067" t="s">
        <v>2580</v>
      </c>
      <c r="F1067" s="1">
        <v>-547.12900000000002</v>
      </c>
      <c r="I1067" s="13">
        <f t="shared" si="16"/>
        <v>-89338.338999999411</v>
      </c>
    </row>
    <row r="1068" spans="1:9">
      <c r="A1068" s="10">
        <v>42857</v>
      </c>
      <c r="B1068" s="10">
        <v>42853</v>
      </c>
      <c r="C1068" t="s">
        <v>989</v>
      </c>
      <c r="D1068" t="s">
        <v>2566</v>
      </c>
      <c r="E1068" t="s">
        <v>1214</v>
      </c>
      <c r="F1068" s="1">
        <v>-733.84199999999998</v>
      </c>
      <c r="I1068" s="13">
        <f t="shared" si="16"/>
        <v>-90072.180999999415</v>
      </c>
    </row>
    <row r="1069" spans="1:9">
      <c r="A1069" s="10">
        <v>42857</v>
      </c>
      <c r="B1069" s="10">
        <v>42853</v>
      </c>
      <c r="C1069" t="s">
        <v>983</v>
      </c>
      <c r="D1069" t="s">
        <v>2581</v>
      </c>
      <c r="E1069" t="s">
        <v>1373</v>
      </c>
      <c r="F1069" s="1">
        <v>-2088.0030000000002</v>
      </c>
      <c r="I1069" s="13">
        <f t="shared" si="16"/>
        <v>-92160.183999999412</v>
      </c>
    </row>
    <row r="1070" spans="1:9">
      <c r="A1070" s="10">
        <v>42857</v>
      </c>
      <c r="B1070" s="10">
        <v>42853</v>
      </c>
      <c r="C1070" t="s">
        <v>983</v>
      </c>
      <c r="D1070" t="s">
        <v>2582</v>
      </c>
      <c r="E1070" t="s">
        <v>1893</v>
      </c>
      <c r="F1070" s="1">
        <v>-160</v>
      </c>
      <c r="I1070" s="13">
        <f t="shared" si="16"/>
        <v>-92320.183999999412</v>
      </c>
    </row>
    <row r="1071" spans="1:9">
      <c r="A1071" s="10">
        <v>42857</v>
      </c>
      <c r="B1071" s="10">
        <v>42853</v>
      </c>
      <c r="C1071" t="s">
        <v>983</v>
      </c>
      <c r="D1071" t="s">
        <v>2583</v>
      </c>
      <c r="E1071" t="s">
        <v>2584</v>
      </c>
      <c r="F1071" s="1">
        <v>-840</v>
      </c>
      <c r="I1071" s="13">
        <f t="shared" si="16"/>
        <v>-93160.183999999412</v>
      </c>
    </row>
    <row r="1072" spans="1:9">
      <c r="A1072" s="10">
        <v>42857</v>
      </c>
      <c r="B1072" s="10">
        <v>42853</v>
      </c>
      <c r="C1072" t="s">
        <v>1035</v>
      </c>
      <c r="D1072" t="s">
        <v>456</v>
      </c>
      <c r="E1072" t="s">
        <v>11</v>
      </c>
      <c r="F1072" s="1">
        <v>-800</v>
      </c>
      <c r="I1072" s="13">
        <f t="shared" si="16"/>
        <v>-93960.183999999412</v>
      </c>
    </row>
    <row r="1073" spans="1:9">
      <c r="A1073" s="10">
        <v>42857</v>
      </c>
      <c r="B1073" s="10">
        <v>42853</v>
      </c>
      <c r="C1073" t="s">
        <v>1035</v>
      </c>
      <c r="D1073" t="s">
        <v>2585</v>
      </c>
      <c r="E1073" t="s">
        <v>11</v>
      </c>
      <c r="F1073" s="1">
        <v>-300</v>
      </c>
      <c r="I1073" s="13">
        <f t="shared" si="16"/>
        <v>-94260.183999999412</v>
      </c>
    </row>
    <row r="1074" spans="1:9">
      <c r="A1074" s="10">
        <v>42857</v>
      </c>
      <c r="B1074" s="10">
        <v>42853</v>
      </c>
      <c r="C1074" t="s">
        <v>983</v>
      </c>
      <c r="D1074" t="s">
        <v>2586</v>
      </c>
      <c r="E1074" t="s">
        <v>2587</v>
      </c>
      <c r="F1074" s="1">
        <v>-229.42</v>
      </c>
      <c r="I1074" s="13">
        <f t="shared" si="16"/>
        <v>-94489.60399999941</v>
      </c>
    </row>
    <row r="1075" spans="1:9">
      <c r="A1075" s="10">
        <v>42857</v>
      </c>
      <c r="B1075" s="10">
        <v>42853</v>
      </c>
      <c r="C1075" t="s">
        <v>1035</v>
      </c>
      <c r="D1075" t="s">
        <v>2588</v>
      </c>
      <c r="E1075" t="s">
        <v>11</v>
      </c>
      <c r="F1075" s="1">
        <v>-800.67399999999998</v>
      </c>
      <c r="I1075" s="13">
        <f t="shared" si="16"/>
        <v>-95290.277999999409</v>
      </c>
    </row>
    <row r="1076" spans="1:9">
      <c r="A1076" s="10">
        <v>42853</v>
      </c>
      <c r="B1076" s="10">
        <v>42853</v>
      </c>
      <c r="C1076" t="s">
        <v>2589</v>
      </c>
      <c r="D1076" t="s">
        <v>2590</v>
      </c>
      <c r="E1076" t="s">
        <v>11</v>
      </c>
      <c r="G1076" s="1">
        <v>350000</v>
      </c>
      <c r="I1076" s="13">
        <f t="shared" si="16"/>
        <v>254709.72200000059</v>
      </c>
    </row>
    <row r="1077" spans="1:9">
      <c r="A1077" s="10">
        <v>42853</v>
      </c>
      <c r="B1077" s="10">
        <v>42853</v>
      </c>
      <c r="C1077" t="s">
        <v>1086</v>
      </c>
      <c r="E1077" t="s">
        <v>11</v>
      </c>
      <c r="F1077" s="1">
        <v>-0.3</v>
      </c>
      <c r="I1077" s="13">
        <f t="shared" si="16"/>
        <v>254709.4220000006</v>
      </c>
    </row>
    <row r="1078" spans="1:9">
      <c r="A1078" s="10">
        <v>42853</v>
      </c>
      <c r="B1078" s="10">
        <v>42853</v>
      </c>
      <c r="C1078" t="s">
        <v>1097</v>
      </c>
      <c r="E1078" t="s">
        <v>11</v>
      </c>
      <c r="F1078" s="1">
        <v>-5.3999999999999999E-2</v>
      </c>
      <c r="I1078" s="13">
        <f t="shared" si="16"/>
        <v>254709.3680000006</v>
      </c>
    </row>
    <row r="1079" spans="1:9">
      <c r="A1079" s="10">
        <v>42887</v>
      </c>
      <c r="B1079" s="10">
        <v>42856</v>
      </c>
      <c r="C1079" t="s">
        <v>1128</v>
      </c>
      <c r="D1079" t="s">
        <v>1068</v>
      </c>
      <c r="E1079" t="s">
        <v>1129</v>
      </c>
      <c r="F1079" s="1">
        <v>-25.125</v>
      </c>
      <c r="I1079" s="13">
        <f t="shared" si="16"/>
        <v>254684.2430000006</v>
      </c>
    </row>
    <row r="1080" spans="1:9">
      <c r="A1080" s="10">
        <v>42887</v>
      </c>
      <c r="B1080" s="10">
        <v>42856</v>
      </c>
      <c r="C1080" t="s">
        <v>1128</v>
      </c>
      <c r="D1080" t="s">
        <v>1068</v>
      </c>
      <c r="E1080" t="s">
        <v>1168</v>
      </c>
      <c r="F1080" s="1">
        <v>-53.55</v>
      </c>
      <c r="I1080" s="13">
        <f t="shared" si="16"/>
        <v>254630.69300000061</v>
      </c>
    </row>
    <row r="1081" spans="1:9">
      <c r="A1081" s="10">
        <v>42887</v>
      </c>
      <c r="B1081" s="10">
        <v>42856</v>
      </c>
      <c r="C1081" t="s">
        <v>1001</v>
      </c>
      <c r="D1081" t="s">
        <v>1068</v>
      </c>
      <c r="E1081" t="s">
        <v>1137</v>
      </c>
      <c r="F1081" s="1">
        <v>-5.2110000000000003</v>
      </c>
      <c r="I1081" s="13">
        <f t="shared" si="16"/>
        <v>254625.4820000006</v>
      </c>
    </row>
    <row r="1082" spans="1:9">
      <c r="A1082" s="10">
        <v>42887</v>
      </c>
      <c r="B1082" s="10">
        <v>42856</v>
      </c>
      <c r="C1082" t="s">
        <v>1001</v>
      </c>
      <c r="D1082" t="s">
        <v>1068</v>
      </c>
      <c r="E1082" t="s">
        <v>2387</v>
      </c>
      <c r="F1082" s="1">
        <v>-14.397</v>
      </c>
      <c r="I1082" s="13">
        <f t="shared" si="16"/>
        <v>254611.0850000006</v>
      </c>
    </row>
    <row r="1083" spans="1:9">
      <c r="A1083" s="10">
        <v>42887</v>
      </c>
      <c r="B1083" s="10">
        <v>42856</v>
      </c>
      <c r="C1083" t="s">
        <v>1001</v>
      </c>
      <c r="D1083" t="s">
        <v>1068</v>
      </c>
      <c r="E1083" t="s">
        <v>2167</v>
      </c>
      <c r="F1083" s="1">
        <v>-78.843000000000004</v>
      </c>
      <c r="I1083" s="13">
        <f t="shared" si="16"/>
        <v>254532.24200000061</v>
      </c>
    </row>
    <row r="1084" spans="1:9">
      <c r="A1084" s="10">
        <v>42887</v>
      </c>
      <c r="B1084" s="10">
        <v>42856</v>
      </c>
      <c r="C1084" t="s">
        <v>1001</v>
      </c>
      <c r="D1084" t="s">
        <v>1068</v>
      </c>
      <c r="E1084" t="s">
        <v>1135</v>
      </c>
      <c r="F1084" s="1">
        <v>-1.8</v>
      </c>
      <c r="I1084" s="13">
        <f t="shared" si="16"/>
        <v>254530.44200000062</v>
      </c>
    </row>
    <row r="1085" spans="1:9">
      <c r="A1085" s="10">
        <v>42887</v>
      </c>
      <c r="B1085" s="10">
        <v>42856</v>
      </c>
      <c r="C1085" t="s">
        <v>1188</v>
      </c>
      <c r="D1085" t="s">
        <v>1068</v>
      </c>
      <c r="E1085" t="s">
        <v>1929</v>
      </c>
      <c r="F1085" s="1">
        <v>-79.981999999999999</v>
      </c>
      <c r="I1085" s="13">
        <f t="shared" si="16"/>
        <v>254450.46000000063</v>
      </c>
    </row>
    <row r="1086" spans="1:9">
      <c r="A1086" s="10">
        <v>42887</v>
      </c>
      <c r="B1086" s="10">
        <v>42856</v>
      </c>
      <c r="C1086" t="s">
        <v>1001</v>
      </c>
      <c r="D1086" t="s">
        <v>1068</v>
      </c>
      <c r="E1086" t="s">
        <v>1180</v>
      </c>
      <c r="F1086" s="1">
        <v>-2.0249999999999999</v>
      </c>
      <c r="I1086" s="13">
        <f t="shared" si="16"/>
        <v>254448.43500000064</v>
      </c>
    </row>
    <row r="1087" spans="1:9">
      <c r="A1087" s="10">
        <v>42887</v>
      </c>
      <c r="B1087" s="10">
        <v>42856</v>
      </c>
      <c r="C1087" t="s">
        <v>1128</v>
      </c>
      <c r="D1087" t="s">
        <v>1068</v>
      </c>
      <c r="E1087" t="s">
        <v>1138</v>
      </c>
      <c r="F1087" s="1">
        <v>-17.25</v>
      </c>
      <c r="I1087" s="13">
        <f t="shared" si="16"/>
        <v>254431.18500000064</v>
      </c>
    </row>
    <row r="1088" spans="1:9">
      <c r="A1088" s="10">
        <v>42887</v>
      </c>
      <c r="B1088" s="10">
        <v>42856</v>
      </c>
      <c r="C1088" t="s">
        <v>1128</v>
      </c>
      <c r="D1088" t="s">
        <v>1068</v>
      </c>
      <c r="E1088" t="s">
        <v>1163</v>
      </c>
      <c r="F1088" s="1">
        <v>-33</v>
      </c>
      <c r="I1088" s="13">
        <f t="shared" si="16"/>
        <v>254398.18500000064</v>
      </c>
    </row>
    <row r="1089" spans="1:9">
      <c r="A1089" s="10">
        <v>42887</v>
      </c>
      <c r="B1089" s="10">
        <v>42856</v>
      </c>
      <c r="C1089" t="s">
        <v>1001</v>
      </c>
      <c r="D1089" t="s">
        <v>1068</v>
      </c>
      <c r="E1089" t="s">
        <v>1165</v>
      </c>
      <c r="F1089" s="1">
        <v>-3.78</v>
      </c>
      <c r="I1089" s="13">
        <f t="shared" si="16"/>
        <v>254394.40500000064</v>
      </c>
    </row>
    <row r="1090" spans="1:9">
      <c r="A1090" s="10">
        <v>42887</v>
      </c>
      <c r="B1090" s="10">
        <v>42856</v>
      </c>
      <c r="C1090" t="s">
        <v>1128</v>
      </c>
      <c r="D1090" t="s">
        <v>1068</v>
      </c>
      <c r="E1090" t="s">
        <v>1131</v>
      </c>
      <c r="F1090" s="1">
        <v>-44.55</v>
      </c>
      <c r="I1090" s="13">
        <f t="shared" si="16"/>
        <v>254349.85500000065</v>
      </c>
    </row>
    <row r="1091" spans="1:9">
      <c r="A1091" s="10">
        <v>42887</v>
      </c>
      <c r="B1091" s="10">
        <v>42856</v>
      </c>
      <c r="C1091" t="s">
        <v>1128</v>
      </c>
      <c r="D1091" t="s">
        <v>1068</v>
      </c>
      <c r="E1091" t="s">
        <v>1158</v>
      </c>
      <c r="F1091" s="1">
        <v>-28.65</v>
      </c>
      <c r="I1091" s="13">
        <f t="shared" ref="I1091:I1154" si="17">I1090+F1091+G1091</f>
        <v>254321.20500000066</v>
      </c>
    </row>
    <row r="1092" spans="1:9">
      <c r="A1092" s="10">
        <v>42887</v>
      </c>
      <c r="B1092" s="10">
        <v>42856</v>
      </c>
      <c r="C1092" t="s">
        <v>1001</v>
      </c>
      <c r="D1092" t="s">
        <v>1068</v>
      </c>
      <c r="E1092" t="s">
        <v>1166</v>
      </c>
      <c r="F1092" s="1">
        <v>-3.105</v>
      </c>
      <c r="I1092" s="13">
        <f t="shared" si="17"/>
        <v>254318.10000000065</v>
      </c>
    </row>
    <row r="1093" spans="1:9">
      <c r="A1093" s="10">
        <v>42887</v>
      </c>
      <c r="B1093" s="10">
        <v>42856</v>
      </c>
      <c r="C1093" t="s">
        <v>1001</v>
      </c>
      <c r="D1093" t="s">
        <v>1068</v>
      </c>
      <c r="E1093" t="s">
        <v>1192</v>
      </c>
      <c r="F1093" s="1">
        <v>-7.02</v>
      </c>
      <c r="I1093" s="13">
        <f t="shared" si="17"/>
        <v>254311.08000000066</v>
      </c>
    </row>
    <row r="1094" spans="1:9">
      <c r="A1094" s="10">
        <v>42887</v>
      </c>
      <c r="B1094" s="10">
        <v>42856</v>
      </c>
      <c r="C1094" t="s">
        <v>1128</v>
      </c>
      <c r="D1094" t="s">
        <v>1068</v>
      </c>
      <c r="E1094" t="s">
        <v>1195</v>
      </c>
      <c r="F1094" s="1">
        <v>-52.5</v>
      </c>
      <c r="I1094" s="13">
        <f t="shared" si="17"/>
        <v>254258.58000000066</v>
      </c>
    </row>
    <row r="1095" spans="1:9">
      <c r="A1095" s="10">
        <v>42887</v>
      </c>
      <c r="B1095" s="10">
        <v>42856</v>
      </c>
      <c r="C1095" t="s">
        <v>1128</v>
      </c>
      <c r="D1095" t="s">
        <v>1068</v>
      </c>
      <c r="E1095" t="s">
        <v>1172</v>
      </c>
      <c r="F1095" s="1">
        <v>-40.155000000000001</v>
      </c>
      <c r="I1095" s="13">
        <f t="shared" si="17"/>
        <v>254218.42500000066</v>
      </c>
    </row>
    <row r="1096" spans="1:9">
      <c r="A1096" s="10">
        <v>42887</v>
      </c>
      <c r="B1096" s="10">
        <v>42856</v>
      </c>
      <c r="C1096" t="s">
        <v>1128</v>
      </c>
      <c r="D1096" t="s">
        <v>1068</v>
      </c>
      <c r="E1096" t="s">
        <v>1169</v>
      </c>
      <c r="F1096" s="1">
        <v>-232.53800000000001</v>
      </c>
      <c r="I1096" s="13">
        <f t="shared" si="17"/>
        <v>253985.88700000066</v>
      </c>
    </row>
    <row r="1097" spans="1:9">
      <c r="A1097" s="10">
        <v>42887</v>
      </c>
      <c r="B1097" s="10">
        <v>42856</v>
      </c>
      <c r="C1097" t="s">
        <v>1151</v>
      </c>
      <c r="D1097" t="s">
        <v>1068</v>
      </c>
      <c r="E1097" t="s">
        <v>1187</v>
      </c>
      <c r="F1097" s="1">
        <v>-11.951000000000001</v>
      </c>
      <c r="I1097" s="13">
        <f t="shared" si="17"/>
        <v>253973.93600000066</v>
      </c>
    </row>
    <row r="1098" spans="1:9">
      <c r="A1098" s="10">
        <v>42887</v>
      </c>
      <c r="B1098" s="10">
        <v>42856</v>
      </c>
      <c r="C1098" t="s">
        <v>1001</v>
      </c>
      <c r="D1098" t="s">
        <v>1068</v>
      </c>
      <c r="E1098" t="s">
        <v>1148</v>
      </c>
      <c r="F1098" s="1">
        <v>-2.1509999999999998</v>
      </c>
      <c r="I1098" s="13">
        <f t="shared" si="17"/>
        <v>253971.78500000064</v>
      </c>
    </row>
    <row r="1099" spans="1:9">
      <c r="A1099" s="10">
        <v>42887</v>
      </c>
      <c r="B1099" s="10">
        <v>42856</v>
      </c>
      <c r="C1099" t="s">
        <v>1001</v>
      </c>
      <c r="D1099" t="s">
        <v>1068</v>
      </c>
      <c r="E1099" t="s">
        <v>1136</v>
      </c>
      <c r="F1099" s="1">
        <v>-6.75</v>
      </c>
      <c r="I1099" s="13">
        <f t="shared" si="17"/>
        <v>253965.03500000064</v>
      </c>
    </row>
    <row r="1100" spans="1:9">
      <c r="A1100" s="10">
        <v>42887</v>
      </c>
      <c r="B1100" s="10">
        <v>42856</v>
      </c>
      <c r="C1100" t="s">
        <v>1001</v>
      </c>
      <c r="D1100" t="s">
        <v>1068</v>
      </c>
      <c r="E1100" t="s">
        <v>1157</v>
      </c>
      <c r="F1100" s="1">
        <v>-5.157</v>
      </c>
      <c r="I1100" s="13">
        <f t="shared" si="17"/>
        <v>253959.87800000064</v>
      </c>
    </row>
    <row r="1101" spans="1:9">
      <c r="A1101" s="10">
        <v>42887</v>
      </c>
      <c r="B1101" s="10">
        <v>42856</v>
      </c>
      <c r="C1101" t="s">
        <v>1188</v>
      </c>
      <c r="D1101" t="s">
        <v>1068</v>
      </c>
      <c r="E1101" t="s">
        <v>2168</v>
      </c>
      <c r="F1101" s="1">
        <v>-79.981999999999999</v>
      </c>
      <c r="I1101" s="13">
        <f t="shared" si="17"/>
        <v>253879.89600000065</v>
      </c>
    </row>
    <row r="1102" spans="1:9">
      <c r="A1102" s="10">
        <v>42887</v>
      </c>
      <c r="B1102" s="10">
        <v>42856</v>
      </c>
      <c r="C1102" t="s">
        <v>1001</v>
      </c>
      <c r="D1102" t="s">
        <v>1068</v>
      </c>
      <c r="E1102" t="s">
        <v>2160</v>
      </c>
      <c r="F1102" s="1">
        <v>-14.397</v>
      </c>
      <c r="I1102" s="13">
        <f t="shared" si="17"/>
        <v>253865.49900000065</v>
      </c>
    </row>
    <row r="1103" spans="1:9">
      <c r="A1103" s="10">
        <v>42887</v>
      </c>
      <c r="B1103" s="10">
        <v>42856</v>
      </c>
      <c r="C1103" t="s">
        <v>1001</v>
      </c>
      <c r="D1103" t="s">
        <v>1068</v>
      </c>
      <c r="E1103" t="s">
        <v>2148</v>
      </c>
      <c r="F1103" s="1">
        <v>-77.844999999999999</v>
      </c>
      <c r="I1103" s="13">
        <f t="shared" si="17"/>
        <v>253787.65400000065</v>
      </c>
    </row>
    <row r="1104" spans="1:9">
      <c r="A1104" s="10">
        <v>42887</v>
      </c>
      <c r="B1104" s="10">
        <v>42856</v>
      </c>
      <c r="C1104" t="s">
        <v>1128</v>
      </c>
      <c r="D1104" t="s">
        <v>1068</v>
      </c>
      <c r="E1104" t="s">
        <v>1173</v>
      </c>
      <c r="F1104" s="1">
        <v>-28.95</v>
      </c>
      <c r="I1104" s="13">
        <f t="shared" si="17"/>
        <v>253758.70400000064</v>
      </c>
    </row>
    <row r="1105" spans="1:9">
      <c r="A1105" s="10">
        <v>42887</v>
      </c>
      <c r="B1105" s="10">
        <v>42856</v>
      </c>
      <c r="C1105" t="s">
        <v>1001</v>
      </c>
      <c r="D1105" t="s">
        <v>1068</v>
      </c>
      <c r="E1105" t="s">
        <v>1194</v>
      </c>
      <c r="F1105" s="1">
        <v>-9.4499999999999993</v>
      </c>
      <c r="I1105" s="13">
        <f t="shared" si="17"/>
        <v>253749.25400000063</v>
      </c>
    </row>
    <row r="1106" spans="1:9">
      <c r="A1106" s="10">
        <v>42887</v>
      </c>
      <c r="B1106" s="10">
        <v>42856</v>
      </c>
      <c r="C1106" t="s">
        <v>1001</v>
      </c>
      <c r="D1106" t="s">
        <v>1068</v>
      </c>
      <c r="E1106" t="s">
        <v>1197</v>
      </c>
      <c r="F1106" s="1">
        <v>-7.2279999999999998</v>
      </c>
      <c r="I1106" s="13">
        <f t="shared" si="17"/>
        <v>253742.02600000062</v>
      </c>
    </row>
    <row r="1107" spans="1:9">
      <c r="A1107" s="10">
        <v>42887</v>
      </c>
      <c r="B1107" s="10">
        <v>42856</v>
      </c>
      <c r="C1107" t="s">
        <v>1001</v>
      </c>
      <c r="D1107" t="s">
        <v>1068</v>
      </c>
      <c r="E1107" t="s">
        <v>1186</v>
      </c>
      <c r="F1107" s="1">
        <v>-8.359</v>
      </c>
      <c r="I1107" s="13">
        <f t="shared" si="17"/>
        <v>253733.66700000063</v>
      </c>
    </row>
    <row r="1108" spans="1:9">
      <c r="A1108" s="10">
        <v>42887</v>
      </c>
      <c r="B1108" s="10">
        <v>42856</v>
      </c>
      <c r="C1108" t="s">
        <v>1128</v>
      </c>
      <c r="D1108" t="s">
        <v>1068</v>
      </c>
      <c r="E1108" t="s">
        <v>1139</v>
      </c>
      <c r="F1108" s="1">
        <v>-16.649999999999999</v>
      </c>
      <c r="I1108" s="13">
        <f t="shared" si="17"/>
        <v>253717.01700000063</v>
      </c>
    </row>
    <row r="1109" spans="1:9">
      <c r="A1109" s="10">
        <v>42887</v>
      </c>
      <c r="B1109" s="10">
        <v>42856</v>
      </c>
      <c r="C1109" t="s">
        <v>1001</v>
      </c>
      <c r="D1109" t="s">
        <v>1068</v>
      </c>
      <c r="E1109" t="s">
        <v>1155</v>
      </c>
      <c r="F1109" s="1">
        <v>-2.9969999999999999</v>
      </c>
      <c r="I1109" s="13">
        <f t="shared" si="17"/>
        <v>253714.02000000063</v>
      </c>
    </row>
    <row r="1110" spans="1:9">
      <c r="A1110" s="10">
        <v>42887</v>
      </c>
      <c r="B1110" s="10">
        <v>42856</v>
      </c>
      <c r="C1110" t="s">
        <v>1128</v>
      </c>
      <c r="D1110" t="s">
        <v>1068</v>
      </c>
      <c r="E1110" t="s">
        <v>1174</v>
      </c>
      <c r="F1110" s="1">
        <v>-11.25</v>
      </c>
      <c r="I1110" s="13">
        <f t="shared" si="17"/>
        <v>253702.77000000063</v>
      </c>
    </row>
    <row r="1111" spans="1:9">
      <c r="A1111" s="10">
        <v>42887</v>
      </c>
      <c r="B1111" s="10">
        <v>42856</v>
      </c>
      <c r="C1111" t="s">
        <v>1128</v>
      </c>
      <c r="D1111" t="s">
        <v>1068</v>
      </c>
      <c r="E1111" t="s">
        <v>1171</v>
      </c>
      <c r="F1111" s="1">
        <v>-21</v>
      </c>
      <c r="I1111" s="13">
        <f t="shared" si="17"/>
        <v>253681.77000000063</v>
      </c>
    </row>
    <row r="1112" spans="1:9">
      <c r="A1112" s="10">
        <v>42887</v>
      </c>
      <c r="B1112" s="10">
        <v>42856</v>
      </c>
      <c r="C1112" t="s">
        <v>1001</v>
      </c>
      <c r="D1112" t="s">
        <v>1068</v>
      </c>
      <c r="E1112" t="s">
        <v>1175</v>
      </c>
      <c r="F1112" s="1">
        <v>-2.9540000000000002</v>
      </c>
      <c r="I1112" s="13">
        <f t="shared" si="17"/>
        <v>253678.81600000063</v>
      </c>
    </row>
    <row r="1113" spans="1:9">
      <c r="A1113" s="10">
        <v>42887</v>
      </c>
      <c r="B1113" s="10">
        <v>42856</v>
      </c>
      <c r="C1113" t="s">
        <v>1128</v>
      </c>
      <c r="D1113" t="s">
        <v>1068</v>
      </c>
      <c r="E1113" t="s">
        <v>1182</v>
      </c>
      <c r="F1113" s="1">
        <v>-41.902999999999999</v>
      </c>
      <c r="I1113" s="13">
        <f t="shared" si="17"/>
        <v>253636.91300000064</v>
      </c>
    </row>
    <row r="1114" spans="1:9">
      <c r="A1114" s="10">
        <v>42887</v>
      </c>
      <c r="B1114" s="10">
        <v>42856</v>
      </c>
      <c r="C1114" t="s">
        <v>1001</v>
      </c>
      <c r="D1114" t="s">
        <v>1068</v>
      </c>
      <c r="E1114" t="s">
        <v>1484</v>
      </c>
      <c r="F1114" s="1">
        <v>-14.397</v>
      </c>
      <c r="I1114" s="13">
        <f t="shared" si="17"/>
        <v>253622.51600000064</v>
      </c>
    </row>
    <row r="1115" spans="1:9">
      <c r="A1115" s="10">
        <v>42887</v>
      </c>
      <c r="B1115" s="10">
        <v>42856</v>
      </c>
      <c r="C1115" t="s">
        <v>1001</v>
      </c>
      <c r="D1115" t="s">
        <v>1068</v>
      </c>
      <c r="E1115" t="s">
        <v>1738</v>
      </c>
      <c r="F1115" s="1">
        <v>-14.397</v>
      </c>
      <c r="I1115" s="13">
        <f t="shared" si="17"/>
        <v>253608.11900000065</v>
      </c>
    </row>
    <row r="1116" spans="1:9">
      <c r="A1116" s="10">
        <v>42887</v>
      </c>
      <c r="B1116" s="10">
        <v>42856</v>
      </c>
      <c r="C1116" t="s">
        <v>1128</v>
      </c>
      <c r="D1116" t="s">
        <v>1068</v>
      </c>
      <c r="E1116" t="s">
        <v>1145</v>
      </c>
      <c r="F1116" s="1">
        <v>-46.44</v>
      </c>
      <c r="I1116" s="13">
        <f t="shared" si="17"/>
        <v>253561.67900000064</v>
      </c>
    </row>
    <row r="1117" spans="1:9">
      <c r="A1117" s="10">
        <v>42887</v>
      </c>
      <c r="B1117" s="10">
        <v>42856</v>
      </c>
      <c r="C1117" t="s">
        <v>1133</v>
      </c>
      <c r="D1117" t="s">
        <v>1068</v>
      </c>
      <c r="E1117" t="s">
        <v>2149</v>
      </c>
      <c r="F1117" s="1">
        <v>-432.47300000000001</v>
      </c>
      <c r="I1117" s="13">
        <f t="shared" si="17"/>
        <v>253129.20600000065</v>
      </c>
    </row>
    <row r="1118" spans="1:9">
      <c r="A1118" s="10">
        <v>42887</v>
      </c>
      <c r="B1118" s="10">
        <v>42856</v>
      </c>
      <c r="C1118" t="s">
        <v>1188</v>
      </c>
      <c r="D1118" t="s">
        <v>1068</v>
      </c>
      <c r="E1118" t="s">
        <v>2397</v>
      </c>
      <c r="F1118" s="1">
        <v>-79.981999999999999</v>
      </c>
      <c r="I1118" s="13">
        <f t="shared" si="17"/>
        <v>253049.22400000066</v>
      </c>
    </row>
    <row r="1119" spans="1:9">
      <c r="A1119" s="10">
        <v>42887</v>
      </c>
      <c r="B1119" s="10">
        <v>42856</v>
      </c>
      <c r="C1119" t="s">
        <v>1188</v>
      </c>
      <c r="D1119" t="s">
        <v>1068</v>
      </c>
      <c r="E1119" t="s">
        <v>1489</v>
      </c>
      <c r="F1119" s="1">
        <v>-79.981999999999999</v>
      </c>
      <c r="I1119" s="13">
        <f t="shared" si="17"/>
        <v>252969.24200000067</v>
      </c>
    </row>
    <row r="1120" spans="1:9">
      <c r="A1120" s="10">
        <v>42887</v>
      </c>
      <c r="B1120" s="10">
        <v>42856</v>
      </c>
      <c r="C1120" t="s">
        <v>1133</v>
      </c>
      <c r="D1120" t="s">
        <v>1068</v>
      </c>
      <c r="E1120" t="s">
        <v>2151</v>
      </c>
      <c r="F1120" s="1">
        <v>-311.11900000000003</v>
      </c>
      <c r="I1120" s="13">
        <f t="shared" si="17"/>
        <v>252658.12300000066</v>
      </c>
    </row>
    <row r="1121" spans="1:9">
      <c r="A1121" s="10">
        <v>42887</v>
      </c>
      <c r="B1121" s="10">
        <v>42856</v>
      </c>
      <c r="C1121" t="s">
        <v>1001</v>
      </c>
      <c r="D1121" t="s">
        <v>1068</v>
      </c>
      <c r="E1121" t="s">
        <v>1178</v>
      </c>
      <c r="F1121" s="1">
        <v>-5.94</v>
      </c>
      <c r="I1121" s="13">
        <f t="shared" si="17"/>
        <v>252652.18300000066</v>
      </c>
    </row>
    <row r="1122" spans="1:9">
      <c r="A1122" s="10">
        <v>42887</v>
      </c>
      <c r="B1122" s="10">
        <v>42856</v>
      </c>
      <c r="C1122" t="s">
        <v>1128</v>
      </c>
      <c r="D1122" t="s">
        <v>1068</v>
      </c>
      <c r="E1122" t="s">
        <v>1191</v>
      </c>
      <c r="F1122" s="1">
        <v>-37.5</v>
      </c>
      <c r="I1122" s="13">
        <f t="shared" si="17"/>
        <v>252614.68300000066</v>
      </c>
    </row>
    <row r="1123" spans="1:9">
      <c r="A1123" s="10">
        <v>42887</v>
      </c>
      <c r="B1123" s="10">
        <v>42856</v>
      </c>
      <c r="C1123" t="s">
        <v>1001</v>
      </c>
      <c r="D1123" t="s">
        <v>1068</v>
      </c>
      <c r="E1123" t="s">
        <v>1130</v>
      </c>
      <c r="F1123" s="1">
        <v>-8.0190000000000001</v>
      </c>
      <c r="I1123" s="13">
        <f t="shared" si="17"/>
        <v>252606.66400000066</v>
      </c>
    </row>
    <row r="1124" spans="1:9">
      <c r="A1124" s="10">
        <v>42887</v>
      </c>
      <c r="B1124" s="10">
        <v>42856</v>
      </c>
      <c r="C1124" t="s">
        <v>1128</v>
      </c>
      <c r="D1124" t="s">
        <v>1068</v>
      </c>
      <c r="E1124" t="s">
        <v>1181</v>
      </c>
      <c r="F1124" s="1">
        <v>-15.45</v>
      </c>
      <c r="I1124" s="13">
        <f t="shared" si="17"/>
        <v>252591.21400000065</v>
      </c>
    </row>
    <row r="1125" spans="1:9">
      <c r="A1125" s="10">
        <v>42887</v>
      </c>
      <c r="B1125" s="10">
        <v>42856</v>
      </c>
      <c r="C1125" t="s">
        <v>1001</v>
      </c>
      <c r="D1125" t="s">
        <v>1068</v>
      </c>
      <c r="E1125" t="s">
        <v>1928</v>
      </c>
      <c r="F1125" s="1">
        <v>-14.397</v>
      </c>
      <c r="I1125" s="13">
        <f t="shared" si="17"/>
        <v>252576.81700000065</v>
      </c>
    </row>
    <row r="1126" spans="1:9">
      <c r="A1126" s="10">
        <v>42887</v>
      </c>
      <c r="B1126" s="10">
        <v>42856</v>
      </c>
      <c r="C1126" t="s">
        <v>1001</v>
      </c>
      <c r="D1126" t="s">
        <v>1068</v>
      </c>
      <c r="E1126" t="s">
        <v>1167</v>
      </c>
      <c r="F1126" s="1">
        <v>-9.6389999999999993</v>
      </c>
      <c r="I1126" s="13">
        <f t="shared" si="17"/>
        <v>252567.17800000065</v>
      </c>
    </row>
    <row r="1127" spans="1:9">
      <c r="A1127" s="10">
        <v>42887</v>
      </c>
      <c r="B1127" s="10">
        <v>42856</v>
      </c>
      <c r="C1127" t="s">
        <v>1001</v>
      </c>
      <c r="D1127" t="s">
        <v>1068</v>
      </c>
      <c r="E1127" t="s">
        <v>1196</v>
      </c>
      <c r="F1127" s="1">
        <v>-2.7810000000000001</v>
      </c>
      <c r="I1127" s="13">
        <f t="shared" si="17"/>
        <v>252564.39700000067</v>
      </c>
    </row>
    <row r="1128" spans="1:9">
      <c r="A1128" s="10">
        <v>42887</v>
      </c>
      <c r="B1128" s="10">
        <v>42856</v>
      </c>
      <c r="C1128" t="s">
        <v>1001</v>
      </c>
      <c r="D1128" t="s">
        <v>1068</v>
      </c>
      <c r="E1128" t="s">
        <v>1127</v>
      </c>
      <c r="F1128" s="1">
        <v>-7.5430000000000001</v>
      </c>
      <c r="I1128" s="13">
        <f t="shared" si="17"/>
        <v>252556.85400000066</v>
      </c>
    </row>
    <row r="1129" spans="1:9">
      <c r="A1129" s="10">
        <v>42887</v>
      </c>
      <c r="B1129" s="10">
        <v>42856</v>
      </c>
      <c r="C1129" t="s">
        <v>1001</v>
      </c>
      <c r="D1129" t="s">
        <v>1068</v>
      </c>
      <c r="E1129" t="s">
        <v>1149</v>
      </c>
      <c r="F1129" s="1">
        <v>-14.326000000000001</v>
      </c>
      <c r="I1129" s="13">
        <f t="shared" si="17"/>
        <v>252542.52800000066</v>
      </c>
    </row>
    <row r="1130" spans="1:9">
      <c r="A1130" s="10">
        <v>42887</v>
      </c>
      <c r="B1130" s="10">
        <v>42856</v>
      </c>
      <c r="C1130" t="s">
        <v>1001</v>
      </c>
      <c r="D1130" t="s">
        <v>1068</v>
      </c>
      <c r="E1130" t="s">
        <v>1154</v>
      </c>
      <c r="F1130" s="1">
        <v>-41.856999999999999</v>
      </c>
      <c r="I1130" s="13">
        <f t="shared" si="17"/>
        <v>252500.67100000067</v>
      </c>
    </row>
    <row r="1131" spans="1:9">
      <c r="A1131" s="10">
        <v>42887</v>
      </c>
      <c r="B1131" s="10">
        <v>42856</v>
      </c>
      <c r="C1131" t="s">
        <v>1151</v>
      </c>
      <c r="D1131" t="s">
        <v>1068</v>
      </c>
      <c r="E1131" t="s">
        <v>1153</v>
      </c>
      <c r="F1131" s="1">
        <v>-10</v>
      </c>
      <c r="I1131" s="13">
        <f t="shared" si="17"/>
        <v>252490.67100000067</v>
      </c>
    </row>
    <row r="1132" spans="1:9">
      <c r="A1132" s="10">
        <v>42887</v>
      </c>
      <c r="B1132" s="10">
        <v>42856</v>
      </c>
      <c r="C1132" t="s">
        <v>1001</v>
      </c>
      <c r="D1132" t="s">
        <v>1068</v>
      </c>
      <c r="E1132" t="s">
        <v>1156</v>
      </c>
      <c r="F1132" s="1">
        <v>-4.5229999999999997</v>
      </c>
      <c r="I1132" s="13">
        <f t="shared" si="17"/>
        <v>252486.14800000068</v>
      </c>
    </row>
    <row r="1133" spans="1:9">
      <c r="A1133" s="10">
        <v>42887</v>
      </c>
      <c r="B1133" s="10">
        <v>42856</v>
      </c>
      <c r="C1133" t="s">
        <v>1133</v>
      </c>
      <c r="D1133" t="s">
        <v>1068</v>
      </c>
      <c r="E1133" t="s">
        <v>1913</v>
      </c>
      <c r="F1133" s="1">
        <v>-428.18900000000002</v>
      </c>
      <c r="I1133" s="13">
        <f t="shared" si="17"/>
        <v>252057.95900000067</v>
      </c>
    </row>
    <row r="1134" spans="1:9">
      <c r="A1134" s="10">
        <v>42887</v>
      </c>
      <c r="B1134" s="10">
        <v>42856</v>
      </c>
      <c r="C1134" t="s">
        <v>1188</v>
      </c>
      <c r="D1134" t="s">
        <v>1068</v>
      </c>
      <c r="E1134" t="s">
        <v>1739</v>
      </c>
      <c r="F1134" s="1">
        <v>-79.981999999999999</v>
      </c>
      <c r="I1134" s="13">
        <f t="shared" si="17"/>
        <v>251977.97700000068</v>
      </c>
    </row>
    <row r="1135" spans="1:9">
      <c r="A1135" s="10">
        <v>42887</v>
      </c>
      <c r="B1135" s="10">
        <v>42856</v>
      </c>
      <c r="C1135" t="s">
        <v>1128</v>
      </c>
      <c r="D1135" t="s">
        <v>1068</v>
      </c>
      <c r="E1135" t="s">
        <v>1170</v>
      </c>
      <c r="F1135" s="1">
        <v>-39</v>
      </c>
      <c r="I1135" s="13">
        <f t="shared" si="17"/>
        <v>251938.97700000068</v>
      </c>
    </row>
    <row r="1136" spans="1:9">
      <c r="A1136" s="10">
        <v>42887</v>
      </c>
      <c r="B1136" s="10">
        <v>42856</v>
      </c>
      <c r="C1136" t="s">
        <v>1133</v>
      </c>
      <c r="D1136" t="s">
        <v>1068</v>
      </c>
      <c r="E1136" t="s">
        <v>2169</v>
      </c>
      <c r="F1136" s="1">
        <v>-438.017</v>
      </c>
      <c r="I1136" s="13">
        <f t="shared" si="17"/>
        <v>251500.96000000069</v>
      </c>
    </row>
    <row r="1137" spans="1:9">
      <c r="A1137" s="10">
        <v>42887</v>
      </c>
      <c r="B1137" s="10">
        <v>42856</v>
      </c>
      <c r="C1137" t="s">
        <v>1128</v>
      </c>
      <c r="D1137" t="s">
        <v>1068</v>
      </c>
      <c r="E1137" t="s">
        <v>1140</v>
      </c>
      <c r="F1137" s="1">
        <v>-16.408999999999999</v>
      </c>
      <c r="I1137" s="13">
        <f t="shared" si="17"/>
        <v>251484.55100000068</v>
      </c>
    </row>
    <row r="1138" spans="1:9">
      <c r="A1138" s="10">
        <v>42887</v>
      </c>
      <c r="B1138" s="10">
        <v>42856</v>
      </c>
      <c r="C1138" t="s">
        <v>1188</v>
      </c>
      <c r="D1138" t="s">
        <v>1068</v>
      </c>
      <c r="E1138" t="s">
        <v>1189</v>
      </c>
      <c r="F1138" s="1">
        <v>-79.59</v>
      </c>
      <c r="I1138" s="13">
        <f t="shared" si="17"/>
        <v>251404.96100000068</v>
      </c>
    </row>
    <row r="1139" spans="1:9">
      <c r="A1139" s="10">
        <v>42887</v>
      </c>
      <c r="B1139" s="10">
        <v>42856</v>
      </c>
      <c r="C1139" t="s">
        <v>1001</v>
      </c>
      <c r="D1139" t="s">
        <v>1068</v>
      </c>
      <c r="E1139" t="s">
        <v>1914</v>
      </c>
      <c r="F1139" s="1">
        <v>-77.073999999999998</v>
      </c>
      <c r="I1139" s="13">
        <f t="shared" si="17"/>
        <v>251327.88700000069</v>
      </c>
    </row>
    <row r="1140" spans="1:9">
      <c r="A1140" s="10">
        <v>42887</v>
      </c>
      <c r="B1140" s="10">
        <v>42856</v>
      </c>
      <c r="C1140" t="s">
        <v>1001</v>
      </c>
      <c r="D1140" t="s">
        <v>1068</v>
      </c>
      <c r="E1140" t="s">
        <v>2152</v>
      </c>
      <c r="F1140" s="1">
        <v>-56.000999999999998</v>
      </c>
      <c r="I1140" s="13">
        <f t="shared" si="17"/>
        <v>251271.8860000007</v>
      </c>
    </row>
    <row r="1141" spans="1:9">
      <c r="A1141" s="10">
        <v>42863</v>
      </c>
      <c r="B1141" s="10">
        <v>42857</v>
      </c>
      <c r="C1141" t="s">
        <v>1001</v>
      </c>
      <c r="D1141" t="s">
        <v>2547</v>
      </c>
      <c r="E1141" t="s">
        <v>2548</v>
      </c>
      <c r="F1141" s="1">
        <v>-1.8</v>
      </c>
      <c r="I1141" s="13">
        <f t="shared" si="17"/>
        <v>251270.08600000071</v>
      </c>
    </row>
    <row r="1142" spans="1:9">
      <c r="A1142" s="10">
        <v>42863</v>
      </c>
      <c r="B1142" s="10">
        <v>42857</v>
      </c>
      <c r="C1142" t="s">
        <v>1001</v>
      </c>
      <c r="D1142" t="s">
        <v>2549</v>
      </c>
      <c r="E1142" t="s">
        <v>2550</v>
      </c>
      <c r="F1142" s="1">
        <v>-1.8</v>
      </c>
      <c r="I1142" s="13">
        <f t="shared" si="17"/>
        <v>251268.28600000072</v>
      </c>
    </row>
    <row r="1143" spans="1:9">
      <c r="A1143" s="10">
        <v>42863</v>
      </c>
      <c r="B1143" s="10">
        <v>42857</v>
      </c>
      <c r="C1143" t="s">
        <v>998</v>
      </c>
      <c r="D1143" t="s">
        <v>2553</v>
      </c>
      <c r="E1143" t="s">
        <v>2548</v>
      </c>
      <c r="F1143" s="1">
        <v>-10</v>
      </c>
      <c r="I1143" s="13">
        <f t="shared" si="17"/>
        <v>251258.28600000072</v>
      </c>
    </row>
    <row r="1144" spans="1:9">
      <c r="A1144" s="10">
        <v>42863</v>
      </c>
      <c r="B1144" s="10">
        <v>42857</v>
      </c>
      <c r="C1144" t="s">
        <v>998</v>
      </c>
      <c r="D1144" t="s">
        <v>2554</v>
      </c>
      <c r="E1144" t="s">
        <v>2550</v>
      </c>
      <c r="F1144" s="1">
        <v>-10</v>
      </c>
      <c r="I1144" s="13">
        <f t="shared" si="17"/>
        <v>251248.28600000072</v>
      </c>
    </row>
    <row r="1145" spans="1:9">
      <c r="A1145" s="10">
        <v>42858</v>
      </c>
      <c r="B1145" s="10">
        <v>42857</v>
      </c>
      <c r="C1145" t="s">
        <v>983</v>
      </c>
      <c r="D1145" t="s">
        <v>2572</v>
      </c>
      <c r="E1145" t="s">
        <v>2226</v>
      </c>
      <c r="F1145" s="1">
        <v>-4104.8909999999996</v>
      </c>
      <c r="I1145" s="13">
        <f t="shared" si="17"/>
        <v>247143.39500000072</v>
      </c>
    </row>
    <row r="1146" spans="1:9">
      <c r="A1146" s="10">
        <v>42858</v>
      </c>
      <c r="B1146" s="10">
        <v>42857</v>
      </c>
      <c r="C1146" t="s">
        <v>983</v>
      </c>
      <c r="D1146" t="s">
        <v>472</v>
      </c>
      <c r="E1146" t="s">
        <v>1015</v>
      </c>
      <c r="F1146" s="1">
        <v>-7362.0680000000002</v>
      </c>
      <c r="I1146" s="13">
        <f t="shared" si="17"/>
        <v>239781.32700000072</v>
      </c>
    </row>
    <row r="1147" spans="1:9">
      <c r="A1147" s="10">
        <v>42858</v>
      </c>
      <c r="B1147" s="10">
        <v>42857</v>
      </c>
      <c r="C1147" t="s">
        <v>2573</v>
      </c>
      <c r="D1147" t="s">
        <v>2574</v>
      </c>
      <c r="E1147" t="s">
        <v>2575</v>
      </c>
      <c r="F1147" s="1">
        <v>-177</v>
      </c>
      <c r="I1147" s="13">
        <f t="shared" si="17"/>
        <v>239604.32700000072</v>
      </c>
    </row>
    <row r="1148" spans="1:9">
      <c r="A1148" s="10">
        <v>42858</v>
      </c>
      <c r="B1148" s="10">
        <v>42857</v>
      </c>
      <c r="C1148" t="s">
        <v>1072</v>
      </c>
      <c r="D1148" t="s">
        <v>2576</v>
      </c>
      <c r="E1148" t="s">
        <v>11</v>
      </c>
      <c r="G1148" s="1">
        <v>400</v>
      </c>
      <c r="I1148" s="13">
        <f t="shared" si="17"/>
        <v>240004.32700000072</v>
      </c>
    </row>
    <row r="1149" spans="1:9">
      <c r="A1149" s="10">
        <v>42858</v>
      </c>
      <c r="B1149" s="10">
        <v>42857</v>
      </c>
      <c r="C1149" t="s">
        <v>983</v>
      </c>
      <c r="D1149" t="s">
        <v>2577</v>
      </c>
      <c r="E1149" t="s">
        <v>1262</v>
      </c>
      <c r="F1149" s="1">
        <v>-167.178</v>
      </c>
      <c r="I1149" s="13">
        <f t="shared" si="17"/>
        <v>239837.1490000007</v>
      </c>
    </row>
    <row r="1150" spans="1:9">
      <c r="A1150" s="10">
        <v>42858</v>
      </c>
      <c r="B1150" s="10">
        <v>42857</v>
      </c>
      <c r="C1150" t="s">
        <v>983</v>
      </c>
      <c r="D1150" t="s">
        <v>711</v>
      </c>
      <c r="E1150" t="s">
        <v>782</v>
      </c>
      <c r="F1150" s="1">
        <v>-750.50800000000004</v>
      </c>
      <c r="I1150" s="13">
        <f t="shared" si="17"/>
        <v>239086.6410000007</v>
      </c>
    </row>
    <row r="1151" spans="1:9">
      <c r="A1151" s="10">
        <v>42859</v>
      </c>
      <c r="B1151" s="10">
        <v>42858</v>
      </c>
      <c r="C1151" t="s">
        <v>983</v>
      </c>
      <c r="D1151" t="s">
        <v>2563</v>
      </c>
      <c r="E1151" t="s">
        <v>2564</v>
      </c>
      <c r="F1151" s="1">
        <v>-250</v>
      </c>
      <c r="I1151" s="13">
        <f t="shared" si="17"/>
        <v>238836.6410000007</v>
      </c>
    </row>
    <row r="1152" spans="1:9">
      <c r="A1152" s="10">
        <v>42859</v>
      </c>
      <c r="B1152" s="10">
        <v>42858</v>
      </c>
      <c r="C1152" t="s">
        <v>983</v>
      </c>
      <c r="D1152" t="s">
        <v>2565</v>
      </c>
      <c r="E1152" t="s">
        <v>2540</v>
      </c>
      <c r="F1152" s="1">
        <v>-1720.704</v>
      </c>
      <c r="I1152" s="13">
        <f t="shared" si="17"/>
        <v>237115.9370000007</v>
      </c>
    </row>
    <row r="1153" spans="1:9">
      <c r="A1153" s="10">
        <v>42859</v>
      </c>
      <c r="B1153" s="10">
        <v>42858</v>
      </c>
      <c r="C1153" t="s">
        <v>989</v>
      </c>
      <c r="D1153" t="s">
        <v>2566</v>
      </c>
      <c r="E1153" t="s">
        <v>1213</v>
      </c>
      <c r="F1153" s="1">
        <v>-1000.26</v>
      </c>
      <c r="I1153" s="13">
        <f t="shared" si="17"/>
        <v>236115.67700000069</v>
      </c>
    </row>
    <row r="1154" spans="1:9">
      <c r="A1154" s="10">
        <v>42859</v>
      </c>
      <c r="B1154" s="10">
        <v>42858</v>
      </c>
      <c r="C1154" t="s">
        <v>983</v>
      </c>
      <c r="D1154" t="s">
        <v>2567</v>
      </c>
      <c r="E1154" t="s">
        <v>1017</v>
      </c>
      <c r="F1154" s="1">
        <v>-488.43</v>
      </c>
      <c r="I1154" s="13">
        <f t="shared" si="17"/>
        <v>235627.2470000007</v>
      </c>
    </row>
    <row r="1155" spans="1:9">
      <c r="A1155" s="10">
        <v>42866</v>
      </c>
      <c r="B1155" s="10">
        <v>42859</v>
      </c>
      <c r="C1155" t="s">
        <v>1001</v>
      </c>
      <c r="D1155" t="s">
        <v>2527</v>
      </c>
      <c r="E1155" t="s">
        <v>2528</v>
      </c>
      <c r="F1155" s="1">
        <v>-1.8</v>
      </c>
      <c r="I1155" s="13">
        <f t="shared" ref="I1155:I1218" si="18">I1154+F1155+G1155</f>
        <v>235625.44700000071</v>
      </c>
    </row>
    <row r="1156" spans="1:9">
      <c r="A1156" s="10">
        <v>42866</v>
      </c>
      <c r="B1156" s="10">
        <v>42859</v>
      </c>
      <c r="C1156" t="s">
        <v>998</v>
      </c>
      <c r="D1156" t="s">
        <v>2529</v>
      </c>
      <c r="E1156" t="s">
        <v>2528</v>
      </c>
      <c r="F1156" s="1">
        <v>-10</v>
      </c>
      <c r="I1156" s="13">
        <f t="shared" si="18"/>
        <v>235615.44700000071</v>
      </c>
    </row>
    <row r="1157" spans="1:9">
      <c r="A1157" s="10">
        <v>42860</v>
      </c>
      <c r="B1157" s="10">
        <v>42859</v>
      </c>
      <c r="C1157" t="s">
        <v>989</v>
      </c>
      <c r="D1157" t="s">
        <v>2451</v>
      </c>
      <c r="E1157" t="s">
        <v>1492</v>
      </c>
      <c r="F1157" s="1">
        <v>-6622.06</v>
      </c>
      <c r="I1157" s="13">
        <f t="shared" si="18"/>
        <v>228993.38700000072</v>
      </c>
    </row>
    <row r="1158" spans="1:9">
      <c r="A1158" s="10">
        <v>42860</v>
      </c>
      <c r="B1158" s="10">
        <v>42859</v>
      </c>
      <c r="C1158" t="s">
        <v>989</v>
      </c>
      <c r="D1158" t="s">
        <v>2451</v>
      </c>
      <c r="E1158" t="s">
        <v>1215</v>
      </c>
      <c r="F1158" s="1">
        <v>-1992.9780000000001</v>
      </c>
      <c r="I1158" s="13">
        <f t="shared" si="18"/>
        <v>227000.40900000071</v>
      </c>
    </row>
    <row r="1159" spans="1:9">
      <c r="A1159" s="10">
        <v>42858</v>
      </c>
      <c r="B1159" s="10">
        <v>42859</v>
      </c>
      <c r="C1159" t="s">
        <v>1001</v>
      </c>
      <c r="D1159" t="s">
        <v>2569</v>
      </c>
      <c r="E1159" t="s">
        <v>2570</v>
      </c>
      <c r="F1159" s="1">
        <v>-3.6</v>
      </c>
      <c r="I1159" s="13">
        <f t="shared" si="18"/>
        <v>226996.80900000071</v>
      </c>
    </row>
    <row r="1160" spans="1:9">
      <c r="A1160" s="10">
        <v>42858</v>
      </c>
      <c r="B1160" s="10">
        <v>42859</v>
      </c>
      <c r="C1160" t="s">
        <v>1578</v>
      </c>
      <c r="D1160" t="s">
        <v>2578</v>
      </c>
      <c r="E1160" t="s">
        <v>2570</v>
      </c>
      <c r="F1160" s="1">
        <v>-20</v>
      </c>
      <c r="I1160" s="13">
        <f t="shared" si="18"/>
        <v>226976.80900000071</v>
      </c>
    </row>
    <row r="1161" spans="1:9">
      <c r="A1161" s="10">
        <v>42863</v>
      </c>
      <c r="B1161" s="10">
        <v>42860</v>
      </c>
      <c r="C1161" t="s">
        <v>983</v>
      </c>
      <c r="D1161" t="s">
        <v>2542</v>
      </c>
      <c r="E1161" t="s">
        <v>1826</v>
      </c>
      <c r="F1161" s="1">
        <v>-2550</v>
      </c>
      <c r="I1161" s="13">
        <f t="shared" si="18"/>
        <v>224426.80900000071</v>
      </c>
    </row>
    <row r="1162" spans="1:9">
      <c r="A1162" s="10">
        <v>42863</v>
      </c>
      <c r="B1162" s="10">
        <v>42860</v>
      </c>
      <c r="C1162" t="s">
        <v>983</v>
      </c>
      <c r="D1162" t="s">
        <v>2543</v>
      </c>
      <c r="E1162" t="s">
        <v>2544</v>
      </c>
      <c r="F1162" s="1">
        <v>-335.29</v>
      </c>
      <c r="I1162" s="13">
        <f t="shared" si="18"/>
        <v>224091.5190000007</v>
      </c>
    </row>
    <row r="1163" spans="1:9">
      <c r="A1163" s="10">
        <v>42863</v>
      </c>
      <c r="B1163" s="10">
        <v>42860</v>
      </c>
      <c r="C1163" t="s">
        <v>1035</v>
      </c>
      <c r="D1163" t="s">
        <v>2552</v>
      </c>
      <c r="E1163" t="s">
        <v>11</v>
      </c>
      <c r="F1163" s="1">
        <v>-400</v>
      </c>
      <c r="I1163" s="13">
        <f t="shared" si="18"/>
        <v>223691.5190000007</v>
      </c>
    </row>
    <row r="1164" spans="1:9">
      <c r="A1164" s="10">
        <v>42863</v>
      </c>
      <c r="B1164" s="10">
        <v>42860</v>
      </c>
      <c r="C1164" t="s">
        <v>1242</v>
      </c>
      <c r="D1164" t="s">
        <v>2556</v>
      </c>
      <c r="E1164" t="s">
        <v>11</v>
      </c>
      <c r="F1164" s="1">
        <v>-80000</v>
      </c>
      <c r="I1164" s="13">
        <f t="shared" si="18"/>
        <v>143691.5190000007</v>
      </c>
    </row>
    <row r="1165" spans="1:9">
      <c r="A1165" s="10">
        <v>42860</v>
      </c>
      <c r="B1165" s="10">
        <v>42860</v>
      </c>
      <c r="C1165" t="s">
        <v>1578</v>
      </c>
      <c r="D1165" t="s">
        <v>2557</v>
      </c>
      <c r="E1165" t="s">
        <v>2558</v>
      </c>
      <c r="F1165" s="1">
        <v>-20</v>
      </c>
      <c r="I1165" s="13">
        <f t="shared" si="18"/>
        <v>143671.5190000007</v>
      </c>
    </row>
    <row r="1166" spans="1:9">
      <c r="A1166" s="10">
        <v>42860</v>
      </c>
      <c r="B1166" s="10">
        <v>42860</v>
      </c>
      <c r="C1166" t="s">
        <v>1578</v>
      </c>
      <c r="D1166" t="s">
        <v>2559</v>
      </c>
      <c r="E1166" t="s">
        <v>2560</v>
      </c>
      <c r="F1166" s="1">
        <v>-20</v>
      </c>
      <c r="I1166" s="13">
        <f t="shared" si="18"/>
        <v>143651.5190000007</v>
      </c>
    </row>
    <row r="1167" spans="1:9">
      <c r="A1167" s="10">
        <v>42860</v>
      </c>
      <c r="B1167" s="10">
        <v>42860</v>
      </c>
      <c r="C1167" t="s">
        <v>1001</v>
      </c>
      <c r="D1167" t="s">
        <v>2561</v>
      </c>
      <c r="E1167" t="s">
        <v>2560</v>
      </c>
      <c r="F1167" s="1">
        <v>-3.6</v>
      </c>
      <c r="I1167" s="13">
        <f t="shared" si="18"/>
        <v>143647.91900000069</v>
      </c>
    </row>
    <row r="1168" spans="1:9">
      <c r="A1168" s="10">
        <v>42860</v>
      </c>
      <c r="B1168" s="10">
        <v>42860</v>
      </c>
      <c r="C1168" t="s">
        <v>1001</v>
      </c>
      <c r="D1168" t="s">
        <v>2562</v>
      </c>
      <c r="E1168" t="s">
        <v>2558</v>
      </c>
      <c r="F1168" s="1">
        <v>-3.6</v>
      </c>
      <c r="I1168" s="13">
        <f t="shared" si="18"/>
        <v>143644.31900000069</v>
      </c>
    </row>
    <row r="1169" spans="1:9">
      <c r="A1169" s="10">
        <v>42864</v>
      </c>
      <c r="B1169" s="10">
        <v>42863</v>
      </c>
      <c r="C1169" t="s">
        <v>1009</v>
      </c>
      <c r="D1169" t="s">
        <v>2534</v>
      </c>
      <c r="E1169" t="s">
        <v>11</v>
      </c>
      <c r="F1169" s="1">
        <v>-52109.69</v>
      </c>
      <c r="I1169" s="13">
        <f t="shared" si="18"/>
        <v>91534.629000000685</v>
      </c>
    </row>
    <row r="1170" spans="1:9">
      <c r="A1170" s="10">
        <v>42864</v>
      </c>
      <c r="B1170" s="10">
        <v>42863</v>
      </c>
      <c r="C1170" t="s">
        <v>983</v>
      </c>
      <c r="D1170" t="s">
        <v>2535</v>
      </c>
      <c r="E1170" t="s">
        <v>2536</v>
      </c>
      <c r="F1170" s="1">
        <v>-9675.7690000000002</v>
      </c>
      <c r="I1170" s="13">
        <f t="shared" si="18"/>
        <v>81858.860000000685</v>
      </c>
    </row>
    <row r="1171" spans="1:9">
      <c r="A1171" s="10">
        <v>42864</v>
      </c>
      <c r="B1171" s="10">
        <v>42863</v>
      </c>
      <c r="C1171" t="s">
        <v>992</v>
      </c>
      <c r="D1171" t="s">
        <v>2534</v>
      </c>
      <c r="E1171" t="s">
        <v>11</v>
      </c>
      <c r="F1171" s="1">
        <v>-5.9</v>
      </c>
      <c r="I1171" s="13">
        <f t="shared" si="18"/>
        <v>81852.96000000069</v>
      </c>
    </row>
    <row r="1172" spans="1:9">
      <c r="A1172" s="10">
        <v>42864</v>
      </c>
      <c r="B1172" s="10">
        <v>42863</v>
      </c>
      <c r="C1172" t="s">
        <v>1035</v>
      </c>
      <c r="D1172" t="s">
        <v>2538</v>
      </c>
      <c r="E1172" t="s">
        <v>11</v>
      </c>
      <c r="F1172" s="1">
        <v>-336</v>
      </c>
      <c r="I1172" s="13">
        <f t="shared" si="18"/>
        <v>81516.96000000069</v>
      </c>
    </row>
    <row r="1173" spans="1:9">
      <c r="A1173" s="10">
        <v>42864</v>
      </c>
      <c r="B1173" s="10">
        <v>42863</v>
      </c>
      <c r="C1173" t="s">
        <v>983</v>
      </c>
      <c r="D1173" t="s">
        <v>2539</v>
      </c>
      <c r="E1173" t="s">
        <v>2226</v>
      </c>
      <c r="F1173" s="1">
        <v>-4032.9639999999999</v>
      </c>
      <c r="I1173" s="13">
        <f t="shared" si="18"/>
        <v>77483.996000000683</v>
      </c>
    </row>
    <row r="1174" spans="1:9">
      <c r="A1174" s="10">
        <v>42864</v>
      </c>
      <c r="B1174" s="10">
        <v>42863</v>
      </c>
      <c r="C1174" t="s">
        <v>983</v>
      </c>
      <c r="D1174" t="s">
        <v>549</v>
      </c>
      <c r="E1174" t="s">
        <v>2540</v>
      </c>
      <c r="F1174" s="1">
        <v>-454.8</v>
      </c>
      <c r="I1174" s="13">
        <f t="shared" si="18"/>
        <v>77029.19600000068</v>
      </c>
    </row>
    <row r="1175" spans="1:9">
      <c r="A1175" s="10">
        <v>42864</v>
      </c>
      <c r="B1175" s="10">
        <v>42863</v>
      </c>
      <c r="C1175" t="s">
        <v>983</v>
      </c>
      <c r="D1175" t="s">
        <v>2541</v>
      </c>
      <c r="E1175" t="s">
        <v>1808</v>
      </c>
      <c r="F1175" s="1">
        <v>-1010.515</v>
      </c>
      <c r="I1175" s="13">
        <f t="shared" si="18"/>
        <v>76018.681000000681</v>
      </c>
    </row>
    <row r="1176" spans="1:9">
      <c r="A1176" s="10">
        <v>42864</v>
      </c>
      <c r="B1176" s="10">
        <v>42863</v>
      </c>
      <c r="C1176" t="s">
        <v>992</v>
      </c>
      <c r="D1176" t="s">
        <v>1669</v>
      </c>
      <c r="E1176" t="s">
        <v>11</v>
      </c>
      <c r="F1176" s="1">
        <v>-5.9</v>
      </c>
      <c r="I1176" s="13">
        <f t="shared" si="18"/>
        <v>76012.781000000687</v>
      </c>
    </row>
    <row r="1177" spans="1:9">
      <c r="A1177" s="10">
        <v>42864</v>
      </c>
      <c r="B1177" s="10">
        <v>42863</v>
      </c>
      <c r="C1177" t="s">
        <v>1009</v>
      </c>
      <c r="D1177" t="s">
        <v>1669</v>
      </c>
      <c r="E1177" t="s">
        <v>11</v>
      </c>
      <c r="F1177" s="1">
        <v>-309.25299999999999</v>
      </c>
      <c r="I1177" s="13">
        <f t="shared" si="18"/>
        <v>75703.52800000069</v>
      </c>
    </row>
    <row r="1178" spans="1:9">
      <c r="A1178" s="10">
        <v>42863</v>
      </c>
      <c r="B1178" s="10">
        <v>42863</v>
      </c>
      <c r="C1178" t="s">
        <v>1578</v>
      </c>
      <c r="D1178" t="s">
        <v>2545</v>
      </c>
      <c r="E1178" t="s">
        <v>2546</v>
      </c>
      <c r="F1178" s="1">
        <v>-20</v>
      </c>
      <c r="I1178" s="13">
        <f t="shared" si="18"/>
        <v>75683.52800000069</v>
      </c>
    </row>
    <row r="1179" spans="1:9">
      <c r="A1179" s="10">
        <v>42863</v>
      </c>
      <c r="B1179" s="10">
        <v>42863</v>
      </c>
      <c r="C1179" t="s">
        <v>1001</v>
      </c>
      <c r="D1179" t="s">
        <v>2247</v>
      </c>
      <c r="E1179" t="s">
        <v>2551</v>
      </c>
      <c r="F1179" s="1">
        <v>-3.6</v>
      </c>
      <c r="I1179" s="13">
        <f t="shared" si="18"/>
        <v>75679.928000000684</v>
      </c>
    </row>
    <row r="1180" spans="1:9">
      <c r="A1180" s="10">
        <v>42863</v>
      </c>
      <c r="B1180" s="10">
        <v>42863</v>
      </c>
      <c r="C1180" t="s">
        <v>1578</v>
      </c>
      <c r="D1180" t="s">
        <v>2251</v>
      </c>
      <c r="E1180" t="s">
        <v>2551</v>
      </c>
      <c r="F1180" s="1">
        <v>-20</v>
      </c>
      <c r="I1180" s="13">
        <f t="shared" si="18"/>
        <v>75659.928000000684</v>
      </c>
    </row>
    <row r="1181" spans="1:9">
      <c r="A1181" s="10">
        <v>42863</v>
      </c>
      <c r="B1181" s="10">
        <v>42863</v>
      </c>
      <c r="C1181" t="s">
        <v>1001</v>
      </c>
      <c r="D1181" t="s">
        <v>2555</v>
      </c>
      <c r="E1181" t="s">
        <v>2546</v>
      </c>
      <c r="F1181" s="1">
        <v>-3.6</v>
      </c>
      <c r="I1181" s="13">
        <f t="shared" si="18"/>
        <v>75656.328000000678</v>
      </c>
    </row>
    <row r="1182" spans="1:9">
      <c r="A1182" s="10">
        <v>42865</v>
      </c>
      <c r="B1182" s="10">
        <v>42864</v>
      </c>
      <c r="C1182" t="s">
        <v>983</v>
      </c>
      <c r="D1182" t="s">
        <v>2530</v>
      </c>
      <c r="E1182" t="s">
        <v>1250</v>
      </c>
      <c r="F1182" s="1">
        <v>-142126.49</v>
      </c>
      <c r="I1182" s="13">
        <f t="shared" si="18"/>
        <v>-66470.161999999313</v>
      </c>
    </row>
    <row r="1183" spans="1:9">
      <c r="A1183" s="10">
        <v>42865</v>
      </c>
      <c r="B1183" s="10">
        <v>42864</v>
      </c>
      <c r="C1183" t="s">
        <v>989</v>
      </c>
      <c r="D1183" t="s">
        <v>2531</v>
      </c>
      <c r="E1183" t="s">
        <v>991</v>
      </c>
      <c r="F1183" s="1">
        <v>-161.036</v>
      </c>
      <c r="I1183" s="13">
        <f t="shared" si="18"/>
        <v>-66631.197999999305</v>
      </c>
    </row>
    <row r="1184" spans="1:9">
      <c r="A1184" s="10">
        <v>42867</v>
      </c>
      <c r="B1184" s="10">
        <v>42865</v>
      </c>
      <c r="C1184" t="s">
        <v>1001</v>
      </c>
      <c r="D1184" t="s">
        <v>2516</v>
      </c>
      <c r="E1184" t="s">
        <v>2517</v>
      </c>
      <c r="F1184" s="1">
        <v>-2.7</v>
      </c>
      <c r="I1184" s="13">
        <f t="shared" si="18"/>
        <v>-66633.897999999303</v>
      </c>
    </row>
    <row r="1185" spans="1:9">
      <c r="A1185" s="10">
        <v>42867</v>
      </c>
      <c r="B1185" s="10">
        <v>42865</v>
      </c>
      <c r="C1185" t="s">
        <v>2520</v>
      </c>
      <c r="D1185" t="s">
        <v>2521</v>
      </c>
      <c r="E1185" t="s">
        <v>2517</v>
      </c>
      <c r="F1185" s="1">
        <v>-15</v>
      </c>
      <c r="I1185" s="13">
        <f t="shared" si="18"/>
        <v>-66648.897999999303</v>
      </c>
    </row>
    <row r="1186" spans="1:9">
      <c r="A1186" s="10">
        <v>42866</v>
      </c>
      <c r="B1186" s="10">
        <v>42865</v>
      </c>
      <c r="C1186" t="s">
        <v>1009</v>
      </c>
      <c r="D1186" t="s">
        <v>2525</v>
      </c>
      <c r="E1186" t="s">
        <v>11</v>
      </c>
      <c r="F1186" s="1">
        <v>-3211.5569999999998</v>
      </c>
      <c r="I1186" s="13">
        <f t="shared" si="18"/>
        <v>-69860.454999999303</v>
      </c>
    </row>
    <row r="1187" spans="1:9">
      <c r="A1187" s="10">
        <v>42866</v>
      </c>
      <c r="B1187" s="10">
        <v>42865</v>
      </c>
      <c r="C1187" t="s">
        <v>983</v>
      </c>
      <c r="D1187" t="s">
        <v>2526</v>
      </c>
      <c r="E1187" t="s">
        <v>1085</v>
      </c>
      <c r="F1187" s="1">
        <v>-84.5</v>
      </c>
      <c r="I1187" s="13">
        <f t="shared" si="18"/>
        <v>-69944.954999999303</v>
      </c>
    </row>
    <row r="1188" spans="1:9">
      <c r="A1188" s="10">
        <v>42866</v>
      </c>
      <c r="B1188" s="10">
        <v>42865</v>
      </c>
      <c r="C1188" t="s">
        <v>992</v>
      </c>
      <c r="D1188" t="s">
        <v>2525</v>
      </c>
      <c r="E1188" t="s">
        <v>11</v>
      </c>
      <c r="F1188" s="1">
        <v>-5.9</v>
      </c>
      <c r="I1188" s="13">
        <f t="shared" si="18"/>
        <v>-69950.854999999297</v>
      </c>
    </row>
    <row r="1189" spans="1:9">
      <c r="A1189" s="10">
        <v>42864</v>
      </c>
      <c r="B1189" s="10">
        <v>42865</v>
      </c>
      <c r="C1189" t="s">
        <v>1578</v>
      </c>
      <c r="D1189" t="s">
        <v>1271</v>
      </c>
      <c r="E1189" t="s">
        <v>2532</v>
      </c>
      <c r="F1189" s="1">
        <v>-20</v>
      </c>
      <c r="I1189" s="13">
        <f t="shared" si="18"/>
        <v>-69970.854999999297</v>
      </c>
    </row>
    <row r="1190" spans="1:9">
      <c r="A1190" s="10">
        <v>42864</v>
      </c>
      <c r="B1190" s="10">
        <v>42865</v>
      </c>
      <c r="C1190" t="s">
        <v>1001</v>
      </c>
      <c r="D1190" t="s">
        <v>2423</v>
      </c>
      <c r="E1190" t="s">
        <v>2533</v>
      </c>
      <c r="F1190" s="1">
        <v>-3.6</v>
      </c>
      <c r="I1190" s="13">
        <f t="shared" si="18"/>
        <v>-69974.454999999303</v>
      </c>
    </row>
    <row r="1191" spans="1:9">
      <c r="A1191" s="10">
        <v>42864</v>
      </c>
      <c r="B1191" s="10">
        <v>42865</v>
      </c>
      <c r="C1191" t="s">
        <v>1578</v>
      </c>
      <c r="D1191" t="s">
        <v>2537</v>
      </c>
      <c r="E1191" t="s">
        <v>2533</v>
      </c>
      <c r="F1191" s="1">
        <v>-20</v>
      </c>
      <c r="I1191" s="13">
        <f t="shared" si="18"/>
        <v>-69994.454999999303</v>
      </c>
    </row>
    <row r="1192" spans="1:9">
      <c r="A1192" s="10">
        <v>42864</v>
      </c>
      <c r="B1192" s="10">
        <v>42865</v>
      </c>
      <c r="C1192" t="s">
        <v>1001</v>
      </c>
      <c r="D1192" t="s">
        <v>1269</v>
      </c>
      <c r="E1192" t="s">
        <v>2532</v>
      </c>
      <c r="F1192" s="1">
        <v>-3.6</v>
      </c>
      <c r="I1192" s="13">
        <f t="shared" si="18"/>
        <v>-69998.054999999309</v>
      </c>
    </row>
    <row r="1193" spans="1:9">
      <c r="A1193" s="10">
        <v>42873</v>
      </c>
      <c r="B1193" s="10">
        <v>42866</v>
      </c>
      <c r="C1193" t="s">
        <v>998</v>
      </c>
      <c r="D1193" t="s">
        <v>2466</v>
      </c>
      <c r="E1193" t="s">
        <v>2467</v>
      </c>
      <c r="F1193" s="1">
        <v>-10</v>
      </c>
      <c r="I1193" s="13">
        <f t="shared" si="18"/>
        <v>-70008.054999999309</v>
      </c>
    </row>
    <row r="1194" spans="1:9">
      <c r="A1194" s="10">
        <v>42873</v>
      </c>
      <c r="B1194" s="10">
        <v>42866</v>
      </c>
      <c r="C1194" t="s">
        <v>1001</v>
      </c>
      <c r="D1194" t="s">
        <v>2468</v>
      </c>
      <c r="E1194" t="s">
        <v>2467</v>
      </c>
      <c r="F1194" s="1">
        <v>-1.8</v>
      </c>
      <c r="I1194" s="13">
        <f t="shared" si="18"/>
        <v>-70009.854999999312</v>
      </c>
    </row>
    <row r="1195" spans="1:9">
      <c r="A1195" s="10">
        <v>42873</v>
      </c>
      <c r="B1195" s="10">
        <v>42866</v>
      </c>
      <c r="C1195" t="s">
        <v>998</v>
      </c>
      <c r="D1195" t="s">
        <v>2469</v>
      </c>
      <c r="E1195" t="s">
        <v>2470</v>
      </c>
      <c r="F1195" s="1">
        <v>-10</v>
      </c>
      <c r="I1195" s="13">
        <f t="shared" si="18"/>
        <v>-70019.854999999312</v>
      </c>
    </row>
    <row r="1196" spans="1:9">
      <c r="A1196" s="10">
        <v>42873</v>
      </c>
      <c r="B1196" s="10">
        <v>42866</v>
      </c>
      <c r="C1196" t="s">
        <v>998</v>
      </c>
      <c r="D1196" t="s">
        <v>1539</v>
      </c>
      <c r="E1196" t="s">
        <v>2473</v>
      </c>
      <c r="F1196" s="1">
        <v>-10</v>
      </c>
      <c r="I1196" s="13">
        <f t="shared" si="18"/>
        <v>-70029.854999999312</v>
      </c>
    </row>
    <row r="1197" spans="1:9">
      <c r="A1197" s="10">
        <v>42873</v>
      </c>
      <c r="B1197" s="10">
        <v>42866</v>
      </c>
      <c r="C1197" t="s">
        <v>1001</v>
      </c>
      <c r="D1197" t="s">
        <v>2474</v>
      </c>
      <c r="E1197" t="s">
        <v>2473</v>
      </c>
      <c r="F1197" s="1">
        <v>-1.8</v>
      </c>
      <c r="I1197" s="13">
        <f t="shared" si="18"/>
        <v>-70031.654999999315</v>
      </c>
    </row>
    <row r="1198" spans="1:9">
      <c r="A1198" s="10">
        <v>42873</v>
      </c>
      <c r="B1198" s="10">
        <v>42866</v>
      </c>
      <c r="C1198" t="s">
        <v>1001</v>
      </c>
      <c r="D1198" t="s">
        <v>2475</v>
      </c>
      <c r="E1198" t="s">
        <v>2470</v>
      </c>
      <c r="F1198" s="1">
        <v>-1.8</v>
      </c>
      <c r="I1198" s="13">
        <f t="shared" si="18"/>
        <v>-70033.454999999318</v>
      </c>
    </row>
    <row r="1199" spans="1:9">
      <c r="A1199" s="10">
        <v>42870</v>
      </c>
      <c r="B1199" s="10">
        <v>42866</v>
      </c>
      <c r="C1199" t="s">
        <v>1051</v>
      </c>
      <c r="D1199" t="s">
        <v>2496</v>
      </c>
      <c r="E1199" t="s">
        <v>2497</v>
      </c>
      <c r="F1199" s="1">
        <v>-30</v>
      </c>
      <c r="I1199" s="13">
        <f t="shared" si="18"/>
        <v>-70063.454999999318</v>
      </c>
    </row>
    <row r="1200" spans="1:9">
      <c r="A1200" s="10">
        <v>42870</v>
      </c>
      <c r="B1200" s="10">
        <v>42866</v>
      </c>
      <c r="C1200" t="s">
        <v>1046</v>
      </c>
      <c r="D1200" t="s">
        <v>2498</v>
      </c>
      <c r="E1200" t="s">
        <v>2499</v>
      </c>
      <c r="F1200" s="1">
        <v>-8</v>
      </c>
      <c r="I1200" s="13">
        <f t="shared" si="18"/>
        <v>-70071.454999999318</v>
      </c>
    </row>
    <row r="1201" spans="1:9">
      <c r="A1201" s="10">
        <v>42870</v>
      </c>
      <c r="B1201" s="10">
        <v>42866</v>
      </c>
      <c r="C1201" t="s">
        <v>1049</v>
      </c>
      <c r="D1201" t="s">
        <v>2501</v>
      </c>
      <c r="E1201" t="s">
        <v>2497</v>
      </c>
      <c r="F1201" s="1">
        <v>-0.5</v>
      </c>
      <c r="I1201" s="13">
        <f t="shared" si="18"/>
        <v>-70071.954999999318</v>
      </c>
    </row>
    <row r="1202" spans="1:9">
      <c r="A1202" s="10">
        <v>42870</v>
      </c>
      <c r="B1202" s="10">
        <v>42866</v>
      </c>
      <c r="C1202" t="s">
        <v>1001</v>
      </c>
      <c r="D1202" t="s">
        <v>2502</v>
      </c>
      <c r="E1202" t="s">
        <v>2497</v>
      </c>
      <c r="F1202" s="1">
        <v>-6.84</v>
      </c>
      <c r="I1202" s="13">
        <f t="shared" si="18"/>
        <v>-70078.794999999314</v>
      </c>
    </row>
    <row r="1203" spans="1:9">
      <c r="A1203" s="10">
        <v>42870</v>
      </c>
      <c r="B1203" s="10">
        <v>42866</v>
      </c>
      <c r="C1203" t="s">
        <v>1046</v>
      </c>
      <c r="D1203" t="s">
        <v>2503</v>
      </c>
      <c r="E1203" t="s">
        <v>2497</v>
      </c>
      <c r="F1203" s="1">
        <v>-8</v>
      </c>
      <c r="I1203" s="13">
        <f t="shared" si="18"/>
        <v>-70086.794999999314</v>
      </c>
    </row>
    <row r="1204" spans="1:9">
      <c r="A1204" s="10">
        <v>42870</v>
      </c>
      <c r="B1204" s="10">
        <v>42866</v>
      </c>
      <c r="C1204" t="s">
        <v>1051</v>
      </c>
      <c r="D1204" t="s">
        <v>2504</v>
      </c>
      <c r="E1204" t="s">
        <v>2505</v>
      </c>
      <c r="F1204" s="1">
        <v>-30</v>
      </c>
      <c r="I1204" s="13">
        <f t="shared" si="18"/>
        <v>-70116.794999999314</v>
      </c>
    </row>
    <row r="1205" spans="1:9">
      <c r="A1205" s="10">
        <v>42870</v>
      </c>
      <c r="B1205" s="10">
        <v>42866</v>
      </c>
      <c r="C1205" t="s">
        <v>1046</v>
      </c>
      <c r="D1205" t="s">
        <v>2506</v>
      </c>
      <c r="E1205" t="s">
        <v>2505</v>
      </c>
      <c r="F1205" s="1">
        <v>-8</v>
      </c>
      <c r="I1205" s="13">
        <f t="shared" si="18"/>
        <v>-70124.794999999314</v>
      </c>
    </row>
    <row r="1206" spans="1:9">
      <c r="A1206" s="10">
        <v>42870</v>
      </c>
      <c r="B1206" s="10">
        <v>42866</v>
      </c>
      <c r="C1206" t="s">
        <v>1049</v>
      </c>
      <c r="D1206" t="s">
        <v>2507</v>
      </c>
      <c r="E1206" t="s">
        <v>2505</v>
      </c>
      <c r="F1206" s="1">
        <v>-0.5</v>
      </c>
      <c r="I1206" s="13">
        <f t="shared" si="18"/>
        <v>-70125.294999999314</v>
      </c>
    </row>
    <row r="1207" spans="1:9">
      <c r="A1207" s="10">
        <v>42870</v>
      </c>
      <c r="B1207" s="10">
        <v>42866</v>
      </c>
      <c r="C1207" t="s">
        <v>1001</v>
      </c>
      <c r="D1207" t="s">
        <v>2508</v>
      </c>
      <c r="E1207" t="s">
        <v>2505</v>
      </c>
      <c r="F1207" s="1">
        <v>-6.84</v>
      </c>
      <c r="I1207" s="13">
        <f t="shared" si="18"/>
        <v>-70132.134999999311</v>
      </c>
    </row>
    <row r="1208" spans="1:9">
      <c r="A1208" s="10">
        <v>42870</v>
      </c>
      <c r="B1208" s="10">
        <v>42866</v>
      </c>
      <c r="C1208" t="s">
        <v>1001</v>
      </c>
      <c r="D1208" t="s">
        <v>2509</v>
      </c>
      <c r="E1208" t="s">
        <v>2499</v>
      </c>
      <c r="F1208" s="1">
        <v>-6.84</v>
      </c>
      <c r="I1208" s="13">
        <f t="shared" si="18"/>
        <v>-70138.974999999307</v>
      </c>
    </row>
    <row r="1209" spans="1:9">
      <c r="A1209" s="10">
        <v>42870</v>
      </c>
      <c r="B1209" s="10">
        <v>42866</v>
      </c>
      <c r="C1209" t="s">
        <v>1051</v>
      </c>
      <c r="D1209" t="s">
        <v>2510</v>
      </c>
      <c r="E1209" t="s">
        <v>2499</v>
      </c>
      <c r="F1209" s="1">
        <v>-30</v>
      </c>
      <c r="I1209" s="13">
        <f t="shared" si="18"/>
        <v>-70168.974999999307</v>
      </c>
    </row>
    <row r="1210" spans="1:9">
      <c r="A1210" s="10">
        <v>42870</v>
      </c>
      <c r="B1210" s="10">
        <v>42866</v>
      </c>
      <c r="C1210" t="s">
        <v>1049</v>
      </c>
      <c r="D1210" t="s">
        <v>2511</v>
      </c>
      <c r="E1210" t="s">
        <v>2499</v>
      </c>
      <c r="F1210" s="1">
        <v>-0.5</v>
      </c>
      <c r="I1210" s="13">
        <f t="shared" si="18"/>
        <v>-70169.474999999307</v>
      </c>
    </row>
    <row r="1211" spans="1:9">
      <c r="A1211" s="10">
        <v>42867</v>
      </c>
      <c r="B1211" s="10">
        <v>42866</v>
      </c>
      <c r="C1211" t="s">
        <v>983</v>
      </c>
      <c r="D1211" t="s">
        <v>2518</v>
      </c>
      <c r="E1211" t="s">
        <v>1462</v>
      </c>
      <c r="F1211" s="1">
        <v>-950</v>
      </c>
      <c r="I1211" s="13">
        <f t="shared" si="18"/>
        <v>-71119.474999999307</v>
      </c>
    </row>
    <row r="1212" spans="1:9">
      <c r="A1212" s="10">
        <v>42867</v>
      </c>
      <c r="B1212" s="10">
        <v>42866</v>
      </c>
      <c r="C1212" t="s">
        <v>983</v>
      </c>
      <c r="D1212" t="s">
        <v>2519</v>
      </c>
      <c r="E1212" t="s">
        <v>1660</v>
      </c>
      <c r="F1212" s="1">
        <v>-2025.598</v>
      </c>
      <c r="I1212" s="13">
        <f t="shared" si="18"/>
        <v>-73145.072999999305</v>
      </c>
    </row>
    <row r="1213" spans="1:9">
      <c r="A1213" s="10">
        <v>42867</v>
      </c>
      <c r="B1213" s="10">
        <v>42866</v>
      </c>
      <c r="C1213" t="s">
        <v>1035</v>
      </c>
      <c r="D1213" t="s">
        <v>2522</v>
      </c>
      <c r="E1213" t="s">
        <v>11</v>
      </c>
      <c r="F1213" s="1">
        <v>-737.03</v>
      </c>
      <c r="I1213" s="13">
        <f t="shared" si="18"/>
        <v>-73882.102999999304</v>
      </c>
    </row>
    <row r="1214" spans="1:9">
      <c r="A1214" s="10">
        <v>42870</v>
      </c>
      <c r="B1214" s="10">
        <v>42867</v>
      </c>
      <c r="C1214" t="s">
        <v>983</v>
      </c>
      <c r="D1214" t="s">
        <v>2494</v>
      </c>
      <c r="E1214" t="s">
        <v>1356</v>
      </c>
      <c r="F1214" s="1">
        <v>-387</v>
      </c>
      <c r="I1214" s="13">
        <f t="shared" si="18"/>
        <v>-74269.102999999304</v>
      </c>
    </row>
    <row r="1215" spans="1:9">
      <c r="A1215" s="10">
        <v>42870</v>
      </c>
      <c r="B1215" s="10">
        <v>42867</v>
      </c>
      <c r="C1215" t="s">
        <v>989</v>
      </c>
      <c r="D1215" t="s">
        <v>2495</v>
      </c>
      <c r="E1215" t="s">
        <v>1025</v>
      </c>
      <c r="F1215" s="1">
        <v>-185.28399999999999</v>
      </c>
      <c r="I1215" s="13">
        <f t="shared" si="18"/>
        <v>-74454.386999999304</v>
      </c>
    </row>
    <row r="1216" spans="1:9">
      <c r="A1216" s="10">
        <v>42870</v>
      </c>
      <c r="B1216" s="10">
        <v>42867</v>
      </c>
      <c r="C1216" t="s">
        <v>1035</v>
      </c>
      <c r="D1216" t="s">
        <v>2500</v>
      </c>
      <c r="E1216" t="s">
        <v>11</v>
      </c>
      <c r="F1216" s="1">
        <v>-5050</v>
      </c>
      <c r="I1216" s="13">
        <f t="shared" si="18"/>
        <v>-79504.386999999304</v>
      </c>
    </row>
    <row r="1217" spans="1:9">
      <c r="A1217" s="10">
        <v>42870</v>
      </c>
      <c r="B1217" s="10">
        <v>42867</v>
      </c>
      <c r="C1217" t="s">
        <v>989</v>
      </c>
      <c r="D1217" t="s">
        <v>2495</v>
      </c>
      <c r="E1217" t="s">
        <v>1245</v>
      </c>
      <c r="F1217" s="1">
        <v>-1177.769</v>
      </c>
      <c r="I1217" s="13">
        <f t="shared" si="18"/>
        <v>-80682.155999999304</v>
      </c>
    </row>
    <row r="1218" spans="1:9">
      <c r="A1218" s="10">
        <v>42870</v>
      </c>
      <c r="B1218" s="10">
        <v>42867</v>
      </c>
      <c r="C1218" t="s">
        <v>983</v>
      </c>
      <c r="D1218" t="s">
        <v>2513</v>
      </c>
      <c r="E1218" t="s">
        <v>213</v>
      </c>
      <c r="F1218" s="1">
        <v>-1270.306</v>
      </c>
      <c r="I1218" s="13">
        <f t="shared" si="18"/>
        <v>-81952.461999999301</v>
      </c>
    </row>
    <row r="1219" spans="1:9">
      <c r="A1219" s="10">
        <v>42870</v>
      </c>
      <c r="B1219" s="10">
        <v>42867</v>
      </c>
      <c r="C1219" t="s">
        <v>989</v>
      </c>
      <c r="D1219" t="s">
        <v>2514</v>
      </c>
      <c r="E1219" t="s">
        <v>2515</v>
      </c>
      <c r="F1219" s="1">
        <v>-575.65099999999995</v>
      </c>
      <c r="I1219" s="13">
        <f t="shared" ref="I1219:I1282" si="19">I1218+F1219+G1219</f>
        <v>-82528.112999999299</v>
      </c>
    </row>
    <row r="1220" spans="1:9">
      <c r="A1220" s="10">
        <v>42874</v>
      </c>
      <c r="B1220" s="10">
        <v>42870</v>
      </c>
      <c r="C1220" t="s">
        <v>998</v>
      </c>
      <c r="D1220" t="s">
        <v>1923</v>
      </c>
      <c r="E1220" t="s">
        <v>2459</v>
      </c>
      <c r="F1220" s="1">
        <v>-10</v>
      </c>
      <c r="I1220" s="13">
        <f t="shared" si="19"/>
        <v>-82538.112999999299</v>
      </c>
    </row>
    <row r="1221" spans="1:9">
      <c r="A1221" s="10">
        <v>42874</v>
      </c>
      <c r="B1221" s="10">
        <v>42870</v>
      </c>
      <c r="C1221" t="s">
        <v>1001</v>
      </c>
      <c r="D1221" t="s">
        <v>2461</v>
      </c>
      <c r="E1221" t="s">
        <v>2459</v>
      </c>
      <c r="F1221" s="1">
        <v>-1.8</v>
      </c>
      <c r="I1221" s="13">
        <f t="shared" si="19"/>
        <v>-82539.912999999302</v>
      </c>
    </row>
    <row r="1222" spans="1:9">
      <c r="A1222" s="10">
        <v>42871</v>
      </c>
      <c r="B1222" s="10">
        <v>42870</v>
      </c>
      <c r="C1222" t="s">
        <v>983</v>
      </c>
      <c r="D1222" t="s">
        <v>2485</v>
      </c>
      <c r="E1222" t="s">
        <v>1094</v>
      </c>
      <c r="F1222" s="1">
        <v>-3329.6030000000001</v>
      </c>
      <c r="I1222" s="13">
        <f t="shared" si="19"/>
        <v>-85869.515999999305</v>
      </c>
    </row>
    <row r="1223" spans="1:9">
      <c r="A1223" s="10">
        <v>42871</v>
      </c>
      <c r="B1223" s="10">
        <v>42870</v>
      </c>
      <c r="C1223" t="s">
        <v>983</v>
      </c>
      <c r="D1223" t="s">
        <v>2486</v>
      </c>
      <c r="E1223" t="s">
        <v>1262</v>
      </c>
      <c r="F1223" s="1">
        <v>-167.178</v>
      </c>
      <c r="I1223" s="13">
        <f t="shared" si="19"/>
        <v>-86036.693999999305</v>
      </c>
    </row>
    <row r="1224" spans="1:9">
      <c r="A1224" s="10">
        <v>42871</v>
      </c>
      <c r="B1224" s="10">
        <v>42870</v>
      </c>
      <c r="C1224" t="s">
        <v>983</v>
      </c>
      <c r="D1224" t="s">
        <v>2487</v>
      </c>
      <c r="E1224" t="s">
        <v>1391</v>
      </c>
      <c r="F1224" s="1">
        <v>-3313.0479999999998</v>
      </c>
      <c r="I1224" s="13">
        <f t="shared" si="19"/>
        <v>-89349.7419999993</v>
      </c>
    </row>
    <row r="1225" spans="1:9">
      <c r="A1225" s="10">
        <v>42871</v>
      </c>
      <c r="B1225" s="10">
        <v>42870</v>
      </c>
      <c r="C1225" t="s">
        <v>983</v>
      </c>
      <c r="D1225" t="s">
        <v>2490</v>
      </c>
      <c r="E1225" t="s">
        <v>1027</v>
      </c>
      <c r="F1225" s="1">
        <v>-40</v>
      </c>
      <c r="I1225" s="13">
        <f t="shared" si="19"/>
        <v>-89389.7419999993</v>
      </c>
    </row>
    <row r="1226" spans="1:9">
      <c r="A1226" s="10">
        <v>42871</v>
      </c>
      <c r="B1226" s="10">
        <v>42870</v>
      </c>
      <c r="C1226" t="s">
        <v>983</v>
      </c>
      <c r="D1226" t="s">
        <v>2491</v>
      </c>
      <c r="E1226" t="s">
        <v>1015</v>
      </c>
      <c r="F1226" s="1">
        <v>-7507.3320000000003</v>
      </c>
      <c r="I1226" s="13">
        <f t="shared" si="19"/>
        <v>-96897.073999999295</v>
      </c>
    </row>
    <row r="1227" spans="1:9">
      <c r="A1227" s="10">
        <v>42871</v>
      </c>
      <c r="B1227" s="10">
        <v>42870</v>
      </c>
      <c r="C1227" t="s">
        <v>983</v>
      </c>
      <c r="D1227" t="s">
        <v>2493</v>
      </c>
      <c r="E1227" t="s">
        <v>2392</v>
      </c>
      <c r="F1227" s="1">
        <v>-2008.3720000000001</v>
      </c>
      <c r="I1227" s="13">
        <f t="shared" si="19"/>
        <v>-98905.445999999298</v>
      </c>
    </row>
    <row r="1228" spans="1:9">
      <c r="A1228" s="10">
        <v>42867</v>
      </c>
      <c r="B1228" s="10">
        <v>42870</v>
      </c>
      <c r="C1228" t="s">
        <v>1001</v>
      </c>
      <c r="D1228" t="s">
        <v>2223</v>
      </c>
      <c r="E1228" t="s">
        <v>2523</v>
      </c>
      <c r="F1228" s="1">
        <v>-3.6</v>
      </c>
      <c r="I1228" s="13">
        <f t="shared" si="19"/>
        <v>-98909.045999999304</v>
      </c>
    </row>
    <row r="1229" spans="1:9">
      <c r="A1229" s="10">
        <v>42867</v>
      </c>
      <c r="B1229" s="10">
        <v>42870</v>
      </c>
      <c r="C1229" t="s">
        <v>1578</v>
      </c>
      <c r="D1229" t="s">
        <v>2524</v>
      </c>
      <c r="E1229" t="s">
        <v>2523</v>
      </c>
      <c r="F1229" s="1">
        <v>-20</v>
      </c>
      <c r="I1229" s="13">
        <f t="shared" si="19"/>
        <v>-98929.045999999304</v>
      </c>
    </row>
    <row r="1230" spans="1:9">
      <c r="A1230" s="10">
        <v>42872</v>
      </c>
      <c r="B1230" s="10">
        <v>42871</v>
      </c>
      <c r="C1230" t="s">
        <v>983</v>
      </c>
      <c r="D1230" t="s">
        <v>1637</v>
      </c>
      <c r="E1230" t="s">
        <v>1919</v>
      </c>
      <c r="F1230" s="1">
        <v>-625.9</v>
      </c>
      <c r="I1230" s="13">
        <f t="shared" si="19"/>
        <v>-99554.945999999298</v>
      </c>
    </row>
    <row r="1231" spans="1:9">
      <c r="A1231" s="10">
        <v>42872</v>
      </c>
      <c r="B1231" s="10">
        <v>42871</v>
      </c>
      <c r="C1231" t="s">
        <v>983</v>
      </c>
      <c r="D1231" t="s">
        <v>2477</v>
      </c>
      <c r="E1231" t="s">
        <v>2478</v>
      </c>
      <c r="F1231" s="1">
        <v>-322.286</v>
      </c>
      <c r="I1231" s="13">
        <f t="shared" si="19"/>
        <v>-99877.231999999291</v>
      </c>
    </row>
    <row r="1232" spans="1:9">
      <c r="A1232" s="10">
        <v>42872</v>
      </c>
      <c r="B1232" s="10">
        <v>42871</v>
      </c>
      <c r="C1232" t="s">
        <v>983</v>
      </c>
      <c r="D1232" t="s">
        <v>2479</v>
      </c>
      <c r="E1232" t="s">
        <v>2480</v>
      </c>
      <c r="F1232" s="1">
        <v>-4956.8609999999999</v>
      </c>
      <c r="I1232" s="13">
        <f t="shared" si="19"/>
        <v>-104834.09299999929</v>
      </c>
    </row>
    <row r="1233" spans="1:9">
      <c r="A1233" s="10">
        <v>42872</v>
      </c>
      <c r="B1233" s="10">
        <v>42871</v>
      </c>
      <c r="C1233" t="s">
        <v>983</v>
      </c>
      <c r="D1233" t="s">
        <v>2481</v>
      </c>
      <c r="E1233" t="s">
        <v>1893</v>
      </c>
      <c r="F1233" s="1">
        <v>-870</v>
      </c>
      <c r="I1233" s="13">
        <f t="shared" si="19"/>
        <v>-105704.09299999929</v>
      </c>
    </row>
    <row r="1234" spans="1:9">
      <c r="A1234" s="10">
        <v>42872</v>
      </c>
      <c r="B1234" s="10">
        <v>42871</v>
      </c>
      <c r="C1234" t="s">
        <v>983</v>
      </c>
      <c r="D1234" t="s">
        <v>2482</v>
      </c>
      <c r="E1234" t="s">
        <v>2483</v>
      </c>
      <c r="F1234" s="1">
        <v>-9154.3439999999991</v>
      </c>
      <c r="I1234" s="13">
        <f t="shared" si="19"/>
        <v>-114858.43699999929</v>
      </c>
    </row>
    <row r="1235" spans="1:9">
      <c r="A1235" s="10">
        <v>42872</v>
      </c>
      <c r="B1235" s="10">
        <v>42871</v>
      </c>
      <c r="C1235" t="s">
        <v>983</v>
      </c>
      <c r="D1235" t="s">
        <v>2484</v>
      </c>
      <c r="E1235" t="s">
        <v>1015</v>
      </c>
      <c r="F1235" s="1">
        <v>-7521.6850000000004</v>
      </c>
      <c r="I1235" s="13">
        <f t="shared" si="19"/>
        <v>-122380.12199999929</v>
      </c>
    </row>
    <row r="1236" spans="1:9">
      <c r="A1236" s="10">
        <v>42871</v>
      </c>
      <c r="B1236" s="10">
        <v>42871</v>
      </c>
      <c r="C1236" t="s">
        <v>1001</v>
      </c>
      <c r="D1236" t="s">
        <v>2488</v>
      </c>
      <c r="E1236" t="s">
        <v>2489</v>
      </c>
      <c r="F1236" s="1">
        <v>-3.6</v>
      </c>
      <c r="I1236" s="13">
        <f t="shared" si="19"/>
        <v>-122383.7219999993</v>
      </c>
    </row>
    <row r="1237" spans="1:9">
      <c r="A1237" s="10">
        <v>42871</v>
      </c>
      <c r="B1237" s="10">
        <v>42871</v>
      </c>
      <c r="C1237" t="s">
        <v>1578</v>
      </c>
      <c r="D1237" t="s">
        <v>2492</v>
      </c>
      <c r="E1237" t="s">
        <v>2489</v>
      </c>
      <c r="F1237" s="1">
        <v>-20</v>
      </c>
      <c r="I1237" s="13">
        <f t="shared" si="19"/>
        <v>-122403.7219999993</v>
      </c>
    </row>
    <row r="1238" spans="1:9">
      <c r="A1238" s="10">
        <v>42870</v>
      </c>
      <c r="B1238" s="10">
        <v>42871</v>
      </c>
      <c r="C1238" t="s">
        <v>1010</v>
      </c>
      <c r="D1238" t="s">
        <v>2512</v>
      </c>
      <c r="E1238" t="s">
        <v>11</v>
      </c>
      <c r="G1238" s="1">
        <v>150000</v>
      </c>
      <c r="I1238" s="13">
        <f t="shared" si="19"/>
        <v>27596.278000000704</v>
      </c>
    </row>
    <row r="1239" spans="1:9">
      <c r="A1239" s="10">
        <v>42873</v>
      </c>
      <c r="B1239" s="10">
        <v>42872</v>
      </c>
      <c r="C1239" t="s">
        <v>1035</v>
      </c>
      <c r="D1239" t="s">
        <v>2464</v>
      </c>
      <c r="E1239" t="s">
        <v>11</v>
      </c>
      <c r="F1239" s="1">
        <v>-659.21199999999999</v>
      </c>
      <c r="I1239" s="13">
        <f t="shared" si="19"/>
        <v>26937.066000000705</v>
      </c>
    </row>
    <row r="1240" spans="1:9">
      <c r="A1240" s="10">
        <v>42873</v>
      </c>
      <c r="B1240" s="10">
        <v>42872</v>
      </c>
      <c r="C1240" t="s">
        <v>983</v>
      </c>
      <c r="D1240" t="s">
        <v>2465</v>
      </c>
      <c r="E1240" t="s">
        <v>1853</v>
      </c>
      <c r="F1240" s="1">
        <v>-672</v>
      </c>
      <c r="I1240" s="13">
        <f t="shared" si="19"/>
        <v>26265.066000000705</v>
      </c>
    </row>
    <row r="1241" spans="1:9">
      <c r="A1241" s="10">
        <v>42873</v>
      </c>
      <c r="B1241" s="10">
        <v>42872</v>
      </c>
      <c r="C1241" t="s">
        <v>983</v>
      </c>
      <c r="D1241" t="s">
        <v>2471</v>
      </c>
      <c r="E1241" t="s">
        <v>2472</v>
      </c>
      <c r="F1241" s="1">
        <v>-620</v>
      </c>
      <c r="I1241" s="13">
        <f t="shared" si="19"/>
        <v>25645.066000000705</v>
      </c>
    </row>
    <row r="1242" spans="1:9">
      <c r="A1242" s="10">
        <v>42873</v>
      </c>
      <c r="B1242" s="10">
        <v>42872</v>
      </c>
      <c r="C1242" t="s">
        <v>1035</v>
      </c>
      <c r="D1242" t="s">
        <v>2476</v>
      </c>
      <c r="E1242" t="s">
        <v>11</v>
      </c>
      <c r="F1242" s="1">
        <v>-270.06599999999997</v>
      </c>
      <c r="I1242" s="13">
        <f t="shared" si="19"/>
        <v>25375.000000000706</v>
      </c>
    </row>
    <row r="1243" spans="1:9">
      <c r="A1243" s="10">
        <v>42874</v>
      </c>
      <c r="B1243" s="10">
        <v>42873</v>
      </c>
      <c r="C1243" t="s">
        <v>983</v>
      </c>
      <c r="D1243" t="s">
        <v>2454</v>
      </c>
      <c r="E1243" t="s">
        <v>1366</v>
      </c>
      <c r="F1243" s="1">
        <v>-658.32100000000003</v>
      </c>
      <c r="I1243" s="13">
        <f t="shared" si="19"/>
        <v>24716.679000000706</v>
      </c>
    </row>
    <row r="1244" spans="1:9">
      <c r="A1244" s="10">
        <v>42874</v>
      </c>
      <c r="B1244" s="10">
        <v>42873</v>
      </c>
      <c r="C1244" t="s">
        <v>983</v>
      </c>
      <c r="D1244" t="s">
        <v>2455</v>
      </c>
      <c r="E1244" t="s">
        <v>1017</v>
      </c>
      <c r="F1244" s="1">
        <v>-2219.3719999999998</v>
      </c>
      <c r="I1244" s="13">
        <f t="shared" si="19"/>
        <v>22497.307000000706</v>
      </c>
    </row>
    <row r="1245" spans="1:9">
      <c r="A1245" s="10">
        <v>42874</v>
      </c>
      <c r="B1245" s="10">
        <v>42873</v>
      </c>
      <c r="C1245" t="s">
        <v>983</v>
      </c>
      <c r="D1245" t="s">
        <v>2456</v>
      </c>
      <c r="E1245" t="s">
        <v>1624</v>
      </c>
      <c r="F1245" s="1">
        <v>-904.51</v>
      </c>
      <c r="I1245" s="13">
        <f t="shared" si="19"/>
        <v>21592.797000000708</v>
      </c>
    </row>
    <row r="1246" spans="1:9">
      <c r="A1246" s="10">
        <v>42874</v>
      </c>
      <c r="B1246" s="10">
        <v>42873</v>
      </c>
      <c r="C1246" t="s">
        <v>983</v>
      </c>
      <c r="D1246" t="s">
        <v>2457</v>
      </c>
      <c r="E1246" t="s">
        <v>2458</v>
      </c>
      <c r="F1246" s="1">
        <v>-683.30600000000004</v>
      </c>
      <c r="I1246" s="13">
        <f t="shared" si="19"/>
        <v>20909.491000000708</v>
      </c>
    </row>
    <row r="1247" spans="1:9">
      <c r="A1247" s="10">
        <v>42874</v>
      </c>
      <c r="B1247" s="10">
        <v>42873</v>
      </c>
      <c r="C1247" t="s">
        <v>983</v>
      </c>
      <c r="D1247" t="s">
        <v>2460</v>
      </c>
      <c r="E1247" t="s">
        <v>234</v>
      </c>
      <c r="F1247" s="1">
        <v>-713.3</v>
      </c>
      <c r="I1247" s="13">
        <f t="shared" si="19"/>
        <v>20196.191000000708</v>
      </c>
    </row>
    <row r="1248" spans="1:9">
      <c r="A1248" s="10">
        <v>42874</v>
      </c>
      <c r="B1248" s="10">
        <v>42873</v>
      </c>
      <c r="C1248" t="s">
        <v>983</v>
      </c>
      <c r="D1248" t="s">
        <v>2462</v>
      </c>
      <c r="E1248" t="s">
        <v>1025</v>
      </c>
      <c r="F1248" s="1">
        <v>-164.53399999999999</v>
      </c>
      <c r="I1248" s="13">
        <f t="shared" si="19"/>
        <v>20031.657000000709</v>
      </c>
    </row>
    <row r="1249" spans="1:9">
      <c r="A1249" s="10">
        <v>42874</v>
      </c>
      <c r="B1249" s="10">
        <v>42873</v>
      </c>
      <c r="C1249" t="s">
        <v>983</v>
      </c>
      <c r="D1249" t="s">
        <v>2463</v>
      </c>
      <c r="E1249" t="s">
        <v>1339</v>
      </c>
      <c r="F1249" s="1">
        <v>-609.697</v>
      </c>
      <c r="I1249" s="13">
        <f t="shared" si="19"/>
        <v>19421.960000000709</v>
      </c>
    </row>
    <row r="1250" spans="1:9">
      <c r="A1250" s="10">
        <v>42877</v>
      </c>
      <c r="B1250" s="10">
        <v>42874</v>
      </c>
      <c r="C1250" t="s">
        <v>983</v>
      </c>
      <c r="D1250" t="s">
        <v>2447</v>
      </c>
      <c r="E1250" t="s">
        <v>2448</v>
      </c>
      <c r="F1250" s="1">
        <v>-377.45299999999997</v>
      </c>
      <c r="I1250" s="13">
        <f t="shared" si="19"/>
        <v>19044.507000000707</v>
      </c>
    </row>
    <row r="1251" spans="1:9">
      <c r="A1251" s="10">
        <v>42877</v>
      </c>
      <c r="B1251" s="10">
        <v>42874</v>
      </c>
      <c r="C1251" t="s">
        <v>983</v>
      </c>
      <c r="D1251" t="s">
        <v>2449</v>
      </c>
      <c r="E1251" t="s">
        <v>1108</v>
      </c>
      <c r="F1251" s="1">
        <v>-60000</v>
      </c>
      <c r="I1251" s="13">
        <f t="shared" si="19"/>
        <v>-40955.492999999289</v>
      </c>
    </row>
    <row r="1252" spans="1:9">
      <c r="A1252" s="10">
        <v>42877</v>
      </c>
      <c r="B1252" s="10">
        <v>42874</v>
      </c>
      <c r="C1252" t="s">
        <v>989</v>
      </c>
      <c r="D1252" t="s">
        <v>2450</v>
      </c>
      <c r="E1252" t="s">
        <v>1847</v>
      </c>
      <c r="F1252" s="1">
        <v>-10581.409</v>
      </c>
      <c r="I1252" s="13">
        <f t="shared" si="19"/>
        <v>-51536.901999999289</v>
      </c>
    </row>
    <row r="1253" spans="1:9">
      <c r="A1253" s="10">
        <v>42877</v>
      </c>
      <c r="B1253" s="10">
        <v>42874</v>
      </c>
      <c r="C1253" t="s">
        <v>989</v>
      </c>
      <c r="D1253" t="s">
        <v>2451</v>
      </c>
      <c r="E1253" t="s">
        <v>2452</v>
      </c>
      <c r="F1253" s="1">
        <v>-19998.36</v>
      </c>
      <c r="I1253" s="13">
        <f t="shared" si="19"/>
        <v>-71535.261999999289</v>
      </c>
    </row>
    <row r="1254" spans="1:9">
      <c r="A1254" s="10">
        <v>42877</v>
      </c>
      <c r="B1254" s="10">
        <v>42874</v>
      </c>
      <c r="C1254" t="s">
        <v>983</v>
      </c>
      <c r="D1254" t="s">
        <v>2453</v>
      </c>
      <c r="E1254" t="s">
        <v>1105</v>
      </c>
      <c r="F1254" s="1">
        <v>-206.8</v>
      </c>
      <c r="I1254" s="13">
        <f t="shared" si="19"/>
        <v>-71742.061999999292</v>
      </c>
    </row>
    <row r="1255" spans="1:9">
      <c r="A1255" s="10">
        <v>42881</v>
      </c>
      <c r="B1255" s="10">
        <v>42877</v>
      </c>
      <c r="C1255" t="s">
        <v>1001</v>
      </c>
      <c r="D1255" t="s">
        <v>2417</v>
      </c>
      <c r="E1255" t="s">
        <v>2418</v>
      </c>
      <c r="F1255" s="1">
        <v>-1.8</v>
      </c>
      <c r="I1255" s="13">
        <f t="shared" si="19"/>
        <v>-71743.861999999295</v>
      </c>
    </row>
    <row r="1256" spans="1:9">
      <c r="A1256" s="10">
        <v>42881</v>
      </c>
      <c r="B1256" s="10">
        <v>42877</v>
      </c>
      <c r="C1256" t="s">
        <v>998</v>
      </c>
      <c r="D1256" t="s">
        <v>2427</v>
      </c>
      <c r="E1256" t="s">
        <v>2418</v>
      </c>
      <c r="F1256" s="1">
        <v>-10</v>
      </c>
      <c r="I1256" s="13">
        <f t="shared" si="19"/>
        <v>-71753.861999999295</v>
      </c>
    </row>
    <row r="1257" spans="1:9">
      <c r="A1257" s="10">
        <v>42879</v>
      </c>
      <c r="B1257" s="10">
        <v>42877</v>
      </c>
      <c r="C1257" t="s">
        <v>1042</v>
      </c>
      <c r="E1257" t="s">
        <v>11</v>
      </c>
      <c r="F1257" s="1">
        <v>-35.4</v>
      </c>
      <c r="I1257" s="13">
        <f t="shared" si="19"/>
        <v>-71789.261999999289</v>
      </c>
    </row>
    <row r="1258" spans="1:9">
      <c r="A1258" s="10">
        <v>42878</v>
      </c>
      <c r="B1258" s="10">
        <v>42877</v>
      </c>
      <c r="C1258" t="s">
        <v>983</v>
      </c>
      <c r="D1258" t="s">
        <v>2442</v>
      </c>
      <c r="E1258" t="s">
        <v>782</v>
      </c>
      <c r="F1258" s="1">
        <v>-750.50800000000004</v>
      </c>
      <c r="I1258" s="13">
        <f t="shared" si="19"/>
        <v>-72539.769999999291</v>
      </c>
    </row>
    <row r="1259" spans="1:9">
      <c r="A1259" s="10">
        <v>42878</v>
      </c>
      <c r="B1259" s="10">
        <v>42877</v>
      </c>
      <c r="C1259" t="s">
        <v>983</v>
      </c>
      <c r="D1259" t="s">
        <v>2443</v>
      </c>
      <c r="E1259" t="s">
        <v>2444</v>
      </c>
      <c r="F1259" s="1">
        <v>-133</v>
      </c>
      <c r="I1259" s="13">
        <f t="shared" si="19"/>
        <v>-72672.769999999291</v>
      </c>
    </row>
    <row r="1260" spans="1:9">
      <c r="A1260" s="10">
        <v>42878</v>
      </c>
      <c r="B1260" s="10">
        <v>42877</v>
      </c>
      <c r="C1260" t="s">
        <v>983</v>
      </c>
      <c r="D1260" t="s">
        <v>210</v>
      </c>
      <c r="E1260" t="s">
        <v>782</v>
      </c>
      <c r="F1260" s="1">
        <v>-750.50800000000004</v>
      </c>
      <c r="I1260" s="13">
        <f t="shared" si="19"/>
        <v>-73423.277999999293</v>
      </c>
    </row>
    <row r="1261" spans="1:9">
      <c r="A1261" s="10">
        <v>42878</v>
      </c>
      <c r="B1261" s="10">
        <v>42877</v>
      </c>
      <c r="C1261" t="s">
        <v>983</v>
      </c>
      <c r="D1261" t="s">
        <v>2445</v>
      </c>
      <c r="E1261" t="s">
        <v>1919</v>
      </c>
      <c r="F1261" s="1">
        <v>-2289.6999999999998</v>
      </c>
      <c r="I1261" s="13">
        <f t="shared" si="19"/>
        <v>-75712.97799999929</v>
      </c>
    </row>
    <row r="1262" spans="1:9">
      <c r="A1262" s="10">
        <v>42878</v>
      </c>
      <c r="B1262" s="10">
        <v>42877</v>
      </c>
      <c r="C1262" t="s">
        <v>992</v>
      </c>
      <c r="D1262" t="s">
        <v>2446</v>
      </c>
      <c r="E1262" t="s">
        <v>11</v>
      </c>
      <c r="F1262" s="1">
        <v>-5.9</v>
      </c>
      <c r="I1262" s="13">
        <f t="shared" si="19"/>
        <v>-75718.877999999284</v>
      </c>
    </row>
    <row r="1263" spans="1:9">
      <c r="A1263" s="10">
        <v>42878</v>
      </c>
      <c r="B1263" s="10">
        <v>42877</v>
      </c>
      <c r="C1263" t="s">
        <v>1009</v>
      </c>
      <c r="D1263" t="s">
        <v>2446</v>
      </c>
      <c r="E1263" t="s">
        <v>11</v>
      </c>
      <c r="F1263" s="1">
        <v>-1611.355</v>
      </c>
      <c r="I1263" s="13">
        <f t="shared" si="19"/>
        <v>-77330.23299999928</v>
      </c>
    </row>
    <row r="1264" spans="1:9">
      <c r="A1264" s="10">
        <v>42879</v>
      </c>
      <c r="B1264" s="10">
        <v>42878</v>
      </c>
      <c r="C1264" t="s">
        <v>983</v>
      </c>
      <c r="D1264" t="s">
        <v>2435</v>
      </c>
      <c r="E1264" t="s">
        <v>2226</v>
      </c>
      <c r="F1264" s="1">
        <v>-707.54</v>
      </c>
      <c r="I1264" s="13">
        <f t="shared" si="19"/>
        <v>-78037.772999999273</v>
      </c>
    </row>
    <row r="1265" spans="1:9">
      <c r="A1265" s="10">
        <v>42879</v>
      </c>
      <c r="B1265" s="10">
        <v>42878</v>
      </c>
      <c r="C1265" t="s">
        <v>1035</v>
      </c>
      <c r="D1265" t="s">
        <v>2436</v>
      </c>
      <c r="E1265" t="s">
        <v>11</v>
      </c>
      <c r="F1265" s="1">
        <v>-360</v>
      </c>
      <c r="I1265" s="13">
        <f t="shared" si="19"/>
        <v>-78397.772999999273</v>
      </c>
    </row>
    <row r="1266" spans="1:9">
      <c r="A1266" s="10">
        <v>42879</v>
      </c>
      <c r="B1266" s="10">
        <v>42878</v>
      </c>
      <c r="C1266" t="s">
        <v>1035</v>
      </c>
      <c r="D1266" t="s">
        <v>2437</v>
      </c>
      <c r="E1266" t="s">
        <v>11</v>
      </c>
      <c r="F1266" s="1">
        <v>-360</v>
      </c>
      <c r="I1266" s="13">
        <f t="shared" si="19"/>
        <v>-78757.772999999273</v>
      </c>
    </row>
    <row r="1267" spans="1:9">
      <c r="A1267" s="10">
        <v>42879</v>
      </c>
      <c r="B1267" s="10">
        <v>42878</v>
      </c>
      <c r="C1267" t="s">
        <v>1035</v>
      </c>
      <c r="D1267" t="s">
        <v>2438</v>
      </c>
      <c r="E1267" t="s">
        <v>11</v>
      </c>
      <c r="F1267" s="1">
        <v>-360</v>
      </c>
      <c r="I1267" s="13">
        <f t="shared" si="19"/>
        <v>-79117.772999999273</v>
      </c>
    </row>
    <row r="1268" spans="1:9">
      <c r="A1268" s="10">
        <v>42879</v>
      </c>
      <c r="B1268" s="10">
        <v>42878</v>
      </c>
      <c r="C1268" t="s">
        <v>1035</v>
      </c>
      <c r="D1268" t="s">
        <v>2439</v>
      </c>
      <c r="E1268" t="s">
        <v>11</v>
      </c>
      <c r="F1268" s="1">
        <v>-600</v>
      </c>
      <c r="I1268" s="13">
        <f t="shared" si="19"/>
        <v>-79717.772999999273</v>
      </c>
    </row>
    <row r="1269" spans="1:9">
      <c r="A1269" s="10">
        <v>42879</v>
      </c>
      <c r="B1269" s="10">
        <v>42878</v>
      </c>
      <c r="C1269" t="s">
        <v>1035</v>
      </c>
      <c r="D1269" t="s">
        <v>2440</v>
      </c>
      <c r="E1269" t="s">
        <v>11</v>
      </c>
      <c r="F1269" s="1">
        <v>-360</v>
      </c>
      <c r="I1269" s="13">
        <f t="shared" si="19"/>
        <v>-80077.772999999273</v>
      </c>
    </row>
    <row r="1270" spans="1:9">
      <c r="A1270" s="10">
        <v>42879</v>
      </c>
      <c r="B1270" s="10">
        <v>42878</v>
      </c>
      <c r="C1270" t="s">
        <v>1035</v>
      </c>
      <c r="D1270" t="s">
        <v>2441</v>
      </c>
      <c r="E1270" t="s">
        <v>11</v>
      </c>
      <c r="F1270" s="1">
        <v>-900</v>
      </c>
      <c r="I1270" s="13">
        <f t="shared" si="19"/>
        <v>-80977.772999999273</v>
      </c>
    </row>
    <row r="1271" spans="1:9">
      <c r="A1271" s="10">
        <v>42886</v>
      </c>
      <c r="B1271" s="10">
        <v>42879</v>
      </c>
      <c r="C1271" t="s">
        <v>1001</v>
      </c>
      <c r="D1271" t="s">
        <v>2402</v>
      </c>
      <c r="E1271" t="s">
        <v>2403</v>
      </c>
      <c r="F1271" s="1">
        <v>-1.8</v>
      </c>
      <c r="I1271" s="13">
        <f t="shared" si="19"/>
        <v>-80979.572999999276</v>
      </c>
    </row>
    <row r="1272" spans="1:9">
      <c r="A1272" s="10">
        <v>42886</v>
      </c>
      <c r="B1272" s="10">
        <v>42879</v>
      </c>
      <c r="C1272" t="s">
        <v>998</v>
      </c>
      <c r="D1272" t="s">
        <v>2405</v>
      </c>
      <c r="E1272" t="s">
        <v>2403</v>
      </c>
      <c r="F1272" s="1">
        <v>-10</v>
      </c>
      <c r="I1272" s="13">
        <f t="shared" si="19"/>
        <v>-80989.572999999276</v>
      </c>
    </row>
    <row r="1273" spans="1:9">
      <c r="A1273" s="10">
        <v>42880</v>
      </c>
      <c r="B1273" s="10">
        <v>42879</v>
      </c>
      <c r="C1273" t="s">
        <v>989</v>
      </c>
      <c r="D1273" t="s">
        <v>2429</v>
      </c>
      <c r="E1273" t="s">
        <v>2211</v>
      </c>
      <c r="F1273" s="1">
        <v>-2798.4639999999999</v>
      </c>
      <c r="I1273" s="13">
        <f t="shared" si="19"/>
        <v>-83788.036999999284</v>
      </c>
    </row>
    <row r="1274" spans="1:9">
      <c r="A1274" s="10">
        <v>42880</v>
      </c>
      <c r="B1274" s="10">
        <v>42879</v>
      </c>
      <c r="C1274" t="s">
        <v>983</v>
      </c>
      <c r="D1274" t="s">
        <v>2430</v>
      </c>
      <c r="E1274" t="s">
        <v>2431</v>
      </c>
      <c r="F1274" s="1">
        <v>-1544.7909999999999</v>
      </c>
      <c r="I1274" s="13">
        <f t="shared" si="19"/>
        <v>-85332.827999999281</v>
      </c>
    </row>
    <row r="1275" spans="1:9">
      <c r="A1275" s="10">
        <v>42880</v>
      </c>
      <c r="B1275" s="10">
        <v>42879</v>
      </c>
      <c r="C1275" t="s">
        <v>1035</v>
      </c>
      <c r="D1275" t="s">
        <v>2432</v>
      </c>
      <c r="E1275" t="s">
        <v>11</v>
      </c>
      <c r="F1275" s="1">
        <v>-109.5</v>
      </c>
      <c r="I1275" s="13">
        <f t="shared" si="19"/>
        <v>-85442.327999999281</v>
      </c>
    </row>
    <row r="1276" spans="1:9">
      <c r="A1276" s="10">
        <v>42880</v>
      </c>
      <c r="B1276" s="10">
        <v>42879</v>
      </c>
      <c r="C1276" t="s">
        <v>983</v>
      </c>
      <c r="D1276" t="s">
        <v>2433</v>
      </c>
      <c r="E1276" t="s">
        <v>1718</v>
      </c>
      <c r="F1276" s="1">
        <v>-1132.2190000000001</v>
      </c>
      <c r="I1276" s="13">
        <f t="shared" si="19"/>
        <v>-86574.546999999278</v>
      </c>
    </row>
    <row r="1277" spans="1:9">
      <c r="A1277" s="10">
        <v>42880</v>
      </c>
      <c r="B1277" s="10">
        <v>42879</v>
      </c>
      <c r="C1277" t="s">
        <v>983</v>
      </c>
      <c r="D1277" t="s">
        <v>2434</v>
      </c>
      <c r="E1277" t="s">
        <v>988</v>
      </c>
      <c r="F1277" s="1">
        <v>-413.2</v>
      </c>
      <c r="I1277" s="13">
        <f t="shared" si="19"/>
        <v>-86987.746999999275</v>
      </c>
    </row>
    <row r="1278" spans="1:9">
      <c r="A1278" s="10">
        <v>42881</v>
      </c>
      <c r="B1278" s="10">
        <v>42880</v>
      </c>
      <c r="C1278" t="s">
        <v>983</v>
      </c>
      <c r="D1278" t="s">
        <v>2419</v>
      </c>
      <c r="E1278" t="s">
        <v>1099</v>
      </c>
      <c r="F1278" s="1">
        <v>-59593.52</v>
      </c>
      <c r="I1278" s="13">
        <f t="shared" si="19"/>
        <v>-146581.26699999926</v>
      </c>
    </row>
    <row r="1279" spans="1:9">
      <c r="A1279" s="10">
        <v>42881</v>
      </c>
      <c r="B1279" s="10">
        <v>42880</v>
      </c>
      <c r="C1279" t="s">
        <v>1578</v>
      </c>
      <c r="D1279" t="s">
        <v>2420</v>
      </c>
      <c r="E1279" t="s">
        <v>2421</v>
      </c>
      <c r="F1279" s="1">
        <v>-20</v>
      </c>
      <c r="I1279" s="13">
        <f t="shared" si="19"/>
        <v>-146601.26699999926</v>
      </c>
    </row>
    <row r="1280" spans="1:9">
      <c r="A1280" s="10">
        <v>42881</v>
      </c>
      <c r="B1280" s="10">
        <v>42880</v>
      </c>
      <c r="C1280" t="s">
        <v>1242</v>
      </c>
      <c r="D1280" t="s">
        <v>2422</v>
      </c>
      <c r="E1280" t="s">
        <v>11</v>
      </c>
      <c r="F1280" s="1">
        <v>-12000.01</v>
      </c>
      <c r="I1280" s="13">
        <f t="shared" si="19"/>
        <v>-158601.27699999927</v>
      </c>
    </row>
    <row r="1281" spans="1:9">
      <c r="A1281" s="10">
        <v>42881</v>
      </c>
      <c r="B1281" s="10">
        <v>42880</v>
      </c>
      <c r="C1281" t="s">
        <v>1001</v>
      </c>
      <c r="D1281" t="s">
        <v>2423</v>
      </c>
      <c r="E1281" t="s">
        <v>2421</v>
      </c>
      <c r="F1281" s="1">
        <v>-3.6</v>
      </c>
      <c r="I1281" s="13">
        <f t="shared" si="19"/>
        <v>-158604.87699999928</v>
      </c>
    </row>
    <row r="1282" spans="1:9">
      <c r="A1282" s="10">
        <v>42881</v>
      </c>
      <c r="B1282" s="10">
        <v>42880</v>
      </c>
      <c r="C1282" t="s">
        <v>1035</v>
      </c>
      <c r="D1282" t="s">
        <v>2424</v>
      </c>
      <c r="E1282" t="s">
        <v>11</v>
      </c>
      <c r="F1282" s="1">
        <v>-13000.001</v>
      </c>
      <c r="I1282" s="13">
        <f t="shared" si="19"/>
        <v>-171604.87799999927</v>
      </c>
    </row>
    <row r="1283" spans="1:9">
      <c r="A1283" s="10">
        <v>42881</v>
      </c>
      <c r="B1283" s="10">
        <v>42880</v>
      </c>
      <c r="C1283" t="s">
        <v>983</v>
      </c>
      <c r="D1283" t="s">
        <v>2425</v>
      </c>
      <c r="E1283" t="s">
        <v>2426</v>
      </c>
      <c r="F1283" s="1">
        <v>-157.05099999999999</v>
      </c>
      <c r="I1283" s="13">
        <f t="shared" ref="I1283:I1346" si="20">I1282+F1283+G1283</f>
        <v>-171761.92899999928</v>
      </c>
    </row>
    <row r="1284" spans="1:9">
      <c r="A1284" s="10">
        <v>42892</v>
      </c>
      <c r="B1284" s="10">
        <v>42881</v>
      </c>
      <c r="C1284" t="s">
        <v>1042</v>
      </c>
      <c r="E1284" t="s">
        <v>11</v>
      </c>
      <c r="F1284" s="1">
        <v>-35.4</v>
      </c>
      <c r="I1284" s="13">
        <f t="shared" si="20"/>
        <v>-171797.32899999927</v>
      </c>
    </row>
    <row r="1285" spans="1:9">
      <c r="A1285" s="10">
        <v>42884</v>
      </c>
      <c r="B1285" s="10">
        <v>42881</v>
      </c>
      <c r="C1285" t="s">
        <v>989</v>
      </c>
      <c r="D1285" t="s">
        <v>2412</v>
      </c>
      <c r="E1285" t="s">
        <v>1214</v>
      </c>
      <c r="F1285" s="1">
        <v>-1013.8390000000001</v>
      </c>
      <c r="I1285" s="13">
        <f t="shared" si="20"/>
        <v>-172811.16799999928</v>
      </c>
    </row>
    <row r="1286" spans="1:9">
      <c r="A1286" s="10">
        <v>42884</v>
      </c>
      <c r="B1286" s="10">
        <v>42881</v>
      </c>
      <c r="C1286" t="s">
        <v>983</v>
      </c>
      <c r="D1286" t="s">
        <v>2413</v>
      </c>
      <c r="E1286" t="s">
        <v>2414</v>
      </c>
      <c r="F1286" s="1">
        <v>-635.20000000000005</v>
      </c>
      <c r="I1286" s="13">
        <f t="shared" si="20"/>
        <v>-173446.36799999929</v>
      </c>
    </row>
    <row r="1287" spans="1:9">
      <c r="A1287" s="10">
        <v>42884</v>
      </c>
      <c r="B1287" s="10">
        <v>42881</v>
      </c>
      <c r="C1287" t="s">
        <v>983</v>
      </c>
      <c r="D1287" t="s">
        <v>2415</v>
      </c>
      <c r="E1287" t="s">
        <v>2416</v>
      </c>
      <c r="F1287" s="1">
        <v>-260.54599999999999</v>
      </c>
      <c r="I1287" s="13">
        <f t="shared" si="20"/>
        <v>-173706.91399999929</v>
      </c>
    </row>
    <row r="1288" spans="1:9">
      <c r="A1288" s="10">
        <v>42880</v>
      </c>
      <c r="B1288" s="10">
        <v>42881</v>
      </c>
      <c r="C1288" t="s">
        <v>1010</v>
      </c>
      <c r="D1288" t="s">
        <v>2428</v>
      </c>
      <c r="E1288" t="s">
        <v>11</v>
      </c>
      <c r="G1288" s="1">
        <v>150000</v>
      </c>
      <c r="I1288" s="13">
        <f t="shared" si="20"/>
        <v>-23706.913999999291</v>
      </c>
    </row>
    <row r="1289" spans="1:9">
      <c r="A1289" s="10">
        <v>42885</v>
      </c>
      <c r="B1289" s="10">
        <v>42884</v>
      </c>
      <c r="C1289" t="s">
        <v>983</v>
      </c>
      <c r="D1289" t="s">
        <v>2408</v>
      </c>
      <c r="E1289" t="s">
        <v>1015</v>
      </c>
      <c r="F1289" s="1">
        <v>-8122.9470000000001</v>
      </c>
      <c r="I1289" s="13">
        <f t="shared" si="20"/>
        <v>-31829.860999999291</v>
      </c>
    </row>
    <row r="1290" spans="1:9">
      <c r="A1290" s="10">
        <v>42885</v>
      </c>
      <c r="B1290" s="10">
        <v>42884</v>
      </c>
      <c r="C1290" t="s">
        <v>1912</v>
      </c>
      <c r="D1290" t="s">
        <v>1068</v>
      </c>
      <c r="E1290" t="s">
        <v>1145</v>
      </c>
      <c r="F1290" s="1">
        <v>-30</v>
      </c>
      <c r="I1290" s="13">
        <f t="shared" si="20"/>
        <v>-31859.860999999291</v>
      </c>
    </row>
    <row r="1291" spans="1:9">
      <c r="A1291" s="10">
        <v>42885</v>
      </c>
      <c r="B1291" s="10">
        <v>42884</v>
      </c>
      <c r="C1291" t="s">
        <v>989</v>
      </c>
      <c r="D1291" t="s">
        <v>2409</v>
      </c>
      <c r="E1291" t="s">
        <v>1213</v>
      </c>
      <c r="F1291" s="1">
        <v>-1549.114</v>
      </c>
      <c r="I1291" s="13">
        <f t="shared" si="20"/>
        <v>-33408.974999999293</v>
      </c>
    </row>
    <row r="1292" spans="1:9">
      <c r="A1292" s="10">
        <v>42885</v>
      </c>
      <c r="B1292" s="10">
        <v>42884</v>
      </c>
      <c r="C1292" t="s">
        <v>983</v>
      </c>
      <c r="D1292" t="s">
        <v>2410</v>
      </c>
      <c r="E1292" t="s">
        <v>2411</v>
      </c>
      <c r="F1292" s="1">
        <v>-2203.942</v>
      </c>
      <c r="I1292" s="13">
        <f t="shared" si="20"/>
        <v>-35612.916999999296</v>
      </c>
    </row>
    <row r="1293" spans="1:9">
      <c r="A1293" s="10">
        <v>42885</v>
      </c>
      <c r="B1293" s="10">
        <v>42884</v>
      </c>
      <c r="C1293" t="s">
        <v>1001</v>
      </c>
      <c r="D1293" t="s">
        <v>1068</v>
      </c>
      <c r="E1293" t="s">
        <v>1186</v>
      </c>
      <c r="F1293" s="1">
        <v>-5.4</v>
      </c>
      <c r="I1293" s="13">
        <f t="shared" si="20"/>
        <v>-35618.316999999297</v>
      </c>
    </row>
    <row r="1294" spans="1:9">
      <c r="A1294" s="10">
        <v>42886</v>
      </c>
      <c r="B1294" s="10">
        <v>42885</v>
      </c>
      <c r="C1294" t="s">
        <v>1035</v>
      </c>
      <c r="D1294" t="s">
        <v>2401</v>
      </c>
      <c r="E1294" t="s">
        <v>11</v>
      </c>
      <c r="F1294" s="1">
        <v>-410.7</v>
      </c>
      <c r="I1294" s="13">
        <f t="shared" si="20"/>
        <v>-36029.016999999294</v>
      </c>
    </row>
    <row r="1295" spans="1:9">
      <c r="A1295" s="10">
        <v>42886</v>
      </c>
      <c r="B1295" s="10">
        <v>42885</v>
      </c>
      <c r="C1295" t="s">
        <v>983</v>
      </c>
      <c r="D1295" t="s">
        <v>2404</v>
      </c>
      <c r="E1295" t="s">
        <v>2171</v>
      </c>
      <c r="F1295" s="1">
        <v>-1947.309</v>
      </c>
      <c r="I1295" s="13">
        <f t="shared" si="20"/>
        <v>-37976.325999999295</v>
      </c>
    </row>
    <row r="1296" spans="1:9">
      <c r="A1296" s="10">
        <v>42886</v>
      </c>
      <c r="B1296" s="10">
        <v>42885</v>
      </c>
      <c r="C1296" t="s">
        <v>1035</v>
      </c>
      <c r="D1296" t="s">
        <v>2406</v>
      </c>
      <c r="E1296" t="s">
        <v>11</v>
      </c>
      <c r="F1296" s="1">
        <v>-1198.0930000000001</v>
      </c>
      <c r="I1296" s="13">
        <f t="shared" si="20"/>
        <v>-39174.418999999296</v>
      </c>
    </row>
    <row r="1297" spans="1:9">
      <c r="A1297" s="10">
        <v>42886</v>
      </c>
      <c r="B1297" s="10">
        <v>42885</v>
      </c>
      <c r="C1297" t="s">
        <v>983</v>
      </c>
      <c r="D1297" t="s">
        <v>2407</v>
      </c>
      <c r="E1297" t="s">
        <v>1103</v>
      </c>
      <c r="F1297" s="1">
        <v>-4145.5379999999996</v>
      </c>
      <c r="I1297" s="13">
        <f t="shared" si="20"/>
        <v>-43319.956999999296</v>
      </c>
    </row>
    <row r="1298" spans="1:9">
      <c r="A1298" s="10">
        <v>42893</v>
      </c>
      <c r="B1298" s="10">
        <v>42886</v>
      </c>
      <c r="C1298" t="s">
        <v>1001</v>
      </c>
      <c r="D1298" t="s">
        <v>1706</v>
      </c>
      <c r="E1298" t="s">
        <v>2346</v>
      </c>
      <c r="F1298" s="1">
        <v>-1.8</v>
      </c>
      <c r="I1298" s="13">
        <f t="shared" si="20"/>
        <v>-43321.756999999299</v>
      </c>
    </row>
    <row r="1299" spans="1:9">
      <c r="A1299" s="10">
        <v>42893</v>
      </c>
      <c r="B1299" s="10">
        <v>42886</v>
      </c>
      <c r="C1299" t="s">
        <v>998</v>
      </c>
      <c r="D1299" t="s">
        <v>2352</v>
      </c>
      <c r="E1299" t="s">
        <v>2346</v>
      </c>
      <c r="F1299" s="1">
        <v>-10</v>
      </c>
      <c r="I1299" s="13">
        <f t="shared" si="20"/>
        <v>-43331.756999999299</v>
      </c>
    </row>
    <row r="1300" spans="1:9">
      <c r="A1300" s="10">
        <v>42888</v>
      </c>
      <c r="B1300" s="10">
        <v>42886</v>
      </c>
      <c r="C1300" t="s">
        <v>1001</v>
      </c>
      <c r="D1300" t="s">
        <v>2365</v>
      </c>
      <c r="E1300" t="s">
        <v>2366</v>
      </c>
      <c r="F1300" s="1">
        <v>-6.84</v>
      </c>
      <c r="I1300" s="13">
        <f t="shared" si="20"/>
        <v>-43338.596999999296</v>
      </c>
    </row>
    <row r="1301" spans="1:9">
      <c r="A1301" s="10">
        <v>42888</v>
      </c>
      <c r="B1301" s="10">
        <v>42886</v>
      </c>
      <c r="C1301" t="s">
        <v>1051</v>
      </c>
      <c r="D1301" t="s">
        <v>2367</v>
      </c>
      <c r="E1301" t="s">
        <v>2368</v>
      </c>
      <c r="F1301" s="1">
        <v>-30</v>
      </c>
      <c r="I1301" s="13">
        <f t="shared" si="20"/>
        <v>-43368.596999999296</v>
      </c>
    </row>
    <row r="1302" spans="1:9">
      <c r="A1302" s="10">
        <v>42888</v>
      </c>
      <c r="B1302" s="10">
        <v>42886</v>
      </c>
      <c r="C1302" t="s">
        <v>1001</v>
      </c>
      <c r="D1302" t="s">
        <v>1933</v>
      </c>
      <c r="E1302" t="s">
        <v>2368</v>
      </c>
      <c r="F1302" s="1">
        <v>-6.84</v>
      </c>
      <c r="I1302" s="13">
        <f t="shared" si="20"/>
        <v>-43375.436999999292</v>
      </c>
    </row>
    <row r="1303" spans="1:9">
      <c r="A1303" s="10">
        <v>42888</v>
      </c>
      <c r="B1303" s="10">
        <v>42886</v>
      </c>
      <c r="C1303" t="s">
        <v>1001</v>
      </c>
      <c r="D1303" t="s">
        <v>1937</v>
      </c>
      <c r="E1303" t="s">
        <v>2369</v>
      </c>
      <c r="F1303" s="1">
        <v>-6.84</v>
      </c>
      <c r="I1303" s="13">
        <f t="shared" si="20"/>
        <v>-43382.276999999289</v>
      </c>
    </row>
    <row r="1304" spans="1:9">
      <c r="A1304" s="10">
        <v>42888</v>
      </c>
      <c r="B1304" s="10">
        <v>42886</v>
      </c>
      <c r="C1304" t="s">
        <v>1051</v>
      </c>
      <c r="D1304" t="s">
        <v>1931</v>
      </c>
      <c r="E1304" t="s">
        <v>2370</v>
      </c>
      <c r="F1304" s="1">
        <v>-30</v>
      </c>
      <c r="I1304" s="13">
        <f t="shared" si="20"/>
        <v>-43412.276999999289</v>
      </c>
    </row>
    <row r="1305" spans="1:9">
      <c r="A1305" s="10">
        <v>42888</v>
      </c>
      <c r="B1305" s="10">
        <v>42886</v>
      </c>
      <c r="C1305" t="s">
        <v>1046</v>
      </c>
      <c r="D1305" t="s">
        <v>2371</v>
      </c>
      <c r="E1305" t="s">
        <v>2370</v>
      </c>
      <c r="F1305" s="1">
        <v>-8</v>
      </c>
      <c r="I1305" s="13">
        <f t="shared" si="20"/>
        <v>-43420.276999999289</v>
      </c>
    </row>
    <row r="1306" spans="1:9">
      <c r="A1306" s="10">
        <v>42888</v>
      </c>
      <c r="B1306" s="10">
        <v>42886</v>
      </c>
      <c r="C1306" t="s">
        <v>1046</v>
      </c>
      <c r="D1306" t="s">
        <v>2372</v>
      </c>
      <c r="E1306" t="s">
        <v>2373</v>
      </c>
      <c r="F1306" s="1">
        <v>-8</v>
      </c>
      <c r="I1306" s="13">
        <f t="shared" si="20"/>
        <v>-43428.276999999289</v>
      </c>
    </row>
    <row r="1307" spans="1:9">
      <c r="A1307" s="10">
        <v>42888</v>
      </c>
      <c r="B1307" s="10">
        <v>42886</v>
      </c>
      <c r="C1307" t="s">
        <v>1049</v>
      </c>
      <c r="D1307" t="s">
        <v>2374</v>
      </c>
      <c r="E1307" t="s">
        <v>2373</v>
      </c>
      <c r="F1307" s="1">
        <v>-0.5</v>
      </c>
      <c r="I1307" s="13">
        <f t="shared" si="20"/>
        <v>-43428.776999999289</v>
      </c>
    </row>
    <row r="1308" spans="1:9">
      <c r="A1308" s="10">
        <v>42888</v>
      </c>
      <c r="B1308" s="10">
        <v>42886</v>
      </c>
      <c r="C1308" t="s">
        <v>1051</v>
      </c>
      <c r="D1308" t="s">
        <v>2375</v>
      </c>
      <c r="E1308" t="s">
        <v>2373</v>
      </c>
      <c r="F1308" s="1">
        <v>-30</v>
      </c>
      <c r="I1308" s="13">
        <f t="shared" si="20"/>
        <v>-43458.776999999289</v>
      </c>
    </row>
    <row r="1309" spans="1:9">
      <c r="A1309" s="10">
        <v>42888</v>
      </c>
      <c r="B1309" s="10">
        <v>42886</v>
      </c>
      <c r="C1309" t="s">
        <v>1001</v>
      </c>
      <c r="D1309" t="s">
        <v>2376</v>
      </c>
      <c r="E1309" t="s">
        <v>2373</v>
      </c>
      <c r="F1309" s="1">
        <v>-6.84</v>
      </c>
      <c r="I1309" s="13">
        <f t="shared" si="20"/>
        <v>-43465.616999999285</v>
      </c>
    </row>
    <row r="1310" spans="1:9">
      <c r="A1310" s="10">
        <v>42888</v>
      </c>
      <c r="B1310" s="10">
        <v>42886</v>
      </c>
      <c r="C1310" t="s">
        <v>1049</v>
      </c>
      <c r="D1310" t="s">
        <v>2377</v>
      </c>
      <c r="E1310" t="s">
        <v>2366</v>
      </c>
      <c r="F1310" s="1">
        <v>-0.5</v>
      </c>
      <c r="I1310" s="13">
        <f t="shared" si="20"/>
        <v>-43466.116999999285</v>
      </c>
    </row>
    <row r="1311" spans="1:9">
      <c r="A1311" s="10">
        <v>42888</v>
      </c>
      <c r="B1311" s="10">
        <v>42886</v>
      </c>
      <c r="C1311" t="s">
        <v>1049</v>
      </c>
      <c r="D1311" t="s">
        <v>1949</v>
      </c>
      <c r="E1311" t="s">
        <v>2368</v>
      </c>
      <c r="F1311" s="1">
        <v>-0.5</v>
      </c>
      <c r="I1311" s="13">
        <f t="shared" si="20"/>
        <v>-43466.616999999285</v>
      </c>
    </row>
    <row r="1312" spans="1:9">
      <c r="A1312" s="10">
        <v>42888</v>
      </c>
      <c r="B1312" s="10">
        <v>42886</v>
      </c>
      <c r="C1312" t="s">
        <v>1046</v>
      </c>
      <c r="D1312" t="s">
        <v>1935</v>
      </c>
      <c r="E1312" t="s">
        <v>2369</v>
      </c>
      <c r="F1312" s="1">
        <v>-8</v>
      </c>
      <c r="I1312" s="13">
        <f t="shared" si="20"/>
        <v>-43474.616999999285</v>
      </c>
    </row>
    <row r="1313" spans="1:9">
      <c r="A1313" s="10">
        <v>42888</v>
      </c>
      <c r="B1313" s="10">
        <v>42886</v>
      </c>
      <c r="C1313" t="s">
        <v>1051</v>
      </c>
      <c r="D1313" t="s">
        <v>1936</v>
      </c>
      <c r="E1313" t="s">
        <v>2369</v>
      </c>
      <c r="F1313" s="1">
        <v>-30</v>
      </c>
      <c r="I1313" s="13">
        <f t="shared" si="20"/>
        <v>-43504.616999999285</v>
      </c>
    </row>
    <row r="1314" spans="1:9">
      <c r="A1314" s="10">
        <v>42888</v>
      </c>
      <c r="B1314" s="10">
        <v>42886</v>
      </c>
      <c r="C1314" t="s">
        <v>1049</v>
      </c>
      <c r="D1314" t="s">
        <v>1950</v>
      </c>
      <c r="E1314" t="s">
        <v>2369</v>
      </c>
      <c r="F1314" s="1">
        <v>-0.5</v>
      </c>
      <c r="I1314" s="13">
        <f t="shared" si="20"/>
        <v>-43505.116999999285</v>
      </c>
    </row>
    <row r="1315" spans="1:9">
      <c r="A1315" s="10">
        <v>42888</v>
      </c>
      <c r="B1315" s="10">
        <v>42886</v>
      </c>
      <c r="C1315" t="s">
        <v>1001</v>
      </c>
      <c r="D1315" t="s">
        <v>1938</v>
      </c>
      <c r="E1315" t="s">
        <v>2370</v>
      </c>
      <c r="F1315" s="1">
        <v>-6.84</v>
      </c>
      <c r="I1315" s="13">
        <f t="shared" si="20"/>
        <v>-43511.956999999282</v>
      </c>
    </row>
    <row r="1316" spans="1:9">
      <c r="A1316" s="10">
        <v>42888</v>
      </c>
      <c r="B1316" s="10">
        <v>42886</v>
      </c>
      <c r="C1316" t="s">
        <v>1049</v>
      </c>
      <c r="D1316" t="s">
        <v>2378</v>
      </c>
      <c r="E1316" t="s">
        <v>2370</v>
      </c>
      <c r="F1316" s="1">
        <v>-0.5</v>
      </c>
      <c r="I1316" s="13">
        <f t="shared" si="20"/>
        <v>-43512.456999999282</v>
      </c>
    </row>
    <row r="1317" spans="1:9">
      <c r="A1317" s="10">
        <v>42888</v>
      </c>
      <c r="B1317" s="10">
        <v>42886</v>
      </c>
      <c r="C1317" t="s">
        <v>1046</v>
      </c>
      <c r="D1317" t="s">
        <v>2382</v>
      </c>
      <c r="E1317" t="s">
        <v>2366</v>
      </c>
      <c r="F1317" s="1">
        <v>-8</v>
      </c>
      <c r="I1317" s="13">
        <f t="shared" si="20"/>
        <v>-43520.456999999282</v>
      </c>
    </row>
    <row r="1318" spans="1:9">
      <c r="A1318" s="10">
        <v>42888</v>
      </c>
      <c r="B1318" s="10">
        <v>42886</v>
      </c>
      <c r="C1318" t="s">
        <v>1046</v>
      </c>
      <c r="D1318" t="s">
        <v>2383</v>
      </c>
      <c r="E1318" t="s">
        <v>2368</v>
      </c>
      <c r="F1318" s="1">
        <v>-8</v>
      </c>
      <c r="I1318" s="13">
        <f t="shared" si="20"/>
        <v>-43528.456999999282</v>
      </c>
    </row>
    <row r="1319" spans="1:9">
      <c r="A1319" s="10">
        <v>42888</v>
      </c>
      <c r="B1319" s="10">
        <v>42886</v>
      </c>
      <c r="C1319" t="s">
        <v>1051</v>
      </c>
      <c r="D1319" t="s">
        <v>2386</v>
      </c>
      <c r="E1319" t="s">
        <v>2366</v>
      </c>
      <c r="F1319" s="1">
        <v>-30</v>
      </c>
      <c r="I1319" s="13">
        <f t="shared" si="20"/>
        <v>-43558.456999999282</v>
      </c>
    </row>
    <row r="1320" spans="1:9">
      <c r="A1320" s="10">
        <v>42887</v>
      </c>
      <c r="B1320" s="10">
        <v>42886</v>
      </c>
      <c r="C1320" t="s">
        <v>1001</v>
      </c>
      <c r="D1320" t="s">
        <v>1068</v>
      </c>
      <c r="E1320" t="s">
        <v>1194</v>
      </c>
      <c r="F1320" s="1">
        <v>-4.5</v>
      </c>
      <c r="I1320" s="13">
        <f t="shared" si="20"/>
        <v>-43562.956999999282</v>
      </c>
    </row>
    <row r="1321" spans="1:9">
      <c r="A1321" s="10">
        <v>42887</v>
      </c>
      <c r="B1321" s="10">
        <v>42886</v>
      </c>
      <c r="C1321" t="s">
        <v>1001</v>
      </c>
      <c r="D1321" t="s">
        <v>1068</v>
      </c>
      <c r="E1321" t="s">
        <v>1196</v>
      </c>
      <c r="F1321" s="1">
        <v>-4.5</v>
      </c>
      <c r="I1321" s="13">
        <f t="shared" si="20"/>
        <v>-43567.456999999282</v>
      </c>
    </row>
    <row r="1322" spans="1:9">
      <c r="A1322" s="10">
        <v>42887</v>
      </c>
      <c r="B1322" s="10">
        <v>42886</v>
      </c>
      <c r="C1322" t="s">
        <v>983</v>
      </c>
      <c r="D1322" t="s">
        <v>2388</v>
      </c>
      <c r="E1322" t="s">
        <v>1207</v>
      </c>
      <c r="F1322" s="1">
        <v>-29186.179</v>
      </c>
      <c r="I1322" s="13">
        <f t="shared" si="20"/>
        <v>-72753.635999999286</v>
      </c>
    </row>
    <row r="1323" spans="1:9">
      <c r="A1323" s="10">
        <v>42887</v>
      </c>
      <c r="B1323" s="10">
        <v>42886</v>
      </c>
      <c r="C1323" t="s">
        <v>1912</v>
      </c>
      <c r="D1323" t="s">
        <v>1068</v>
      </c>
      <c r="E1323" t="s">
        <v>1138</v>
      </c>
      <c r="F1323" s="1">
        <v>-25</v>
      </c>
      <c r="I1323" s="13">
        <f t="shared" si="20"/>
        <v>-72778.635999999286</v>
      </c>
    </row>
    <row r="1324" spans="1:9">
      <c r="A1324" s="10">
        <v>42887</v>
      </c>
      <c r="B1324" s="10">
        <v>42886</v>
      </c>
      <c r="C1324" t="s">
        <v>1001</v>
      </c>
      <c r="D1324" t="s">
        <v>1068</v>
      </c>
      <c r="E1324" t="s">
        <v>1166</v>
      </c>
      <c r="F1324" s="1">
        <v>-4.5</v>
      </c>
      <c r="I1324" s="13">
        <f t="shared" si="20"/>
        <v>-72783.135999999286</v>
      </c>
    </row>
    <row r="1325" spans="1:9">
      <c r="A1325" s="10">
        <v>42887</v>
      </c>
      <c r="B1325" s="10">
        <v>42886</v>
      </c>
      <c r="C1325" t="s">
        <v>1912</v>
      </c>
      <c r="D1325" t="s">
        <v>1068</v>
      </c>
      <c r="E1325" t="s">
        <v>1174</v>
      </c>
      <c r="F1325" s="1">
        <v>-25</v>
      </c>
      <c r="I1325" s="13">
        <f t="shared" si="20"/>
        <v>-72808.135999999286</v>
      </c>
    </row>
    <row r="1326" spans="1:9">
      <c r="A1326" s="10">
        <v>42887</v>
      </c>
      <c r="B1326" s="10">
        <v>42886</v>
      </c>
      <c r="C1326" t="s">
        <v>1912</v>
      </c>
      <c r="D1326" t="s">
        <v>1068</v>
      </c>
      <c r="E1326" t="s">
        <v>1168</v>
      </c>
      <c r="F1326" s="1">
        <v>-25</v>
      </c>
      <c r="I1326" s="13">
        <f t="shared" si="20"/>
        <v>-72833.135999999286</v>
      </c>
    </row>
    <row r="1327" spans="1:9">
      <c r="A1327" s="10">
        <v>42887</v>
      </c>
      <c r="B1327" s="10">
        <v>42886</v>
      </c>
      <c r="C1327" t="s">
        <v>983</v>
      </c>
      <c r="D1327" t="s">
        <v>2391</v>
      </c>
      <c r="E1327" t="s">
        <v>2392</v>
      </c>
      <c r="F1327" s="1">
        <v>-5910</v>
      </c>
      <c r="I1327" s="13">
        <f t="shared" si="20"/>
        <v>-78743.135999999286</v>
      </c>
    </row>
    <row r="1328" spans="1:9">
      <c r="A1328" s="10">
        <v>42887</v>
      </c>
      <c r="B1328" s="10">
        <v>42886</v>
      </c>
      <c r="C1328" t="s">
        <v>1912</v>
      </c>
      <c r="D1328" t="s">
        <v>1068</v>
      </c>
      <c r="E1328" t="s">
        <v>1181</v>
      </c>
      <c r="F1328" s="1">
        <v>-25</v>
      </c>
      <c r="I1328" s="13">
        <f t="shared" si="20"/>
        <v>-78768.135999999286</v>
      </c>
    </row>
    <row r="1329" spans="1:9">
      <c r="A1329" s="10">
        <v>42887</v>
      </c>
      <c r="B1329" s="10">
        <v>42886</v>
      </c>
      <c r="C1329" t="s">
        <v>1001</v>
      </c>
      <c r="D1329" t="s">
        <v>1068</v>
      </c>
      <c r="E1329" t="s">
        <v>1178</v>
      </c>
      <c r="F1329" s="1">
        <v>-4.5</v>
      </c>
      <c r="I1329" s="13">
        <f t="shared" si="20"/>
        <v>-78772.635999999286</v>
      </c>
    </row>
    <row r="1330" spans="1:9">
      <c r="A1330" s="10">
        <v>42887</v>
      </c>
      <c r="B1330" s="10">
        <v>42886</v>
      </c>
      <c r="C1330" t="s">
        <v>983</v>
      </c>
      <c r="D1330" t="s">
        <v>2393</v>
      </c>
      <c r="E1330" t="s">
        <v>2394</v>
      </c>
      <c r="F1330" s="1">
        <v>-4080.1660000000002</v>
      </c>
      <c r="I1330" s="13">
        <f t="shared" si="20"/>
        <v>-82852.801999999283</v>
      </c>
    </row>
    <row r="1331" spans="1:9">
      <c r="A1331" s="10">
        <v>42887</v>
      </c>
      <c r="B1331" s="10">
        <v>42886</v>
      </c>
      <c r="C1331" t="s">
        <v>1912</v>
      </c>
      <c r="D1331" t="s">
        <v>1068</v>
      </c>
      <c r="E1331" t="s">
        <v>1170</v>
      </c>
      <c r="F1331" s="1">
        <v>-25</v>
      </c>
      <c r="I1331" s="13">
        <f t="shared" si="20"/>
        <v>-82877.801999999283</v>
      </c>
    </row>
    <row r="1332" spans="1:9">
      <c r="A1332" s="10">
        <v>42887</v>
      </c>
      <c r="B1332" s="10">
        <v>42886</v>
      </c>
      <c r="C1332" t="s">
        <v>1912</v>
      </c>
      <c r="D1332" t="s">
        <v>1068</v>
      </c>
      <c r="E1332" t="s">
        <v>1139</v>
      </c>
      <c r="F1332" s="1">
        <v>-25</v>
      </c>
      <c r="I1332" s="13">
        <f t="shared" si="20"/>
        <v>-82902.801999999283</v>
      </c>
    </row>
    <row r="1333" spans="1:9">
      <c r="A1333" s="10">
        <v>42887</v>
      </c>
      <c r="B1333" s="10">
        <v>42886</v>
      </c>
      <c r="C1333" t="s">
        <v>983</v>
      </c>
      <c r="D1333" t="s">
        <v>2395</v>
      </c>
      <c r="E1333" t="s">
        <v>1624</v>
      </c>
      <c r="F1333" s="1">
        <v>-1015.634</v>
      </c>
      <c r="I1333" s="13">
        <f t="shared" si="20"/>
        <v>-83918.435999999288</v>
      </c>
    </row>
    <row r="1334" spans="1:9">
      <c r="A1334" s="10">
        <v>42887</v>
      </c>
      <c r="B1334" s="10">
        <v>42886</v>
      </c>
      <c r="C1334" t="s">
        <v>1001</v>
      </c>
      <c r="D1334" t="s">
        <v>1068</v>
      </c>
      <c r="E1334" t="s">
        <v>1175</v>
      </c>
      <c r="F1334" s="1">
        <v>-4.5</v>
      </c>
      <c r="I1334" s="13">
        <f t="shared" si="20"/>
        <v>-83922.935999999288</v>
      </c>
    </row>
    <row r="1335" spans="1:9">
      <c r="A1335" s="10">
        <v>42887</v>
      </c>
      <c r="B1335" s="10">
        <v>42886</v>
      </c>
      <c r="C1335" t="s">
        <v>1001</v>
      </c>
      <c r="D1335" t="s">
        <v>1068</v>
      </c>
      <c r="E1335" t="s">
        <v>1157</v>
      </c>
      <c r="F1335" s="1">
        <v>-4.5</v>
      </c>
      <c r="I1335" s="13">
        <f t="shared" si="20"/>
        <v>-83927.435999999288</v>
      </c>
    </row>
    <row r="1336" spans="1:9">
      <c r="A1336" s="10">
        <v>42887</v>
      </c>
      <c r="B1336" s="10">
        <v>42886</v>
      </c>
      <c r="C1336" t="s">
        <v>1912</v>
      </c>
      <c r="D1336" t="s">
        <v>1068</v>
      </c>
      <c r="E1336" t="s">
        <v>1173</v>
      </c>
      <c r="F1336" s="1">
        <v>-25</v>
      </c>
      <c r="I1336" s="13">
        <f t="shared" si="20"/>
        <v>-83952.435999999288</v>
      </c>
    </row>
    <row r="1337" spans="1:9">
      <c r="A1337" s="10">
        <v>42887</v>
      </c>
      <c r="B1337" s="10">
        <v>42886</v>
      </c>
      <c r="C1337" t="s">
        <v>1746</v>
      </c>
      <c r="D1337" t="s">
        <v>1068</v>
      </c>
      <c r="E1337" t="s">
        <v>1187</v>
      </c>
      <c r="F1337" s="1">
        <v>-25</v>
      </c>
      <c r="I1337" s="13">
        <f t="shared" si="20"/>
        <v>-83977.435999999288</v>
      </c>
    </row>
    <row r="1338" spans="1:9">
      <c r="A1338" s="10">
        <v>42887</v>
      </c>
      <c r="B1338" s="10">
        <v>42886</v>
      </c>
      <c r="C1338" t="s">
        <v>1001</v>
      </c>
      <c r="D1338" t="s">
        <v>1068</v>
      </c>
      <c r="E1338" t="s">
        <v>1136</v>
      </c>
      <c r="F1338" s="1">
        <v>-4.5</v>
      </c>
      <c r="I1338" s="13">
        <f t="shared" si="20"/>
        <v>-83981.935999999288</v>
      </c>
    </row>
    <row r="1339" spans="1:9">
      <c r="A1339" s="10">
        <v>42887</v>
      </c>
      <c r="B1339" s="10">
        <v>42886</v>
      </c>
      <c r="C1339" t="s">
        <v>1001</v>
      </c>
      <c r="D1339" t="s">
        <v>1068</v>
      </c>
      <c r="E1339" t="s">
        <v>1156</v>
      </c>
      <c r="F1339" s="1">
        <v>-4.5</v>
      </c>
      <c r="I1339" s="13">
        <f t="shared" si="20"/>
        <v>-83986.435999999288</v>
      </c>
    </row>
    <row r="1340" spans="1:9">
      <c r="A1340" s="10">
        <v>42887</v>
      </c>
      <c r="B1340" s="10">
        <v>42886</v>
      </c>
      <c r="C1340" t="s">
        <v>1001</v>
      </c>
      <c r="D1340" t="s">
        <v>1068</v>
      </c>
      <c r="E1340" t="s">
        <v>1154</v>
      </c>
      <c r="F1340" s="1">
        <v>-4.5</v>
      </c>
      <c r="I1340" s="13">
        <f t="shared" si="20"/>
        <v>-83990.935999999288</v>
      </c>
    </row>
    <row r="1341" spans="1:9">
      <c r="A1341" s="10">
        <v>42887</v>
      </c>
      <c r="B1341" s="10">
        <v>42886</v>
      </c>
      <c r="C1341" t="s">
        <v>1001</v>
      </c>
      <c r="D1341" t="s">
        <v>1068</v>
      </c>
      <c r="E1341" t="s">
        <v>1137</v>
      </c>
      <c r="F1341" s="1">
        <v>-4.5</v>
      </c>
      <c r="I1341" s="13">
        <f t="shared" si="20"/>
        <v>-83995.435999999288</v>
      </c>
    </row>
    <row r="1342" spans="1:9">
      <c r="A1342" s="10">
        <v>42887</v>
      </c>
      <c r="B1342" s="10">
        <v>42886</v>
      </c>
      <c r="C1342" t="s">
        <v>983</v>
      </c>
      <c r="D1342" t="s">
        <v>2396</v>
      </c>
      <c r="E1342" t="s">
        <v>1393</v>
      </c>
      <c r="F1342" s="1">
        <v>-7643.6</v>
      </c>
      <c r="I1342" s="13">
        <f t="shared" si="20"/>
        <v>-91639.035999999294</v>
      </c>
    </row>
    <row r="1343" spans="1:9">
      <c r="A1343" s="10">
        <v>42887</v>
      </c>
      <c r="B1343" s="10">
        <v>42886</v>
      </c>
      <c r="C1343" t="s">
        <v>1001</v>
      </c>
      <c r="D1343" t="s">
        <v>1068</v>
      </c>
      <c r="E1343" t="s">
        <v>1130</v>
      </c>
      <c r="F1343" s="1">
        <v>-4.5</v>
      </c>
      <c r="I1343" s="13">
        <f t="shared" si="20"/>
        <v>-91643.535999999294</v>
      </c>
    </row>
    <row r="1344" spans="1:9">
      <c r="A1344" s="10">
        <v>42887</v>
      </c>
      <c r="B1344" s="10">
        <v>42886</v>
      </c>
      <c r="C1344" t="s">
        <v>1912</v>
      </c>
      <c r="D1344" t="s">
        <v>1068</v>
      </c>
      <c r="E1344" t="s">
        <v>1172</v>
      </c>
      <c r="F1344" s="1">
        <v>-25</v>
      </c>
      <c r="I1344" s="13">
        <f t="shared" si="20"/>
        <v>-91668.535999999294</v>
      </c>
    </row>
    <row r="1345" spans="1:9">
      <c r="A1345" s="10">
        <v>42887</v>
      </c>
      <c r="B1345" s="10">
        <v>42886</v>
      </c>
      <c r="C1345" t="s">
        <v>1001</v>
      </c>
      <c r="D1345" t="s">
        <v>1068</v>
      </c>
      <c r="E1345" t="s">
        <v>1197</v>
      </c>
      <c r="F1345" s="1">
        <v>-4.5</v>
      </c>
      <c r="I1345" s="13">
        <f t="shared" si="20"/>
        <v>-91673.035999999294</v>
      </c>
    </row>
    <row r="1346" spans="1:9">
      <c r="A1346" s="10">
        <v>42887</v>
      </c>
      <c r="B1346" s="10">
        <v>42886</v>
      </c>
      <c r="C1346" t="s">
        <v>1216</v>
      </c>
      <c r="D1346" t="s">
        <v>1547</v>
      </c>
      <c r="E1346" t="s">
        <v>11</v>
      </c>
      <c r="F1346" s="1">
        <v>-1.18</v>
      </c>
      <c r="I1346" s="13">
        <f t="shared" si="20"/>
        <v>-91674.215999999287</v>
      </c>
    </row>
    <row r="1347" spans="1:9">
      <c r="A1347" s="10">
        <v>42887</v>
      </c>
      <c r="B1347" s="10">
        <v>42886</v>
      </c>
      <c r="C1347" t="s">
        <v>1912</v>
      </c>
      <c r="D1347" t="s">
        <v>1068</v>
      </c>
      <c r="E1347" t="s">
        <v>1182</v>
      </c>
      <c r="F1347" s="1">
        <v>-25</v>
      </c>
      <c r="I1347" s="13">
        <f t="shared" ref="I1347:I1410" si="21">I1346+F1347+G1347</f>
        <v>-91699.215999999287</v>
      </c>
    </row>
    <row r="1348" spans="1:9">
      <c r="A1348" s="10">
        <v>42887</v>
      </c>
      <c r="B1348" s="10">
        <v>42886</v>
      </c>
      <c r="C1348" t="s">
        <v>1912</v>
      </c>
      <c r="D1348" t="s">
        <v>1068</v>
      </c>
      <c r="E1348" t="s">
        <v>1140</v>
      </c>
      <c r="F1348" s="1">
        <v>-25</v>
      </c>
      <c r="I1348" s="13">
        <f t="shared" si="21"/>
        <v>-91724.215999999287</v>
      </c>
    </row>
    <row r="1349" spans="1:9">
      <c r="A1349" s="10">
        <v>42887</v>
      </c>
      <c r="B1349" s="10">
        <v>42886</v>
      </c>
      <c r="C1349" t="s">
        <v>1912</v>
      </c>
      <c r="D1349" t="s">
        <v>1068</v>
      </c>
      <c r="E1349" t="s">
        <v>1191</v>
      </c>
      <c r="F1349" s="1">
        <v>-25</v>
      </c>
      <c r="I1349" s="13">
        <f t="shared" si="21"/>
        <v>-91749.215999999287</v>
      </c>
    </row>
    <row r="1350" spans="1:9">
      <c r="A1350" s="10">
        <v>42887</v>
      </c>
      <c r="B1350" s="10">
        <v>42886</v>
      </c>
      <c r="C1350" t="s">
        <v>1912</v>
      </c>
      <c r="D1350" t="s">
        <v>1068</v>
      </c>
      <c r="E1350" t="s">
        <v>1158</v>
      </c>
      <c r="F1350" s="1">
        <v>-25</v>
      </c>
      <c r="I1350" s="13">
        <f t="shared" si="21"/>
        <v>-91774.215999999287</v>
      </c>
    </row>
    <row r="1351" spans="1:9">
      <c r="A1351" s="10">
        <v>42887</v>
      </c>
      <c r="B1351" s="10">
        <v>42886</v>
      </c>
      <c r="C1351" t="s">
        <v>1912</v>
      </c>
      <c r="D1351" t="s">
        <v>1068</v>
      </c>
      <c r="E1351" t="s">
        <v>1171</v>
      </c>
      <c r="F1351" s="1">
        <v>-25</v>
      </c>
      <c r="I1351" s="13">
        <f t="shared" si="21"/>
        <v>-91799.215999999287</v>
      </c>
    </row>
    <row r="1352" spans="1:9">
      <c r="A1352" s="10">
        <v>42887</v>
      </c>
      <c r="B1352" s="10">
        <v>42886</v>
      </c>
      <c r="C1352" t="s">
        <v>1912</v>
      </c>
      <c r="D1352" t="s">
        <v>1068</v>
      </c>
      <c r="E1352" t="s">
        <v>1195</v>
      </c>
      <c r="F1352" s="1">
        <v>-25</v>
      </c>
      <c r="I1352" s="13">
        <f t="shared" si="21"/>
        <v>-91824.215999999287</v>
      </c>
    </row>
    <row r="1353" spans="1:9">
      <c r="A1353" s="10">
        <v>42887</v>
      </c>
      <c r="B1353" s="10">
        <v>42886</v>
      </c>
      <c r="C1353" t="s">
        <v>1216</v>
      </c>
      <c r="D1353" t="s">
        <v>1355</v>
      </c>
      <c r="E1353" t="s">
        <v>11</v>
      </c>
      <c r="F1353" s="1">
        <v>-17589.5</v>
      </c>
      <c r="I1353" s="13">
        <f t="shared" si="21"/>
        <v>-109413.71599999929</v>
      </c>
    </row>
    <row r="1354" spans="1:9">
      <c r="A1354" s="10">
        <v>42887</v>
      </c>
      <c r="B1354" s="10">
        <v>42886</v>
      </c>
      <c r="C1354" t="s">
        <v>1912</v>
      </c>
      <c r="D1354" t="s">
        <v>1068</v>
      </c>
      <c r="E1354" t="s">
        <v>1163</v>
      </c>
      <c r="F1354" s="1">
        <v>-25</v>
      </c>
      <c r="I1354" s="13">
        <f t="shared" si="21"/>
        <v>-109438.71599999929</v>
      </c>
    </row>
    <row r="1355" spans="1:9">
      <c r="A1355" s="10">
        <v>42887</v>
      </c>
      <c r="B1355" s="10">
        <v>42886</v>
      </c>
      <c r="C1355" t="s">
        <v>983</v>
      </c>
      <c r="D1355" t="s">
        <v>2398</v>
      </c>
      <c r="E1355" t="s">
        <v>1207</v>
      </c>
      <c r="F1355" s="1">
        <v>-873</v>
      </c>
      <c r="I1355" s="13">
        <f t="shared" si="21"/>
        <v>-110311.71599999929</v>
      </c>
    </row>
    <row r="1356" spans="1:9">
      <c r="A1356" s="10">
        <v>42887</v>
      </c>
      <c r="B1356" s="10">
        <v>42886</v>
      </c>
      <c r="C1356" t="s">
        <v>1216</v>
      </c>
      <c r="D1356" t="s">
        <v>1547</v>
      </c>
      <c r="E1356" t="s">
        <v>11</v>
      </c>
      <c r="F1356" s="1">
        <v>-54769.483999999997</v>
      </c>
      <c r="I1356" s="13">
        <f t="shared" si="21"/>
        <v>-165081.19999999928</v>
      </c>
    </row>
    <row r="1357" spans="1:9">
      <c r="A1357" s="10">
        <v>42887</v>
      </c>
      <c r="B1357" s="10">
        <v>42886</v>
      </c>
      <c r="C1357" t="s">
        <v>1912</v>
      </c>
      <c r="D1357" t="s">
        <v>1068</v>
      </c>
      <c r="E1357" t="s">
        <v>1169</v>
      </c>
      <c r="F1357" s="1">
        <v>-25</v>
      </c>
      <c r="I1357" s="13">
        <f t="shared" si="21"/>
        <v>-165106.19999999928</v>
      </c>
    </row>
    <row r="1358" spans="1:9">
      <c r="A1358" s="10">
        <v>42887</v>
      </c>
      <c r="B1358" s="10">
        <v>42886</v>
      </c>
      <c r="C1358" t="s">
        <v>1001</v>
      </c>
      <c r="D1358" t="s">
        <v>1068</v>
      </c>
      <c r="E1358" t="s">
        <v>1127</v>
      </c>
      <c r="F1358" s="1">
        <v>-4.5</v>
      </c>
      <c r="I1358" s="13">
        <f t="shared" si="21"/>
        <v>-165110.69999999928</v>
      </c>
    </row>
    <row r="1359" spans="1:9">
      <c r="A1359" s="10">
        <v>42887</v>
      </c>
      <c r="B1359" s="10">
        <v>42886</v>
      </c>
      <c r="C1359" t="s">
        <v>1001</v>
      </c>
      <c r="D1359" t="s">
        <v>1068</v>
      </c>
      <c r="E1359" t="s">
        <v>1165</v>
      </c>
      <c r="F1359" s="1">
        <v>-4.5</v>
      </c>
      <c r="I1359" s="13">
        <f t="shared" si="21"/>
        <v>-165115.19999999928</v>
      </c>
    </row>
    <row r="1360" spans="1:9">
      <c r="A1360" s="10">
        <v>42887</v>
      </c>
      <c r="B1360" s="10">
        <v>42886</v>
      </c>
      <c r="C1360" t="s">
        <v>1912</v>
      </c>
      <c r="D1360" t="s">
        <v>1068</v>
      </c>
      <c r="E1360" t="s">
        <v>1129</v>
      </c>
      <c r="F1360" s="1">
        <v>-25</v>
      </c>
      <c r="I1360" s="13">
        <f t="shared" si="21"/>
        <v>-165140.19999999928</v>
      </c>
    </row>
    <row r="1361" spans="1:9">
      <c r="A1361" s="10">
        <v>42887</v>
      </c>
      <c r="B1361" s="10">
        <v>42886</v>
      </c>
      <c r="C1361" t="s">
        <v>1912</v>
      </c>
      <c r="D1361" t="s">
        <v>1068</v>
      </c>
      <c r="E1361" t="s">
        <v>1131</v>
      </c>
      <c r="F1361" s="1">
        <v>-25</v>
      </c>
      <c r="I1361" s="13">
        <f t="shared" si="21"/>
        <v>-165165.19999999928</v>
      </c>
    </row>
    <row r="1362" spans="1:9">
      <c r="A1362" s="10">
        <v>42887</v>
      </c>
      <c r="B1362" s="10">
        <v>42886</v>
      </c>
      <c r="C1362" t="s">
        <v>1216</v>
      </c>
      <c r="D1362" t="s">
        <v>1355</v>
      </c>
      <c r="E1362" t="s">
        <v>11</v>
      </c>
      <c r="F1362" s="1">
        <v>-1.18</v>
      </c>
      <c r="I1362" s="13">
        <f t="shared" si="21"/>
        <v>-165166.37999999928</v>
      </c>
    </row>
    <row r="1363" spans="1:9">
      <c r="A1363" s="10">
        <v>42887</v>
      </c>
      <c r="B1363" s="10">
        <v>42886</v>
      </c>
      <c r="C1363" t="s">
        <v>1001</v>
      </c>
      <c r="D1363" t="s">
        <v>1068</v>
      </c>
      <c r="E1363" t="s">
        <v>1155</v>
      </c>
      <c r="F1363" s="1">
        <v>-4.5</v>
      </c>
      <c r="I1363" s="13">
        <f t="shared" si="21"/>
        <v>-165170.87999999928</v>
      </c>
    </row>
    <row r="1364" spans="1:9">
      <c r="A1364" s="10">
        <v>42887</v>
      </c>
      <c r="B1364" s="10">
        <v>42886</v>
      </c>
      <c r="C1364" t="s">
        <v>1001</v>
      </c>
      <c r="D1364" t="s">
        <v>1068</v>
      </c>
      <c r="E1364" t="s">
        <v>1192</v>
      </c>
      <c r="F1364" s="1">
        <v>-4.5</v>
      </c>
      <c r="I1364" s="13">
        <f t="shared" si="21"/>
        <v>-165175.37999999928</v>
      </c>
    </row>
    <row r="1365" spans="1:9">
      <c r="A1365" s="10">
        <v>42887</v>
      </c>
      <c r="B1365" s="10">
        <v>42886</v>
      </c>
      <c r="C1365" t="s">
        <v>1001</v>
      </c>
      <c r="D1365" t="s">
        <v>1068</v>
      </c>
      <c r="E1365" t="s">
        <v>1180</v>
      </c>
      <c r="F1365" s="1">
        <v>-4.5</v>
      </c>
      <c r="I1365" s="13">
        <f t="shared" si="21"/>
        <v>-165179.87999999928</v>
      </c>
    </row>
    <row r="1366" spans="1:9">
      <c r="A1366" s="10">
        <v>42887</v>
      </c>
      <c r="B1366" s="10">
        <v>42886</v>
      </c>
      <c r="C1366" t="s">
        <v>983</v>
      </c>
      <c r="D1366" t="s">
        <v>2399</v>
      </c>
      <c r="E1366" t="s">
        <v>2400</v>
      </c>
      <c r="F1366" s="1">
        <v>-2048.7399999999998</v>
      </c>
      <c r="I1366" s="13">
        <f t="shared" si="21"/>
        <v>-167228.61999999927</v>
      </c>
    </row>
    <row r="1367" spans="1:9">
      <c r="A1367" s="10">
        <v>42887</v>
      </c>
      <c r="B1367" s="10">
        <v>42886</v>
      </c>
      <c r="C1367" t="s">
        <v>1001</v>
      </c>
      <c r="D1367" t="s">
        <v>1068</v>
      </c>
      <c r="E1367" t="s">
        <v>1148</v>
      </c>
      <c r="F1367" s="1">
        <v>-4.5</v>
      </c>
      <c r="I1367" s="13">
        <f t="shared" si="21"/>
        <v>-167233.11999999927</v>
      </c>
    </row>
    <row r="1368" spans="1:9">
      <c r="A1368" s="10">
        <v>42887</v>
      </c>
      <c r="B1368" s="10">
        <v>42886</v>
      </c>
      <c r="C1368" t="s">
        <v>1001</v>
      </c>
      <c r="D1368" t="s">
        <v>1068</v>
      </c>
      <c r="E1368" t="s">
        <v>1167</v>
      </c>
      <c r="F1368" s="1">
        <v>-4.5</v>
      </c>
      <c r="I1368" s="13">
        <f t="shared" si="21"/>
        <v>-167237.61999999927</v>
      </c>
    </row>
    <row r="1369" spans="1:9">
      <c r="A1369" s="10">
        <v>42920</v>
      </c>
      <c r="B1369" s="10">
        <v>42887</v>
      </c>
      <c r="C1369" t="s">
        <v>1128</v>
      </c>
      <c r="D1369" t="s">
        <v>1068</v>
      </c>
      <c r="E1369" t="s">
        <v>1172</v>
      </c>
      <c r="F1369" s="1">
        <v>-40.155000000000001</v>
      </c>
      <c r="I1369" s="13">
        <f t="shared" si="21"/>
        <v>-167277.77499999927</v>
      </c>
    </row>
    <row r="1370" spans="1:9">
      <c r="A1370" s="10">
        <v>42920</v>
      </c>
      <c r="B1370" s="10">
        <v>42887</v>
      </c>
      <c r="C1370" t="s">
        <v>1001</v>
      </c>
      <c r="D1370" t="s">
        <v>1068</v>
      </c>
      <c r="E1370" t="s">
        <v>1157</v>
      </c>
      <c r="F1370" s="1">
        <v>-5.157</v>
      </c>
      <c r="I1370" s="13">
        <f t="shared" si="21"/>
        <v>-167282.93199999927</v>
      </c>
    </row>
    <row r="1371" spans="1:9">
      <c r="A1371" s="10">
        <v>42920</v>
      </c>
      <c r="B1371" s="10">
        <v>42887</v>
      </c>
      <c r="C1371" t="s">
        <v>1151</v>
      </c>
      <c r="D1371" t="s">
        <v>1068</v>
      </c>
      <c r="E1371" t="s">
        <v>1153</v>
      </c>
      <c r="F1371" s="1">
        <v>-10</v>
      </c>
      <c r="I1371" s="13">
        <f t="shared" si="21"/>
        <v>-167292.93199999927</v>
      </c>
    </row>
    <row r="1372" spans="1:9">
      <c r="A1372" s="10">
        <v>42920</v>
      </c>
      <c r="B1372" s="10">
        <v>42887</v>
      </c>
      <c r="C1372" t="s">
        <v>1001</v>
      </c>
      <c r="D1372" t="s">
        <v>1068</v>
      </c>
      <c r="E1372" t="s">
        <v>1154</v>
      </c>
      <c r="F1372" s="1">
        <v>-41.856999999999999</v>
      </c>
      <c r="I1372" s="13">
        <f t="shared" si="21"/>
        <v>-167334.78899999926</v>
      </c>
    </row>
    <row r="1373" spans="1:9">
      <c r="A1373" s="10">
        <v>42920</v>
      </c>
      <c r="B1373" s="10">
        <v>42887</v>
      </c>
      <c r="C1373" t="s">
        <v>1128</v>
      </c>
      <c r="D1373" t="s">
        <v>1068</v>
      </c>
      <c r="E1373" t="s">
        <v>1169</v>
      </c>
      <c r="F1373" s="1">
        <v>-232.53800000000001</v>
      </c>
      <c r="I1373" s="13">
        <f t="shared" si="21"/>
        <v>-167567.32699999926</v>
      </c>
    </row>
    <row r="1374" spans="1:9">
      <c r="A1374" s="10">
        <v>42920</v>
      </c>
      <c r="B1374" s="10">
        <v>42887</v>
      </c>
      <c r="C1374" t="s">
        <v>1001</v>
      </c>
      <c r="D1374" t="s">
        <v>1068</v>
      </c>
      <c r="E1374" t="s">
        <v>1127</v>
      </c>
      <c r="F1374" s="1">
        <v>-7.5430000000000001</v>
      </c>
      <c r="I1374" s="13">
        <f t="shared" si="21"/>
        <v>-167574.86999999927</v>
      </c>
    </row>
    <row r="1375" spans="1:9">
      <c r="A1375" s="10">
        <v>42920</v>
      </c>
      <c r="B1375" s="10">
        <v>42887</v>
      </c>
      <c r="C1375" t="s">
        <v>1001</v>
      </c>
      <c r="D1375" t="s">
        <v>1068</v>
      </c>
      <c r="E1375" t="s">
        <v>2148</v>
      </c>
      <c r="F1375" s="1">
        <v>-70.311999999999998</v>
      </c>
      <c r="I1375" s="13">
        <f t="shared" si="21"/>
        <v>-167645.18199999927</v>
      </c>
    </row>
    <row r="1376" spans="1:9">
      <c r="A1376" s="10">
        <v>42920</v>
      </c>
      <c r="B1376" s="10">
        <v>42887</v>
      </c>
      <c r="C1376" t="s">
        <v>1188</v>
      </c>
      <c r="D1376" t="s">
        <v>1068</v>
      </c>
      <c r="E1376" t="s">
        <v>1929</v>
      </c>
      <c r="F1376" s="1">
        <v>-79.981999999999999</v>
      </c>
      <c r="I1376" s="13">
        <f t="shared" si="21"/>
        <v>-167725.16399999926</v>
      </c>
    </row>
    <row r="1377" spans="1:9">
      <c r="A1377" s="10">
        <v>42920</v>
      </c>
      <c r="B1377" s="10">
        <v>42887</v>
      </c>
      <c r="C1377" t="s">
        <v>1001</v>
      </c>
      <c r="D1377" t="s">
        <v>1068</v>
      </c>
      <c r="E1377" t="s">
        <v>1484</v>
      </c>
      <c r="F1377" s="1">
        <v>-14.397</v>
      </c>
      <c r="I1377" s="13">
        <f t="shared" si="21"/>
        <v>-167739.56099999926</v>
      </c>
    </row>
    <row r="1378" spans="1:9">
      <c r="A1378" s="10">
        <v>42920</v>
      </c>
      <c r="B1378" s="10">
        <v>42887</v>
      </c>
      <c r="C1378" t="s">
        <v>1001</v>
      </c>
      <c r="D1378" t="s">
        <v>1068</v>
      </c>
      <c r="E1378" t="s">
        <v>1186</v>
      </c>
      <c r="F1378" s="1">
        <v>-8.359</v>
      </c>
      <c r="I1378" s="13">
        <f t="shared" si="21"/>
        <v>-167747.91999999926</v>
      </c>
    </row>
    <row r="1379" spans="1:9">
      <c r="A1379" s="10">
        <v>42920</v>
      </c>
      <c r="B1379" s="10">
        <v>42887</v>
      </c>
      <c r="C1379" t="s">
        <v>1128</v>
      </c>
      <c r="D1379" t="s">
        <v>1068</v>
      </c>
      <c r="E1379" t="s">
        <v>1140</v>
      </c>
      <c r="F1379" s="1">
        <v>-16.408999999999999</v>
      </c>
      <c r="I1379" s="13">
        <f t="shared" si="21"/>
        <v>-167764.32899999927</v>
      </c>
    </row>
    <row r="1380" spans="1:9">
      <c r="A1380" s="10">
        <v>42920</v>
      </c>
      <c r="B1380" s="10">
        <v>42887</v>
      </c>
      <c r="C1380" t="s">
        <v>1133</v>
      </c>
      <c r="D1380" t="s">
        <v>1068</v>
      </c>
      <c r="E1380" t="s">
        <v>2149</v>
      </c>
      <c r="F1380" s="1">
        <v>-390.62099999999998</v>
      </c>
      <c r="I1380" s="13">
        <f t="shared" si="21"/>
        <v>-168154.94999999928</v>
      </c>
    </row>
    <row r="1381" spans="1:9">
      <c r="A1381" s="10">
        <v>42920</v>
      </c>
      <c r="B1381" s="10">
        <v>42887</v>
      </c>
      <c r="C1381" t="s">
        <v>1001</v>
      </c>
      <c r="D1381" t="s">
        <v>1068</v>
      </c>
      <c r="E1381" t="s">
        <v>1738</v>
      </c>
      <c r="F1381" s="1">
        <v>-14.397</v>
      </c>
      <c r="I1381" s="13">
        <f t="shared" si="21"/>
        <v>-168169.34699999928</v>
      </c>
    </row>
    <row r="1382" spans="1:9">
      <c r="A1382" s="10">
        <v>42920</v>
      </c>
      <c r="B1382" s="10">
        <v>42887</v>
      </c>
      <c r="C1382" t="s">
        <v>1001</v>
      </c>
      <c r="D1382" t="s">
        <v>1068</v>
      </c>
      <c r="E1382" t="s">
        <v>1148</v>
      </c>
      <c r="F1382" s="1">
        <v>-2.1509999999999998</v>
      </c>
      <c r="I1382" s="13">
        <f t="shared" si="21"/>
        <v>-168171.49799999929</v>
      </c>
    </row>
    <row r="1383" spans="1:9">
      <c r="A1383" s="10">
        <v>42920</v>
      </c>
      <c r="B1383" s="10">
        <v>42887</v>
      </c>
      <c r="C1383" t="s">
        <v>1151</v>
      </c>
      <c r="D1383" t="s">
        <v>1068</v>
      </c>
      <c r="E1383" t="s">
        <v>1187</v>
      </c>
      <c r="F1383" s="1">
        <v>-11.951000000000001</v>
      </c>
      <c r="I1383" s="13">
        <f t="shared" si="21"/>
        <v>-168183.44899999929</v>
      </c>
    </row>
    <row r="1384" spans="1:9">
      <c r="A1384" s="10">
        <v>42920</v>
      </c>
      <c r="B1384" s="10">
        <v>42887</v>
      </c>
      <c r="C1384" t="s">
        <v>1001</v>
      </c>
      <c r="D1384" t="s">
        <v>1068</v>
      </c>
      <c r="E1384" t="s">
        <v>1135</v>
      </c>
      <c r="F1384" s="1">
        <v>-1.8</v>
      </c>
      <c r="I1384" s="13">
        <f t="shared" si="21"/>
        <v>-168185.24899999928</v>
      </c>
    </row>
    <row r="1385" spans="1:9">
      <c r="A1385" s="10">
        <v>42920</v>
      </c>
      <c r="B1385" s="10">
        <v>42887</v>
      </c>
      <c r="C1385" t="s">
        <v>1128</v>
      </c>
      <c r="D1385" t="s">
        <v>1068</v>
      </c>
      <c r="E1385" t="s">
        <v>1182</v>
      </c>
      <c r="F1385" s="1">
        <v>-41.902999999999999</v>
      </c>
      <c r="I1385" s="13">
        <f t="shared" si="21"/>
        <v>-168227.15199999927</v>
      </c>
    </row>
    <row r="1386" spans="1:9">
      <c r="A1386" s="10">
        <v>42920</v>
      </c>
      <c r="B1386" s="10">
        <v>42887</v>
      </c>
      <c r="C1386" t="s">
        <v>1001</v>
      </c>
      <c r="D1386" t="s">
        <v>1068</v>
      </c>
      <c r="E1386" t="s">
        <v>1175</v>
      </c>
      <c r="F1386" s="1">
        <v>-2.9540000000000002</v>
      </c>
      <c r="I1386" s="13">
        <f t="shared" si="21"/>
        <v>-168230.10599999927</v>
      </c>
    </row>
    <row r="1387" spans="1:9">
      <c r="A1387" s="10">
        <v>42920</v>
      </c>
      <c r="B1387" s="10">
        <v>42887</v>
      </c>
      <c r="C1387" t="s">
        <v>1128</v>
      </c>
      <c r="D1387" t="s">
        <v>1068</v>
      </c>
      <c r="E1387" t="s">
        <v>1174</v>
      </c>
      <c r="F1387" s="1">
        <v>-11.25</v>
      </c>
      <c r="I1387" s="13">
        <f t="shared" si="21"/>
        <v>-168241.35599999927</v>
      </c>
    </row>
    <row r="1388" spans="1:9">
      <c r="A1388" s="10">
        <v>42920</v>
      </c>
      <c r="B1388" s="10">
        <v>42887</v>
      </c>
      <c r="C1388" t="s">
        <v>1128</v>
      </c>
      <c r="D1388" t="s">
        <v>1068</v>
      </c>
      <c r="E1388" t="s">
        <v>1168</v>
      </c>
      <c r="F1388" s="1">
        <v>-53.55</v>
      </c>
      <c r="I1388" s="13">
        <f t="shared" si="21"/>
        <v>-168294.90599999926</v>
      </c>
    </row>
    <row r="1389" spans="1:9">
      <c r="A1389" s="10">
        <v>42920</v>
      </c>
      <c r="B1389" s="10">
        <v>42887</v>
      </c>
      <c r="C1389" t="s">
        <v>1001</v>
      </c>
      <c r="D1389" t="s">
        <v>1068</v>
      </c>
      <c r="E1389" t="s">
        <v>1192</v>
      </c>
      <c r="F1389" s="1">
        <v>-7.02</v>
      </c>
      <c r="I1389" s="13">
        <f t="shared" si="21"/>
        <v>-168301.92599999925</v>
      </c>
    </row>
    <row r="1390" spans="1:9">
      <c r="A1390" s="10">
        <v>42920</v>
      </c>
      <c r="B1390" s="10">
        <v>42887</v>
      </c>
      <c r="C1390" t="s">
        <v>1128</v>
      </c>
      <c r="D1390" t="s">
        <v>1068</v>
      </c>
      <c r="E1390" t="s">
        <v>1145</v>
      </c>
      <c r="F1390" s="1">
        <v>-46.44</v>
      </c>
      <c r="I1390" s="13">
        <f t="shared" si="21"/>
        <v>-168348.36599999925</v>
      </c>
    </row>
    <row r="1391" spans="1:9">
      <c r="A1391" s="10">
        <v>42920</v>
      </c>
      <c r="B1391" s="10">
        <v>42887</v>
      </c>
      <c r="C1391" t="s">
        <v>1128</v>
      </c>
      <c r="D1391" t="s">
        <v>1068</v>
      </c>
      <c r="E1391" t="s">
        <v>1163</v>
      </c>
      <c r="F1391" s="1">
        <v>-33</v>
      </c>
      <c r="I1391" s="13">
        <f t="shared" si="21"/>
        <v>-168381.36599999925</v>
      </c>
    </row>
    <row r="1392" spans="1:9">
      <c r="A1392" s="10">
        <v>42920</v>
      </c>
      <c r="B1392" s="10">
        <v>42887</v>
      </c>
      <c r="C1392" t="s">
        <v>1001</v>
      </c>
      <c r="D1392" t="s">
        <v>1068</v>
      </c>
      <c r="E1392" t="s">
        <v>1178</v>
      </c>
      <c r="F1392" s="1">
        <v>-5.94</v>
      </c>
      <c r="I1392" s="13">
        <f t="shared" si="21"/>
        <v>-168387.30599999925</v>
      </c>
    </row>
    <row r="1393" spans="1:9">
      <c r="A1393" s="10">
        <v>42920</v>
      </c>
      <c r="B1393" s="10">
        <v>42887</v>
      </c>
      <c r="C1393" t="s">
        <v>1001</v>
      </c>
      <c r="D1393" t="s">
        <v>1068</v>
      </c>
      <c r="E1393" t="s">
        <v>1167</v>
      </c>
      <c r="F1393" s="1">
        <v>-9.6389999999999993</v>
      </c>
      <c r="I1393" s="13">
        <f t="shared" si="21"/>
        <v>-168396.94499999925</v>
      </c>
    </row>
    <row r="1394" spans="1:9">
      <c r="A1394" s="10">
        <v>42920</v>
      </c>
      <c r="B1394" s="10">
        <v>42887</v>
      </c>
      <c r="C1394" t="s">
        <v>1001</v>
      </c>
      <c r="D1394" t="s">
        <v>1068</v>
      </c>
      <c r="E1394" t="s">
        <v>1166</v>
      </c>
      <c r="F1394" s="1">
        <v>-3.105</v>
      </c>
      <c r="I1394" s="13">
        <f t="shared" si="21"/>
        <v>-168400.04999999926</v>
      </c>
    </row>
    <row r="1395" spans="1:9">
      <c r="A1395" s="10">
        <v>42920</v>
      </c>
      <c r="B1395" s="10">
        <v>42887</v>
      </c>
      <c r="C1395" t="s">
        <v>1128</v>
      </c>
      <c r="D1395" t="s">
        <v>1068</v>
      </c>
      <c r="E1395" t="s">
        <v>1191</v>
      </c>
      <c r="F1395" s="1">
        <v>-37.5</v>
      </c>
      <c r="I1395" s="13">
        <f t="shared" si="21"/>
        <v>-168437.54999999926</v>
      </c>
    </row>
    <row r="1396" spans="1:9">
      <c r="A1396" s="10">
        <v>42920</v>
      </c>
      <c r="B1396" s="10">
        <v>42887</v>
      </c>
      <c r="C1396" t="s">
        <v>1001</v>
      </c>
      <c r="D1396" t="s">
        <v>1068</v>
      </c>
      <c r="E1396" t="s">
        <v>1136</v>
      </c>
      <c r="F1396" s="1">
        <v>-6.75</v>
      </c>
      <c r="I1396" s="13">
        <f t="shared" si="21"/>
        <v>-168444.29999999926</v>
      </c>
    </row>
    <row r="1397" spans="1:9">
      <c r="A1397" s="10">
        <v>42920</v>
      </c>
      <c r="B1397" s="10">
        <v>42887</v>
      </c>
      <c r="C1397" t="s">
        <v>1133</v>
      </c>
      <c r="D1397" t="s">
        <v>1068</v>
      </c>
      <c r="E1397" t="s">
        <v>2151</v>
      </c>
      <c r="F1397" s="1">
        <v>-20.071999999999999</v>
      </c>
      <c r="I1397" s="13">
        <f t="shared" si="21"/>
        <v>-168464.37199999925</v>
      </c>
    </row>
    <row r="1398" spans="1:9">
      <c r="A1398" s="10">
        <v>42920</v>
      </c>
      <c r="B1398" s="10">
        <v>42887</v>
      </c>
      <c r="C1398" t="s">
        <v>1001</v>
      </c>
      <c r="D1398" t="s">
        <v>1068</v>
      </c>
      <c r="E1398" t="s">
        <v>2152</v>
      </c>
      <c r="F1398" s="1">
        <v>-3.613</v>
      </c>
      <c r="I1398" s="13">
        <f t="shared" si="21"/>
        <v>-168467.98499999926</v>
      </c>
    </row>
    <row r="1399" spans="1:9">
      <c r="A1399" s="10">
        <v>42920</v>
      </c>
      <c r="B1399" s="10">
        <v>42887</v>
      </c>
      <c r="C1399" t="s">
        <v>1128</v>
      </c>
      <c r="D1399" t="s">
        <v>1068</v>
      </c>
      <c r="E1399" t="s">
        <v>1181</v>
      </c>
      <c r="F1399" s="1">
        <v>-15.45</v>
      </c>
      <c r="I1399" s="13">
        <f t="shared" si="21"/>
        <v>-168483.43499999927</v>
      </c>
    </row>
    <row r="1400" spans="1:9">
      <c r="A1400" s="10">
        <v>42920</v>
      </c>
      <c r="B1400" s="10">
        <v>42887</v>
      </c>
      <c r="C1400" t="s">
        <v>1128</v>
      </c>
      <c r="D1400" t="s">
        <v>1068</v>
      </c>
      <c r="E1400" t="s">
        <v>1171</v>
      </c>
      <c r="F1400" s="1">
        <v>-21</v>
      </c>
      <c r="I1400" s="13">
        <f t="shared" si="21"/>
        <v>-168504.43499999927</v>
      </c>
    </row>
    <row r="1401" spans="1:9">
      <c r="A1401" s="10">
        <v>42920</v>
      </c>
      <c r="B1401" s="10">
        <v>42887</v>
      </c>
      <c r="C1401" t="s">
        <v>1188</v>
      </c>
      <c r="D1401" t="s">
        <v>1068</v>
      </c>
      <c r="E1401" t="s">
        <v>1739</v>
      </c>
      <c r="F1401" s="1">
        <v>-79.981999999999999</v>
      </c>
      <c r="I1401" s="13">
        <f t="shared" si="21"/>
        <v>-168584.41699999926</v>
      </c>
    </row>
    <row r="1402" spans="1:9">
      <c r="A1402" s="10">
        <v>42920</v>
      </c>
      <c r="B1402" s="10">
        <v>42887</v>
      </c>
      <c r="C1402" t="s">
        <v>1001</v>
      </c>
      <c r="D1402" t="s">
        <v>1068</v>
      </c>
      <c r="E1402" t="s">
        <v>2160</v>
      </c>
      <c r="F1402" s="1">
        <v>-14.397</v>
      </c>
      <c r="I1402" s="13">
        <f t="shared" si="21"/>
        <v>-168598.81399999926</v>
      </c>
    </row>
    <row r="1403" spans="1:9">
      <c r="A1403" s="10">
        <v>42920</v>
      </c>
      <c r="B1403" s="10">
        <v>42887</v>
      </c>
      <c r="C1403" t="s">
        <v>1001</v>
      </c>
      <c r="D1403" t="s">
        <v>1068</v>
      </c>
      <c r="E1403" t="s">
        <v>1928</v>
      </c>
      <c r="F1403" s="1">
        <v>-14.397</v>
      </c>
      <c r="I1403" s="13">
        <f t="shared" si="21"/>
        <v>-168613.21099999925</v>
      </c>
    </row>
    <row r="1404" spans="1:9">
      <c r="A1404" s="10">
        <v>42920</v>
      </c>
      <c r="B1404" s="10">
        <v>42887</v>
      </c>
      <c r="C1404" t="s">
        <v>1188</v>
      </c>
      <c r="D1404" t="s">
        <v>1068</v>
      </c>
      <c r="E1404" t="s">
        <v>1189</v>
      </c>
      <c r="F1404" s="1">
        <v>-79.59</v>
      </c>
      <c r="I1404" s="13">
        <f t="shared" si="21"/>
        <v>-168692.80099999925</v>
      </c>
    </row>
    <row r="1405" spans="1:9">
      <c r="A1405" s="10">
        <v>42920</v>
      </c>
      <c r="B1405" s="10">
        <v>42887</v>
      </c>
      <c r="C1405" t="s">
        <v>1001</v>
      </c>
      <c r="D1405" t="s">
        <v>1068</v>
      </c>
      <c r="E1405" t="s">
        <v>1180</v>
      </c>
      <c r="F1405" s="1">
        <v>-2.0249999999999999</v>
      </c>
      <c r="I1405" s="13">
        <f t="shared" si="21"/>
        <v>-168694.82599999924</v>
      </c>
    </row>
    <row r="1406" spans="1:9">
      <c r="A1406" s="10">
        <v>42920</v>
      </c>
      <c r="B1406" s="10">
        <v>42887</v>
      </c>
      <c r="C1406" t="s">
        <v>1128</v>
      </c>
      <c r="D1406" t="s">
        <v>1068</v>
      </c>
      <c r="E1406" t="s">
        <v>1138</v>
      </c>
      <c r="F1406" s="1">
        <v>-17.25</v>
      </c>
      <c r="I1406" s="13">
        <f t="shared" si="21"/>
        <v>-168712.07599999924</v>
      </c>
    </row>
    <row r="1407" spans="1:9">
      <c r="A1407" s="10">
        <v>42920</v>
      </c>
      <c r="B1407" s="10">
        <v>42887</v>
      </c>
      <c r="C1407" t="s">
        <v>1001</v>
      </c>
      <c r="D1407" t="s">
        <v>1068</v>
      </c>
      <c r="E1407" t="s">
        <v>1165</v>
      </c>
      <c r="F1407" s="1">
        <v>-3.78</v>
      </c>
      <c r="I1407" s="13">
        <f t="shared" si="21"/>
        <v>-168715.85599999924</v>
      </c>
    </row>
    <row r="1408" spans="1:9">
      <c r="A1408" s="10">
        <v>42920</v>
      </c>
      <c r="B1408" s="10">
        <v>42887</v>
      </c>
      <c r="C1408" t="s">
        <v>1001</v>
      </c>
      <c r="D1408" t="s">
        <v>1068</v>
      </c>
      <c r="E1408" t="s">
        <v>1155</v>
      </c>
      <c r="F1408" s="1">
        <v>-2.9969999999999999</v>
      </c>
      <c r="I1408" s="13">
        <f t="shared" si="21"/>
        <v>-168718.85299999925</v>
      </c>
    </row>
    <row r="1409" spans="1:9">
      <c r="A1409" s="10">
        <v>42920</v>
      </c>
      <c r="B1409" s="10">
        <v>42887</v>
      </c>
      <c r="C1409" t="s">
        <v>1001</v>
      </c>
      <c r="D1409" t="s">
        <v>1068</v>
      </c>
      <c r="E1409" t="s">
        <v>1914</v>
      </c>
      <c r="F1409" s="1">
        <v>-74.587999999999994</v>
      </c>
      <c r="I1409" s="13">
        <f t="shared" si="21"/>
        <v>-168793.44099999923</v>
      </c>
    </row>
    <row r="1410" spans="1:9">
      <c r="A1410" s="10">
        <v>42920</v>
      </c>
      <c r="B1410" s="10">
        <v>42887</v>
      </c>
      <c r="C1410" t="s">
        <v>1001</v>
      </c>
      <c r="D1410" t="s">
        <v>1068</v>
      </c>
      <c r="E1410" t="s">
        <v>2167</v>
      </c>
      <c r="F1410" s="1">
        <v>-58.496000000000002</v>
      </c>
      <c r="I1410" s="13">
        <f t="shared" si="21"/>
        <v>-168851.93699999925</v>
      </c>
    </row>
    <row r="1411" spans="1:9">
      <c r="A1411" s="10">
        <v>42920</v>
      </c>
      <c r="B1411" s="10">
        <v>42887</v>
      </c>
      <c r="C1411" t="s">
        <v>1188</v>
      </c>
      <c r="D1411" t="s">
        <v>1068</v>
      </c>
      <c r="E1411" t="s">
        <v>2168</v>
      </c>
      <c r="F1411" s="1">
        <v>-79.981999999999999</v>
      </c>
      <c r="I1411" s="13">
        <f t="shared" ref="I1411:I1474" si="22">I1410+F1411+G1411</f>
        <v>-168931.91899999924</v>
      </c>
    </row>
    <row r="1412" spans="1:9">
      <c r="A1412" s="10">
        <v>42920</v>
      </c>
      <c r="B1412" s="10">
        <v>42887</v>
      </c>
      <c r="C1412" t="s">
        <v>1001</v>
      </c>
      <c r="D1412" t="s">
        <v>1068</v>
      </c>
      <c r="E1412" t="s">
        <v>1130</v>
      </c>
      <c r="F1412" s="1">
        <v>-8.0190000000000001</v>
      </c>
      <c r="I1412" s="13">
        <f t="shared" si="22"/>
        <v>-168939.93799999924</v>
      </c>
    </row>
    <row r="1413" spans="1:9">
      <c r="A1413" s="10">
        <v>42920</v>
      </c>
      <c r="B1413" s="10">
        <v>42887</v>
      </c>
      <c r="C1413" t="s">
        <v>1128</v>
      </c>
      <c r="D1413" t="s">
        <v>1068</v>
      </c>
      <c r="E1413" t="s">
        <v>1131</v>
      </c>
      <c r="F1413" s="1">
        <v>-44.55</v>
      </c>
      <c r="I1413" s="13">
        <f t="shared" si="22"/>
        <v>-168984.48799999923</v>
      </c>
    </row>
    <row r="1414" spans="1:9">
      <c r="A1414" s="10">
        <v>42920</v>
      </c>
      <c r="B1414" s="10">
        <v>42887</v>
      </c>
      <c r="C1414" t="s">
        <v>1001</v>
      </c>
      <c r="D1414" t="s">
        <v>1068</v>
      </c>
      <c r="E1414" t="s">
        <v>1137</v>
      </c>
      <c r="F1414" s="1">
        <v>-5.2110000000000003</v>
      </c>
      <c r="I1414" s="13">
        <f t="shared" si="22"/>
        <v>-168989.69899999924</v>
      </c>
    </row>
    <row r="1415" spans="1:9">
      <c r="A1415" s="10">
        <v>42920</v>
      </c>
      <c r="B1415" s="10">
        <v>42887</v>
      </c>
      <c r="C1415" t="s">
        <v>1128</v>
      </c>
      <c r="D1415" t="s">
        <v>1068</v>
      </c>
      <c r="E1415" t="s">
        <v>1158</v>
      </c>
      <c r="F1415" s="1">
        <v>-28.65</v>
      </c>
      <c r="I1415" s="13">
        <f t="shared" si="22"/>
        <v>-169018.34899999923</v>
      </c>
    </row>
    <row r="1416" spans="1:9">
      <c r="A1416" s="10">
        <v>42920</v>
      </c>
      <c r="B1416" s="10">
        <v>42887</v>
      </c>
      <c r="C1416" t="s">
        <v>1001</v>
      </c>
      <c r="D1416" t="s">
        <v>1068</v>
      </c>
      <c r="E1416" t="s">
        <v>1156</v>
      </c>
      <c r="F1416" s="1">
        <v>-4.5229999999999997</v>
      </c>
      <c r="I1416" s="13">
        <f t="shared" si="22"/>
        <v>-169022.87199999922</v>
      </c>
    </row>
    <row r="1417" spans="1:9">
      <c r="A1417" s="10">
        <v>42920</v>
      </c>
      <c r="B1417" s="10">
        <v>42887</v>
      </c>
      <c r="C1417" t="s">
        <v>1128</v>
      </c>
      <c r="D1417" t="s">
        <v>1068</v>
      </c>
      <c r="E1417" t="s">
        <v>1129</v>
      </c>
      <c r="F1417" s="1">
        <v>-25.125</v>
      </c>
      <c r="I1417" s="13">
        <f t="shared" si="22"/>
        <v>-169047.99699999922</v>
      </c>
    </row>
    <row r="1418" spans="1:9">
      <c r="A1418" s="10">
        <v>42920</v>
      </c>
      <c r="B1418" s="10">
        <v>42887</v>
      </c>
      <c r="C1418" t="s">
        <v>1001</v>
      </c>
      <c r="D1418" t="s">
        <v>1068</v>
      </c>
      <c r="E1418" t="s">
        <v>1194</v>
      </c>
      <c r="F1418" s="1">
        <v>-9.4499999999999993</v>
      </c>
      <c r="I1418" s="13">
        <f t="shared" si="22"/>
        <v>-169057.44699999923</v>
      </c>
    </row>
    <row r="1419" spans="1:9">
      <c r="A1419" s="10">
        <v>42920</v>
      </c>
      <c r="B1419" s="10">
        <v>42887</v>
      </c>
      <c r="C1419" t="s">
        <v>1128</v>
      </c>
      <c r="D1419" t="s">
        <v>1068</v>
      </c>
      <c r="E1419" t="s">
        <v>1195</v>
      </c>
      <c r="F1419" s="1">
        <v>-52.5</v>
      </c>
      <c r="I1419" s="13">
        <f t="shared" si="22"/>
        <v>-169109.94699999923</v>
      </c>
    </row>
    <row r="1420" spans="1:9">
      <c r="A1420" s="10">
        <v>42920</v>
      </c>
      <c r="B1420" s="10">
        <v>42887</v>
      </c>
      <c r="C1420" t="s">
        <v>1001</v>
      </c>
      <c r="D1420" t="s">
        <v>1068</v>
      </c>
      <c r="E1420" t="s">
        <v>1196</v>
      </c>
      <c r="F1420" s="1">
        <v>-2.7810000000000001</v>
      </c>
      <c r="I1420" s="13">
        <f t="shared" si="22"/>
        <v>-169112.72799999922</v>
      </c>
    </row>
    <row r="1421" spans="1:9">
      <c r="A1421" s="10">
        <v>42920</v>
      </c>
      <c r="B1421" s="10">
        <v>42887</v>
      </c>
      <c r="C1421" t="s">
        <v>1128</v>
      </c>
      <c r="D1421" t="s">
        <v>1068</v>
      </c>
      <c r="E1421" t="s">
        <v>1173</v>
      </c>
      <c r="F1421" s="1">
        <v>-28.95</v>
      </c>
      <c r="I1421" s="13">
        <f t="shared" si="22"/>
        <v>-169141.67799999923</v>
      </c>
    </row>
    <row r="1422" spans="1:9">
      <c r="A1422" s="10">
        <v>42920</v>
      </c>
      <c r="B1422" s="10">
        <v>42887</v>
      </c>
      <c r="C1422" t="s">
        <v>1001</v>
      </c>
      <c r="D1422" t="s">
        <v>1068</v>
      </c>
      <c r="E1422" t="s">
        <v>1197</v>
      </c>
      <c r="F1422" s="1">
        <v>-7.2279999999999998</v>
      </c>
      <c r="I1422" s="13">
        <f t="shared" si="22"/>
        <v>-169148.90599999923</v>
      </c>
    </row>
    <row r="1423" spans="1:9">
      <c r="A1423" s="10">
        <v>42920</v>
      </c>
      <c r="B1423" s="10">
        <v>42887</v>
      </c>
      <c r="C1423" t="s">
        <v>1128</v>
      </c>
      <c r="D1423" t="s">
        <v>1068</v>
      </c>
      <c r="E1423" t="s">
        <v>1139</v>
      </c>
      <c r="F1423" s="1">
        <v>-16.649999999999999</v>
      </c>
      <c r="I1423" s="13">
        <f t="shared" si="22"/>
        <v>-169165.55599999923</v>
      </c>
    </row>
    <row r="1424" spans="1:9">
      <c r="A1424" s="10">
        <v>42920</v>
      </c>
      <c r="B1424" s="10">
        <v>42887</v>
      </c>
      <c r="C1424" t="s">
        <v>1133</v>
      </c>
      <c r="D1424" t="s">
        <v>1068</v>
      </c>
      <c r="E1424" t="s">
        <v>1913</v>
      </c>
      <c r="F1424" s="1">
        <v>-414.37599999999998</v>
      </c>
      <c r="I1424" s="13">
        <f t="shared" si="22"/>
        <v>-169579.93199999921</v>
      </c>
    </row>
    <row r="1425" spans="1:9">
      <c r="A1425" s="10">
        <v>42920</v>
      </c>
      <c r="B1425" s="10">
        <v>42887</v>
      </c>
      <c r="C1425" t="s">
        <v>1133</v>
      </c>
      <c r="D1425" t="s">
        <v>1068</v>
      </c>
      <c r="E1425" t="s">
        <v>2169</v>
      </c>
      <c r="F1425" s="1">
        <v>-324.98</v>
      </c>
      <c r="I1425" s="13">
        <f t="shared" si="22"/>
        <v>-169904.91199999923</v>
      </c>
    </row>
    <row r="1426" spans="1:9">
      <c r="A1426" s="10">
        <v>42920</v>
      </c>
      <c r="B1426" s="10">
        <v>42887</v>
      </c>
      <c r="C1426" t="s">
        <v>1188</v>
      </c>
      <c r="D1426" t="s">
        <v>1068</v>
      </c>
      <c r="E1426" t="s">
        <v>1489</v>
      </c>
      <c r="F1426" s="1">
        <v>-79.981999999999999</v>
      </c>
      <c r="I1426" s="13">
        <f t="shared" si="22"/>
        <v>-169984.89399999921</v>
      </c>
    </row>
    <row r="1427" spans="1:9">
      <c r="A1427" s="10">
        <v>42920</v>
      </c>
      <c r="B1427" s="10">
        <v>42887</v>
      </c>
      <c r="C1427" t="s">
        <v>1001</v>
      </c>
      <c r="D1427" t="s">
        <v>1068</v>
      </c>
      <c r="E1427" t="s">
        <v>1149</v>
      </c>
      <c r="F1427" s="1">
        <v>-14.326000000000001</v>
      </c>
      <c r="I1427" s="13">
        <f t="shared" si="22"/>
        <v>-169999.21999999922</v>
      </c>
    </row>
    <row r="1428" spans="1:9">
      <c r="A1428" s="10">
        <v>42920</v>
      </c>
      <c r="B1428" s="10">
        <v>42887</v>
      </c>
      <c r="C1428" t="s">
        <v>1128</v>
      </c>
      <c r="D1428" t="s">
        <v>1068</v>
      </c>
      <c r="E1428" t="s">
        <v>1170</v>
      </c>
      <c r="F1428" s="1">
        <v>-39</v>
      </c>
      <c r="I1428" s="13">
        <f t="shared" si="22"/>
        <v>-170038.21999999922</v>
      </c>
    </row>
    <row r="1429" spans="1:9">
      <c r="A1429" s="10">
        <v>42888</v>
      </c>
      <c r="B1429" s="10">
        <v>42887</v>
      </c>
      <c r="C1429" t="s">
        <v>983</v>
      </c>
      <c r="D1429" t="s">
        <v>2362</v>
      </c>
      <c r="E1429" t="s">
        <v>1023</v>
      </c>
      <c r="F1429" s="1">
        <v>-266</v>
      </c>
      <c r="I1429" s="13">
        <f t="shared" si="22"/>
        <v>-170304.21999999922</v>
      </c>
    </row>
    <row r="1430" spans="1:9">
      <c r="A1430" s="10">
        <v>42888</v>
      </c>
      <c r="B1430" s="10">
        <v>42887</v>
      </c>
      <c r="C1430" t="s">
        <v>1242</v>
      </c>
      <c r="D1430" t="s">
        <v>2379</v>
      </c>
      <c r="E1430" t="s">
        <v>11</v>
      </c>
      <c r="F1430" s="1">
        <v>-20000</v>
      </c>
      <c r="I1430" s="13">
        <f t="shared" si="22"/>
        <v>-190304.21999999922</v>
      </c>
    </row>
    <row r="1431" spans="1:9">
      <c r="A1431" s="10">
        <v>42888</v>
      </c>
      <c r="B1431" s="10">
        <v>42887</v>
      </c>
      <c r="C1431" t="s">
        <v>983</v>
      </c>
      <c r="D1431" t="s">
        <v>2380</v>
      </c>
      <c r="E1431" t="s">
        <v>1946</v>
      </c>
      <c r="F1431" s="1">
        <v>-367.4</v>
      </c>
      <c r="I1431" s="13">
        <f t="shared" si="22"/>
        <v>-190671.61999999921</v>
      </c>
    </row>
    <row r="1432" spans="1:9">
      <c r="A1432" s="10">
        <v>42888</v>
      </c>
      <c r="B1432" s="10">
        <v>42887</v>
      </c>
      <c r="C1432" t="s">
        <v>1235</v>
      </c>
      <c r="D1432" t="s">
        <v>2381</v>
      </c>
      <c r="E1432" t="s">
        <v>1237</v>
      </c>
      <c r="F1432" s="1">
        <v>-75270.687000000005</v>
      </c>
      <c r="I1432" s="13">
        <f t="shared" si="22"/>
        <v>-265942.30699999921</v>
      </c>
    </row>
    <row r="1433" spans="1:9">
      <c r="A1433" s="10">
        <v>42891</v>
      </c>
      <c r="B1433" s="10">
        <v>42888</v>
      </c>
      <c r="C1433" t="s">
        <v>983</v>
      </c>
      <c r="D1433" t="s">
        <v>2356</v>
      </c>
      <c r="E1433" t="s">
        <v>1096</v>
      </c>
      <c r="F1433" s="1">
        <v>-12000</v>
      </c>
      <c r="I1433" s="13">
        <f t="shared" si="22"/>
        <v>-277942.30699999921</v>
      </c>
    </row>
    <row r="1434" spans="1:9">
      <c r="A1434" s="10">
        <v>42891</v>
      </c>
      <c r="B1434" s="10">
        <v>42888</v>
      </c>
      <c r="C1434" t="s">
        <v>983</v>
      </c>
      <c r="D1434" t="s">
        <v>2357</v>
      </c>
      <c r="E1434" t="s">
        <v>1096</v>
      </c>
      <c r="F1434" s="1">
        <v>-1715.04</v>
      </c>
      <c r="I1434" s="13">
        <f t="shared" si="22"/>
        <v>-279657.34699999919</v>
      </c>
    </row>
    <row r="1435" spans="1:9">
      <c r="A1435" s="10">
        <v>42891</v>
      </c>
      <c r="B1435" s="10">
        <v>42888</v>
      </c>
      <c r="C1435" t="s">
        <v>983</v>
      </c>
      <c r="D1435" t="s">
        <v>2358</v>
      </c>
      <c r="E1435" t="s">
        <v>1335</v>
      </c>
      <c r="F1435" s="1">
        <v>-435.50700000000001</v>
      </c>
      <c r="I1435" s="13">
        <f t="shared" si="22"/>
        <v>-280092.85399999918</v>
      </c>
    </row>
    <row r="1436" spans="1:9">
      <c r="A1436" s="10">
        <v>42891</v>
      </c>
      <c r="B1436" s="10">
        <v>42888</v>
      </c>
      <c r="C1436" t="s">
        <v>1035</v>
      </c>
      <c r="D1436" t="s">
        <v>2359</v>
      </c>
      <c r="E1436" t="s">
        <v>11</v>
      </c>
      <c r="F1436" s="1">
        <v>-1833.0909999999999</v>
      </c>
      <c r="I1436" s="13">
        <f t="shared" si="22"/>
        <v>-281925.94499999919</v>
      </c>
    </row>
    <row r="1437" spans="1:9">
      <c r="A1437" s="10">
        <v>42891</v>
      </c>
      <c r="B1437" s="10">
        <v>42888</v>
      </c>
      <c r="C1437" t="s">
        <v>983</v>
      </c>
      <c r="D1437" t="s">
        <v>2360</v>
      </c>
      <c r="E1437" t="s">
        <v>2230</v>
      </c>
      <c r="F1437" s="1">
        <v>-280</v>
      </c>
      <c r="I1437" s="13">
        <f t="shared" si="22"/>
        <v>-282205.94499999919</v>
      </c>
    </row>
    <row r="1438" spans="1:9">
      <c r="A1438" s="10">
        <v>42891</v>
      </c>
      <c r="B1438" s="10">
        <v>42888</v>
      </c>
      <c r="C1438" t="s">
        <v>989</v>
      </c>
      <c r="D1438" t="s">
        <v>2361</v>
      </c>
      <c r="E1438" t="s">
        <v>1441</v>
      </c>
      <c r="F1438" s="1">
        <v>-19998.36</v>
      </c>
      <c r="I1438" s="13">
        <f t="shared" si="22"/>
        <v>-302204.30499999918</v>
      </c>
    </row>
    <row r="1439" spans="1:9">
      <c r="A1439" s="10">
        <v>42887</v>
      </c>
      <c r="B1439" s="10">
        <v>42888</v>
      </c>
      <c r="C1439" t="s">
        <v>1578</v>
      </c>
      <c r="D1439" t="s">
        <v>2389</v>
      </c>
      <c r="E1439" t="s">
        <v>2390</v>
      </c>
      <c r="F1439" s="1">
        <v>-20</v>
      </c>
      <c r="I1439" s="13">
        <f t="shared" si="22"/>
        <v>-302224.30499999918</v>
      </c>
    </row>
    <row r="1440" spans="1:9">
      <c r="A1440" s="10">
        <v>42887</v>
      </c>
      <c r="B1440" s="10">
        <v>42888</v>
      </c>
      <c r="C1440" t="s">
        <v>1001</v>
      </c>
      <c r="D1440" t="s">
        <v>1230</v>
      </c>
      <c r="E1440" t="s">
        <v>2390</v>
      </c>
      <c r="F1440" s="1">
        <v>-3.6</v>
      </c>
      <c r="I1440" s="13">
        <f t="shared" si="22"/>
        <v>-302227.90499999915</v>
      </c>
    </row>
    <row r="1441" spans="1:9">
      <c r="A1441" s="10">
        <v>42898</v>
      </c>
      <c r="B1441" s="10">
        <v>42891</v>
      </c>
      <c r="C1441" t="s">
        <v>1001</v>
      </c>
      <c r="D1441" t="s">
        <v>2311</v>
      </c>
      <c r="E1441" t="s">
        <v>2312</v>
      </c>
      <c r="F1441" s="1">
        <v>-1.8</v>
      </c>
      <c r="I1441" s="13">
        <f t="shared" si="22"/>
        <v>-302229.70499999914</v>
      </c>
    </row>
    <row r="1442" spans="1:9">
      <c r="A1442" s="10">
        <v>42898</v>
      </c>
      <c r="B1442" s="10">
        <v>42891</v>
      </c>
      <c r="C1442" t="s">
        <v>998</v>
      </c>
      <c r="D1442" t="s">
        <v>2316</v>
      </c>
      <c r="E1442" t="s">
        <v>2312</v>
      </c>
      <c r="F1442" s="1">
        <v>-10</v>
      </c>
      <c r="I1442" s="13">
        <f t="shared" si="22"/>
        <v>-302239.70499999914</v>
      </c>
    </row>
    <row r="1443" spans="1:9">
      <c r="A1443" s="10">
        <v>42892</v>
      </c>
      <c r="B1443" s="10">
        <v>42891</v>
      </c>
      <c r="C1443" t="s">
        <v>983</v>
      </c>
      <c r="D1443" t="s">
        <v>2355</v>
      </c>
      <c r="E1443" t="s">
        <v>1786</v>
      </c>
      <c r="F1443" s="1">
        <v>-29723</v>
      </c>
      <c r="I1443" s="13">
        <f t="shared" si="22"/>
        <v>-331962.70499999914</v>
      </c>
    </row>
    <row r="1444" spans="1:9">
      <c r="A1444" s="10">
        <v>42888</v>
      </c>
      <c r="B1444" s="10">
        <v>42891</v>
      </c>
      <c r="C1444" t="s">
        <v>1578</v>
      </c>
      <c r="D1444" t="s">
        <v>2363</v>
      </c>
      <c r="E1444" t="s">
        <v>2364</v>
      </c>
      <c r="F1444" s="1">
        <v>-20</v>
      </c>
      <c r="I1444" s="13">
        <f t="shared" si="22"/>
        <v>-331982.70499999914</v>
      </c>
    </row>
    <row r="1445" spans="1:9">
      <c r="A1445" s="10">
        <v>42888</v>
      </c>
      <c r="B1445" s="10">
        <v>42891</v>
      </c>
      <c r="C1445" t="s">
        <v>1001</v>
      </c>
      <c r="D1445" t="s">
        <v>2384</v>
      </c>
      <c r="E1445" t="s">
        <v>2364</v>
      </c>
      <c r="F1445" s="1">
        <v>-3.6</v>
      </c>
      <c r="I1445" s="13">
        <f t="shared" si="22"/>
        <v>-331986.30499999912</v>
      </c>
    </row>
    <row r="1446" spans="1:9">
      <c r="A1446" s="10">
        <v>42888</v>
      </c>
      <c r="B1446" s="10">
        <v>42891</v>
      </c>
      <c r="C1446" t="s">
        <v>1010</v>
      </c>
      <c r="D1446" t="s">
        <v>2385</v>
      </c>
      <c r="E1446" t="s">
        <v>11</v>
      </c>
      <c r="G1446" s="1">
        <v>250000</v>
      </c>
      <c r="I1446" s="13">
        <f t="shared" si="22"/>
        <v>-81986.30499999912</v>
      </c>
    </row>
    <row r="1447" spans="1:9">
      <c r="A1447" s="10">
        <v>42894</v>
      </c>
      <c r="B1447" s="10">
        <v>42892</v>
      </c>
      <c r="C1447" t="s">
        <v>1049</v>
      </c>
      <c r="D1447" t="s">
        <v>2328</v>
      </c>
      <c r="E1447" t="s">
        <v>2329</v>
      </c>
      <c r="F1447" s="1">
        <v>-0.5</v>
      </c>
      <c r="I1447" s="13">
        <f t="shared" si="22"/>
        <v>-81986.80499999912</v>
      </c>
    </row>
    <row r="1448" spans="1:9">
      <c r="A1448" s="10">
        <v>42894</v>
      </c>
      <c r="B1448" s="10">
        <v>42892</v>
      </c>
      <c r="C1448" t="s">
        <v>1051</v>
      </c>
      <c r="D1448" t="s">
        <v>2336</v>
      </c>
      <c r="E1448" t="s">
        <v>2329</v>
      </c>
      <c r="F1448" s="1">
        <v>-30</v>
      </c>
      <c r="I1448" s="13">
        <f t="shared" si="22"/>
        <v>-82016.80499999912</v>
      </c>
    </row>
    <row r="1449" spans="1:9">
      <c r="A1449" s="10">
        <v>42894</v>
      </c>
      <c r="B1449" s="10">
        <v>42892</v>
      </c>
      <c r="C1449" t="s">
        <v>1001</v>
      </c>
      <c r="D1449" t="s">
        <v>2337</v>
      </c>
      <c r="E1449" t="s">
        <v>2329</v>
      </c>
      <c r="F1449" s="1">
        <v>-6.84</v>
      </c>
      <c r="I1449" s="13">
        <f t="shared" si="22"/>
        <v>-82023.644999999116</v>
      </c>
    </row>
    <row r="1450" spans="1:9">
      <c r="A1450" s="10">
        <v>42894</v>
      </c>
      <c r="B1450" s="10">
        <v>42892</v>
      </c>
      <c r="C1450" t="s">
        <v>1046</v>
      </c>
      <c r="D1450" t="s">
        <v>2338</v>
      </c>
      <c r="E1450" t="s">
        <v>2329</v>
      </c>
      <c r="F1450" s="1">
        <v>-8</v>
      </c>
      <c r="I1450" s="13">
        <f t="shared" si="22"/>
        <v>-82031.644999999116</v>
      </c>
    </row>
    <row r="1451" spans="1:9">
      <c r="A1451" s="10">
        <v>42893</v>
      </c>
      <c r="B1451" s="10">
        <v>42892</v>
      </c>
      <c r="C1451" t="s">
        <v>1035</v>
      </c>
      <c r="D1451" t="s">
        <v>2343</v>
      </c>
      <c r="E1451" t="s">
        <v>11</v>
      </c>
      <c r="F1451" s="1">
        <v>-2955</v>
      </c>
      <c r="I1451" s="13">
        <f t="shared" si="22"/>
        <v>-84986.644999999116</v>
      </c>
    </row>
    <row r="1452" spans="1:9">
      <c r="A1452" s="10">
        <v>42893</v>
      </c>
      <c r="B1452" s="10">
        <v>42892</v>
      </c>
      <c r="C1452" t="s">
        <v>983</v>
      </c>
      <c r="D1452" t="s">
        <v>2344</v>
      </c>
      <c r="E1452" t="s">
        <v>1896</v>
      </c>
      <c r="F1452" s="1">
        <v>-185.607</v>
      </c>
      <c r="I1452" s="13">
        <f t="shared" si="22"/>
        <v>-85172.25199999912</v>
      </c>
    </row>
    <row r="1453" spans="1:9">
      <c r="A1453" s="10">
        <v>42893</v>
      </c>
      <c r="B1453" s="10">
        <v>42892</v>
      </c>
      <c r="C1453" t="s">
        <v>983</v>
      </c>
      <c r="D1453" t="s">
        <v>2345</v>
      </c>
      <c r="E1453" t="s">
        <v>1896</v>
      </c>
      <c r="F1453" s="1">
        <v>-68.802999999999997</v>
      </c>
      <c r="I1453" s="13">
        <f t="shared" si="22"/>
        <v>-85241.05499999912</v>
      </c>
    </row>
    <row r="1454" spans="1:9">
      <c r="A1454" s="10">
        <v>42893</v>
      </c>
      <c r="B1454" s="10">
        <v>42892</v>
      </c>
      <c r="C1454" t="s">
        <v>983</v>
      </c>
      <c r="D1454" t="s">
        <v>2347</v>
      </c>
      <c r="E1454" t="s">
        <v>1786</v>
      </c>
      <c r="F1454" s="1">
        <v>-117.646</v>
      </c>
      <c r="I1454" s="13">
        <f t="shared" si="22"/>
        <v>-85358.700999999113</v>
      </c>
    </row>
    <row r="1455" spans="1:9">
      <c r="A1455" s="10">
        <v>42893</v>
      </c>
      <c r="B1455" s="10">
        <v>42892</v>
      </c>
      <c r="C1455" t="s">
        <v>983</v>
      </c>
      <c r="D1455" t="s">
        <v>2348</v>
      </c>
      <c r="E1455" t="s">
        <v>1786</v>
      </c>
      <c r="F1455" s="1">
        <v>-663.88499999999999</v>
      </c>
      <c r="I1455" s="13">
        <f t="shared" si="22"/>
        <v>-86022.585999999108</v>
      </c>
    </row>
    <row r="1456" spans="1:9">
      <c r="A1456" s="10">
        <v>42893</v>
      </c>
      <c r="B1456" s="10">
        <v>42892</v>
      </c>
      <c r="C1456" t="s">
        <v>983</v>
      </c>
      <c r="D1456" t="s">
        <v>2349</v>
      </c>
      <c r="E1456" t="s">
        <v>1725</v>
      </c>
      <c r="F1456" s="1">
        <v>-261.35000000000002</v>
      </c>
      <c r="I1456" s="13">
        <f t="shared" si="22"/>
        <v>-86283.935999999114</v>
      </c>
    </row>
    <row r="1457" spans="1:9">
      <c r="A1457" s="10">
        <v>42893</v>
      </c>
      <c r="B1457" s="10">
        <v>42892</v>
      </c>
      <c r="C1457" t="s">
        <v>983</v>
      </c>
      <c r="D1457" t="s">
        <v>2350</v>
      </c>
      <c r="E1457" t="s">
        <v>1896</v>
      </c>
      <c r="F1457" s="1">
        <v>-185.607</v>
      </c>
      <c r="I1457" s="13">
        <f t="shared" si="22"/>
        <v>-86469.542999999117</v>
      </c>
    </row>
    <row r="1458" spans="1:9">
      <c r="A1458" s="10">
        <v>42893</v>
      </c>
      <c r="B1458" s="10">
        <v>42892</v>
      </c>
      <c r="C1458" t="s">
        <v>983</v>
      </c>
      <c r="D1458" t="s">
        <v>2351</v>
      </c>
      <c r="E1458" t="s">
        <v>1373</v>
      </c>
      <c r="F1458" s="1">
        <v>-1228.02</v>
      </c>
      <c r="I1458" s="13">
        <f t="shared" si="22"/>
        <v>-87697.562999999122</v>
      </c>
    </row>
    <row r="1459" spans="1:9">
      <c r="A1459" s="10">
        <v>42893</v>
      </c>
      <c r="B1459" s="10">
        <v>42892</v>
      </c>
      <c r="C1459" t="s">
        <v>983</v>
      </c>
      <c r="D1459" t="s">
        <v>2353</v>
      </c>
      <c r="E1459" t="s">
        <v>1896</v>
      </c>
      <c r="F1459" s="1">
        <v>-382.24700000000001</v>
      </c>
      <c r="I1459" s="13">
        <f t="shared" si="22"/>
        <v>-88079.809999999125</v>
      </c>
    </row>
    <row r="1460" spans="1:9">
      <c r="A1460" s="10">
        <v>42908</v>
      </c>
      <c r="B1460" s="10">
        <v>42893</v>
      </c>
      <c r="C1460" t="s">
        <v>1268</v>
      </c>
      <c r="E1460" t="s">
        <v>11</v>
      </c>
      <c r="F1460" s="1">
        <v>-79657.39</v>
      </c>
      <c r="I1460" s="13">
        <f t="shared" si="22"/>
        <v>-167737.19999999914</v>
      </c>
    </row>
    <row r="1461" spans="1:9">
      <c r="A1461" s="10">
        <v>42899</v>
      </c>
      <c r="B1461" s="10">
        <v>42893</v>
      </c>
      <c r="C1461" t="s">
        <v>1001</v>
      </c>
      <c r="D1461" t="s">
        <v>2298</v>
      </c>
      <c r="E1461" t="s">
        <v>2299</v>
      </c>
      <c r="F1461" s="1">
        <v>-1.8</v>
      </c>
      <c r="I1461" s="13">
        <f t="shared" si="22"/>
        <v>-167738.99999999913</v>
      </c>
    </row>
    <row r="1462" spans="1:9">
      <c r="A1462" s="10">
        <v>42899</v>
      </c>
      <c r="B1462" s="10">
        <v>42893</v>
      </c>
      <c r="C1462" t="s">
        <v>998</v>
      </c>
      <c r="D1462" t="s">
        <v>2300</v>
      </c>
      <c r="E1462" t="s">
        <v>2299</v>
      </c>
      <c r="F1462" s="1">
        <v>-10</v>
      </c>
      <c r="I1462" s="13">
        <f t="shared" si="22"/>
        <v>-167748.99999999913</v>
      </c>
    </row>
    <row r="1463" spans="1:9">
      <c r="A1463" s="10">
        <v>42894</v>
      </c>
      <c r="B1463" s="10">
        <v>42893</v>
      </c>
      <c r="C1463" t="s">
        <v>983</v>
      </c>
      <c r="D1463" t="s">
        <v>2326</v>
      </c>
      <c r="E1463" t="s">
        <v>1123</v>
      </c>
      <c r="F1463" s="1">
        <v>-250</v>
      </c>
      <c r="I1463" s="13">
        <f t="shared" si="22"/>
        <v>-167998.99999999913</v>
      </c>
    </row>
    <row r="1464" spans="1:9">
      <c r="A1464" s="10">
        <v>42894</v>
      </c>
      <c r="B1464" s="10">
        <v>42893</v>
      </c>
      <c r="C1464" t="s">
        <v>983</v>
      </c>
      <c r="D1464" t="s">
        <v>2327</v>
      </c>
      <c r="E1464" t="s">
        <v>1017</v>
      </c>
      <c r="F1464" s="1">
        <v>-7213.6040000000003</v>
      </c>
      <c r="I1464" s="13">
        <f t="shared" si="22"/>
        <v>-175212.60399999912</v>
      </c>
    </row>
    <row r="1465" spans="1:9">
      <c r="A1465" s="10">
        <v>42894</v>
      </c>
      <c r="B1465" s="10">
        <v>42893</v>
      </c>
      <c r="C1465" t="s">
        <v>1578</v>
      </c>
      <c r="D1465" t="s">
        <v>2330</v>
      </c>
      <c r="E1465" t="s">
        <v>2331</v>
      </c>
      <c r="F1465" s="1">
        <v>-20</v>
      </c>
      <c r="I1465" s="13">
        <f t="shared" si="22"/>
        <v>-175232.60399999912</v>
      </c>
    </row>
    <row r="1466" spans="1:9">
      <c r="A1466" s="10">
        <v>42894</v>
      </c>
      <c r="B1466" s="10">
        <v>42893</v>
      </c>
      <c r="C1466" t="s">
        <v>1001</v>
      </c>
      <c r="D1466" t="s">
        <v>2332</v>
      </c>
      <c r="E1466" t="s">
        <v>2331</v>
      </c>
      <c r="F1466" s="1">
        <v>-3.6</v>
      </c>
      <c r="I1466" s="13">
        <f t="shared" si="22"/>
        <v>-175236.20399999912</v>
      </c>
    </row>
    <row r="1467" spans="1:9">
      <c r="A1467" s="10">
        <v>42894</v>
      </c>
      <c r="B1467" s="10">
        <v>42893</v>
      </c>
      <c r="C1467" t="s">
        <v>1009</v>
      </c>
      <c r="D1467" t="s">
        <v>2333</v>
      </c>
      <c r="E1467" t="s">
        <v>11</v>
      </c>
      <c r="F1467" s="1">
        <v>-56841.512000000002</v>
      </c>
      <c r="I1467" s="13">
        <f t="shared" si="22"/>
        <v>-232077.71599999914</v>
      </c>
    </row>
    <row r="1468" spans="1:9">
      <c r="A1468" s="10">
        <v>42894</v>
      </c>
      <c r="B1468" s="10">
        <v>42893</v>
      </c>
      <c r="C1468" t="s">
        <v>983</v>
      </c>
      <c r="D1468" t="s">
        <v>2335</v>
      </c>
      <c r="E1468" t="s">
        <v>1025</v>
      </c>
      <c r="F1468" s="1">
        <v>-218.65899999999999</v>
      </c>
      <c r="I1468" s="13">
        <f t="shared" si="22"/>
        <v>-232296.37499999916</v>
      </c>
    </row>
    <row r="1469" spans="1:9">
      <c r="A1469" s="10">
        <v>42894</v>
      </c>
      <c r="B1469" s="10">
        <v>42893</v>
      </c>
      <c r="C1469" t="s">
        <v>983</v>
      </c>
      <c r="D1469" t="s">
        <v>273</v>
      </c>
      <c r="E1469" t="s">
        <v>2339</v>
      </c>
      <c r="F1469" s="1">
        <v>-629.79100000000005</v>
      </c>
      <c r="I1469" s="13">
        <f t="shared" si="22"/>
        <v>-232926.16599999915</v>
      </c>
    </row>
    <row r="1470" spans="1:9">
      <c r="A1470" s="10">
        <v>42894</v>
      </c>
      <c r="B1470" s="10">
        <v>42893</v>
      </c>
      <c r="C1470" t="s">
        <v>983</v>
      </c>
      <c r="D1470" t="s">
        <v>2340</v>
      </c>
      <c r="E1470" t="s">
        <v>2341</v>
      </c>
      <c r="F1470" s="1">
        <v>-944.5</v>
      </c>
      <c r="I1470" s="13">
        <f t="shared" si="22"/>
        <v>-233870.66599999915</v>
      </c>
    </row>
    <row r="1471" spans="1:9">
      <c r="A1471" s="10">
        <v>42894</v>
      </c>
      <c r="B1471" s="10">
        <v>42893</v>
      </c>
      <c r="C1471" t="s">
        <v>992</v>
      </c>
      <c r="D1471" t="s">
        <v>2333</v>
      </c>
      <c r="E1471" t="s">
        <v>11</v>
      </c>
      <c r="F1471" s="1">
        <v>-5.9</v>
      </c>
      <c r="I1471" s="13">
        <f t="shared" si="22"/>
        <v>-233876.56599999915</v>
      </c>
    </row>
    <row r="1472" spans="1:9">
      <c r="A1472" s="10">
        <v>42894</v>
      </c>
      <c r="B1472" s="10">
        <v>42893</v>
      </c>
      <c r="C1472" t="s">
        <v>983</v>
      </c>
      <c r="D1472" t="s">
        <v>2342</v>
      </c>
      <c r="E1472" t="s">
        <v>1335</v>
      </c>
      <c r="F1472" s="1">
        <v>-611.202</v>
      </c>
      <c r="I1472" s="13">
        <f t="shared" si="22"/>
        <v>-234487.76799999914</v>
      </c>
    </row>
    <row r="1473" spans="1:9">
      <c r="A1473" s="10">
        <v>42893</v>
      </c>
      <c r="B1473" s="10">
        <v>42893</v>
      </c>
      <c r="C1473" t="s">
        <v>1097</v>
      </c>
      <c r="E1473" t="s">
        <v>11</v>
      </c>
      <c r="F1473" s="1">
        <v>-0.09</v>
      </c>
      <c r="I1473" s="13">
        <f t="shared" si="22"/>
        <v>-234487.85799999913</v>
      </c>
    </row>
    <row r="1474" spans="1:9">
      <c r="A1474" s="10">
        <v>42893</v>
      </c>
      <c r="B1474" s="10">
        <v>42893</v>
      </c>
      <c r="C1474" t="s">
        <v>1086</v>
      </c>
      <c r="E1474" t="s">
        <v>11</v>
      </c>
      <c r="F1474" s="1">
        <v>-0.5</v>
      </c>
      <c r="I1474" s="13">
        <f t="shared" si="22"/>
        <v>-234488.35799999913</v>
      </c>
    </row>
    <row r="1475" spans="1:9">
      <c r="A1475" s="10">
        <v>42900</v>
      </c>
      <c r="B1475" s="10">
        <v>42894</v>
      </c>
      <c r="C1475" t="s">
        <v>998</v>
      </c>
      <c r="D1475" t="s">
        <v>2278</v>
      </c>
      <c r="E1475" t="s">
        <v>2279</v>
      </c>
      <c r="F1475" s="1">
        <v>-10</v>
      </c>
      <c r="I1475" s="13">
        <f t="shared" ref="I1475:I1538" si="23">I1474+F1475+G1475</f>
        <v>-234498.35799999913</v>
      </c>
    </row>
    <row r="1476" spans="1:9">
      <c r="A1476" s="10">
        <v>42900</v>
      </c>
      <c r="B1476" s="10">
        <v>42894</v>
      </c>
      <c r="C1476" t="s">
        <v>1001</v>
      </c>
      <c r="D1476" t="s">
        <v>2291</v>
      </c>
      <c r="E1476" t="s">
        <v>2279</v>
      </c>
      <c r="F1476" s="1">
        <v>-1.8</v>
      </c>
      <c r="I1476" s="13">
        <f t="shared" si="23"/>
        <v>-234500.15799999912</v>
      </c>
    </row>
    <row r="1477" spans="1:9">
      <c r="A1477" s="10">
        <v>42895</v>
      </c>
      <c r="B1477" s="10">
        <v>42894</v>
      </c>
      <c r="C1477" t="s">
        <v>983</v>
      </c>
      <c r="D1477" t="s">
        <v>2317</v>
      </c>
      <c r="E1477" t="s">
        <v>2318</v>
      </c>
      <c r="F1477" s="1">
        <v>-2071.971</v>
      </c>
      <c r="I1477" s="13">
        <f t="shared" si="23"/>
        <v>-236572.12899999911</v>
      </c>
    </row>
    <row r="1478" spans="1:9">
      <c r="A1478" s="10">
        <v>42895</v>
      </c>
      <c r="B1478" s="10">
        <v>42894</v>
      </c>
      <c r="C1478" t="s">
        <v>983</v>
      </c>
      <c r="D1478" t="s">
        <v>2319</v>
      </c>
      <c r="E1478" t="s">
        <v>234</v>
      </c>
      <c r="F1478" s="1">
        <v>-1426.6</v>
      </c>
      <c r="I1478" s="13">
        <f t="shared" si="23"/>
        <v>-237998.72899999912</v>
      </c>
    </row>
    <row r="1479" spans="1:9">
      <c r="A1479" s="10">
        <v>42895</v>
      </c>
      <c r="B1479" s="10">
        <v>42894</v>
      </c>
      <c r="C1479" t="s">
        <v>983</v>
      </c>
      <c r="D1479" t="s">
        <v>2320</v>
      </c>
      <c r="E1479" t="s">
        <v>2321</v>
      </c>
      <c r="F1479" s="1">
        <v>-310.34399999999999</v>
      </c>
      <c r="I1479" s="13">
        <f t="shared" si="23"/>
        <v>-238309.07299999913</v>
      </c>
    </row>
    <row r="1480" spans="1:9">
      <c r="A1480" s="10">
        <v>42895</v>
      </c>
      <c r="B1480" s="10">
        <v>42894</v>
      </c>
      <c r="C1480" t="s">
        <v>1035</v>
      </c>
      <c r="D1480" t="s">
        <v>2322</v>
      </c>
      <c r="E1480" t="s">
        <v>11</v>
      </c>
      <c r="F1480" s="1">
        <v>-336</v>
      </c>
      <c r="I1480" s="13">
        <f t="shared" si="23"/>
        <v>-238645.07299999913</v>
      </c>
    </row>
    <row r="1481" spans="1:9">
      <c r="A1481" s="10">
        <v>42895</v>
      </c>
      <c r="B1481" s="10">
        <v>42894</v>
      </c>
      <c r="C1481" t="s">
        <v>983</v>
      </c>
      <c r="D1481" t="s">
        <v>2323</v>
      </c>
      <c r="E1481" t="s">
        <v>1624</v>
      </c>
      <c r="F1481" s="1">
        <v>-544.54999999999995</v>
      </c>
      <c r="I1481" s="13">
        <f t="shared" si="23"/>
        <v>-239189.62299999912</v>
      </c>
    </row>
    <row r="1482" spans="1:9">
      <c r="A1482" s="10">
        <v>42895</v>
      </c>
      <c r="B1482" s="10">
        <v>42894</v>
      </c>
      <c r="C1482" t="s">
        <v>983</v>
      </c>
      <c r="D1482" t="s">
        <v>2324</v>
      </c>
      <c r="E1482" t="s">
        <v>2325</v>
      </c>
      <c r="F1482" s="1">
        <v>-451.08600000000001</v>
      </c>
      <c r="I1482" s="13">
        <f t="shared" si="23"/>
        <v>-239640.70899999913</v>
      </c>
    </row>
    <row r="1483" spans="1:9">
      <c r="A1483" s="10">
        <v>42893</v>
      </c>
      <c r="B1483" s="10">
        <v>42894</v>
      </c>
      <c r="C1483" t="s">
        <v>1091</v>
      </c>
      <c r="D1483" t="s">
        <v>2354</v>
      </c>
      <c r="E1483" t="s">
        <v>11</v>
      </c>
      <c r="G1483" s="1">
        <v>3038.4</v>
      </c>
      <c r="I1483" s="13">
        <f t="shared" si="23"/>
        <v>-236602.30899999914</v>
      </c>
    </row>
    <row r="1484" spans="1:9">
      <c r="A1484" s="10">
        <v>42898</v>
      </c>
      <c r="B1484" s="10">
        <v>42895</v>
      </c>
      <c r="C1484" t="s">
        <v>994</v>
      </c>
      <c r="D1484" t="s">
        <v>2303</v>
      </c>
      <c r="E1484" t="s">
        <v>996</v>
      </c>
      <c r="F1484" s="1">
        <v>-1766.9079999999999</v>
      </c>
      <c r="I1484" s="13">
        <f t="shared" si="23"/>
        <v>-238369.21699999913</v>
      </c>
    </row>
    <row r="1485" spans="1:9">
      <c r="A1485" s="10">
        <v>42898</v>
      </c>
      <c r="B1485" s="10">
        <v>42895</v>
      </c>
      <c r="C1485" t="s">
        <v>983</v>
      </c>
      <c r="D1485" t="s">
        <v>2304</v>
      </c>
      <c r="E1485" t="s">
        <v>2305</v>
      </c>
      <c r="F1485" s="1">
        <v>-531.5</v>
      </c>
      <c r="I1485" s="13">
        <f t="shared" si="23"/>
        <v>-238900.71699999913</v>
      </c>
    </row>
    <row r="1486" spans="1:9">
      <c r="A1486" s="10">
        <v>42898</v>
      </c>
      <c r="B1486" s="10">
        <v>42895</v>
      </c>
      <c r="C1486" t="s">
        <v>983</v>
      </c>
      <c r="D1486" t="s">
        <v>2306</v>
      </c>
      <c r="E1486" t="s">
        <v>2307</v>
      </c>
      <c r="F1486" s="1">
        <v>-257.86099999999999</v>
      </c>
      <c r="I1486" s="13">
        <f t="shared" si="23"/>
        <v>-239158.57799999914</v>
      </c>
    </row>
    <row r="1487" spans="1:9">
      <c r="A1487" s="10">
        <v>42898</v>
      </c>
      <c r="B1487" s="10">
        <v>42895</v>
      </c>
      <c r="C1487" t="s">
        <v>989</v>
      </c>
      <c r="D1487" t="s">
        <v>2308</v>
      </c>
      <c r="E1487" t="s">
        <v>1213</v>
      </c>
      <c r="F1487" s="1">
        <v>-999.76</v>
      </c>
      <c r="I1487" s="13">
        <f t="shared" si="23"/>
        <v>-240158.33799999914</v>
      </c>
    </row>
    <row r="1488" spans="1:9">
      <c r="A1488" s="10">
        <v>42898</v>
      </c>
      <c r="B1488" s="10">
        <v>42895</v>
      </c>
      <c r="C1488" t="s">
        <v>983</v>
      </c>
      <c r="D1488" t="s">
        <v>2309</v>
      </c>
      <c r="E1488" t="s">
        <v>2310</v>
      </c>
      <c r="F1488" s="1">
        <v>-266</v>
      </c>
      <c r="I1488" s="13">
        <f t="shared" si="23"/>
        <v>-240424.33799999914</v>
      </c>
    </row>
    <row r="1489" spans="1:9">
      <c r="A1489" s="10">
        <v>42898</v>
      </c>
      <c r="B1489" s="10">
        <v>42895</v>
      </c>
      <c r="C1489" t="s">
        <v>983</v>
      </c>
      <c r="D1489" t="s">
        <v>2313</v>
      </c>
      <c r="E1489" t="s">
        <v>2314</v>
      </c>
      <c r="F1489" s="1">
        <v>-280</v>
      </c>
      <c r="I1489" s="13">
        <f t="shared" si="23"/>
        <v>-240704.33799999914</v>
      </c>
    </row>
    <row r="1490" spans="1:9">
      <c r="A1490" s="10">
        <v>42898</v>
      </c>
      <c r="B1490" s="10">
        <v>42895</v>
      </c>
      <c r="C1490" t="s">
        <v>983</v>
      </c>
      <c r="D1490" t="s">
        <v>2315</v>
      </c>
      <c r="E1490" t="s">
        <v>1919</v>
      </c>
      <c r="F1490" s="1">
        <v>-625.9</v>
      </c>
      <c r="I1490" s="13">
        <f t="shared" si="23"/>
        <v>-241330.23799999914</v>
      </c>
    </row>
    <row r="1491" spans="1:9">
      <c r="A1491" s="10">
        <v>42894</v>
      </c>
      <c r="B1491" s="10">
        <v>42895</v>
      </c>
      <c r="C1491" t="s">
        <v>1010</v>
      </c>
      <c r="D1491" t="s">
        <v>2334</v>
      </c>
      <c r="E1491" t="s">
        <v>11</v>
      </c>
      <c r="G1491" s="1">
        <v>200000</v>
      </c>
      <c r="I1491" s="13">
        <f t="shared" si="23"/>
        <v>-41330.237999999139</v>
      </c>
    </row>
    <row r="1492" spans="1:9">
      <c r="A1492" s="10">
        <v>42900</v>
      </c>
      <c r="B1492" s="10">
        <v>42898</v>
      </c>
      <c r="C1492" t="s">
        <v>1049</v>
      </c>
      <c r="D1492" t="s">
        <v>2271</v>
      </c>
      <c r="E1492" t="s">
        <v>2272</v>
      </c>
      <c r="F1492" s="1">
        <v>-0.5</v>
      </c>
      <c r="I1492" s="13">
        <f t="shared" si="23"/>
        <v>-41330.737999999139</v>
      </c>
    </row>
    <row r="1493" spans="1:9">
      <c r="A1493" s="10">
        <v>42900</v>
      </c>
      <c r="B1493" s="10">
        <v>42898</v>
      </c>
      <c r="C1493" t="s">
        <v>1051</v>
      </c>
      <c r="D1493" t="s">
        <v>2273</v>
      </c>
      <c r="E1493" t="s">
        <v>2272</v>
      </c>
      <c r="F1493" s="1">
        <v>-30</v>
      </c>
      <c r="I1493" s="13">
        <f t="shared" si="23"/>
        <v>-41360.737999999139</v>
      </c>
    </row>
    <row r="1494" spans="1:9">
      <c r="A1494" s="10">
        <v>42900</v>
      </c>
      <c r="B1494" s="10">
        <v>42898</v>
      </c>
      <c r="C1494" t="s">
        <v>1001</v>
      </c>
      <c r="D1494" t="s">
        <v>2274</v>
      </c>
      <c r="E1494" t="s">
        <v>2272</v>
      </c>
      <c r="F1494" s="1">
        <v>-6.84</v>
      </c>
      <c r="I1494" s="13">
        <f t="shared" si="23"/>
        <v>-41367.577999999135</v>
      </c>
    </row>
    <row r="1495" spans="1:9">
      <c r="A1495" s="10">
        <v>42900</v>
      </c>
      <c r="B1495" s="10">
        <v>42898</v>
      </c>
      <c r="C1495" t="s">
        <v>1051</v>
      </c>
      <c r="D1495" t="s">
        <v>1674</v>
      </c>
      <c r="E1495" t="s">
        <v>2275</v>
      </c>
      <c r="F1495" s="1">
        <v>-30</v>
      </c>
      <c r="I1495" s="13">
        <f t="shared" si="23"/>
        <v>-41397.577999999135</v>
      </c>
    </row>
    <row r="1496" spans="1:9">
      <c r="A1496" s="10">
        <v>42900</v>
      </c>
      <c r="B1496" s="10">
        <v>42898</v>
      </c>
      <c r="C1496" t="s">
        <v>1001</v>
      </c>
      <c r="D1496" t="s">
        <v>1676</v>
      </c>
      <c r="E1496" t="s">
        <v>2275</v>
      </c>
      <c r="F1496" s="1">
        <v>-6.84</v>
      </c>
      <c r="I1496" s="13">
        <f t="shared" si="23"/>
        <v>-41404.417999999132</v>
      </c>
    </row>
    <row r="1497" spans="1:9">
      <c r="A1497" s="10">
        <v>42900</v>
      </c>
      <c r="B1497" s="10">
        <v>42898</v>
      </c>
      <c r="C1497" t="s">
        <v>1049</v>
      </c>
      <c r="D1497" t="s">
        <v>2281</v>
      </c>
      <c r="E1497" t="s">
        <v>2282</v>
      </c>
      <c r="F1497" s="1">
        <v>-0.5</v>
      </c>
      <c r="I1497" s="13">
        <f t="shared" si="23"/>
        <v>-41404.917999999132</v>
      </c>
    </row>
    <row r="1498" spans="1:9">
      <c r="A1498" s="10">
        <v>42900</v>
      </c>
      <c r="B1498" s="10">
        <v>42898</v>
      </c>
      <c r="C1498" t="s">
        <v>1001</v>
      </c>
      <c r="D1498" t="s">
        <v>2283</v>
      </c>
      <c r="E1498" t="s">
        <v>2282</v>
      </c>
      <c r="F1498" s="1">
        <v>-6.84</v>
      </c>
      <c r="I1498" s="13">
        <f t="shared" si="23"/>
        <v>-41411.757999999129</v>
      </c>
    </row>
    <row r="1499" spans="1:9">
      <c r="A1499" s="10">
        <v>42900</v>
      </c>
      <c r="B1499" s="10">
        <v>42898</v>
      </c>
      <c r="C1499" t="s">
        <v>1051</v>
      </c>
      <c r="D1499" t="s">
        <v>2284</v>
      </c>
      <c r="E1499" t="s">
        <v>2282</v>
      </c>
      <c r="F1499" s="1">
        <v>-30</v>
      </c>
      <c r="I1499" s="13">
        <f t="shared" si="23"/>
        <v>-41441.757999999129</v>
      </c>
    </row>
    <row r="1500" spans="1:9">
      <c r="A1500" s="10">
        <v>42900</v>
      </c>
      <c r="B1500" s="10">
        <v>42898</v>
      </c>
      <c r="C1500" t="s">
        <v>1046</v>
      </c>
      <c r="D1500" t="s">
        <v>2285</v>
      </c>
      <c r="E1500" t="s">
        <v>2282</v>
      </c>
      <c r="F1500" s="1">
        <v>-8</v>
      </c>
      <c r="I1500" s="13">
        <f t="shared" si="23"/>
        <v>-41449.757999999129</v>
      </c>
    </row>
    <row r="1501" spans="1:9">
      <c r="A1501" s="10">
        <v>42900</v>
      </c>
      <c r="B1501" s="10">
        <v>42898</v>
      </c>
      <c r="C1501" t="s">
        <v>1046</v>
      </c>
      <c r="D1501" t="s">
        <v>2286</v>
      </c>
      <c r="E1501" t="s">
        <v>2272</v>
      </c>
      <c r="F1501" s="1">
        <v>-8</v>
      </c>
      <c r="I1501" s="13">
        <f t="shared" si="23"/>
        <v>-41457.757999999129</v>
      </c>
    </row>
    <row r="1502" spans="1:9">
      <c r="A1502" s="10">
        <v>42900</v>
      </c>
      <c r="B1502" s="10">
        <v>42898</v>
      </c>
      <c r="C1502" t="s">
        <v>1046</v>
      </c>
      <c r="D1502" t="s">
        <v>2287</v>
      </c>
      <c r="E1502" t="s">
        <v>2275</v>
      </c>
      <c r="F1502" s="1">
        <v>-8</v>
      </c>
      <c r="I1502" s="13">
        <f t="shared" si="23"/>
        <v>-41465.757999999129</v>
      </c>
    </row>
    <row r="1503" spans="1:9">
      <c r="A1503" s="10">
        <v>42900</v>
      </c>
      <c r="B1503" s="10">
        <v>42898</v>
      </c>
      <c r="C1503" t="s">
        <v>1049</v>
      </c>
      <c r="D1503" t="s">
        <v>1677</v>
      </c>
      <c r="E1503" t="s">
        <v>2275</v>
      </c>
      <c r="F1503" s="1">
        <v>-0.5</v>
      </c>
      <c r="I1503" s="13">
        <f t="shared" si="23"/>
        <v>-41466.257999999129</v>
      </c>
    </row>
    <row r="1504" spans="1:9">
      <c r="A1504" s="10">
        <v>42899</v>
      </c>
      <c r="B1504" s="10">
        <v>42898</v>
      </c>
      <c r="C1504" t="s">
        <v>1035</v>
      </c>
      <c r="D1504" t="s">
        <v>2293</v>
      </c>
      <c r="E1504" t="s">
        <v>11</v>
      </c>
      <c r="F1504" s="1">
        <v>-407.6</v>
      </c>
      <c r="I1504" s="13">
        <f t="shared" si="23"/>
        <v>-41873.857999999127</v>
      </c>
    </row>
    <row r="1505" spans="1:9">
      <c r="A1505" s="10">
        <v>42899</v>
      </c>
      <c r="B1505" s="10">
        <v>42898</v>
      </c>
      <c r="C1505" t="s">
        <v>1035</v>
      </c>
      <c r="D1505" t="s">
        <v>2294</v>
      </c>
      <c r="E1505" t="s">
        <v>11</v>
      </c>
      <c r="F1505" s="1">
        <v>-870.56799999999998</v>
      </c>
      <c r="I1505" s="13">
        <f t="shared" si="23"/>
        <v>-42744.425999999126</v>
      </c>
    </row>
    <row r="1506" spans="1:9">
      <c r="A1506" s="10">
        <v>42899</v>
      </c>
      <c r="B1506" s="10">
        <v>42898</v>
      </c>
      <c r="C1506" t="s">
        <v>1035</v>
      </c>
      <c r="D1506" t="s">
        <v>2295</v>
      </c>
      <c r="E1506" t="s">
        <v>11</v>
      </c>
      <c r="F1506" s="1">
        <v>-472</v>
      </c>
      <c r="I1506" s="13">
        <f t="shared" si="23"/>
        <v>-43216.425999999126</v>
      </c>
    </row>
    <row r="1507" spans="1:9">
      <c r="A1507" s="10">
        <v>42899</v>
      </c>
      <c r="B1507" s="10">
        <v>42898</v>
      </c>
      <c r="C1507" t="s">
        <v>983</v>
      </c>
      <c r="D1507" t="s">
        <v>2296</v>
      </c>
      <c r="E1507" t="s">
        <v>2297</v>
      </c>
      <c r="F1507" s="1">
        <v>-4603.201</v>
      </c>
      <c r="I1507" s="13">
        <f t="shared" si="23"/>
        <v>-47819.626999999127</v>
      </c>
    </row>
    <row r="1508" spans="1:9">
      <c r="A1508" s="10">
        <v>42899</v>
      </c>
      <c r="B1508" s="10">
        <v>42898</v>
      </c>
      <c r="C1508" t="s">
        <v>983</v>
      </c>
      <c r="D1508" t="s">
        <v>2301</v>
      </c>
      <c r="E1508" t="s">
        <v>2302</v>
      </c>
      <c r="F1508" s="1">
        <v>-885.5</v>
      </c>
      <c r="I1508" s="13">
        <f t="shared" si="23"/>
        <v>-48705.126999999127</v>
      </c>
    </row>
    <row r="1509" spans="1:9">
      <c r="A1509" s="10">
        <v>42906</v>
      </c>
      <c r="B1509" s="10">
        <v>42899</v>
      </c>
      <c r="C1509" t="s">
        <v>998</v>
      </c>
      <c r="D1509" t="s">
        <v>2247</v>
      </c>
      <c r="E1509" t="s">
        <v>2248</v>
      </c>
      <c r="F1509" s="1">
        <v>-10</v>
      </c>
      <c r="I1509" s="13">
        <f t="shared" si="23"/>
        <v>-48715.126999999127</v>
      </c>
    </row>
    <row r="1510" spans="1:9">
      <c r="A1510" s="10">
        <v>42906</v>
      </c>
      <c r="B1510" s="10">
        <v>42899</v>
      </c>
      <c r="C1510" t="s">
        <v>1001</v>
      </c>
      <c r="D1510" t="s">
        <v>2251</v>
      </c>
      <c r="E1510" t="s">
        <v>2248</v>
      </c>
      <c r="F1510" s="1">
        <v>-1.8</v>
      </c>
      <c r="I1510" s="13">
        <f t="shared" si="23"/>
        <v>-48716.92699999913</v>
      </c>
    </row>
    <row r="1511" spans="1:9">
      <c r="A1511" s="10">
        <v>42900</v>
      </c>
      <c r="B1511" s="10">
        <v>42899</v>
      </c>
      <c r="C1511" t="s">
        <v>983</v>
      </c>
      <c r="D1511" t="s">
        <v>2280</v>
      </c>
      <c r="E1511" t="s">
        <v>1919</v>
      </c>
      <c r="F1511" s="1">
        <v>-342.7</v>
      </c>
      <c r="I1511" s="13">
        <f t="shared" si="23"/>
        <v>-49059.626999999127</v>
      </c>
    </row>
    <row r="1512" spans="1:9">
      <c r="A1512" s="10">
        <v>42906</v>
      </c>
      <c r="B1512" s="10">
        <v>42900</v>
      </c>
      <c r="C1512" t="s">
        <v>1001</v>
      </c>
      <c r="D1512" t="s">
        <v>1633</v>
      </c>
      <c r="E1512" t="s">
        <v>2249</v>
      </c>
      <c r="F1512" s="1">
        <v>-1.8</v>
      </c>
      <c r="I1512" s="13">
        <f t="shared" si="23"/>
        <v>-49061.42699999913</v>
      </c>
    </row>
    <row r="1513" spans="1:9">
      <c r="A1513" s="10">
        <v>42906</v>
      </c>
      <c r="B1513" s="10">
        <v>42900</v>
      </c>
      <c r="C1513" t="s">
        <v>998</v>
      </c>
      <c r="D1513" t="s">
        <v>1631</v>
      </c>
      <c r="E1513" t="s">
        <v>2249</v>
      </c>
      <c r="F1513" s="1">
        <v>-10</v>
      </c>
      <c r="I1513" s="13">
        <f t="shared" si="23"/>
        <v>-49071.42699999913</v>
      </c>
    </row>
    <row r="1514" spans="1:9">
      <c r="A1514" s="10">
        <v>42901</v>
      </c>
      <c r="B1514" s="10">
        <v>42900</v>
      </c>
      <c r="C1514" t="s">
        <v>983</v>
      </c>
      <c r="D1514" t="s">
        <v>2265</v>
      </c>
      <c r="E1514" t="s">
        <v>1017</v>
      </c>
      <c r="F1514" s="1">
        <v>-311.31200000000001</v>
      </c>
      <c r="I1514" s="13">
        <f t="shared" si="23"/>
        <v>-49382.738999999128</v>
      </c>
    </row>
    <row r="1515" spans="1:9">
      <c r="A1515" s="10">
        <v>42901</v>
      </c>
      <c r="B1515" s="10">
        <v>42900</v>
      </c>
      <c r="C1515" t="s">
        <v>983</v>
      </c>
      <c r="D1515" t="s">
        <v>2266</v>
      </c>
      <c r="E1515" t="s">
        <v>1085</v>
      </c>
      <c r="F1515" s="1">
        <v>-84.5</v>
      </c>
      <c r="I1515" s="13">
        <f t="shared" si="23"/>
        <v>-49467.238999999128</v>
      </c>
    </row>
    <row r="1516" spans="1:9">
      <c r="A1516" s="10">
        <v>42901</v>
      </c>
      <c r="B1516" s="10">
        <v>42900</v>
      </c>
      <c r="C1516" t="s">
        <v>983</v>
      </c>
      <c r="D1516" t="s">
        <v>2267</v>
      </c>
      <c r="E1516" t="s">
        <v>1108</v>
      </c>
      <c r="F1516" s="1">
        <v>-80000</v>
      </c>
      <c r="I1516" s="13">
        <f t="shared" si="23"/>
        <v>-129467.23899999913</v>
      </c>
    </row>
    <row r="1517" spans="1:9">
      <c r="A1517" s="10">
        <v>42901</v>
      </c>
      <c r="B1517" s="10">
        <v>42900</v>
      </c>
      <c r="C1517" t="s">
        <v>989</v>
      </c>
      <c r="D1517" t="s">
        <v>2178</v>
      </c>
      <c r="E1517" t="s">
        <v>991</v>
      </c>
      <c r="F1517" s="1">
        <v>-144.96</v>
      </c>
      <c r="I1517" s="13">
        <f t="shared" si="23"/>
        <v>-129612.19899999913</v>
      </c>
    </row>
    <row r="1518" spans="1:9">
      <c r="A1518" s="10">
        <v>42901</v>
      </c>
      <c r="B1518" s="10">
        <v>42900</v>
      </c>
      <c r="C1518" t="s">
        <v>989</v>
      </c>
      <c r="D1518" t="s">
        <v>2178</v>
      </c>
      <c r="E1518" t="s">
        <v>329</v>
      </c>
      <c r="F1518" s="1">
        <v>-25002.86</v>
      </c>
      <c r="I1518" s="13">
        <f t="shared" si="23"/>
        <v>-154615.05899999914</v>
      </c>
    </row>
    <row r="1519" spans="1:9">
      <c r="A1519" s="10">
        <v>42901</v>
      </c>
      <c r="B1519" s="10">
        <v>42900</v>
      </c>
      <c r="C1519" t="s">
        <v>989</v>
      </c>
      <c r="D1519" t="s">
        <v>2178</v>
      </c>
      <c r="E1519" t="s">
        <v>329</v>
      </c>
      <c r="F1519" s="1">
        <v>-25002.86</v>
      </c>
      <c r="I1519" s="13">
        <f t="shared" si="23"/>
        <v>-179617.91899999912</v>
      </c>
    </row>
    <row r="1520" spans="1:9">
      <c r="A1520" s="10">
        <v>42901</v>
      </c>
      <c r="B1520" s="10">
        <v>42900</v>
      </c>
      <c r="C1520" t="s">
        <v>989</v>
      </c>
      <c r="D1520" t="s">
        <v>2178</v>
      </c>
      <c r="E1520" t="s">
        <v>1847</v>
      </c>
      <c r="F1520" s="1">
        <v>-6830.9359999999997</v>
      </c>
      <c r="I1520" s="13">
        <f t="shared" si="23"/>
        <v>-186448.85499999911</v>
      </c>
    </row>
    <row r="1521" spans="1:9">
      <c r="A1521" s="10">
        <v>42900</v>
      </c>
      <c r="B1521" s="10">
        <v>42900</v>
      </c>
      <c r="C1521" t="s">
        <v>1578</v>
      </c>
      <c r="D1521" t="s">
        <v>2276</v>
      </c>
      <c r="E1521" t="s">
        <v>2277</v>
      </c>
      <c r="F1521" s="1">
        <v>-20</v>
      </c>
      <c r="I1521" s="13">
        <f t="shared" si="23"/>
        <v>-186468.85499999911</v>
      </c>
    </row>
    <row r="1522" spans="1:9">
      <c r="A1522" s="10">
        <v>42900</v>
      </c>
      <c r="B1522" s="10">
        <v>42900</v>
      </c>
      <c r="C1522" t="s">
        <v>1001</v>
      </c>
      <c r="D1522" t="s">
        <v>2288</v>
      </c>
      <c r="E1522" t="s">
        <v>2277</v>
      </c>
      <c r="F1522" s="1">
        <v>-3.6</v>
      </c>
      <c r="I1522" s="13">
        <f t="shared" si="23"/>
        <v>-186472.45499999911</v>
      </c>
    </row>
    <row r="1523" spans="1:9">
      <c r="A1523" s="10">
        <v>42900</v>
      </c>
      <c r="B1523" s="10">
        <v>42900</v>
      </c>
      <c r="C1523" t="s">
        <v>1578</v>
      </c>
      <c r="D1523" t="s">
        <v>2289</v>
      </c>
      <c r="E1523" t="s">
        <v>2290</v>
      </c>
      <c r="F1523" s="1">
        <v>-20</v>
      </c>
      <c r="I1523" s="13">
        <f t="shared" si="23"/>
        <v>-186492.45499999911</v>
      </c>
    </row>
    <row r="1524" spans="1:9">
      <c r="A1524" s="10">
        <v>42900</v>
      </c>
      <c r="B1524" s="10">
        <v>42900</v>
      </c>
      <c r="C1524" t="s">
        <v>1001</v>
      </c>
      <c r="D1524" t="s">
        <v>2292</v>
      </c>
      <c r="E1524" t="s">
        <v>2290</v>
      </c>
      <c r="F1524" s="1">
        <v>-3.6</v>
      </c>
      <c r="I1524" s="13">
        <f t="shared" si="23"/>
        <v>-186496.05499999912</v>
      </c>
    </row>
    <row r="1525" spans="1:9">
      <c r="A1525" s="10">
        <v>42916</v>
      </c>
      <c r="B1525" s="10">
        <v>42901</v>
      </c>
      <c r="C1525" t="s">
        <v>1305</v>
      </c>
      <c r="D1525" t="s">
        <v>2178</v>
      </c>
      <c r="E1525" t="s">
        <v>11</v>
      </c>
      <c r="F1525" s="1">
        <v>-4000000</v>
      </c>
      <c r="I1525" s="13">
        <f t="shared" si="23"/>
        <v>-4186496.0549999992</v>
      </c>
    </row>
    <row r="1526" spans="1:9">
      <c r="A1526" s="10">
        <v>42916</v>
      </c>
      <c r="B1526" s="10">
        <v>42901</v>
      </c>
      <c r="C1526" t="s">
        <v>1305</v>
      </c>
      <c r="D1526" t="s">
        <v>2178</v>
      </c>
      <c r="E1526" t="s">
        <v>11</v>
      </c>
      <c r="F1526" s="1">
        <v>-1500000</v>
      </c>
      <c r="I1526" s="13">
        <f t="shared" si="23"/>
        <v>-5686496.0549999997</v>
      </c>
    </row>
    <row r="1527" spans="1:9">
      <c r="A1527" s="10">
        <v>42916</v>
      </c>
      <c r="B1527" s="10">
        <v>42901</v>
      </c>
      <c r="C1527" t="s">
        <v>1552</v>
      </c>
      <c r="D1527" t="s">
        <v>2183</v>
      </c>
      <c r="E1527" t="s">
        <v>1563</v>
      </c>
      <c r="G1527" s="1">
        <v>3935293.3330000001</v>
      </c>
      <c r="I1527" s="13">
        <f t="shared" si="23"/>
        <v>-1751202.7219999996</v>
      </c>
    </row>
    <row r="1528" spans="1:9">
      <c r="A1528" s="10">
        <v>42916</v>
      </c>
      <c r="B1528" s="10">
        <v>42901</v>
      </c>
      <c r="C1528" t="s">
        <v>1552</v>
      </c>
      <c r="D1528" t="s">
        <v>2184</v>
      </c>
      <c r="E1528" t="s">
        <v>1554</v>
      </c>
      <c r="G1528" s="1">
        <v>1473818.3330000001</v>
      </c>
      <c r="I1528" s="13">
        <f t="shared" si="23"/>
        <v>-277384.3889999995</v>
      </c>
    </row>
    <row r="1529" spans="1:9">
      <c r="A1529" s="10">
        <v>42902</v>
      </c>
      <c r="B1529" s="10">
        <v>42901</v>
      </c>
      <c r="C1529" t="s">
        <v>1035</v>
      </c>
      <c r="D1529" t="s">
        <v>2261</v>
      </c>
      <c r="E1529" t="s">
        <v>11</v>
      </c>
      <c r="F1529" s="1">
        <v>-13600</v>
      </c>
      <c r="I1529" s="13">
        <f t="shared" si="23"/>
        <v>-290984.3889999995</v>
      </c>
    </row>
    <row r="1530" spans="1:9">
      <c r="A1530" s="10">
        <v>42902</v>
      </c>
      <c r="B1530" s="10">
        <v>42901</v>
      </c>
      <c r="C1530" t="s">
        <v>992</v>
      </c>
      <c r="D1530" t="s">
        <v>2262</v>
      </c>
      <c r="E1530" t="s">
        <v>11</v>
      </c>
      <c r="F1530" s="1">
        <v>-5.9</v>
      </c>
      <c r="I1530" s="13">
        <f t="shared" si="23"/>
        <v>-290990.28899999952</v>
      </c>
    </row>
    <row r="1531" spans="1:9">
      <c r="A1531" s="10">
        <v>42902</v>
      </c>
      <c r="B1531" s="10">
        <v>42901</v>
      </c>
      <c r="C1531" t="s">
        <v>1009</v>
      </c>
      <c r="D1531" t="s">
        <v>2262</v>
      </c>
      <c r="E1531" t="s">
        <v>11</v>
      </c>
      <c r="F1531" s="1">
        <v>-12282.19</v>
      </c>
      <c r="I1531" s="13">
        <f t="shared" si="23"/>
        <v>-303272.47899999953</v>
      </c>
    </row>
    <row r="1532" spans="1:9">
      <c r="A1532" s="10">
        <v>42902</v>
      </c>
      <c r="B1532" s="10">
        <v>42901</v>
      </c>
      <c r="C1532" t="s">
        <v>1479</v>
      </c>
      <c r="D1532" t="s">
        <v>2263</v>
      </c>
      <c r="E1532" t="s">
        <v>1641</v>
      </c>
      <c r="F1532" s="1">
        <v>-1.77</v>
      </c>
      <c r="I1532" s="13">
        <f t="shared" si="23"/>
        <v>-303274.24899999955</v>
      </c>
    </row>
    <row r="1533" spans="1:9">
      <c r="A1533" s="10">
        <v>42902</v>
      </c>
      <c r="B1533" s="10">
        <v>42901</v>
      </c>
      <c r="C1533" t="s">
        <v>1479</v>
      </c>
      <c r="D1533" t="s">
        <v>2264</v>
      </c>
      <c r="E1533" t="s">
        <v>1636</v>
      </c>
      <c r="F1533" s="1">
        <v>-1.77</v>
      </c>
      <c r="I1533" s="13">
        <f t="shared" si="23"/>
        <v>-303276.01899999956</v>
      </c>
    </row>
    <row r="1534" spans="1:9">
      <c r="A1534" s="10">
        <v>42901</v>
      </c>
      <c r="B1534" s="10">
        <v>42901</v>
      </c>
      <c r="C1534" t="s">
        <v>1578</v>
      </c>
      <c r="D1534" t="s">
        <v>2268</v>
      </c>
      <c r="E1534" t="s">
        <v>2269</v>
      </c>
      <c r="F1534" s="1">
        <v>-20</v>
      </c>
      <c r="I1534" s="13">
        <f t="shared" si="23"/>
        <v>-303296.01899999956</v>
      </c>
    </row>
    <row r="1535" spans="1:9">
      <c r="A1535" s="10">
        <v>42901</v>
      </c>
      <c r="B1535" s="10">
        <v>42901</v>
      </c>
      <c r="C1535" t="s">
        <v>1001</v>
      </c>
      <c r="D1535" t="s">
        <v>2270</v>
      </c>
      <c r="E1535" t="s">
        <v>2269</v>
      </c>
      <c r="F1535" s="1">
        <v>-3.6</v>
      </c>
      <c r="I1535" s="13">
        <f t="shared" si="23"/>
        <v>-303299.61899999954</v>
      </c>
    </row>
    <row r="1536" spans="1:9">
      <c r="A1536" s="10">
        <v>42914</v>
      </c>
      <c r="B1536" s="10">
        <v>42902</v>
      </c>
      <c r="C1536" t="s">
        <v>1268</v>
      </c>
      <c r="E1536" t="s">
        <v>11</v>
      </c>
      <c r="F1536" s="1">
        <v>-435.73</v>
      </c>
      <c r="I1536" s="13">
        <f t="shared" si="23"/>
        <v>-303735.34899999952</v>
      </c>
    </row>
    <row r="1537" spans="1:9">
      <c r="A1537" s="10">
        <v>42909</v>
      </c>
      <c r="B1537" s="10">
        <v>42902</v>
      </c>
      <c r="C1537" t="s">
        <v>998</v>
      </c>
      <c r="D1537" t="s">
        <v>1870</v>
      </c>
      <c r="E1537" t="s">
        <v>2215</v>
      </c>
      <c r="F1537" s="1">
        <v>-10</v>
      </c>
      <c r="I1537" s="13">
        <f t="shared" si="23"/>
        <v>-303745.34899999952</v>
      </c>
    </row>
    <row r="1538" spans="1:9">
      <c r="A1538" s="10">
        <v>42909</v>
      </c>
      <c r="B1538" s="10">
        <v>42902</v>
      </c>
      <c r="C1538" t="s">
        <v>1001</v>
      </c>
      <c r="D1538" t="s">
        <v>2219</v>
      </c>
      <c r="E1538" t="s">
        <v>2220</v>
      </c>
      <c r="F1538" s="1">
        <v>-1.8</v>
      </c>
      <c r="I1538" s="13">
        <f t="shared" si="23"/>
        <v>-303747.14899999951</v>
      </c>
    </row>
    <row r="1539" spans="1:9">
      <c r="A1539" s="10">
        <v>42909</v>
      </c>
      <c r="B1539" s="10">
        <v>42902</v>
      </c>
      <c r="C1539" t="s">
        <v>998</v>
      </c>
      <c r="D1539" t="s">
        <v>2221</v>
      </c>
      <c r="E1539" t="s">
        <v>2220</v>
      </c>
      <c r="F1539" s="1">
        <v>-10</v>
      </c>
      <c r="I1539" s="13">
        <f t="shared" ref="I1539:I1602" si="24">I1538+F1539+G1539</f>
        <v>-303757.14899999951</v>
      </c>
    </row>
    <row r="1540" spans="1:9">
      <c r="A1540" s="10">
        <v>42909</v>
      </c>
      <c r="B1540" s="10">
        <v>42902</v>
      </c>
      <c r="C1540" t="s">
        <v>1001</v>
      </c>
      <c r="D1540" t="s">
        <v>2222</v>
      </c>
      <c r="E1540" t="s">
        <v>2215</v>
      </c>
      <c r="F1540" s="1">
        <v>-1.8</v>
      </c>
      <c r="I1540" s="13">
        <f t="shared" si="24"/>
        <v>-303758.9489999995</v>
      </c>
    </row>
    <row r="1541" spans="1:9">
      <c r="A1541" s="10">
        <v>42905</v>
      </c>
      <c r="B1541" s="10">
        <v>42902</v>
      </c>
      <c r="C1541" t="s">
        <v>1035</v>
      </c>
      <c r="D1541" t="s">
        <v>2255</v>
      </c>
      <c r="E1541" t="s">
        <v>11</v>
      </c>
      <c r="F1541" s="1">
        <v>-366.96499999999997</v>
      </c>
      <c r="I1541" s="13">
        <f t="shared" si="24"/>
        <v>-304125.91399999952</v>
      </c>
    </row>
    <row r="1542" spans="1:9">
      <c r="A1542" s="10">
        <v>42905</v>
      </c>
      <c r="B1542" s="10">
        <v>42902</v>
      </c>
      <c r="C1542" t="s">
        <v>1035</v>
      </c>
      <c r="D1542" t="s">
        <v>2256</v>
      </c>
      <c r="E1542" t="s">
        <v>11</v>
      </c>
      <c r="F1542" s="1">
        <v>-9136.1710000000003</v>
      </c>
      <c r="I1542" s="13">
        <f t="shared" si="24"/>
        <v>-313262.0849999995</v>
      </c>
    </row>
    <row r="1543" spans="1:9">
      <c r="A1543" s="10">
        <v>42905</v>
      </c>
      <c r="B1543" s="10">
        <v>42902</v>
      </c>
      <c r="C1543" t="s">
        <v>1035</v>
      </c>
      <c r="D1543" t="s">
        <v>2257</v>
      </c>
      <c r="E1543" t="s">
        <v>11</v>
      </c>
      <c r="F1543" s="1">
        <v>-1600</v>
      </c>
      <c r="I1543" s="13">
        <f t="shared" si="24"/>
        <v>-314862.0849999995</v>
      </c>
    </row>
    <row r="1544" spans="1:9">
      <c r="A1544" s="10">
        <v>42905</v>
      </c>
      <c r="B1544" s="10">
        <v>42902</v>
      </c>
      <c r="C1544" t="s">
        <v>983</v>
      </c>
      <c r="D1544" t="s">
        <v>2258</v>
      </c>
      <c r="E1544" t="s">
        <v>1904</v>
      </c>
      <c r="F1544" s="1">
        <v>-266</v>
      </c>
      <c r="I1544" s="13">
        <f t="shared" si="24"/>
        <v>-315128.0849999995</v>
      </c>
    </row>
    <row r="1545" spans="1:9">
      <c r="A1545" s="10">
        <v>42905</v>
      </c>
      <c r="B1545" s="10">
        <v>42902</v>
      </c>
      <c r="C1545" t="s">
        <v>983</v>
      </c>
      <c r="D1545" t="s">
        <v>2259</v>
      </c>
      <c r="E1545" t="s">
        <v>1316</v>
      </c>
      <c r="F1545" s="1">
        <v>-22725.776999999998</v>
      </c>
      <c r="I1545" s="13">
        <f t="shared" si="24"/>
        <v>-337853.8619999995</v>
      </c>
    </row>
    <row r="1546" spans="1:9">
      <c r="A1546" s="10">
        <v>42905</v>
      </c>
      <c r="B1546" s="10">
        <v>42902</v>
      </c>
      <c r="C1546" t="s">
        <v>1077</v>
      </c>
      <c r="E1546" t="s">
        <v>11</v>
      </c>
      <c r="F1546" s="1">
        <v>-2573610.4730000002</v>
      </c>
      <c r="I1546" s="13">
        <f t="shared" si="24"/>
        <v>-2911464.335</v>
      </c>
    </row>
    <row r="1547" spans="1:9">
      <c r="A1547" s="10">
        <v>42905</v>
      </c>
      <c r="B1547" s="10">
        <v>42902</v>
      </c>
      <c r="C1547" t="s">
        <v>983</v>
      </c>
      <c r="D1547" t="s">
        <v>2260</v>
      </c>
      <c r="E1547" t="s">
        <v>1904</v>
      </c>
      <c r="F1547" s="1">
        <v>-526.69000000000005</v>
      </c>
      <c r="I1547" s="13">
        <f t="shared" si="24"/>
        <v>-2911991.0249999999</v>
      </c>
    </row>
    <row r="1548" spans="1:9">
      <c r="A1548" s="10">
        <v>42906</v>
      </c>
      <c r="B1548" s="10">
        <v>42905</v>
      </c>
      <c r="C1548" t="s">
        <v>983</v>
      </c>
      <c r="D1548" t="s">
        <v>2245</v>
      </c>
      <c r="E1548" t="s">
        <v>782</v>
      </c>
      <c r="F1548" s="1">
        <v>-750.50800000000004</v>
      </c>
      <c r="I1548" s="13">
        <f t="shared" si="24"/>
        <v>-2912741.5329999998</v>
      </c>
    </row>
    <row r="1549" spans="1:9">
      <c r="A1549" s="10">
        <v>42906</v>
      </c>
      <c r="B1549" s="10">
        <v>42905</v>
      </c>
      <c r="C1549" t="s">
        <v>989</v>
      </c>
      <c r="D1549" t="s">
        <v>2246</v>
      </c>
      <c r="E1549" t="s">
        <v>1245</v>
      </c>
      <c r="F1549" s="1">
        <v>-3756.3310000000001</v>
      </c>
      <c r="I1549" s="13">
        <f t="shared" si="24"/>
        <v>-2916497.8639999996</v>
      </c>
    </row>
    <row r="1550" spans="1:9">
      <c r="A1550" s="10">
        <v>42906</v>
      </c>
      <c r="B1550" s="10">
        <v>42905</v>
      </c>
      <c r="C1550" t="s">
        <v>1042</v>
      </c>
      <c r="E1550" t="s">
        <v>11</v>
      </c>
      <c r="F1550" s="1">
        <v>-35.4</v>
      </c>
      <c r="I1550" s="13">
        <f t="shared" si="24"/>
        <v>-2916533.2639999995</v>
      </c>
    </row>
    <row r="1551" spans="1:9">
      <c r="A1551" s="10">
        <v>42906</v>
      </c>
      <c r="B1551" s="10">
        <v>42905</v>
      </c>
      <c r="C1551" t="s">
        <v>983</v>
      </c>
      <c r="D1551" t="s">
        <v>2250</v>
      </c>
      <c r="E1551" t="s">
        <v>1353</v>
      </c>
      <c r="F1551" s="1">
        <v>-1816.471</v>
      </c>
      <c r="I1551" s="13">
        <f t="shared" si="24"/>
        <v>-2918349.7349999994</v>
      </c>
    </row>
    <row r="1552" spans="1:9">
      <c r="A1552" s="10">
        <v>42906</v>
      </c>
      <c r="B1552" s="10">
        <v>42905</v>
      </c>
      <c r="C1552" t="s">
        <v>983</v>
      </c>
      <c r="D1552" t="s">
        <v>2252</v>
      </c>
      <c r="E1552" t="s">
        <v>213</v>
      </c>
      <c r="F1552" s="1">
        <v>-940.15800000000002</v>
      </c>
      <c r="I1552" s="13">
        <f t="shared" si="24"/>
        <v>-2919289.8929999992</v>
      </c>
    </row>
    <row r="1553" spans="1:9">
      <c r="A1553" s="10">
        <v>42906</v>
      </c>
      <c r="B1553" s="10">
        <v>42905</v>
      </c>
      <c r="C1553" t="s">
        <v>989</v>
      </c>
      <c r="D1553" t="s">
        <v>2246</v>
      </c>
      <c r="E1553" t="s">
        <v>1847</v>
      </c>
      <c r="F1553" s="1">
        <v>-1197.82</v>
      </c>
      <c r="I1553" s="13">
        <f t="shared" si="24"/>
        <v>-2920487.7129999991</v>
      </c>
    </row>
    <row r="1554" spans="1:9">
      <c r="A1554" s="10">
        <v>42915</v>
      </c>
      <c r="B1554" s="10">
        <v>42906</v>
      </c>
      <c r="C1554" t="s">
        <v>1001</v>
      </c>
      <c r="D1554" t="s">
        <v>2187</v>
      </c>
      <c r="E1554" t="s">
        <v>2188</v>
      </c>
      <c r="F1554" s="1">
        <v>-1.8</v>
      </c>
      <c r="I1554" s="13">
        <f t="shared" si="24"/>
        <v>-2920489.5129999989</v>
      </c>
    </row>
    <row r="1555" spans="1:9">
      <c r="A1555" s="10">
        <v>42915</v>
      </c>
      <c r="B1555" s="10">
        <v>42906</v>
      </c>
      <c r="C1555" t="s">
        <v>998</v>
      </c>
      <c r="D1555" t="s">
        <v>2191</v>
      </c>
      <c r="E1555" t="s">
        <v>2188</v>
      </c>
      <c r="F1555" s="1">
        <v>-10</v>
      </c>
      <c r="I1555" s="13">
        <f t="shared" si="24"/>
        <v>-2920499.5129999989</v>
      </c>
    </row>
    <row r="1556" spans="1:9">
      <c r="A1556" s="10">
        <v>42915</v>
      </c>
      <c r="B1556" s="10">
        <v>42906</v>
      </c>
      <c r="C1556" t="s">
        <v>1042</v>
      </c>
      <c r="E1556" t="s">
        <v>11</v>
      </c>
      <c r="F1556" s="1">
        <v>-35.4</v>
      </c>
      <c r="I1556" s="13">
        <f t="shared" si="24"/>
        <v>-2920534.9129999988</v>
      </c>
    </row>
    <row r="1557" spans="1:9">
      <c r="A1557" s="10">
        <v>42907</v>
      </c>
      <c r="B1557" s="10">
        <v>42906</v>
      </c>
      <c r="C1557" t="s">
        <v>983</v>
      </c>
      <c r="D1557" t="s">
        <v>2233</v>
      </c>
      <c r="E1557" t="s">
        <v>2234</v>
      </c>
      <c r="F1557" s="1">
        <v>-337.40100000000001</v>
      </c>
      <c r="I1557" s="13">
        <f t="shared" si="24"/>
        <v>-2920872.3139999988</v>
      </c>
    </row>
    <row r="1558" spans="1:9">
      <c r="A1558" s="10">
        <v>42907</v>
      </c>
      <c r="B1558" s="10">
        <v>42906</v>
      </c>
      <c r="C1558" t="s">
        <v>983</v>
      </c>
      <c r="D1558" t="s">
        <v>2235</v>
      </c>
      <c r="E1558" t="s">
        <v>2236</v>
      </c>
      <c r="F1558" s="1">
        <v>-603.976</v>
      </c>
      <c r="I1558" s="13">
        <f t="shared" si="24"/>
        <v>-2921476.2899999986</v>
      </c>
    </row>
    <row r="1559" spans="1:9">
      <c r="A1559" s="10">
        <v>42907</v>
      </c>
      <c r="B1559" s="10">
        <v>42906</v>
      </c>
      <c r="C1559" t="s">
        <v>992</v>
      </c>
      <c r="D1559" t="s">
        <v>2237</v>
      </c>
      <c r="E1559" t="s">
        <v>11</v>
      </c>
      <c r="F1559" s="1">
        <v>-5.9</v>
      </c>
      <c r="I1559" s="13">
        <f t="shared" si="24"/>
        <v>-2921482.1899999985</v>
      </c>
    </row>
    <row r="1560" spans="1:9">
      <c r="A1560" s="10">
        <v>42907</v>
      </c>
      <c r="B1560" s="10">
        <v>42906</v>
      </c>
      <c r="C1560" t="s">
        <v>1035</v>
      </c>
      <c r="D1560" t="s">
        <v>2238</v>
      </c>
      <c r="E1560" t="s">
        <v>11</v>
      </c>
      <c r="F1560" s="1">
        <v>-800</v>
      </c>
      <c r="I1560" s="13">
        <f t="shared" si="24"/>
        <v>-2922282.1899999985</v>
      </c>
    </row>
    <row r="1561" spans="1:9">
      <c r="A1561" s="10">
        <v>42907</v>
      </c>
      <c r="B1561" s="10">
        <v>42906</v>
      </c>
      <c r="C1561" t="s">
        <v>1035</v>
      </c>
      <c r="D1561" t="s">
        <v>2239</v>
      </c>
      <c r="E1561" t="s">
        <v>11</v>
      </c>
      <c r="F1561" s="1">
        <v>-13495</v>
      </c>
      <c r="I1561" s="13">
        <f t="shared" si="24"/>
        <v>-2935777.1899999985</v>
      </c>
    </row>
    <row r="1562" spans="1:9">
      <c r="A1562" s="10">
        <v>42907</v>
      </c>
      <c r="B1562" s="10">
        <v>42906</v>
      </c>
      <c r="C1562" t="s">
        <v>1035</v>
      </c>
      <c r="D1562" t="s">
        <v>2240</v>
      </c>
      <c r="E1562" t="s">
        <v>11</v>
      </c>
      <c r="F1562" s="1">
        <v>-304.322</v>
      </c>
      <c r="I1562" s="13">
        <f t="shared" si="24"/>
        <v>-2936081.5119999987</v>
      </c>
    </row>
    <row r="1563" spans="1:9">
      <c r="A1563" s="10">
        <v>42907</v>
      </c>
      <c r="B1563" s="10">
        <v>42906</v>
      </c>
      <c r="C1563" t="s">
        <v>1009</v>
      </c>
      <c r="D1563" t="s">
        <v>2237</v>
      </c>
      <c r="E1563" t="s">
        <v>11</v>
      </c>
      <c r="F1563" s="1">
        <v>-57789.855000000003</v>
      </c>
      <c r="I1563" s="13">
        <f t="shared" si="24"/>
        <v>-2993871.3669999987</v>
      </c>
    </row>
    <row r="1564" spans="1:9">
      <c r="A1564" s="10">
        <v>42907</v>
      </c>
      <c r="B1564" s="10">
        <v>42906</v>
      </c>
      <c r="C1564" t="s">
        <v>989</v>
      </c>
      <c r="D1564" t="s">
        <v>2241</v>
      </c>
      <c r="E1564" t="s">
        <v>1212</v>
      </c>
      <c r="F1564" s="1">
        <v>-671.35799999999995</v>
      </c>
      <c r="I1564" s="13">
        <f t="shared" si="24"/>
        <v>-2994542.7249999987</v>
      </c>
    </row>
    <row r="1565" spans="1:9">
      <c r="A1565" s="10">
        <v>42907</v>
      </c>
      <c r="B1565" s="10">
        <v>42906</v>
      </c>
      <c r="C1565" t="s">
        <v>1216</v>
      </c>
      <c r="D1565" t="s">
        <v>2242</v>
      </c>
      <c r="E1565" t="s">
        <v>11</v>
      </c>
      <c r="F1565" s="1">
        <v>-1.18</v>
      </c>
      <c r="I1565" s="13">
        <f t="shared" si="24"/>
        <v>-2994543.9049999989</v>
      </c>
    </row>
    <row r="1566" spans="1:9">
      <c r="A1566" s="10">
        <v>42907</v>
      </c>
      <c r="B1566" s="10">
        <v>42906</v>
      </c>
      <c r="C1566" t="s">
        <v>1216</v>
      </c>
      <c r="D1566" t="s">
        <v>2242</v>
      </c>
      <c r="E1566" t="s">
        <v>11</v>
      </c>
      <c r="F1566" s="1">
        <v>-17489.5</v>
      </c>
      <c r="I1566" s="13">
        <f t="shared" si="24"/>
        <v>-3012033.4049999989</v>
      </c>
    </row>
    <row r="1567" spans="1:9">
      <c r="A1567" s="10">
        <v>42907</v>
      </c>
      <c r="B1567" s="10">
        <v>42906</v>
      </c>
      <c r="C1567" t="s">
        <v>1216</v>
      </c>
      <c r="D1567" t="s">
        <v>2243</v>
      </c>
      <c r="E1567" t="s">
        <v>11</v>
      </c>
      <c r="F1567" s="1">
        <v>-1.18</v>
      </c>
      <c r="I1567" s="13">
        <f t="shared" si="24"/>
        <v>-3012034.584999999</v>
      </c>
    </row>
    <row r="1568" spans="1:9">
      <c r="A1568" s="10">
        <v>42907</v>
      </c>
      <c r="B1568" s="10">
        <v>42906</v>
      </c>
      <c r="C1568" t="s">
        <v>1216</v>
      </c>
      <c r="D1568" t="s">
        <v>2243</v>
      </c>
      <c r="E1568" t="s">
        <v>11</v>
      </c>
      <c r="F1568" s="1">
        <v>-68134.820999999996</v>
      </c>
      <c r="I1568" s="13">
        <f t="shared" si="24"/>
        <v>-3080169.405999999</v>
      </c>
    </row>
    <row r="1569" spans="1:9">
      <c r="A1569" s="10">
        <v>42907</v>
      </c>
      <c r="B1569" s="10">
        <v>42906</v>
      </c>
      <c r="C1569" t="s">
        <v>1035</v>
      </c>
      <c r="D1569" t="s">
        <v>2244</v>
      </c>
      <c r="E1569" t="s">
        <v>11</v>
      </c>
      <c r="F1569" s="1">
        <v>-150</v>
      </c>
      <c r="I1569" s="13">
        <f t="shared" si="24"/>
        <v>-3080319.405999999</v>
      </c>
    </row>
    <row r="1570" spans="1:9">
      <c r="A1570" s="10">
        <v>42906</v>
      </c>
      <c r="B1570" s="10">
        <v>42906</v>
      </c>
      <c r="C1570" t="s">
        <v>1578</v>
      </c>
      <c r="D1570" t="s">
        <v>2253</v>
      </c>
      <c r="E1570" t="s">
        <v>2254</v>
      </c>
      <c r="F1570" s="1">
        <v>-20</v>
      </c>
      <c r="I1570" s="13">
        <f t="shared" si="24"/>
        <v>-3080339.405999999</v>
      </c>
    </row>
    <row r="1571" spans="1:9">
      <c r="A1571" s="10">
        <v>42906</v>
      </c>
      <c r="B1571" s="10">
        <v>42906</v>
      </c>
      <c r="C1571" t="s">
        <v>1001</v>
      </c>
      <c r="D1571" t="s">
        <v>1998</v>
      </c>
      <c r="E1571" t="s">
        <v>2254</v>
      </c>
      <c r="F1571" s="1">
        <v>-3.6</v>
      </c>
      <c r="I1571" s="13">
        <f t="shared" si="24"/>
        <v>-3080343.0059999991</v>
      </c>
    </row>
    <row r="1572" spans="1:9">
      <c r="A1572" s="10">
        <v>42905</v>
      </c>
      <c r="B1572" s="10">
        <v>42906</v>
      </c>
      <c r="C1572" t="s">
        <v>1010</v>
      </c>
      <c r="D1572" t="s">
        <v>2243</v>
      </c>
      <c r="E1572" t="s">
        <v>11</v>
      </c>
      <c r="G1572" s="1">
        <v>150000</v>
      </c>
      <c r="I1572" s="13">
        <f t="shared" si="24"/>
        <v>-2930343.0059999991</v>
      </c>
    </row>
    <row r="1573" spans="1:9">
      <c r="A1573" s="10">
        <v>42905</v>
      </c>
      <c r="B1573" s="10">
        <v>42906</v>
      </c>
      <c r="C1573" t="s">
        <v>1072</v>
      </c>
      <c r="E1573" t="s">
        <v>11</v>
      </c>
      <c r="G1573" s="1">
        <v>260071.783</v>
      </c>
      <c r="I1573" s="13">
        <f t="shared" si="24"/>
        <v>-2670271.2229999993</v>
      </c>
    </row>
    <row r="1574" spans="1:9">
      <c r="A1574" s="10">
        <v>42915</v>
      </c>
      <c r="B1574" s="10">
        <v>42907</v>
      </c>
      <c r="C1574" t="s">
        <v>1001</v>
      </c>
      <c r="D1574" t="s">
        <v>1684</v>
      </c>
      <c r="E1574" t="s">
        <v>2194</v>
      </c>
      <c r="F1574" s="1">
        <v>-1.8</v>
      </c>
      <c r="I1574" s="13">
        <f t="shared" si="24"/>
        <v>-2670273.0229999991</v>
      </c>
    </row>
    <row r="1575" spans="1:9">
      <c r="A1575" s="10">
        <v>42915</v>
      </c>
      <c r="B1575" s="10">
        <v>42907</v>
      </c>
      <c r="C1575" t="s">
        <v>998</v>
      </c>
      <c r="D1575" t="s">
        <v>1682</v>
      </c>
      <c r="E1575" t="s">
        <v>2194</v>
      </c>
      <c r="F1575" s="1">
        <v>-10</v>
      </c>
      <c r="I1575" s="13">
        <f t="shared" si="24"/>
        <v>-2670283.0229999991</v>
      </c>
    </row>
    <row r="1576" spans="1:9">
      <c r="A1576" s="10">
        <v>42909</v>
      </c>
      <c r="B1576" s="10">
        <v>42907</v>
      </c>
      <c r="C1576" t="s">
        <v>1578</v>
      </c>
      <c r="D1576" t="s">
        <v>2212</v>
      </c>
      <c r="E1576" t="s">
        <v>2213</v>
      </c>
      <c r="F1576" s="1">
        <v>-20</v>
      </c>
      <c r="I1576" s="13">
        <f t="shared" si="24"/>
        <v>-2670303.0229999991</v>
      </c>
    </row>
    <row r="1577" spans="1:9">
      <c r="A1577" s="10">
        <v>42909</v>
      </c>
      <c r="B1577" s="10">
        <v>42907</v>
      </c>
      <c r="C1577" t="s">
        <v>1001</v>
      </c>
      <c r="D1577" t="s">
        <v>2223</v>
      </c>
      <c r="E1577" t="s">
        <v>2213</v>
      </c>
      <c r="F1577" s="1">
        <v>-3.6</v>
      </c>
      <c r="I1577" s="13">
        <f t="shared" si="24"/>
        <v>-2670306.6229999992</v>
      </c>
    </row>
    <row r="1578" spans="1:9">
      <c r="A1578" s="10">
        <v>42908</v>
      </c>
      <c r="B1578" s="10">
        <v>42907</v>
      </c>
      <c r="C1578" t="s">
        <v>983</v>
      </c>
      <c r="D1578" t="s">
        <v>2224</v>
      </c>
      <c r="E1578" t="s">
        <v>988</v>
      </c>
      <c r="F1578" s="1">
        <v>-666.6</v>
      </c>
      <c r="I1578" s="13">
        <f t="shared" si="24"/>
        <v>-2670973.2229999993</v>
      </c>
    </row>
    <row r="1579" spans="1:9">
      <c r="A1579" s="10">
        <v>42908</v>
      </c>
      <c r="B1579" s="10">
        <v>42907</v>
      </c>
      <c r="C1579" t="s">
        <v>983</v>
      </c>
      <c r="D1579" t="s">
        <v>2225</v>
      </c>
      <c r="E1579" t="s">
        <v>2226</v>
      </c>
      <c r="F1579" s="1">
        <v>-5424.0640000000003</v>
      </c>
      <c r="I1579" s="13">
        <f t="shared" si="24"/>
        <v>-2676397.2869999991</v>
      </c>
    </row>
    <row r="1580" spans="1:9">
      <c r="A1580" s="10">
        <v>42908</v>
      </c>
      <c r="B1580" s="10">
        <v>42907</v>
      </c>
      <c r="C1580" t="s">
        <v>983</v>
      </c>
      <c r="D1580" t="s">
        <v>2227</v>
      </c>
      <c r="E1580" t="s">
        <v>2228</v>
      </c>
      <c r="F1580" s="1">
        <v>-136.59299999999999</v>
      </c>
      <c r="I1580" s="13">
        <f t="shared" si="24"/>
        <v>-2676533.879999999</v>
      </c>
    </row>
    <row r="1581" spans="1:9">
      <c r="A1581" s="10">
        <v>42908</v>
      </c>
      <c r="B1581" s="10">
        <v>42907</v>
      </c>
      <c r="C1581" t="s">
        <v>983</v>
      </c>
      <c r="D1581" t="s">
        <v>2229</v>
      </c>
      <c r="E1581" t="s">
        <v>2230</v>
      </c>
      <c r="F1581" s="1">
        <v>-650</v>
      </c>
      <c r="I1581" s="13">
        <f t="shared" si="24"/>
        <v>-2677183.879999999</v>
      </c>
    </row>
    <row r="1582" spans="1:9">
      <c r="A1582" s="10">
        <v>42908</v>
      </c>
      <c r="B1582" s="10">
        <v>42907</v>
      </c>
      <c r="C1582" t="s">
        <v>983</v>
      </c>
      <c r="D1582" t="s">
        <v>2231</v>
      </c>
      <c r="E1582" t="s">
        <v>2232</v>
      </c>
      <c r="F1582" s="1">
        <v>-2441.3229999999999</v>
      </c>
      <c r="I1582" s="13">
        <f t="shared" si="24"/>
        <v>-2679625.2029999988</v>
      </c>
    </row>
    <row r="1583" spans="1:9">
      <c r="A1583" s="10">
        <v>42923</v>
      </c>
      <c r="B1583" s="10">
        <v>42908</v>
      </c>
      <c r="C1583" t="s">
        <v>1029</v>
      </c>
      <c r="D1583" t="s">
        <v>2113</v>
      </c>
      <c r="E1583" t="s">
        <v>1031</v>
      </c>
      <c r="G1583" s="1">
        <v>198280.06200000001</v>
      </c>
      <c r="I1583" s="13">
        <f t="shared" si="24"/>
        <v>-2481345.1409999989</v>
      </c>
    </row>
    <row r="1584" spans="1:9">
      <c r="A1584" s="10">
        <v>42909</v>
      </c>
      <c r="B1584" s="10">
        <v>42908</v>
      </c>
      <c r="C1584" t="s">
        <v>1235</v>
      </c>
      <c r="D1584" t="s">
        <v>2214</v>
      </c>
      <c r="E1584" t="s">
        <v>1237</v>
      </c>
      <c r="F1584" s="1">
        <v>-105971.946</v>
      </c>
      <c r="I1584" s="13">
        <f t="shared" si="24"/>
        <v>-2587317.0869999989</v>
      </c>
    </row>
    <row r="1585" spans="1:9">
      <c r="A1585" s="10">
        <v>42909</v>
      </c>
      <c r="B1585" s="10">
        <v>42908</v>
      </c>
      <c r="C1585" t="s">
        <v>983</v>
      </c>
      <c r="D1585" t="s">
        <v>2216</v>
      </c>
      <c r="E1585" t="s">
        <v>1248</v>
      </c>
      <c r="F1585" s="1">
        <v>-5928.7160000000003</v>
      </c>
      <c r="I1585" s="13">
        <f t="shared" si="24"/>
        <v>-2593245.8029999989</v>
      </c>
    </row>
    <row r="1586" spans="1:9">
      <c r="A1586" s="10">
        <v>42909</v>
      </c>
      <c r="B1586" s="10">
        <v>42908</v>
      </c>
      <c r="C1586" t="s">
        <v>983</v>
      </c>
      <c r="D1586" t="s">
        <v>2217</v>
      </c>
      <c r="E1586" t="s">
        <v>1125</v>
      </c>
      <c r="F1586" s="1">
        <v>-1004.72</v>
      </c>
      <c r="I1586" s="13">
        <f t="shared" si="24"/>
        <v>-2594250.5229999991</v>
      </c>
    </row>
    <row r="1587" spans="1:9">
      <c r="A1587" s="10">
        <v>42909</v>
      </c>
      <c r="B1587" s="10">
        <v>42908</v>
      </c>
      <c r="C1587" t="s">
        <v>983</v>
      </c>
      <c r="D1587" t="s">
        <v>2218</v>
      </c>
      <c r="E1587" t="s">
        <v>613</v>
      </c>
      <c r="F1587" s="1">
        <v>-910</v>
      </c>
      <c r="I1587" s="13">
        <f t="shared" si="24"/>
        <v>-2595160.5229999991</v>
      </c>
    </row>
    <row r="1588" spans="1:9">
      <c r="A1588" s="10">
        <v>42929</v>
      </c>
      <c r="B1588" s="10">
        <v>42909</v>
      </c>
      <c r="C1588" t="s">
        <v>1268</v>
      </c>
      <c r="E1588" t="s">
        <v>11</v>
      </c>
      <c r="F1588" s="1">
        <v>-147.44</v>
      </c>
      <c r="I1588" s="13">
        <f t="shared" si="24"/>
        <v>-2595307.9629999991</v>
      </c>
    </row>
    <row r="1589" spans="1:9">
      <c r="A1589" s="10">
        <v>42914</v>
      </c>
      <c r="B1589" s="10">
        <v>42909</v>
      </c>
      <c r="C1589" t="s">
        <v>983</v>
      </c>
      <c r="D1589" t="s">
        <v>2199</v>
      </c>
      <c r="E1589" t="s">
        <v>2200</v>
      </c>
      <c r="F1589" s="1">
        <v>-5546.7870000000003</v>
      </c>
      <c r="I1589" s="13">
        <f t="shared" si="24"/>
        <v>-2600854.7499999991</v>
      </c>
    </row>
    <row r="1590" spans="1:9">
      <c r="A1590" s="10">
        <v>42914</v>
      </c>
      <c r="B1590" s="10">
        <v>42909</v>
      </c>
      <c r="C1590" t="s">
        <v>983</v>
      </c>
      <c r="D1590" t="s">
        <v>2201</v>
      </c>
      <c r="E1590" t="s">
        <v>2202</v>
      </c>
      <c r="F1590" s="1">
        <v>-2724.8679999999999</v>
      </c>
      <c r="I1590" s="13">
        <f t="shared" si="24"/>
        <v>-2603579.6179999989</v>
      </c>
    </row>
    <row r="1591" spans="1:9">
      <c r="A1591" s="10">
        <v>42914</v>
      </c>
      <c r="B1591" s="10">
        <v>42909</v>
      </c>
      <c r="C1591" t="s">
        <v>983</v>
      </c>
      <c r="D1591" t="s">
        <v>2203</v>
      </c>
      <c r="E1591" t="s">
        <v>1373</v>
      </c>
      <c r="F1591" s="1">
        <v>-2444.7550000000001</v>
      </c>
      <c r="I1591" s="13">
        <f t="shared" si="24"/>
        <v>-2606024.3729999987</v>
      </c>
    </row>
    <row r="1592" spans="1:9">
      <c r="A1592" s="10">
        <v>42914</v>
      </c>
      <c r="B1592" s="10">
        <v>42909</v>
      </c>
      <c r="C1592" t="s">
        <v>989</v>
      </c>
      <c r="D1592" t="s">
        <v>2204</v>
      </c>
      <c r="E1592" t="s">
        <v>1583</v>
      </c>
      <c r="F1592" s="1">
        <v>-5912.86</v>
      </c>
      <c r="I1592" s="13">
        <f t="shared" si="24"/>
        <v>-2611937.2329999986</v>
      </c>
    </row>
    <row r="1593" spans="1:9">
      <c r="A1593" s="10">
        <v>42914</v>
      </c>
      <c r="B1593" s="10">
        <v>42909</v>
      </c>
      <c r="C1593" t="s">
        <v>1235</v>
      </c>
      <c r="D1593" t="s">
        <v>2205</v>
      </c>
      <c r="E1593" t="s">
        <v>1237</v>
      </c>
      <c r="F1593" s="1">
        <v>-104630.57399999999</v>
      </c>
      <c r="I1593" s="13">
        <f t="shared" si="24"/>
        <v>-2716567.8069999986</v>
      </c>
    </row>
    <row r="1594" spans="1:9">
      <c r="A1594" s="10">
        <v>42914</v>
      </c>
      <c r="B1594" s="10">
        <v>42909</v>
      </c>
      <c r="C1594" t="s">
        <v>989</v>
      </c>
      <c r="D1594" t="s">
        <v>2206</v>
      </c>
      <c r="E1594" t="s">
        <v>1245</v>
      </c>
      <c r="F1594" s="1">
        <v>-1599.191</v>
      </c>
      <c r="I1594" s="13">
        <f t="shared" si="24"/>
        <v>-2718166.9979999987</v>
      </c>
    </row>
    <row r="1595" spans="1:9">
      <c r="A1595" s="10">
        <v>42914</v>
      </c>
      <c r="B1595" s="10">
        <v>42909</v>
      </c>
      <c r="C1595" t="s">
        <v>983</v>
      </c>
      <c r="D1595" t="s">
        <v>2207</v>
      </c>
      <c r="E1595" t="s">
        <v>2208</v>
      </c>
      <c r="F1595" s="1">
        <v>-526.86400000000003</v>
      </c>
      <c r="I1595" s="13">
        <f t="shared" si="24"/>
        <v>-2718693.8619999988</v>
      </c>
    </row>
    <row r="1596" spans="1:9">
      <c r="A1596" s="10">
        <v>42914</v>
      </c>
      <c r="B1596" s="10">
        <v>42909</v>
      </c>
      <c r="C1596" t="s">
        <v>983</v>
      </c>
      <c r="D1596" t="s">
        <v>2209</v>
      </c>
      <c r="E1596" t="s">
        <v>2210</v>
      </c>
      <c r="F1596" s="1">
        <v>-923.755</v>
      </c>
      <c r="I1596" s="13">
        <f t="shared" si="24"/>
        <v>-2719617.6169999987</v>
      </c>
    </row>
    <row r="1597" spans="1:9">
      <c r="A1597" s="10">
        <v>42914</v>
      </c>
      <c r="B1597" s="10">
        <v>42909</v>
      </c>
      <c r="C1597" t="s">
        <v>989</v>
      </c>
      <c r="D1597" t="s">
        <v>2204</v>
      </c>
      <c r="E1597" t="s">
        <v>2211</v>
      </c>
      <c r="F1597" s="1">
        <v>-4096.8230000000003</v>
      </c>
      <c r="I1597" s="13">
        <f t="shared" si="24"/>
        <v>-2723714.4399999985</v>
      </c>
    </row>
    <row r="1598" spans="1:9">
      <c r="A1598" s="10">
        <v>42914</v>
      </c>
      <c r="B1598" s="10">
        <v>42909</v>
      </c>
      <c r="C1598" t="s">
        <v>989</v>
      </c>
      <c r="D1598" t="s">
        <v>2205</v>
      </c>
      <c r="E1598" t="s">
        <v>1847</v>
      </c>
      <c r="F1598" s="1">
        <v>-4137.9799999999996</v>
      </c>
      <c r="I1598" s="13">
        <f t="shared" si="24"/>
        <v>-2727852.4199999985</v>
      </c>
    </row>
    <row r="1599" spans="1:9">
      <c r="A1599" s="10">
        <v>42914</v>
      </c>
      <c r="B1599" s="10">
        <v>42909</v>
      </c>
      <c r="C1599" t="s">
        <v>989</v>
      </c>
      <c r="D1599" t="s">
        <v>2206</v>
      </c>
      <c r="E1599" t="s">
        <v>1245</v>
      </c>
      <c r="F1599" s="1">
        <v>-1278.9770000000001</v>
      </c>
      <c r="I1599" s="13">
        <f t="shared" si="24"/>
        <v>-2729131.3969999985</v>
      </c>
    </row>
    <row r="1600" spans="1:9">
      <c r="A1600" s="10">
        <v>42915</v>
      </c>
      <c r="B1600" s="10">
        <v>42914</v>
      </c>
      <c r="C1600" t="s">
        <v>983</v>
      </c>
      <c r="D1600" t="s">
        <v>2186</v>
      </c>
      <c r="E1600" t="s">
        <v>1919</v>
      </c>
      <c r="F1600" s="1">
        <v>-694.34</v>
      </c>
      <c r="I1600" s="13">
        <f t="shared" si="24"/>
        <v>-2729825.7369999983</v>
      </c>
    </row>
    <row r="1601" spans="1:9">
      <c r="A1601" s="10">
        <v>42915</v>
      </c>
      <c r="B1601" s="10">
        <v>42914</v>
      </c>
      <c r="C1601" t="s">
        <v>983</v>
      </c>
      <c r="D1601" t="s">
        <v>2189</v>
      </c>
      <c r="E1601" t="s">
        <v>2190</v>
      </c>
      <c r="F1601" s="1">
        <v>-283</v>
      </c>
      <c r="I1601" s="13">
        <f t="shared" si="24"/>
        <v>-2730108.7369999983</v>
      </c>
    </row>
    <row r="1602" spans="1:9">
      <c r="A1602" s="10">
        <v>42915</v>
      </c>
      <c r="B1602" s="10">
        <v>42914</v>
      </c>
      <c r="C1602" t="s">
        <v>1009</v>
      </c>
      <c r="D1602" t="s">
        <v>2192</v>
      </c>
      <c r="E1602" t="s">
        <v>11</v>
      </c>
      <c r="F1602" s="1">
        <v>-7997.7730000000001</v>
      </c>
      <c r="I1602" s="13">
        <f t="shared" si="24"/>
        <v>-2738106.5099999984</v>
      </c>
    </row>
    <row r="1603" spans="1:9">
      <c r="A1603" s="10">
        <v>42915</v>
      </c>
      <c r="B1603" s="10">
        <v>42914</v>
      </c>
      <c r="C1603" t="s">
        <v>992</v>
      </c>
      <c r="D1603" t="s">
        <v>2193</v>
      </c>
      <c r="E1603" t="s">
        <v>11</v>
      </c>
      <c r="F1603" s="1">
        <v>-5.9</v>
      </c>
      <c r="I1603" s="13">
        <f t="shared" ref="I1603:I1666" si="25">I1602+F1603+G1603</f>
        <v>-2738112.4099999983</v>
      </c>
    </row>
    <row r="1604" spans="1:9">
      <c r="A1604" s="10">
        <v>42915</v>
      </c>
      <c r="B1604" s="10">
        <v>42914</v>
      </c>
      <c r="C1604" t="s">
        <v>992</v>
      </c>
      <c r="D1604" t="s">
        <v>2192</v>
      </c>
      <c r="E1604" t="s">
        <v>11</v>
      </c>
      <c r="F1604" s="1">
        <v>-5.9</v>
      </c>
      <c r="I1604" s="13">
        <f t="shared" si="25"/>
        <v>-2738118.3099999982</v>
      </c>
    </row>
    <row r="1605" spans="1:9">
      <c r="A1605" s="10">
        <v>42915</v>
      </c>
      <c r="B1605" s="10">
        <v>42914</v>
      </c>
      <c r="C1605" t="s">
        <v>1009</v>
      </c>
      <c r="D1605" t="s">
        <v>2195</v>
      </c>
      <c r="E1605" t="s">
        <v>11</v>
      </c>
      <c r="F1605" s="1">
        <v>-35933.345000000001</v>
      </c>
      <c r="I1605" s="13">
        <f t="shared" si="25"/>
        <v>-2774051.6549999984</v>
      </c>
    </row>
    <row r="1606" spans="1:9">
      <c r="A1606" s="10">
        <v>42915</v>
      </c>
      <c r="B1606" s="10">
        <v>42914</v>
      </c>
      <c r="C1606" t="s">
        <v>1009</v>
      </c>
      <c r="D1606" t="s">
        <v>2193</v>
      </c>
      <c r="E1606" t="s">
        <v>11</v>
      </c>
      <c r="F1606" s="1">
        <v>-2309.4969999999998</v>
      </c>
      <c r="I1606" s="13">
        <f t="shared" si="25"/>
        <v>-2776361.1519999984</v>
      </c>
    </row>
    <row r="1607" spans="1:9">
      <c r="A1607" s="10">
        <v>42915</v>
      </c>
      <c r="B1607" s="10">
        <v>42914</v>
      </c>
      <c r="C1607" t="s">
        <v>1035</v>
      </c>
      <c r="D1607" t="s">
        <v>2196</v>
      </c>
      <c r="E1607" t="s">
        <v>11</v>
      </c>
      <c r="F1607" s="1">
        <v>-299.98</v>
      </c>
      <c r="I1607" s="13">
        <f t="shared" si="25"/>
        <v>-2776661.1319999984</v>
      </c>
    </row>
    <row r="1608" spans="1:9">
      <c r="A1608" s="10">
        <v>42915</v>
      </c>
      <c r="B1608" s="10">
        <v>42914</v>
      </c>
      <c r="C1608" t="s">
        <v>983</v>
      </c>
      <c r="D1608" t="s">
        <v>2197</v>
      </c>
      <c r="E1608" t="s">
        <v>1919</v>
      </c>
      <c r="F1608" s="1">
        <v>-625.9</v>
      </c>
      <c r="I1608" s="13">
        <f t="shared" si="25"/>
        <v>-2777287.0319999983</v>
      </c>
    </row>
    <row r="1609" spans="1:9">
      <c r="A1609" s="10">
        <v>42915</v>
      </c>
      <c r="B1609" s="10">
        <v>42914</v>
      </c>
      <c r="C1609" t="s">
        <v>992</v>
      </c>
      <c r="D1609" t="s">
        <v>2195</v>
      </c>
      <c r="E1609" t="s">
        <v>11</v>
      </c>
      <c r="F1609" s="1">
        <v>-5.9</v>
      </c>
      <c r="I1609" s="13">
        <f t="shared" si="25"/>
        <v>-2777292.9319999982</v>
      </c>
    </row>
    <row r="1610" spans="1:9">
      <c r="A1610" s="10">
        <v>42915</v>
      </c>
      <c r="B1610" s="10">
        <v>42914</v>
      </c>
      <c r="C1610" t="s">
        <v>1009</v>
      </c>
      <c r="D1610" t="s">
        <v>2198</v>
      </c>
      <c r="E1610" t="s">
        <v>11</v>
      </c>
      <c r="F1610" s="1">
        <v>-7608.8040000000001</v>
      </c>
      <c r="I1610" s="13">
        <f t="shared" si="25"/>
        <v>-2784901.7359999982</v>
      </c>
    </row>
    <row r="1611" spans="1:9">
      <c r="A1611" s="10">
        <v>42915</v>
      </c>
      <c r="B1611" s="10">
        <v>42914</v>
      </c>
      <c r="C1611" t="s">
        <v>992</v>
      </c>
      <c r="D1611" t="s">
        <v>2198</v>
      </c>
      <c r="E1611" t="s">
        <v>11</v>
      </c>
      <c r="F1611" s="1">
        <v>-5.9</v>
      </c>
      <c r="I1611" s="13">
        <f t="shared" si="25"/>
        <v>-2784907.6359999981</v>
      </c>
    </row>
    <row r="1612" spans="1:9">
      <c r="A1612" s="10">
        <v>42921</v>
      </c>
      <c r="B1612" s="10">
        <v>42915</v>
      </c>
      <c r="C1612" t="s">
        <v>1001</v>
      </c>
      <c r="D1612" t="s">
        <v>1881</v>
      </c>
      <c r="E1612" t="s">
        <v>2131</v>
      </c>
      <c r="F1612" s="1">
        <v>-1.8</v>
      </c>
      <c r="I1612" s="13">
        <f t="shared" si="25"/>
        <v>-2784909.4359999979</v>
      </c>
    </row>
    <row r="1613" spans="1:9">
      <c r="A1613" s="10">
        <v>42921</v>
      </c>
      <c r="B1613" s="10">
        <v>42915</v>
      </c>
      <c r="C1613" t="s">
        <v>998</v>
      </c>
      <c r="D1613" t="s">
        <v>2139</v>
      </c>
      <c r="E1613" t="s">
        <v>2131</v>
      </c>
      <c r="F1613" s="1">
        <v>-10</v>
      </c>
      <c r="I1613" s="13">
        <f t="shared" si="25"/>
        <v>-2784919.4359999979</v>
      </c>
    </row>
    <row r="1614" spans="1:9">
      <c r="A1614" s="10">
        <v>42921</v>
      </c>
      <c r="B1614" s="10">
        <v>42915</v>
      </c>
      <c r="C1614" t="s">
        <v>1001</v>
      </c>
      <c r="D1614" t="s">
        <v>2140</v>
      </c>
      <c r="E1614" t="s">
        <v>2141</v>
      </c>
      <c r="F1614" s="1">
        <v>-1.8</v>
      </c>
      <c r="I1614" s="13">
        <f t="shared" si="25"/>
        <v>-2784921.2359999977</v>
      </c>
    </row>
    <row r="1615" spans="1:9">
      <c r="A1615" s="10">
        <v>42921</v>
      </c>
      <c r="B1615" s="10">
        <v>42915</v>
      </c>
      <c r="C1615" t="s">
        <v>1042</v>
      </c>
      <c r="E1615" t="s">
        <v>11</v>
      </c>
      <c r="F1615" s="1">
        <v>-35.4</v>
      </c>
      <c r="I1615" s="13">
        <f t="shared" si="25"/>
        <v>-2784956.6359999976</v>
      </c>
    </row>
    <row r="1616" spans="1:9">
      <c r="A1616" s="10">
        <v>42921</v>
      </c>
      <c r="B1616" s="10">
        <v>42915</v>
      </c>
      <c r="C1616" t="s">
        <v>998</v>
      </c>
      <c r="D1616" t="s">
        <v>2147</v>
      </c>
      <c r="E1616" t="s">
        <v>2141</v>
      </c>
      <c r="F1616" s="1">
        <v>-10</v>
      </c>
      <c r="I1616" s="13">
        <f t="shared" si="25"/>
        <v>-2784966.6359999976</v>
      </c>
    </row>
    <row r="1617" spans="1:9">
      <c r="A1617" s="10">
        <v>42916</v>
      </c>
      <c r="B1617" s="10">
        <v>42915</v>
      </c>
      <c r="C1617" t="s">
        <v>983</v>
      </c>
      <c r="D1617" t="s">
        <v>1217</v>
      </c>
      <c r="E1617" t="s">
        <v>1248</v>
      </c>
      <c r="F1617" s="1">
        <v>-2964.3580000000002</v>
      </c>
      <c r="I1617" s="13">
        <f t="shared" si="25"/>
        <v>-2787930.9939999976</v>
      </c>
    </row>
    <row r="1618" spans="1:9">
      <c r="A1618" s="10">
        <v>42916</v>
      </c>
      <c r="B1618" s="10">
        <v>42915</v>
      </c>
      <c r="C1618" t="s">
        <v>983</v>
      </c>
      <c r="D1618" t="s">
        <v>2176</v>
      </c>
      <c r="E1618" t="s">
        <v>1248</v>
      </c>
      <c r="F1618" s="1">
        <v>-2964.3580000000002</v>
      </c>
      <c r="I1618" s="13">
        <f t="shared" si="25"/>
        <v>-2790895.3519999976</v>
      </c>
    </row>
    <row r="1619" spans="1:9">
      <c r="A1619" s="10">
        <v>42916</v>
      </c>
      <c r="B1619" s="10">
        <v>42915</v>
      </c>
      <c r="C1619" t="s">
        <v>983</v>
      </c>
      <c r="D1619" t="s">
        <v>2177</v>
      </c>
      <c r="E1619" t="s">
        <v>1017</v>
      </c>
      <c r="F1619" s="1">
        <v>-600.41200000000003</v>
      </c>
      <c r="I1619" s="13">
        <f t="shared" si="25"/>
        <v>-2791495.7639999976</v>
      </c>
    </row>
    <row r="1620" spans="1:9">
      <c r="A1620" s="10">
        <v>42923</v>
      </c>
      <c r="B1620" s="10">
        <v>42916</v>
      </c>
      <c r="C1620" t="s">
        <v>1317</v>
      </c>
      <c r="D1620" t="s">
        <v>2106</v>
      </c>
      <c r="E1620" t="s">
        <v>11</v>
      </c>
      <c r="F1620" s="1">
        <v>-3796.4879999999998</v>
      </c>
      <c r="I1620" s="13">
        <f t="shared" si="25"/>
        <v>-2795292.2519999975</v>
      </c>
    </row>
    <row r="1621" spans="1:9">
      <c r="A1621" s="10">
        <v>42923</v>
      </c>
      <c r="B1621" s="10">
        <v>42916</v>
      </c>
      <c r="C1621" t="s">
        <v>1305</v>
      </c>
      <c r="D1621" t="s">
        <v>2106</v>
      </c>
      <c r="E1621" t="s">
        <v>11</v>
      </c>
      <c r="F1621" s="1">
        <v>-71428.570999999996</v>
      </c>
      <c r="I1621" s="13">
        <f t="shared" si="25"/>
        <v>-2866720.8229999975</v>
      </c>
    </row>
    <row r="1622" spans="1:9">
      <c r="A1622" s="10">
        <v>42923</v>
      </c>
      <c r="B1622" s="10">
        <v>42916</v>
      </c>
      <c r="C1622" t="s">
        <v>1317</v>
      </c>
      <c r="D1622" t="s">
        <v>2106</v>
      </c>
      <c r="E1622" t="s">
        <v>11</v>
      </c>
      <c r="F1622" s="1">
        <v>-19647.75</v>
      </c>
      <c r="I1622" s="13">
        <f t="shared" si="25"/>
        <v>-2886368.5729999975</v>
      </c>
    </row>
    <row r="1623" spans="1:9">
      <c r="A1623" s="10">
        <v>42923</v>
      </c>
      <c r="B1623" s="10">
        <v>42916</v>
      </c>
      <c r="C1623" t="s">
        <v>1317</v>
      </c>
      <c r="D1623" t="s">
        <v>2106</v>
      </c>
      <c r="E1623" t="s">
        <v>11</v>
      </c>
      <c r="F1623" s="1">
        <v>-5170</v>
      </c>
      <c r="I1623" s="13">
        <f t="shared" si="25"/>
        <v>-2891538.5729999975</v>
      </c>
    </row>
    <row r="1624" spans="1:9">
      <c r="A1624" s="10">
        <v>42923</v>
      </c>
      <c r="B1624" s="10">
        <v>42916</v>
      </c>
      <c r="C1624" t="s">
        <v>1317</v>
      </c>
      <c r="D1624" t="s">
        <v>2106</v>
      </c>
      <c r="E1624" t="s">
        <v>11</v>
      </c>
      <c r="F1624" s="1">
        <v>-5979.75</v>
      </c>
      <c r="I1624" s="13">
        <f t="shared" si="25"/>
        <v>-2897518.3229999975</v>
      </c>
    </row>
    <row r="1625" spans="1:9">
      <c r="A1625" s="10">
        <v>42923</v>
      </c>
      <c r="B1625" s="10">
        <v>42916</v>
      </c>
      <c r="C1625" t="s">
        <v>1317</v>
      </c>
      <c r="D1625" t="s">
        <v>2106</v>
      </c>
      <c r="E1625" t="s">
        <v>11</v>
      </c>
      <c r="F1625" s="1">
        <v>-8542.5</v>
      </c>
      <c r="I1625" s="13">
        <f t="shared" si="25"/>
        <v>-2906060.8229999975</v>
      </c>
    </row>
    <row r="1626" spans="1:9">
      <c r="A1626" s="10">
        <v>42923</v>
      </c>
      <c r="B1626" s="10">
        <v>42916</v>
      </c>
      <c r="C1626" t="s">
        <v>1317</v>
      </c>
      <c r="D1626" t="s">
        <v>2106</v>
      </c>
      <c r="E1626" t="s">
        <v>11</v>
      </c>
      <c r="F1626" s="1">
        <v>-17085</v>
      </c>
      <c r="I1626" s="13">
        <f t="shared" si="25"/>
        <v>-2923145.8229999975</v>
      </c>
    </row>
    <row r="1627" spans="1:9">
      <c r="A1627" s="10">
        <v>42921</v>
      </c>
      <c r="B1627" s="10">
        <v>42916</v>
      </c>
      <c r="C1627" t="s">
        <v>1432</v>
      </c>
      <c r="D1627" t="s">
        <v>2137</v>
      </c>
      <c r="E1627" t="s">
        <v>2138</v>
      </c>
      <c r="F1627" s="1">
        <v>-15763.06</v>
      </c>
      <c r="I1627" s="13">
        <f t="shared" si="25"/>
        <v>-2938908.8829999976</v>
      </c>
    </row>
    <row r="1628" spans="1:9">
      <c r="A1628" s="10">
        <v>42921</v>
      </c>
      <c r="B1628" s="10">
        <v>42916</v>
      </c>
      <c r="C1628" t="s">
        <v>1421</v>
      </c>
      <c r="D1628" t="s">
        <v>2146</v>
      </c>
      <c r="E1628" t="s">
        <v>2138</v>
      </c>
      <c r="F1628" s="1">
        <v>-1336.4690000000001</v>
      </c>
      <c r="I1628" s="13">
        <f t="shared" si="25"/>
        <v>-2940245.3519999976</v>
      </c>
    </row>
    <row r="1629" spans="1:9">
      <c r="A1629" s="10">
        <v>42920</v>
      </c>
      <c r="B1629" s="10">
        <v>42916</v>
      </c>
      <c r="C1629" t="s">
        <v>1479</v>
      </c>
      <c r="D1629" t="s">
        <v>2155</v>
      </c>
      <c r="E1629" t="s">
        <v>1481</v>
      </c>
      <c r="F1629" s="1">
        <v>-1.77</v>
      </c>
      <c r="I1629" s="13">
        <f t="shared" si="25"/>
        <v>-2940247.1219999976</v>
      </c>
    </row>
    <row r="1630" spans="1:9">
      <c r="A1630" s="10">
        <v>42920</v>
      </c>
      <c r="B1630" s="10">
        <v>42916</v>
      </c>
      <c r="C1630" t="s">
        <v>1479</v>
      </c>
      <c r="D1630" t="s">
        <v>2156</v>
      </c>
      <c r="E1630" t="s">
        <v>1481</v>
      </c>
      <c r="F1630" s="1">
        <v>-1.77</v>
      </c>
      <c r="I1630" s="13">
        <f t="shared" si="25"/>
        <v>-2940248.8919999977</v>
      </c>
    </row>
    <row r="1631" spans="1:9">
      <c r="A1631" s="10">
        <v>42920</v>
      </c>
      <c r="B1631" s="10">
        <v>42916</v>
      </c>
      <c r="C1631" t="s">
        <v>1479</v>
      </c>
      <c r="D1631" t="s">
        <v>2157</v>
      </c>
      <c r="E1631" t="s">
        <v>1481</v>
      </c>
      <c r="F1631" s="1">
        <v>-1.77</v>
      </c>
      <c r="I1631" s="13">
        <f t="shared" si="25"/>
        <v>-2940250.6619999977</v>
      </c>
    </row>
    <row r="1632" spans="1:9">
      <c r="A1632" s="10">
        <v>42920</v>
      </c>
      <c r="B1632" s="10">
        <v>42916</v>
      </c>
      <c r="C1632" t="s">
        <v>1479</v>
      </c>
      <c r="D1632" t="s">
        <v>2158</v>
      </c>
      <c r="E1632" t="s">
        <v>1481</v>
      </c>
      <c r="F1632" s="1">
        <v>-1.77</v>
      </c>
      <c r="I1632" s="13">
        <f t="shared" si="25"/>
        <v>-2940252.4319999977</v>
      </c>
    </row>
    <row r="1633" spans="1:9">
      <c r="A1633" s="10">
        <v>42920</v>
      </c>
      <c r="B1633" s="10">
        <v>42916</v>
      </c>
      <c r="C1633" t="s">
        <v>1479</v>
      </c>
      <c r="D1633" t="s">
        <v>2159</v>
      </c>
      <c r="E1633" t="s">
        <v>1481</v>
      </c>
      <c r="F1633" s="1">
        <v>-1.77</v>
      </c>
      <c r="I1633" s="13">
        <f t="shared" si="25"/>
        <v>-2940254.2019999977</v>
      </c>
    </row>
    <row r="1634" spans="1:9">
      <c r="A1634" s="10">
        <v>42920</v>
      </c>
      <c r="B1634" s="10">
        <v>42916</v>
      </c>
      <c r="C1634" t="s">
        <v>1479</v>
      </c>
      <c r="D1634" t="s">
        <v>2161</v>
      </c>
      <c r="E1634" t="s">
        <v>1481</v>
      </c>
      <c r="F1634" s="1">
        <v>-1.77</v>
      </c>
      <c r="I1634" s="13">
        <f t="shared" si="25"/>
        <v>-2940255.9719999977</v>
      </c>
    </row>
    <row r="1635" spans="1:9">
      <c r="A1635" s="10">
        <v>42920</v>
      </c>
      <c r="B1635" s="10">
        <v>42916</v>
      </c>
      <c r="C1635" t="s">
        <v>1479</v>
      </c>
      <c r="D1635" t="s">
        <v>2162</v>
      </c>
      <c r="E1635" t="s">
        <v>1494</v>
      </c>
      <c r="F1635" s="1">
        <v>-1.77</v>
      </c>
      <c r="I1635" s="13">
        <f t="shared" si="25"/>
        <v>-2940257.7419999978</v>
      </c>
    </row>
    <row r="1636" spans="1:9">
      <c r="A1636" s="10">
        <v>42919</v>
      </c>
      <c r="B1636" s="10">
        <v>42916</v>
      </c>
      <c r="C1636" t="s">
        <v>983</v>
      </c>
      <c r="D1636" t="s">
        <v>2170</v>
      </c>
      <c r="E1636" t="s">
        <v>2171</v>
      </c>
      <c r="F1636" s="1">
        <v>-1947.8019999999999</v>
      </c>
      <c r="I1636" s="13">
        <f t="shared" si="25"/>
        <v>-2942205.5439999979</v>
      </c>
    </row>
    <row r="1637" spans="1:9">
      <c r="A1637" s="10">
        <v>42919</v>
      </c>
      <c r="B1637" s="10">
        <v>42916</v>
      </c>
      <c r="C1637" t="s">
        <v>983</v>
      </c>
      <c r="D1637" t="s">
        <v>2172</v>
      </c>
      <c r="E1637" t="s">
        <v>1655</v>
      </c>
      <c r="F1637" s="1">
        <v>-1879.873</v>
      </c>
      <c r="I1637" s="13">
        <f t="shared" si="25"/>
        <v>-2944085.416999998</v>
      </c>
    </row>
    <row r="1638" spans="1:9">
      <c r="A1638" s="10">
        <v>42919</v>
      </c>
      <c r="B1638" s="10">
        <v>42916</v>
      </c>
      <c r="C1638" t="s">
        <v>983</v>
      </c>
      <c r="D1638" t="s">
        <v>2173</v>
      </c>
      <c r="E1638" t="s">
        <v>1027</v>
      </c>
      <c r="F1638" s="1">
        <v>-40</v>
      </c>
      <c r="I1638" s="13">
        <f t="shared" si="25"/>
        <v>-2944125.416999998</v>
      </c>
    </row>
    <row r="1639" spans="1:9">
      <c r="A1639" s="10">
        <v>42919</v>
      </c>
      <c r="B1639" s="10">
        <v>42916</v>
      </c>
      <c r="C1639" t="s">
        <v>1078</v>
      </c>
      <c r="D1639" t="s">
        <v>2174</v>
      </c>
      <c r="E1639" t="s">
        <v>1079</v>
      </c>
      <c r="F1639" s="1">
        <v>-12759.082</v>
      </c>
      <c r="I1639" s="13">
        <f t="shared" si="25"/>
        <v>-2956884.498999998</v>
      </c>
    </row>
    <row r="1640" spans="1:9">
      <c r="A1640" s="10">
        <v>42919</v>
      </c>
      <c r="B1640" s="10">
        <v>42916</v>
      </c>
      <c r="C1640" t="s">
        <v>1078</v>
      </c>
      <c r="D1640" t="s">
        <v>2175</v>
      </c>
      <c r="E1640" t="s">
        <v>1079</v>
      </c>
      <c r="F1640" s="1">
        <v>-66595.698999999993</v>
      </c>
      <c r="I1640" s="13">
        <f t="shared" si="25"/>
        <v>-3023480.197999998</v>
      </c>
    </row>
    <row r="1641" spans="1:9">
      <c r="A1641" s="10">
        <v>42916</v>
      </c>
      <c r="B1641" s="10">
        <v>42916</v>
      </c>
      <c r="C1641" t="s">
        <v>1001</v>
      </c>
      <c r="D1641" t="s">
        <v>2179</v>
      </c>
      <c r="E1641" t="s">
        <v>2180</v>
      </c>
      <c r="F1641" s="1">
        <v>-3.6</v>
      </c>
      <c r="I1641" s="13">
        <f t="shared" si="25"/>
        <v>-3023483.7979999981</v>
      </c>
    </row>
    <row r="1642" spans="1:9">
      <c r="A1642" s="10">
        <v>42916</v>
      </c>
      <c r="B1642" s="10">
        <v>42916</v>
      </c>
      <c r="C1642" t="s">
        <v>1086</v>
      </c>
      <c r="E1642" t="s">
        <v>11</v>
      </c>
      <c r="F1642" s="1">
        <v>-0.5</v>
      </c>
      <c r="I1642" s="13">
        <f t="shared" si="25"/>
        <v>-3023484.2979999981</v>
      </c>
    </row>
    <row r="1643" spans="1:9">
      <c r="A1643" s="10">
        <v>42916</v>
      </c>
      <c r="B1643" s="10">
        <v>42916</v>
      </c>
      <c r="C1643" t="s">
        <v>1097</v>
      </c>
      <c r="E1643" t="s">
        <v>11</v>
      </c>
      <c r="F1643" s="1">
        <v>-0.09</v>
      </c>
      <c r="I1643" s="13">
        <f t="shared" si="25"/>
        <v>-3023484.3879999979</v>
      </c>
    </row>
    <row r="1644" spans="1:9">
      <c r="A1644" s="10">
        <v>42916</v>
      </c>
      <c r="B1644" s="10">
        <v>42916</v>
      </c>
      <c r="C1644" t="s">
        <v>1091</v>
      </c>
      <c r="D1644" t="s">
        <v>2182</v>
      </c>
      <c r="E1644" t="s">
        <v>11</v>
      </c>
      <c r="G1644" s="1">
        <v>1219.02</v>
      </c>
      <c r="I1644" s="13">
        <f t="shared" si="25"/>
        <v>-3022265.3679999979</v>
      </c>
    </row>
    <row r="1645" spans="1:9">
      <c r="A1645" s="10">
        <v>42916</v>
      </c>
      <c r="B1645" s="10">
        <v>42916</v>
      </c>
      <c r="C1645" t="s">
        <v>1578</v>
      </c>
      <c r="D1645" t="s">
        <v>2185</v>
      </c>
      <c r="E1645" t="s">
        <v>2180</v>
      </c>
      <c r="F1645" s="1">
        <v>-20</v>
      </c>
      <c r="I1645" s="13">
        <f t="shared" si="25"/>
        <v>-3022285.3679999979</v>
      </c>
    </row>
    <row r="1646" spans="1:9">
      <c r="A1646" s="10">
        <v>42949</v>
      </c>
      <c r="B1646" s="10">
        <v>42917</v>
      </c>
      <c r="C1646" t="s">
        <v>1128</v>
      </c>
      <c r="D1646" t="s">
        <v>1068</v>
      </c>
      <c r="E1646" t="s">
        <v>1145</v>
      </c>
      <c r="F1646" s="1">
        <v>-46.44</v>
      </c>
      <c r="I1646" s="13">
        <f t="shared" si="25"/>
        <v>-3022331.8079999979</v>
      </c>
    </row>
    <row r="1647" spans="1:9">
      <c r="A1647" s="10">
        <v>42949</v>
      </c>
      <c r="B1647" s="10">
        <v>42917</v>
      </c>
      <c r="C1647" t="s">
        <v>1001</v>
      </c>
      <c r="D1647" t="s">
        <v>1068</v>
      </c>
      <c r="E1647" t="s">
        <v>1186</v>
      </c>
      <c r="F1647" s="1">
        <v>-8.359</v>
      </c>
      <c r="I1647" s="13">
        <f t="shared" si="25"/>
        <v>-3022340.166999998</v>
      </c>
    </row>
    <row r="1648" spans="1:9">
      <c r="A1648" s="10">
        <v>42949</v>
      </c>
      <c r="B1648" s="10">
        <v>42917</v>
      </c>
      <c r="C1648" t="s">
        <v>1128</v>
      </c>
      <c r="D1648" t="s">
        <v>1068</v>
      </c>
      <c r="E1648" t="s">
        <v>1191</v>
      </c>
      <c r="F1648" s="1">
        <v>-37.5</v>
      </c>
      <c r="I1648" s="13">
        <f t="shared" si="25"/>
        <v>-3022377.666999998</v>
      </c>
    </row>
    <row r="1649" spans="1:9">
      <c r="A1649" s="10">
        <v>42949</v>
      </c>
      <c r="B1649" s="10">
        <v>42917</v>
      </c>
      <c r="C1649" t="s">
        <v>1001</v>
      </c>
      <c r="D1649" t="s">
        <v>1068</v>
      </c>
      <c r="E1649" t="s">
        <v>1136</v>
      </c>
      <c r="F1649" s="1">
        <v>-6.75</v>
      </c>
      <c r="I1649" s="13">
        <f t="shared" si="25"/>
        <v>-3022384.416999998</v>
      </c>
    </row>
    <row r="1650" spans="1:9">
      <c r="A1650" s="10">
        <v>42949</v>
      </c>
      <c r="B1650" s="10">
        <v>42917</v>
      </c>
      <c r="C1650" t="s">
        <v>1128</v>
      </c>
      <c r="D1650" t="s">
        <v>1068</v>
      </c>
      <c r="E1650" t="s">
        <v>1163</v>
      </c>
      <c r="F1650" s="1">
        <v>-33</v>
      </c>
      <c r="I1650" s="13">
        <f t="shared" si="25"/>
        <v>-3022417.416999998</v>
      </c>
    </row>
    <row r="1651" spans="1:9">
      <c r="A1651" s="10">
        <v>42949</v>
      </c>
      <c r="B1651" s="10">
        <v>42917</v>
      </c>
      <c r="C1651" t="s">
        <v>1001</v>
      </c>
      <c r="D1651" t="s">
        <v>1068</v>
      </c>
      <c r="E1651" t="s">
        <v>1178</v>
      </c>
      <c r="F1651" s="1">
        <v>-5.94</v>
      </c>
      <c r="I1651" s="13">
        <f t="shared" si="25"/>
        <v>-3022423.356999998</v>
      </c>
    </row>
    <row r="1652" spans="1:9">
      <c r="A1652" s="10">
        <v>42949</v>
      </c>
      <c r="B1652" s="10">
        <v>42917</v>
      </c>
      <c r="C1652" t="s">
        <v>1128</v>
      </c>
      <c r="D1652" t="s">
        <v>1068</v>
      </c>
      <c r="E1652" t="s">
        <v>1190</v>
      </c>
      <c r="F1652" s="1">
        <v>-18.975000000000001</v>
      </c>
      <c r="I1652" s="13">
        <f t="shared" si="25"/>
        <v>-3022442.3319999981</v>
      </c>
    </row>
    <row r="1653" spans="1:9">
      <c r="A1653" s="10">
        <v>42949</v>
      </c>
      <c r="B1653" s="10">
        <v>42917</v>
      </c>
      <c r="C1653" t="s">
        <v>1001</v>
      </c>
      <c r="D1653" t="s">
        <v>1068</v>
      </c>
      <c r="E1653" t="s">
        <v>1150</v>
      </c>
      <c r="F1653" s="1">
        <v>-3.4159999999999999</v>
      </c>
      <c r="I1653" s="13">
        <f t="shared" si="25"/>
        <v>-3022445.7479999983</v>
      </c>
    </row>
    <row r="1654" spans="1:9">
      <c r="A1654" s="10">
        <v>42949</v>
      </c>
      <c r="B1654" s="10">
        <v>42917</v>
      </c>
      <c r="C1654" t="s">
        <v>1133</v>
      </c>
      <c r="D1654" t="s">
        <v>1068</v>
      </c>
      <c r="E1654" t="s">
        <v>1913</v>
      </c>
      <c r="F1654" s="1">
        <v>-331.50099999999998</v>
      </c>
      <c r="I1654" s="13">
        <f t="shared" si="25"/>
        <v>-3022777.2489999984</v>
      </c>
    </row>
    <row r="1655" spans="1:9">
      <c r="A1655" s="10">
        <v>42949</v>
      </c>
      <c r="B1655" s="10">
        <v>42917</v>
      </c>
      <c r="C1655" t="s">
        <v>1001</v>
      </c>
      <c r="D1655" t="s">
        <v>1068</v>
      </c>
      <c r="E1655" t="s">
        <v>1914</v>
      </c>
      <c r="F1655" s="1">
        <v>-59.67</v>
      </c>
      <c r="I1655" s="13">
        <f t="shared" si="25"/>
        <v>-3022836.9189999984</v>
      </c>
    </row>
    <row r="1656" spans="1:9">
      <c r="A1656" s="10">
        <v>42949</v>
      </c>
      <c r="B1656" s="10">
        <v>42917</v>
      </c>
      <c r="C1656" t="s">
        <v>1128</v>
      </c>
      <c r="D1656" t="s">
        <v>1068</v>
      </c>
      <c r="E1656" t="s">
        <v>1195</v>
      </c>
      <c r="F1656" s="1">
        <v>-52.5</v>
      </c>
      <c r="I1656" s="13">
        <f t="shared" si="25"/>
        <v>-3022889.4189999984</v>
      </c>
    </row>
    <row r="1657" spans="1:9">
      <c r="A1657" s="10">
        <v>42949</v>
      </c>
      <c r="B1657" s="10">
        <v>42917</v>
      </c>
      <c r="C1657" t="s">
        <v>1001</v>
      </c>
      <c r="D1657" t="s">
        <v>1068</v>
      </c>
      <c r="E1657" t="s">
        <v>1194</v>
      </c>
      <c r="F1657" s="1">
        <v>-9.4499999999999993</v>
      </c>
      <c r="I1657" s="13">
        <f t="shared" si="25"/>
        <v>-3022898.8689999986</v>
      </c>
    </row>
    <row r="1658" spans="1:9">
      <c r="A1658" s="10">
        <v>42949</v>
      </c>
      <c r="B1658" s="10">
        <v>42917</v>
      </c>
      <c r="C1658" t="s">
        <v>1128</v>
      </c>
      <c r="D1658" t="s">
        <v>1068</v>
      </c>
      <c r="E1658" t="s">
        <v>1181</v>
      </c>
      <c r="F1658" s="1">
        <v>-15.45</v>
      </c>
      <c r="I1658" s="13">
        <f t="shared" si="25"/>
        <v>-3022914.3189999987</v>
      </c>
    </row>
    <row r="1659" spans="1:9">
      <c r="A1659" s="10">
        <v>42949</v>
      </c>
      <c r="B1659" s="10">
        <v>42917</v>
      </c>
      <c r="C1659" t="s">
        <v>1001</v>
      </c>
      <c r="D1659" t="s">
        <v>1068</v>
      </c>
      <c r="E1659" t="s">
        <v>1196</v>
      </c>
      <c r="F1659" s="1">
        <v>-2.7810000000000001</v>
      </c>
      <c r="I1659" s="13">
        <f t="shared" si="25"/>
        <v>-3022917.0999999987</v>
      </c>
    </row>
    <row r="1660" spans="1:9">
      <c r="A1660" s="10">
        <v>42949</v>
      </c>
      <c r="B1660" s="10">
        <v>42917</v>
      </c>
      <c r="C1660" t="s">
        <v>1128</v>
      </c>
      <c r="D1660" t="s">
        <v>1068</v>
      </c>
      <c r="E1660" t="s">
        <v>1173</v>
      </c>
      <c r="F1660" s="1">
        <v>-28.95</v>
      </c>
      <c r="I1660" s="13">
        <f t="shared" si="25"/>
        <v>-3022946.0499999989</v>
      </c>
    </row>
    <row r="1661" spans="1:9">
      <c r="A1661" s="10">
        <v>42949</v>
      </c>
      <c r="B1661" s="10">
        <v>42917</v>
      </c>
      <c r="C1661" t="s">
        <v>1001</v>
      </c>
      <c r="D1661" t="s">
        <v>1068</v>
      </c>
      <c r="E1661" t="s">
        <v>1137</v>
      </c>
      <c r="F1661" s="1">
        <v>-5.2110000000000003</v>
      </c>
      <c r="I1661" s="13">
        <f t="shared" si="25"/>
        <v>-3022951.260999999</v>
      </c>
    </row>
    <row r="1662" spans="1:9">
      <c r="A1662" s="10">
        <v>42949</v>
      </c>
      <c r="B1662" s="10">
        <v>42917</v>
      </c>
      <c r="C1662" t="s">
        <v>1128</v>
      </c>
      <c r="D1662" t="s">
        <v>1068</v>
      </c>
      <c r="E1662" t="s">
        <v>1172</v>
      </c>
      <c r="F1662" s="1">
        <v>-40.155000000000001</v>
      </c>
      <c r="I1662" s="13">
        <f t="shared" si="25"/>
        <v>-3022991.4159999988</v>
      </c>
    </row>
    <row r="1663" spans="1:9">
      <c r="A1663" s="10">
        <v>42949</v>
      </c>
      <c r="B1663" s="10">
        <v>42917</v>
      </c>
      <c r="C1663" t="s">
        <v>1001</v>
      </c>
      <c r="D1663" t="s">
        <v>1068</v>
      </c>
      <c r="E1663" t="s">
        <v>1197</v>
      </c>
      <c r="F1663" s="1">
        <v>-7.2279999999999998</v>
      </c>
      <c r="I1663" s="13">
        <f t="shared" si="25"/>
        <v>-3022998.6439999989</v>
      </c>
    </row>
    <row r="1664" spans="1:9">
      <c r="A1664" s="10">
        <v>42949</v>
      </c>
      <c r="B1664" s="10">
        <v>42917</v>
      </c>
      <c r="C1664" t="s">
        <v>1128</v>
      </c>
      <c r="D1664" t="s">
        <v>1068</v>
      </c>
      <c r="E1664" t="s">
        <v>1174</v>
      </c>
      <c r="F1664" s="1">
        <v>-11.25</v>
      </c>
      <c r="I1664" s="13">
        <f t="shared" si="25"/>
        <v>-3023009.8939999989</v>
      </c>
    </row>
    <row r="1665" spans="1:9">
      <c r="A1665" s="10">
        <v>42949</v>
      </c>
      <c r="B1665" s="10">
        <v>42917</v>
      </c>
      <c r="C1665" t="s">
        <v>1001</v>
      </c>
      <c r="D1665" t="s">
        <v>1068</v>
      </c>
      <c r="E1665" t="s">
        <v>1180</v>
      </c>
      <c r="F1665" s="1">
        <v>-2.0249999999999999</v>
      </c>
      <c r="I1665" s="13">
        <f t="shared" si="25"/>
        <v>-3023011.9189999988</v>
      </c>
    </row>
    <row r="1666" spans="1:9">
      <c r="A1666" s="10">
        <v>42949</v>
      </c>
      <c r="B1666" s="10">
        <v>42917</v>
      </c>
      <c r="C1666" t="s">
        <v>1128</v>
      </c>
      <c r="D1666" t="s">
        <v>1068</v>
      </c>
      <c r="E1666" t="s">
        <v>1171</v>
      </c>
      <c r="F1666" s="1">
        <v>-21</v>
      </c>
      <c r="I1666" s="13">
        <f t="shared" si="25"/>
        <v>-3023032.9189999988</v>
      </c>
    </row>
    <row r="1667" spans="1:9">
      <c r="A1667" s="10">
        <v>42949</v>
      </c>
      <c r="B1667" s="10">
        <v>42917</v>
      </c>
      <c r="C1667" t="s">
        <v>1001</v>
      </c>
      <c r="D1667" t="s">
        <v>1068</v>
      </c>
      <c r="E1667" t="s">
        <v>1165</v>
      </c>
      <c r="F1667" s="1">
        <v>-3.78</v>
      </c>
      <c r="I1667" s="13">
        <f t="shared" ref="I1667:I1730" si="26">I1666+F1667+G1667</f>
        <v>-3023036.6989999986</v>
      </c>
    </row>
    <row r="1668" spans="1:9">
      <c r="A1668" s="10">
        <v>42949</v>
      </c>
      <c r="B1668" s="10">
        <v>42917</v>
      </c>
      <c r="C1668" t="s">
        <v>1128</v>
      </c>
      <c r="D1668" t="s">
        <v>1068</v>
      </c>
      <c r="E1668" t="s">
        <v>1168</v>
      </c>
      <c r="F1668" s="1">
        <v>-53.55</v>
      </c>
      <c r="I1668" s="13">
        <f t="shared" si="26"/>
        <v>-3023090.2489999984</v>
      </c>
    </row>
    <row r="1669" spans="1:9">
      <c r="A1669" s="10">
        <v>42949</v>
      </c>
      <c r="B1669" s="10">
        <v>42917</v>
      </c>
      <c r="C1669" t="s">
        <v>1001</v>
      </c>
      <c r="D1669" t="s">
        <v>1068</v>
      </c>
      <c r="E1669" t="s">
        <v>1167</v>
      </c>
      <c r="F1669" s="1">
        <v>-9.6389999999999993</v>
      </c>
      <c r="I1669" s="13">
        <f t="shared" si="26"/>
        <v>-3023099.8879999984</v>
      </c>
    </row>
    <row r="1670" spans="1:9">
      <c r="A1670" s="10">
        <v>42949</v>
      </c>
      <c r="B1670" s="10">
        <v>42917</v>
      </c>
      <c r="C1670" t="s">
        <v>1128</v>
      </c>
      <c r="D1670" t="s">
        <v>1068</v>
      </c>
      <c r="E1670" t="s">
        <v>1138</v>
      </c>
      <c r="F1670" s="1">
        <v>-17.25</v>
      </c>
      <c r="I1670" s="13">
        <f t="shared" si="26"/>
        <v>-3023117.1379999984</v>
      </c>
    </row>
    <row r="1671" spans="1:9">
      <c r="A1671" s="10">
        <v>42949</v>
      </c>
      <c r="B1671" s="10">
        <v>42917</v>
      </c>
      <c r="C1671" t="s">
        <v>1001</v>
      </c>
      <c r="D1671" t="s">
        <v>1068</v>
      </c>
      <c r="E1671" t="s">
        <v>1166</v>
      </c>
      <c r="F1671" s="1">
        <v>-3.105</v>
      </c>
      <c r="I1671" s="13">
        <f t="shared" si="26"/>
        <v>-3023120.2429999984</v>
      </c>
    </row>
    <row r="1672" spans="1:9">
      <c r="A1672" s="10">
        <v>42949</v>
      </c>
      <c r="B1672" s="10">
        <v>42917</v>
      </c>
      <c r="C1672" t="s">
        <v>1001</v>
      </c>
      <c r="D1672" t="s">
        <v>1068</v>
      </c>
      <c r="E1672" t="s">
        <v>1127</v>
      </c>
      <c r="F1672" s="1">
        <v>-7.5430000000000001</v>
      </c>
      <c r="I1672" s="13">
        <f t="shared" si="26"/>
        <v>-3023127.7859999985</v>
      </c>
    </row>
    <row r="1673" spans="1:9">
      <c r="A1673" s="10">
        <v>42949</v>
      </c>
      <c r="B1673" s="10">
        <v>42917</v>
      </c>
      <c r="C1673" t="s">
        <v>1128</v>
      </c>
      <c r="D1673" t="s">
        <v>1068</v>
      </c>
      <c r="E1673" t="s">
        <v>1182</v>
      </c>
      <c r="F1673" s="1">
        <v>-41.902999999999999</v>
      </c>
      <c r="I1673" s="13">
        <f t="shared" si="26"/>
        <v>-3023169.6889999984</v>
      </c>
    </row>
    <row r="1674" spans="1:9">
      <c r="A1674" s="10">
        <v>42949</v>
      </c>
      <c r="B1674" s="10">
        <v>42917</v>
      </c>
      <c r="C1674" t="s">
        <v>1001</v>
      </c>
      <c r="D1674" t="s">
        <v>1068</v>
      </c>
      <c r="E1674" t="s">
        <v>1175</v>
      </c>
      <c r="F1674" s="1">
        <v>-2.9540000000000002</v>
      </c>
      <c r="I1674" s="13">
        <f t="shared" si="26"/>
        <v>-3023172.6429999983</v>
      </c>
    </row>
    <row r="1675" spans="1:9">
      <c r="A1675" s="10">
        <v>42949</v>
      </c>
      <c r="B1675" s="10">
        <v>42917</v>
      </c>
      <c r="C1675" t="s">
        <v>1128</v>
      </c>
      <c r="D1675" t="s">
        <v>1068</v>
      </c>
      <c r="E1675" t="s">
        <v>1169</v>
      </c>
      <c r="F1675" s="1">
        <v>-232.53800000000001</v>
      </c>
      <c r="I1675" s="13">
        <f t="shared" si="26"/>
        <v>-3023405.1809999985</v>
      </c>
    </row>
    <row r="1676" spans="1:9">
      <c r="A1676" s="10">
        <v>42949</v>
      </c>
      <c r="B1676" s="10">
        <v>42917</v>
      </c>
      <c r="C1676" t="s">
        <v>1001</v>
      </c>
      <c r="D1676" t="s">
        <v>1068</v>
      </c>
      <c r="E1676" t="s">
        <v>1155</v>
      </c>
      <c r="F1676" s="1">
        <v>-2.9969999999999999</v>
      </c>
      <c r="I1676" s="13">
        <f t="shared" si="26"/>
        <v>-3023408.1779999984</v>
      </c>
    </row>
    <row r="1677" spans="1:9">
      <c r="A1677" s="10">
        <v>42949</v>
      </c>
      <c r="B1677" s="10">
        <v>42917</v>
      </c>
      <c r="C1677" t="s">
        <v>1128</v>
      </c>
      <c r="D1677" t="s">
        <v>1068</v>
      </c>
      <c r="E1677" t="s">
        <v>1139</v>
      </c>
      <c r="F1677" s="1">
        <v>-16.649999999999999</v>
      </c>
      <c r="I1677" s="13">
        <f t="shared" si="26"/>
        <v>-3023424.8279999983</v>
      </c>
    </row>
    <row r="1678" spans="1:9">
      <c r="A1678" s="10">
        <v>42949</v>
      </c>
      <c r="B1678" s="10">
        <v>42917</v>
      </c>
      <c r="C1678" t="s">
        <v>1128</v>
      </c>
      <c r="D1678" t="s">
        <v>1068</v>
      </c>
      <c r="E1678" t="s">
        <v>1140</v>
      </c>
      <c r="F1678" s="1">
        <v>-16.408999999999999</v>
      </c>
      <c r="I1678" s="13">
        <f t="shared" si="26"/>
        <v>-3023441.2369999983</v>
      </c>
    </row>
    <row r="1679" spans="1:9">
      <c r="A1679" s="10">
        <v>42949</v>
      </c>
      <c r="B1679" s="10">
        <v>42917</v>
      </c>
      <c r="C1679" t="s">
        <v>1128</v>
      </c>
      <c r="D1679" t="s">
        <v>1068</v>
      </c>
      <c r="E1679" t="s">
        <v>1129</v>
      </c>
      <c r="F1679" s="1">
        <v>-25.125</v>
      </c>
      <c r="I1679" s="13">
        <f t="shared" si="26"/>
        <v>-3023466.3619999983</v>
      </c>
    </row>
    <row r="1680" spans="1:9">
      <c r="A1680" s="10">
        <v>42949</v>
      </c>
      <c r="B1680" s="10">
        <v>42917</v>
      </c>
      <c r="C1680" t="s">
        <v>1001</v>
      </c>
      <c r="D1680" t="s">
        <v>1068</v>
      </c>
      <c r="E1680" t="s">
        <v>1130</v>
      </c>
      <c r="F1680" s="1">
        <v>-8.0190000000000001</v>
      </c>
      <c r="I1680" s="13">
        <f t="shared" si="26"/>
        <v>-3023474.3809999982</v>
      </c>
    </row>
    <row r="1681" spans="1:9">
      <c r="A1681" s="10">
        <v>42949</v>
      </c>
      <c r="B1681" s="10">
        <v>42917</v>
      </c>
      <c r="C1681" t="s">
        <v>1128</v>
      </c>
      <c r="D1681" t="s">
        <v>1068</v>
      </c>
      <c r="E1681" t="s">
        <v>1131</v>
      </c>
      <c r="F1681" s="1">
        <v>-44.55</v>
      </c>
      <c r="I1681" s="13">
        <f t="shared" si="26"/>
        <v>-3023518.930999998</v>
      </c>
    </row>
    <row r="1682" spans="1:9">
      <c r="A1682" s="10">
        <v>42949</v>
      </c>
      <c r="B1682" s="10">
        <v>42917</v>
      </c>
      <c r="C1682" t="s">
        <v>1001</v>
      </c>
      <c r="D1682" t="s">
        <v>1068</v>
      </c>
      <c r="E1682" t="s">
        <v>1157</v>
      </c>
      <c r="F1682" s="1">
        <v>-5.157</v>
      </c>
      <c r="I1682" s="13">
        <f t="shared" si="26"/>
        <v>-3023524.0879999981</v>
      </c>
    </row>
    <row r="1683" spans="1:9">
      <c r="A1683" s="10">
        <v>42949</v>
      </c>
      <c r="B1683" s="10">
        <v>42917</v>
      </c>
      <c r="C1683" t="s">
        <v>1128</v>
      </c>
      <c r="D1683" t="s">
        <v>1068</v>
      </c>
      <c r="E1683" t="s">
        <v>1158</v>
      </c>
      <c r="F1683" s="1">
        <v>-28.65</v>
      </c>
      <c r="I1683" s="13">
        <f t="shared" si="26"/>
        <v>-3023552.737999998</v>
      </c>
    </row>
    <row r="1684" spans="1:9">
      <c r="A1684" s="10">
        <v>42949</v>
      </c>
      <c r="B1684" s="10">
        <v>42917</v>
      </c>
      <c r="C1684" t="s">
        <v>1001</v>
      </c>
      <c r="D1684" t="s">
        <v>1068</v>
      </c>
      <c r="E1684" t="s">
        <v>1156</v>
      </c>
      <c r="F1684" s="1">
        <v>-4.5229999999999997</v>
      </c>
      <c r="I1684" s="13">
        <f t="shared" si="26"/>
        <v>-3023557.2609999981</v>
      </c>
    </row>
    <row r="1685" spans="1:9">
      <c r="A1685" s="10">
        <v>42949</v>
      </c>
      <c r="B1685" s="10">
        <v>42917</v>
      </c>
      <c r="C1685" t="s">
        <v>1188</v>
      </c>
      <c r="D1685" t="s">
        <v>1068</v>
      </c>
      <c r="E1685" t="s">
        <v>1489</v>
      </c>
      <c r="F1685" s="1">
        <v>-79.981999999999999</v>
      </c>
      <c r="I1685" s="13">
        <f t="shared" si="26"/>
        <v>-3023637.2429999979</v>
      </c>
    </row>
    <row r="1686" spans="1:9">
      <c r="A1686" s="10">
        <v>42949</v>
      </c>
      <c r="B1686" s="10">
        <v>42917</v>
      </c>
      <c r="C1686" t="s">
        <v>1001</v>
      </c>
      <c r="D1686" t="s">
        <v>1068</v>
      </c>
      <c r="E1686" t="s">
        <v>1149</v>
      </c>
      <c r="F1686" s="1">
        <v>-14.326000000000001</v>
      </c>
      <c r="I1686" s="13">
        <f t="shared" si="26"/>
        <v>-3023651.5689999978</v>
      </c>
    </row>
    <row r="1687" spans="1:9">
      <c r="A1687" s="10">
        <v>42949</v>
      </c>
      <c r="B1687" s="10">
        <v>42917</v>
      </c>
      <c r="C1687" t="s">
        <v>1188</v>
      </c>
      <c r="D1687" t="s">
        <v>1068</v>
      </c>
      <c r="E1687" t="s">
        <v>1189</v>
      </c>
      <c r="F1687" s="1">
        <v>-79.59</v>
      </c>
      <c r="I1687" s="13">
        <f t="shared" si="26"/>
        <v>-3023731.1589999977</v>
      </c>
    </row>
    <row r="1688" spans="1:9">
      <c r="A1688" s="10">
        <v>42949</v>
      </c>
      <c r="B1688" s="10">
        <v>42917</v>
      </c>
      <c r="C1688" t="s">
        <v>1001</v>
      </c>
      <c r="D1688" t="s">
        <v>1068</v>
      </c>
      <c r="E1688" t="s">
        <v>1738</v>
      </c>
      <c r="F1688" s="1">
        <v>-14.397</v>
      </c>
      <c r="I1688" s="13">
        <f t="shared" si="26"/>
        <v>-3023745.5559999975</v>
      </c>
    </row>
    <row r="1689" spans="1:9">
      <c r="A1689" s="10">
        <v>42949</v>
      </c>
      <c r="B1689" s="10">
        <v>42917</v>
      </c>
      <c r="C1689" t="s">
        <v>1188</v>
      </c>
      <c r="D1689" t="s">
        <v>1068</v>
      </c>
      <c r="E1689" t="s">
        <v>1739</v>
      </c>
      <c r="F1689" s="1">
        <v>-79.981999999999999</v>
      </c>
      <c r="I1689" s="13">
        <f t="shared" si="26"/>
        <v>-3023825.5379999974</v>
      </c>
    </row>
    <row r="1690" spans="1:9">
      <c r="A1690" s="10">
        <v>42949</v>
      </c>
      <c r="B1690" s="10">
        <v>42917</v>
      </c>
      <c r="C1690" t="s">
        <v>1001</v>
      </c>
      <c r="D1690" t="s">
        <v>1068</v>
      </c>
      <c r="E1690" t="s">
        <v>1484</v>
      </c>
      <c r="F1690" s="1">
        <v>-14.397</v>
      </c>
      <c r="I1690" s="13">
        <f t="shared" si="26"/>
        <v>-3023839.9349999973</v>
      </c>
    </row>
    <row r="1691" spans="1:9">
      <c r="A1691" s="10">
        <v>42949</v>
      </c>
      <c r="B1691" s="10">
        <v>42917</v>
      </c>
      <c r="C1691" t="s">
        <v>1001</v>
      </c>
      <c r="D1691" t="s">
        <v>1068</v>
      </c>
      <c r="E1691" t="s">
        <v>1928</v>
      </c>
      <c r="F1691" s="1">
        <v>-14.397</v>
      </c>
      <c r="I1691" s="13">
        <f t="shared" si="26"/>
        <v>-3023854.3319999971</v>
      </c>
    </row>
    <row r="1692" spans="1:9">
      <c r="A1692" s="10">
        <v>42949</v>
      </c>
      <c r="B1692" s="10">
        <v>42917</v>
      </c>
      <c r="C1692" t="s">
        <v>1001</v>
      </c>
      <c r="D1692" t="s">
        <v>1068</v>
      </c>
      <c r="E1692" t="s">
        <v>1135</v>
      </c>
      <c r="F1692" s="1">
        <v>-1.8</v>
      </c>
      <c r="I1692" s="13">
        <f t="shared" si="26"/>
        <v>-3023856.131999997</v>
      </c>
    </row>
    <row r="1693" spans="1:9">
      <c r="A1693" s="10">
        <v>42949</v>
      </c>
      <c r="B1693" s="10">
        <v>42917</v>
      </c>
      <c r="C1693" t="s">
        <v>1151</v>
      </c>
      <c r="D1693" t="s">
        <v>1068</v>
      </c>
      <c r="E1693" t="s">
        <v>1153</v>
      </c>
      <c r="F1693" s="1">
        <v>-10</v>
      </c>
      <c r="I1693" s="13">
        <f t="shared" si="26"/>
        <v>-3023866.131999997</v>
      </c>
    </row>
    <row r="1694" spans="1:9">
      <c r="A1694" s="10">
        <v>42949</v>
      </c>
      <c r="B1694" s="10">
        <v>42917</v>
      </c>
      <c r="C1694" t="s">
        <v>1001</v>
      </c>
      <c r="D1694" t="s">
        <v>1068</v>
      </c>
      <c r="E1694" t="s">
        <v>1154</v>
      </c>
      <c r="F1694" s="1">
        <v>-41.856999999999999</v>
      </c>
      <c r="I1694" s="13">
        <f t="shared" si="26"/>
        <v>-3023907.9889999968</v>
      </c>
    </row>
    <row r="1695" spans="1:9">
      <c r="A1695" s="10">
        <v>42949</v>
      </c>
      <c r="B1695" s="10">
        <v>42917</v>
      </c>
      <c r="C1695" t="s">
        <v>1188</v>
      </c>
      <c r="D1695" t="s">
        <v>1068</v>
      </c>
      <c r="E1695" t="s">
        <v>1929</v>
      </c>
      <c r="F1695" s="1">
        <v>-79.981999999999999</v>
      </c>
      <c r="I1695" s="13">
        <f t="shared" si="26"/>
        <v>-3023987.9709999966</v>
      </c>
    </row>
    <row r="1696" spans="1:9">
      <c r="A1696" s="10">
        <v>42949</v>
      </c>
      <c r="B1696" s="10">
        <v>42917</v>
      </c>
      <c r="C1696" t="s">
        <v>1001</v>
      </c>
      <c r="D1696" t="s">
        <v>1068</v>
      </c>
      <c r="E1696" t="s">
        <v>1148</v>
      </c>
      <c r="F1696" s="1">
        <v>-2.1509999999999998</v>
      </c>
      <c r="I1696" s="13">
        <f t="shared" si="26"/>
        <v>-3023990.1219999967</v>
      </c>
    </row>
    <row r="1697" spans="1:9">
      <c r="A1697" s="10">
        <v>42949</v>
      </c>
      <c r="B1697" s="10">
        <v>42917</v>
      </c>
      <c r="C1697" t="s">
        <v>1151</v>
      </c>
      <c r="D1697" t="s">
        <v>1068</v>
      </c>
      <c r="E1697" t="s">
        <v>1187</v>
      </c>
      <c r="F1697" s="1">
        <v>-11.951000000000001</v>
      </c>
      <c r="I1697" s="13">
        <f t="shared" si="26"/>
        <v>-3024002.0729999966</v>
      </c>
    </row>
    <row r="1698" spans="1:9">
      <c r="A1698" s="10">
        <v>42949</v>
      </c>
      <c r="B1698" s="10">
        <v>42917</v>
      </c>
      <c r="C1698" t="s">
        <v>1128</v>
      </c>
      <c r="D1698" t="s">
        <v>1068</v>
      </c>
      <c r="E1698" t="s">
        <v>1170</v>
      </c>
      <c r="F1698" s="1">
        <v>-39</v>
      </c>
      <c r="I1698" s="13">
        <f t="shared" si="26"/>
        <v>-3024041.0729999966</v>
      </c>
    </row>
    <row r="1699" spans="1:9">
      <c r="A1699" s="10">
        <v>42949</v>
      </c>
      <c r="B1699" s="10">
        <v>42917</v>
      </c>
      <c r="C1699" t="s">
        <v>1001</v>
      </c>
      <c r="D1699" t="s">
        <v>1068</v>
      </c>
      <c r="E1699" t="s">
        <v>1192</v>
      </c>
      <c r="F1699" s="1">
        <v>-7.02</v>
      </c>
      <c r="I1699" s="13">
        <f t="shared" si="26"/>
        <v>-3024048.0929999966</v>
      </c>
    </row>
    <row r="1700" spans="1:9">
      <c r="A1700" s="10">
        <v>42923</v>
      </c>
      <c r="B1700" s="10">
        <v>42917</v>
      </c>
      <c r="C1700" t="s">
        <v>1077</v>
      </c>
      <c r="E1700" t="s">
        <v>11</v>
      </c>
      <c r="F1700" s="1">
        <v>-500000</v>
      </c>
      <c r="I1700" s="13">
        <f t="shared" si="26"/>
        <v>-3524048.0929999966</v>
      </c>
    </row>
    <row r="1701" spans="1:9">
      <c r="A1701" s="10">
        <v>42948</v>
      </c>
      <c r="B1701" s="10">
        <v>42919</v>
      </c>
      <c r="C1701" t="s">
        <v>1268</v>
      </c>
      <c r="E1701" t="s">
        <v>11</v>
      </c>
      <c r="F1701" s="1">
        <v>-423.93</v>
      </c>
      <c r="I1701" s="13">
        <f t="shared" si="26"/>
        <v>-3524472.0229999968</v>
      </c>
    </row>
    <row r="1702" spans="1:9">
      <c r="A1702" s="10">
        <v>42923</v>
      </c>
      <c r="B1702" s="10">
        <v>42919</v>
      </c>
      <c r="C1702" t="s">
        <v>2104</v>
      </c>
      <c r="E1702" t="s">
        <v>11</v>
      </c>
      <c r="G1702" s="1">
        <v>8406.2119999999995</v>
      </c>
      <c r="I1702" s="13">
        <f t="shared" si="26"/>
        <v>-3516065.810999997</v>
      </c>
    </row>
    <row r="1703" spans="1:9">
      <c r="A1703" s="10">
        <v>42920</v>
      </c>
      <c r="B1703" s="10">
        <v>42919</v>
      </c>
      <c r="C1703" t="s">
        <v>1009</v>
      </c>
      <c r="D1703" t="s">
        <v>2150</v>
      </c>
      <c r="E1703" t="s">
        <v>11</v>
      </c>
      <c r="F1703" s="1">
        <v>-56647.28</v>
      </c>
      <c r="I1703" s="13">
        <f t="shared" si="26"/>
        <v>-3572713.0909999968</v>
      </c>
    </row>
    <row r="1704" spans="1:9">
      <c r="A1704" s="10">
        <v>42920</v>
      </c>
      <c r="B1704" s="10">
        <v>42919</v>
      </c>
      <c r="C1704" t="s">
        <v>1009</v>
      </c>
      <c r="D1704" t="s">
        <v>2153</v>
      </c>
      <c r="E1704" t="s">
        <v>11</v>
      </c>
      <c r="F1704" s="1">
        <v>-254.16399999999999</v>
      </c>
      <c r="I1704" s="13">
        <f t="shared" si="26"/>
        <v>-3572967.2549999966</v>
      </c>
    </row>
    <row r="1705" spans="1:9">
      <c r="A1705" s="10">
        <v>42920</v>
      </c>
      <c r="B1705" s="10">
        <v>42919</v>
      </c>
      <c r="C1705" t="s">
        <v>983</v>
      </c>
      <c r="D1705" t="s">
        <v>2154</v>
      </c>
      <c r="E1705" t="s">
        <v>1094</v>
      </c>
      <c r="F1705" s="1">
        <v>-312.02199999999999</v>
      </c>
      <c r="I1705" s="13">
        <f t="shared" si="26"/>
        <v>-3573279.2769999965</v>
      </c>
    </row>
    <row r="1706" spans="1:9">
      <c r="A1706" s="10">
        <v>42920</v>
      </c>
      <c r="B1706" s="10">
        <v>42919</v>
      </c>
      <c r="C1706" t="s">
        <v>992</v>
      </c>
      <c r="D1706" t="s">
        <v>2150</v>
      </c>
      <c r="E1706" t="s">
        <v>11</v>
      </c>
      <c r="F1706" s="1">
        <v>-5.9</v>
      </c>
      <c r="I1706" s="13">
        <f t="shared" si="26"/>
        <v>-3573285.1769999964</v>
      </c>
    </row>
    <row r="1707" spans="1:9">
      <c r="A1707" s="10">
        <v>42920</v>
      </c>
      <c r="B1707" s="10">
        <v>42919</v>
      </c>
      <c r="C1707" t="s">
        <v>992</v>
      </c>
      <c r="D1707" t="s">
        <v>2153</v>
      </c>
      <c r="E1707" t="s">
        <v>11</v>
      </c>
      <c r="F1707" s="1">
        <v>-5.9</v>
      </c>
      <c r="I1707" s="13">
        <f t="shared" si="26"/>
        <v>-3573291.0769999963</v>
      </c>
    </row>
    <row r="1708" spans="1:9">
      <c r="A1708" s="10">
        <v>42920</v>
      </c>
      <c r="B1708" s="10">
        <v>42919</v>
      </c>
      <c r="C1708" t="s">
        <v>1116</v>
      </c>
      <c r="D1708" t="s">
        <v>2163</v>
      </c>
      <c r="E1708" t="s">
        <v>2164</v>
      </c>
      <c r="F1708" s="1">
        <v>-1709.83</v>
      </c>
      <c r="I1708" s="13">
        <f t="shared" si="26"/>
        <v>-3575000.9069999964</v>
      </c>
    </row>
    <row r="1709" spans="1:9">
      <c r="A1709" s="10">
        <v>42920</v>
      </c>
      <c r="B1709" s="10">
        <v>42919</v>
      </c>
      <c r="C1709" t="s">
        <v>1116</v>
      </c>
      <c r="D1709" t="s">
        <v>2165</v>
      </c>
      <c r="E1709" t="s">
        <v>2166</v>
      </c>
      <c r="F1709" s="1">
        <v>-672.08</v>
      </c>
      <c r="I1709" s="13">
        <f t="shared" si="26"/>
        <v>-3575672.9869999965</v>
      </c>
    </row>
    <row r="1710" spans="1:9">
      <c r="A1710" s="10">
        <v>42916</v>
      </c>
      <c r="B1710" s="10">
        <v>42919</v>
      </c>
      <c r="C1710" t="s">
        <v>1010</v>
      </c>
      <c r="D1710" t="s">
        <v>2181</v>
      </c>
      <c r="E1710" t="s">
        <v>11</v>
      </c>
      <c r="G1710" s="1">
        <v>300000</v>
      </c>
      <c r="I1710" s="13">
        <f t="shared" si="26"/>
        <v>-3275672.9869999965</v>
      </c>
    </row>
    <row r="1711" spans="1:9">
      <c r="A1711" s="10">
        <v>42922</v>
      </c>
      <c r="B1711" s="10">
        <v>42920</v>
      </c>
      <c r="C1711" t="s">
        <v>1001</v>
      </c>
      <c r="D1711" t="s">
        <v>2114</v>
      </c>
      <c r="E1711" t="s">
        <v>2115</v>
      </c>
      <c r="F1711" s="1">
        <v>-6.84</v>
      </c>
      <c r="I1711" s="13">
        <f t="shared" si="26"/>
        <v>-3275679.8269999963</v>
      </c>
    </row>
    <row r="1712" spans="1:9">
      <c r="A1712" s="10">
        <v>42922</v>
      </c>
      <c r="B1712" s="10">
        <v>42920</v>
      </c>
      <c r="C1712" t="s">
        <v>1049</v>
      </c>
      <c r="D1712" t="s">
        <v>2116</v>
      </c>
      <c r="E1712" t="s">
        <v>2115</v>
      </c>
      <c r="F1712" s="1">
        <v>-0.5</v>
      </c>
      <c r="I1712" s="13">
        <f t="shared" si="26"/>
        <v>-3275680.3269999963</v>
      </c>
    </row>
    <row r="1713" spans="1:9">
      <c r="A1713" s="10">
        <v>42922</v>
      </c>
      <c r="B1713" s="10">
        <v>42920</v>
      </c>
      <c r="C1713" t="s">
        <v>1051</v>
      </c>
      <c r="D1713" t="s">
        <v>2117</v>
      </c>
      <c r="E1713" t="s">
        <v>2115</v>
      </c>
      <c r="F1713" s="1">
        <v>-30</v>
      </c>
      <c r="I1713" s="13">
        <f t="shared" si="26"/>
        <v>-3275710.3269999963</v>
      </c>
    </row>
    <row r="1714" spans="1:9">
      <c r="A1714" s="10">
        <v>42922</v>
      </c>
      <c r="B1714" s="10">
        <v>42920</v>
      </c>
      <c r="C1714" t="s">
        <v>1046</v>
      </c>
      <c r="D1714" t="s">
        <v>2118</v>
      </c>
      <c r="E1714" t="s">
        <v>2119</v>
      </c>
      <c r="F1714" s="1">
        <v>-8</v>
      </c>
      <c r="I1714" s="13">
        <f t="shared" si="26"/>
        <v>-3275718.3269999963</v>
      </c>
    </row>
    <row r="1715" spans="1:9">
      <c r="A1715" s="10">
        <v>42922</v>
      </c>
      <c r="B1715" s="10">
        <v>42920</v>
      </c>
      <c r="C1715" t="s">
        <v>1051</v>
      </c>
      <c r="D1715" t="s">
        <v>2120</v>
      </c>
      <c r="E1715" t="s">
        <v>2119</v>
      </c>
      <c r="F1715" s="1">
        <v>-30</v>
      </c>
      <c r="I1715" s="13">
        <f t="shared" si="26"/>
        <v>-3275748.3269999963</v>
      </c>
    </row>
    <row r="1716" spans="1:9">
      <c r="A1716" s="10">
        <v>42922</v>
      </c>
      <c r="B1716" s="10">
        <v>42920</v>
      </c>
      <c r="C1716" t="s">
        <v>1001</v>
      </c>
      <c r="D1716" t="s">
        <v>2121</v>
      </c>
      <c r="E1716" t="s">
        <v>2119</v>
      </c>
      <c r="F1716" s="1">
        <v>-6.84</v>
      </c>
      <c r="I1716" s="13">
        <f t="shared" si="26"/>
        <v>-3275755.1669999962</v>
      </c>
    </row>
    <row r="1717" spans="1:9">
      <c r="A1717" s="10">
        <v>42922</v>
      </c>
      <c r="B1717" s="10">
        <v>42920</v>
      </c>
      <c r="C1717" t="s">
        <v>1049</v>
      </c>
      <c r="D1717" t="s">
        <v>2122</v>
      </c>
      <c r="E1717" t="s">
        <v>2119</v>
      </c>
      <c r="F1717" s="1">
        <v>-0.5</v>
      </c>
      <c r="I1717" s="13">
        <f t="shared" si="26"/>
        <v>-3275755.6669999962</v>
      </c>
    </row>
    <row r="1718" spans="1:9">
      <c r="A1718" s="10">
        <v>42922</v>
      </c>
      <c r="B1718" s="10">
        <v>42920</v>
      </c>
      <c r="C1718" t="s">
        <v>1051</v>
      </c>
      <c r="D1718" t="s">
        <v>2123</v>
      </c>
      <c r="E1718" t="s">
        <v>2124</v>
      </c>
      <c r="F1718" s="1">
        <v>-30</v>
      </c>
      <c r="I1718" s="13">
        <f t="shared" si="26"/>
        <v>-3275785.6669999962</v>
      </c>
    </row>
    <row r="1719" spans="1:9">
      <c r="A1719" s="10">
        <v>42922</v>
      </c>
      <c r="B1719" s="10">
        <v>42920</v>
      </c>
      <c r="C1719" t="s">
        <v>1049</v>
      </c>
      <c r="D1719" t="s">
        <v>2125</v>
      </c>
      <c r="E1719" t="s">
        <v>2124</v>
      </c>
      <c r="F1719" s="1">
        <v>-0.5</v>
      </c>
      <c r="I1719" s="13">
        <f t="shared" si="26"/>
        <v>-3275786.1669999962</v>
      </c>
    </row>
    <row r="1720" spans="1:9">
      <c r="A1720" s="10">
        <v>42922</v>
      </c>
      <c r="B1720" s="10">
        <v>42920</v>
      </c>
      <c r="C1720" t="s">
        <v>1001</v>
      </c>
      <c r="D1720" t="s">
        <v>2126</v>
      </c>
      <c r="E1720" t="s">
        <v>2124</v>
      </c>
      <c r="F1720" s="1">
        <v>-6.84</v>
      </c>
      <c r="I1720" s="13">
        <f t="shared" si="26"/>
        <v>-3275793.006999996</v>
      </c>
    </row>
    <row r="1721" spans="1:9">
      <c r="A1721" s="10">
        <v>42922</v>
      </c>
      <c r="B1721" s="10">
        <v>42920</v>
      </c>
      <c r="C1721" t="s">
        <v>1046</v>
      </c>
      <c r="D1721" t="s">
        <v>2127</v>
      </c>
      <c r="E1721" t="s">
        <v>2124</v>
      </c>
      <c r="F1721" s="1">
        <v>-8</v>
      </c>
      <c r="I1721" s="13">
        <f t="shared" si="26"/>
        <v>-3275801.006999996</v>
      </c>
    </row>
    <row r="1722" spans="1:9">
      <c r="A1722" s="10">
        <v>42922</v>
      </c>
      <c r="B1722" s="10">
        <v>42920</v>
      </c>
      <c r="C1722" t="s">
        <v>1046</v>
      </c>
      <c r="D1722" t="s">
        <v>2130</v>
      </c>
      <c r="E1722" t="s">
        <v>2115</v>
      </c>
      <c r="F1722" s="1">
        <v>-8</v>
      </c>
      <c r="I1722" s="13">
        <f t="shared" si="26"/>
        <v>-3275809.006999996</v>
      </c>
    </row>
    <row r="1723" spans="1:9">
      <c r="A1723" s="10">
        <v>42921</v>
      </c>
      <c r="B1723" s="10">
        <v>42920</v>
      </c>
      <c r="C1723" t="s">
        <v>983</v>
      </c>
      <c r="D1723" t="s">
        <v>2132</v>
      </c>
      <c r="E1723" t="s">
        <v>2133</v>
      </c>
      <c r="F1723" s="1">
        <v>-276.07</v>
      </c>
      <c r="I1723" s="13">
        <f t="shared" si="26"/>
        <v>-3276085.0769999959</v>
      </c>
    </row>
    <row r="1724" spans="1:9">
      <c r="A1724" s="10">
        <v>42921</v>
      </c>
      <c r="B1724" s="10">
        <v>42920</v>
      </c>
      <c r="C1724" t="s">
        <v>1035</v>
      </c>
      <c r="D1724" t="s">
        <v>2134</v>
      </c>
      <c r="E1724" t="s">
        <v>11</v>
      </c>
      <c r="F1724" s="1">
        <v>-2241.9</v>
      </c>
      <c r="I1724" s="13">
        <f t="shared" si="26"/>
        <v>-3278326.9769999958</v>
      </c>
    </row>
    <row r="1725" spans="1:9">
      <c r="A1725" s="10">
        <v>42921</v>
      </c>
      <c r="B1725" s="10">
        <v>42920</v>
      </c>
      <c r="C1725" t="s">
        <v>983</v>
      </c>
      <c r="D1725" t="s">
        <v>2135</v>
      </c>
      <c r="E1725" t="s">
        <v>1207</v>
      </c>
      <c r="F1725" s="1">
        <v>-45756.158000000003</v>
      </c>
      <c r="I1725" s="13">
        <f t="shared" si="26"/>
        <v>-3324083.1349999956</v>
      </c>
    </row>
    <row r="1726" spans="1:9">
      <c r="A1726" s="10">
        <v>42921</v>
      </c>
      <c r="B1726" s="10">
        <v>42920</v>
      </c>
      <c r="C1726" t="s">
        <v>983</v>
      </c>
      <c r="D1726" t="s">
        <v>2136</v>
      </c>
      <c r="E1726" t="s">
        <v>1123</v>
      </c>
      <c r="F1726" s="1">
        <v>-250</v>
      </c>
      <c r="I1726" s="13">
        <f t="shared" si="26"/>
        <v>-3324333.1349999956</v>
      </c>
    </row>
    <row r="1727" spans="1:9">
      <c r="A1727" s="10">
        <v>42921</v>
      </c>
      <c r="B1727" s="10">
        <v>42920</v>
      </c>
      <c r="C1727" t="s">
        <v>1035</v>
      </c>
      <c r="D1727" t="s">
        <v>2142</v>
      </c>
      <c r="E1727" t="s">
        <v>11</v>
      </c>
      <c r="F1727" s="1">
        <v>-1500</v>
      </c>
      <c r="I1727" s="13">
        <f t="shared" si="26"/>
        <v>-3325833.1349999956</v>
      </c>
    </row>
    <row r="1728" spans="1:9">
      <c r="A1728" s="10">
        <v>42921</v>
      </c>
      <c r="B1728" s="10">
        <v>42920</v>
      </c>
      <c r="C1728" t="s">
        <v>983</v>
      </c>
      <c r="D1728" t="s">
        <v>2143</v>
      </c>
      <c r="E1728" t="s">
        <v>2144</v>
      </c>
      <c r="F1728" s="1">
        <v>-385.14299999999997</v>
      </c>
      <c r="I1728" s="13">
        <f t="shared" si="26"/>
        <v>-3326218.2779999957</v>
      </c>
    </row>
    <row r="1729" spans="1:9">
      <c r="A1729" s="10">
        <v>42921</v>
      </c>
      <c r="B1729" s="10">
        <v>42920</v>
      </c>
      <c r="C1729" t="s">
        <v>983</v>
      </c>
      <c r="D1729" t="s">
        <v>2145</v>
      </c>
      <c r="E1729" t="s">
        <v>1101</v>
      </c>
      <c r="F1729" s="1">
        <v>-4857.2</v>
      </c>
      <c r="I1729" s="13">
        <f t="shared" si="26"/>
        <v>-3331075.4779999959</v>
      </c>
    </row>
    <row r="1730" spans="1:9">
      <c r="A1730" s="10">
        <v>42921</v>
      </c>
      <c r="B1730" s="10">
        <v>42920</v>
      </c>
      <c r="C1730" t="s">
        <v>989</v>
      </c>
      <c r="D1730" t="s">
        <v>2038</v>
      </c>
      <c r="E1730" t="s">
        <v>1441</v>
      </c>
      <c r="F1730" s="1">
        <v>-19998.36</v>
      </c>
      <c r="I1730" s="13">
        <f t="shared" si="26"/>
        <v>-3351073.8379999958</v>
      </c>
    </row>
    <row r="1731" spans="1:9">
      <c r="A1731" s="10">
        <v>42949</v>
      </c>
      <c r="B1731" s="10">
        <v>42921</v>
      </c>
      <c r="C1731" t="s">
        <v>1133</v>
      </c>
      <c r="D1731" t="s">
        <v>1068</v>
      </c>
      <c r="E1731" t="s">
        <v>1162</v>
      </c>
      <c r="F1731" s="1">
        <v>-116.09</v>
      </c>
      <c r="I1731" s="13">
        <f t="shared" ref="I1731:I1794" si="27">I1730+F1731+G1731</f>
        <v>-3351189.9279999956</v>
      </c>
    </row>
    <row r="1732" spans="1:9">
      <c r="A1732" s="10">
        <v>42949</v>
      </c>
      <c r="B1732" s="10">
        <v>42921</v>
      </c>
      <c r="C1732" t="s">
        <v>1001</v>
      </c>
      <c r="D1732" t="s">
        <v>1068</v>
      </c>
      <c r="E1732" t="s">
        <v>1146</v>
      </c>
      <c r="F1732" s="1">
        <v>-20.896000000000001</v>
      </c>
      <c r="I1732" s="13">
        <f t="shared" si="27"/>
        <v>-3351210.8239999958</v>
      </c>
    </row>
    <row r="1733" spans="1:9">
      <c r="A1733" s="10">
        <v>42922</v>
      </c>
      <c r="B1733" s="10">
        <v>42921</v>
      </c>
      <c r="C1733" t="s">
        <v>1070</v>
      </c>
      <c r="D1733" t="s">
        <v>1068</v>
      </c>
      <c r="E1733" t="s">
        <v>1162</v>
      </c>
      <c r="F1733" s="1">
        <v>-25</v>
      </c>
      <c r="I1733" s="13">
        <f t="shared" si="27"/>
        <v>-3351235.8239999958</v>
      </c>
    </row>
    <row r="1734" spans="1:9">
      <c r="A1734" s="10">
        <v>42922</v>
      </c>
      <c r="B1734" s="10">
        <v>42921</v>
      </c>
      <c r="C1734" t="s">
        <v>1001</v>
      </c>
      <c r="D1734" t="s">
        <v>1068</v>
      </c>
      <c r="E1734" t="s">
        <v>1146</v>
      </c>
      <c r="F1734" s="1">
        <v>-4.5</v>
      </c>
      <c r="I1734" s="13">
        <f t="shared" si="27"/>
        <v>-3351240.3239999958</v>
      </c>
    </row>
    <row r="1735" spans="1:9">
      <c r="A1735" s="10">
        <v>42922</v>
      </c>
      <c r="B1735" s="10">
        <v>42921</v>
      </c>
      <c r="C1735" t="s">
        <v>983</v>
      </c>
      <c r="D1735" t="s">
        <v>2128</v>
      </c>
      <c r="E1735" t="s">
        <v>1624</v>
      </c>
      <c r="F1735" s="1">
        <v>-1041.53</v>
      </c>
      <c r="I1735" s="13">
        <f t="shared" si="27"/>
        <v>-3352281.8539999956</v>
      </c>
    </row>
    <row r="1736" spans="1:9">
      <c r="A1736" s="10">
        <v>42922</v>
      </c>
      <c r="B1736" s="10">
        <v>42921</v>
      </c>
      <c r="C1736" t="s">
        <v>983</v>
      </c>
      <c r="D1736" t="s">
        <v>2129</v>
      </c>
      <c r="E1736" t="s">
        <v>1096</v>
      </c>
      <c r="F1736" s="1">
        <v>-891.4</v>
      </c>
      <c r="I1736" s="13">
        <f t="shared" si="27"/>
        <v>-3353173.2539999955</v>
      </c>
    </row>
    <row r="1737" spans="1:9">
      <c r="A1737" s="10">
        <v>42951</v>
      </c>
      <c r="B1737" s="10">
        <v>42922</v>
      </c>
      <c r="C1737" t="s">
        <v>1268</v>
      </c>
      <c r="E1737" t="s">
        <v>11</v>
      </c>
      <c r="F1737" s="1">
        <v>-6155.3680000000004</v>
      </c>
      <c r="I1737" s="13">
        <f t="shared" si="27"/>
        <v>-3359328.6219999953</v>
      </c>
    </row>
    <row r="1738" spans="1:9">
      <c r="A1738" s="10">
        <v>42928</v>
      </c>
      <c r="B1738" s="10">
        <v>42922</v>
      </c>
      <c r="C1738" t="s">
        <v>998</v>
      </c>
      <c r="D1738" t="s">
        <v>2082</v>
      </c>
      <c r="E1738" t="s">
        <v>2083</v>
      </c>
      <c r="F1738" s="1">
        <v>-10</v>
      </c>
      <c r="I1738" s="13">
        <f t="shared" si="27"/>
        <v>-3359338.6219999953</v>
      </c>
    </row>
    <row r="1739" spans="1:9">
      <c r="A1739" s="10">
        <v>42928</v>
      </c>
      <c r="B1739" s="10">
        <v>42922</v>
      </c>
      <c r="C1739" t="s">
        <v>1001</v>
      </c>
      <c r="D1739" t="s">
        <v>2039</v>
      </c>
      <c r="E1739" t="s">
        <v>2083</v>
      </c>
      <c r="F1739" s="1">
        <v>-1.8</v>
      </c>
      <c r="I1739" s="13">
        <f t="shared" si="27"/>
        <v>-3359340.4219999951</v>
      </c>
    </row>
    <row r="1740" spans="1:9">
      <c r="A1740" s="10">
        <v>42928</v>
      </c>
      <c r="B1740" s="10">
        <v>42922</v>
      </c>
      <c r="C1740" t="s">
        <v>998</v>
      </c>
      <c r="D1740" t="s">
        <v>2084</v>
      </c>
      <c r="E1740" t="s">
        <v>2085</v>
      </c>
      <c r="F1740" s="1">
        <v>-10</v>
      </c>
      <c r="I1740" s="13">
        <f t="shared" si="27"/>
        <v>-3359350.4219999951</v>
      </c>
    </row>
    <row r="1741" spans="1:9">
      <c r="A1741" s="10">
        <v>42928</v>
      </c>
      <c r="B1741" s="10">
        <v>42922</v>
      </c>
      <c r="C1741" t="s">
        <v>1001</v>
      </c>
      <c r="D1741" t="s">
        <v>2086</v>
      </c>
      <c r="E1741" t="s">
        <v>2085</v>
      </c>
      <c r="F1741" s="1">
        <v>-1.8</v>
      </c>
      <c r="I1741" s="13">
        <f t="shared" si="27"/>
        <v>-3359352.2219999949</v>
      </c>
    </row>
    <row r="1742" spans="1:9">
      <c r="A1742" s="10">
        <v>42928</v>
      </c>
      <c r="B1742" s="10">
        <v>42922</v>
      </c>
      <c r="C1742" t="s">
        <v>998</v>
      </c>
      <c r="D1742" t="s">
        <v>2087</v>
      </c>
      <c r="E1742" t="s">
        <v>2088</v>
      </c>
      <c r="F1742" s="1">
        <v>-10</v>
      </c>
      <c r="I1742" s="13">
        <f t="shared" si="27"/>
        <v>-3359362.2219999949</v>
      </c>
    </row>
    <row r="1743" spans="1:9">
      <c r="A1743" s="10">
        <v>42928</v>
      </c>
      <c r="B1743" s="10">
        <v>42922</v>
      </c>
      <c r="C1743" t="s">
        <v>1001</v>
      </c>
      <c r="D1743" t="s">
        <v>2089</v>
      </c>
      <c r="E1743" t="s">
        <v>2088</v>
      </c>
      <c r="F1743" s="1">
        <v>-1.8</v>
      </c>
      <c r="I1743" s="13">
        <f t="shared" si="27"/>
        <v>-3359364.0219999948</v>
      </c>
    </row>
    <row r="1744" spans="1:9">
      <c r="A1744" s="10">
        <v>42927</v>
      </c>
      <c r="B1744" s="10">
        <v>42922</v>
      </c>
      <c r="C1744" t="s">
        <v>1049</v>
      </c>
      <c r="D1744" t="s">
        <v>1451</v>
      </c>
      <c r="E1744" t="s">
        <v>2091</v>
      </c>
      <c r="F1744" s="1">
        <v>-0.5</v>
      </c>
      <c r="I1744" s="13">
        <f t="shared" si="27"/>
        <v>-3359364.5219999948</v>
      </c>
    </row>
    <row r="1745" spans="1:9">
      <c r="A1745" s="10">
        <v>42927</v>
      </c>
      <c r="B1745" s="10">
        <v>42922</v>
      </c>
      <c r="C1745" t="s">
        <v>1046</v>
      </c>
      <c r="D1745" t="s">
        <v>1447</v>
      </c>
      <c r="E1745" t="s">
        <v>2091</v>
      </c>
      <c r="F1745" s="1">
        <v>-8</v>
      </c>
      <c r="I1745" s="13">
        <f t="shared" si="27"/>
        <v>-3359372.5219999948</v>
      </c>
    </row>
    <row r="1746" spans="1:9">
      <c r="A1746" s="10">
        <v>42927</v>
      </c>
      <c r="B1746" s="10">
        <v>42922</v>
      </c>
      <c r="C1746" t="s">
        <v>1051</v>
      </c>
      <c r="D1746" t="s">
        <v>1450</v>
      </c>
      <c r="E1746" t="s">
        <v>2091</v>
      </c>
      <c r="F1746" s="1">
        <v>-30</v>
      </c>
      <c r="I1746" s="13">
        <f t="shared" si="27"/>
        <v>-3359402.5219999948</v>
      </c>
    </row>
    <row r="1747" spans="1:9">
      <c r="A1747" s="10">
        <v>42927</v>
      </c>
      <c r="B1747" s="10">
        <v>42922</v>
      </c>
      <c r="C1747" t="s">
        <v>1001</v>
      </c>
      <c r="D1747" t="s">
        <v>1448</v>
      </c>
      <c r="E1747" t="s">
        <v>2091</v>
      </c>
      <c r="F1747" s="1">
        <v>-6.84</v>
      </c>
      <c r="I1747" s="13">
        <f t="shared" si="27"/>
        <v>-3359409.3619999946</v>
      </c>
    </row>
    <row r="1748" spans="1:9">
      <c r="A1748" s="10">
        <v>42923</v>
      </c>
      <c r="B1748" s="10">
        <v>42922</v>
      </c>
      <c r="C1748" t="s">
        <v>983</v>
      </c>
      <c r="D1748" t="s">
        <v>2107</v>
      </c>
      <c r="E1748" t="s">
        <v>1464</v>
      </c>
      <c r="F1748" s="1">
        <v>-336</v>
      </c>
      <c r="I1748" s="13">
        <f t="shared" si="27"/>
        <v>-3359745.3619999946</v>
      </c>
    </row>
    <row r="1749" spans="1:9">
      <c r="A1749" s="10">
        <v>42923</v>
      </c>
      <c r="B1749" s="10">
        <v>42922</v>
      </c>
      <c r="C1749" t="s">
        <v>983</v>
      </c>
      <c r="D1749" t="s">
        <v>2108</v>
      </c>
      <c r="E1749" t="s">
        <v>1025</v>
      </c>
      <c r="F1749" s="1">
        <v>-1849.1679999999999</v>
      </c>
      <c r="I1749" s="13">
        <f t="shared" si="27"/>
        <v>-3361594.5299999947</v>
      </c>
    </row>
    <row r="1750" spans="1:9">
      <c r="A1750" s="10">
        <v>42923</v>
      </c>
      <c r="B1750" s="10">
        <v>42922</v>
      </c>
      <c r="C1750" t="s">
        <v>983</v>
      </c>
      <c r="D1750" t="s">
        <v>2109</v>
      </c>
      <c r="E1750" t="s">
        <v>1015</v>
      </c>
      <c r="F1750" s="1">
        <v>-7775.1729999999998</v>
      </c>
      <c r="I1750" s="13">
        <f t="shared" si="27"/>
        <v>-3369369.7029999946</v>
      </c>
    </row>
    <row r="1751" spans="1:9">
      <c r="A1751" s="10">
        <v>42923</v>
      </c>
      <c r="B1751" s="10">
        <v>42922</v>
      </c>
      <c r="C1751" t="s">
        <v>983</v>
      </c>
      <c r="D1751" t="s">
        <v>2110</v>
      </c>
      <c r="E1751" t="s">
        <v>2111</v>
      </c>
      <c r="F1751" s="1">
        <v>-1146.7639999999999</v>
      </c>
      <c r="I1751" s="13">
        <f t="shared" si="27"/>
        <v>-3370516.4669999946</v>
      </c>
    </row>
    <row r="1752" spans="1:9">
      <c r="A1752" s="10">
        <v>42923</v>
      </c>
      <c r="B1752" s="10">
        <v>42922</v>
      </c>
      <c r="C1752" t="s">
        <v>983</v>
      </c>
      <c r="D1752" t="s">
        <v>2112</v>
      </c>
      <c r="E1752" t="s">
        <v>2111</v>
      </c>
      <c r="F1752" s="1">
        <v>-593.67999999999995</v>
      </c>
      <c r="I1752" s="13">
        <f t="shared" si="27"/>
        <v>-3371110.1469999948</v>
      </c>
    </row>
    <row r="1753" spans="1:9">
      <c r="A1753" s="10">
        <v>42929</v>
      </c>
      <c r="B1753" s="10">
        <v>42923</v>
      </c>
      <c r="C1753" t="s">
        <v>998</v>
      </c>
      <c r="D1753" t="s">
        <v>2058</v>
      </c>
      <c r="E1753" t="s">
        <v>2059</v>
      </c>
      <c r="F1753" s="1">
        <v>-10</v>
      </c>
      <c r="I1753" s="13">
        <f t="shared" si="27"/>
        <v>-3371120.1469999948</v>
      </c>
    </row>
    <row r="1754" spans="1:9">
      <c r="A1754" s="10">
        <v>42929</v>
      </c>
      <c r="B1754" s="10">
        <v>42923</v>
      </c>
      <c r="C1754" t="s">
        <v>998</v>
      </c>
      <c r="D1754" t="s">
        <v>2062</v>
      </c>
      <c r="E1754" t="s">
        <v>2063</v>
      </c>
      <c r="F1754" s="1">
        <v>-10</v>
      </c>
      <c r="I1754" s="13">
        <f t="shared" si="27"/>
        <v>-3371130.1469999948</v>
      </c>
    </row>
    <row r="1755" spans="1:9">
      <c r="A1755" s="10">
        <v>42929</v>
      </c>
      <c r="B1755" s="10">
        <v>42923</v>
      </c>
      <c r="C1755" t="s">
        <v>1001</v>
      </c>
      <c r="D1755" t="s">
        <v>2064</v>
      </c>
      <c r="E1755" t="s">
        <v>2063</v>
      </c>
      <c r="F1755" s="1">
        <v>-1.8</v>
      </c>
      <c r="I1755" s="13">
        <f t="shared" si="27"/>
        <v>-3371131.9469999946</v>
      </c>
    </row>
    <row r="1756" spans="1:9">
      <c r="A1756" s="10">
        <v>42929</v>
      </c>
      <c r="B1756" s="10">
        <v>42923</v>
      </c>
      <c r="C1756" t="s">
        <v>1001</v>
      </c>
      <c r="D1756" t="s">
        <v>2065</v>
      </c>
      <c r="E1756" t="s">
        <v>2059</v>
      </c>
      <c r="F1756" s="1">
        <v>-1.8</v>
      </c>
      <c r="I1756" s="13">
        <f t="shared" si="27"/>
        <v>-3371133.7469999944</v>
      </c>
    </row>
    <row r="1757" spans="1:9">
      <c r="A1757" s="10">
        <v>42926</v>
      </c>
      <c r="B1757" s="10">
        <v>42923</v>
      </c>
      <c r="C1757" t="s">
        <v>994</v>
      </c>
      <c r="D1757" t="s">
        <v>2099</v>
      </c>
      <c r="E1757" t="s">
        <v>996</v>
      </c>
      <c r="F1757" s="1">
        <v>-1766.9079999999999</v>
      </c>
      <c r="I1757" s="13">
        <f t="shared" si="27"/>
        <v>-3372900.6549999942</v>
      </c>
    </row>
    <row r="1758" spans="1:9">
      <c r="A1758" s="10">
        <v>42926</v>
      </c>
      <c r="B1758" s="10">
        <v>42923</v>
      </c>
      <c r="C1758" t="s">
        <v>1242</v>
      </c>
      <c r="D1758" t="s">
        <v>2100</v>
      </c>
      <c r="E1758" t="s">
        <v>11</v>
      </c>
      <c r="F1758" s="1">
        <v>-1467.5160000000001</v>
      </c>
      <c r="I1758" s="13">
        <f t="shared" si="27"/>
        <v>-3374368.170999994</v>
      </c>
    </row>
    <row r="1759" spans="1:9">
      <c r="A1759" s="10">
        <v>42926</v>
      </c>
      <c r="B1759" s="10">
        <v>42923</v>
      </c>
      <c r="C1759" t="s">
        <v>983</v>
      </c>
      <c r="D1759" t="s">
        <v>2101</v>
      </c>
      <c r="E1759" t="s">
        <v>1643</v>
      </c>
      <c r="F1759" s="1">
        <v>-83.1</v>
      </c>
      <c r="I1759" s="13">
        <f t="shared" si="27"/>
        <v>-3374451.2709999941</v>
      </c>
    </row>
    <row r="1760" spans="1:9">
      <c r="A1760" s="10">
        <v>42926</v>
      </c>
      <c r="B1760" s="10">
        <v>42923</v>
      </c>
      <c r="C1760" t="s">
        <v>983</v>
      </c>
      <c r="D1760" t="s">
        <v>2102</v>
      </c>
      <c r="E1760" t="s">
        <v>1643</v>
      </c>
      <c r="F1760" s="1">
        <v>-83.1</v>
      </c>
      <c r="I1760" s="13">
        <f t="shared" si="27"/>
        <v>-3374534.3709999942</v>
      </c>
    </row>
    <row r="1761" spans="1:9">
      <c r="A1761" s="10">
        <v>42926</v>
      </c>
      <c r="B1761" s="10">
        <v>42923</v>
      </c>
      <c r="C1761" t="s">
        <v>989</v>
      </c>
      <c r="D1761" t="s">
        <v>1875</v>
      </c>
      <c r="E1761" t="s">
        <v>1210</v>
      </c>
      <c r="F1761" s="1">
        <v>-763.53499999999997</v>
      </c>
      <c r="I1761" s="13">
        <f t="shared" si="27"/>
        <v>-3375297.9059999944</v>
      </c>
    </row>
    <row r="1762" spans="1:9">
      <c r="A1762" s="10">
        <v>42926</v>
      </c>
      <c r="B1762" s="10">
        <v>42923</v>
      </c>
      <c r="C1762" t="s">
        <v>989</v>
      </c>
      <c r="D1762" t="s">
        <v>1875</v>
      </c>
      <c r="E1762" t="s">
        <v>1214</v>
      </c>
      <c r="F1762" s="1">
        <v>-465.38099999999997</v>
      </c>
      <c r="I1762" s="13">
        <f t="shared" si="27"/>
        <v>-3375763.2869999944</v>
      </c>
    </row>
    <row r="1763" spans="1:9">
      <c r="A1763" s="10">
        <v>42927</v>
      </c>
      <c r="B1763" s="10">
        <v>42926</v>
      </c>
      <c r="C1763" t="s">
        <v>983</v>
      </c>
      <c r="D1763" t="s">
        <v>2092</v>
      </c>
      <c r="E1763" t="s">
        <v>234</v>
      </c>
      <c r="F1763" s="1">
        <v>-1426.6</v>
      </c>
      <c r="I1763" s="13">
        <f t="shared" si="27"/>
        <v>-3377189.8869999945</v>
      </c>
    </row>
    <row r="1764" spans="1:9">
      <c r="A1764" s="10">
        <v>42927</v>
      </c>
      <c r="B1764" s="10">
        <v>42926</v>
      </c>
      <c r="C1764" t="s">
        <v>983</v>
      </c>
      <c r="D1764" t="s">
        <v>2093</v>
      </c>
      <c r="E1764" t="s">
        <v>2094</v>
      </c>
      <c r="F1764" s="1">
        <v>-1000</v>
      </c>
      <c r="I1764" s="13">
        <f t="shared" si="27"/>
        <v>-3378189.8869999945</v>
      </c>
    </row>
    <row r="1765" spans="1:9">
      <c r="A1765" s="10">
        <v>42927</v>
      </c>
      <c r="B1765" s="10">
        <v>42926</v>
      </c>
      <c r="C1765" t="s">
        <v>983</v>
      </c>
      <c r="D1765" t="s">
        <v>2095</v>
      </c>
      <c r="E1765" t="s">
        <v>1786</v>
      </c>
      <c r="F1765" s="1">
        <v>-20000</v>
      </c>
      <c r="I1765" s="13">
        <f t="shared" si="27"/>
        <v>-3398189.8869999945</v>
      </c>
    </row>
    <row r="1766" spans="1:9">
      <c r="A1766" s="10">
        <v>42927</v>
      </c>
      <c r="B1766" s="10">
        <v>42926</v>
      </c>
      <c r="C1766" t="s">
        <v>983</v>
      </c>
      <c r="D1766" t="s">
        <v>2096</v>
      </c>
      <c r="E1766" t="s">
        <v>1786</v>
      </c>
      <c r="F1766" s="1">
        <v>-2274.9110000000001</v>
      </c>
      <c r="I1766" s="13">
        <f t="shared" si="27"/>
        <v>-3400464.7979999944</v>
      </c>
    </row>
    <row r="1767" spans="1:9">
      <c r="A1767" s="10">
        <v>42927</v>
      </c>
      <c r="B1767" s="10">
        <v>42926</v>
      </c>
      <c r="C1767" t="s">
        <v>983</v>
      </c>
      <c r="D1767" t="s">
        <v>2097</v>
      </c>
      <c r="E1767" t="s">
        <v>1353</v>
      </c>
      <c r="F1767" s="1">
        <v>-2616.16</v>
      </c>
      <c r="I1767" s="13">
        <f t="shared" si="27"/>
        <v>-3403080.9579999945</v>
      </c>
    </row>
    <row r="1768" spans="1:9">
      <c r="A1768" s="10">
        <v>42927</v>
      </c>
      <c r="B1768" s="10">
        <v>42926</v>
      </c>
      <c r="C1768" t="s">
        <v>983</v>
      </c>
      <c r="D1768" t="s">
        <v>2098</v>
      </c>
      <c r="E1768" t="s">
        <v>1017</v>
      </c>
      <c r="F1768" s="1">
        <v>-111.65600000000001</v>
      </c>
      <c r="I1768" s="13">
        <f t="shared" si="27"/>
        <v>-3403192.6139999945</v>
      </c>
    </row>
    <row r="1769" spans="1:9">
      <c r="A1769" s="10">
        <v>42923</v>
      </c>
      <c r="B1769" s="10">
        <v>42926</v>
      </c>
      <c r="C1769" t="s">
        <v>2105</v>
      </c>
      <c r="D1769" t="s">
        <v>526</v>
      </c>
      <c r="E1769" t="s">
        <v>11</v>
      </c>
      <c r="G1769" s="1">
        <v>499995.46</v>
      </c>
      <c r="I1769" s="13">
        <f t="shared" si="27"/>
        <v>-2903197.1539999945</v>
      </c>
    </row>
    <row r="1770" spans="1:9">
      <c r="A1770" s="10">
        <v>42928</v>
      </c>
      <c r="B1770" s="10">
        <v>42927</v>
      </c>
      <c r="C1770" t="s">
        <v>1242</v>
      </c>
      <c r="D1770" t="s">
        <v>2067</v>
      </c>
      <c r="E1770" t="s">
        <v>11</v>
      </c>
      <c r="F1770" s="1">
        <v>-50000</v>
      </c>
      <c r="I1770" s="13">
        <f t="shared" si="27"/>
        <v>-2953197.1539999945</v>
      </c>
    </row>
    <row r="1771" spans="1:9">
      <c r="A1771" s="10">
        <v>42928</v>
      </c>
      <c r="B1771" s="10">
        <v>42927</v>
      </c>
      <c r="C1771" t="s">
        <v>1009</v>
      </c>
      <c r="D1771" t="s">
        <v>2068</v>
      </c>
      <c r="E1771" t="s">
        <v>11</v>
      </c>
      <c r="F1771" s="1">
        <v>-3011.42</v>
      </c>
      <c r="I1771" s="13">
        <f t="shared" si="27"/>
        <v>-2956208.5739999944</v>
      </c>
    </row>
    <row r="1772" spans="1:9">
      <c r="A1772" s="10">
        <v>42928</v>
      </c>
      <c r="B1772" s="10">
        <v>42927</v>
      </c>
      <c r="C1772" t="s">
        <v>1009</v>
      </c>
      <c r="D1772" t="s">
        <v>2069</v>
      </c>
      <c r="E1772" t="s">
        <v>11</v>
      </c>
      <c r="F1772" s="1">
        <v>-506</v>
      </c>
      <c r="I1772" s="13">
        <f t="shared" si="27"/>
        <v>-2956714.5739999944</v>
      </c>
    </row>
    <row r="1773" spans="1:9">
      <c r="A1773" s="10">
        <v>42928</v>
      </c>
      <c r="B1773" s="10">
        <v>42927</v>
      </c>
      <c r="C1773" t="s">
        <v>1009</v>
      </c>
      <c r="D1773" t="s">
        <v>2070</v>
      </c>
      <c r="E1773" t="s">
        <v>11</v>
      </c>
      <c r="F1773" s="1">
        <v>-9218.6650000000009</v>
      </c>
      <c r="I1773" s="13">
        <f t="shared" si="27"/>
        <v>-2965933.2389999945</v>
      </c>
    </row>
    <row r="1774" spans="1:9">
      <c r="A1774" s="10">
        <v>42928</v>
      </c>
      <c r="B1774" s="10">
        <v>42927</v>
      </c>
      <c r="C1774" t="s">
        <v>1035</v>
      </c>
      <c r="D1774" t="s">
        <v>2071</v>
      </c>
      <c r="E1774" t="s">
        <v>11</v>
      </c>
      <c r="F1774" s="1">
        <v>-1454.472</v>
      </c>
      <c r="I1774" s="13">
        <f t="shared" si="27"/>
        <v>-2967387.7109999945</v>
      </c>
    </row>
    <row r="1775" spans="1:9">
      <c r="A1775" s="10">
        <v>42928</v>
      </c>
      <c r="B1775" s="10">
        <v>42927</v>
      </c>
      <c r="C1775" t="s">
        <v>983</v>
      </c>
      <c r="D1775" t="s">
        <v>2072</v>
      </c>
      <c r="E1775" t="s">
        <v>782</v>
      </c>
      <c r="F1775" s="1">
        <v>-750.50800000000004</v>
      </c>
      <c r="I1775" s="13">
        <f t="shared" si="27"/>
        <v>-2968138.2189999945</v>
      </c>
    </row>
    <row r="1776" spans="1:9">
      <c r="A1776" s="10">
        <v>42928</v>
      </c>
      <c r="B1776" s="10">
        <v>42927</v>
      </c>
      <c r="C1776" t="s">
        <v>983</v>
      </c>
      <c r="D1776" t="s">
        <v>2073</v>
      </c>
      <c r="E1776" t="s">
        <v>1090</v>
      </c>
      <c r="F1776" s="1">
        <v>-308.48</v>
      </c>
      <c r="I1776" s="13">
        <f t="shared" si="27"/>
        <v>-2968446.6989999944</v>
      </c>
    </row>
    <row r="1777" spans="1:9">
      <c r="A1777" s="10">
        <v>42928</v>
      </c>
      <c r="B1777" s="10">
        <v>42927</v>
      </c>
      <c r="C1777" t="s">
        <v>983</v>
      </c>
      <c r="D1777" t="s">
        <v>2074</v>
      </c>
      <c r="E1777" t="s">
        <v>2075</v>
      </c>
      <c r="F1777" s="1">
        <v>-195</v>
      </c>
      <c r="I1777" s="13">
        <f t="shared" si="27"/>
        <v>-2968641.6989999944</v>
      </c>
    </row>
    <row r="1778" spans="1:9">
      <c r="A1778" s="10">
        <v>42928</v>
      </c>
      <c r="B1778" s="10">
        <v>42927</v>
      </c>
      <c r="C1778" t="s">
        <v>983</v>
      </c>
      <c r="D1778" t="s">
        <v>2076</v>
      </c>
      <c r="E1778" t="s">
        <v>2077</v>
      </c>
      <c r="F1778" s="1">
        <v>-467.69</v>
      </c>
      <c r="I1778" s="13">
        <f t="shared" si="27"/>
        <v>-2969109.3889999944</v>
      </c>
    </row>
    <row r="1779" spans="1:9">
      <c r="A1779" s="10">
        <v>42928</v>
      </c>
      <c r="B1779" s="10">
        <v>42927</v>
      </c>
      <c r="C1779" t="s">
        <v>983</v>
      </c>
      <c r="D1779" t="s">
        <v>2078</v>
      </c>
      <c r="E1779" t="s">
        <v>782</v>
      </c>
      <c r="F1779" s="1">
        <v>-750.50800000000004</v>
      </c>
      <c r="I1779" s="13">
        <f t="shared" si="27"/>
        <v>-2969859.8969999943</v>
      </c>
    </row>
    <row r="1780" spans="1:9">
      <c r="A1780" s="10">
        <v>42928</v>
      </c>
      <c r="B1780" s="10">
        <v>42927</v>
      </c>
      <c r="C1780" t="s">
        <v>983</v>
      </c>
      <c r="D1780" t="s">
        <v>2079</v>
      </c>
      <c r="E1780" t="s">
        <v>2080</v>
      </c>
      <c r="F1780" s="1">
        <v>-857.16600000000005</v>
      </c>
      <c r="I1780" s="13">
        <f t="shared" si="27"/>
        <v>-2970717.0629999945</v>
      </c>
    </row>
    <row r="1781" spans="1:9">
      <c r="A1781" s="10">
        <v>42928</v>
      </c>
      <c r="B1781" s="10">
        <v>42927</v>
      </c>
      <c r="C1781" t="s">
        <v>992</v>
      </c>
      <c r="D1781" t="s">
        <v>2070</v>
      </c>
      <c r="E1781" t="s">
        <v>11</v>
      </c>
      <c r="F1781" s="1">
        <v>-5.9</v>
      </c>
      <c r="I1781" s="13">
        <f t="shared" si="27"/>
        <v>-2970722.9629999944</v>
      </c>
    </row>
    <row r="1782" spans="1:9">
      <c r="A1782" s="10">
        <v>42928</v>
      </c>
      <c r="B1782" s="10">
        <v>42927</v>
      </c>
      <c r="C1782" t="s">
        <v>992</v>
      </c>
      <c r="D1782" t="s">
        <v>2069</v>
      </c>
      <c r="E1782" t="s">
        <v>11</v>
      </c>
      <c r="F1782" s="1">
        <v>-5.9</v>
      </c>
      <c r="I1782" s="13">
        <f t="shared" si="27"/>
        <v>-2970728.8629999943</v>
      </c>
    </row>
    <row r="1783" spans="1:9">
      <c r="A1783" s="10">
        <v>42928</v>
      </c>
      <c r="B1783" s="10">
        <v>42927</v>
      </c>
      <c r="C1783" t="s">
        <v>992</v>
      </c>
      <c r="D1783" t="s">
        <v>2068</v>
      </c>
      <c r="E1783" t="s">
        <v>11</v>
      </c>
      <c r="F1783" s="1">
        <v>-5.9</v>
      </c>
      <c r="I1783" s="13">
        <f t="shared" si="27"/>
        <v>-2970734.7629999942</v>
      </c>
    </row>
    <row r="1784" spans="1:9">
      <c r="A1784" s="10">
        <v>42928</v>
      </c>
      <c r="B1784" s="10">
        <v>42927</v>
      </c>
      <c r="C1784" t="s">
        <v>992</v>
      </c>
      <c r="D1784" t="s">
        <v>2081</v>
      </c>
      <c r="E1784" t="s">
        <v>11</v>
      </c>
      <c r="F1784" s="1">
        <v>-5.9</v>
      </c>
      <c r="I1784" s="13">
        <f t="shared" si="27"/>
        <v>-2970740.6629999941</v>
      </c>
    </row>
    <row r="1785" spans="1:9">
      <c r="A1785" s="10">
        <v>42928</v>
      </c>
      <c r="B1785" s="10">
        <v>42927</v>
      </c>
      <c r="C1785" t="s">
        <v>1009</v>
      </c>
      <c r="D1785" t="s">
        <v>2081</v>
      </c>
      <c r="E1785" t="s">
        <v>11</v>
      </c>
      <c r="F1785" s="1">
        <v>-2262.8719999999998</v>
      </c>
      <c r="I1785" s="13">
        <f t="shared" si="27"/>
        <v>-2973003.5349999941</v>
      </c>
    </row>
    <row r="1786" spans="1:9">
      <c r="A1786" s="10">
        <v>42927</v>
      </c>
      <c r="B1786" s="10">
        <v>42927</v>
      </c>
      <c r="C1786" t="s">
        <v>1001</v>
      </c>
      <c r="D1786" t="s">
        <v>1661</v>
      </c>
      <c r="E1786" t="s">
        <v>2090</v>
      </c>
      <c r="F1786" s="1">
        <v>-3.6</v>
      </c>
      <c r="I1786" s="13">
        <f t="shared" si="27"/>
        <v>-2973007.1349999942</v>
      </c>
    </row>
    <row r="1787" spans="1:9">
      <c r="A1787" s="10">
        <v>42927</v>
      </c>
      <c r="B1787" s="10">
        <v>42927</v>
      </c>
      <c r="C1787" t="s">
        <v>1578</v>
      </c>
      <c r="D1787" t="s">
        <v>1667</v>
      </c>
      <c r="E1787" t="s">
        <v>2090</v>
      </c>
      <c r="F1787" s="1">
        <v>-20</v>
      </c>
      <c r="I1787" s="13">
        <f t="shared" si="27"/>
        <v>-2973027.1349999942</v>
      </c>
    </row>
    <row r="1788" spans="1:9">
      <c r="A1788" s="10">
        <v>42926</v>
      </c>
      <c r="B1788" s="10">
        <v>42927</v>
      </c>
      <c r="C1788" t="s">
        <v>1010</v>
      </c>
      <c r="D1788" t="s">
        <v>2103</v>
      </c>
      <c r="E1788" t="s">
        <v>11</v>
      </c>
      <c r="G1788" s="1">
        <v>350000</v>
      </c>
      <c r="I1788" s="13">
        <f t="shared" si="27"/>
        <v>-2623027.1349999942</v>
      </c>
    </row>
    <row r="1789" spans="1:9">
      <c r="A1789" s="10">
        <v>42934</v>
      </c>
      <c r="B1789" s="10">
        <v>42928</v>
      </c>
      <c r="C1789" t="s">
        <v>1001</v>
      </c>
      <c r="D1789" t="s">
        <v>2036</v>
      </c>
      <c r="E1789" t="s">
        <v>2037</v>
      </c>
      <c r="F1789" s="1">
        <v>-1.8</v>
      </c>
      <c r="I1789" s="13">
        <f t="shared" si="27"/>
        <v>-2623028.934999994</v>
      </c>
    </row>
    <row r="1790" spans="1:9">
      <c r="A1790" s="10">
        <v>42934</v>
      </c>
      <c r="B1790" s="10">
        <v>42928</v>
      </c>
      <c r="C1790" t="s">
        <v>998</v>
      </c>
      <c r="D1790" t="s">
        <v>2039</v>
      </c>
      <c r="E1790" t="s">
        <v>2037</v>
      </c>
      <c r="F1790" s="1">
        <v>-10</v>
      </c>
      <c r="I1790" s="13">
        <f t="shared" si="27"/>
        <v>-2623038.934999994</v>
      </c>
    </row>
    <row r="1791" spans="1:9">
      <c r="A1791" s="10">
        <v>42929</v>
      </c>
      <c r="B1791" s="10">
        <v>42928</v>
      </c>
      <c r="C1791" t="s">
        <v>983</v>
      </c>
      <c r="D1791" t="s">
        <v>2056</v>
      </c>
      <c r="E1791" t="s">
        <v>2057</v>
      </c>
      <c r="F1791" s="1">
        <v>-127.7</v>
      </c>
      <c r="I1791" s="13">
        <f t="shared" si="27"/>
        <v>-2623166.6349999942</v>
      </c>
    </row>
    <row r="1792" spans="1:9">
      <c r="A1792" s="10">
        <v>42929</v>
      </c>
      <c r="B1792" s="10">
        <v>42928</v>
      </c>
      <c r="C1792" t="s">
        <v>983</v>
      </c>
      <c r="D1792" t="s">
        <v>2061</v>
      </c>
      <c r="E1792" t="s">
        <v>1248</v>
      </c>
      <c r="F1792" s="1">
        <v>-5928.7160000000003</v>
      </c>
      <c r="I1792" s="13">
        <f t="shared" si="27"/>
        <v>-2629095.3509999942</v>
      </c>
    </row>
    <row r="1793" spans="1:9">
      <c r="A1793" s="10">
        <v>42930</v>
      </c>
      <c r="B1793" s="10">
        <v>42929</v>
      </c>
      <c r="C1793" t="s">
        <v>1035</v>
      </c>
      <c r="D1793" t="s">
        <v>2048</v>
      </c>
      <c r="E1793" t="s">
        <v>11</v>
      </c>
      <c r="F1793" s="1">
        <v>-600</v>
      </c>
      <c r="I1793" s="13">
        <f t="shared" si="27"/>
        <v>-2629695.3509999942</v>
      </c>
    </row>
    <row r="1794" spans="1:9">
      <c r="A1794" s="10">
        <v>42930</v>
      </c>
      <c r="B1794" s="10">
        <v>42929</v>
      </c>
      <c r="C1794" t="s">
        <v>983</v>
      </c>
      <c r="D1794" t="s">
        <v>2049</v>
      </c>
      <c r="E1794" t="s">
        <v>1324</v>
      </c>
      <c r="F1794" s="1">
        <v>-237</v>
      </c>
      <c r="I1794" s="13">
        <f t="shared" si="27"/>
        <v>-2629932.3509999942</v>
      </c>
    </row>
    <row r="1795" spans="1:9">
      <c r="A1795" s="10">
        <v>42930</v>
      </c>
      <c r="B1795" s="10">
        <v>42929</v>
      </c>
      <c r="C1795" t="s">
        <v>983</v>
      </c>
      <c r="D1795" t="s">
        <v>2050</v>
      </c>
      <c r="E1795" t="s">
        <v>1528</v>
      </c>
      <c r="F1795" s="1">
        <v>-750</v>
      </c>
      <c r="I1795" s="13">
        <f t="shared" ref="I1795:I1858" si="28">I1794+F1795+G1795</f>
        <v>-2630682.3509999942</v>
      </c>
    </row>
    <row r="1796" spans="1:9">
      <c r="A1796" s="10">
        <v>42930</v>
      </c>
      <c r="B1796" s="10">
        <v>42929</v>
      </c>
      <c r="C1796" t="s">
        <v>1035</v>
      </c>
      <c r="D1796" t="s">
        <v>2051</v>
      </c>
      <c r="E1796" t="s">
        <v>11</v>
      </c>
      <c r="F1796" s="1">
        <v>-93.3</v>
      </c>
      <c r="I1796" s="13">
        <f t="shared" si="28"/>
        <v>-2630775.650999994</v>
      </c>
    </row>
    <row r="1797" spans="1:9">
      <c r="A1797" s="10">
        <v>42930</v>
      </c>
      <c r="B1797" s="10">
        <v>42929</v>
      </c>
      <c r="C1797" t="s">
        <v>1035</v>
      </c>
      <c r="D1797" t="s">
        <v>2052</v>
      </c>
      <c r="E1797" t="s">
        <v>11</v>
      </c>
      <c r="F1797" s="1">
        <v>-415.73700000000002</v>
      </c>
      <c r="I1797" s="13">
        <f t="shared" si="28"/>
        <v>-2631191.3879999942</v>
      </c>
    </row>
    <row r="1798" spans="1:9">
      <c r="A1798" s="10">
        <v>42930</v>
      </c>
      <c r="B1798" s="10">
        <v>42929</v>
      </c>
      <c r="C1798" t="s">
        <v>1035</v>
      </c>
      <c r="D1798" t="s">
        <v>2053</v>
      </c>
      <c r="E1798" t="s">
        <v>11</v>
      </c>
      <c r="F1798" s="1">
        <v>-5700</v>
      </c>
      <c r="I1798" s="13">
        <f t="shared" si="28"/>
        <v>-2636891.3879999942</v>
      </c>
    </row>
    <row r="1799" spans="1:9">
      <c r="A1799" s="10">
        <v>42930</v>
      </c>
      <c r="B1799" s="10">
        <v>42929</v>
      </c>
      <c r="C1799" t="s">
        <v>983</v>
      </c>
      <c r="D1799" t="s">
        <v>2054</v>
      </c>
      <c r="E1799" t="s">
        <v>1528</v>
      </c>
      <c r="F1799" s="1">
        <v>-109.87</v>
      </c>
      <c r="I1799" s="13">
        <f t="shared" si="28"/>
        <v>-2637001.2579999943</v>
      </c>
    </row>
    <row r="1800" spans="1:9">
      <c r="A1800" s="10">
        <v>42930</v>
      </c>
      <c r="B1800" s="10">
        <v>42929</v>
      </c>
      <c r="C1800" t="s">
        <v>1035</v>
      </c>
      <c r="D1800" t="s">
        <v>2055</v>
      </c>
      <c r="E1800" t="s">
        <v>11</v>
      </c>
      <c r="F1800" s="1">
        <v>-265</v>
      </c>
      <c r="I1800" s="13">
        <f t="shared" si="28"/>
        <v>-2637266.2579999943</v>
      </c>
    </row>
    <row r="1801" spans="1:9">
      <c r="A1801" s="10">
        <v>42928</v>
      </c>
      <c r="B1801" s="10">
        <v>42929</v>
      </c>
      <c r="C1801" t="s">
        <v>1010</v>
      </c>
      <c r="D1801" t="s">
        <v>2066</v>
      </c>
      <c r="E1801" t="s">
        <v>11</v>
      </c>
      <c r="G1801" s="1">
        <v>100000</v>
      </c>
      <c r="I1801" s="13">
        <f t="shared" si="28"/>
        <v>-2537266.2579999943</v>
      </c>
    </row>
    <row r="1802" spans="1:9">
      <c r="A1802" s="10">
        <v>42933</v>
      </c>
      <c r="B1802" s="10">
        <v>42930</v>
      </c>
      <c r="C1802" t="s">
        <v>983</v>
      </c>
      <c r="D1802" t="s">
        <v>2040</v>
      </c>
      <c r="E1802" t="s">
        <v>1101</v>
      </c>
      <c r="F1802" s="1">
        <v>-5084.5680000000002</v>
      </c>
      <c r="I1802" s="13">
        <f t="shared" si="28"/>
        <v>-2542350.8259999943</v>
      </c>
    </row>
    <row r="1803" spans="1:9">
      <c r="A1803" s="10">
        <v>42933</v>
      </c>
      <c r="B1803" s="10">
        <v>42930</v>
      </c>
      <c r="C1803" t="s">
        <v>983</v>
      </c>
      <c r="D1803" t="s">
        <v>2041</v>
      </c>
      <c r="E1803" t="s">
        <v>1356</v>
      </c>
      <c r="F1803" s="1">
        <v>-259</v>
      </c>
      <c r="I1803" s="13">
        <f t="shared" si="28"/>
        <v>-2542609.8259999943</v>
      </c>
    </row>
    <row r="1804" spans="1:9">
      <c r="A1804" s="10">
        <v>42933</v>
      </c>
      <c r="B1804" s="10">
        <v>42930</v>
      </c>
      <c r="C1804" t="s">
        <v>983</v>
      </c>
      <c r="D1804" t="s">
        <v>2042</v>
      </c>
      <c r="E1804" t="s">
        <v>213</v>
      </c>
      <c r="F1804" s="1">
        <v>-2734.7559999999999</v>
      </c>
      <c r="I1804" s="13">
        <f t="shared" si="28"/>
        <v>-2545344.5819999943</v>
      </c>
    </row>
    <row r="1805" spans="1:9">
      <c r="A1805" s="10">
        <v>42933</v>
      </c>
      <c r="B1805" s="10">
        <v>42930</v>
      </c>
      <c r="C1805" t="s">
        <v>989</v>
      </c>
      <c r="D1805" t="s">
        <v>2043</v>
      </c>
      <c r="E1805" t="s">
        <v>329</v>
      </c>
      <c r="F1805" s="1">
        <v>-25001.68</v>
      </c>
      <c r="I1805" s="13">
        <f t="shared" si="28"/>
        <v>-2570346.2619999945</v>
      </c>
    </row>
    <row r="1806" spans="1:9">
      <c r="A1806" s="10">
        <v>42933</v>
      </c>
      <c r="B1806" s="10">
        <v>42930</v>
      </c>
      <c r="C1806" t="s">
        <v>989</v>
      </c>
      <c r="D1806" t="s">
        <v>2043</v>
      </c>
      <c r="E1806" t="s">
        <v>1213</v>
      </c>
      <c r="F1806" s="1">
        <v>-3051.931</v>
      </c>
      <c r="I1806" s="13">
        <f t="shared" si="28"/>
        <v>-2573398.1929999944</v>
      </c>
    </row>
    <row r="1807" spans="1:9">
      <c r="A1807" s="10">
        <v>42933</v>
      </c>
      <c r="B1807" s="10">
        <v>42930</v>
      </c>
      <c r="C1807" t="s">
        <v>1116</v>
      </c>
      <c r="D1807" t="s">
        <v>2044</v>
      </c>
      <c r="E1807" t="s">
        <v>2045</v>
      </c>
      <c r="F1807" s="1">
        <v>-330.53</v>
      </c>
      <c r="I1807" s="13">
        <f t="shared" si="28"/>
        <v>-2573728.7229999942</v>
      </c>
    </row>
    <row r="1808" spans="1:9">
      <c r="A1808" s="10">
        <v>42933</v>
      </c>
      <c r="B1808" s="10">
        <v>42930</v>
      </c>
      <c r="C1808" t="s">
        <v>983</v>
      </c>
      <c r="D1808" t="s">
        <v>2046</v>
      </c>
      <c r="E1808" t="s">
        <v>213</v>
      </c>
      <c r="F1808" s="1">
        <v>-727.38</v>
      </c>
      <c r="I1808" s="13">
        <f t="shared" si="28"/>
        <v>-2574456.1029999941</v>
      </c>
    </row>
    <row r="1809" spans="1:9">
      <c r="A1809" s="10">
        <v>42933</v>
      </c>
      <c r="B1809" s="10">
        <v>42930</v>
      </c>
      <c r="C1809" t="s">
        <v>983</v>
      </c>
      <c r="D1809" t="s">
        <v>2047</v>
      </c>
      <c r="E1809" t="s">
        <v>1099</v>
      </c>
      <c r="F1809" s="1">
        <v>-61894.409</v>
      </c>
      <c r="I1809" s="13">
        <f t="shared" si="28"/>
        <v>-2636350.5119999941</v>
      </c>
    </row>
    <row r="1810" spans="1:9">
      <c r="A1810" s="10">
        <v>42929</v>
      </c>
      <c r="B1810" s="10">
        <v>42930</v>
      </c>
      <c r="C1810" t="s">
        <v>1396</v>
      </c>
      <c r="D1810" t="s">
        <v>2060</v>
      </c>
      <c r="E1810" t="s">
        <v>11</v>
      </c>
      <c r="G1810" s="1">
        <v>2216</v>
      </c>
      <c r="I1810" s="13">
        <f t="shared" si="28"/>
        <v>-2634134.5119999941</v>
      </c>
    </row>
    <row r="1811" spans="1:9">
      <c r="A1811" s="10">
        <v>42940</v>
      </c>
      <c r="B1811" s="10">
        <v>42933</v>
      </c>
      <c r="C1811" t="s">
        <v>1001</v>
      </c>
      <c r="D1811" t="s">
        <v>2005</v>
      </c>
      <c r="E1811" t="s">
        <v>2006</v>
      </c>
      <c r="F1811" s="1">
        <v>-1.8</v>
      </c>
      <c r="I1811" s="13">
        <f t="shared" si="28"/>
        <v>-2634136.3119999939</v>
      </c>
    </row>
    <row r="1812" spans="1:9">
      <c r="A1812" s="10">
        <v>42940</v>
      </c>
      <c r="B1812" s="10">
        <v>42933</v>
      </c>
      <c r="C1812" t="s">
        <v>998</v>
      </c>
      <c r="D1812" t="s">
        <v>2007</v>
      </c>
      <c r="E1812" t="s">
        <v>2006</v>
      </c>
      <c r="F1812" s="1">
        <v>-10</v>
      </c>
      <c r="I1812" s="13">
        <f t="shared" si="28"/>
        <v>-2634146.3119999939</v>
      </c>
    </row>
    <row r="1813" spans="1:9">
      <c r="A1813" s="10">
        <v>42934</v>
      </c>
      <c r="B1813" s="10">
        <v>42933</v>
      </c>
      <c r="C1813" t="s">
        <v>983</v>
      </c>
      <c r="D1813" t="s">
        <v>2034</v>
      </c>
      <c r="E1813" t="s">
        <v>1491</v>
      </c>
      <c r="F1813" s="1">
        <v>-1034.5</v>
      </c>
      <c r="I1813" s="13">
        <f t="shared" si="28"/>
        <v>-2635180.8119999939</v>
      </c>
    </row>
    <row r="1814" spans="1:9">
      <c r="A1814" s="10">
        <v>42934</v>
      </c>
      <c r="B1814" s="10">
        <v>42933</v>
      </c>
      <c r="C1814" t="s">
        <v>1035</v>
      </c>
      <c r="D1814" t="s">
        <v>2035</v>
      </c>
      <c r="E1814" t="s">
        <v>11</v>
      </c>
      <c r="F1814" s="1">
        <v>-450</v>
      </c>
      <c r="I1814" s="13">
        <f t="shared" si="28"/>
        <v>-2635630.8119999939</v>
      </c>
    </row>
    <row r="1815" spans="1:9">
      <c r="A1815" s="10">
        <v>42934</v>
      </c>
      <c r="B1815" s="10">
        <v>42933</v>
      </c>
      <c r="C1815" t="s">
        <v>989</v>
      </c>
      <c r="D1815" t="s">
        <v>2038</v>
      </c>
      <c r="E1815" t="s">
        <v>1728</v>
      </c>
      <c r="F1815" s="1">
        <v>-19701.68</v>
      </c>
      <c r="I1815" s="13">
        <f t="shared" si="28"/>
        <v>-2655332.491999994</v>
      </c>
    </row>
    <row r="1816" spans="1:9">
      <c r="A1816" s="10">
        <v>42935</v>
      </c>
      <c r="B1816" s="10">
        <v>42934</v>
      </c>
      <c r="C1816" t="s">
        <v>989</v>
      </c>
      <c r="D1816" t="s">
        <v>2033</v>
      </c>
      <c r="E1816" t="s">
        <v>1492</v>
      </c>
      <c r="F1816" s="1">
        <v>-3547.68</v>
      </c>
      <c r="I1816" s="13">
        <f t="shared" si="28"/>
        <v>-2658880.1719999942</v>
      </c>
    </row>
    <row r="1817" spans="1:9">
      <c r="A1817" s="10">
        <v>42951</v>
      </c>
      <c r="B1817" s="10">
        <v>42935</v>
      </c>
      <c r="C1817" t="s">
        <v>1268</v>
      </c>
      <c r="E1817" t="s">
        <v>11</v>
      </c>
      <c r="F1817" s="1">
        <v>-459.33</v>
      </c>
      <c r="I1817" s="13">
        <f t="shared" si="28"/>
        <v>-2659339.5019999943</v>
      </c>
    </row>
    <row r="1818" spans="1:9">
      <c r="A1818" s="10">
        <v>42936</v>
      </c>
      <c r="B1818" s="10">
        <v>42935</v>
      </c>
      <c r="C1818" t="s">
        <v>983</v>
      </c>
      <c r="D1818" t="s">
        <v>2028</v>
      </c>
      <c r="E1818" t="s">
        <v>1262</v>
      </c>
      <c r="F1818" s="1">
        <v>-513.70000000000005</v>
      </c>
      <c r="I1818" s="13">
        <f t="shared" si="28"/>
        <v>-2659853.2019999945</v>
      </c>
    </row>
    <row r="1819" spans="1:9">
      <c r="A1819" s="10">
        <v>42936</v>
      </c>
      <c r="B1819" s="10">
        <v>42935</v>
      </c>
      <c r="C1819" t="s">
        <v>989</v>
      </c>
      <c r="D1819" t="s">
        <v>2029</v>
      </c>
      <c r="E1819" t="s">
        <v>1822</v>
      </c>
      <c r="F1819" s="1">
        <v>-3837.7629999999999</v>
      </c>
      <c r="I1819" s="13">
        <f t="shared" si="28"/>
        <v>-2663690.9649999943</v>
      </c>
    </row>
    <row r="1820" spans="1:9">
      <c r="A1820" s="10">
        <v>42936</v>
      </c>
      <c r="B1820" s="10">
        <v>42935</v>
      </c>
      <c r="C1820" t="s">
        <v>989</v>
      </c>
      <c r="D1820" t="s">
        <v>2029</v>
      </c>
      <c r="E1820" t="s">
        <v>1822</v>
      </c>
      <c r="F1820" s="1">
        <v>-61.18</v>
      </c>
      <c r="I1820" s="13">
        <f t="shared" si="28"/>
        <v>-2663752.1449999944</v>
      </c>
    </row>
    <row r="1821" spans="1:9">
      <c r="A1821" s="10">
        <v>42936</v>
      </c>
      <c r="B1821" s="10">
        <v>42935</v>
      </c>
      <c r="C1821" t="s">
        <v>989</v>
      </c>
      <c r="D1821" t="s">
        <v>2029</v>
      </c>
      <c r="E1821" t="s">
        <v>1214</v>
      </c>
      <c r="F1821" s="1">
        <v>-376.06099999999998</v>
      </c>
      <c r="I1821" s="13">
        <f t="shared" si="28"/>
        <v>-2664128.2059999947</v>
      </c>
    </row>
    <row r="1822" spans="1:9">
      <c r="A1822" s="10">
        <v>42936</v>
      </c>
      <c r="B1822" s="10">
        <v>42935</v>
      </c>
      <c r="C1822" t="s">
        <v>983</v>
      </c>
      <c r="D1822" t="s">
        <v>2030</v>
      </c>
      <c r="E1822" t="s">
        <v>1040</v>
      </c>
      <c r="F1822" s="1">
        <v>-513.47400000000005</v>
      </c>
      <c r="I1822" s="13">
        <f t="shared" si="28"/>
        <v>-2664641.6799999946</v>
      </c>
    </row>
    <row r="1823" spans="1:9">
      <c r="A1823" s="10">
        <v>42936</v>
      </c>
      <c r="B1823" s="10">
        <v>42935</v>
      </c>
      <c r="C1823" t="s">
        <v>983</v>
      </c>
      <c r="D1823" t="s">
        <v>2031</v>
      </c>
      <c r="E1823" t="s">
        <v>2032</v>
      </c>
      <c r="F1823" s="1">
        <v>-1395.2529999999999</v>
      </c>
      <c r="I1823" s="13">
        <f t="shared" si="28"/>
        <v>-2666036.9329999946</v>
      </c>
    </row>
    <row r="1824" spans="1:9">
      <c r="A1824" s="10">
        <v>42942</v>
      </c>
      <c r="B1824" s="10">
        <v>42936</v>
      </c>
      <c r="C1824" t="s">
        <v>1042</v>
      </c>
      <c r="E1824" t="s">
        <v>11</v>
      </c>
      <c r="F1824" s="1">
        <v>-35.4</v>
      </c>
      <c r="I1824" s="13">
        <f t="shared" si="28"/>
        <v>-2666072.3329999945</v>
      </c>
    </row>
    <row r="1825" spans="1:9">
      <c r="A1825" s="10">
        <v>42937</v>
      </c>
      <c r="B1825" s="10">
        <v>42936</v>
      </c>
      <c r="C1825" t="s">
        <v>983</v>
      </c>
      <c r="D1825" t="s">
        <v>2015</v>
      </c>
      <c r="E1825" t="s">
        <v>1618</v>
      </c>
      <c r="F1825" s="1">
        <v>-197.36099999999999</v>
      </c>
      <c r="I1825" s="13">
        <f t="shared" si="28"/>
        <v>-2666269.6939999945</v>
      </c>
    </row>
    <row r="1826" spans="1:9">
      <c r="A1826" s="10">
        <v>42937</v>
      </c>
      <c r="B1826" s="10">
        <v>42936</v>
      </c>
      <c r="C1826" t="s">
        <v>992</v>
      </c>
      <c r="D1826" t="s">
        <v>2017</v>
      </c>
      <c r="E1826" t="s">
        <v>11</v>
      </c>
      <c r="F1826" s="1">
        <v>-3.54</v>
      </c>
      <c r="I1826" s="13">
        <f t="shared" si="28"/>
        <v>-2666273.2339999946</v>
      </c>
    </row>
    <row r="1827" spans="1:9">
      <c r="A1827" s="10">
        <v>42937</v>
      </c>
      <c r="B1827" s="10">
        <v>42936</v>
      </c>
      <c r="C1827" t="s">
        <v>983</v>
      </c>
      <c r="D1827" t="s">
        <v>2018</v>
      </c>
      <c r="E1827" t="s">
        <v>1618</v>
      </c>
      <c r="F1827" s="1">
        <v>-181.66200000000001</v>
      </c>
      <c r="I1827" s="13">
        <f t="shared" si="28"/>
        <v>-2666454.8959999946</v>
      </c>
    </row>
    <row r="1828" spans="1:9">
      <c r="A1828" s="10">
        <v>42937</v>
      </c>
      <c r="B1828" s="10">
        <v>42936</v>
      </c>
      <c r="C1828" t="s">
        <v>1009</v>
      </c>
      <c r="D1828" t="s">
        <v>2022</v>
      </c>
      <c r="E1828" t="s">
        <v>11</v>
      </c>
      <c r="F1828" s="1">
        <v>-6630.1189999999997</v>
      </c>
      <c r="I1828" s="13">
        <f t="shared" si="28"/>
        <v>-2673085.0149999945</v>
      </c>
    </row>
    <row r="1829" spans="1:9">
      <c r="A1829" s="10">
        <v>42937</v>
      </c>
      <c r="B1829" s="10">
        <v>42936</v>
      </c>
      <c r="C1829" t="s">
        <v>1009</v>
      </c>
      <c r="D1829" t="s">
        <v>2017</v>
      </c>
      <c r="E1829" t="s">
        <v>11</v>
      </c>
      <c r="F1829" s="1">
        <v>-5923.1970000000001</v>
      </c>
      <c r="I1829" s="13">
        <f t="shared" si="28"/>
        <v>-2679008.2119999947</v>
      </c>
    </row>
    <row r="1830" spans="1:9">
      <c r="A1830" s="10">
        <v>42937</v>
      </c>
      <c r="B1830" s="10">
        <v>42936</v>
      </c>
      <c r="C1830" t="s">
        <v>1009</v>
      </c>
      <c r="D1830" t="s">
        <v>2023</v>
      </c>
      <c r="E1830" t="s">
        <v>11</v>
      </c>
      <c r="F1830" s="1">
        <v>-5803.7929999999997</v>
      </c>
      <c r="I1830" s="13">
        <f t="shared" si="28"/>
        <v>-2684812.0049999948</v>
      </c>
    </row>
    <row r="1831" spans="1:9">
      <c r="A1831" s="10">
        <v>42937</v>
      </c>
      <c r="B1831" s="10">
        <v>42936</v>
      </c>
      <c r="C1831" t="s">
        <v>992</v>
      </c>
      <c r="D1831" t="s">
        <v>2022</v>
      </c>
      <c r="E1831" t="s">
        <v>11</v>
      </c>
      <c r="F1831" s="1">
        <v>-3.54</v>
      </c>
      <c r="I1831" s="13">
        <f t="shared" si="28"/>
        <v>-2684815.5449999948</v>
      </c>
    </row>
    <row r="1832" spans="1:9">
      <c r="A1832" s="10">
        <v>42937</v>
      </c>
      <c r="B1832" s="10">
        <v>42936</v>
      </c>
      <c r="C1832" t="s">
        <v>992</v>
      </c>
      <c r="D1832" t="s">
        <v>2023</v>
      </c>
      <c r="E1832" t="s">
        <v>11</v>
      </c>
      <c r="F1832" s="1">
        <v>-3.54</v>
      </c>
      <c r="I1832" s="13">
        <f t="shared" si="28"/>
        <v>-2684819.0849999948</v>
      </c>
    </row>
    <row r="1833" spans="1:9">
      <c r="A1833" s="10">
        <v>42937</v>
      </c>
      <c r="B1833" s="10">
        <v>42936</v>
      </c>
      <c r="C1833" t="s">
        <v>983</v>
      </c>
      <c r="D1833" t="s">
        <v>2024</v>
      </c>
      <c r="E1833" t="s">
        <v>1085</v>
      </c>
      <c r="F1833" s="1">
        <v>-84.5</v>
      </c>
      <c r="I1833" s="13">
        <f t="shared" si="28"/>
        <v>-2684903.5849999948</v>
      </c>
    </row>
    <row r="1834" spans="1:9">
      <c r="A1834" s="10">
        <v>42937</v>
      </c>
      <c r="B1834" s="10">
        <v>42936</v>
      </c>
      <c r="C1834" t="s">
        <v>983</v>
      </c>
      <c r="D1834" t="s">
        <v>2025</v>
      </c>
      <c r="E1834" t="s">
        <v>1027</v>
      </c>
      <c r="F1834" s="1">
        <v>-40</v>
      </c>
      <c r="I1834" s="13">
        <f t="shared" si="28"/>
        <v>-2684943.5849999948</v>
      </c>
    </row>
    <row r="1835" spans="1:9">
      <c r="A1835" s="10">
        <v>42937</v>
      </c>
      <c r="B1835" s="10">
        <v>42936</v>
      </c>
      <c r="C1835" t="s">
        <v>983</v>
      </c>
      <c r="D1835" t="s">
        <v>2026</v>
      </c>
      <c r="E1835" t="s">
        <v>2027</v>
      </c>
      <c r="F1835" s="1">
        <v>-284.58</v>
      </c>
      <c r="I1835" s="13">
        <f t="shared" si="28"/>
        <v>-2685228.1649999949</v>
      </c>
    </row>
    <row r="1836" spans="1:9">
      <c r="A1836" s="10">
        <v>42947</v>
      </c>
      <c r="B1836" s="10">
        <v>42937</v>
      </c>
      <c r="C1836" t="s">
        <v>998</v>
      </c>
      <c r="D1836" t="s">
        <v>1953</v>
      </c>
      <c r="E1836" t="s">
        <v>1954</v>
      </c>
      <c r="F1836" s="1">
        <v>-10</v>
      </c>
      <c r="I1836" s="13">
        <f t="shared" si="28"/>
        <v>-2685238.1649999949</v>
      </c>
    </row>
    <row r="1837" spans="1:9">
      <c r="A1837" s="10">
        <v>42947</v>
      </c>
      <c r="B1837" s="10">
        <v>42937</v>
      </c>
      <c r="C1837" t="s">
        <v>1001</v>
      </c>
      <c r="D1837" t="s">
        <v>1963</v>
      </c>
      <c r="E1837" t="s">
        <v>1954</v>
      </c>
      <c r="F1837" s="1">
        <v>-1.8</v>
      </c>
      <c r="I1837" s="13">
        <f t="shared" si="28"/>
        <v>-2685239.9649999947</v>
      </c>
    </row>
    <row r="1838" spans="1:9">
      <c r="A1838" s="10">
        <v>42942</v>
      </c>
      <c r="B1838" s="10">
        <v>42937</v>
      </c>
      <c r="C1838" t="s">
        <v>1001</v>
      </c>
      <c r="D1838" t="s">
        <v>1998</v>
      </c>
      <c r="E1838" t="s">
        <v>1999</v>
      </c>
      <c r="F1838" s="1">
        <v>-3.6</v>
      </c>
      <c r="I1838" s="13">
        <f t="shared" si="28"/>
        <v>-2685243.5649999948</v>
      </c>
    </row>
    <row r="1839" spans="1:9">
      <c r="A1839" s="10">
        <v>42942</v>
      </c>
      <c r="B1839" s="10">
        <v>42937</v>
      </c>
      <c r="C1839" t="s">
        <v>1578</v>
      </c>
      <c r="D1839" t="s">
        <v>2001</v>
      </c>
      <c r="E1839" t="s">
        <v>1999</v>
      </c>
      <c r="F1839" s="1">
        <v>-20</v>
      </c>
      <c r="I1839" s="13">
        <f t="shared" si="28"/>
        <v>-2685263.5649999948</v>
      </c>
    </row>
    <row r="1840" spans="1:9">
      <c r="A1840" s="10">
        <v>42940</v>
      </c>
      <c r="B1840" s="10">
        <v>42937</v>
      </c>
      <c r="C1840" t="s">
        <v>992</v>
      </c>
      <c r="D1840" t="s">
        <v>2008</v>
      </c>
      <c r="E1840" t="s">
        <v>11</v>
      </c>
      <c r="F1840" s="1">
        <v>-3.54</v>
      </c>
      <c r="I1840" s="13">
        <f t="shared" si="28"/>
        <v>-2685267.1049999949</v>
      </c>
    </row>
    <row r="1841" spans="1:9">
      <c r="A1841" s="10">
        <v>42940</v>
      </c>
      <c r="B1841" s="10">
        <v>42937</v>
      </c>
      <c r="C1841" t="s">
        <v>989</v>
      </c>
      <c r="D1841" t="s">
        <v>2009</v>
      </c>
      <c r="E1841" t="s">
        <v>1492</v>
      </c>
      <c r="F1841" s="1">
        <v>-5911.7150000000001</v>
      </c>
      <c r="I1841" s="13">
        <f t="shared" si="28"/>
        <v>-2691178.8199999947</v>
      </c>
    </row>
    <row r="1842" spans="1:9">
      <c r="A1842" s="10">
        <v>42940</v>
      </c>
      <c r="B1842" s="10">
        <v>42937</v>
      </c>
      <c r="C1842" t="s">
        <v>983</v>
      </c>
      <c r="D1842" t="s">
        <v>2010</v>
      </c>
      <c r="E1842" t="s">
        <v>2011</v>
      </c>
      <c r="F1842" s="1">
        <v>-4766.3670000000002</v>
      </c>
      <c r="I1842" s="13">
        <f t="shared" si="28"/>
        <v>-2695945.1869999948</v>
      </c>
    </row>
    <row r="1843" spans="1:9">
      <c r="A1843" s="10">
        <v>42940</v>
      </c>
      <c r="B1843" s="10">
        <v>42937</v>
      </c>
      <c r="C1843" t="s">
        <v>983</v>
      </c>
      <c r="D1843" t="s">
        <v>2012</v>
      </c>
      <c r="E1843" t="s">
        <v>2013</v>
      </c>
      <c r="F1843" s="1">
        <v>-312.57</v>
      </c>
      <c r="I1843" s="13">
        <f t="shared" si="28"/>
        <v>-2696257.7569999946</v>
      </c>
    </row>
    <row r="1844" spans="1:9">
      <c r="A1844" s="10">
        <v>42940</v>
      </c>
      <c r="B1844" s="10">
        <v>42937</v>
      </c>
      <c r="C1844" t="s">
        <v>1035</v>
      </c>
      <c r="D1844" t="s">
        <v>2014</v>
      </c>
      <c r="E1844" t="s">
        <v>11</v>
      </c>
      <c r="F1844" s="1">
        <v>-822.798</v>
      </c>
      <c r="I1844" s="13">
        <f t="shared" si="28"/>
        <v>-2697080.5549999946</v>
      </c>
    </row>
    <row r="1845" spans="1:9">
      <c r="A1845" s="10">
        <v>42940</v>
      </c>
      <c r="B1845" s="10">
        <v>42937</v>
      </c>
      <c r="C1845" t="s">
        <v>1009</v>
      </c>
      <c r="D1845" t="s">
        <v>2008</v>
      </c>
      <c r="E1845" t="s">
        <v>11</v>
      </c>
      <c r="F1845" s="1">
        <v>-2221.6750000000002</v>
      </c>
      <c r="I1845" s="13">
        <f t="shared" si="28"/>
        <v>-2699302.2299999944</v>
      </c>
    </row>
    <row r="1846" spans="1:9">
      <c r="A1846" s="10">
        <v>42937</v>
      </c>
      <c r="B1846" s="10">
        <v>42937</v>
      </c>
      <c r="C1846" t="s">
        <v>2019</v>
      </c>
      <c r="D1846" t="s">
        <v>2020</v>
      </c>
      <c r="E1846" t="s">
        <v>2021</v>
      </c>
      <c r="G1846" s="1">
        <v>398.05599999999998</v>
      </c>
      <c r="I1846" s="13">
        <f t="shared" si="28"/>
        <v>-2698904.1739999945</v>
      </c>
    </row>
    <row r="1847" spans="1:9">
      <c r="A1847" s="10">
        <v>42942</v>
      </c>
      <c r="B1847" s="10">
        <v>42940</v>
      </c>
      <c r="C1847" t="s">
        <v>1035</v>
      </c>
      <c r="D1847" t="s">
        <v>1996</v>
      </c>
      <c r="E1847" t="s">
        <v>11</v>
      </c>
      <c r="F1847" s="1">
        <v>-600</v>
      </c>
      <c r="I1847" s="13">
        <f t="shared" si="28"/>
        <v>-2699504.1739999945</v>
      </c>
    </row>
    <row r="1848" spans="1:9">
      <c r="A1848" s="10">
        <v>42942</v>
      </c>
      <c r="B1848" s="10">
        <v>42940</v>
      </c>
      <c r="C1848" t="s">
        <v>989</v>
      </c>
      <c r="D1848" t="s">
        <v>1997</v>
      </c>
      <c r="E1848" t="s">
        <v>1822</v>
      </c>
      <c r="F1848" s="1">
        <v>-1235.373</v>
      </c>
      <c r="I1848" s="13">
        <f t="shared" si="28"/>
        <v>-2700739.5469999947</v>
      </c>
    </row>
    <row r="1849" spans="1:9">
      <c r="A1849" s="10">
        <v>42942</v>
      </c>
      <c r="B1849" s="10">
        <v>42940</v>
      </c>
      <c r="C1849" t="s">
        <v>989</v>
      </c>
      <c r="D1849" t="s">
        <v>1997</v>
      </c>
      <c r="E1849" t="s">
        <v>1583</v>
      </c>
      <c r="F1849" s="1">
        <v>-5911.68</v>
      </c>
      <c r="I1849" s="13">
        <f t="shared" si="28"/>
        <v>-2706651.2269999948</v>
      </c>
    </row>
    <row r="1850" spans="1:9">
      <c r="A1850" s="10">
        <v>42942</v>
      </c>
      <c r="B1850" s="10">
        <v>42940</v>
      </c>
      <c r="C1850" t="s">
        <v>1235</v>
      </c>
      <c r="D1850" t="s">
        <v>1997</v>
      </c>
      <c r="E1850" t="s">
        <v>1237</v>
      </c>
      <c r="F1850" s="1">
        <v>-103594.075</v>
      </c>
      <c r="I1850" s="13">
        <f t="shared" si="28"/>
        <v>-2810245.301999995</v>
      </c>
    </row>
    <row r="1851" spans="1:9">
      <c r="A1851" s="10">
        <v>42942</v>
      </c>
      <c r="B1851" s="10">
        <v>42940</v>
      </c>
      <c r="C1851" t="s">
        <v>983</v>
      </c>
      <c r="D1851" t="s">
        <v>2000</v>
      </c>
      <c r="E1851" t="s">
        <v>1096</v>
      </c>
      <c r="F1851" s="1">
        <v>-1310.3</v>
      </c>
      <c r="I1851" s="13">
        <f t="shared" si="28"/>
        <v>-2811555.6019999948</v>
      </c>
    </row>
    <row r="1852" spans="1:9">
      <c r="A1852" s="10">
        <v>42942</v>
      </c>
      <c r="B1852" s="10">
        <v>42940</v>
      </c>
      <c r="C1852" t="s">
        <v>983</v>
      </c>
      <c r="D1852" t="s">
        <v>2002</v>
      </c>
      <c r="E1852" t="s">
        <v>1038</v>
      </c>
      <c r="F1852" s="1">
        <v>-265.05200000000002</v>
      </c>
      <c r="I1852" s="13">
        <f t="shared" si="28"/>
        <v>-2811820.653999995</v>
      </c>
    </row>
    <row r="1853" spans="1:9">
      <c r="A1853" s="10">
        <v>42942</v>
      </c>
      <c r="B1853" s="10">
        <v>42940</v>
      </c>
      <c r="C1853" t="s">
        <v>983</v>
      </c>
      <c r="D1853" t="s">
        <v>2003</v>
      </c>
      <c r="E1853" t="s">
        <v>1015</v>
      </c>
      <c r="F1853" s="1">
        <v>-7891.098</v>
      </c>
      <c r="I1853" s="13">
        <f t="shared" si="28"/>
        <v>-2819711.7519999952</v>
      </c>
    </row>
    <row r="1854" spans="1:9">
      <c r="A1854" s="10">
        <v>42942</v>
      </c>
      <c r="B1854" s="10">
        <v>42940</v>
      </c>
      <c r="C1854" t="s">
        <v>983</v>
      </c>
      <c r="D1854" t="s">
        <v>2004</v>
      </c>
      <c r="E1854" t="s">
        <v>1096</v>
      </c>
      <c r="F1854" s="1">
        <v>-242.4</v>
      </c>
      <c r="I1854" s="13">
        <f t="shared" si="28"/>
        <v>-2819954.1519999951</v>
      </c>
    </row>
    <row r="1855" spans="1:9">
      <c r="A1855" s="10">
        <v>42937</v>
      </c>
      <c r="B1855" s="10">
        <v>42940</v>
      </c>
      <c r="C1855" t="s">
        <v>1010</v>
      </c>
      <c r="D1855" t="s">
        <v>2016</v>
      </c>
      <c r="E1855" t="s">
        <v>11</v>
      </c>
      <c r="G1855" s="1">
        <v>350000</v>
      </c>
      <c r="I1855" s="13">
        <f t="shared" si="28"/>
        <v>-2469954.1519999951</v>
      </c>
    </row>
    <row r="1856" spans="1:9">
      <c r="A1856" s="10">
        <v>42943</v>
      </c>
      <c r="B1856" s="10">
        <v>42942</v>
      </c>
      <c r="C1856" t="s">
        <v>983</v>
      </c>
      <c r="D1856" t="s">
        <v>1979</v>
      </c>
      <c r="E1856" t="s">
        <v>1314</v>
      </c>
      <c r="F1856" s="1">
        <v>-330.9</v>
      </c>
      <c r="I1856" s="13">
        <f t="shared" si="28"/>
        <v>-2470285.051999995</v>
      </c>
    </row>
    <row r="1857" spans="1:9">
      <c r="A1857" s="10">
        <v>42943</v>
      </c>
      <c r="B1857" s="10">
        <v>42942</v>
      </c>
      <c r="C1857" t="s">
        <v>983</v>
      </c>
      <c r="D1857" t="s">
        <v>1980</v>
      </c>
      <c r="E1857" t="s">
        <v>1981</v>
      </c>
      <c r="F1857" s="1">
        <v>-1555.623</v>
      </c>
      <c r="I1857" s="13">
        <f t="shared" si="28"/>
        <v>-2471840.6749999952</v>
      </c>
    </row>
    <row r="1858" spans="1:9">
      <c r="A1858" s="10">
        <v>42943</v>
      </c>
      <c r="B1858" s="10">
        <v>42942</v>
      </c>
      <c r="C1858" t="s">
        <v>1982</v>
      </c>
      <c r="D1858" t="s">
        <v>1983</v>
      </c>
      <c r="E1858" t="s">
        <v>1984</v>
      </c>
      <c r="F1858" s="1">
        <v>-19104.118999999999</v>
      </c>
      <c r="I1858" s="13">
        <f t="shared" si="28"/>
        <v>-2490944.7939999951</v>
      </c>
    </row>
    <row r="1859" spans="1:9">
      <c r="A1859" s="10">
        <v>42943</v>
      </c>
      <c r="B1859" s="10">
        <v>42942</v>
      </c>
      <c r="C1859" t="s">
        <v>1985</v>
      </c>
      <c r="D1859" t="s">
        <v>1986</v>
      </c>
      <c r="E1859" t="s">
        <v>1984</v>
      </c>
      <c r="F1859" s="1">
        <v>-172714.28599999999</v>
      </c>
      <c r="I1859" s="13">
        <f t="shared" ref="I1859:I1922" si="29">I1858+F1859+G1859</f>
        <v>-2663659.079999995</v>
      </c>
    </row>
    <row r="1860" spans="1:9">
      <c r="A1860" s="10">
        <v>42943</v>
      </c>
      <c r="B1860" s="10">
        <v>42942</v>
      </c>
      <c r="C1860" t="s">
        <v>1479</v>
      </c>
      <c r="D1860" t="s">
        <v>1987</v>
      </c>
      <c r="E1860" t="s">
        <v>1988</v>
      </c>
      <c r="F1860" s="1">
        <v>-1.77</v>
      </c>
      <c r="I1860" s="13">
        <f t="shared" si="29"/>
        <v>-2663660.849999995</v>
      </c>
    </row>
    <row r="1861" spans="1:9">
      <c r="A1861" s="10">
        <v>42943</v>
      </c>
      <c r="B1861" s="10">
        <v>42942</v>
      </c>
      <c r="C1861" t="s">
        <v>1479</v>
      </c>
      <c r="D1861" t="s">
        <v>1989</v>
      </c>
      <c r="E1861" t="s">
        <v>1990</v>
      </c>
      <c r="F1861" s="1">
        <v>-1.77</v>
      </c>
      <c r="I1861" s="13">
        <f t="shared" si="29"/>
        <v>-2663662.619999995</v>
      </c>
    </row>
    <row r="1862" spans="1:9">
      <c r="A1862" s="10">
        <v>42943</v>
      </c>
      <c r="B1862" s="10">
        <v>42942</v>
      </c>
      <c r="C1862" t="s">
        <v>983</v>
      </c>
      <c r="D1862" t="s">
        <v>1991</v>
      </c>
      <c r="E1862" t="s">
        <v>1919</v>
      </c>
      <c r="F1862" s="1">
        <v>-5499.0550000000003</v>
      </c>
      <c r="I1862" s="13">
        <f t="shared" si="29"/>
        <v>-2669161.6749999952</v>
      </c>
    </row>
    <row r="1863" spans="1:9">
      <c r="A1863" s="10">
        <v>42943</v>
      </c>
      <c r="B1863" s="10">
        <v>42942</v>
      </c>
      <c r="C1863" t="s">
        <v>983</v>
      </c>
      <c r="D1863" t="s">
        <v>1992</v>
      </c>
      <c r="E1863" t="s">
        <v>1993</v>
      </c>
      <c r="F1863" s="1">
        <v>-22681.592000000001</v>
      </c>
      <c r="I1863" s="13">
        <f t="shared" si="29"/>
        <v>-2691843.2669999953</v>
      </c>
    </row>
    <row r="1864" spans="1:9">
      <c r="A1864" s="10">
        <v>42943</v>
      </c>
      <c r="B1864" s="10">
        <v>42942</v>
      </c>
      <c r="C1864" t="s">
        <v>983</v>
      </c>
      <c r="D1864" t="s">
        <v>1994</v>
      </c>
      <c r="E1864" t="s">
        <v>1108</v>
      </c>
      <c r="F1864" s="1">
        <v>-100000</v>
      </c>
      <c r="I1864" s="13">
        <f t="shared" si="29"/>
        <v>-2791843.2669999953</v>
      </c>
    </row>
    <row r="1865" spans="1:9">
      <c r="A1865" s="10">
        <v>42943</v>
      </c>
      <c r="B1865" s="10">
        <v>42942</v>
      </c>
      <c r="C1865" t="s">
        <v>983</v>
      </c>
      <c r="D1865" t="s">
        <v>1995</v>
      </c>
      <c r="E1865" t="s">
        <v>1099</v>
      </c>
      <c r="F1865" s="1">
        <v>-61565.711000000003</v>
      </c>
      <c r="I1865" s="13">
        <f t="shared" si="29"/>
        <v>-2853408.9779999955</v>
      </c>
    </row>
    <row r="1866" spans="1:9">
      <c r="A1866" s="10">
        <v>42949</v>
      </c>
      <c r="B1866" s="10">
        <v>42943</v>
      </c>
      <c r="C1866" t="s">
        <v>998</v>
      </c>
      <c r="D1866" t="s">
        <v>1923</v>
      </c>
      <c r="E1866" t="s">
        <v>1924</v>
      </c>
      <c r="F1866" s="1">
        <v>-10</v>
      </c>
      <c r="I1866" s="13">
        <f t="shared" si="29"/>
        <v>-2853418.9779999955</v>
      </c>
    </row>
    <row r="1867" spans="1:9">
      <c r="A1867" s="10">
        <v>42949</v>
      </c>
      <c r="B1867" s="10">
        <v>42943</v>
      </c>
      <c r="C1867" t="s">
        <v>1001</v>
      </c>
      <c r="D1867" t="s">
        <v>1925</v>
      </c>
      <c r="E1867" t="s">
        <v>1924</v>
      </c>
      <c r="F1867" s="1">
        <v>-1.8</v>
      </c>
      <c r="I1867" s="13">
        <f t="shared" si="29"/>
        <v>-2853420.7779999953</v>
      </c>
    </row>
    <row r="1868" spans="1:9">
      <c r="A1868" s="10">
        <v>42949</v>
      </c>
      <c r="B1868" s="10">
        <v>42943</v>
      </c>
      <c r="C1868" t="s">
        <v>998</v>
      </c>
      <c r="D1868" t="s">
        <v>1926</v>
      </c>
      <c r="E1868" t="s">
        <v>1927</v>
      </c>
      <c r="F1868" s="1">
        <v>-10</v>
      </c>
      <c r="I1868" s="13">
        <f t="shared" si="29"/>
        <v>-2853430.7779999953</v>
      </c>
    </row>
    <row r="1869" spans="1:9">
      <c r="A1869" s="10">
        <v>42949</v>
      </c>
      <c r="B1869" s="10">
        <v>42943</v>
      </c>
      <c r="C1869" t="s">
        <v>1001</v>
      </c>
      <c r="D1869" t="s">
        <v>1359</v>
      </c>
      <c r="E1869" t="s">
        <v>1927</v>
      </c>
      <c r="F1869" s="1">
        <v>-1.8</v>
      </c>
      <c r="I1869" s="13">
        <f t="shared" si="29"/>
        <v>-2853432.5779999951</v>
      </c>
    </row>
    <row r="1870" spans="1:9">
      <c r="A1870" s="10">
        <v>42944</v>
      </c>
      <c r="B1870" s="10">
        <v>42943</v>
      </c>
      <c r="C1870" t="s">
        <v>1009</v>
      </c>
      <c r="D1870" t="s">
        <v>1970</v>
      </c>
      <c r="E1870" t="s">
        <v>11</v>
      </c>
      <c r="F1870" s="1">
        <v>-240.32300000000001</v>
      </c>
      <c r="I1870" s="13">
        <f t="shared" si="29"/>
        <v>-2853672.9009999949</v>
      </c>
    </row>
    <row r="1871" spans="1:9">
      <c r="A1871" s="10">
        <v>42944</v>
      </c>
      <c r="B1871" s="10">
        <v>42943</v>
      </c>
      <c r="C1871" t="s">
        <v>992</v>
      </c>
      <c r="D1871" t="s">
        <v>1970</v>
      </c>
      <c r="E1871" t="s">
        <v>11</v>
      </c>
      <c r="F1871" s="1">
        <v>-3.54</v>
      </c>
      <c r="I1871" s="13">
        <f t="shared" si="29"/>
        <v>-2853676.440999995</v>
      </c>
    </row>
    <row r="1872" spans="1:9">
      <c r="A1872" s="10">
        <v>42944</v>
      </c>
      <c r="B1872" s="10">
        <v>42943</v>
      </c>
      <c r="C1872" t="s">
        <v>983</v>
      </c>
      <c r="D1872" t="s">
        <v>1971</v>
      </c>
      <c r="E1872" t="s">
        <v>1262</v>
      </c>
      <c r="F1872" s="1">
        <v>-1214.2380000000001</v>
      </c>
      <c r="I1872" s="13">
        <f t="shared" si="29"/>
        <v>-2854890.6789999949</v>
      </c>
    </row>
    <row r="1873" spans="1:9">
      <c r="A1873" s="10">
        <v>42944</v>
      </c>
      <c r="B1873" s="10">
        <v>42943</v>
      </c>
      <c r="C1873" t="s">
        <v>983</v>
      </c>
      <c r="D1873" t="s">
        <v>1972</v>
      </c>
      <c r="E1873" t="s">
        <v>1262</v>
      </c>
      <c r="F1873" s="1">
        <v>-3710.5230000000001</v>
      </c>
      <c r="I1873" s="13">
        <f t="shared" si="29"/>
        <v>-2858601.2019999949</v>
      </c>
    </row>
    <row r="1874" spans="1:9">
      <c r="A1874" s="10">
        <v>42944</v>
      </c>
      <c r="B1874" s="10">
        <v>42943</v>
      </c>
      <c r="C1874" t="s">
        <v>1035</v>
      </c>
      <c r="D1874" t="s">
        <v>1973</v>
      </c>
      <c r="E1874" t="s">
        <v>11</v>
      </c>
      <c r="F1874" s="1">
        <v>-111.79</v>
      </c>
      <c r="I1874" s="13">
        <f t="shared" si="29"/>
        <v>-2858712.991999995</v>
      </c>
    </row>
    <row r="1875" spans="1:9">
      <c r="A1875" s="10">
        <v>42944</v>
      </c>
      <c r="B1875" s="10">
        <v>42943</v>
      </c>
      <c r="C1875" t="s">
        <v>983</v>
      </c>
      <c r="D1875" t="s">
        <v>1974</v>
      </c>
      <c r="E1875" t="s">
        <v>1295</v>
      </c>
      <c r="F1875" s="1">
        <v>-4300.0069999999996</v>
      </c>
      <c r="I1875" s="13">
        <f t="shared" si="29"/>
        <v>-2863012.9989999952</v>
      </c>
    </row>
    <row r="1876" spans="1:9">
      <c r="A1876" s="10">
        <v>42944</v>
      </c>
      <c r="B1876" s="10">
        <v>42943</v>
      </c>
      <c r="C1876" t="s">
        <v>983</v>
      </c>
      <c r="D1876" t="s">
        <v>1975</v>
      </c>
      <c r="E1876" t="s">
        <v>1976</v>
      </c>
      <c r="F1876" s="1">
        <v>-263.64</v>
      </c>
      <c r="I1876" s="13">
        <f t="shared" si="29"/>
        <v>-2863276.6389999953</v>
      </c>
    </row>
    <row r="1877" spans="1:9">
      <c r="A1877" s="10">
        <v>42944</v>
      </c>
      <c r="B1877" s="10">
        <v>42943</v>
      </c>
      <c r="C1877" t="s">
        <v>983</v>
      </c>
      <c r="D1877" t="s">
        <v>1977</v>
      </c>
      <c r="E1877" t="s">
        <v>1976</v>
      </c>
      <c r="F1877" s="1">
        <v>-169.476</v>
      </c>
      <c r="I1877" s="13">
        <f t="shared" si="29"/>
        <v>-2863446.1149999951</v>
      </c>
    </row>
    <row r="1878" spans="1:9">
      <c r="A1878" s="10">
        <v>42944</v>
      </c>
      <c r="B1878" s="10">
        <v>42943</v>
      </c>
      <c r="C1878" t="s">
        <v>983</v>
      </c>
      <c r="D1878" t="s">
        <v>1978</v>
      </c>
      <c r="E1878" t="s">
        <v>1262</v>
      </c>
      <c r="F1878" s="1">
        <v>-71476.650999999998</v>
      </c>
      <c r="I1878" s="13">
        <f t="shared" si="29"/>
        <v>-2934922.7659999952</v>
      </c>
    </row>
    <row r="1879" spans="1:9">
      <c r="A1879" s="10">
        <v>42951</v>
      </c>
      <c r="B1879" s="10">
        <v>42944</v>
      </c>
      <c r="C1879" t="s">
        <v>1268</v>
      </c>
      <c r="E1879" t="s">
        <v>11</v>
      </c>
      <c r="F1879" s="1">
        <v>-96478.297000000006</v>
      </c>
      <c r="I1879" s="13">
        <f t="shared" si="29"/>
        <v>-3031401.062999995</v>
      </c>
    </row>
    <row r="1880" spans="1:9">
      <c r="A1880" s="10">
        <v>42949</v>
      </c>
      <c r="B1880" s="10">
        <v>42944</v>
      </c>
      <c r="C1880" t="s">
        <v>1912</v>
      </c>
      <c r="D1880" t="s">
        <v>1068</v>
      </c>
      <c r="E1880" t="s">
        <v>1190</v>
      </c>
      <c r="F1880" s="1">
        <v>-25</v>
      </c>
      <c r="I1880" s="13">
        <f t="shared" si="29"/>
        <v>-3031426.062999995</v>
      </c>
    </row>
    <row r="1881" spans="1:9">
      <c r="A1881" s="10">
        <v>42949</v>
      </c>
      <c r="B1881" s="10">
        <v>42944</v>
      </c>
      <c r="C1881" t="s">
        <v>1001</v>
      </c>
      <c r="D1881" t="s">
        <v>1068</v>
      </c>
      <c r="E1881" t="s">
        <v>1150</v>
      </c>
      <c r="F1881" s="1">
        <v>-4.5</v>
      </c>
      <c r="I1881" s="13">
        <f t="shared" si="29"/>
        <v>-3031430.562999995</v>
      </c>
    </row>
    <row r="1882" spans="1:9">
      <c r="A1882" s="10">
        <v>42948</v>
      </c>
      <c r="B1882" s="10">
        <v>42944</v>
      </c>
      <c r="C1882" t="s">
        <v>1001</v>
      </c>
      <c r="D1882" t="s">
        <v>1931</v>
      </c>
      <c r="E1882" t="s">
        <v>1932</v>
      </c>
      <c r="F1882" s="1">
        <v>-6.84</v>
      </c>
      <c r="I1882" s="13">
        <f t="shared" si="29"/>
        <v>-3031437.4029999948</v>
      </c>
    </row>
    <row r="1883" spans="1:9">
      <c r="A1883" s="10">
        <v>42948</v>
      </c>
      <c r="B1883" s="10">
        <v>42944</v>
      </c>
      <c r="C1883" t="s">
        <v>1001</v>
      </c>
      <c r="D1883" t="s">
        <v>1933</v>
      </c>
      <c r="E1883" t="s">
        <v>1934</v>
      </c>
      <c r="F1883" s="1">
        <v>-6.84</v>
      </c>
      <c r="I1883" s="13">
        <f t="shared" si="29"/>
        <v>-3031444.2429999947</v>
      </c>
    </row>
    <row r="1884" spans="1:9">
      <c r="A1884" s="10">
        <v>42948</v>
      </c>
      <c r="B1884" s="10">
        <v>42944</v>
      </c>
      <c r="C1884" t="s">
        <v>1051</v>
      </c>
      <c r="D1884" t="s">
        <v>1935</v>
      </c>
      <c r="E1884" t="s">
        <v>1934</v>
      </c>
      <c r="F1884" s="1">
        <v>-30</v>
      </c>
      <c r="I1884" s="13">
        <f t="shared" si="29"/>
        <v>-3031474.2429999947</v>
      </c>
    </row>
    <row r="1885" spans="1:9">
      <c r="A1885" s="10">
        <v>42948</v>
      </c>
      <c r="B1885" s="10">
        <v>42944</v>
      </c>
      <c r="C1885" t="s">
        <v>1046</v>
      </c>
      <c r="D1885" t="s">
        <v>1936</v>
      </c>
      <c r="E1885" t="s">
        <v>1934</v>
      </c>
      <c r="F1885" s="1">
        <v>-8</v>
      </c>
      <c r="I1885" s="13">
        <f t="shared" si="29"/>
        <v>-3031482.2429999947</v>
      </c>
    </row>
    <row r="1886" spans="1:9">
      <c r="A1886" s="10">
        <v>42948</v>
      </c>
      <c r="B1886" s="10">
        <v>42944</v>
      </c>
      <c r="C1886" t="s">
        <v>1051</v>
      </c>
      <c r="D1886" t="s">
        <v>1937</v>
      </c>
      <c r="E1886" t="s">
        <v>1932</v>
      </c>
      <c r="F1886" s="1">
        <v>-30</v>
      </c>
      <c r="I1886" s="13">
        <f t="shared" si="29"/>
        <v>-3031512.2429999947</v>
      </c>
    </row>
    <row r="1887" spans="1:9">
      <c r="A1887" s="10">
        <v>42948</v>
      </c>
      <c r="B1887" s="10">
        <v>42944</v>
      </c>
      <c r="C1887" t="s">
        <v>1046</v>
      </c>
      <c r="D1887" t="s">
        <v>1938</v>
      </c>
      <c r="E1887" t="s">
        <v>1932</v>
      </c>
      <c r="F1887" s="1">
        <v>-8</v>
      </c>
      <c r="I1887" s="13">
        <f t="shared" si="29"/>
        <v>-3031520.2429999947</v>
      </c>
    </row>
    <row r="1888" spans="1:9">
      <c r="A1888" s="10">
        <v>42948</v>
      </c>
      <c r="B1888" s="10">
        <v>42944</v>
      </c>
      <c r="C1888" t="s">
        <v>1049</v>
      </c>
      <c r="D1888" t="s">
        <v>1949</v>
      </c>
      <c r="E1888" t="s">
        <v>1934</v>
      </c>
      <c r="F1888" s="1">
        <v>-0.5</v>
      </c>
      <c r="I1888" s="13">
        <f t="shared" si="29"/>
        <v>-3031520.7429999947</v>
      </c>
    </row>
    <row r="1889" spans="1:9">
      <c r="A1889" s="10">
        <v>42948</v>
      </c>
      <c r="B1889" s="10">
        <v>42944</v>
      </c>
      <c r="C1889" t="s">
        <v>1049</v>
      </c>
      <c r="D1889" t="s">
        <v>1950</v>
      </c>
      <c r="E1889" t="s">
        <v>1932</v>
      </c>
      <c r="F1889" s="1">
        <v>-0.5</v>
      </c>
      <c r="I1889" s="13">
        <f t="shared" si="29"/>
        <v>-3031521.2429999947</v>
      </c>
    </row>
    <row r="1890" spans="1:9">
      <c r="A1890" s="10">
        <v>42947</v>
      </c>
      <c r="B1890" s="10">
        <v>42944</v>
      </c>
      <c r="C1890" t="s">
        <v>983</v>
      </c>
      <c r="D1890" t="s">
        <v>1952</v>
      </c>
      <c r="E1890" t="s">
        <v>1624</v>
      </c>
      <c r="F1890" s="1">
        <v>-726.88499999999999</v>
      </c>
      <c r="I1890" s="13">
        <f t="shared" si="29"/>
        <v>-3032248.1279999944</v>
      </c>
    </row>
    <row r="1891" spans="1:9">
      <c r="A1891" s="10">
        <v>42947</v>
      </c>
      <c r="B1891" s="10">
        <v>42944</v>
      </c>
      <c r="C1891" t="s">
        <v>1216</v>
      </c>
      <c r="D1891" t="s">
        <v>1955</v>
      </c>
      <c r="E1891" t="s">
        <v>11</v>
      </c>
      <c r="F1891" s="1">
        <v>-0.94399999999999995</v>
      </c>
      <c r="I1891" s="13">
        <f t="shared" si="29"/>
        <v>-3032249.0719999946</v>
      </c>
    </row>
    <row r="1892" spans="1:9">
      <c r="A1892" s="10">
        <v>42947</v>
      </c>
      <c r="B1892" s="10">
        <v>42944</v>
      </c>
      <c r="C1892" t="s">
        <v>1216</v>
      </c>
      <c r="D1892" t="s">
        <v>1955</v>
      </c>
      <c r="E1892" t="s">
        <v>11</v>
      </c>
      <c r="F1892" s="1">
        <v>-17439.5</v>
      </c>
      <c r="I1892" s="13">
        <f t="shared" si="29"/>
        <v>-3049688.5719999946</v>
      </c>
    </row>
    <row r="1893" spans="1:9">
      <c r="A1893" s="10">
        <v>42947</v>
      </c>
      <c r="B1893" s="10">
        <v>42944</v>
      </c>
      <c r="C1893" t="s">
        <v>1216</v>
      </c>
      <c r="D1893" t="s">
        <v>1956</v>
      </c>
      <c r="E1893" t="s">
        <v>11</v>
      </c>
      <c r="F1893" s="1">
        <v>-0.94399999999999995</v>
      </c>
      <c r="I1893" s="13">
        <f t="shared" si="29"/>
        <v>-3049689.5159999947</v>
      </c>
    </row>
    <row r="1894" spans="1:9">
      <c r="A1894" s="10">
        <v>42947</v>
      </c>
      <c r="B1894" s="10">
        <v>42944</v>
      </c>
      <c r="C1894" t="s">
        <v>1216</v>
      </c>
      <c r="D1894" t="s">
        <v>1956</v>
      </c>
      <c r="E1894" t="s">
        <v>11</v>
      </c>
      <c r="F1894" s="1">
        <v>-60888.231</v>
      </c>
      <c r="I1894" s="13">
        <f t="shared" si="29"/>
        <v>-3110577.7469999949</v>
      </c>
    </row>
    <row r="1895" spans="1:9">
      <c r="A1895" s="10">
        <v>42947</v>
      </c>
      <c r="B1895" s="10">
        <v>42944</v>
      </c>
      <c r="C1895" t="s">
        <v>983</v>
      </c>
      <c r="D1895" t="s">
        <v>1957</v>
      </c>
      <c r="E1895" t="s">
        <v>1958</v>
      </c>
      <c r="F1895" s="1">
        <v>-500</v>
      </c>
      <c r="I1895" s="13">
        <f t="shared" si="29"/>
        <v>-3111077.7469999949</v>
      </c>
    </row>
    <row r="1896" spans="1:9">
      <c r="A1896" s="10">
        <v>42947</v>
      </c>
      <c r="B1896" s="10">
        <v>42944</v>
      </c>
      <c r="C1896" t="s">
        <v>983</v>
      </c>
      <c r="D1896" t="s">
        <v>1959</v>
      </c>
      <c r="E1896" t="s">
        <v>1960</v>
      </c>
      <c r="F1896" s="1">
        <v>-390</v>
      </c>
      <c r="I1896" s="13">
        <f t="shared" si="29"/>
        <v>-3111467.7469999949</v>
      </c>
    </row>
    <row r="1897" spans="1:9">
      <c r="A1897" s="10">
        <v>42947</v>
      </c>
      <c r="B1897" s="10">
        <v>42944</v>
      </c>
      <c r="C1897" t="s">
        <v>983</v>
      </c>
      <c r="D1897" t="s">
        <v>1961</v>
      </c>
      <c r="E1897" t="s">
        <v>1207</v>
      </c>
      <c r="F1897" s="1">
        <v>-59882.203000000001</v>
      </c>
      <c r="I1897" s="13">
        <f t="shared" si="29"/>
        <v>-3171349.9499999951</v>
      </c>
    </row>
    <row r="1898" spans="1:9">
      <c r="A1898" s="10">
        <v>42947</v>
      </c>
      <c r="B1898" s="10">
        <v>42944</v>
      </c>
      <c r="C1898" t="s">
        <v>983</v>
      </c>
      <c r="D1898" t="s">
        <v>1962</v>
      </c>
      <c r="E1898" t="s">
        <v>1108</v>
      </c>
      <c r="F1898" s="1">
        <v>-60000</v>
      </c>
      <c r="I1898" s="13">
        <f t="shared" si="29"/>
        <v>-3231349.9499999951</v>
      </c>
    </row>
    <row r="1899" spans="1:9">
      <c r="A1899" s="10">
        <v>42947</v>
      </c>
      <c r="B1899" s="10">
        <v>42944</v>
      </c>
      <c r="C1899" t="s">
        <v>1035</v>
      </c>
      <c r="D1899" t="s">
        <v>1964</v>
      </c>
      <c r="E1899" t="s">
        <v>11</v>
      </c>
      <c r="F1899" s="1">
        <v>-300</v>
      </c>
      <c r="I1899" s="13">
        <f t="shared" si="29"/>
        <v>-3231649.9499999951</v>
      </c>
    </row>
    <row r="1900" spans="1:9">
      <c r="A1900" s="10">
        <v>42947</v>
      </c>
      <c r="B1900" s="10">
        <v>42944</v>
      </c>
      <c r="C1900" t="s">
        <v>983</v>
      </c>
      <c r="D1900" t="s">
        <v>1965</v>
      </c>
      <c r="E1900" t="s">
        <v>1017</v>
      </c>
      <c r="F1900" s="1">
        <v>-1594.2080000000001</v>
      </c>
      <c r="I1900" s="13">
        <f t="shared" si="29"/>
        <v>-3233244.1579999952</v>
      </c>
    </row>
    <row r="1901" spans="1:9">
      <c r="A1901" s="10">
        <v>42947</v>
      </c>
      <c r="B1901" s="10">
        <v>42944</v>
      </c>
      <c r="C1901" t="s">
        <v>1009</v>
      </c>
      <c r="D1901" t="s">
        <v>1966</v>
      </c>
      <c r="E1901" t="s">
        <v>11</v>
      </c>
      <c r="F1901" s="1">
        <v>-3726.585</v>
      </c>
      <c r="I1901" s="13">
        <f t="shared" si="29"/>
        <v>-3236970.7429999951</v>
      </c>
    </row>
    <row r="1902" spans="1:9">
      <c r="A1902" s="10">
        <v>42947</v>
      </c>
      <c r="B1902" s="10">
        <v>42944</v>
      </c>
      <c r="C1902" t="s">
        <v>989</v>
      </c>
      <c r="D1902" t="s">
        <v>1967</v>
      </c>
      <c r="E1902" t="s">
        <v>1076</v>
      </c>
      <c r="F1902" s="1">
        <v>-598.14499999999998</v>
      </c>
      <c r="I1902" s="13">
        <f t="shared" si="29"/>
        <v>-3237568.8879999951</v>
      </c>
    </row>
    <row r="1903" spans="1:9">
      <c r="A1903" s="10">
        <v>42947</v>
      </c>
      <c r="B1903" s="10">
        <v>42944</v>
      </c>
      <c r="C1903" t="s">
        <v>989</v>
      </c>
      <c r="D1903" t="s">
        <v>1968</v>
      </c>
      <c r="E1903" t="s">
        <v>1780</v>
      </c>
      <c r="F1903" s="1">
        <v>-1624.809</v>
      </c>
      <c r="I1903" s="13">
        <f t="shared" si="29"/>
        <v>-3239193.696999995</v>
      </c>
    </row>
    <row r="1904" spans="1:9">
      <c r="A1904" s="10">
        <v>42947</v>
      </c>
      <c r="B1904" s="10">
        <v>42944</v>
      </c>
      <c r="C1904" t="s">
        <v>989</v>
      </c>
      <c r="D1904" t="s">
        <v>1968</v>
      </c>
      <c r="E1904" t="s">
        <v>1846</v>
      </c>
      <c r="F1904" s="1">
        <v>-60104.436999999998</v>
      </c>
      <c r="I1904" s="13">
        <f t="shared" si="29"/>
        <v>-3299298.133999995</v>
      </c>
    </row>
    <row r="1905" spans="1:9">
      <c r="A1905" s="10">
        <v>42947</v>
      </c>
      <c r="B1905" s="10">
        <v>42944</v>
      </c>
      <c r="C1905" t="s">
        <v>992</v>
      </c>
      <c r="D1905" t="s">
        <v>1966</v>
      </c>
      <c r="E1905" t="s">
        <v>11</v>
      </c>
      <c r="F1905" s="1">
        <v>-3.54</v>
      </c>
      <c r="I1905" s="13">
        <f t="shared" si="29"/>
        <v>-3299301.673999995</v>
      </c>
    </row>
    <row r="1906" spans="1:9">
      <c r="A1906" s="10">
        <v>42947</v>
      </c>
      <c r="B1906" s="10">
        <v>42944</v>
      </c>
      <c r="C1906" t="s">
        <v>983</v>
      </c>
      <c r="D1906" t="s">
        <v>1969</v>
      </c>
      <c r="E1906" t="s">
        <v>1017</v>
      </c>
      <c r="F1906" s="1">
        <v>-1709.9659999999999</v>
      </c>
      <c r="I1906" s="13">
        <f t="shared" si="29"/>
        <v>-3301011.639999995</v>
      </c>
    </row>
    <row r="1907" spans="1:9">
      <c r="A1907" s="10">
        <v>42948</v>
      </c>
      <c r="B1907" s="10">
        <v>42947</v>
      </c>
      <c r="C1907" t="s">
        <v>983</v>
      </c>
      <c r="D1907" t="s">
        <v>1930</v>
      </c>
      <c r="E1907" t="s">
        <v>1034</v>
      </c>
      <c r="F1907" s="1">
        <v>-5191.5209999999997</v>
      </c>
      <c r="I1907" s="13">
        <f t="shared" si="29"/>
        <v>-3306203.1609999952</v>
      </c>
    </row>
    <row r="1908" spans="1:9">
      <c r="A1908" s="10">
        <v>42948</v>
      </c>
      <c r="B1908" s="10">
        <v>42947</v>
      </c>
      <c r="C1908" t="s">
        <v>1078</v>
      </c>
      <c r="D1908" t="s">
        <v>1939</v>
      </c>
      <c r="E1908" t="s">
        <v>1079</v>
      </c>
      <c r="F1908" s="1">
        <v>-63797.334000000003</v>
      </c>
      <c r="I1908" s="13">
        <f t="shared" si="29"/>
        <v>-3370000.494999995</v>
      </c>
    </row>
    <row r="1909" spans="1:9">
      <c r="A1909" s="10">
        <v>42948</v>
      </c>
      <c r="B1909" s="10">
        <v>42947</v>
      </c>
      <c r="C1909" t="s">
        <v>983</v>
      </c>
      <c r="D1909" t="s">
        <v>1940</v>
      </c>
      <c r="E1909" t="s">
        <v>1034</v>
      </c>
      <c r="F1909" s="1">
        <v>-7524.3739999999998</v>
      </c>
      <c r="I1909" s="13">
        <f t="shared" si="29"/>
        <v>-3377524.8689999948</v>
      </c>
    </row>
    <row r="1910" spans="1:9">
      <c r="A1910" s="10">
        <v>42948</v>
      </c>
      <c r="B1910" s="10">
        <v>42947</v>
      </c>
      <c r="C1910" t="s">
        <v>983</v>
      </c>
      <c r="D1910" t="s">
        <v>1941</v>
      </c>
      <c r="E1910" t="s">
        <v>1096</v>
      </c>
      <c r="F1910" s="1">
        <v>-2520.98</v>
      </c>
      <c r="I1910" s="13">
        <f t="shared" si="29"/>
        <v>-3380045.8489999948</v>
      </c>
    </row>
    <row r="1911" spans="1:9">
      <c r="A1911" s="10">
        <v>42948</v>
      </c>
      <c r="B1911" s="10">
        <v>42947</v>
      </c>
      <c r="C1911" t="s">
        <v>983</v>
      </c>
      <c r="D1911" t="s">
        <v>1942</v>
      </c>
      <c r="E1911" t="s">
        <v>1248</v>
      </c>
      <c r="F1911" s="1">
        <v>-5928.7160000000003</v>
      </c>
      <c r="I1911" s="13">
        <f t="shared" si="29"/>
        <v>-3385974.5649999948</v>
      </c>
    </row>
    <row r="1912" spans="1:9">
      <c r="A1912" s="10">
        <v>42948</v>
      </c>
      <c r="B1912" s="10">
        <v>42947</v>
      </c>
      <c r="C1912" t="s">
        <v>983</v>
      </c>
      <c r="D1912" t="s">
        <v>1943</v>
      </c>
      <c r="E1912" t="s">
        <v>1034</v>
      </c>
      <c r="F1912" s="1">
        <v>-1598.96</v>
      </c>
      <c r="I1912" s="13">
        <f t="shared" si="29"/>
        <v>-3387573.5249999948</v>
      </c>
    </row>
    <row r="1913" spans="1:9">
      <c r="A1913" s="10">
        <v>42948</v>
      </c>
      <c r="B1913" s="10">
        <v>42947</v>
      </c>
      <c r="C1913" t="s">
        <v>983</v>
      </c>
      <c r="D1913" t="s">
        <v>1944</v>
      </c>
      <c r="E1913" t="s">
        <v>1034</v>
      </c>
      <c r="F1913" s="1">
        <v>-1195.58</v>
      </c>
      <c r="I1913" s="13">
        <f t="shared" si="29"/>
        <v>-3388769.1049999949</v>
      </c>
    </row>
    <row r="1914" spans="1:9">
      <c r="A1914" s="10">
        <v>42948</v>
      </c>
      <c r="B1914" s="10">
        <v>42947</v>
      </c>
      <c r="C1914" t="s">
        <v>983</v>
      </c>
      <c r="D1914" t="s">
        <v>1945</v>
      </c>
      <c r="E1914" t="s">
        <v>1946</v>
      </c>
      <c r="F1914" s="1">
        <v>-199.5</v>
      </c>
      <c r="I1914" s="13">
        <f t="shared" si="29"/>
        <v>-3388968.6049999949</v>
      </c>
    </row>
    <row r="1915" spans="1:9">
      <c r="A1915" s="10">
        <v>42948</v>
      </c>
      <c r="B1915" s="10">
        <v>42947</v>
      </c>
      <c r="C1915" t="s">
        <v>983</v>
      </c>
      <c r="D1915" t="s">
        <v>1947</v>
      </c>
      <c r="E1915" t="s">
        <v>1310</v>
      </c>
      <c r="F1915" s="1">
        <v>-160</v>
      </c>
      <c r="I1915" s="13">
        <f t="shared" si="29"/>
        <v>-3389128.6049999949</v>
      </c>
    </row>
    <row r="1916" spans="1:9">
      <c r="A1916" s="10">
        <v>42948</v>
      </c>
      <c r="B1916" s="10">
        <v>42947</v>
      </c>
      <c r="C1916" t="s">
        <v>983</v>
      </c>
      <c r="D1916" t="s">
        <v>1948</v>
      </c>
      <c r="E1916" t="s">
        <v>1373</v>
      </c>
      <c r="F1916" s="1">
        <v>-1159.547</v>
      </c>
      <c r="I1916" s="13">
        <f t="shared" si="29"/>
        <v>-3390288.1519999946</v>
      </c>
    </row>
    <row r="1917" spans="1:9">
      <c r="A1917" s="10">
        <v>42948</v>
      </c>
      <c r="B1917" s="10">
        <v>42947</v>
      </c>
      <c r="C1917" t="s">
        <v>983</v>
      </c>
      <c r="D1917" t="s">
        <v>1951</v>
      </c>
      <c r="E1917" t="s">
        <v>1101</v>
      </c>
      <c r="F1917" s="1">
        <v>-4974.4520000000002</v>
      </c>
      <c r="I1917" s="13">
        <f t="shared" si="29"/>
        <v>-3395262.6039999947</v>
      </c>
    </row>
    <row r="1918" spans="1:9">
      <c r="A1918" s="10">
        <v>42983</v>
      </c>
      <c r="B1918" s="10">
        <v>42948</v>
      </c>
      <c r="C1918" t="s">
        <v>1001</v>
      </c>
      <c r="D1918" t="s">
        <v>1068</v>
      </c>
      <c r="E1918" t="s">
        <v>1127</v>
      </c>
      <c r="F1918" s="1">
        <v>-7.5430000000000001</v>
      </c>
      <c r="I1918" s="13">
        <f t="shared" si="29"/>
        <v>-3395270.1469999948</v>
      </c>
    </row>
    <row r="1919" spans="1:9">
      <c r="A1919" s="10">
        <v>42983</v>
      </c>
      <c r="B1919" s="10">
        <v>42948</v>
      </c>
      <c r="C1919" t="s">
        <v>1128</v>
      </c>
      <c r="D1919" t="s">
        <v>1068</v>
      </c>
      <c r="E1919" t="s">
        <v>1139</v>
      </c>
      <c r="F1919" s="1">
        <v>-16.649999999999999</v>
      </c>
      <c r="I1919" s="13">
        <f t="shared" si="29"/>
        <v>-3395286.7969999947</v>
      </c>
    </row>
    <row r="1920" spans="1:9">
      <c r="A1920" s="10">
        <v>42983</v>
      </c>
      <c r="B1920" s="10">
        <v>42948</v>
      </c>
      <c r="C1920" t="s">
        <v>1128</v>
      </c>
      <c r="D1920" t="s">
        <v>1068</v>
      </c>
      <c r="E1920" t="s">
        <v>1158</v>
      </c>
      <c r="F1920" s="1">
        <v>-28.65</v>
      </c>
      <c r="I1920" s="13">
        <f t="shared" si="29"/>
        <v>-3395315.4469999946</v>
      </c>
    </row>
    <row r="1921" spans="1:9">
      <c r="A1921" s="10">
        <v>42983</v>
      </c>
      <c r="B1921" s="10">
        <v>42948</v>
      </c>
      <c r="C1921" t="s">
        <v>1001</v>
      </c>
      <c r="D1921" t="s">
        <v>1068</v>
      </c>
      <c r="E1921" t="s">
        <v>1130</v>
      </c>
      <c r="F1921" s="1">
        <v>-8.0190000000000001</v>
      </c>
      <c r="I1921" s="13">
        <f t="shared" si="29"/>
        <v>-3395323.4659999944</v>
      </c>
    </row>
    <row r="1922" spans="1:9">
      <c r="A1922" s="10">
        <v>42983</v>
      </c>
      <c r="B1922" s="10">
        <v>42948</v>
      </c>
      <c r="C1922" t="s">
        <v>1128</v>
      </c>
      <c r="D1922" t="s">
        <v>1068</v>
      </c>
      <c r="E1922" t="s">
        <v>1129</v>
      </c>
      <c r="F1922" s="1">
        <v>-25.125</v>
      </c>
      <c r="I1922" s="13">
        <f t="shared" si="29"/>
        <v>-3395348.5909999944</v>
      </c>
    </row>
    <row r="1923" spans="1:9">
      <c r="A1923" s="10">
        <v>42983</v>
      </c>
      <c r="B1923" s="10">
        <v>42948</v>
      </c>
      <c r="C1923" t="s">
        <v>1001</v>
      </c>
      <c r="D1923" t="s">
        <v>1068</v>
      </c>
      <c r="E1923" t="s">
        <v>1137</v>
      </c>
      <c r="F1923" s="1">
        <v>-5.2110000000000003</v>
      </c>
      <c r="I1923" s="13">
        <f t="shared" ref="I1923:I1986" si="30">I1922+F1923+G1923</f>
        <v>-3395353.8019999946</v>
      </c>
    </row>
    <row r="1924" spans="1:9">
      <c r="A1924" s="10">
        <v>42983</v>
      </c>
      <c r="B1924" s="10">
        <v>42948</v>
      </c>
      <c r="C1924" t="s">
        <v>1128</v>
      </c>
      <c r="D1924" t="s">
        <v>1068</v>
      </c>
      <c r="E1924" t="s">
        <v>1131</v>
      </c>
      <c r="F1924" s="1">
        <v>-44.55</v>
      </c>
      <c r="I1924" s="13">
        <f t="shared" si="30"/>
        <v>-3395398.3519999944</v>
      </c>
    </row>
    <row r="1925" spans="1:9">
      <c r="A1925" s="10">
        <v>42983</v>
      </c>
      <c r="B1925" s="10">
        <v>42948</v>
      </c>
      <c r="C1925" t="s">
        <v>1001</v>
      </c>
      <c r="D1925" t="s">
        <v>1068</v>
      </c>
      <c r="E1925" t="s">
        <v>1156</v>
      </c>
      <c r="F1925" s="1">
        <v>-4.5229999999999997</v>
      </c>
      <c r="I1925" s="13">
        <f t="shared" si="30"/>
        <v>-3395402.8749999944</v>
      </c>
    </row>
    <row r="1926" spans="1:9">
      <c r="A1926" s="10">
        <v>42983</v>
      </c>
      <c r="B1926" s="10">
        <v>42948</v>
      </c>
      <c r="C1926" t="s">
        <v>1133</v>
      </c>
      <c r="D1926" t="s">
        <v>1068</v>
      </c>
      <c r="E1926" t="s">
        <v>1162</v>
      </c>
      <c r="F1926" s="1">
        <v>-133.28800000000001</v>
      </c>
      <c r="I1926" s="13">
        <f t="shared" si="30"/>
        <v>-3395536.1629999946</v>
      </c>
    </row>
    <row r="1927" spans="1:9">
      <c r="A1927" s="10">
        <v>42983</v>
      </c>
      <c r="B1927" s="10">
        <v>42948</v>
      </c>
      <c r="C1927" t="s">
        <v>1001</v>
      </c>
      <c r="D1927" t="s">
        <v>1068</v>
      </c>
      <c r="E1927" t="s">
        <v>1186</v>
      </c>
      <c r="F1927" s="1">
        <v>-8.359</v>
      </c>
      <c r="I1927" s="13">
        <f t="shared" si="30"/>
        <v>-3395544.5219999948</v>
      </c>
    </row>
    <row r="1928" spans="1:9">
      <c r="A1928" s="10">
        <v>42983</v>
      </c>
      <c r="B1928" s="10">
        <v>42948</v>
      </c>
      <c r="C1928" t="s">
        <v>1001</v>
      </c>
      <c r="D1928" t="s">
        <v>1068</v>
      </c>
      <c r="E1928" t="s">
        <v>1192</v>
      </c>
      <c r="F1928" s="1">
        <v>-7.02</v>
      </c>
      <c r="I1928" s="13">
        <f t="shared" si="30"/>
        <v>-3395551.5419999948</v>
      </c>
    </row>
    <row r="1929" spans="1:9">
      <c r="A1929" s="10">
        <v>42983</v>
      </c>
      <c r="B1929" s="10">
        <v>42948</v>
      </c>
      <c r="C1929" t="s">
        <v>1001</v>
      </c>
      <c r="D1929" t="s">
        <v>1068</v>
      </c>
      <c r="E1929" t="s">
        <v>1738</v>
      </c>
      <c r="F1929" s="1">
        <v>-14.397</v>
      </c>
      <c r="I1929" s="13">
        <f t="shared" si="30"/>
        <v>-3395565.9389999947</v>
      </c>
    </row>
    <row r="1930" spans="1:9">
      <c r="A1930" s="10">
        <v>42983</v>
      </c>
      <c r="B1930" s="10">
        <v>42948</v>
      </c>
      <c r="C1930" t="s">
        <v>1128</v>
      </c>
      <c r="D1930" t="s">
        <v>1068</v>
      </c>
      <c r="E1930" t="s">
        <v>1191</v>
      </c>
      <c r="F1930" s="1">
        <v>-37.5</v>
      </c>
      <c r="I1930" s="13">
        <f t="shared" si="30"/>
        <v>-3395603.4389999947</v>
      </c>
    </row>
    <row r="1931" spans="1:9">
      <c r="A1931" s="10">
        <v>42983</v>
      </c>
      <c r="B1931" s="10">
        <v>42948</v>
      </c>
      <c r="C1931" t="s">
        <v>1001</v>
      </c>
      <c r="D1931" t="s">
        <v>1068</v>
      </c>
      <c r="E1931" t="s">
        <v>1136</v>
      </c>
      <c r="F1931" s="1">
        <v>-6.75</v>
      </c>
      <c r="I1931" s="13">
        <f t="shared" si="30"/>
        <v>-3395610.1889999947</v>
      </c>
    </row>
    <row r="1932" spans="1:9">
      <c r="A1932" s="10">
        <v>42983</v>
      </c>
      <c r="B1932" s="10">
        <v>42948</v>
      </c>
      <c r="C1932" t="s">
        <v>1001</v>
      </c>
      <c r="D1932" t="s">
        <v>1068</v>
      </c>
      <c r="E1932" t="s">
        <v>1146</v>
      </c>
      <c r="F1932" s="1">
        <v>-23.992000000000001</v>
      </c>
      <c r="I1932" s="13">
        <f t="shared" si="30"/>
        <v>-3395634.1809999947</v>
      </c>
    </row>
    <row r="1933" spans="1:9">
      <c r="A1933" s="10">
        <v>42983</v>
      </c>
      <c r="B1933" s="10">
        <v>42948</v>
      </c>
      <c r="C1933" t="s">
        <v>1001</v>
      </c>
      <c r="D1933" t="s">
        <v>1068</v>
      </c>
      <c r="E1933" t="s">
        <v>1179</v>
      </c>
      <c r="F1933" s="1">
        <v>-2.7240000000000002</v>
      </c>
      <c r="I1933" s="13">
        <f t="shared" si="30"/>
        <v>-3395636.9049999947</v>
      </c>
    </row>
    <row r="1934" spans="1:9">
      <c r="A1934" s="10">
        <v>42983</v>
      </c>
      <c r="B1934" s="10">
        <v>42948</v>
      </c>
      <c r="C1934" t="s">
        <v>1151</v>
      </c>
      <c r="D1934" t="s">
        <v>1068</v>
      </c>
      <c r="E1934" t="s">
        <v>1152</v>
      </c>
      <c r="F1934" s="1">
        <v>-15.132999999999999</v>
      </c>
      <c r="I1934" s="13">
        <f t="shared" si="30"/>
        <v>-3395652.0379999946</v>
      </c>
    </row>
    <row r="1935" spans="1:9">
      <c r="A1935" s="10">
        <v>42983</v>
      </c>
      <c r="B1935" s="10">
        <v>42948</v>
      </c>
      <c r="C1935" t="s">
        <v>1151</v>
      </c>
      <c r="D1935" t="s">
        <v>1068</v>
      </c>
      <c r="E1935" t="s">
        <v>1153</v>
      </c>
      <c r="F1935" s="1">
        <v>-10</v>
      </c>
      <c r="I1935" s="13">
        <f t="shared" si="30"/>
        <v>-3395662.0379999946</v>
      </c>
    </row>
    <row r="1936" spans="1:9">
      <c r="A1936" s="10">
        <v>42983</v>
      </c>
      <c r="B1936" s="10">
        <v>42948</v>
      </c>
      <c r="C1936" t="s">
        <v>1001</v>
      </c>
      <c r="D1936" t="s">
        <v>1068</v>
      </c>
      <c r="E1936" t="s">
        <v>1154</v>
      </c>
      <c r="F1936" s="1">
        <v>-41.856999999999999</v>
      </c>
      <c r="I1936" s="13">
        <f t="shared" si="30"/>
        <v>-3395703.8949999944</v>
      </c>
    </row>
    <row r="1937" spans="1:9">
      <c r="A1937" s="10">
        <v>42983</v>
      </c>
      <c r="B1937" s="10">
        <v>42948</v>
      </c>
      <c r="C1937" t="s">
        <v>1001</v>
      </c>
      <c r="D1937" t="s">
        <v>1068</v>
      </c>
      <c r="E1937" t="s">
        <v>1135</v>
      </c>
      <c r="F1937" s="1">
        <v>-1.8</v>
      </c>
      <c r="I1937" s="13">
        <f t="shared" si="30"/>
        <v>-3395705.6949999942</v>
      </c>
    </row>
    <row r="1938" spans="1:9">
      <c r="A1938" s="10">
        <v>42983</v>
      </c>
      <c r="B1938" s="10">
        <v>42948</v>
      </c>
      <c r="C1938" t="s">
        <v>1001</v>
      </c>
      <c r="D1938" t="s">
        <v>1068</v>
      </c>
      <c r="E1938" t="s">
        <v>1148</v>
      </c>
      <c r="F1938" s="1">
        <v>-2.1509999999999998</v>
      </c>
      <c r="I1938" s="13">
        <f t="shared" si="30"/>
        <v>-3395707.8459999943</v>
      </c>
    </row>
    <row r="1939" spans="1:9">
      <c r="A1939" s="10">
        <v>42983</v>
      </c>
      <c r="B1939" s="10">
        <v>42948</v>
      </c>
      <c r="C1939" t="s">
        <v>1151</v>
      </c>
      <c r="D1939" t="s">
        <v>1068</v>
      </c>
      <c r="E1939" t="s">
        <v>1187</v>
      </c>
      <c r="F1939" s="1">
        <v>-11.951000000000001</v>
      </c>
      <c r="I1939" s="13">
        <f t="shared" si="30"/>
        <v>-3395719.7969999942</v>
      </c>
    </row>
    <row r="1940" spans="1:9">
      <c r="A1940" s="10">
        <v>42983</v>
      </c>
      <c r="B1940" s="10">
        <v>42948</v>
      </c>
      <c r="C1940" t="s">
        <v>1128</v>
      </c>
      <c r="D1940" t="s">
        <v>1068</v>
      </c>
      <c r="E1940" t="s">
        <v>1145</v>
      </c>
      <c r="F1940" s="1">
        <v>-46.44</v>
      </c>
      <c r="I1940" s="13">
        <f t="shared" si="30"/>
        <v>-3395766.2369999941</v>
      </c>
    </row>
    <row r="1941" spans="1:9">
      <c r="A1941" s="10">
        <v>42983</v>
      </c>
      <c r="B1941" s="10">
        <v>42948</v>
      </c>
      <c r="C1941" t="s">
        <v>1188</v>
      </c>
      <c r="D1941" t="s">
        <v>1068</v>
      </c>
      <c r="E1941" t="s">
        <v>1489</v>
      </c>
      <c r="F1941" s="1">
        <v>-79.981999999999999</v>
      </c>
      <c r="I1941" s="13">
        <f t="shared" si="30"/>
        <v>-3395846.218999994</v>
      </c>
    </row>
    <row r="1942" spans="1:9">
      <c r="A1942" s="10">
        <v>42983</v>
      </c>
      <c r="B1942" s="10">
        <v>42948</v>
      </c>
      <c r="C1942" t="s">
        <v>1001</v>
      </c>
      <c r="D1942" t="s">
        <v>1068</v>
      </c>
      <c r="E1942" t="s">
        <v>1149</v>
      </c>
      <c r="F1942" s="1">
        <v>-14.326000000000001</v>
      </c>
      <c r="I1942" s="13">
        <f t="shared" si="30"/>
        <v>-3395860.5449999939</v>
      </c>
    </row>
    <row r="1943" spans="1:9">
      <c r="A1943" s="10">
        <v>42983</v>
      </c>
      <c r="B1943" s="10">
        <v>42948</v>
      </c>
      <c r="C1943" t="s">
        <v>1001</v>
      </c>
      <c r="D1943" t="s">
        <v>1068</v>
      </c>
      <c r="E1943" t="s">
        <v>1484</v>
      </c>
      <c r="F1943" s="1">
        <v>-14.397</v>
      </c>
      <c r="I1943" s="13">
        <f t="shared" si="30"/>
        <v>-3395874.9419999938</v>
      </c>
    </row>
    <row r="1944" spans="1:9">
      <c r="A1944" s="10">
        <v>42983</v>
      </c>
      <c r="B1944" s="10">
        <v>42948</v>
      </c>
      <c r="C1944" t="s">
        <v>1001</v>
      </c>
      <c r="D1944" t="s">
        <v>1068</v>
      </c>
      <c r="E1944" t="s">
        <v>1150</v>
      </c>
      <c r="F1944" s="1">
        <v>-3.4159999999999999</v>
      </c>
      <c r="I1944" s="13">
        <f t="shared" si="30"/>
        <v>-3395878.357999994</v>
      </c>
    </row>
    <row r="1945" spans="1:9">
      <c r="A1945" s="10">
        <v>42983</v>
      </c>
      <c r="B1945" s="10">
        <v>42948</v>
      </c>
      <c r="C1945" t="s">
        <v>1128</v>
      </c>
      <c r="D1945" t="s">
        <v>1068</v>
      </c>
      <c r="E1945" t="s">
        <v>1190</v>
      </c>
      <c r="F1945" s="1">
        <v>-18.975000000000001</v>
      </c>
      <c r="I1945" s="13">
        <f t="shared" si="30"/>
        <v>-3395897.332999994</v>
      </c>
    </row>
    <row r="1946" spans="1:9">
      <c r="A1946" s="10">
        <v>42983</v>
      </c>
      <c r="B1946" s="10">
        <v>42948</v>
      </c>
      <c r="C1946" t="s">
        <v>1188</v>
      </c>
      <c r="D1946" t="s">
        <v>1068</v>
      </c>
      <c r="E1946" t="s">
        <v>1189</v>
      </c>
      <c r="F1946" s="1">
        <v>-79.59</v>
      </c>
      <c r="I1946" s="13">
        <f t="shared" si="30"/>
        <v>-3395976.9229999939</v>
      </c>
    </row>
    <row r="1947" spans="1:9">
      <c r="A1947" s="10">
        <v>42983</v>
      </c>
      <c r="B1947" s="10">
        <v>42948</v>
      </c>
      <c r="C1947" t="s">
        <v>1128</v>
      </c>
      <c r="D1947" t="s">
        <v>1068</v>
      </c>
      <c r="E1947" t="s">
        <v>1170</v>
      </c>
      <c r="F1947" s="1">
        <v>-39</v>
      </c>
      <c r="I1947" s="13">
        <f t="shared" si="30"/>
        <v>-3396015.9229999939</v>
      </c>
    </row>
    <row r="1948" spans="1:9">
      <c r="A1948" s="10">
        <v>42983</v>
      </c>
      <c r="B1948" s="10">
        <v>42948</v>
      </c>
      <c r="C1948" t="s">
        <v>1188</v>
      </c>
      <c r="D1948" t="s">
        <v>1068</v>
      </c>
      <c r="E1948" t="s">
        <v>1739</v>
      </c>
      <c r="F1948" s="1">
        <v>-79.981999999999999</v>
      </c>
      <c r="I1948" s="13">
        <f t="shared" si="30"/>
        <v>-3396095.9049999937</v>
      </c>
    </row>
    <row r="1949" spans="1:9">
      <c r="A1949" s="10">
        <v>42983</v>
      </c>
      <c r="B1949" s="10">
        <v>42948</v>
      </c>
      <c r="C1949" t="s">
        <v>1128</v>
      </c>
      <c r="D1949" t="s">
        <v>1068</v>
      </c>
      <c r="E1949" t="s">
        <v>1168</v>
      </c>
      <c r="F1949" s="1">
        <v>-53.55</v>
      </c>
      <c r="I1949" s="13">
        <f t="shared" si="30"/>
        <v>-3396149.4549999936</v>
      </c>
    </row>
    <row r="1950" spans="1:9">
      <c r="A1950" s="10">
        <v>42983</v>
      </c>
      <c r="B1950" s="10">
        <v>42948</v>
      </c>
      <c r="C1950" t="s">
        <v>1001</v>
      </c>
      <c r="D1950" t="s">
        <v>1068</v>
      </c>
      <c r="E1950" t="s">
        <v>1167</v>
      </c>
      <c r="F1950" s="1">
        <v>-9.6389999999999993</v>
      </c>
      <c r="I1950" s="13">
        <f t="shared" si="30"/>
        <v>-3396159.0939999935</v>
      </c>
    </row>
    <row r="1951" spans="1:9">
      <c r="A1951" s="10">
        <v>42983</v>
      </c>
      <c r="B1951" s="10">
        <v>42948</v>
      </c>
      <c r="C1951" t="s">
        <v>1128</v>
      </c>
      <c r="D1951" t="s">
        <v>1068</v>
      </c>
      <c r="E1951" t="s">
        <v>1138</v>
      </c>
      <c r="F1951" s="1">
        <v>-17.25</v>
      </c>
      <c r="I1951" s="13">
        <f t="shared" si="30"/>
        <v>-3396176.3439999935</v>
      </c>
    </row>
    <row r="1952" spans="1:9">
      <c r="A1952" s="10">
        <v>42983</v>
      </c>
      <c r="B1952" s="10">
        <v>42948</v>
      </c>
      <c r="C1952" t="s">
        <v>1128</v>
      </c>
      <c r="D1952" t="s">
        <v>1068</v>
      </c>
      <c r="E1952" t="s">
        <v>1172</v>
      </c>
      <c r="F1952" s="1">
        <v>-40.155000000000001</v>
      </c>
      <c r="I1952" s="13">
        <f t="shared" si="30"/>
        <v>-3396216.4989999933</v>
      </c>
    </row>
    <row r="1953" spans="1:9">
      <c r="A1953" s="10">
        <v>42983</v>
      </c>
      <c r="B1953" s="10">
        <v>42948</v>
      </c>
      <c r="C1953" t="s">
        <v>1001</v>
      </c>
      <c r="D1953" t="s">
        <v>1068</v>
      </c>
      <c r="E1953" t="s">
        <v>1197</v>
      </c>
      <c r="F1953" s="1">
        <v>-7.2279999999999998</v>
      </c>
      <c r="I1953" s="13">
        <f t="shared" si="30"/>
        <v>-3396223.7269999934</v>
      </c>
    </row>
    <row r="1954" spans="1:9">
      <c r="A1954" s="10">
        <v>42983</v>
      </c>
      <c r="B1954" s="10">
        <v>42948</v>
      </c>
      <c r="C1954" t="s">
        <v>1128</v>
      </c>
      <c r="D1954" t="s">
        <v>1068</v>
      </c>
      <c r="E1954" t="s">
        <v>1173</v>
      </c>
      <c r="F1954" s="1">
        <v>-28.95</v>
      </c>
      <c r="I1954" s="13">
        <f t="shared" si="30"/>
        <v>-3396252.6769999936</v>
      </c>
    </row>
    <row r="1955" spans="1:9">
      <c r="A1955" s="10">
        <v>42983</v>
      </c>
      <c r="B1955" s="10">
        <v>42948</v>
      </c>
      <c r="C1955" t="s">
        <v>1001</v>
      </c>
      <c r="D1955" t="s">
        <v>1068</v>
      </c>
      <c r="E1955" t="s">
        <v>1166</v>
      </c>
      <c r="F1955" s="1">
        <v>-3.105</v>
      </c>
      <c r="I1955" s="13">
        <f t="shared" si="30"/>
        <v>-3396255.7819999936</v>
      </c>
    </row>
    <row r="1956" spans="1:9">
      <c r="A1956" s="10">
        <v>42983</v>
      </c>
      <c r="B1956" s="10">
        <v>42948</v>
      </c>
      <c r="C1956" t="s">
        <v>1128</v>
      </c>
      <c r="D1956" t="s">
        <v>1068</v>
      </c>
      <c r="E1956" t="s">
        <v>1195</v>
      </c>
      <c r="F1956" s="1">
        <v>-52.5</v>
      </c>
      <c r="I1956" s="13">
        <f t="shared" si="30"/>
        <v>-3396308.2819999936</v>
      </c>
    </row>
    <row r="1957" spans="1:9">
      <c r="A1957" s="10">
        <v>42983</v>
      </c>
      <c r="B1957" s="10">
        <v>42948</v>
      </c>
      <c r="C1957" t="s">
        <v>1001</v>
      </c>
      <c r="D1957" t="s">
        <v>1068</v>
      </c>
      <c r="E1957" t="s">
        <v>1194</v>
      </c>
      <c r="F1957" s="1">
        <v>-9.4499999999999993</v>
      </c>
      <c r="I1957" s="13">
        <f t="shared" si="30"/>
        <v>-3396317.7319999938</v>
      </c>
    </row>
    <row r="1958" spans="1:9">
      <c r="A1958" s="10">
        <v>42983</v>
      </c>
      <c r="B1958" s="10">
        <v>42948</v>
      </c>
      <c r="C1958" t="s">
        <v>1128</v>
      </c>
      <c r="D1958" t="s">
        <v>1068</v>
      </c>
      <c r="E1958" t="s">
        <v>1181</v>
      </c>
      <c r="F1958" s="1">
        <v>-15.45</v>
      </c>
      <c r="I1958" s="13">
        <f t="shared" si="30"/>
        <v>-3396333.181999994</v>
      </c>
    </row>
    <row r="1959" spans="1:9">
      <c r="A1959" s="10">
        <v>42983</v>
      </c>
      <c r="B1959" s="10">
        <v>42948</v>
      </c>
      <c r="C1959" t="s">
        <v>1001</v>
      </c>
      <c r="D1959" t="s">
        <v>1068</v>
      </c>
      <c r="E1959" t="s">
        <v>1196</v>
      </c>
      <c r="F1959" s="1">
        <v>-2.7810000000000001</v>
      </c>
      <c r="I1959" s="13">
        <f t="shared" si="30"/>
        <v>-3396335.9629999939</v>
      </c>
    </row>
    <row r="1960" spans="1:9">
      <c r="A1960" s="10">
        <v>42983</v>
      </c>
      <c r="B1960" s="10">
        <v>42948</v>
      </c>
      <c r="C1960" t="s">
        <v>1128</v>
      </c>
      <c r="D1960" t="s">
        <v>1068</v>
      </c>
      <c r="E1960" t="s">
        <v>1163</v>
      </c>
      <c r="F1960" s="1">
        <v>-33</v>
      </c>
      <c r="I1960" s="13">
        <f t="shared" si="30"/>
        <v>-3396368.9629999939</v>
      </c>
    </row>
    <row r="1961" spans="1:9">
      <c r="A1961" s="10">
        <v>42983</v>
      </c>
      <c r="B1961" s="10">
        <v>42948</v>
      </c>
      <c r="C1961" t="s">
        <v>1001</v>
      </c>
      <c r="D1961" t="s">
        <v>1068</v>
      </c>
      <c r="E1961" t="s">
        <v>1178</v>
      </c>
      <c r="F1961" s="1">
        <v>-5.94</v>
      </c>
      <c r="I1961" s="13">
        <f t="shared" si="30"/>
        <v>-3396374.9029999939</v>
      </c>
    </row>
    <row r="1962" spans="1:9">
      <c r="A1962" s="10">
        <v>42983</v>
      </c>
      <c r="B1962" s="10">
        <v>42948</v>
      </c>
      <c r="C1962" t="s">
        <v>1128</v>
      </c>
      <c r="D1962" t="s">
        <v>1068</v>
      </c>
      <c r="E1962" t="s">
        <v>1174</v>
      </c>
      <c r="F1962" s="1">
        <v>-11.25</v>
      </c>
      <c r="I1962" s="13">
        <f t="shared" si="30"/>
        <v>-3396386.1529999939</v>
      </c>
    </row>
    <row r="1963" spans="1:9">
      <c r="A1963" s="10">
        <v>42983</v>
      </c>
      <c r="B1963" s="10">
        <v>42948</v>
      </c>
      <c r="C1963" t="s">
        <v>1001</v>
      </c>
      <c r="D1963" t="s">
        <v>1068</v>
      </c>
      <c r="E1963" t="s">
        <v>1180</v>
      </c>
      <c r="F1963" s="1">
        <v>-2.0249999999999999</v>
      </c>
      <c r="I1963" s="13">
        <f t="shared" si="30"/>
        <v>-3396388.1779999938</v>
      </c>
    </row>
    <row r="1964" spans="1:9">
      <c r="A1964" s="10">
        <v>42983</v>
      </c>
      <c r="B1964" s="10">
        <v>42948</v>
      </c>
      <c r="C1964" t="s">
        <v>1128</v>
      </c>
      <c r="D1964" t="s">
        <v>1068</v>
      </c>
      <c r="E1964" t="s">
        <v>1171</v>
      </c>
      <c r="F1964" s="1">
        <v>-21</v>
      </c>
      <c r="I1964" s="13">
        <f t="shared" si="30"/>
        <v>-3396409.1779999938</v>
      </c>
    </row>
    <row r="1965" spans="1:9">
      <c r="A1965" s="10">
        <v>42983</v>
      </c>
      <c r="B1965" s="10">
        <v>42948</v>
      </c>
      <c r="C1965" t="s">
        <v>1001</v>
      </c>
      <c r="D1965" t="s">
        <v>1068</v>
      </c>
      <c r="E1965" t="s">
        <v>1165</v>
      </c>
      <c r="F1965" s="1">
        <v>-3.78</v>
      </c>
      <c r="I1965" s="13">
        <f t="shared" si="30"/>
        <v>-3396412.9579999936</v>
      </c>
    </row>
    <row r="1966" spans="1:9">
      <c r="A1966" s="10">
        <v>42983</v>
      </c>
      <c r="B1966" s="10">
        <v>42948</v>
      </c>
      <c r="C1966" t="s">
        <v>1001</v>
      </c>
      <c r="D1966" t="s">
        <v>1068</v>
      </c>
      <c r="E1966" t="s">
        <v>1175</v>
      </c>
      <c r="F1966" s="1">
        <v>-2.9540000000000002</v>
      </c>
      <c r="I1966" s="13">
        <f t="shared" si="30"/>
        <v>-3396415.9119999935</v>
      </c>
    </row>
    <row r="1967" spans="1:9">
      <c r="A1967" s="10">
        <v>42983</v>
      </c>
      <c r="B1967" s="10">
        <v>42948</v>
      </c>
      <c r="C1967" t="s">
        <v>1128</v>
      </c>
      <c r="D1967" t="s">
        <v>1068</v>
      </c>
      <c r="E1967" t="s">
        <v>1182</v>
      </c>
      <c r="F1967" s="1">
        <v>-41.902999999999999</v>
      </c>
      <c r="I1967" s="13">
        <f t="shared" si="30"/>
        <v>-3396457.8149999934</v>
      </c>
    </row>
    <row r="1968" spans="1:9">
      <c r="A1968" s="10">
        <v>42983</v>
      </c>
      <c r="B1968" s="10">
        <v>42948</v>
      </c>
      <c r="C1968" t="s">
        <v>1001</v>
      </c>
      <c r="D1968" t="s">
        <v>1068</v>
      </c>
      <c r="E1968" t="s">
        <v>1157</v>
      </c>
      <c r="F1968" s="1">
        <v>-5.157</v>
      </c>
      <c r="I1968" s="13">
        <f t="shared" si="30"/>
        <v>-3396462.9719999935</v>
      </c>
    </row>
    <row r="1969" spans="1:9">
      <c r="A1969" s="10">
        <v>42983</v>
      </c>
      <c r="B1969" s="10">
        <v>42948</v>
      </c>
      <c r="C1969" t="s">
        <v>1128</v>
      </c>
      <c r="D1969" t="s">
        <v>1068</v>
      </c>
      <c r="E1969" t="s">
        <v>1140</v>
      </c>
      <c r="F1969" s="1">
        <v>-16.408999999999999</v>
      </c>
      <c r="I1969" s="13">
        <f t="shared" si="30"/>
        <v>-3396479.3809999935</v>
      </c>
    </row>
    <row r="1970" spans="1:9">
      <c r="A1970" s="10">
        <v>42983</v>
      </c>
      <c r="B1970" s="10">
        <v>42948</v>
      </c>
      <c r="C1970" t="s">
        <v>1001</v>
      </c>
      <c r="D1970" t="s">
        <v>1068</v>
      </c>
      <c r="E1970" t="s">
        <v>1155</v>
      </c>
      <c r="F1970" s="1">
        <v>-2.9969999999999999</v>
      </c>
      <c r="I1970" s="13">
        <f t="shared" si="30"/>
        <v>-3396482.3779999935</v>
      </c>
    </row>
    <row r="1971" spans="1:9">
      <c r="A1971" s="10">
        <v>42983</v>
      </c>
      <c r="B1971" s="10">
        <v>42948</v>
      </c>
      <c r="C1971" t="s">
        <v>1128</v>
      </c>
      <c r="D1971" t="s">
        <v>1068</v>
      </c>
      <c r="E1971" t="s">
        <v>1169</v>
      </c>
      <c r="F1971" s="1">
        <v>-232.53800000000001</v>
      </c>
      <c r="I1971" s="13">
        <f t="shared" si="30"/>
        <v>-3396714.9159999937</v>
      </c>
    </row>
    <row r="1972" spans="1:9">
      <c r="A1972" s="10">
        <v>42954</v>
      </c>
      <c r="B1972" s="10">
        <v>42948</v>
      </c>
      <c r="C1972" t="s">
        <v>998</v>
      </c>
      <c r="D1972" t="s">
        <v>1881</v>
      </c>
      <c r="E1972" t="s">
        <v>1882</v>
      </c>
      <c r="F1972" s="1">
        <v>-10</v>
      </c>
      <c r="I1972" s="13">
        <f t="shared" si="30"/>
        <v>-3396724.9159999937</v>
      </c>
    </row>
    <row r="1973" spans="1:9">
      <c r="A1973" s="10">
        <v>42954</v>
      </c>
      <c r="B1973" s="10">
        <v>42948</v>
      </c>
      <c r="C1973" t="s">
        <v>1001</v>
      </c>
      <c r="D1973" t="s">
        <v>1889</v>
      </c>
      <c r="E1973" t="s">
        <v>1882</v>
      </c>
      <c r="F1973" s="1">
        <v>-1.8</v>
      </c>
      <c r="I1973" s="13">
        <f t="shared" si="30"/>
        <v>-3396726.7159999935</v>
      </c>
    </row>
    <row r="1974" spans="1:9">
      <c r="A1974" s="10">
        <v>42949</v>
      </c>
      <c r="B1974" s="10">
        <v>42948</v>
      </c>
      <c r="C1974" t="s">
        <v>1242</v>
      </c>
      <c r="D1974" t="s">
        <v>1915</v>
      </c>
      <c r="E1974" t="s">
        <v>11</v>
      </c>
      <c r="F1974" s="1">
        <v>-10000</v>
      </c>
      <c r="I1974" s="13">
        <f t="shared" si="30"/>
        <v>-3406726.7159999935</v>
      </c>
    </row>
    <row r="1975" spans="1:9">
      <c r="A1975" s="10">
        <v>42949</v>
      </c>
      <c r="B1975" s="10">
        <v>42948</v>
      </c>
      <c r="C1975" t="s">
        <v>1035</v>
      </c>
      <c r="D1975" t="s">
        <v>1917</v>
      </c>
      <c r="E1975" t="s">
        <v>11</v>
      </c>
      <c r="F1975" s="1">
        <v>-1392.694</v>
      </c>
      <c r="I1975" s="13">
        <f t="shared" si="30"/>
        <v>-3408119.4099999936</v>
      </c>
    </row>
    <row r="1976" spans="1:9">
      <c r="A1976" s="10">
        <v>42949</v>
      </c>
      <c r="B1976" s="10">
        <v>42948</v>
      </c>
      <c r="C1976" t="s">
        <v>983</v>
      </c>
      <c r="D1976" t="s">
        <v>1011</v>
      </c>
      <c r="E1976" t="s">
        <v>1387</v>
      </c>
      <c r="F1976" s="1">
        <v>-1258.5</v>
      </c>
      <c r="I1976" s="13">
        <f t="shared" si="30"/>
        <v>-3409377.9099999936</v>
      </c>
    </row>
    <row r="1977" spans="1:9">
      <c r="A1977" s="10">
        <v>42949</v>
      </c>
      <c r="B1977" s="10">
        <v>42948</v>
      </c>
      <c r="C1977" t="s">
        <v>983</v>
      </c>
      <c r="D1977" t="s">
        <v>1918</v>
      </c>
      <c r="E1977" t="s">
        <v>1919</v>
      </c>
      <c r="F1977" s="1">
        <v>-1758.7</v>
      </c>
      <c r="I1977" s="13">
        <f t="shared" si="30"/>
        <v>-3411136.6099999938</v>
      </c>
    </row>
    <row r="1978" spans="1:9">
      <c r="A1978" s="10">
        <v>42949</v>
      </c>
      <c r="B1978" s="10">
        <v>42948</v>
      </c>
      <c r="C1978" t="s">
        <v>983</v>
      </c>
      <c r="D1978" t="s">
        <v>1920</v>
      </c>
      <c r="E1978" t="s">
        <v>1387</v>
      </c>
      <c r="F1978" s="1">
        <v>-3242.9</v>
      </c>
      <c r="I1978" s="13">
        <f t="shared" si="30"/>
        <v>-3414379.5099999937</v>
      </c>
    </row>
    <row r="1979" spans="1:9">
      <c r="A1979" s="10">
        <v>42949</v>
      </c>
      <c r="B1979" s="10">
        <v>42948</v>
      </c>
      <c r="C1979" t="s">
        <v>983</v>
      </c>
      <c r="D1979" t="s">
        <v>1921</v>
      </c>
      <c r="E1979" t="s">
        <v>1387</v>
      </c>
      <c r="F1979" s="1">
        <v>-678.5</v>
      </c>
      <c r="I1979" s="13">
        <f t="shared" si="30"/>
        <v>-3415058.0099999937</v>
      </c>
    </row>
    <row r="1980" spans="1:9">
      <c r="A1980" s="10">
        <v>42949</v>
      </c>
      <c r="B1980" s="10">
        <v>42948</v>
      </c>
      <c r="C1980" t="s">
        <v>983</v>
      </c>
      <c r="D1980" t="s">
        <v>1922</v>
      </c>
      <c r="E1980" t="s">
        <v>1094</v>
      </c>
      <c r="F1980" s="1">
        <v>-2749.5949999999998</v>
      </c>
      <c r="I1980" s="13">
        <f t="shared" si="30"/>
        <v>-3417807.6049999939</v>
      </c>
    </row>
    <row r="1981" spans="1:9">
      <c r="A1981" s="10">
        <v>42950</v>
      </c>
      <c r="B1981" s="10">
        <v>42949</v>
      </c>
      <c r="C1981" t="s">
        <v>1035</v>
      </c>
      <c r="D1981" t="s">
        <v>1899</v>
      </c>
      <c r="E1981" t="s">
        <v>11</v>
      </c>
      <c r="F1981" s="1">
        <v>-400</v>
      </c>
      <c r="I1981" s="13">
        <f t="shared" si="30"/>
        <v>-3418207.6049999939</v>
      </c>
    </row>
    <row r="1982" spans="1:9">
      <c r="A1982" s="10">
        <v>42950</v>
      </c>
      <c r="B1982" s="10">
        <v>42949</v>
      </c>
      <c r="C1982" t="s">
        <v>1035</v>
      </c>
      <c r="D1982" t="s">
        <v>1900</v>
      </c>
      <c r="E1982" t="s">
        <v>11</v>
      </c>
      <c r="F1982" s="1">
        <v>-577.1</v>
      </c>
      <c r="I1982" s="13">
        <f t="shared" si="30"/>
        <v>-3418784.704999994</v>
      </c>
    </row>
    <row r="1983" spans="1:9">
      <c r="A1983" s="10">
        <v>42950</v>
      </c>
      <c r="B1983" s="10">
        <v>42949</v>
      </c>
      <c r="C1983" t="s">
        <v>983</v>
      </c>
      <c r="D1983" t="s">
        <v>1901</v>
      </c>
      <c r="E1983" t="s">
        <v>1902</v>
      </c>
      <c r="F1983" s="1">
        <v>-1408.922</v>
      </c>
      <c r="I1983" s="13">
        <f t="shared" si="30"/>
        <v>-3420193.6269999938</v>
      </c>
    </row>
    <row r="1984" spans="1:9">
      <c r="A1984" s="10">
        <v>42950</v>
      </c>
      <c r="B1984" s="10">
        <v>42949</v>
      </c>
      <c r="C1984" t="s">
        <v>983</v>
      </c>
      <c r="D1984" t="s">
        <v>1903</v>
      </c>
      <c r="E1984" t="s">
        <v>1904</v>
      </c>
      <c r="F1984" s="1">
        <v>-531.5</v>
      </c>
      <c r="I1984" s="13">
        <f t="shared" si="30"/>
        <v>-3420725.1269999938</v>
      </c>
    </row>
    <row r="1985" spans="1:9">
      <c r="A1985" s="10">
        <v>42950</v>
      </c>
      <c r="B1985" s="10">
        <v>42949</v>
      </c>
      <c r="C1985" t="s">
        <v>983</v>
      </c>
      <c r="D1985" t="s">
        <v>1905</v>
      </c>
      <c r="E1985" t="s">
        <v>988</v>
      </c>
      <c r="F1985" s="1">
        <v>-662.9</v>
      </c>
      <c r="I1985" s="13">
        <f t="shared" si="30"/>
        <v>-3421388.0269999937</v>
      </c>
    </row>
    <row r="1986" spans="1:9">
      <c r="A1986" s="10">
        <v>42950</v>
      </c>
      <c r="B1986" s="10">
        <v>42949</v>
      </c>
      <c r="C1986" t="s">
        <v>1009</v>
      </c>
      <c r="D1986" t="s">
        <v>1906</v>
      </c>
      <c r="E1986" t="s">
        <v>11</v>
      </c>
      <c r="F1986" s="1">
        <v>-7637.5249999999996</v>
      </c>
      <c r="I1986" s="13">
        <f t="shared" si="30"/>
        <v>-3429025.5519999936</v>
      </c>
    </row>
    <row r="1987" spans="1:9">
      <c r="A1987" s="10">
        <v>42950</v>
      </c>
      <c r="B1987" s="10">
        <v>42949</v>
      </c>
      <c r="C1987" t="s">
        <v>983</v>
      </c>
      <c r="D1987" t="s">
        <v>1907</v>
      </c>
      <c r="E1987" t="s">
        <v>1904</v>
      </c>
      <c r="F1987" s="1">
        <v>-6135.1120000000001</v>
      </c>
      <c r="I1987" s="13">
        <f t="shared" ref="I1987:I2050" si="31">I1986+F1987+G1987</f>
        <v>-3435160.6639999938</v>
      </c>
    </row>
    <row r="1988" spans="1:9">
      <c r="A1988" s="10">
        <v>42950</v>
      </c>
      <c r="B1988" s="10">
        <v>42949</v>
      </c>
      <c r="C1988" t="s">
        <v>983</v>
      </c>
      <c r="D1988" t="s">
        <v>1908</v>
      </c>
      <c r="E1988" t="s">
        <v>1902</v>
      </c>
      <c r="F1988" s="1">
        <v>-1408.922</v>
      </c>
      <c r="I1988" s="13">
        <f t="shared" si="31"/>
        <v>-3436569.5859999936</v>
      </c>
    </row>
    <row r="1989" spans="1:9">
      <c r="A1989" s="10">
        <v>42950</v>
      </c>
      <c r="B1989" s="10">
        <v>42949</v>
      </c>
      <c r="C1989" t="s">
        <v>983</v>
      </c>
      <c r="D1989" t="s">
        <v>1909</v>
      </c>
      <c r="E1989" t="s">
        <v>1904</v>
      </c>
      <c r="F1989" s="1">
        <v>-127.94</v>
      </c>
      <c r="I1989" s="13">
        <f t="shared" si="31"/>
        <v>-3436697.5259999936</v>
      </c>
    </row>
    <row r="1990" spans="1:9">
      <c r="A1990" s="10">
        <v>42950</v>
      </c>
      <c r="B1990" s="10">
        <v>42949</v>
      </c>
      <c r="C1990" t="s">
        <v>983</v>
      </c>
      <c r="D1990" t="s">
        <v>1910</v>
      </c>
      <c r="E1990" t="s">
        <v>1464</v>
      </c>
      <c r="F1990" s="1">
        <v>-336</v>
      </c>
      <c r="I1990" s="13">
        <f t="shared" si="31"/>
        <v>-3437033.5259999936</v>
      </c>
    </row>
    <row r="1991" spans="1:9">
      <c r="A1991" s="10">
        <v>42950</v>
      </c>
      <c r="B1991" s="10">
        <v>42949</v>
      </c>
      <c r="C1991" t="s">
        <v>992</v>
      </c>
      <c r="D1991" t="s">
        <v>1906</v>
      </c>
      <c r="E1991" t="s">
        <v>11</v>
      </c>
      <c r="F1991" s="1">
        <v>-3.54</v>
      </c>
      <c r="I1991" s="13">
        <f t="shared" si="31"/>
        <v>-3437037.0659999936</v>
      </c>
    </row>
    <row r="1992" spans="1:9">
      <c r="A1992" s="10">
        <v>42950</v>
      </c>
      <c r="B1992" s="10">
        <v>42949</v>
      </c>
      <c r="C1992" t="s">
        <v>983</v>
      </c>
      <c r="D1992" t="s">
        <v>1911</v>
      </c>
      <c r="E1992" t="s">
        <v>782</v>
      </c>
      <c r="F1992" s="1">
        <v>-750.50800000000004</v>
      </c>
      <c r="I1992" s="13">
        <f t="shared" si="31"/>
        <v>-3437787.5739999935</v>
      </c>
    </row>
    <row r="1993" spans="1:9">
      <c r="A1993" s="10">
        <v>42954</v>
      </c>
      <c r="B1993" s="10">
        <v>42950</v>
      </c>
      <c r="C1993" t="s">
        <v>1578</v>
      </c>
      <c r="D1993" t="s">
        <v>1886</v>
      </c>
      <c r="E1993" t="s">
        <v>1887</v>
      </c>
      <c r="F1993" s="1">
        <v>-20</v>
      </c>
      <c r="I1993" s="13">
        <f t="shared" si="31"/>
        <v>-3437807.5739999935</v>
      </c>
    </row>
    <row r="1994" spans="1:9">
      <c r="A1994" s="10">
        <v>42954</v>
      </c>
      <c r="B1994" s="10">
        <v>42950</v>
      </c>
      <c r="C1994" t="s">
        <v>1001</v>
      </c>
      <c r="D1994" t="s">
        <v>1888</v>
      </c>
      <c r="E1994" t="s">
        <v>1887</v>
      </c>
      <c r="F1994" s="1">
        <v>-3.6</v>
      </c>
      <c r="I1994" s="13">
        <f t="shared" si="31"/>
        <v>-3437811.1739999936</v>
      </c>
    </row>
    <row r="1995" spans="1:9">
      <c r="A1995" s="10">
        <v>42951</v>
      </c>
      <c r="B1995" s="10">
        <v>42950</v>
      </c>
      <c r="C1995" t="s">
        <v>983</v>
      </c>
      <c r="D1995" t="s">
        <v>1892</v>
      </c>
      <c r="E1995" t="s">
        <v>1893</v>
      </c>
      <c r="F1995" s="1">
        <v>-1734.65</v>
      </c>
      <c r="I1995" s="13">
        <f t="shared" si="31"/>
        <v>-3439545.8239999935</v>
      </c>
    </row>
    <row r="1996" spans="1:9">
      <c r="A1996" s="10">
        <v>42951</v>
      </c>
      <c r="B1996" s="10">
        <v>42950</v>
      </c>
      <c r="C1996" t="s">
        <v>983</v>
      </c>
      <c r="D1996" t="s">
        <v>1894</v>
      </c>
      <c r="E1996" t="s">
        <v>234</v>
      </c>
      <c r="F1996" s="1">
        <v>-713.3</v>
      </c>
      <c r="I1996" s="13">
        <f t="shared" si="31"/>
        <v>-3440259.1239999933</v>
      </c>
    </row>
    <row r="1997" spans="1:9">
      <c r="A1997" s="10">
        <v>42951</v>
      </c>
      <c r="B1997" s="10">
        <v>42950</v>
      </c>
      <c r="C1997" t="s">
        <v>983</v>
      </c>
      <c r="D1997" t="s">
        <v>1895</v>
      </c>
      <c r="E1997" t="s">
        <v>1896</v>
      </c>
      <c r="F1997" s="1">
        <v>-58.994999999999997</v>
      </c>
      <c r="I1997" s="13">
        <f t="shared" si="31"/>
        <v>-3440318.1189999934</v>
      </c>
    </row>
    <row r="1998" spans="1:9">
      <c r="A1998" s="10">
        <v>42951</v>
      </c>
      <c r="B1998" s="10">
        <v>42950</v>
      </c>
      <c r="C1998" t="s">
        <v>983</v>
      </c>
      <c r="D1998" t="s">
        <v>1897</v>
      </c>
      <c r="E1998" t="s">
        <v>1123</v>
      </c>
      <c r="F1998" s="1">
        <v>-250</v>
      </c>
      <c r="I1998" s="13">
        <f t="shared" si="31"/>
        <v>-3440568.1189999934</v>
      </c>
    </row>
    <row r="1999" spans="1:9">
      <c r="A1999" s="10">
        <v>42951</v>
      </c>
      <c r="B1999" s="10">
        <v>42950</v>
      </c>
      <c r="C1999" t="s">
        <v>983</v>
      </c>
      <c r="D1999" t="s">
        <v>1898</v>
      </c>
      <c r="E1999" t="s">
        <v>1896</v>
      </c>
      <c r="F1999" s="1">
        <v>-300.23399999999998</v>
      </c>
      <c r="I1999" s="13">
        <f t="shared" si="31"/>
        <v>-3440868.3529999936</v>
      </c>
    </row>
    <row r="2000" spans="1:9">
      <c r="A2000" s="10">
        <v>42949</v>
      </c>
      <c r="B2000" s="10">
        <v>42950</v>
      </c>
      <c r="C2000" t="s">
        <v>1010</v>
      </c>
      <c r="D2000" t="s">
        <v>1916</v>
      </c>
      <c r="E2000" t="s">
        <v>11</v>
      </c>
      <c r="G2000" s="1">
        <v>350000</v>
      </c>
      <c r="I2000" s="13">
        <f t="shared" si="31"/>
        <v>-3090868.3529999936</v>
      </c>
    </row>
    <row r="2001" spans="1:9">
      <c r="A2001" s="10">
        <v>42983</v>
      </c>
      <c r="B2001" s="10">
        <v>42951</v>
      </c>
      <c r="C2001" t="s">
        <v>1001</v>
      </c>
      <c r="D2001" t="s">
        <v>1068</v>
      </c>
      <c r="E2001" t="s">
        <v>1193</v>
      </c>
      <c r="F2001" s="1">
        <v>-20.49</v>
      </c>
      <c r="I2001" s="13">
        <f t="shared" si="31"/>
        <v>-3090888.8429999938</v>
      </c>
    </row>
    <row r="2002" spans="1:9">
      <c r="A2002" s="10">
        <v>42983</v>
      </c>
      <c r="B2002" s="10">
        <v>42951</v>
      </c>
      <c r="C2002" t="s">
        <v>1133</v>
      </c>
      <c r="D2002" t="s">
        <v>1068</v>
      </c>
      <c r="E2002" t="s">
        <v>1164</v>
      </c>
      <c r="F2002" s="1">
        <v>-113.833</v>
      </c>
      <c r="I2002" s="13">
        <f t="shared" si="31"/>
        <v>-3091002.6759999939</v>
      </c>
    </row>
    <row r="2003" spans="1:9">
      <c r="A2003" s="10">
        <v>42954</v>
      </c>
      <c r="B2003" s="10">
        <v>42951</v>
      </c>
      <c r="C2003" t="s">
        <v>1001</v>
      </c>
      <c r="D2003" t="s">
        <v>1068</v>
      </c>
      <c r="E2003" t="s">
        <v>1193</v>
      </c>
      <c r="F2003" s="1">
        <v>-4.5</v>
      </c>
      <c r="I2003" s="13">
        <f t="shared" si="31"/>
        <v>-3091007.1759999939</v>
      </c>
    </row>
    <row r="2004" spans="1:9">
      <c r="A2004" s="10">
        <v>42954</v>
      </c>
      <c r="B2004" s="10">
        <v>42951</v>
      </c>
      <c r="C2004" t="s">
        <v>1035</v>
      </c>
      <c r="D2004" t="s">
        <v>1883</v>
      </c>
      <c r="E2004" t="s">
        <v>11</v>
      </c>
      <c r="F2004" s="1">
        <v>-58.604999999999997</v>
      </c>
      <c r="I2004" s="13">
        <f t="shared" si="31"/>
        <v>-3091065.7809999939</v>
      </c>
    </row>
    <row r="2005" spans="1:9">
      <c r="A2005" s="10">
        <v>42954</v>
      </c>
      <c r="B2005" s="10">
        <v>42951</v>
      </c>
      <c r="C2005" t="s">
        <v>983</v>
      </c>
      <c r="D2005" t="s">
        <v>1884</v>
      </c>
      <c r="E2005" t="s">
        <v>1356</v>
      </c>
      <c r="F2005" s="1">
        <v>-300</v>
      </c>
      <c r="I2005" s="13">
        <f t="shared" si="31"/>
        <v>-3091365.7809999939</v>
      </c>
    </row>
    <row r="2006" spans="1:9">
      <c r="A2006" s="10">
        <v>42954</v>
      </c>
      <c r="B2006" s="10">
        <v>42951</v>
      </c>
      <c r="C2006" t="s">
        <v>983</v>
      </c>
      <c r="D2006" t="s">
        <v>1885</v>
      </c>
      <c r="E2006" t="s">
        <v>1725</v>
      </c>
      <c r="F2006" s="1">
        <v>-163.34</v>
      </c>
      <c r="I2006" s="13">
        <f t="shared" si="31"/>
        <v>-3091529.1209999938</v>
      </c>
    </row>
    <row r="2007" spans="1:9">
      <c r="A2007" s="10">
        <v>42954</v>
      </c>
      <c r="B2007" s="10">
        <v>42951</v>
      </c>
      <c r="C2007" t="s">
        <v>1070</v>
      </c>
      <c r="D2007" t="s">
        <v>1068</v>
      </c>
      <c r="E2007" t="s">
        <v>1164</v>
      </c>
      <c r="F2007" s="1">
        <v>-25</v>
      </c>
      <c r="I2007" s="13">
        <f t="shared" si="31"/>
        <v>-3091554.1209999938</v>
      </c>
    </row>
    <row r="2008" spans="1:9">
      <c r="A2008" s="10">
        <v>42954</v>
      </c>
      <c r="B2008" s="10">
        <v>42951</v>
      </c>
      <c r="C2008" t="s">
        <v>989</v>
      </c>
      <c r="D2008" t="s">
        <v>1890</v>
      </c>
      <c r="E2008" t="s">
        <v>1441</v>
      </c>
      <c r="F2008" s="1">
        <v>-19997.18</v>
      </c>
      <c r="I2008" s="13">
        <f t="shared" si="31"/>
        <v>-3111551.3009999939</v>
      </c>
    </row>
    <row r="2009" spans="1:9">
      <c r="A2009" s="10">
        <v>42954</v>
      </c>
      <c r="B2009" s="10">
        <v>42951</v>
      </c>
      <c r="C2009" t="s">
        <v>989</v>
      </c>
      <c r="D2009" t="s">
        <v>1891</v>
      </c>
      <c r="E2009" t="s">
        <v>1847</v>
      </c>
      <c r="F2009" s="1">
        <v>-1375.663</v>
      </c>
      <c r="I2009" s="13">
        <f t="shared" si="31"/>
        <v>-3112926.9639999941</v>
      </c>
    </row>
    <row r="2010" spans="1:9">
      <c r="A2010" s="10">
        <v>42954</v>
      </c>
      <c r="B2010" s="10">
        <v>42951</v>
      </c>
      <c r="C2010" t="s">
        <v>989</v>
      </c>
      <c r="D2010" t="s">
        <v>1890</v>
      </c>
      <c r="E2010" t="s">
        <v>1728</v>
      </c>
      <c r="F2010" s="1">
        <v>-19701.68</v>
      </c>
      <c r="I2010" s="13">
        <f t="shared" si="31"/>
        <v>-3132628.6439999943</v>
      </c>
    </row>
    <row r="2011" spans="1:9">
      <c r="A2011" s="10">
        <v>42958</v>
      </c>
      <c r="B2011" s="10">
        <v>42954</v>
      </c>
      <c r="C2011" t="s">
        <v>1001</v>
      </c>
      <c r="D2011" t="s">
        <v>1868</v>
      </c>
      <c r="E2011" t="s">
        <v>1869</v>
      </c>
      <c r="F2011" s="1">
        <v>-1.8</v>
      </c>
      <c r="I2011" s="13">
        <f t="shared" si="31"/>
        <v>-3132630.4439999941</v>
      </c>
    </row>
    <row r="2012" spans="1:9">
      <c r="A2012" s="10">
        <v>42958</v>
      </c>
      <c r="B2012" s="10">
        <v>42954</v>
      </c>
      <c r="C2012" t="s">
        <v>998</v>
      </c>
      <c r="D2012" t="s">
        <v>1870</v>
      </c>
      <c r="E2012" t="s">
        <v>1869</v>
      </c>
      <c r="F2012" s="1">
        <v>-10</v>
      </c>
      <c r="I2012" s="13">
        <f t="shared" si="31"/>
        <v>-3132640.4439999941</v>
      </c>
    </row>
    <row r="2013" spans="1:9">
      <c r="A2013" s="10">
        <v>42955</v>
      </c>
      <c r="B2013" s="10">
        <v>42954</v>
      </c>
      <c r="C2013" t="s">
        <v>983</v>
      </c>
      <c r="D2013" t="s">
        <v>1879</v>
      </c>
      <c r="E2013" t="s">
        <v>1015</v>
      </c>
      <c r="F2013" s="1">
        <v>-7786.518</v>
      </c>
      <c r="I2013" s="13">
        <f t="shared" si="31"/>
        <v>-3140426.9619999942</v>
      </c>
    </row>
    <row r="2014" spans="1:9">
      <c r="A2014" s="10">
        <v>42961</v>
      </c>
      <c r="B2014" s="10">
        <v>42955</v>
      </c>
      <c r="C2014" t="s">
        <v>1001</v>
      </c>
      <c r="D2014" t="s">
        <v>1858</v>
      </c>
      <c r="E2014" t="s">
        <v>1859</v>
      </c>
      <c r="F2014" s="1">
        <v>-1.8</v>
      </c>
      <c r="I2014" s="13">
        <f t="shared" si="31"/>
        <v>-3140428.7619999941</v>
      </c>
    </row>
    <row r="2015" spans="1:9">
      <c r="A2015" s="10">
        <v>42961</v>
      </c>
      <c r="B2015" s="10">
        <v>42955</v>
      </c>
      <c r="C2015" t="s">
        <v>998</v>
      </c>
      <c r="D2015" t="s">
        <v>1865</v>
      </c>
      <c r="E2015" t="s">
        <v>1859</v>
      </c>
      <c r="F2015" s="1">
        <v>-10</v>
      </c>
      <c r="I2015" s="13">
        <f t="shared" si="31"/>
        <v>-3140438.7619999941</v>
      </c>
    </row>
    <row r="2016" spans="1:9">
      <c r="A2016" s="10">
        <v>42956</v>
      </c>
      <c r="B2016" s="10">
        <v>42955</v>
      </c>
      <c r="C2016" t="s">
        <v>983</v>
      </c>
      <c r="D2016" t="s">
        <v>1873</v>
      </c>
      <c r="E2016" t="s">
        <v>1874</v>
      </c>
      <c r="F2016" s="1">
        <v>-521.125</v>
      </c>
      <c r="I2016" s="13">
        <f t="shared" si="31"/>
        <v>-3140959.8869999941</v>
      </c>
    </row>
    <row r="2017" spans="1:9">
      <c r="A2017" s="10">
        <v>42956</v>
      </c>
      <c r="B2017" s="10">
        <v>42955</v>
      </c>
      <c r="C2017" t="s">
        <v>989</v>
      </c>
      <c r="D2017" t="s">
        <v>1875</v>
      </c>
      <c r="E2017" t="s">
        <v>1021</v>
      </c>
      <c r="F2017" s="1">
        <v>-9330.1190000000006</v>
      </c>
      <c r="I2017" s="13">
        <f t="shared" si="31"/>
        <v>-3150290.005999994</v>
      </c>
    </row>
    <row r="2018" spans="1:9">
      <c r="A2018" s="10">
        <v>42956</v>
      </c>
      <c r="B2018" s="10">
        <v>42955</v>
      </c>
      <c r="C2018" t="s">
        <v>1035</v>
      </c>
      <c r="D2018" t="s">
        <v>1876</v>
      </c>
      <c r="E2018" t="s">
        <v>11</v>
      </c>
      <c r="F2018" s="1">
        <v>-500</v>
      </c>
      <c r="I2018" s="13">
        <f t="shared" si="31"/>
        <v>-3150790.005999994</v>
      </c>
    </row>
    <row r="2019" spans="1:9">
      <c r="A2019" s="10">
        <v>42956</v>
      </c>
      <c r="B2019" s="10">
        <v>42955</v>
      </c>
      <c r="C2019" t="s">
        <v>1035</v>
      </c>
      <c r="D2019" t="s">
        <v>1877</v>
      </c>
      <c r="E2019" t="s">
        <v>11</v>
      </c>
      <c r="F2019" s="1">
        <v>-200</v>
      </c>
      <c r="I2019" s="13">
        <f t="shared" si="31"/>
        <v>-3150990.005999994</v>
      </c>
    </row>
    <row r="2020" spans="1:9">
      <c r="A2020" s="10">
        <v>42955</v>
      </c>
      <c r="B2020" s="10">
        <v>42955</v>
      </c>
      <c r="C2020" t="s">
        <v>1091</v>
      </c>
      <c r="D2020" t="s">
        <v>1880</v>
      </c>
      <c r="E2020" t="s">
        <v>11</v>
      </c>
      <c r="G2020" s="1">
        <v>609.54999999999995</v>
      </c>
      <c r="I2020" s="13">
        <f t="shared" si="31"/>
        <v>-3150380.4559999942</v>
      </c>
    </row>
    <row r="2021" spans="1:9">
      <c r="A2021" s="10">
        <v>42955</v>
      </c>
      <c r="B2021" s="10">
        <v>42955</v>
      </c>
      <c r="C2021" t="s">
        <v>1086</v>
      </c>
      <c r="E2021" t="s">
        <v>11</v>
      </c>
      <c r="F2021" s="1">
        <v>-0.5</v>
      </c>
      <c r="I2021" s="13">
        <f t="shared" si="31"/>
        <v>-3150380.9559999942</v>
      </c>
    </row>
    <row r="2022" spans="1:9">
      <c r="A2022" s="10">
        <v>42955</v>
      </c>
      <c r="B2022" s="10">
        <v>42955</v>
      </c>
      <c r="C2022" t="s">
        <v>1097</v>
      </c>
      <c r="E2022" t="s">
        <v>11</v>
      </c>
      <c r="F2022" s="1">
        <v>-0.09</v>
      </c>
      <c r="I2022" s="13">
        <f t="shared" si="31"/>
        <v>-3150381.045999994</v>
      </c>
    </row>
    <row r="2023" spans="1:9">
      <c r="A2023" s="10">
        <v>42957</v>
      </c>
      <c r="B2023" s="10">
        <v>42956</v>
      </c>
      <c r="C2023" t="s">
        <v>983</v>
      </c>
      <c r="D2023" t="s">
        <v>1871</v>
      </c>
      <c r="E2023" t="s">
        <v>1101</v>
      </c>
      <c r="F2023" s="1">
        <v>-4991.05</v>
      </c>
      <c r="I2023" s="13">
        <f t="shared" si="31"/>
        <v>-3155372.0959999938</v>
      </c>
    </row>
    <row r="2024" spans="1:9">
      <c r="A2024" s="10">
        <v>42957</v>
      </c>
      <c r="B2024" s="10">
        <v>42956</v>
      </c>
      <c r="C2024" t="s">
        <v>994</v>
      </c>
      <c r="D2024" t="s">
        <v>275</v>
      </c>
      <c r="E2024" t="s">
        <v>996</v>
      </c>
      <c r="F2024" s="1">
        <v>-1766.9079999999999</v>
      </c>
      <c r="I2024" s="13">
        <f t="shared" si="31"/>
        <v>-3157139.0039999937</v>
      </c>
    </row>
    <row r="2025" spans="1:9">
      <c r="A2025" s="10">
        <v>42957</v>
      </c>
      <c r="B2025" s="10">
        <v>42956</v>
      </c>
      <c r="C2025" t="s">
        <v>989</v>
      </c>
      <c r="D2025" t="s">
        <v>1872</v>
      </c>
      <c r="E2025" t="s">
        <v>991</v>
      </c>
      <c r="F2025" s="1">
        <v>-1796.857</v>
      </c>
      <c r="I2025" s="13">
        <f t="shared" si="31"/>
        <v>-3158935.8609999935</v>
      </c>
    </row>
    <row r="2026" spans="1:9">
      <c r="A2026" s="10">
        <v>42958</v>
      </c>
      <c r="B2026" s="10">
        <v>42957</v>
      </c>
      <c r="C2026" t="s">
        <v>983</v>
      </c>
      <c r="D2026" t="s">
        <v>1867</v>
      </c>
      <c r="E2026" t="s">
        <v>1431</v>
      </c>
      <c r="F2026" s="1">
        <v>-408.827</v>
      </c>
      <c r="I2026" s="13">
        <f t="shared" si="31"/>
        <v>-3159344.6879999936</v>
      </c>
    </row>
    <row r="2027" spans="1:9">
      <c r="A2027" s="10">
        <v>42956</v>
      </c>
      <c r="B2027" s="10">
        <v>42957</v>
      </c>
      <c r="C2027" t="s">
        <v>1010</v>
      </c>
      <c r="D2027" t="s">
        <v>1878</v>
      </c>
      <c r="E2027" t="s">
        <v>11</v>
      </c>
      <c r="G2027" s="1">
        <v>250000</v>
      </c>
      <c r="I2027" s="13">
        <f t="shared" si="31"/>
        <v>-2909344.6879999936</v>
      </c>
    </row>
    <row r="2028" spans="1:9">
      <c r="A2028" s="10">
        <v>42964</v>
      </c>
      <c r="B2028" s="10">
        <v>42958</v>
      </c>
      <c r="C2028" t="s">
        <v>1001</v>
      </c>
      <c r="D2028" t="s">
        <v>1833</v>
      </c>
      <c r="E2028" t="s">
        <v>1834</v>
      </c>
      <c r="F2028" s="1">
        <v>-1.8</v>
      </c>
      <c r="I2028" s="13">
        <f t="shared" si="31"/>
        <v>-2909346.4879999934</v>
      </c>
    </row>
    <row r="2029" spans="1:9">
      <c r="A2029" s="10">
        <v>42964</v>
      </c>
      <c r="B2029" s="10">
        <v>42958</v>
      </c>
      <c r="C2029" t="s">
        <v>998</v>
      </c>
      <c r="D2029" t="s">
        <v>1836</v>
      </c>
      <c r="E2029" t="s">
        <v>1834</v>
      </c>
      <c r="F2029" s="1">
        <v>-10</v>
      </c>
      <c r="I2029" s="13">
        <f t="shared" si="31"/>
        <v>-2909356.4879999934</v>
      </c>
    </row>
    <row r="2030" spans="1:9">
      <c r="A2030" s="10">
        <v>42961</v>
      </c>
      <c r="B2030" s="10">
        <v>42958</v>
      </c>
      <c r="C2030" t="s">
        <v>1035</v>
      </c>
      <c r="D2030" t="s">
        <v>1851</v>
      </c>
      <c r="E2030" t="s">
        <v>11</v>
      </c>
      <c r="F2030" s="1">
        <v>-2185.9740000000002</v>
      </c>
      <c r="I2030" s="13">
        <f t="shared" si="31"/>
        <v>-2911542.4619999933</v>
      </c>
    </row>
    <row r="2031" spans="1:9">
      <c r="A2031" s="10">
        <v>42961</v>
      </c>
      <c r="B2031" s="10">
        <v>42958</v>
      </c>
      <c r="C2031" t="s">
        <v>983</v>
      </c>
      <c r="D2031" t="s">
        <v>1852</v>
      </c>
      <c r="E2031" t="s">
        <v>1853</v>
      </c>
      <c r="F2031" s="1">
        <v>-900</v>
      </c>
      <c r="I2031" s="13">
        <f t="shared" si="31"/>
        <v>-2912442.4619999933</v>
      </c>
    </row>
    <row r="2032" spans="1:9">
      <c r="A2032" s="10">
        <v>42961</v>
      </c>
      <c r="B2032" s="10">
        <v>42958</v>
      </c>
      <c r="C2032" t="s">
        <v>983</v>
      </c>
      <c r="D2032" t="s">
        <v>1854</v>
      </c>
      <c r="E2032" t="s">
        <v>1855</v>
      </c>
      <c r="F2032" s="1">
        <v>-664.25</v>
      </c>
      <c r="I2032" s="13">
        <f t="shared" si="31"/>
        <v>-2913106.7119999933</v>
      </c>
    </row>
    <row r="2033" spans="1:9">
      <c r="A2033" s="10">
        <v>42961</v>
      </c>
      <c r="B2033" s="10">
        <v>42958</v>
      </c>
      <c r="C2033" t="s">
        <v>983</v>
      </c>
      <c r="D2033" t="s">
        <v>1856</v>
      </c>
      <c r="E2033" t="s">
        <v>1857</v>
      </c>
      <c r="F2033" s="1">
        <v>-5546.7870000000003</v>
      </c>
      <c r="I2033" s="13">
        <f t="shared" si="31"/>
        <v>-2918653.4989999933</v>
      </c>
    </row>
    <row r="2034" spans="1:9">
      <c r="A2034" s="10">
        <v>42961</v>
      </c>
      <c r="B2034" s="10">
        <v>42958</v>
      </c>
      <c r="C2034" t="s">
        <v>983</v>
      </c>
      <c r="D2034" t="s">
        <v>1860</v>
      </c>
      <c r="E2034" t="s">
        <v>1861</v>
      </c>
      <c r="F2034" s="1">
        <v>-400</v>
      </c>
      <c r="I2034" s="13">
        <f t="shared" si="31"/>
        <v>-2919053.4989999933</v>
      </c>
    </row>
    <row r="2035" spans="1:9">
      <c r="A2035" s="10">
        <v>42961</v>
      </c>
      <c r="B2035" s="10">
        <v>42958</v>
      </c>
      <c r="C2035" t="s">
        <v>1035</v>
      </c>
      <c r="D2035" t="s">
        <v>1862</v>
      </c>
      <c r="E2035" t="s">
        <v>11</v>
      </c>
      <c r="F2035" s="1">
        <v>-200</v>
      </c>
      <c r="I2035" s="13">
        <f t="shared" si="31"/>
        <v>-2919253.4989999933</v>
      </c>
    </row>
    <row r="2036" spans="1:9">
      <c r="A2036" s="10">
        <v>42961</v>
      </c>
      <c r="B2036" s="10">
        <v>42958</v>
      </c>
      <c r="C2036" t="s">
        <v>983</v>
      </c>
      <c r="D2036" t="s">
        <v>1863</v>
      </c>
      <c r="E2036" t="s">
        <v>1864</v>
      </c>
      <c r="F2036" s="1">
        <v>-400</v>
      </c>
      <c r="I2036" s="13">
        <f t="shared" si="31"/>
        <v>-2919653.4989999933</v>
      </c>
    </row>
    <row r="2037" spans="1:9">
      <c r="A2037" s="10">
        <v>42961</v>
      </c>
      <c r="B2037" s="10">
        <v>42958</v>
      </c>
      <c r="C2037" t="s">
        <v>983</v>
      </c>
      <c r="D2037" t="s">
        <v>1866</v>
      </c>
      <c r="E2037" t="s">
        <v>1786</v>
      </c>
      <c r="F2037" s="1">
        <v>-168.01</v>
      </c>
      <c r="I2037" s="13">
        <f t="shared" si="31"/>
        <v>-2919821.5089999931</v>
      </c>
    </row>
    <row r="2038" spans="1:9">
      <c r="A2038" s="10">
        <v>42962</v>
      </c>
      <c r="B2038" s="10">
        <v>42961</v>
      </c>
      <c r="C2038" t="s">
        <v>983</v>
      </c>
      <c r="D2038" t="s">
        <v>1841</v>
      </c>
      <c r="E2038" t="s">
        <v>1655</v>
      </c>
      <c r="F2038" s="1">
        <v>-2193.1030000000001</v>
      </c>
      <c r="I2038" s="13">
        <f t="shared" si="31"/>
        <v>-2922014.6119999932</v>
      </c>
    </row>
    <row r="2039" spans="1:9">
      <c r="A2039" s="10">
        <v>42962</v>
      </c>
      <c r="B2039" s="10">
        <v>42961</v>
      </c>
      <c r="C2039" t="s">
        <v>1035</v>
      </c>
      <c r="D2039" t="s">
        <v>1842</v>
      </c>
      <c r="E2039" t="s">
        <v>11</v>
      </c>
      <c r="F2039" s="1">
        <v>-6550</v>
      </c>
      <c r="I2039" s="13">
        <f t="shared" si="31"/>
        <v>-2928564.6119999932</v>
      </c>
    </row>
    <row r="2040" spans="1:9">
      <c r="A2040" s="10">
        <v>42962</v>
      </c>
      <c r="B2040" s="10">
        <v>42961</v>
      </c>
      <c r="C2040" t="s">
        <v>983</v>
      </c>
      <c r="D2040" t="s">
        <v>1843</v>
      </c>
      <c r="E2040" t="s">
        <v>1844</v>
      </c>
      <c r="F2040" s="1">
        <v>-1186.5319999999999</v>
      </c>
      <c r="I2040" s="13">
        <f t="shared" si="31"/>
        <v>-2929751.1439999933</v>
      </c>
    </row>
    <row r="2041" spans="1:9">
      <c r="A2041" s="10">
        <v>42962</v>
      </c>
      <c r="B2041" s="10">
        <v>42961</v>
      </c>
      <c r="C2041" t="s">
        <v>989</v>
      </c>
      <c r="D2041" t="s">
        <v>1845</v>
      </c>
      <c r="E2041" t="s">
        <v>1213</v>
      </c>
      <c r="F2041" s="1">
        <v>-1422.6420000000001</v>
      </c>
      <c r="I2041" s="13">
        <f t="shared" si="31"/>
        <v>-2931173.7859999933</v>
      </c>
    </row>
    <row r="2042" spans="1:9">
      <c r="A2042" s="10">
        <v>42962</v>
      </c>
      <c r="B2042" s="10">
        <v>42961</v>
      </c>
      <c r="C2042" t="s">
        <v>989</v>
      </c>
      <c r="D2042" t="s">
        <v>1840</v>
      </c>
      <c r="E2042" t="s">
        <v>1846</v>
      </c>
      <c r="F2042" s="1">
        <v>-60104.436000000002</v>
      </c>
      <c r="I2042" s="13">
        <f t="shared" si="31"/>
        <v>-2991278.2219999935</v>
      </c>
    </row>
    <row r="2043" spans="1:9">
      <c r="A2043" s="10">
        <v>42962</v>
      </c>
      <c r="B2043" s="10">
        <v>42961</v>
      </c>
      <c r="C2043" t="s">
        <v>989</v>
      </c>
      <c r="D2043" t="s">
        <v>1840</v>
      </c>
      <c r="E2043" t="s">
        <v>1847</v>
      </c>
      <c r="F2043" s="1">
        <v>-11602.204</v>
      </c>
      <c r="I2043" s="13">
        <f t="shared" si="31"/>
        <v>-3002880.4259999935</v>
      </c>
    </row>
    <row r="2044" spans="1:9">
      <c r="A2044" s="10">
        <v>42962</v>
      </c>
      <c r="B2044" s="10">
        <v>42961</v>
      </c>
      <c r="C2044" t="s">
        <v>989</v>
      </c>
      <c r="D2044" t="s">
        <v>1840</v>
      </c>
      <c r="E2044" t="s">
        <v>1780</v>
      </c>
      <c r="F2044" s="1">
        <v>-463.32799999999997</v>
      </c>
      <c r="I2044" s="13">
        <f t="shared" si="31"/>
        <v>-3003343.7539999937</v>
      </c>
    </row>
    <row r="2045" spans="1:9">
      <c r="A2045" s="10">
        <v>42962</v>
      </c>
      <c r="B2045" s="10">
        <v>42961</v>
      </c>
      <c r="C2045" t="s">
        <v>1001</v>
      </c>
      <c r="D2045" t="s">
        <v>1848</v>
      </c>
      <c r="E2045" t="s">
        <v>1849</v>
      </c>
      <c r="F2045" s="1">
        <v>-3.6</v>
      </c>
      <c r="I2045" s="13">
        <f t="shared" si="31"/>
        <v>-3003347.3539999938</v>
      </c>
    </row>
    <row r="2046" spans="1:9">
      <c r="A2046" s="10">
        <v>42962</v>
      </c>
      <c r="B2046" s="10">
        <v>42961</v>
      </c>
      <c r="C2046" t="s">
        <v>1578</v>
      </c>
      <c r="D2046" t="s">
        <v>1850</v>
      </c>
      <c r="E2046" t="s">
        <v>1849</v>
      </c>
      <c r="F2046" s="1">
        <v>-20</v>
      </c>
      <c r="I2046" s="13">
        <f t="shared" si="31"/>
        <v>-3003367.3539999938</v>
      </c>
    </row>
    <row r="2047" spans="1:9">
      <c r="A2047" s="10">
        <v>42963</v>
      </c>
      <c r="B2047" s="10">
        <v>42962</v>
      </c>
      <c r="C2047" t="s">
        <v>1035</v>
      </c>
      <c r="D2047" t="s">
        <v>1838</v>
      </c>
      <c r="E2047" t="s">
        <v>11</v>
      </c>
      <c r="F2047" s="1">
        <v>-697.85799999999995</v>
      </c>
      <c r="I2047" s="13">
        <f t="shared" si="31"/>
        <v>-3004065.2119999938</v>
      </c>
    </row>
    <row r="2048" spans="1:9">
      <c r="A2048" s="10">
        <v>42963</v>
      </c>
      <c r="B2048" s="10">
        <v>42962</v>
      </c>
      <c r="C2048" t="s">
        <v>1009</v>
      </c>
      <c r="D2048" t="s">
        <v>1839</v>
      </c>
      <c r="E2048" t="s">
        <v>11</v>
      </c>
      <c r="F2048" s="1">
        <v>-24893.932000000001</v>
      </c>
      <c r="I2048" s="13">
        <f t="shared" si="31"/>
        <v>-3028959.1439999938</v>
      </c>
    </row>
    <row r="2049" spans="1:9">
      <c r="A2049" s="10">
        <v>42963</v>
      </c>
      <c r="B2049" s="10">
        <v>42962</v>
      </c>
      <c r="C2049" t="s">
        <v>992</v>
      </c>
      <c r="D2049" t="s">
        <v>1839</v>
      </c>
      <c r="E2049" t="s">
        <v>11</v>
      </c>
      <c r="F2049" s="1">
        <v>-3.54</v>
      </c>
      <c r="I2049" s="13">
        <f t="shared" si="31"/>
        <v>-3028962.6839999938</v>
      </c>
    </row>
    <row r="2050" spans="1:9">
      <c r="A2050" s="10">
        <v>42963</v>
      </c>
      <c r="B2050" s="10">
        <v>42962</v>
      </c>
      <c r="C2050" t="s">
        <v>989</v>
      </c>
      <c r="D2050" t="s">
        <v>1840</v>
      </c>
      <c r="E2050" t="s">
        <v>329</v>
      </c>
      <c r="F2050" s="1">
        <v>-25001.68</v>
      </c>
      <c r="I2050" s="13">
        <f t="shared" si="31"/>
        <v>-3053964.363999994</v>
      </c>
    </row>
    <row r="2051" spans="1:9">
      <c r="A2051" s="10">
        <v>42964</v>
      </c>
      <c r="B2051" s="10">
        <v>42963</v>
      </c>
      <c r="C2051" t="s">
        <v>983</v>
      </c>
      <c r="D2051" t="s">
        <v>1830</v>
      </c>
      <c r="E2051" t="s">
        <v>1096</v>
      </c>
      <c r="F2051" s="1">
        <v>-1310.3</v>
      </c>
      <c r="I2051" s="13">
        <f t="shared" ref="I2051:I2114" si="32">I2050+F2051+G2051</f>
        <v>-3055274.6639999938</v>
      </c>
    </row>
    <row r="2052" spans="1:9">
      <c r="A2052" s="10">
        <v>42964</v>
      </c>
      <c r="B2052" s="10">
        <v>42963</v>
      </c>
      <c r="C2052" t="s">
        <v>983</v>
      </c>
      <c r="D2052" t="s">
        <v>1831</v>
      </c>
      <c r="E2052" t="s">
        <v>1262</v>
      </c>
      <c r="F2052" s="1">
        <v>-167.178</v>
      </c>
      <c r="I2052" s="13">
        <f t="shared" si="32"/>
        <v>-3055441.8419999937</v>
      </c>
    </row>
    <row r="2053" spans="1:9">
      <c r="A2053" s="10">
        <v>42964</v>
      </c>
      <c r="B2053" s="10">
        <v>42963</v>
      </c>
      <c r="C2053" t="s">
        <v>983</v>
      </c>
      <c r="D2053" t="s">
        <v>1832</v>
      </c>
      <c r="E2053" t="s">
        <v>1373</v>
      </c>
      <c r="F2053" s="1">
        <v>-411.23</v>
      </c>
      <c r="I2053" s="13">
        <f t="shared" si="32"/>
        <v>-3055853.0719999936</v>
      </c>
    </row>
    <row r="2054" spans="1:9">
      <c r="A2054" s="10">
        <v>42964</v>
      </c>
      <c r="B2054" s="10">
        <v>42963</v>
      </c>
      <c r="C2054" t="s">
        <v>983</v>
      </c>
      <c r="D2054" t="s">
        <v>1835</v>
      </c>
      <c r="E2054" t="s">
        <v>1108</v>
      </c>
      <c r="F2054" s="1">
        <v>-100000</v>
      </c>
      <c r="I2054" s="13">
        <f t="shared" si="32"/>
        <v>-3155853.0719999936</v>
      </c>
    </row>
    <row r="2055" spans="1:9">
      <c r="A2055" s="10">
        <v>42964</v>
      </c>
      <c r="B2055" s="10">
        <v>42963</v>
      </c>
      <c r="C2055" t="s">
        <v>983</v>
      </c>
      <c r="D2055" t="s">
        <v>1837</v>
      </c>
      <c r="E2055" t="s">
        <v>1234</v>
      </c>
      <c r="F2055" s="1">
        <v>-1477.5</v>
      </c>
      <c r="I2055" s="13">
        <f t="shared" si="32"/>
        <v>-3157330.5719999936</v>
      </c>
    </row>
    <row r="2056" spans="1:9">
      <c r="A2056" s="10">
        <v>42965</v>
      </c>
      <c r="B2056" s="10">
        <v>42964</v>
      </c>
      <c r="C2056" t="s">
        <v>1035</v>
      </c>
      <c r="D2056" t="s">
        <v>1824</v>
      </c>
      <c r="E2056" t="s">
        <v>11</v>
      </c>
      <c r="F2056" s="1">
        <v>-306.82900000000001</v>
      </c>
      <c r="I2056" s="13">
        <f t="shared" si="32"/>
        <v>-3157637.4009999936</v>
      </c>
    </row>
    <row r="2057" spans="1:9">
      <c r="A2057" s="10">
        <v>42965</v>
      </c>
      <c r="B2057" s="10">
        <v>42964</v>
      </c>
      <c r="C2057" t="s">
        <v>983</v>
      </c>
      <c r="D2057" t="s">
        <v>1825</v>
      </c>
      <c r="E2057" t="s">
        <v>1826</v>
      </c>
      <c r="F2057" s="1">
        <v>-1003</v>
      </c>
      <c r="I2057" s="13">
        <f t="shared" si="32"/>
        <v>-3158640.4009999936</v>
      </c>
    </row>
    <row r="2058" spans="1:9">
      <c r="A2058" s="10">
        <v>42965</v>
      </c>
      <c r="B2058" s="10">
        <v>42964</v>
      </c>
      <c r="C2058" t="s">
        <v>983</v>
      </c>
      <c r="D2058" t="s">
        <v>1827</v>
      </c>
      <c r="E2058" t="s">
        <v>782</v>
      </c>
      <c r="F2058" s="1">
        <v>-750.50800000000004</v>
      </c>
      <c r="I2058" s="13">
        <f t="shared" si="32"/>
        <v>-3159390.9089999935</v>
      </c>
    </row>
    <row r="2059" spans="1:9">
      <c r="A2059" s="10">
        <v>42965</v>
      </c>
      <c r="B2059" s="10">
        <v>42964</v>
      </c>
      <c r="C2059" t="s">
        <v>983</v>
      </c>
      <c r="D2059" t="s">
        <v>1828</v>
      </c>
      <c r="E2059" t="s">
        <v>1099</v>
      </c>
      <c r="F2059" s="1">
        <v>-61467.101000000002</v>
      </c>
      <c r="I2059" s="13">
        <f t="shared" si="32"/>
        <v>-3220858.0099999933</v>
      </c>
    </row>
    <row r="2060" spans="1:9">
      <c r="A2060" s="10">
        <v>42965</v>
      </c>
      <c r="B2060" s="10">
        <v>42964</v>
      </c>
      <c r="C2060" t="s">
        <v>983</v>
      </c>
      <c r="D2060" t="s">
        <v>1829</v>
      </c>
      <c r="E2060" t="s">
        <v>1015</v>
      </c>
      <c r="F2060" s="1">
        <v>-7922.0110000000004</v>
      </c>
      <c r="I2060" s="13">
        <f t="shared" si="32"/>
        <v>-3228780.0209999932</v>
      </c>
    </row>
    <row r="2061" spans="1:9">
      <c r="A2061" s="10">
        <v>42970</v>
      </c>
      <c r="B2061" s="10">
        <v>42965</v>
      </c>
      <c r="C2061" t="s">
        <v>1042</v>
      </c>
      <c r="E2061" t="s">
        <v>11</v>
      </c>
      <c r="F2061" s="1">
        <v>-35.4</v>
      </c>
      <c r="I2061" s="13">
        <f t="shared" si="32"/>
        <v>-3228815.4209999931</v>
      </c>
    </row>
    <row r="2062" spans="1:9">
      <c r="A2062" s="10">
        <v>42968</v>
      </c>
      <c r="B2062" s="10">
        <v>42965</v>
      </c>
      <c r="C2062" t="s">
        <v>1035</v>
      </c>
      <c r="D2062" t="s">
        <v>1812</v>
      </c>
      <c r="E2062" t="s">
        <v>11</v>
      </c>
      <c r="F2062" s="1">
        <v>-819.428</v>
      </c>
      <c r="I2062" s="13">
        <f t="shared" si="32"/>
        <v>-3229634.8489999929</v>
      </c>
    </row>
    <row r="2063" spans="1:9">
      <c r="A2063" s="10">
        <v>42968</v>
      </c>
      <c r="B2063" s="10">
        <v>42965</v>
      </c>
      <c r="C2063" t="s">
        <v>983</v>
      </c>
      <c r="D2063" t="s">
        <v>1813</v>
      </c>
      <c r="E2063" t="s">
        <v>1335</v>
      </c>
      <c r="F2063" s="1">
        <v>-201.91399999999999</v>
      </c>
      <c r="I2063" s="13">
        <f t="shared" si="32"/>
        <v>-3229836.7629999928</v>
      </c>
    </row>
    <row r="2064" spans="1:9">
      <c r="A2064" s="10">
        <v>42968</v>
      </c>
      <c r="B2064" s="10">
        <v>42965</v>
      </c>
      <c r="C2064" t="s">
        <v>1009</v>
      </c>
      <c r="D2064" t="s">
        <v>1814</v>
      </c>
      <c r="E2064" t="s">
        <v>11</v>
      </c>
      <c r="F2064" s="1">
        <v>-8094.808</v>
      </c>
      <c r="I2064" s="13">
        <f t="shared" si="32"/>
        <v>-3237931.570999993</v>
      </c>
    </row>
    <row r="2065" spans="1:9">
      <c r="A2065" s="10">
        <v>42968</v>
      </c>
      <c r="B2065" s="10">
        <v>42965</v>
      </c>
      <c r="C2065" t="s">
        <v>983</v>
      </c>
      <c r="D2065" t="s">
        <v>1815</v>
      </c>
      <c r="E2065" t="s">
        <v>1101</v>
      </c>
      <c r="F2065" s="1">
        <v>-2183.9839999999999</v>
      </c>
      <c r="I2065" s="13">
        <f t="shared" si="32"/>
        <v>-3240115.5549999932</v>
      </c>
    </row>
    <row r="2066" spans="1:9">
      <c r="A2066" s="10">
        <v>42968</v>
      </c>
      <c r="B2066" s="10">
        <v>42965</v>
      </c>
      <c r="C2066" t="s">
        <v>989</v>
      </c>
      <c r="D2066" t="s">
        <v>1816</v>
      </c>
      <c r="E2066" t="s">
        <v>1492</v>
      </c>
      <c r="F2066" s="1">
        <v>-6281.5479999999998</v>
      </c>
      <c r="I2066" s="13">
        <f t="shared" si="32"/>
        <v>-3246397.1029999931</v>
      </c>
    </row>
    <row r="2067" spans="1:9">
      <c r="A2067" s="10">
        <v>42968</v>
      </c>
      <c r="B2067" s="10">
        <v>42965</v>
      </c>
      <c r="C2067" t="s">
        <v>992</v>
      </c>
      <c r="D2067" t="s">
        <v>1817</v>
      </c>
      <c r="E2067" t="s">
        <v>11</v>
      </c>
      <c r="F2067" s="1">
        <v>-3.54</v>
      </c>
      <c r="I2067" s="13">
        <f t="shared" si="32"/>
        <v>-3246400.6429999932</v>
      </c>
    </row>
    <row r="2068" spans="1:9">
      <c r="A2068" s="10">
        <v>42968</v>
      </c>
      <c r="B2068" s="10">
        <v>42965</v>
      </c>
      <c r="C2068" t="s">
        <v>989</v>
      </c>
      <c r="D2068" t="s">
        <v>1816</v>
      </c>
      <c r="E2068" t="s">
        <v>1212</v>
      </c>
      <c r="F2068" s="1">
        <v>-1548.6010000000001</v>
      </c>
      <c r="I2068" s="13">
        <f t="shared" si="32"/>
        <v>-3247949.243999993</v>
      </c>
    </row>
    <row r="2069" spans="1:9">
      <c r="A2069" s="10">
        <v>42968</v>
      </c>
      <c r="B2069" s="10">
        <v>42965</v>
      </c>
      <c r="C2069" t="s">
        <v>1035</v>
      </c>
      <c r="D2069" t="s">
        <v>1818</v>
      </c>
      <c r="E2069" t="s">
        <v>11</v>
      </c>
      <c r="F2069" s="1">
        <v>-31389.271000000001</v>
      </c>
      <c r="I2069" s="13">
        <f t="shared" si="32"/>
        <v>-3279338.5149999931</v>
      </c>
    </row>
    <row r="2070" spans="1:9">
      <c r="A2070" s="10">
        <v>42968</v>
      </c>
      <c r="B2070" s="10">
        <v>42965</v>
      </c>
      <c r="C2070" t="s">
        <v>983</v>
      </c>
      <c r="D2070" t="s">
        <v>1819</v>
      </c>
      <c r="E2070" t="s">
        <v>1820</v>
      </c>
      <c r="F2070" s="1">
        <v>-84.5</v>
      </c>
      <c r="I2070" s="13">
        <f t="shared" si="32"/>
        <v>-3279423.0149999931</v>
      </c>
    </row>
    <row r="2071" spans="1:9">
      <c r="A2071" s="10">
        <v>42968</v>
      </c>
      <c r="B2071" s="10">
        <v>42965</v>
      </c>
      <c r="C2071" t="s">
        <v>989</v>
      </c>
      <c r="D2071" t="s">
        <v>1816</v>
      </c>
      <c r="E2071" t="s">
        <v>1212</v>
      </c>
      <c r="F2071" s="1">
        <v>-488.57600000000002</v>
      </c>
      <c r="I2071" s="13">
        <f t="shared" si="32"/>
        <v>-3279911.590999993</v>
      </c>
    </row>
    <row r="2072" spans="1:9">
      <c r="A2072" s="10">
        <v>42968</v>
      </c>
      <c r="B2072" s="10">
        <v>42965</v>
      </c>
      <c r="C2072" t="s">
        <v>992</v>
      </c>
      <c r="D2072" t="s">
        <v>1814</v>
      </c>
      <c r="E2072" t="s">
        <v>11</v>
      </c>
      <c r="F2072" s="1">
        <v>-3.54</v>
      </c>
      <c r="I2072" s="13">
        <f t="shared" si="32"/>
        <v>-3279915.1309999931</v>
      </c>
    </row>
    <row r="2073" spans="1:9">
      <c r="A2073" s="10">
        <v>42968</v>
      </c>
      <c r="B2073" s="10">
        <v>42965</v>
      </c>
      <c r="C2073" t="s">
        <v>983</v>
      </c>
      <c r="D2073" t="s">
        <v>1821</v>
      </c>
      <c r="E2073" t="s">
        <v>1096</v>
      </c>
      <c r="F2073" s="1">
        <v>-4500</v>
      </c>
      <c r="I2073" s="13">
        <f t="shared" si="32"/>
        <v>-3284415.1309999931</v>
      </c>
    </row>
    <row r="2074" spans="1:9">
      <c r="A2074" s="10">
        <v>42968</v>
      </c>
      <c r="B2074" s="10">
        <v>42965</v>
      </c>
      <c r="C2074" t="s">
        <v>989</v>
      </c>
      <c r="D2074" t="s">
        <v>1816</v>
      </c>
      <c r="E2074" t="s">
        <v>1822</v>
      </c>
      <c r="F2074" s="1">
        <v>-2550.92</v>
      </c>
      <c r="I2074" s="13">
        <f t="shared" si="32"/>
        <v>-3286966.050999993</v>
      </c>
    </row>
    <row r="2075" spans="1:9">
      <c r="A2075" s="10">
        <v>42968</v>
      </c>
      <c r="B2075" s="10">
        <v>42965</v>
      </c>
      <c r="C2075" t="s">
        <v>1009</v>
      </c>
      <c r="D2075" t="s">
        <v>1817</v>
      </c>
      <c r="E2075" t="s">
        <v>11</v>
      </c>
      <c r="F2075" s="1">
        <v>-9757.5820000000003</v>
      </c>
      <c r="I2075" s="13">
        <f t="shared" si="32"/>
        <v>-3296723.6329999929</v>
      </c>
    </row>
    <row r="2076" spans="1:9">
      <c r="A2076" s="10">
        <v>42989</v>
      </c>
      <c r="B2076" s="10">
        <v>42968</v>
      </c>
      <c r="C2076" t="s">
        <v>1268</v>
      </c>
      <c r="E2076" t="s">
        <v>11</v>
      </c>
      <c r="F2076" s="1">
        <v>-423.93</v>
      </c>
      <c r="I2076" s="13">
        <f t="shared" si="32"/>
        <v>-3297147.5629999931</v>
      </c>
    </row>
    <row r="2077" spans="1:9">
      <c r="A2077" s="10">
        <v>42969</v>
      </c>
      <c r="B2077" s="10">
        <v>42968</v>
      </c>
      <c r="C2077" t="s">
        <v>983</v>
      </c>
      <c r="D2077" t="s">
        <v>1809</v>
      </c>
      <c r="E2077" t="s">
        <v>1017</v>
      </c>
      <c r="F2077" s="1">
        <v>-1160.558</v>
      </c>
      <c r="I2077" s="13">
        <f t="shared" si="32"/>
        <v>-3298308.1209999933</v>
      </c>
    </row>
    <row r="2078" spans="1:9">
      <c r="A2078" s="10">
        <v>42969</v>
      </c>
      <c r="B2078" s="10">
        <v>42968</v>
      </c>
      <c r="C2078" t="s">
        <v>983</v>
      </c>
      <c r="D2078" t="s">
        <v>1810</v>
      </c>
      <c r="E2078" t="s">
        <v>1811</v>
      </c>
      <c r="F2078" s="1">
        <v>-767.5</v>
      </c>
      <c r="I2078" s="13">
        <f t="shared" si="32"/>
        <v>-3299075.6209999933</v>
      </c>
    </row>
    <row r="2079" spans="1:9">
      <c r="A2079" s="10">
        <v>42965</v>
      </c>
      <c r="B2079" s="10">
        <v>42968</v>
      </c>
      <c r="C2079" t="s">
        <v>1010</v>
      </c>
      <c r="D2079" t="s">
        <v>1823</v>
      </c>
      <c r="E2079" t="s">
        <v>11</v>
      </c>
      <c r="G2079" s="1">
        <v>158242.834</v>
      </c>
      <c r="I2079" s="13">
        <f t="shared" si="32"/>
        <v>-3140832.7869999935</v>
      </c>
    </row>
    <row r="2080" spans="1:9">
      <c r="A2080" s="10">
        <v>42970</v>
      </c>
      <c r="B2080" s="10">
        <v>42969</v>
      </c>
      <c r="C2080" t="s">
        <v>983</v>
      </c>
      <c r="D2080" t="s">
        <v>1801</v>
      </c>
      <c r="E2080" t="s">
        <v>1108</v>
      </c>
      <c r="F2080" s="1">
        <v>-72777.786999999997</v>
      </c>
      <c r="I2080" s="13">
        <f t="shared" si="32"/>
        <v>-3213610.5739999935</v>
      </c>
    </row>
    <row r="2081" spans="1:9">
      <c r="A2081" s="10">
        <v>42970</v>
      </c>
      <c r="B2081" s="10">
        <v>42969</v>
      </c>
      <c r="C2081" t="s">
        <v>1035</v>
      </c>
      <c r="D2081" t="s">
        <v>1802</v>
      </c>
      <c r="E2081" t="s">
        <v>11</v>
      </c>
      <c r="F2081" s="1">
        <v>-9590</v>
      </c>
      <c r="I2081" s="13">
        <f t="shared" si="32"/>
        <v>-3223200.5739999935</v>
      </c>
    </row>
    <row r="2082" spans="1:9">
      <c r="A2082" s="10">
        <v>42970</v>
      </c>
      <c r="B2082" s="10">
        <v>42969</v>
      </c>
      <c r="C2082" t="s">
        <v>983</v>
      </c>
      <c r="D2082" t="s">
        <v>1803</v>
      </c>
      <c r="E2082" t="s">
        <v>1025</v>
      </c>
      <c r="F2082" s="1">
        <v>-800.94100000000003</v>
      </c>
      <c r="I2082" s="13">
        <f t="shared" si="32"/>
        <v>-3224001.5149999936</v>
      </c>
    </row>
    <row r="2083" spans="1:9">
      <c r="A2083" s="10">
        <v>42970</v>
      </c>
      <c r="B2083" s="10">
        <v>42969</v>
      </c>
      <c r="C2083" t="s">
        <v>1035</v>
      </c>
      <c r="D2083" t="s">
        <v>1805</v>
      </c>
      <c r="E2083" t="s">
        <v>11</v>
      </c>
      <c r="F2083" s="1">
        <v>-700</v>
      </c>
      <c r="I2083" s="13">
        <f t="shared" si="32"/>
        <v>-3224701.5149999936</v>
      </c>
    </row>
    <row r="2084" spans="1:9">
      <c r="A2084" s="10">
        <v>42970</v>
      </c>
      <c r="B2084" s="10">
        <v>42969</v>
      </c>
      <c r="C2084" t="s">
        <v>1035</v>
      </c>
      <c r="D2084" t="s">
        <v>1806</v>
      </c>
      <c r="E2084" t="s">
        <v>11</v>
      </c>
      <c r="F2084" s="1">
        <v>-24350</v>
      </c>
      <c r="I2084" s="13">
        <f t="shared" si="32"/>
        <v>-3249051.5149999936</v>
      </c>
    </row>
    <row r="2085" spans="1:9">
      <c r="A2085" s="10">
        <v>42970</v>
      </c>
      <c r="B2085" s="10">
        <v>42969</v>
      </c>
      <c r="C2085" t="s">
        <v>983</v>
      </c>
      <c r="D2085" t="s">
        <v>1807</v>
      </c>
      <c r="E2085" t="s">
        <v>1808</v>
      </c>
      <c r="F2085" s="1">
        <v>-1028.075</v>
      </c>
      <c r="I2085" s="13">
        <f t="shared" si="32"/>
        <v>-3250079.5899999938</v>
      </c>
    </row>
    <row r="2086" spans="1:9">
      <c r="A2086" s="10">
        <v>42970</v>
      </c>
      <c r="B2086" s="10">
        <v>42969</v>
      </c>
      <c r="C2086" t="s">
        <v>1042</v>
      </c>
      <c r="E2086" t="s">
        <v>11</v>
      </c>
      <c r="F2086" s="1">
        <v>-35.4</v>
      </c>
      <c r="I2086" s="13">
        <f t="shared" si="32"/>
        <v>-3250114.9899999937</v>
      </c>
    </row>
    <row r="2087" spans="1:9">
      <c r="A2087" s="10">
        <v>42976</v>
      </c>
      <c r="B2087" s="10">
        <v>42970</v>
      </c>
      <c r="C2087" t="s">
        <v>998</v>
      </c>
      <c r="D2087" t="s">
        <v>1771</v>
      </c>
      <c r="E2087" t="s">
        <v>1772</v>
      </c>
      <c r="F2087" s="1">
        <v>-10</v>
      </c>
      <c r="I2087" s="13">
        <f t="shared" si="32"/>
        <v>-3250124.9899999937</v>
      </c>
    </row>
    <row r="2088" spans="1:9">
      <c r="A2088" s="10">
        <v>42976</v>
      </c>
      <c r="B2088" s="10">
        <v>42970</v>
      </c>
      <c r="C2088" t="s">
        <v>1001</v>
      </c>
      <c r="D2088" t="s">
        <v>1773</v>
      </c>
      <c r="E2088" t="s">
        <v>1772</v>
      </c>
      <c r="F2088" s="1">
        <v>-1.8</v>
      </c>
      <c r="I2088" s="13">
        <f t="shared" si="32"/>
        <v>-3250126.7899999935</v>
      </c>
    </row>
    <row r="2089" spans="1:9">
      <c r="A2089" s="10">
        <v>42971</v>
      </c>
      <c r="B2089" s="10">
        <v>42970</v>
      </c>
      <c r="C2089" t="s">
        <v>983</v>
      </c>
      <c r="D2089" t="s">
        <v>1792</v>
      </c>
      <c r="E2089" t="s">
        <v>1034</v>
      </c>
      <c r="F2089" s="1">
        <v>-4980.2960000000003</v>
      </c>
      <c r="I2089" s="13">
        <f t="shared" si="32"/>
        <v>-3255107.0859999936</v>
      </c>
    </row>
    <row r="2090" spans="1:9">
      <c r="A2090" s="10">
        <v>42971</v>
      </c>
      <c r="B2090" s="10">
        <v>42970</v>
      </c>
      <c r="C2090" t="s">
        <v>983</v>
      </c>
      <c r="D2090" t="s">
        <v>1793</v>
      </c>
      <c r="E2090" t="s">
        <v>1794</v>
      </c>
      <c r="F2090" s="1">
        <v>-5001.87</v>
      </c>
      <c r="I2090" s="13">
        <f t="shared" si="32"/>
        <v>-3260108.9559999937</v>
      </c>
    </row>
    <row r="2091" spans="1:9">
      <c r="A2091" s="10">
        <v>42971</v>
      </c>
      <c r="B2091" s="10">
        <v>42970</v>
      </c>
      <c r="C2091" t="s">
        <v>983</v>
      </c>
      <c r="D2091" t="s">
        <v>1795</v>
      </c>
      <c r="E2091" t="s">
        <v>1786</v>
      </c>
      <c r="F2091" s="1">
        <v>-1505.721</v>
      </c>
      <c r="I2091" s="13">
        <f t="shared" si="32"/>
        <v>-3261614.6769999936</v>
      </c>
    </row>
    <row r="2092" spans="1:9">
      <c r="A2092" s="10">
        <v>42971</v>
      </c>
      <c r="B2092" s="10">
        <v>42970</v>
      </c>
      <c r="C2092" t="s">
        <v>983</v>
      </c>
      <c r="D2092" t="s">
        <v>1796</v>
      </c>
      <c r="E2092" t="s">
        <v>1101</v>
      </c>
      <c r="F2092" s="1">
        <v>-4955.3</v>
      </c>
      <c r="I2092" s="13">
        <f t="shared" si="32"/>
        <v>-3266569.9769999934</v>
      </c>
    </row>
    <row r="2093" spans="1:9">
      <c r="A2093" s="10">
        <v>42971</v>
      </c>
      <c r="B2093" s="10">
        <v>42970</v>
      </c>
      <c r="C2093" t="s">
        <v>983</v>
      </c>
      <c r="D2093" t="s">
        <v>1797</v>
      </c>
      <c r="E2093" t="s">
        <v>1391</v>
      </c>
      <c r="F2093" s="1">
        <v>-2208.8629999999998</v>
      </c>
      <c r="I2093" s="13">
        <f t="shared" si="32"/>
        <v>-3268778.8399999933</v>
      </c>
    </row>
    <row r="2094" spans="1:9">
      <c r="A2094" s="10">
        <v>42971</v>
      </c>
      <c r="B2094" s="10">
        <v>42970</v>
      </c>
      <c r="C2094" t="s">
        <v>983</v>
      </c>
      <c r="D2094" t="s">
        <v>1798</v>
      </c>
      <c r="E2094" t="s">
        <v>1624</v>
      </c>
      <c r="F2094" s="1">
        <v>-756.65</v>
      </c>
      <c r="I2094" s="13">
        <f t="shared" si="32"/>
        <v>-3269535.4899999932</v>
      </c>
    </row>
    <row r="2095" spans="1:9">
      <c r="A2095" s="10">
        <v>42971</v>
      </c>
      <c r="B2095" s="10">
        <v>42970</v>
      </c>
      <c r="C2095" t="s">
        <v>983</v>
      </c>
      <c r="D2095" t="s">
        <v>1799</v>
      </c>
      <c r="E2095" t="s">
        <v>1786</v>
      </c>
      <c r="F2095" s="1">
        <v>-1084.6849999999999</v>
      </c>
      <c r="I2095" s="13">
        <f t="shared" si="32"/>
        <v>-3270620.1749999933</v>
      </c>
    </row>
    <row r="2096" spans="1:9">
      <c r="A2096" s="10">
        <v>42971</v>
      </c>
      <c r="B2096" s="10">
        <v>42970</v>
      </c>
      <c r="C2096" t="s">
        <v>983</v>
      </c>
      <c r="D2096" t="s">
        <v>1800</v>
      </c>
      <c r="E2096" t="s">
        <v>1034</v>
      </c>
      <c r="F2096" s="1">
        <v>-4970.8559999999998</v>
      </c>
      <c r="I2096" s="13">
        <f t="shared" si="32"/>
        <v>-3275591.0309999934</v>
      </c>
    </row>
    <row r="2097" spans="1:9">
      <c r="A2097" s="10">
        <v>42977</v>
      </c>
      <c r="B2097" s="10">
        <v>42971</v>
      </c>
      <c r="C2097" t="s">
        <v>1001</v>
      </c>
      <c r="D2097" t="s">
        <v>1762</v>
      </c>
      <c r="E2097" t="s">
        <v>1763</v>
      </c>
      <c r="F2097" s="1">
        <v>-1.8</v>
      </c>
      <c r="I2097" s="13">
        <f t="shared" si="32"/>
        <v>-3275592.8309999933</v>
      </c>
    </row>
    <row r="2098" spans="1:9">
      <c r="A2098" s="10">
        <v>42977</v>
      </c>
      <c r="B2098" s="10">
        <v>42971</v>
      </c>
      <c r="C2098" t="s">
        <v>998</v>
      </c>
      <c r="D2098" t="s">
        <v>1764</v>
      </c>
      <c r="E2098" t="s">
        <v>1763</v>
      </c>
      <c r="F2098" s="1">
        <v>-10</v>
      </c>
      <c r="I2098" s="13">
        <f t="shared" si="32"/>
        <v>-3275602.8309999933</v>
      </c>
    </row>
    <row r="2099" spans="1:9">
      <c r="A2099" s="10">
        <v>42972</v>
      </c>
      <c r="B2099" s="10">
        <v>42971</v>
      </c>
      <c r="C2099" t="s">
        <v>989</v>
      </c>
      <c r="D2099" t="s">
        <v>1787</v>
      </c>
      <c r="E2099" t="s">
        <v>1583</v>
      </c>
      <c r="F2099" s="1">
        <v>-5911.68</v>
      </c>
      <c r="I2099" s="13">
        <f t="shared" si="32"/>
        <v>-3281514.5109999934</v>
      </c>
    </row>
    <row r="2100" spans="1:9">
      <c r="A2100" s="10">
        <v>42972</v>
      </c>
      <c r="B2100" s="10">
        <v>42971</v>
      </c>
      <c r="C2100" t="s">
        <v>983</v>
      </c>
      <c r="D2100" t="s">
        <v>1789</v>
      </c>
      <c r="E2100" t="s">
        <v>234</v>
      </c>
      <c r="F2100" s="1">
        <v>-1426.1</v>
      </c>
      <c r="I2100" s="13">
        <f t="shared" si="32"/>
        <v>-3282940.6109999935</v>
      </c>
    </row>
    <row r="2101" spans="1:9">
      <c r="A2101" s="10">
        <v>42972</v>
      </c>
      <c r="B2101" s="10">
        <v>42971</v>
      </c>
      <c r="C2101" t="s">
        <v>983</v>
      </c>
      <c r="D2101" t="s">
        <v>1790</v>
      </c>
      <c r="E2101" t="s">
        <v>1248</v>
      </c>
      <c r="F2101" s="1">
        <v>-2964.3580000000002</v>
      </c>
      <c r="I2101" s="13">
        <f t="shared" si="32"/>
        <v>-3285904.9689999935</v>
      </c>
    </row>
    <row r="2102" spans="1:9">
      <c r="A2102" s="10">
        <v>42972</v>
      </c>
      <c r="B2102" s="10">
        <v>42971</v>
      </c>
      <c r="C2102" t="s">
        <v>989</v>
      </c>
      <c r="D2102" t="s">
        <v>1787</v>
      </c>
      <c r="E2102" t="s">
        <v>1210</v>
      </c>
      <c r="F2102" s="1">
        <v>-499.23700000000002</v>
      </c>
      <c r="I2102" s="13">
        <f t="shared" si="32"/>
        <v>-3286404.2059999937</v>
      </c>
    </row>
    <row r="2103" spans="1:9">
      <c r="A2103" s="10">
        <v>42972</v>
      </c>
      <c r="B2103" s="10">
        <v>42971</v>
      </c>
      <c r="C2103" t="s">
        <v>983</v>
      </c>
      <c r="D2103" t="s">
        <v>1791</v>
      </c>
      <c r="E2103" t="s">
        <v>1248</v>
      </c>
      <c r="F2103" s="1">
        <v>-2964.3580000000002</v>
      </c>
      <c r="I2103" s="13">
        <f t="shared" si="32"/>
        <v>-3289368.5639999937</v>
      </c>
    </row>
    <row r="2104" spans="1:9">
      <c r="A2104" s="10">
        <v>42970</v>
      </c>
      <c r="B2104" s="10">
        <v>42971</v>
      </c>
      <c r="C2104" t="s">
        <v>1010</v>
      </c>
      <c r="D2104" t="s">
        <v>1804</v>
      </c>
      <c r="E2104" t="s">
        <v>11</v>
      </c>
      <c r="G2104" s="1">
        <v>100000</v>
      </c>
      <c r="I2104" s="13">
        <f t="shared" si="32"/>
        <v>-3189368.5639999937</v>
      </c>
    </row>
    <row r="2105" spans="1:9">
      <c r="A2105" s="10">
        <v>42978</v>
      </c>
      <c r="B2105" s="10">
        <v>42972</v>
      </c>
      <c r="C2105" t="s">
        <v>1001</v>
      </c>
      <c r="D2105" t="s">
        <v>1115</v>
      </c>
      <c r="E2105" t="s">
        <v>1743</v>
      </c>
      <c r="F2105" s="1">
        <v>-1.8</v>
      </c>
      <c r="I2105" s="13">
        <f t="shared" si="32"/>
        <v>-3189370.3639999935</v>
      </c>
    </row>
    <row r="2106" spans="1:9">
      <c r="A2106" s="10">
        <v>42978</v>
      </c>
      <c r="B2106" s="10">
        <v>42972</v>
      </c>
      <c r="C2106" t="s">
        <v>998</v>
      </c>
      <c r="D2106" t="s">
        <v>1114</v>
      </c>
      <c r="E2106" t="s">
        <v>1743</v>
      </c>
      <c r="F2106" s="1">
        <v>-10</v>
      </c>
      <c r="I2106" s="13">
        <f t="shared" si="32"/>
        <v>-3189380.3639999935</v>
      </c>
    </row>
    <row r="2107" spans="1:9">
      <c r="A2107" s="10">
        <v>42975</v>
      </c>
      <c r="B2107" s="10">
        <v>42972</v>
      </c>
      <c r="C2107" t="s">
        <v>1035</v>
      </c>
      <c r="D2107" t="s">
        <v>1774</v>
      </c>
      <c r="E2107" t="s">
        <v>11</v>
      </c>
      <c r="F2107" s="1">
        <v>-571.803</v>
      </c>
      <c r="I2107" s="13">
        <f t="shared" si="32"/>
        <v>-3189952.1669999934</v>
      </c>
    </row>
    <row r="2108" spans="1:9">
      <c r="A2108" s="10">
        <v>42975</v>
      </c>
      <c r="B2108" s="10">
        <v>42972</v>
      </c>
      <c r="C2108" t="s">
        <v>1035</v>
      </c>
      <c r="D2108" t="s">
        <v>1775</v>
      </c>
      <c r="E2108" t="s">
        <v>11</v>
      </c>
      <c r="F2108" s="1">
        <v>-1967.008</v>
      </c>
      <c r="I2108" s="13">
        <f t="shared" si="32"/>
        <v>-3191919.1749999933</v>
      </c>
    </row>
    <row r="2109" spans="1:9">
      <c r="A2109" s="10">
        <v>42975</v>
      </c>
      <c r="B2109" s="10">
        <v>42972</v>
      </c>
      <c r="C2109" t="s">
        <v>1035</v>
      </c>
      <c r="D2109" t="s">
        <v>1776</v>
      </c>
      <c r="E2109" t="s">
        <v>11</v>
      </c>
      <c r="F2109" s="1">
        <v>-4373.8999999999996</v>
      </c>
      <c r="I2109" s="13">
        <f t="shared" si="32"/>
        <v>-3196293.0749999932</v>
      </c>
    </row>
    <row r="2110" spans="1:9">
      <c r="A2110" s="10">
        <v>42975</v>
      </c>
      <c r="B2110" s="10">
        <v>42972</v>
      </c>
      <c r="C2110" t="s">
        <v>983</v>
      </c>
      <c r="D2110" t="s">
        <v>1777</v>
      </c>
      <c r="E2110" t="s">
        <v>1556</v>
      </c>
      <c r="F2110" s="1">
        <v>-311.858</v>
      </c>
      <c r="I2110" s="13">
        <f t="shared" si="32"/>
        <v>-3196604.9329999932</v>
      </c>
    </row>
    <row r="2111" spans="1:9">
      <c r="A2111" s="10">
        <v>42975</v>
      </c>
      <c r="B2111" s="10">
        <v>42972</v>
      </c>
      <c r="C2111" t="s">
        <v>983</v>
      </c>
      <c r="D2111" t="s">
        <v>1778</v>
      </c>
      <c r="E2111" t="s">
        <v>1099</v>
      </c>
      <c r="F2111" s="1">
        <v>-60152.307999999997</v>
      </c>
      <c r="I2111" s="13">
        <f t="shared" si="32"/>
        <v>-3256757.2409999934</v>
      </c>
    </row>
    <row r="2112" spans="1:9">
      <c r="A2112" s="10">
        <v>42975</v>
      </c>
      <c r="B2112" s="10">
        <v>42972</v>
      </c>
      <c r="C2112" t="s">
        <v>989</v>
      </c>
      <c r="D2112" t="s">
        <v>1779</v>
      </c>
      <c r="E2112" t="s">
        <v>1780</v>
      </c>
      <c r="F2112" s="1">
        <v>-1738.318</v>
      </c>
      <c r="I2112" s="13">
        <f t="shared" si="32"/>
        <v>-3258495.5589999934</v>
      </c>
    </row>
    <row r="2113" spans="1:9">
      <c r="A2113" s="10">
        <v>42975</v>
      </c>
      <c r="B2113" s="10">
        <v>42972</v>
      </c>
      <c r="C2113" t="s">
        <v>1116</v>
      </c>
      <c r="D2113" t="s">
        <v>1781</v>
      </c>
      <c r="E2113" t="s">
        <v>1782</v>
      </c>
      <c r="F2113" s="1">
        <v>-518.03</v>
      </c>
      <c r="I2113" s="13">
        <f t="shared" si="32"/>
        <v>-3259013.5889999932</v>
      </c>
    </row>
    <row r="2114" spans="1:9">
      <c r="A2114" s="10">
        <v>42975</v>
      </c>
      <c r="B2114" s="10">
        <v>42972</v>
      </c>
      <c r="C2114" t="s">
        <v>1035</v>
      </c>
      <c r="D2114" t="s">
        <v>1783</v>
      </c>
      <c r="E2114" t="s">
        <v>11</v>
      </c>
      <c r="F2114" s="1">
        <v>-993.74099999999999</v>
      </c>
      <c r="I2114" s="13">
        <f t="shared" si="32"/>
        <v>-3260007.3299999931</v>
      </c>
    </row>
    <row r="2115" spans="1:9">
      <c r="A2115" s="10">
        <v>42975</v>
      </c>
      <c r="B2115" s="10">
        <v>42972</v>
      </c>
      <c r="C2115" t="s">
        <v>983</v>
      </c>
      <c r="D2115" t="s">
        <v>1784</v>
      </c>
      <c r="E2115" t="s">
        <v>1214</v>
      </c>
      <c r="F2115" s="1">
        <v>-97.641000000000005</v>
      </c>
      <c r="I2115" s="13">
        <f t="shared" ref="I2115:I2178" si="33">I2114+F2115+G2115</f>
        <v>-3260104.9709999929</v>
      </c>
    </row>
    <row r="2116" spans="1:9">
      <c r="A2116" s="10">
        <v>42975</v>
      </c>
      <c r="B2116" s="10">
        <v>42972</v>
      </c>
      <c r="C2116" t="s">
        <v>983</v>
      </c>
      <c r="D2116" t="s">
        <v>1785</v>
      </c>
      <c r="E2116" t="s">
        <v>1786</v>
      </c>
      <c r="F2116" s="1">
        <v>-1791.8489999999999</v>
      </c>
      <c r="I2116" s="13">
        <f t="shared" si="33"/>
        <v>-3261896.8199999928</v>
      </c>
    </row>
    <row r="2117" spans="1:9">
      <c r="A2117" s="10">
        <v>42983</v>
      </c>
      <c r="B2117" s="10">
        <v>42975</v>
      </c>
      <c r="C2117" t="s">
        <v>1001</v>
      </c>
      <c r="D2117" t="s">
        <v>1729</v>
      </c>
      <c r="E2117" t="s">
        <v>1730</v>
      </c>
      <c r="F2117" s="1">
        <v>-1.8</v>
      </c>
      <c r="I2117" s="13">
        <f t="shared" si="33"/>
        <v>-3261898.6199999927</v>
      </c>
    </row>
    <row r="2118" spans="1:9">
      <c r="A2118" s="10">
        <v>42983</v>
      </c>
      <c r="B2118" s="10">
        <v>42975</v>
      </c>
      <c r="C2118" t="s">
        <v>998</v>
      </c>
      <c r="D2118" t="s">
        <v>1734</v>
      </c>
      <c r="E2118" t="s">
        <v>1730</v>
      </c>
      <c r="F2118" s="1">
        <v>-10</v>
      </c>
      <c r="I2118" s="13">
        <f t="shared" si="33"/>
        <v>-3261908.6199999927</v>
      </c>
    </row>
    <row r="2119" spans="1:9">
      <c r="A2119" s="10">
        <v>42983</v>
      </c>
      <c r="B2119" s="10">
        <v>42975</v>
      </c>
      <c r="C2119" t="s">
        <v>998</v>
      </c>
      <c r="D2119" t="s">
        <v>1735</v>
      </c>
      <c r="E2119" t="s">
        <v>1736</v>
      </c>
      <c r="F2119" s="1">
        <v>-10</v>
      </c>
      <c r="I2119" s="13">
        <f t="shared" si="33"/>
        <v>-3261918.6199999927</v>
      </c>
    </row>
    <row r="2120" spans="1:9">
      <c r="A2120" s="10">
        <v>42983</v>
      </c>
      <c r="B2120" s="10">
        <v>42975</v>
      </c>
      <c r="C2120" t="s">
        <v>1001</v>
      </c>
      <c r="D2120" t="s">
        <v>1737</v>
      </c>
      <c r="E2120" t="s">
        <v>1736</v>
      </c>
      <c r="F2120" s="1">
        <v>-1.8</v>
      </c>
      <c r="I2120" s="13">
        <f t="shared" si="33"/>
        <v>-3261920.4199999925</v>
      </c>
    </row>
    <row r="2121" spans="1:9">
      <c r="A2121" s="10">
        <v>42976</v>
      </c>
      <c r="B2121" s="10">
        <v>42975</v>
      </c>
      <c r="C2121" t="s">
        <v>1216</v>
      </c>
      <c r="D2121" t="s">
        <v>1769</v>
      </c>
      <c r="E2121" t="s">
        <v>11</v>
      </c>
      <c r="F2121" s="1">
        <v>-66069.448000000004</v>
      </c>
      <c r="I2121" s="13">
        <f t="shared" si="33"/>
        <v>-3327989.8679999923</v>
      </c>
    </row>
    <row r="2122" spans="1:9">
      <c r="A2122" s="10">
        <v>42976</v>
      </c>
      <c r="B2122" s="10">
        <v>42975</v>
      </c>
      <c r="C2122" t="s">
        <v>1216</v>
      </c>
      <c r="D2122" t="s">
        <v>1769</v>
      </c>
      <c r="E2122" t="s">
        <v>11</v>
      </c>
      <c r="F2122" s="1">
        <v>-0.94399999999999995</v>
      </c>
      <c r="I2122" s="13">
        <f t="shared" si="33"/>
        <v>-3327990.8119999925</v>
      </c>
    </row>
    <row r="2123" spans="1:9">
      <c r="A2123" s="10">
        <v>42976</v>
      </c>
      <c r="B2123" s="10">
        <v>42975</v>
      </c>
      <c r="C2123" t="s">
        <v>1216</v>
      </c>
      <c r="D2123" t="s">
        <v>1770</v>
      </c>
      <c r="E2123" t="s">
        <v>11</v>
      </c>
      <c r="F2123" s="1">
        <v>-0.94399999999999995</v>
      </c>
      <c r="I2123" s="13">
        <f t="shared" si="33"/>
        <v>-3327991.7559999926</v>
      </c>
    </row>
    <row r="2124" spans="1:9">
      <c r="A2124" s="10">
        <v>42976</v>
      </c>
      <c r="B2124" s="10">
        <v>42975</v>
      </c>
      <c r="C2124" t="s">
        <v>1216</v>
      </c>
      <c r="D2124" t="s">
        <v>1770</v>
      </c>
      <c r="E2124" t="s">
        <v>11</v>
      </c>
      <c r="F2124" s="1">
        <v>-16764.5</v>
      </c>
      <c r="I2124" s="13">
        <f t="shared" si="33"/>
        <v>-3344756.2559999926</v>
      </c>
    </row>
    <row r="2125" spans="1:9">
      <c r="A2125" s="10">
        <v>42972</v>
      </c>
      <c r="B2125" s="10">
        <v>42975</v>
      </c>
      <c r="C2125" t="s">
        <v>1010</v>
      </c>
      <c r="D2125" t="s">
        <v>1788</v>
      </c>
      <c r="E2125" t="s">
        <v>11</v>
      </c>
      <c r="G2125" s="1">
        <v>150000</v>
      </c>
      <c r="I2125" s="13">
        <f t="shared" si="33"/>
        <v>-3194756.2559999926</v>
      </c>
    </row>
    <row r="2126" spans="1:9">
      <c r="A2126" s="10">
        <v>42978</v>
      </c>
      <c r="B2126" s="10">
        <v>42976</v>
      </c>
      <c r="C2126" t="s">
        <v>1001</v>
      </c>
      <c r="D2126" t="s">
        <v>1744</v>
      </c>
      <c r="E2126" t="s">
        <v>1745</v>
      </c>
      <c r="F2126" s="1">
        <v>-6.84</v>
      </c>
      <c r="I2126" s="13">
        <f t="shared" si="33"/>
        <v>-3194763.0959999925</v>
      </c>
    </row>
    <row r="2127" spans="1:9">
      <c r="A2127" s="10">
        <v>42978</v>
      </c>
      <c r="B2127" s="10">
        <v>42976</v>
      </c>
      <c r="C2127" t="s">
        <v>1746</v>
      </c>
      <c r="D2127" t="s">
        <v>1068</v>
      </c>
      <c r="E2127" t="s">
        <v>1152</v>
      </c>
      <c r="F2127" s="1">
        <v>-25</v>
      </c>
      <c r="I2127" s="13">
        <f t="shared" si="33"/>
        <v>-3194788.0959999925</v>
      </c>
    </row>
    <row r="2128" spans="1:9">
      <c r="A2128" s="10">
        <v>42978</v>
      </c>
      <c r="B2128" s="10">
        <v>42976</v>
      </c>
      <c r="C2128" t="s">
        <v>1001</v>
      </c>
      <c r="D2128" t="s">
        <v>1068</v>
      </c>
      <c r="E2128" t="s">
        <v>1179</v>
      </c>
      <c r="F2128" s="1">
        <v>-4.5</v>
      </c>
      <c r="I2128" s="13">
        <f t="shared" si="33"/>
        <v>-3194792.5959999925</v>
      </c>
    </row>
    <row r="2129" spans="1:9">
      <c r="A2129" s="10">
        <v>42978</v>
      </c>
      <c r="B2129" s="10">
        <v>42976</v>
      </c>
      <c r="C2129" t="s">
        <v>1049</v>
      </c>
      <c r="D2129" t="s">
        <v>1751</v>
      </c>
      <c r="E2129" t="s">
        <v>1752</v>
      </c>
      <c r="F2129" s="1">
        <v>-0.5</v>
      </c>
      <c r="I2129" s="13">
        <f t="shared" si="33"/>
        <v>-3194793.0959999925</v>
      </c>
    </row>
    <row r="2130" spans="1:9">
      <c r="A2130" s="10">
        <v>42978</v>
      </c>
      <c r="B2130" s="10">
        <v>42976</v>
      </c>
      <c r="C2130" t="s">
        <v>1051</v>
      </c>
      <c r="D2130" t="s">
        <v>1753</v>
      </c>
      <c r="E2130" t="s">
        <v>1752</v>
      </c>
      <c r="F2130" s="1">
        <v>-30</v>
      </c>
      <c r="I2130" s="13">
        <f t="shared" si="33"/>
        <v>-3194823.0959999925</v>
      </c>
    </row>
    <row r="2131" spans="1:9">
      <c r="A2131" s="10">
        <v>42978</v>
      </c>
      <c r="B2131" s="10">
        <v>42976</v>
      </c>
      <c r="C2131" t="s">
        <v>1046</v>
      </c>
      <c r="D2131" t="s">
        <v>1754</v>
      </c>
      <c r="E2131" t="s">
        <v>1752</v>
      </c>
      <c r="F2131" s="1">
        <v>-8</v>
      </c>
      <c r="I2131" s="13">
        <f t="shared" si="33"/>
        <v>-3194831.0959999925</v>
      </c>
    </row>
    <row r="2132" spans="1:9">
      <c r="A2132" s="10">
        <v>42978</v>
      </c>
      <c r="B2132" s="10">
        <v>42976</v>
      </c>
      <c r="C2132" t="s">
        <v>1001</v>
      </c>
      <c r="D2132" t="s">
        <v>1755</v>
      </c>
      <c r="E2132" t="s">
        <v>1752</v>
      </c>
      <c r="F2132" s="1">
        <v>-6.84</v>
      </c>
      <c r="I2132" s="13">
        <f t="shared" si="33"/>
        <v>-3194837.9359999923</v>
      </c>
    </row>
    <row r="2133" spans="1:9">
      <c r="A2133" s="10">
        <v>42978</v>
      </c>
      <c r="B2133" s="10">
        <v>42976</v>
      </c>
      <c r="C2133" t="s">
        <v>1049</v>
      </c>
      <c r="D2133" t="s">
        <v>1756</v>
      </c>
      <c r="E2133" t="s">
        <v>1745</v>
      </c>
      <c r="F2133" s="1">
        <v>-0.5</v>
      </c>
      <c r="I2133" s="13">
        <f t="shared" si="33"/>
        <v>-3194838.4359999923</v>
      </c>
    </row>
    <row r="2134" spans="1:9">
      <c r="A2134" s="10">
        <v>42978</v>
      </c>
      <c r="B2134" s="10">
        <v>42976</v>
      </c>
      <c r="C2134" t="s">
        <v>1051</v>
      </c>
      <c r="D2134" t="s">
        <v>1757</v>
      </c>
      <c r="E2134" t="s">
        <v>1745</v>
      </c>
      <c r="F2134" s="1">
        <v>-30</v>
      </c>
      <c r="I2134" s="13">
        <f t="shared" si="33"/>
        <v>-3194868.4359999923</v>
      </c>
    </row>
    <row r="2135" spans="1:9">
      <c r="A2135" s="10">
        <v>42978</v>
      </c>
      <c r="B2135" s="10">
        <v>42976</v>
      </c>
      <c r="C2135" t="s">
        <v>1046</v>
      </c>
      <c r="D2135" t="s">
        <v>1758</v>
      </c>
      <c r="E2135" t="s">
        <v>1745</v>
      </c>
      <c r="F2135" s="1">
        <v>-8</v>
      </c>
      <c r="I2135" s="13">
        <f t="shared" si="33"/>
        <v>-3194876.4359999923</v>
      </c>
    </row>
    <row r="2136" spans="1:9">
      <c r="A2136" s="10">
        <v>42977</v>
      </c>
      <c r="B2136" s="10">
        <v>42976</v>
      </c>
      <c r="C2136" t="s">
        <v>983</v>
      </c>
      <c r="D2136" t="s">
        <v>1759</v>
      </c>
      <c r="E2136" t="s">
        <v>1207</v>
      </c>
      <c r="F2136" s="1">
        <v>-27716.600999999999</v>
      </c>
      <c r="I2136" s="13">
        <f t="shared" si="33"/>
        <v>-3222593.0369999921</v>
      </c>
    </row>
    <row r="2137" spans="1:9">
      <c r="A2137" s="10">
        <v>42977</v>
      </c>
      <c r="B2137" s="10">
        <v>42976</v>
      </c>
      <c r="C2137" t="s">
        <v>989</v>
      </c>
      <c r="D2137" t="s">
        <v>1760</v>
      </c>
      <c r="E2137" t="s">
        <v>1213</v>
      </c>
      <c r="F2137" s="1">
        <v>-553.38</v>
      </c>
      <c r="I2137" s="13">
        <f t="shared" si="33"/>
        <v>-3223146.416999992</v>
      </c>
    </row>
    <row r="2138" spans="1:9">
      <c r="A2138" s="10">
        <v>42977</v>
      </c>
      <c r="B2138" s="10">
        <v>42976</v>
      </c>
      <c r="C2138" t="s">
        <v>992</v>
      </c>
      <c r="D2138" t="s">
        <v>1761</v>
      </c>
      <c r="E2138" t="s">
        <v>11</v>
      </c>
      <c r="F2138" s="1">
        <v>-3.54</v>
      </c>
      <c r="I2138" s="13">
        <f t="shared" si="33"/>
        <v>-3223149.956999992</v>
      </c>
    </row>
    <row r="2139" spans="1:9">
      <c r="A2139" s="10">
        <v>42977</v>
      </c>
      <c r="B2139" s="10">
        <v>42976</v>
      </c>
      <c r="C2139" t="s">
        <v>989</v>
      </c>
      <c r="D2139" t="s">
        <v>1760</v>
      </c>
      <c r="E2139" t="s">
        <v>1628</v>
      </c>
      <c r="F2139" s="1">
        <v>-145.66800000000001</v>
      </c>
      <c r="I2139" s="13">
        <f t="shared" si="33"/>
        <v>-3223295.6249999921</v>
      </c>
    </row>
    <row r="2140" spans="1:9">
      <c r="A2140" s="10">
        <v>42977</v>
      </c>
      <c r="B2140" s="10">
        <v>42976</v>
      </c>
      <c r="C2140" t="s">
        <v>1009</v>
      </c>
      <c r="D2140" t="s">
        <v>1761</v>
      </c>
      <c r="E2140" t="s">
        <v>11</v>
      </c>
      <c r="F2140" s="1">
        <v>-9010.8970000000008</v>
      </c>
      <c r="I2140" s="13">
        <f t="shared" si="33"/>
        <v>-3232306.521999992</v>
      </c>
    </row>
    <row r="2141" spans="1:9">
      <c r="A2141" s="10">
        <v>42977</v>
      </c>
      <c r="B2141" s="10">
        <v>42976</v>
      </c>
      <c r="C2141" t="s">
        <v>983</v>
      </c>
      <c r="D2141" t="s">
        <v>1765</v>
      </c>
      <c r="E2141" t="s">
        <v>1326</v>
      </c>
      <c r="F2141" s="1">
        <v>-226.7</v>
      </c>
      <c r="I2141" s="13">
        <f t="shared" si="33"/>
        <v>-3232533.2219999922</v>
      </c>
    </row>
    <row r="2142" spans="1:9">
      <c r="A2142" s="10">
        <v>42977</v>
      </c>
      <c r="B2142" s="10">
        <v>42976</v>
      </c>
      <c r="C2142" t="s">
        <v>983</v>
      </c>
      <c r="D2142" t="s">
        <v>1766</v>
      </c>
      <c r="E2142" t="s">
        <v>1207</v>
      </c>
      <c r="F2142" s="1">
        <v>-38752.555</v>
      </c>
      <c r="I2142" s="13">
        <f t="shared" si="33"/>
        <v>-3271285.7769999923</v>
      </c>
    </row>
    <row r="2143" spans="1:9">
      <c r="A2143" s="10">
        <v>42977</v>
      </c>
      <c r="B2143" s="10">
        <v>42976</v>
      </c>
      <c r="C2143" t="s">
        <v>983</v>
      </c>
      <c r="D2143" t="s">
        <v>1767</v>
      </c>
      <c r="E2143" t="s">
        <v>1123</v>
      </c>
      <c r="F2143" s="1">
        <v>-250</v>
      </c>
      <c r="I2143" s="13">
        <f t="shared" si="33"/>
        <v>-3271535.7769999923</v>
      </c>
    </row>
    <row r="2144" spans="1:9">
      <c r="A2144" s="10">
        <v>42977</v>
      </c>
      <c r="B2144" s="10">
        <v>42976</v>
      </c>
      <c r="C2144" t="s">
        <v>989</v>
      </c>
      <c r="D2144" t="s">
        <v>1760</v>
      </c>
      <c r="E2144" t="s">
        <v>1215</v>
      </c>
      <c r="F2144" s="1">
        <v>-3190.6990000000001</v>
      </c>
      <c r="I2144" s="13">
        <f t="shared" si="33"/>
        <v>-3274726.4759999923</v>
      </c>
    </row>
    <row r="2145" spans="1:9">
      <c r="A2145" s="10">
        <v>42977</v>
      </c>
      <c r="B2145" s="10">
        <v>42976</v>
      </c>
      <c r="C2145" t="s">
        <v>1078</v>
      </c>
      <c r="D2145" t="s">
        <v>1768</v>
      </c>
      <c r="E2145" t="s">
        <v>1079</v>
      </c>
      <c r="F2145" s="1">
        <v>-84336.566999999995</v>
      </c>
      <c r="I2145" s="13">
        <f t="shared" si="33"/>
        <v>-3359063.0429999921</v>
      </c>
    </row>
    <row r="2146" spans="1:9">
      <c r="A2146" s="10">
        <v>42978</v>
      </c>
      <c r="B2146" s="10">
        <v>42977</v>
      </c>
      <c r="C2146" t="s">
        <v>983</v>
      </c>
      <c r="D2146" t="s">
        <v>1747</v>
      </c>
      <c r="E2146" t="s">
        <v>1319</v>
      </c>
      <c r="F2146" s="1">
        <v>-1293.8630000000001</v>
      </c>
      <c r="I2146" s="13">
        <f t="shared" si="33"/>
        <v>-3360356.905999992</v>
      </c>
    </row>
    <row r="2147" spans="1:9">
      <c r="A2147" s="10">
        <v>42978</v>
      </c>
      <c r="B2147" s="10">
        <v>42977</v>
      </c>
      <c r="C2147" t="s">
        <v>983</v>
      </c>
      <c r="D2147" t="s">
        <v>1748</v>
      </c>
      <c r="E2147" t="s">
        <v>1103</v>
      </c>
      <c r="F2147" s="1">
        <v>-5779.5410000000002</v>
      </c>
      <c r="I2147" s="13">
        <f t="shared" si="33"/>
        <v>-3366136.4469999922</v>
      </c>
    </row>
    <row r="2148" spans="1:9">
      <c r="A2148" s="10">
        <v>42978</v>
      </c>
      <c r="B2148" s="10">
        <v>42977</v>
      </c>
      <c r="C2148" t="s">
        <v>983</v>
      </c>
      <c r="D2148" t="s">
        <v>1749</v>
      </c>
      <c r="E2148" t="s">
        <v>1085</v>
      </c>
      <c r="F2148" s="1">
        <v>-84.5</v>
      </c>
      <c r="I2148" s="13">
        <f t="shared" si="33"/>
        <v>-3366220.9469999922</v>
      </c>
    </row>
    <row r="2149" spans="1:9">
      <c r="A2149" s="10">
        <v>42978</v>
      </c>
      <c r="B2149" s="10">
        <v>42977</v>
      </c>
      <c r="C2149" t="s">
        <v>989</v>
      </c>
      <c r="D2149" t="s">
        <v>1750</v>
      </c>
      <c r="E2149" t="s">
        <v>1215</v>
      </c>
      <c r="F2149" s="1">
        <v>-49834.122000000003</v>
      </c>
      <c r="I2149" s="13">
        <f t="shared" si="33"/>
        <v>-3416055.0689999922</v>
      </c>
    </row>
    <row r="2150" spans="1:9">
      <c r="A2150" s="10">
        <v>42978</v>
      </c>
      <c r="B2150" s="10">
        <v>42977</v>
      </c>
      <c r="C2150" t="s">
        <v>989</v>
      </c>
      <c r="D2150" t="s">
        <v>1750</v>
      </c>
      <c r="E2150" t="s">
        <v>1214</v>
      </c>
      <c r="F2150" s="1">
        <v>-1727.1569999999999</v>
      </c>
      <c r="I2150" s="13">
        <f t="shared" si="33"/>
        <v>-3417782.2259999923</v>
      </c>
    </row>
    <row r="2151" spans="1:9">
      <c r="A2151" s="10">
        <v>42986</v>
      </c>
      <c r="B2151" s="10">
        <v>42978</v>
      </c>
      <c r="C2151" t="s">
        <v>1001</v>
      </c>
      <c r="D2151" t="s">
        <v>1398</v>
      </c>
      <c r="E2151" t="s">
        <v>1704</v>
      </c>
      <c r="F2151" s="1">
        <v>-1.8</v>
      </c>
      <c r="I2151" s="13">
        <f t="shared" si="33"/>
        <v>-3417784.0259999922</v>
      </c>
    </row>
    <row r="2152" spans="1:9">
      <c r="A2152" s="10">
        <v>42986</v>
      </c>
      <c r="B2152" s="10">
        <v>42978</v>
      </c>
      <c r="C2152" t="s">
        <v>1001</v>
      </c>
      <c r="D2152" t="s">
        <v>1706</v>
      </c>
      <c r="E2152" t="s">
        <v>1707</v>
      </c>
      <c r="F2152" s="1">
        <v>-1.8</v>
      </c>
      <c r="I2152" s="13">
        <f t="shared" si="33"/>
        <v>-3417785.825999992</v>
      </c>
    </row>
    <row r="2153" spans="1:9">
      <c r="A2153" s="10">
        <v>42986</v>
      </c>
      <c r="B2153" s="10">
        <v>42978</v>
      </c>
      <c r="C2153" t="s">
        <v>998</v>
      </c>
      <c r="D2153" t="s">
        <v>1708</v>
      </c>
      <c r="E2153" t="s">
        <v>1707</v>
      </c>
      <c r="F2153" s="1">
        <v>-10</v>
      </c>
      <c r="I2153" s="13">
        <f t="shared" si="33"/>
        <v>-3417795.825999992</v>
      </c>
    </row>
    <row r="2154" spans="1:9">
      <c r="A2154" s="10">
        <v>42986</v>
      </c>
      <c r="B2154" s="10">
        <v>42978</v>
      </c>
      <c r="C2154" t="s">
        <v>998</v>
      </c>
      <c r="D2154" t="s">
        <v>1712</v>
      </c>
      <c r="E2154" t="s">
        <v>1704</v>
      </c>
      <c r="F2154" s="1">
        <v>-10</v>
      </c>
      <c r="I2154" s="13">
        <f t="shared" si="33"/>
        <v>-3417805.825999992</v>
      </c>
    </row>
    <row r="2155" spans="1:9">
      <c r="A2155" s="10">
        <v>42982</v>
      </c>
      <c r="B2155" s="10">
        <v>42978</v>
      </c>
      <c r="C2155" t="s">
        <v>1035</v>
      </c>
      <c r="D2155" t="s">
        <v>1740</v>
      </c>
      <c r="E2155" t="s">
        <v>11</v>
      </c>
      <c r="F2155" s="1">
        <v>-3349</v>
      </c>
      <c r="I2155" s="13">
        <f t="shared" si="33"/>
        <v>-3421154.825999992</v>
      </c>
    </row>
    <row r="2156" spans="1:9">
      <c r="A2156" s="10">
        <v>42982</v>
      </c>
      <c r="B2156" s="10">
        <v>42978</v>
      </c>
      <c r="C2156" t="s">
        <v>983</v>
      </c>
      <c r="D2156" t="s">
        <v>1742</v>
      </c>
      <c r="E2156" t="s">
        <v>488</v>
      </c>
      <c r="F2156" s="1">
        <v>-431.2</v>
      </c>
      <c r="I2156" s="13">
        <f t="shared" si="33"/>
        <v>-3421586.0259999922</v>
      </c>
    </row>
    <row r="2157" spans="1:9">
      <c r="A2157" s="10">
        <v>43010</v>
      </c>
      <c r="B2157" s="10">
        <v>42979</v>
      </c>
      <c r="C2157" t="s">
        <v>1001</v>
      </c>
      <c r="D2157" t="s">
        <v>1068</v>
      </c>
      <c r="E2157" t="s">
        <v>1148</v>
      </c>
      <c r="F2157" s="1">
        <v>-2.1509999999999998</v>
      </c>
      <c r="I2157" s="13">
        <f t="shared" si="33"/>
        <v>-3421588.1769999922</v>
      </c>
    </row>
    <row r="2158" spans="1:9">
      <c r="A2158" s="10">
        <v>43010</v>
      </c>
      <c r="B2158" s="10">
        <v>42979</v>
      </c>
      <c r="C2158" t="s">
        <v>1001</v>
      </c>
      <c r="D2158" t="s">
        <v>1068</v>
      </c>
      <c r="E2158" t="s">
        <v>1484</v>
      </c>
      <c r="F2158" s="1">
        <v>-14.397</v>
      </c>
      <c r="I2158" s="13">
        <f t="shared" si="33"/>
        <v>-3421602.5739999921</v>
      </c>
    </row>
    <row r="2159" spans="1:9">
      <c r="A2159" s="10">
        <v>43010</v>
      </c>
      <c r="B2159" s="10">
        <v>42979</v>
      </c>
      <c r="C2159" t="s">
        <v>1001</v>
      </c>
      <c r="D2159" t="s">
        <v>1068</v>
      </c>
      <c r="E2159" t="s">
        <v>1166</v>
      </c>
      <c r="F2159" s="1">
        <v>-3.105</v>
      </c>
      <c r="I2159" s="13">
        <f t="shared" si="33"/>
        <v>-3421605.6789999921</v>
      </c>
    </row>
    <row r="2160" spans="1:9">
      <c r="A2160" s="10">
        <v>43010</v>
      </c>
      <c r="B2160" s="10">
        <v>42979</v>
      </c>
      <c r="C2160" t="s">
        <v>1151</v>
      </c>
      <c r="D2160" t="s">
        <v>1068</v>
      </c>
      <c r="E2160" t="s">
        <v>1152</v>
      </c>
      <c r="F2160" s="1">
        <v>-15.132999999999999</v>
      </c>
      <c r="I2160" s="13">
        <f t="shared" si="33"/>
        <v>-3421620.811999992</v>
      </c>
    </row>
    <row r="2161" spans="1:9">
      <c r="A2161" s="10">
        <v>43010</v>
      </c>
      <c r="B2161" s="10">
        <v>42979</v>
      </c>
      <c r="C2161" t="s">
        <v>1001</v>
      </c>
      <c r="D2161" t="s">
        <v>1068</v>
      </c>
      <c r="E2161" t="s">
        <v>1150</v>
      </c>
      <c r="F2161" s="1">
        <v>-3.4159999999999999</v>
      </c>
      <c r="I2161" s="13">
        <f t="shared" si="33"/>
        <v>-3421624.2279999922</v>
      </c>
    </row>
    <row r="2162" spans="1:9">
      <c r="A2162" s="10">
        <v>43010</v>
      </c>
      <c r="B2162" s="10">
        <v>42979</v>
      </c>
      <c r="C2162" t="s">
        <v>1001</v>
      </c>
      <c r="D2162" t="s">
        <v>1068</v>
      </c>
      <c r="E2162" t="s">
        <v>1179</v>
      </c>
      <c r="F2162" s="1">
        <v>-2.7240000000000002</v>
      </c>
      <c r="I2162" s="13">
        <f t="shared" si="33"/>
        <v>-3421626.9519999921</v>
      </c>
    </row>
    <row r="2163" spans="1:9">
      <c r="A2163" s="10">
        <v>43010</v>
      </c>
      <c r="B2163" s="10">
        <v>42979</v>
      </c>
      <c r="C2163" t="s">
        <v>1001</v>
      </c>
      <c r="D2163" t="s">
        <v>1068</v>
      </c>
      <c r="E2163" t="s">
        <v>1186</v>
      </c>
      <c r="F2163" s="1">
        <v>-8.359</v>
      </c>
      <c r="I2163" s="13">
        <f t="shared" si="33"/>
        <v>-3421635.3109999923</v>
      </c>
    </row>
    <row r="2164" spans="1:9">
      <c r="A2164" s="10">
        <v>43010</v>
      </c>
      <c r="B2164" s="10">
        <v>42979</v>
      </c>
      <c r="C2164" t="s">
        <v>1128</v>
      </c>
      <c r="D2164" t="s">
        <v>1068</v>
      </c>
      <c r="E2164" t="s">
        <v>1168</v>
      </c>
      <c r="F2164" s="1">
        <v>-53.55</v>
      </c>
      <c r="I2164" s="13">
        <f t="shared" si="33"/>
        <v>-3421688.8609999921</v>
      </c>
    </row>
    <row r="2165" spans="1:9">
      <c r="A2165" s="10">
        <v>43010</v>
      </c>
      <c r="B2165" s="10">
        <v>42979</v>
      </c>
      <c r="C2165" t="s">
        <v>1001</v>
      </c>
      <c r="D2165" t="s">
        <v>1068</v>
      </c>
      <c r="E2165" t="s">
        <v>1130</v>
      </c>
      <c r="F2165" s="1">
        <v>-8.0190000000000001</v>
      </c>
      <c r="I2165" s="13">
        <f t="shared" si="33"/>
        <v>-3421696.879999992</v>
      </c>
    </row>
    <row r="2166" spans="1:9">
      <c r="A2166" s="10">
        <v>43010</v>
      </c>
      <c r="B2166" s="10">
        <v>42979</v>
      </c>
      <c r="C2166" t="s">
        <v>1128</v>
      </c>
      <c r="D2166" t="s">
        <v>1068</v>
      </c>
      <c r="E2166" t="s">
        <v>1129</v>
      </c>
      <c r="F2166" s="1">
        <v>-25.125</v>
      </c>
      <c r="I2166" s="13">
        <f t="shared" si="33"/>
        <v>-3421722.004999992</v>
      </c>
    </row>
    <row r="2167" spans="1:9">
      <c r="A2167" s="10">
        <v>43010</v>
      </c>
      <c r="B2167" s="10">
        <v>42979</v>
      </c>
      <c r="C2167" t="s">
        <v>1128</v>
      </c>
      <c r="D2167" t="s">
        <v>1068</v>
      </c>
      <c r="E2167" t="s">
        <v>1140</v>
      </c>
      <c r="F2167" s="1">
        <v>-16.408999999999999</v>
      </c>
      <c r="I2167" s="13">
        <f t="shared" si="33"/>
        <v>-3421738.413999992</v>
      </c>
    </row>
    <row r="2168" spans="1:9">
      <c r="A2168" s="10">
        <v>43010</v>
      </c>
      <c r="B2168" s="10">
        <v>42979</v>
      </c>
      <c r="C2168" t="s">
        <v>1001</v>
      </c>
      <c r="D2168" t="s">
        <v>1068</v>
      </c>
      <c r="E2168" t="s">
        <v>1154</v>
      </c>
      <c r="F2168" s="1">
        <v>-41.856999999999999</v>
      </c>
      <c r="I2168" s="13">
        <f t="shared" si="33"/>
        <v>-3421780.2709999918</v>
      </c>
    </row>
    <row r="2169" spans="1:9">
      <c r="A2169" s="10">
        <v>43010</v>
      </c>
      <c r="B2169" s="10">
        <v>42979</v>
      </c>
      <c r="C2169" t="s">
        <v>1188</v>
      </c>
      <c r="D2169" t="s">
        <v>1068</v>
      </c>
      <c r="E2169" t="s">
        <v>1489</v>
      </c>
      <c r="F2169" s="1">
        <v>-79.981999999999999</v>
      </c>
      <c r="I2169" s="13">
        <f t="shared" si="33"/>
        <v>-3421860.2529999916</v>
      </c>
    </row>
    <row r="2170" spans="1:9">
      <c r="A2170" s="10">
        <v>43010</v>
      </c>
      <c r="B2170" s="10">
        <v>42979</v>
      </c>
      <c r="C2170" t="s">
        <v>1001</v>
      </c>
      <c r="D2170" t="s">
        <v>1068</v>
      </c>
      <c r="E2170" t="s">
        <v>1135</v>
      </c>
      <c r="F2170" s="1">
        <v>-1.8</v>
      </c>
      <c r="I2170" s="13">
        <f t="shared" si="33"/>
        <v>-3421862.0529999915</v>
      </c>
    </row>
    <row r="2171" spans="1:9">
      <c r="A2171" s="10">
        <v>43010</v>
      </c>
      <c r="B2171" s="10">
        <v>42979</v>
      </c>
      <c r="C2171" t="s">
        <v>1128</v>
      </c>
      <c r="D2171" t="s">
        <v>1068</v>
      </c>
      <c r="E2171" t="s">
        <v>1171</v>
      </c>
      <c r="F2171" s="1">
        <v>-21</v>
      </c>
      <c r="I2171" s="13">
        <f t="shared" si="33"/>
        <v>-3421883.0529999915</v>
      </c>
    </row>
    <row r="2172" spans="1:9">
      <c r="A2172" s="10">
        <v>43010</v>
      </c>
      <c r="B2172" s="10">
        <v>42979</v>
      </c>
      <c r="C2172" t="s">
        <v>1128</v>
      </c>
      <c r="D2172" t="s">
        <v>1068</v>
      </c>
      <c r="E2172" t="s">
        <v>1182</v>
      </c>
      <c r="F2172" s="1">
        <v>-41.902999999999999</v>
      </c>
      <c r="I2172" s="13">
        <f t="shared" si="33"/>
        <v>-3421924.9559999914</v>
      </c>
    </row>
    <row r="2173" spans="1:9">
      <c r="A2173" s="10">
        <v>43010</v>
      </c>
      <c r="B2173" s="10">
        <v>42979</v>
      </c>
      <c r="C2173" t="s">
        <v>1128</v>
      </c>
      <c r="D2173" t="s">
        <v>1068</v>
      </c>
      <c r="E2173" t="s">
        <v>1138</v>
      </c>
      <c r="F2173" s="1">
        <v>-17.25</v>
      </c>
      <c r="I2173" s="13">
        <f t="shared" si="33"/>
        <v>-3421942.2059999914</v>
      </c>
    </row>
    <row r="2174" spans="1:9">
      <c r="A2174" s="10">
        <v>43010</v>
      </c>
      <c r="B2174" s="10">
        <v>42979</v>
      </c>
      <c r="C2174" t="s">
        <v>1128</v>
      </c>
      <c r="D2174" t="s">
        <v>1068</v>
      </c>
      <c r="E2174" t="s">
        <v>1190</v>
      </c>
      <c r="F2174" s="1">
        <v>-18.975000000000001</v>
      </c>
      <c r="I2174" s="13">
        <f t="shared" si="33"/>
        <v>-3421961.1809999915</v>
      </c>
    </row>
    <row r="2175" spans="1:9">
      <c r="A2175" s="10">
        <v>43010</v>
      </c>
      <c r="B2175" s="10">
        <v>42979</v>
      </c>
      <c r="C2175" t="s">
        <v>1133</v>
      </c>
      <c r="D2175" t="s">
        <v>1068</v>
      </c>
      <c r="E2175" t="s">
        <v>1164</v>
      </c>
      <c r="F2175" s="1">
        <v>-121.964</v>
      </c>
      <c r="I2175" s="13">
        <f t="shared" si="33"/>
        <v>-3422083.1449999916</v>
      </c>
    </row>
    <row r="2176" spans="1:9">
      <c r="A2176" s="10">
        <v>43010</v>
      </c>
      <c r="B2176" s="10">
        <v>42979</v>
      </c>
      <c r="C2176" t="s">
        <v>1151</v>
      </c>
      <c r="D2176" t="s">
        <v>1068</v>
      </c>
      <c r="E2176" t="s">
        <v>1187</v>
      </c>
      <c r="F2176" s="1">
        <v>-11.951000000000001</v>
      </c>
      <c r="I2176" s="13">
        <f t="shared" si="33"/>
        <v>-3422095.0959999915</v>
      </c>
    </row>
    <row r="2177" spans="1:9">
      <c r="A2177" s="10">
        <v>43010</v>
      </c>
      <c r="B2177" s="10">
        <v>42979</v>
      </c>
      <c r="C2177" t="s">
        <v>1001</v>
      </c>
      <c r="D2177" t="s">
        <v>1068</v>
      </c>
      <c r="E2177" t="s">
        <v>1167</v>
      </c>
      <c r="F2177" s="1">
        <v>-9.6389999999999993</v>
      </c>
      <c r="I2177" s="13">
        <f t="shared" si="33"/>
        <v>-3422104.7349999915</v>
      </c>
    </row>
    <row r="2178" spans="1:9">
      <c r="A2178" s="10">
        <v>43010</v>
      </c>
      <c r="B2178" s="10">
        <v>42979</v>
      </c>
      <c r="C2178" t="s">
        <v>1128</v>
      </c>
      <c r="D2178" t="s">
        <v>1068</v>
      </c>
      <c r="E2178" t="s">
        <v>1195</v>
      </c>
      <c r="F2178" s="1">
        <v>-52.5</v>
      </c>
      <c r="I2178" s="13">
        <f t="shared" si="33"/>
        <v>-3422157.2349999915</v>
      </c>
    </row>
    <row r="2179" spans="1:9">
      <c r="A2179" s="10">
        <v>43010</v>
      </c>
      <c r="B2179" s="10">
        <v>42979</v>
      </c>
      <c r="C2179" t="s">
        <v>1001</v>
      </c>
      <c r="D2179" t="s">
        <v>1068</v>
      </c>
      <c r="E2179" t="s">
        <v>1194</v>
      </c>
      <c r="F2179" s="1">
        <v>-9.4499999999999993</v>
      </c>
      <c r="I2179" s="13">
        <f t="shared" ref="I2179:I2242" si="34">I2178+F2179+G2179</f>
        <v>-3422166.6849999917</v>
      </c>
    </row>
    <row r="2180" spans="1:9">
      <c r="A2180" s="10">
        <v>43010</v>
      </c>
      <c r="B2180" s="10">
        <v>42979</v>
      </c>
      <c r="C2180" t="s">
        <v>1128</v>
      </c>
      <c r="D2180" t="s">
        <v>1068</v>
      </c>
      <c r="E2180" t="s">
        <v>1181</v>
      </c>
      <c r="F2180" s="1">
        <v>-15.45</v>
      </c>
      <c r="I2180" s="13">
        <f t="shared" si="34"/>
        <v>-3422182.1349999919</v>
      </c>
    </row>
    <row r="2181" spans="1:9">
      <c r="A2181" s="10">
        <v>43010</v>
      </c>
      <c r="B2181" s="10">
        <v>42979</v>
      </c>
      <c r="C2181" t="s">
        <v>1128</v>
      </c>
      <c r="D2181" t="s">
        <v>1068</v>
      </c>
      <c r="E2181" t="s">
        <v>1139</v>
      </c>
      <c r="F2181" s="1">
        <v>-16.649999999999999</v>
      </c>
      <c r="I2181" s="13">
        <f t="shared" si="34"/>
        <v>-3422198.7849999918</v>
      </c>
    </row>
    <row r="2182" spans="1:9">
      <c r="A2182" s="10">
        <v>43010</v>
      </c>
      <c r="B2182" s="10">
        <v>42979</v>
      </c>
      <c r="C2182" t="s">
        <v>1128</v>
      </c>
      <c r="D2182" t="s">
        <v>1068</v>
      </c>
      <c r="E2182" t="s">
        <v>1145</v>
      </c>
      <c r="F2182" s="1">
        <v>-46.44</v>
      </c>
      <c r="I2182" s="13">
        <f t="shared" si="34"/>
        <v>-3422245.2249999917</v>
      </c>
    </row>
    <row r="2183" spans="1:9">
      <c r="A2183" s="10">
        <v>43010</v>
      </c>
      <c r="B2183" s="10">
        <v>42979</v>
      </c>
      <c r="C2183" t="s">
        <v>1001</v>
      </c>
      <c r="D2183" t="s">
        <v>1068</v>
      </c>
      <c r="E2183" t="s">
        <v>1180</v>
      </c>
      <c r="F2183" s="1">
        <v>-2.0249999999999999</v>
      </c>
      <c r="I2183" s="13">
        <f t="shared" si="34"/>
        <v>-3422247.2499999916</v>
      </c>
    </row>
    <row r="2184" spans="1:9">
      <c r="A2184" s="10">
        <v>43010</v>
      </c>
      <c r="B2184" s="10">
        <v>42979</v>
      </c>
      <c r="C2184" t="s">
        <v>1001</v>
      </c>
      <c r="D2184" t="s">
        <v>1068</v>
      </c>
      <c r="E2184" t="s">
        <v>1155</v>
      </c>
      <c r="F2184" s="1">
        <v>-2.9969999999999999</v>
      </c>
      <c r="I2184" s="13">
        <f t="shared" si="34"/>
        <v>-3422250.2469999916</v>
      </c>
    </row>
    <row r="2185" spans="1:9">
      <c r="A2185" s="10">
        <v>43010</v>
      </c>
      <c r="B2185" s="10">
        <v>42979</v>
      </c>
      <c r="C2185" t="s">
        <v>1001</v>
      </c>
      <c r="D2185" t="s">
        <v>1068</v>
      </c>
      <c r="E2185" t="s">
        <v>1146</v>
      </c>
      <c r="F2185" s="1">
        <v>-23.218</v>
      </c>
      <c r="I2185" s="13">
        <f t="shared" si="34"/>
        <v>-3422273.4649999915</v>
      </c>
    </row>
    <row r="2186" spans="1:9">
      <c r="A2186" s="10">
        <v>43010</v>
      </c>
      <c r="B2186" s="10">
        <v>42979</v>
      </c>
      <c r="C2186" t="s">
        <v>1188</v>
      </c>
      <c r="D2186" t="s">
        <v>1068</v>
      </c>
      <c r="E2186" t="s">
        <v>1189</v>
      </c>
      <c r="F2186" s="1">
        <v>-79.59</v>
      </c>
      <c r="I2186" s="13">
        <f t="shared" si="34"/>
        <v>-3422353.0549999913</v>
      </c>
    </row>
    <row r="2187" spans="1:9">
      <c r="A2187" s="10">
        <v>43010</v>
      </c>
      <c r="B2187" s="10">
        <v>42979</v>
      </c>
      <c r="C2187" t="s">
        <v>1001</v>
      </c>
      <c r="D2187" t="s">
        <v>1068</v>
      </c>
      <c r="E2187" t="s">
        <v>1196</v>
      </c>
      <c r="F2187" s="1">
        <v>-2.7810000000000001</v>
      </c>
      <c r="I2187" s="13">
        <f t="shared" si="34"/>
        <v>-3422355.8359999913</v>
      </c>
    </row>
    <row r="2188" spans="1:9">
      <c r="A2188" s="10">
        <v>43010</v>
      </c>
      <c r="B2188" s="10">
        <v>42979</v>
      </c>
      <c r="C2188" t="s">
        <v>1001</v>
      </c>
      <c r="D2188" t="s">
        <v>1068</v>
      </c>
      <c r="E2188" t="s">
        <v>1178</v>
      </c>
      <c r="F2188" s="1">
        <v>-5.94</v>
      </c>
      <c r="I2188" s="13">
        <f t="shared" si="34"/>
        <v>-3422361.7759999912</v>
      </c>
    </row>
    <row r="2189" spans="1:9">
      <c r="A2189" s="10">
        <v>43010</v>
      </c>
      <c r="B2189" s="10">
        <v>42979</v>
      </c>
      <c r="C2189" t="s">
        <v>1001</v>
      </c>
      <c r="D2189" t="s">
        <v>1068</v>
      </c>
      <c r="E2189" t="s">
        <v>1192</v>
      </c>
      <c r="F2189" s="1">
        <v>-7.02</v>
      </c>
      <c r="I2189" s="13">
        <f t="shared" si="34"/>
        <v>-3422368.7959999912</v>
      </c>
    </row>
    <row r="2190" spans="1:9">
      <c r="A2190" s="10">
        <v>43010</v>
      </c>
      <c r="B2190" s="10">
        <v>42979</v>
      </c>
      <c r="C2190" t="s">
        <v>1128</v>
      </c>
      <c r="D2190" t="s">
        <v>1068</v>
      </c>
      <c r="E2190" t="s">
        <v>1191</v>
      </c>
      <c r="F2190" s="1">
        <v>-37.5</v>
      </c>
      <c r="I2190" s="13">
        <f t="shared" si="34"/>
        <v>-3422406.2959999912</v>
      </c>
    </row>
    <row r="2191" spans="1:9">
      <c r="A2191" s="10">
        <v>43010</v>
      </c>
      <c r="B2191" s="10">
        <v>42979</v>
      </c>
      <c r="C2191" t="s">
        <v>1128</v>
      </c>
      <c r="D2191" t="s">
        <v>1068</v>
      </c>
      <c r="E2191" t="s">
        <v>1174</v>
      </c>
      <c r="F2191" s="1">
        <v>-11.25</v>
      </c>
      <c r="I2191" s="13">
        <f t="shared" si="34"/>
        <v>-3422417.5459999912</v>
      </c>
    </row>
    <row r="2192" spans="1:9">
      <c r="A2192" s="10">
        <v>43010</v>
      </c>
      <c r="B2192" s="10">
        <v>42979</v>
      </c>
      <c r="C2192" t="s">
        <v>1001</v>
      </c>
      <c r="D2192" t="s">
        <v>1068</v>
      </c>
      <c r="E2192" t="s">
        <v>1136</v>
      </c>
      <c r="F2192" s="1">
        <v>-6.75</v>
      </c>
      <c r="I2192" s="13">
        <f t="shared" si="34"/>
        <v>-3422424.2959999912</v>
      </c>
    </row>
    <row r="2193" spans="1:9">
      <c r="A2193" s="10">
        <v>43010</v>
      </c>
      <c r="B2193" s="10">
        <v>42979</v>
      </c>
      <c r="C2193" t="s">
        <v>1001</v>
      </c>
      <c r="D2193" t="s">
        <v>1068</v>
      </c>
      <c r="E2193" t="s">
        <v>1156</v>
      </c>
      <c r="F2193" s="1">
        <v>-4.5229999999999997</v>
      </c>
      <c r="I2193" s="13">
        <f t="shared" si="34"/>
        <v>-3422428.8189999913</v>
      </c>
    </row>
    <row r="2194" spans="1:9">
      <c r="A2194" s="10">
        <v>43010</v>
      </c>
      <c r="B2194" s="10">
        <v>42979</v>
      </c>
      <c r="C2194" t="s">
        <v>1001</v>
      </c>
      <c r="D2194" t="s">
        <v>1068</v>
      </c>
      <c r="E2194" t="s">
        <v>1193</v>
      </c>
      <c r="F2194" s="1">
        <v>-21.954000000000001</v>
      </c>
      <c r="I2194" s="13">
        <f t="shared" si="34"/>
        <v>-3422450.7729999912</v>
      </c>
    </row>
    <row r="2195" spans="1:9">
      <c r="A2195" s="10">
        <v>43010</v>
      </c>
      <c r="B2195" s="10">
        <v>42979</v>
      </c>
      <c r="C2195" t="s">
        <v>1133</v>
      </c>
      <c r="D2195" t="s">
        <v>1068</v>
      </c>
      <c r="E2195" t="s">
        <v>1162</v>
      </c>
      <c r="F2195" s="1">
        <v>-128.988</v>
      </c>
      <c r="I2195" s="13">
        <f t="shared" si="34"/>
        <v>-3422579.7609999911</v>
      </c>
    </row>
    <row r="2196" spans="1:9">
      <c r="A2196" s="10">
        <v>43010</v>
      </c>
      <c r="B2196" s="10">
        <v>42979</v>
      </c>
      <c r="C2196" t="s">
        <v>1128</v>
      </c>
      <c r="D2196" t="s">
        <v>1068</v>
      </c>
      <c r="E2196" t="s">
        <v>1163</v>
      </c>
      <c r="F2196" s="1">
        <v>-33</v>
      </c>
      <c r="I2196" s="13">
        <f t="shared" si="34"/>
        <v>-3422612.7609999911</v>
      </c>
    </row>
    <row r="2197" spans="1:9">
      <c r="A2197" s="10">
        <v>43010</v>
      </c>
      <c r="B2197" s="10">
        <v>42979</v>
      </c>
      <c r="C2197" t="s">
        <v>1001</v>
      </c>
      <c r="D2197" t="s">
        <v>1068</v>
      </c>
      <c r="E2197" t="s">
        <v>1127</v>
      </c>
      <c r="F2197" s="1">
        <v>-7.5430000000000001</v>
      </c>
      <c r="I2197" s="13">
        <f t="shared" si="34"/>
        <v>-3422620.3039999912</v>
      </c>
    </row>
    <row r="2198" spans="1:9">
      <c r="A2198" s="10">
        <v>43010</v>
      </c>
      <c r="B2198" s="10">
        <v>42979</v>
      </c>
      <c r="C2198" t="s">
        <v>1151</v>
      </c>
      <c r="D2198" t="s">
        <v>1068</v>
      </c>
      <c r="E2198" t="s">
        <v>1153</v>
      </c>
      <c r="F2198" s="1">
        <v>-10</v>
      </c>
      <c r="I2198" s="13">
        <f t="shared" si="34"/>
        <v>-3422630.3039999912</v>
      </c>
    </row>
    <row r="2199" spans="1:9">
      <c r="A2199" s="10">
        <v>43010</v>
      </c>
      <c r="B2199" s="10">
        <v>42979</v>
      </c>
      <c r="C2199" t="s">
        <v>1001</v>
      </c>
      <c r="D2199" t="s">
        <v>1068</v>
      </c>
      <c r="E2199" t="s">
        <v>1197</v>
      </c>
      <c r="F2199" s="1">
        <v>-7.2279999999999998</v>
      </c>
      <c r="I2199" s="13">
        <f t="shared" si="34"/>
        <v>-3422637.5319999913</v>
      </c>
    </row>
    <row r="2200" spans="1:9">
      <c r="A2200" s="10">
        <v>43010</v>
      </c>
      <c r="B2200" s="10">
        <v>42979</v>
      </c>
      <c r="C2200" t="s">
        <v>1128</v>
      </c>
      <c r="D2200" t="s">
        <v>1068</v>
      </c>
      <c r="E2200" t="s">
        <v>1173</v>
      </c>
      <c r="F2200" s="1">
        <v>-28.95</v>
      </c>
      <c r="I2200" s="13">
        <f t="shared" si="34"/>
        <v>-3422666.4819999915</v>
      </c>
    </row>
    <row r="2201" spans="1:9">
      <c r="A2201" s="10">
        <v>43010</v>
      </c>
      <c r="B2201" s="10">
        <v>42979</v>
      </c>
      <c r="C2201" t="s">
        <v>1001</v>
      </c>
      <c r="D2201" t="s">
        <v>1068</v>
      </c>
      <c r="E2201" t="s">
        <v>1137</v>
      </c>
      <c r="F2201" s="1">
        <v>-5.2110000000000003</v>
      </c>
      <c r="I2201" s="13">
        <f t="shared" si="34"/>
        <v>-3422671.6929999916</v>
      </c>
    </row>
    <row r="2202" spans="1:9">
      <c r="A2202" s="10">
        <v>43010</v>
      </c>
      <c r="B2202" s="10">
        <v>42979</v>
      </c>
      <c r="C2202" t="s">
        <v>1001</v>
      </c>
      <c r="D2202" t="s">
        <v>1068</v>
      </c>
      <c r="E2202" t="s">
        <v>1165</v>
      </c>
      <c r="F2202" s="1">
        <v>-3.78</v>
      </c>
      <c r="I2202" s="13">
        <f t="shared" si="34"/>
        <v>-3422675.4729999914</v>
      </c>
    </row>
    <row r="2203" spans="1:9">
      <c r="A2203" s="10">
        <v>43010</v>
      </c>
      <c r="B2203" s="10">
        <v>42979</v>
      </c>
      <c r="C2203" t="s">
        <v>1128</v>
      </c>
      <c r="D2203" t="s">
        <v>1068</v>
      </c>
      <c r="E2203" t="s">
        <v>1172</v>
      </c>
      <c r="F2203" s="1">
        <v>-40.155000000000001</v>
      </c>
      <c r="I2203" s="13">
        <f t="shared" si="34"/>
        <v>-3422715.6279999912</v>
      </c>
    </row>
    <row r="2204" spans="1:9">
      <c r="A2204" s="10">
        <v>43010</v>
      </c>
      <c r="B2204" s="10">
        <v>42979</v>
      </c>
      <c r="C2204" t="s">
        <v>1128</v>
      </c>
      <c r="D2204" t="s">
        <v>1068</v>
      </c>
      <c r="E2204" t="s">
        <v>1169</v>
      </c>
      <c r="F2204" s="1">
        <v>-232.53800000000001</v>
      </c>
      <c r="I2204" s="13">
        <f t="shared" si="34"/>
        <v>-3422948.1659999914</v>
      </c>
    </row>
    <row r="2205" spans="1:9">
      <c r="A2205" s="10">
        <v>43010</v>
      </c>
      <c r="B2205" s="10">
        <v>42979</v>
      </c>
      <c r="C2205" t="s">
        <v>1128</v>
      </c>
      <c r="D2205" t="s">
        <v>1068</v>
      </c>
      <c r="E2205" t="s">
        <v>1131</v>
      </c>
      <c r="F2205" s="1">
        <v>-44.55</v>
      </c>
      <c r="I2205" s="13">
        <f t="shared" si="34"/>
        <v>-3422992.7159999912</v>
      </c>
    </row>
    <row r="2206" spans="1:9">
      <c r="A2206" s="10">
        <v>43010</v>
      </c>
      <c r="B2206" s="10">
        <v>42979</v>
      </c>
      <c r="C2206" t="s">
        <v>1128</v>
      </c>
      <c r="D2206" t="s">
        <v>1068</v>
      </c>
      <c r="E2206" t="s">
        <v>1158</v>
      </c>
      <c r="F2206" s="1">
        <v>-28.65</v>
      </c>
      <c r="I2206" s="13">
        <f t="shared" si="34"/>
        <v>-3423021.3659999911</v>
      </c>
    </row>
    <row r="2207" spans="1:9">
      <c r="A2207" s="10">
        <v>43010</v>
      </c>
      <c r="B2207" s="10">
        <v>42979</v>
      </c>
      <c r="C2207" t="s">
        <v>1001</v>
      </c>
      <c r="D2207" t="s">
        <v>1068</v>
      </c>
      <c r="E2207" t="s">
        <v>1157</v>
      </c>
      <c r="F2207" s="1">
        <v>-5.157</v>
      </c>
      <c r="I2207" s="13">
        <f t="shared" si="34"/>
        <v>-3423026.5229999912</v>
      </c>
    </row>
    <row r="2208" spans="1:9">
      <c r="A2208" s="10">
        <v>43010</v>
      </c>
      <c r="B2208" s="10">
        <v>42979</v>
      </c>
      <c r="C2208" t="s">
        <v>1001</v>
      </c>
      <c r="D2208" t="s">
        <v>1068</v>
      </c>
      <c r="E2208" t="s">
        <v>1149</v>
      </c>
      <c r="F2208" s="1">
        <v>-14.326000000000001</v>
      </c>
      <c r="I2208" s="13">
        <f t="shared" si="34"/>
        <v>-3423040.8489999911</v>
      </c>
    </row>
    <row r="2209" spans="1:9">
      <c r="A2209" s="10">
        <v>43010</v>
      </c>
      <c r="B2209" s="10">
        <v>42979</v>
      </c>
      <c r="C2209" t="s">
        <v>1128</v>
      </c>
      <c r="D2209" t="s">
        <v>1068</v>
      </c>
      <c r="E2209" t="s">
        <v>1170</v>
      </c>
      <c r="F2209" s="1">
        <v>-39</v>
      </c>
      <c r="I2209" s="13">
        <f t="shared" si="34"/>
        <v>-3423079.8489999911</v>
      </c>
    </row>
    <row r="2210" spans="1:9">
      <c r="A2210" s="10">
        <v>43010</v>
      </c>
      <c r="B2210" s="10">
        <v>42979</v>
      </c>
      <c r="C2210" t="s">
        <v>1001</v>
      </c>
      <c r="D2210" t="s">
        <v>1068</v>
      </c>
      <c r="E2210" t="s">
        <v>1175</v>
      </c>
      <c r="F2210" s="1">
        <v>-2.9540000000000002</v>
      </c>
      <c r="I2210" s="13">
        <f t="shared" si="34"/>
        <v>-3423082.802999991</v>
      </c>
    </row>
    <row r="2211" spans="1:9">
      <c r="A2211" s="10">
        <v>42983</v>
      </c>
      <c r="B2211" s="10">
        <v>42982</v>
      </c>
      <c r="C2211" t="s">
        <v>983</v>
      </c>
      <c r="D2211" t="s">
        <v>1724</v>
      </c>
      <c r="E2211" t="s">
        <v>1725</v>
      </c>
      <c r="F2211" s="1">
        <v>-226.804</v>
      </c>
      <c r="I2211" s="13">
        <f t="shared" si="34"/>
        <v>-3423309.606999991</v>
      </c>
    </row>
    <row r="2212" spans="1:9">
      <c r="A2212" s="10">
        <v>42983</v>
      </c>
      <c r="B2212" s="10">
        <v>42982</v>
      </c>
      <c r="C2212" t="s">
        <v>983</v>
      </c>
      <c r="D2212" t="s">
        <v>1726</v>
      </c>
      <c r="E2212" t="s">
        <v>988</v>
      </c>
      <c r="F2212" s="1">
        <v>-661.1</v>
      </c>
      <c r="I2212" s="13">
        <f t="shared" si="34"/>
        <v>-3423970.7069999911</v>
      </c>
    </row>
    <row r="2213" spans="1:9">
      <c r="A2213" s="10">
        <v>42983</v>
      </c>
      <c r="B2213" s="10">
        <v>42982</v>
      </c>
      <c r="C2213" t="s">
        <v>989</v>
      </c>
      <c r="D2213" t="s">
        <v>1727</v>
      </c>
      <c r="E2213" t="s">
        <v>1728</v>
      </c>
      <c r="F2213" s="1">
        <v>-19701.68</v>
      </c>
      <c r="I2213" s="13">
        <f t="shared" si="34"/>
        <v>-3443672.3869999913</v>
      </c>
    </row>
    <row r="2214" spans="1:9">
      <c r="A2214" s="10">
        <v>42983</v>
      </c>
      <c r="B2214" s="10">
        <v>42982</v>
      </c>
      <c r="C2214" t="s">
        <v>989</v>
      </c>
      <c r="D2214" t="s">
        <v>1727</v>
      </c>
      <c r="E2214" t="s">
        <v>1441</v>
      </c>
      <c r="F2214" s="1">
        <v>-19997.18</v>
      </c>
      <c r="I2214" s="13">
        <f t="shared" si="34"/>
        <v>-3463669.5669999914</v>
      </c>
    </row>
    <row r="2215" spans="1:9">
      <c r="A2215" s="10">
        <v>42983</v>
      </c>
      <c r="B2215" s="10">
        <v>42982</v>
      </c>
      <c r="C2215" t="s">
        <v>1116</v>
      </c>
      <c r="D2215" t="s">
        <v>1731</v>
      </c>
      <c r="E2215" t="s">
        <v>1732</v>
      </c>
      <c r="F2215" s="1">
        <v>-827.35</v>
      </c>
      <c r="I2215" s="13">
        <f t="shared" si="34"/>
        <v>-3464496.9169999915</v>
      </c>
    </row>
    <row r="2216" spans="1:9">
      <c r="A2216" s="10">
        <v>42983</v>
      </c>
      <c r="B2216" s="10">
        <v>42982</v>
      </c>
      <c r="C2216" t="s">
        <v>983</v>
      </c>
      <c r="D2216" t="s">
        <v>1733</v>
      </c>
      <c r="E2216" t="s">
        <v>988</v>
      </c>
      <c r="F2216" s="1">
        <v>-357.1</v>
      </c>
      <c r="I2216" s="13">
        <f t="shared" si="34"/>
        <v>-3464854.0169999916</v>
      </c>
    </row>
    <row r="2217" spans="1:9">
      <c r="A2217" s="10">
        <v>42984</v>
      </c>
      <c r="B2217" s="10">
        <v>42983</v>
      </c>
      <c r="C2217" t="s">
        <v>1009</v>
      </c>
      <c r="D2217" t="s">
        <v>1722</v>
      </c>
      <c r="E2217" t="s">
        <v>11</v>
      </c>
      <c r="F2217" s="1">
        <v>-10743.636</v>
      </c>
      <c r="I2217" s="13">
        <f t="shared" si="34"/>
        <v>-3475597.6529999916</v>
      </c>
    </row>
    <row r="2218" spans="1:9">
      <c r="A2218" s="10">
        <v>42984</v>
      </c>
      <c r="B2218" s="10">
        <v>42983</v>
      </c>
      <c r="C2218" t="s">
        <v>992</v>
      </c>
      <c r="D2218" t="s">
        <v>1722</v>
      </c>
      <c r="E2218" t="s">
        <v>11</v>
      </c>
      <c r="F2218" s="1">
        <v>-3.54</v>
      </c>
      <c r="I2218" s="13">
        <f t="shared" si="34"/>
        <v>-3475601.1929999916</v>
      </c>
    </row>
    <row r="2219" spans="1:9">
      <c r="A2219" s="10">
        <v>42982</v>
      </c>
      <c r="B2219" s="10">
        <v>42983</v>
      </c>
      <c r="C2219" t="s">
        <v>1396</v>
      </c>
      <c r="D2219" t="s">
        <v>1741</v>
      </c>
      <c r="E2219" t="s">
        <v>11</v>
      </c>
      <c r="G2219" s="1">
        <v>70</v>
      </c>
      <c r="I2219" s="13">
        <f t="shared" si="34"/>
        <v>-3475531.1929999916</v>
      </c>
    </row>
    <row r="2220" spans="1:9">
      <c r="A2220" s="10">
        <v>42990</v>
      </c>
      <c r="B2220" s="10">
        <v>42984</v>
      </c>
      <c r="C2220" t="s">
        <v>998</v>
      </c>
      <c r="D2220" t="s">
        <v>1682</v>
      </c>
      <c r="E2220" t="s">
        <v>1683</v>
      </c>
      <c r="F2220" s="1">
        <v>-10</v>
      </c>
      <c r="I2220" s="13">
        <f t="shared" si="34"/>
        <v>-3475541.1929999916</v>
      </c>
    </row>
    <row r="2221" spans="1:9">
      <c r="A2221" s="10">
        <v>42990</v>
      </c>
      <c r="B2221" s="10">
        <v>42984</v>
      </c>
      <c r="C2221" t="s">
        <v>1001</v>
      </c>
      <c r="D2221" t="s">
        <v>1684</v>
      </c>
      <c r="E2221" t="s">
        <v>1683</v>
      </c>
      <c r="F2221" s="1">
        <v>-1.8</v>
      </c>
      <c r="I2221" s="13">
        <f t="shared" si="34"/>
        <v>-3475542.9929999914</v>
      </c>
    </row>
    <row r="2222" spans="1:9">
      <c r="A2222" s="10">
        <v>42990</v>
      </c>
      <c r="B2222" s="10">
        <v>42984</v>
      </c>
      <c r="C2222" t="s">
        <v>1001</v>
      </c>
      <c r="D2222" t="s">
        <v>1685</v>
      </c>
      <c r="E2222" t="s">
        <v>1686</v>
      </c>
      <c r="F2222" s="1">
        <v>-1.8</v>
      </c>
      <c r="I2222" s="13">
        <f t="shared" si="34"/>
        <v>-3475544.7929999912</v>
      </c>
    </row>
    <row r="2223" spans="1:9">
      <c r="A2223" s="10">
        <v>42990</v>
      </c>
      <c r="B2223" s="10">
        <v>42984</v>
      </c>
      <c r="C2223" t="s">
        <v>998</v>
      </c>
      <c r="D2223" t="s">
        <v>1687</v>
      </c>
      <c r="E2223" t="s">
        <v>1686</v>
      </c>
      <c r="F2223" s="1">
        <v>-10</v>
      </c>
      <c r="I2223" s="13">
        <f t="shared" si="34"/>
        <v>-3475554.7929999912</v>
      </c>
    </row>
    <row r="2224" spans="1:9">
      <c r="A2224" s="10">
        <v>42985</v>
      </c>
      <c r="B2224" s="10">
        <v>42984</v>
      </c>
      <c r="C2224" t="s">
        <v>1035</v>
      </c>
      <c r="D2224" t="s">
        <v>1716</v>
      </c>
      <c r="E2224" t="s">
        <v>11</v>
      </c>
      <c r="F2224" s="1">
        <v>-1468.4</v>
      </c>
      <c r="I2224" s="13">
        <f t="shared" si="34"/>
        <v>-3477023.1929999911</v>
      </c>
    </row>
    <row r="2225" spans="1:9">
      <c r="A2225" s="10">
        <v>42985</v>
      </c>
      <c r="B2225" s="10">
        <v>42984</v>
      </c>
      <c r="C2225" t="s">
        <v>983</v>
      </c>
      <c r="D2225" t="s">
        <v>1717</v>
      </c>
      <c r="E2225" t="s">
        <v>1718</v>
      </c>
      <c r="F2225" s="1">
        <v>-273.31599999999997</v>
      </c>
      <c r="I2225" s="13">
        <f t="shared" si="34"/>
        <v>-3477296.5089999912</v>
      </c>
    </row>
    <row r="2226" spans="1:9">
      <c r="A2226" s="10">
        <v>42985</v>
      </c>
      <c r="B2226" s="10">
        <v>42984</v>
      </c>
      <c r="C2226" t="s">
        <v>983</v>
      </c>
      <c r="D2226" t="s">
        <v>1719</v>
      </c>
      <c r="E2226" t="s">
        <v>1464</v>
      </c>
      <c r="F2226" s="1">
        <v>-336</v>
      </c>
      <c r="I2226" s="13">
        <f t="shared" si="34"/>
        <v>-3477632.5089999912</v>
      </c>
    </row>
    <row r="2227" spans="1:9">
      <c r="A2227" s="10">
        <v>42985</v>
      </c>
      <c r="B2227" s="10">
        <v>42984</v>
      </c>
      <c r="C2227" t="s">
        <v>983</v>
      </c>
      <c r="D2227" t="s">
        <v>1720</v>
      </c>
      <c r="E2227" t="s">
        <v>1094</v>
      </c>
      <c r="F2227" s="1">
        <v>-1444.07</v>
      </c>
      <c r="I2227" s="13">
        <f t="shared" si="34"/>
        <v>-3479076.5789999911</v>
      </c>
    </row>
    <row r="2228" spans="1:9">
      <c r="A2228" s="10">
        <v>42985</v>
      </c>
      <c r="B2228" s="10">
        <v>42984</v>
      </c>
      <c r="C2228" t="s">
        <v>983</v>
      </c>
      <c r="D2228" t="s">
        <v>1721</v>
      </c>
      <c r="E2228" t="s">
        <v>1356</v>
      </c>
      <c r="F2228" s="1">
        <v>-142</v>
      </c>
      <c r="I2228" s="13">
        <f t="shared" si="34"/>
        <v>-3479218.5789999911</v>
      </c>
    </row>
    <row r="2229" spans="1:9">
      <c r="A2229" s="10">
        <v>42983</v>
      </c>
      <c r="B2229" s="10">
        <v>42984</v>
      </c>
      <c r="C2229" t="s">
        <v>1010</v>
      </c>
      <c r="D2229" t="s">
        <v>1723</v>
      </c>
      <c r="E2229" t="s">
        <v>11</v>
      </c>
      <c r="G2229" s="1">
        <v>450000</v>
      </c>
      <c r="I2229" s="13">
        <f t="shared" si="34"/>
        <v>-3029218.5789999911</v>
      </c>
    </row>
    <row r="2230" spans="1:9">
      <c r="A2230" s="10">
        <v>42991</v>
      </c>
      <c r="B2230" s="10">
        <v>42985</v>
      </c>
      <c r="C2230" t="s">
        <v>1001</v>
      </c>
      <c r="D2230" t="s">
        <v>1663</v>
      </c>
      <c r="E2230" t="s">
        <v>1664</v>
      </c>
      <c r="F2230" s="1">
        <v>-2.61</v>
      </c>
      <c r="I2230" s="13">
        <f t="shared" si="34"/>
        <v>-3029221.1889999909</v>
      </c>
    </row>
    <row r="2231" spans="1:9">
      <c r="A2231" s="10">
        <v>42991</v>
      </c>
      <c r="B2231" s="10">
        <v>42985</v>
      </c>
      <c r="C2231" t="s">
        <v>998</v>
      </c>
      <c r="D2231" t="s">
        <v>1665</v>
      </c>
      <c r="E2231" t="s">
        <v>1664</v>
      </c>
      <c r="F2231" s="1">
        <v>-4.5</v>
      </c>
      <c r="I2231" s="13">
        <f t="shared" si="34"/>
        <v>-3029225.6889999909</v>
      </c>
    </row>
    <row r="2232" spans="1:9">
      <c r="A2232" s="10">
        <v>42991</v>
      </c>
      <c r="B2232" s="10">
        <v>42985</v>
      </c>
      <c r="C2232" t="s">
        <v>998</v>
      </c>
      <c r="D2232" t="s">
        <v>1666</v>
      </c>
      <c r="E2232" t="s">
        <v>1664</v>
      </c>
      <c r="F2232" s="1">
        <v>-10</v>
      </c>
      <c r="I2232" s="13">
        <f t="shared" si="34"/>
        <v>-3029235.6889999909</v>
      </c>
    </row>
    <row r="2233" spans="1:9">
      <c r="A2233" s="10">
        <v>42986</v>
      </c>
      <c r="B2233" s="10">
        <v>42985</v>
      </c>
      <c r="C2233" t="s">
        <v>1035</v>
      </c>
      <c r="D2233" t="s">
        <v>1697</v>
      </c>
      <c r="E2233" t="s">
        <v>11</v>
      </c>
      <c r="F2233" s="1">
        <v>-1140.7819999999999</v>
      </c>
      <c r="I2233" s="13">
        <f t="shared" si="34"/>
        <v>-3030376.4709999911</v>
      </c>
    </row>
    <row r="2234" spans="1:9">
      <c r="A2234" s="10">
        <v>42986</v>
      </c>
      <c r="B2234" s="10">
        <v>42985</v>
      </c>
      <c r="C2234" t="s">
        <v>1035</v>
      </c>
      <c r="D2234" t="s">
        <v>1698</v>
      </c>
      <c r="E2234" t="s">
        <v>11</v>
      </c>
      <c r="F2234" s="1">
        <v>-98500</v>
      </c>
      <c r="I2234" s="13">
        <f t="shared" si="34"/>
        <v>-3128876.4709999911</v>
      </c>
    </row>
    <row r="2235" spans="1:9">
      <c r="A2235" s="10">
        <v>42986</v>
      </c>
      <c r="B2235" s="10">
        <v>42985</v>
      </c>
      <c r="C2235" t="s">
        <v>983</v>
      </c>
      <c r="D2235" t="s">
        <v>1699</v>
      </c>
      <c r="E2235" t="s">
        <v>1099</v>
      </c>
      <c r="F2235" s="1">
        <v>-58837.514000000003</v>
      </c>
      <c r="I2235" s="13">
        <f t="shared" si="34"/>
        <v>-3187713.984999991</v>
      </c>
    </row>
    <row r="2236" spans="1:9">
      <c r="A2236" s="10">
        <v>42986</v>
      </c>
      <c r="B2236" s="10">
        <v>42985</v>
      </c>
      <c r="C2236" t="s">
        <v>983</v>
      </c>
      <c r="D2236" t="s">
        <v>1700</v>
      </c>
      <c r="E2236" t="s">
        <v>1585</v>
      </c>
      <c r="F2236" s="1">
        <v>-2772.8580000000002</v>
      </c>
      <c r="I2236" s="13">
        <f t="shared" si="34"/>
        <v>-3190486.842999991</v>
      </c>
    </row>
    <row r="2237" spans="1:9">
      <c r="A2237" s="10">
        <v>42986</v>
      </c>
      <c r="B2237" s="10">
        <v>42985</v>
      </c>
      <c r="C2237" t="s">
        <v>1578</v>
      </c>
      <c r="D2237" t="s">
        <v>1701</v>
      </c>
      <c r="E2237" t="s">
        <v>1702</v>
      </c>
      <c r="F2237" s="1">
        <v>-20</v>
      </c>
      <c r="I2237" s="13">
        <f t="shared" si="34"/>
        <v>-3190506.842999991</v>
      </c>
    </row>
    <row r="2238" spans="1:9">
      <c r="A2238" s="10">
        <v>42986</v>
      </c>
      <c r="B2238" s="10">
        <v>42985</v>
      </c>
      <c r="C2238" t="s">
        <v>1001</v>
      </c>
      <c r="D2238" t="s">
        <v>1703</v>
      </c>
      <c r="E2238" t="s">
        <v>1702</v>
      </c>
      <c r="F2238" s="1">
        <v>-3.6</v>
      </c>
      <c r="I2238" s="13">
        <f t="shared" si="34"/>
        <v>-3190510.4429999911</v>
      </c>
    </row>
    <row r="2239" spans="1:9">
      <c r="A2239" s="10">
        <v>42986</v>
      </c>
      <c r="B2239" s="10">
        <v>42985</v>
      </c>
      <c r="C2239" t="s">
        <v>983</v>
      </c>
      <c r="D2239" t="s">
        <v>1705</v>
      </c>
      <c r="E2239" t="s">
        <v>1324</v>
      </c>
      <c r="F2239" s="1">
        <v>-251.5</v>
      </c>
      <c r="I2239" s="13">
        <f t="shared" si="34"/>
        <v>-3190761.9429999911</v>
      </c>
    </row>
    <row r="2240" spans="1:9">
      <c r="A2240" s="10">
        <v>42986</v>
      </c>
      <c r="B2240" s="10">
        <v>42985</v>
      </c>
      <c r="C2240" t="s">
        <v>983</v>
      </c>
      <c r="D2240" t="s">
        <v>1709</v>
      </c>
      <c r="E2240" t="s">
        <v>782</v>
      </c>
      <c r="F2240" s="1">
        <v>-750.50800000000004</v>
      </c>
      <c r="I2240" s="13">
        <f t="shared" si="34"/>
        <v>-3191512.450999991</v>
      </c>
    </row>
    <row r="2241" spans="1:9">
      <c r="A2241" s="10">
        <v>42986</v>
      </c>
      <c r="B2241" s="10">
        <v>42985</v>
      </c>
      <c r="C2241" t="s">
        <v>983</v>
      </c>
      <c r="D2241" t="s">
        <v>1710</v>
      </c>
      <c r="E2241" t="s">
        <v>782</v>
      </c>
      <c r="F2241" s="1">
        <v>-750.50800000000004</v>
      </c>
      <c r="I2241" s="13">
        <f t="shared" si="34"/>
        <v>-3192262.958999991</v>
      </c>
    </row>
    <row r="2242" spans="1:9">
      <c r="A2242" s="10">
        <v>42986</v>
      </c>
      <c r="B2242" s="10">
        <v>42985</v>
      </c>
      <c r="C2242" t="s">
        <v>983</v>
      </c>
      <c r="D2242" t="s">
        <v>1711</v>
      </c>
      <c r="E2242" t="s">
        <v>1015</v>
      </c>
      <c r="F2242" s="1">
        <v>-7983.8370000000004</v>
      </c>
      <c r="I2242" s="13">
        <f t="shared" si="34"/>
        <v>-3200246.7959999908</v>
      </c>
    </row>
    <row r="2243" spans="1:9">
      <c r="A2243" s="10">
        <v>42986</v>
      </c>
      <c r="B2243" s="10">
        <v>42985</v>
      </c>
      <c r="C2243" t="s">
        <v>1116</v>
      </c>
      <c r="D2243" t="s">
        <v>1713</v>
      </c>
      <c r="E2243" t="s">
        <v>1714</v>
      </c>
      <c r="F2243" s="1">
        <v>-192.99</v>
      </c>
      <c r="I2243" s="13">
        <f t="shared" ref="I2243:I2306" si="35">I2242+F2243+G2243</f>
        <v>-3200439.785999991</v>
      </c>
    </row>
    <row r="2244" spans="1:9">
      <c r="A2244" s="10">
        <v>42986</v>
      </c>
      <c r="B2244" s="10">
        <v>42985</v>
      </c>
      <c r="C2244" t="s">
        <v>1035</v>
      </c>
      <c r="D2244" t="s">
        <v>1715</v>
      </c>
      <c r="E2244" t="s">
        <v>11</v>
      </c>
      <c r="F2244" s="1">
        <v>-49250</v>
      </c>
      <c r="I2244" s="13">
        <f t="shared" si="35"/>
        <v>-3249689.785999991</v>
      </c>
    </row>
    <row r="2245" spans="1:9">
      <c r="A2245" s="10">
        <v>42992</v>
      </c>
      <c r="B2245" s="10">
        <v>42986</v>
      </c>
      <c r="C2245" t="s">
        <v>1001</v>
      </c>
      <c r="D2245" t="s">
        <v>1650</v>
      </c>
      <c r="E2245" t="s">
        <v>1651</v>
      </c>
      <c r="F2245" s="1">
        <v>-1.8</v>
      </c>
      <c r="I2245" s="13">
        <f t="shared" si="35"/>
        <v>-3249691.5859999908</v>
      </c>
    </row>
    <row r="2246" spans="1:9">
      <c r="A2246" s="10">
        <v>42992</v>
      </c>
      <c r="B2246" s="10">
        <v>42986</v>
      </c>
      <c r="C2246" t="s">
        <v>998</v>
      </c>
      <c r="D2246" t="s">
        <v>1652</v>
      </c>
      <c r="E2246" t="s">
        <v>1651</v>
      </c>
      <c r="F2246" s="1">
        <v>-10</v>
      </c>
      <c r="I2246" s="13">
        <f t="shared" si="35"/>
        <v>-3249701.5859999908</v>
      </c>
    </row>
    <row r="2247" spans="1:9">
      <c r="A2247" s="10">
        <v>42990</v>
      </c>
      <c r="B2247" s="10">
        <v>42986</v>
      </c>
      <c r="C2247" t="s">
        <v>1001</v>
      </c>
      <c r="D2247" t="s">
        <v>1674</v>
      </c>
      <c r="E2247" t="s">
        <v>1675</v>
      </c>
      <c r="F2247" s="1">
        <v>-6.84</v>
      </c>
      <c r="I2247" s="13">
        <f t="shared" si="35"/>
        <v>-3249708.4259999907</v>
      </c>
    </row>
    <row r="2248" spans="1:9">
      <c r="A2248" s="10">
        <v>42990</v>
      </c>
      <c r="B2248" s="10">
        <v>42986</v>
      </c>
      <c r="C2248" t="s">
        <v>1049</v>
      </c>
      <c r="D2248" t="s">
        <v>1676</v>
      </c>
      <c r="E2248" t="s">
        <v>1675</v>
      </c>
      <c r="F2248" s="1">
        <v>-0.5</v>
      </c>
      <c r="I2248" s="13">
        <f t="shared" si="35"/>
        <v>-3249708.9259999907</v>
      </c>
    </row>
    <row r="2249" spans="1:9">
      <c r="A2249" s="10">
        <v>42990</v>
      </c>
      <c r="B2249" s="10">
        <v>42986</v>
      </c>
      <c r="C2249" t="s">
        <v>1051</v>
      </c>
      <c r="D2249" t="s">
        <v>1677</v>
      </c>
      <c r="E2249" t="s">
        <v>1675</v>
      </c>
      <c r="F2249" s="1">
        <v>-30</v>
      </c>
      <c r="I2249" s="13">
        <f t="shared" si="35"/>
        <v>-3249738.9259999907</v>
      </c>
    </row>
    <row r="2250" spans="1:9">
      <c r="A2250" s="10">
        <v>42990</v>
      </c>
      <c r="B2250" s="10">
        <v>42986</v>
      </c>
      <c r="C2250" t="s">
        <v>1046</v>
      </c>
      <c r="D2250" t="s">
        <v>1678</v>
      </c>
      <c r="E2250" t="s">
        <v>1675</v>
      </c>
      <c r="F2250" s="1">
        <v>-8</v>
      </c>
      <c r="I2250" s="13">
        <f t="shared" si="35"/>
        <v>-3249746.9259999907</v>
      </c>
    </row>
    <row r="2251" spans="1:9">
      <c r="A2251" s="10">
        <v>42989</v>
      </c>
      <c r="B2251" s="10">
        <v>42986</v>
      </c>
      <c r="C2251" t="s">
        <v>983</v>
      </c>
      <c r="D2251" t="s">
        <v>1689</v>
      </c>
      <c r="E2251" t="s">
        <v>1023</v>
      </c>
      <c r="F2251" s="1">
        <v>-9505.1129999999994</v>
      </c>
      <c r="I2251" s="13">
        <f t="shared" si="35"/>
        <v>-3259252.0389999906</v>
      </c>
    </row>
    <row r="2252" spans="1:9">
      <c r="A2252" s="10">
        <v>42989</v>
      </c>
      <c r="B2252" s="10">
        <v>42986</v>
      </c>
      <c r="C2252" t="s">
        <v>983</v>
      </c>
      <c r="D2252" t="s">
        <v>1690</v>
      </c>
      <c r="E2252" t="s">
        <v>1691</v>
      </c>
      <c r="F2252" s="1">
        <v>-419.19600000000003</v>
      </c>
      <c r="I2252" s="13">
        <f t="shared" si="35"/>
        <v>-3259671.2349999906</v>
      </c>
    </row>
    <row r="2253" spans="1:9">
      <c r="A2253" s="10">
        <v>42989</v>
      </c>
      <c r="B2253" s="10">
        <v>42986</v>
      </c>
      <c r="C2253" t="s">
        <v>983</v>
      </c>
      <c r="D2253" t="s">
        <v>1692</v>
      </c>
      <c r="E2253" t="s">
        <v>1023</v>
      </c>
      <c r="F2253" s="1">
        <v>-443</v>
      </c>
      <c r="I2253" s="13">
        <f t="shared" si="35"/>
        <v>-3260114.2349999906</v>
      </c>
    </row>
    <row r="2254" spans="1:9">
      <c r="A2254" s="10">
        <v>42989</v>
      </c>
      <c r="B2254" s="10">
        <v>42986</v>
      </c>
      <c r="C2254" t="s">
        <v>1009</v>
      </c>
      <c r="D2254" t="s">
        <v>1693</v>
      </c>
      <c r="E2254" t="s">
        <v>11</v>
      </c>
      <c r="F2254" s="1">
        <v>-53636.523000000001</v>
      </c>
      <c r="I2254" s="13">
        <f t="shared" si="35"/>
        <v>-3313750.7579999906</v>
      </c>
    </row>
    <row r="2255" spans="1:9">
      <c r="A2255" s="10">
        <v>42989</v>
      </c>
      <c r="B2255" s="10">
        <v>42986</v>
      </c>
      <c r="C2255" t="s">
        <v>989</v>
      </c>
      <c r="D2255" t="s">
        <v>1694</v>
      </c>
      <c r="E2255" t="s">
        <v>1214</v>
      </c>
      <c r="F2255" s="1">
        <v>-203.32300000000001</v>
      </c>
      <c r="I2255" s="13">
        <f t="shared" si="35"/>
        <v>-3313954.0809999905</v>
      </c>
    </row>
    <row r="2256" spans="1:9">
      <c r="A2256" s="10">
        <v>42989</v>
      </c>
      <c r="B2256" s="10">
        <v>42986</v>
      </c>
      <c r="C2256" t="s">
        <v>992</v>
      </c>
      <c r="D2256" t="s">
        <v>1693</v>
      </c>
      <c r="E2256" t="s">
        <v>11</v>
      </c>
      <c r="F2256" s="1">
        <v>-3.54</v>
      </c>
      <c r="I2256" s="13">
        <f t="shared" si="35"/>
        <v>-3313957.6209999905</v>
      </c>
    </row>
    <row r="2257" spans="1:9">
      <c r="A2257" s="10">
        <v>42989</v>
      </c>
      <c r="B2257" s="10">
        <v>42986</v>
      </c>
      <c r="C2257" t="s">
        <v>983</v>
      </c>
      <c r="D2257" t="s">
        <v>1695</v>
      </c>
      <c r="E2257" t="s">
        <v>1696</v>
      </c>
      <c r="F2257" s="1">
        <v>-313.27999999999997</v>
      </c>
      <c r="I2257" s="13">
        <f t="shared" si="35"/>
        <v>-3314270.9009999903</v>
      </c>
    </row>
    <row r="2258" spans="1:9">
      <c r="A2258" s="10">
        <v>42996</v>
      </c>
      <c r="B2258" s="10">
        <v>42989</v>
      </c>
      <c r="C2258" t="s">
        <v>1029</v>
      </c>
      <c r="D2258" t="s">
        <v>1638</v>
      </c>
      <c r="E2258" t="s">
        <v>1031</v>
      </c>
      <c r="G2258" s="1">
        <v>148090.58499999999</v>
      </c>
      <c r="I2258" s="13">
        <f t="shared" si="35"/>
        <v>-3166180.3159999903</v>
      </c>
    </row>
    <row r="2259" spans="1:9">
      <c r="A2259" s="10">
        <v>42996</v>
      </c>
      <c r="B2259" s="10">
        <v>42989</v>
      </c>
      <c r="C2259" t="s">
        <v>1029</v>
      </c>
      <c r="D2259" t="s">
        <v>1639</v>
      </c>
      <c r="E2259" t="s">
        <v>1031</v>
      </c>
      <c r="G2259" s="1">
        <v>97820.195999999996</v>
      </c>
      <c r="I2259" s="13">
        <f t="shared" si="35"/>
        <v>-3068360.1199999903</v>
      </c>
    </row>
    <row r="2260" spans="1:9">
      <c r="A2260" s="10">
        <v>42991</v>
      </c>
      <c r="B2260" s="10">
        <v>42989</v>
      </c>
      <c r="C2260" t="s">
        <v>1049</v>
      </c>
      <c r="D2260" t="s">
        <v>1450</v>
      </c>
      <c r="E2260" t="s">
        <v>1658</v>
      </c>
      <c r="F2260" s="1">
        <v>-0.5</v>
      </c>
      <c r="I2260" s="13">
        <f t="shared" si="35"/>
        <v>-3068360.6199999903</v>
      </c>
    </row>
    <row r="2261" spans="1:9">
      <c r="A2261" s="10">
        <v>42991</v>
      </c>
      <c r="B2261" s="10">
        <v>42989</v>
      </c>
      <c r="C2261" t="s">
        <v>1051</v>
      </c>
      <c r="D2261" t="s">
        <v>1451</v>
      </c>
      <c r="E2261" t="s">
        <v>1658</v>
      </c>
      <c r="F2261" s="1">
        <v>-30</v>
      </c>
      <c r="I2261" s="13">
        <f t="shared" si="35"/>
        <v>-3068390.6199999903</v>
      </c>
    </row>
    <row r="2262" spans="1:9">
      <c r="A2262" s="10">
        <v>42991</v>
      </c>
      <c r="B2262" s="10">
        <v>42989</v>
      </c>
      <c r="C2262" t="s">
        <v>1046</v>
      </c>
      <c r="D2262" t="s">
        <v>1452</v>
      </c>
      <c r="E2262" t="s">
        <v>1658</v>
      </c>
      <c r="F2262" s="1">
        <v>-8</v>
      </c>
      <c r="I2262" s="13">
        <f t="shared" si="35"/>
        <v>-3068398.6199999903</v>
      </c>
    </row>
    <row r="2263" spans="1:9">
      <c r="A2263" s="10">
        <v>42991</v>
      </c>
      <c r="B2263" s="10">
        <v>42989</v>
      </c>
      <c r="C2263" t="s">
        <v>1001</v>
      </c>
      <c r="D2263" t="s">
        <v>1453</v>
      </c>
      <c r="E2263" t="s">
        <v>1658</v>
      </c>
      <c r="F2263" s="1">
        <v>-6.84</v>
      </c>
      <c r="I2263" s="13">
        <f t="shared" si="35"/>
        <v>-3068405.4599999902</v>
      </c>
    </row>
    <row r="2264" spans="1:9">
      <c r="A2264" s="10">
        <v>42990</v>
      </c>
      <c r="B2264" s="10">
        <v>42989</v>
      </c>
      <c r="C2264" t="s">
        <v>1035</v>
      </c>
      <c r="D2264" t="s">
        <v>1668</v>
      </c>
      <c r="E2264" t="s">
        <v>11</v>
      </c>
      <c r="F2264" s="1">
        <v>-901.34799999999996</v>
      </c>
      <c r="I2264" s="13">
        <f t="shared" si="35"/>
        <v>-3069306.8079999904</v>
      </c>
    </row>
    <row r="2265" spans="1:9">
      <c r="A2265" s="10">
        <v>42990</v>
      </c>
      <c r="B2265" s="10">
        <v>42989</v>
      </c>
      <c r="C2265" t="s">
        <v>1035</v>
      </c>
      <c r="D2265" t="s">
        <v>1670</v>
      </c>
      <c r="E2265" t="s">
        <v>11</v>
      </c>
      <c r="F2265" s="1">
        <v>-900</v>
      </c>
      <c r="I2265" s="13">
        <f t="shared" si="35"/>
        <v>-3070206.8079999904</v>
      </c>
    </row>
    <row r="2266" spans="1:9">
      <c r="A2266" s="10">
        <v>42990</v>
      </c>
      <c r="B2266" s="10">
        <v>42989</v>
      </c>
      <c r="C2266" t="s">
        <v>983</v>
      </c>
      <c r="D2266" t="s">
        <v>1671</v>
      </c>
      <c r="E2266" t="s">
        <v>1096</v>
      </c>
      <c r="F2266" s="1">
        <v>-896.12</v>
      </c>
      <c r="I2266" s="13">
        <f t="shared" si="35"/>
        <v>-3071102.9279999905</v>
      </c>
    </row>
    <row r="2267" spans="1:9">
      <c r="A2267" s="10">
        <v>42990</v>
      </c>
      <c r="B2267" s="10">
        <v>42989</v>
      </c>
      <c r="C2267" t="s">
        <v>983</v>
      </c>
      <c r="D2267" t="s">
        <v>1672</v>
      </c>
      <c r="E2267" t="s">
        <v>1096</v>
      </c>
      <c r="F2267" s="1">
        <v>-3000</v>
      </c>
      <c r="I2267" s="13">
        <f t="shared" si="35"/>
        <v>-3074102.9279999905</v>
      </c>
    </row>
    <row r="2268" spans="1:9">
      <c r="A2268" s="10">
        <v>42990</v>
      </c>
      <c r="B2268" s="10">
        <v>42989</v>
      </c>
      <c r="C2268" t="s">
        <v>994</v>
      </c>
      <c r="D2268" t="s">
        <v>1673</v>
      </c>
      <c r="E2268" t="s">
        <v>996</v>
      </c>
      <c r="F2268" s="1">
        <v>-1766.9079999999999</v>
      </c>
      <c r="I2268" s="13">
        <f t="shared" si="35"/>
        <v>-3075869.8359999903</v>
      </c>
    </row>
    <row r="2269" spans="1:9">
      <c r="A2269" s="10">
        <v>42990</v>
      </c>
      <c r="B2269" s="10">
        <v>42989</v>
      </c>
      <c r="C2269" t="s">
        <v>1001</v>
      </c>
      <c r="D2269" t="s">
        <v>1679</v>
      </c>
      <c r="E2269" t="s">
        <v>1680</v>
      </c>
      <c r="F2269" s="1">
        <v>-3.6</v>
      </c>
      <c r="I2269" s="13">
        <f t="shared" si="35"/>
        <v>-3075873.4359999904</v>
      </c>
    </row>
    <row r="2270" spans="1:9">
      <c r="A2270" s="10">
        <v>42990</v>
      </c>
      <c r="B2270" s="10">
        <v>42989</v>
      </c>
      <c r="C2270" t="s">
        <v>1578</v>
      </c>
      <c r="D2270" t="s">
        <v>1681</v>
      </c>
      <c r="E2270" t="s">
        <v>1680</v>
      </c>
      <c r="F2270" s="1">
        <v>-20</v>
      </c>
      <c r="I2270" s="13">
        <f t="shared" si="35"/>
        <v>-3075893.4359999904</v>
      </c>
    </row>
    <row r="2271" spans="1:9">
      <c r="A2271" s="10">
        <v>42990</v>
      </c>
      <c r="B2271" s="10">
        <v>42989</v>
      </c>
      <c r="C2271" t="s">
        <v>1035</v>
      </c>
      <c r="D2271" t="s">
        <v>1688</v>
      </c>
      <c r="E2271" t="s">
        <v>11</v>
      </c>
      <c r="F2271" s="1">
        <v>-738.67899999999997</v>
      </c>
      <c r="I2271" s="13">
        <f t="shared" si="35"/>
        <v>-3076632.1149999904</v>
      </c>
    </row>
    <row r="2272" spans="1:9">
      <c r="A2272" s="10">
        <v>42991</v>
      </c>
      <c r="B2272" s="10">
        <v>42990</v>
      </c>
      <c r="C2272" t="s">
        <v>983</v>
      </c>
      <c r="D2272" t="s">
        <v>1656</v>
      </c>
      <c r="E2272" t="s">
        <v>1099</v>
      </c>
      <c r="F2272" s="1">
        <v>-62880.504000000001</v>
      </c>
      <c r="I2272" s="13">
        <f t="shared" si="35"/>
        <v>-3139512.6189999906</v>
      </c>
    </row>
    <row r="2273" spans="1:9">
      <c r="A2273" s="10">
        <v>42991</v>
      </c>
      <c r="B2273" s="10">
        <v>42990</v>
      </c>
      <c r="C2273" t="s">
        <v>992</v>
      </c>
      <c r="D2273" t="s">
        <v>1657</v>
      </c>
      <c r="E2273" t="s">
        <v>11</v>
      </c>
      <c r="F2273" s="1">
        <v>-3.54</v>
      </c>
      <c r="I2273" s="13">
        <f t="shared" si="35"/>
        <v>-3139516.1589999907</v>
      </c>
    </row>
    <row r="2274" spans="1:9">
      <c r="A2274" s="10">
        <v>42991</v>
      </c>
      <c r="B2274" s="10">
        <v>42990</v>
      </c>
      <c r="C2274" t="s">
        <v>983</v>
      </c>
      <c r="D2274" t="s">
        <v>1659</v>
      </c>
      <c r="E2274" t="s">
        <v>1660</v>
      </c>
      <c r="F2274" s="1">
        <v>-3062.2620000000002</v>
      </c>
      <c r="I2274" s="13">
        <f t="shared" si="35"/>
        <v>-3142578.4209999908</v>
      </c>
    </row>
    <row r="2275" spans="1:9">
      <c r="A2275" s="10">
        <v>42991</v>
      </c>
      <c r="B2275" s="10">
        <v>42990</v>
      </c>
      <c r="C2275" t="s">
        <v>1001</v>
      </c>
      <c r="D2275" t="s">
        <v>1661</v>
      </c>
      <c r="E2275" t="s">
        <v>1662</v>
      </c>
      <c r="F2275" s="1">
        <v>-3.6</v>
      </c>
      <c r="I2275" s="13">
        <f t="shared" si="35"/>
        <v>-3142582.0209999909</v>
      </c>
    </row>
    <row r="2276" spans="1:9">
      <c r="A2276" s="10">
        <v>42991</v>
      </c>
      <c r="B2276" s="10">
        <v>42990</v>
      </c>
      <c r="C2276" t="s">
        <v>1009</v>
      </c>
      <c r="D2276" t="s">
        <v>1657</v>
      </c>
      <c r="E2276" t="s">
        <v>11</v>
      </c>
      <c r="F2276" s="1">
        <v>-9231.482</v>
      </c>
      <c r="I2276" s="13">
        <f t="shared" si="35"/>
        <v>-3151813.5029999907</v>
      </c>
    </row>
    <row r="2277" spans="1:9">
      <c r="A2277" s="10">
        <v>42991</v>
      </c>
      <c r="B2277" s="10">
        <v>42990</v>
      </c>
      <c r="C2277" t="s">
        <v>1578</v>
      </c>
      <c r="D2277" t="s">
        <v>1667</v>
      </c>
      <c r="E2277" t="s">
        <v>1662</v>
      </c>
      <c r="F2277" s="1">
        <v>-20</v>
      </c>
      <c r="I2277" s="13">
        <f t="shared" si="35"/>
        <v>-3151833.5029999907</v>
      </c>
    </row>
    <row r="2278" spans="1:9">
      <c r="A2278" s="10">
        <v>42997</v>
      </c>
      <c r="B2278" s="10">
        <v>42991</v>
      </c>
      <c r="C2278" t="s">
        <v>998</v>
      </c>
      <c r="D2278" t="s">
        <v>1631</v>
      </c>
      <c r="E2278" t="s">
        <v>1632</v>
      </c>
      <c r="F2278" s="1">
        <v>-10</v>
      </c>
      <c r="I2278" s="13">
        <f t="shared" si="35"/>
        <v>-3151843.5029999907</v>
      </c>
    </row>
    <row r="2279" spans="1:9">
      <c r="A2279" s="10">
        <v>42997</v>
      </c>
      <c r="B2279" s="10">
        <v>42991</v>
      </c>
      <c r="C2279" t="s">
        <v>1001</v>
      </c>
      <c r="D2279" t="s">
        <v>1633</v>
      </c>
      <c r="E2279" t="s">
        <v>1632</v>
      </c>
      <c r="F2279" s="1">
        <v>-1.8</v>
      </c>
      <c r="I2279" s="13">
        <f t="shared" si="35"/>
        <v>-3151845.3029999905</v>
      </c>
    </row>
    <row r="2280" spans="1:9">
      <c r="A2280" s="10">
        <v>42992</v>
      </c>
      <c r="B2280" s="10">
        <v>42991</v>
      </c>
      <c r="C2280" t="s">
        <v>989</v>
      </c>
      <c r="D2280" t="s">
        <v>1648</v>
      </c>
      <c r="E2280" t="s">
        <v>1245</v>
      </c>
      <c r="F2280" s="1">
        <v>-1608.0630000000001</v>
      </c>
      <c r="I2280" s="13">
        <f t="shared" si="35"/>
        <v>-3153453.3659999906</v>
      </c>
    </row>
    <row r="2281" spans="1:9">
      <c r="A2281" s="10">
        <v>42992</v>
      </c>
      <c r="B2281" s="10">
        <v>42991</v>
      </c>
      <c r="C2281" t="s">
        <v>1035</v>
      </c>
      <c r="D2281" t="s">
        <v>1653</v>
      </c>
      <c r="E2281" t="s">
        <v>11</v>
      </c>
      <c r="F2281" s="1">
        <v>-336.46600000000001</v>
      </c>
      <c r="I2281" s="13">
        <f t="shared" si="35"/>
        <v>-3153789.8319999906</v>
      </c>
    </row>
    <row r="2282" spans="1:9">
      <c r="A2282" s="10">
        <v>42992</v>
      </c>
      <c r="B2282" s="10">
        <v>42991</v>
      </c>
      <c r="C2282" t="s">
        <v>983</v>
      </c>
      <c r="D2282" t="s">
        <v>1654</v>
      </c>
      <c r="E2282" t="s">
        <v>1655</v>
      </c>
      <c r="F2282" s="1">
        <v>-2193.1030000000001</v>
      </c>
      <c r="I2282" s="13">
        <f t="shared" si="35"/>
        <v>-3155982.9349999907</v>
      </c>
    </row>
    <row r="2283" spans="1:9">
      <c r="A2283" s="10">
        <v>42990</v>
      </c>
      <c r="B2283" s="10">
        <v>42991</v>
      </c>
      <c r="C2283" t="s">
        <v>1010</v>
      </c>
      <c r="D2283" t="s">
        <v>1669</v>
      </c>
      <c r="E2283" t="s">
        <v>11</v>
      </c>
      <c r="G2283" s="1">
        <v>150000</v>
      </c>
      <c r="I2283" s="13">
        <f t="shared" si="35"/>
        <v>-3005982.9349999907</v>
      </c>
    </row>
    <row r="2284" spans="1:9">
      <c r="A2284" s="10">
        <v>42993</v>
      </c>
      <c r="B2284" s="10">
        <v>42992</v>
      </c>
      <c r="C2284" t="s">
        <v>983</v>
      </c>
      <c r="D2284" t="s">
        <v>1642</v>
      </c>
      <c r="E2284" t="s">
        <v>1643</v>
      </c>
      <c r="F2284" s="1">
        <v>-1569.598</v>
      </c>
      <c r="I2284" s="13">
        <f t="shared" si="35"/>
        <v>-3007552.532999991</v>
      </c>
    </row>
    <row r="2285" spans="1:9">
      <c r="A2285" s="10">
        <v>42993</v>
      </c>
      <c r="B2285" s="10">
        <v>42992</v>
      </c>
      <c r="C2285" t="s">
        <v>1035</v>
      </c>
      <c r="D2285" t="s">
        <v>1644</v>
      </c>
      <c r="E2285" t="s">
        <v>11</v>
      </c>
      <c r="F2285" s="1">
        <v>-7550</v>
      </c>
      <c r="I2285" s="13">
        <f t="shared" si="35"/>
        <v>-3015102.532999991</v>
      </c>
    </row>
    <row r="2286" spans="1:9">
      <c r="A2286" s="10">
        <v>42993</v>
      </c>
      <c r="B2286" s="10">
        <v>42992</v>
      </c>
      <c r="C2286" t="s">
        <v>983</v>
      </c>
      <c r="D2286" t="s">
        <v>1645</v>
      </c>
      <c r="E2286" t="s">
        <v>1017</v>
      </c>
      <c r="F2286" s="1">
        <v>-1698.992</v>
      </c>
      <c r="I2286" s="13">
        <f t="shared" si="35"/>
        <v>-3016801.5249999911</v>
      </c>
    </row>
    <row r="2287" spans="1:9">
      <c r="A2287" s="10">
        <v>42993</v>
      </c>
      <c r="B2287" s="10">
        <v>42992</v>
      </c>
      <c r="C2287" t="s">
        <v>989</v>
      </c>
      <c r="D2287" t="s">
        <v>1560</v>
      </c>
      <c r="E2287" t="s">
        <v>1316</v>
      </c>
      <c r="F2287" s="1">
        <v>-32280.059000000001</v>
      </c>
      <c r="I2287" s="13">
        <f t="shared" si="35"/>
        <v>-3049081.583999991</v>
      </c>
    </row>
    <row r="2288" spans="1:9">
      <c r="A2288" s="10">
        <v>42993</v>
      </c>
      <c r="B2288" s="10">
        <v>42992</v>
      </c>
      <c r="C2288" t="s">
        <v>983</v>
      </c>
      <c r="D2288" t="s">
        <v>1646</v>
      </c>
      <c r="E2288" t="s">
        <v>1441</v>
      </c>
      <c r="F2288" s="1">
        <v>-1453.3679999999999</v>
      </c>
      <c r="I2288" s="13">
        <f t="shared" si="35"/>
        <v>-3050534.9519999907</v>
      </c>
    </row>
    <row r="2289" spans="1:9">
      <c r="A2289" s="10">
        <v>42993</v>
      </c>
      <c r="B2289" s="10">
        <v>42992</v>
      </c>
      <c r="C2289" t="s">
        <v>989</v>
      </c>
      <c r="D2289" t="s">
        <v>1560</v>
      </c>
      <c r="E2289" t="s">
        <v>329</v>
      </c>
      <c r="F2289" s="1">
        <v>-25001.68</v>
      </c>
      <c r="I2289" s="13">
        <f t="shared" si="35"/>
        <v>-3075536.6319999909</v>
      </c>
    </row>
    <row r="2290" spans="1:9">
      <c r="A2290" s="10">
        <v>42993</v>
      </c>
      <c r="B2290" s="10">
        <v>42992</v>
      </c>
      <c r="C2290" t="s">
        <v>983</v>
      </c>
      <c r="D2290" t="s">
        <v>1647</v>
      </c>
      <c r="E2290" t="s">
        <v>1101</v>
      </c>
      <c r="F2290" s="1">
        <v>-5128.4750000000004</v>
      </c>
      <c r="I2290" s="13">
        <f t="shared" si="35"/>
        <v>-3080665.106999991</v>
      </c>
    </row>
    <row r="2291" spans="1:9">
      <c r="A2291" s="10">
        <v>42992</v>
      </c>
      <c r="B2291" s="10">
        <v>42992</v>
      </c>
      <c r="C2291" t="s">
        <v>1097</v>
      </c>
      <c r="E2291" t="s">
        <v>11</v>
      </c>
      <c r="F2291" s="1">
        <v>-0.09</v>
      </c>
      <c r="I2291" s="13">
        <f t="shared" si="35"/>
        <v>-3080665.1969999908</v>
      </c>
    </row>
    <row r="2292" spans="1:9">
      <c r="A2292" s="10">
        <v>42992</v>
      </c>
      <c r="B2292" s="10">
        <v>42992</v>
      </c>
      <c r="C2292" t="s">
        <v>1086</v>
      </c>
      <c r="E2292" t="s">
        <v>11</v>
      </c>
      <c r="F2292" s="1">
        <v>-0.5</v>
      </c>
      <c r="I2292" s="13">
        <f t="shared" si="35"/>
        <v>-3080665.6969999908</v>
      </c>
    </row>
    <row r="2293" spans="1:9">
      <c r="A2293" s="10">
        <v>43004</v>
      </c>
      <c r="B2293" s="10">
        <v>42993</v>
      </c>
      <c r="C2293" t="s">
        <v>1552</v>
      </c>
      <c r="D2293" t="s">
        <v>1553</v>
      </c>
      <c r="E2293" t="s">
        <v>1554</v>
      </c>
      <c r="G2293" s="1">
        <v>1472737.9169999999</v>
      </c>
      <c r="I2293" s="13">
        <f t="shared" si="35"/>
        <v>-1607927.7799999909</v>
      </c>
    </row>
    <row r="2294" spans="1:9">
      <c r="A2294" s="10">
        <v>43004</v>
      </c>
      <c r="B2294" s="10">
        <v>42993</v>
      </c>
      <c r="C2294" t="s">
        <v>1305</v>
      </c>
      <c r="D2294" t="s">
        <v>1560</v>
      </c>
      <c r="E2294" t="s">
        <v>11</v>
      </c>
      <c r="F2294" s="1">
        <v>-4000000</v>
      </c>
      <c r="I2294" s="13">
        <f t="shared" si="35"/>
        <v>-5607927.7799999909</v>
      </c>
    </row>
    <row r="2295" spans="1:9">
      <c r="A2295" s="10">
        <v>43004</v>
      </c>
      <c r="B2295" s="10">
        <v>42993</v>
      </c>
      <c r="C2295" t="s">
        <v>1552</v>
      </c>
      <c r="D2295" t="s">
        <v>1562</v>
      </c>
      <c r="E2295" t="s">
        <v>1563</v>
      </c>
      <c r="G2295" s="1">
        <v>3932356.6669999999</v>
      </c>
      <c r="I2295" s="13">
        <f t="shared" si="35"/>
        <v>-1675571.112999991</v>
      </c>
    </row>
    <row r="2296" spans="1:9">
      <c r="A2296" s="10">
        <v>43004</v>
      </c>
      <c r="B2296" s="10">
        <v>42993</v>
      </c>
      <c r="C2296" t="s">
        <v>1305</v>
      </c>
      <c r="D2296" t="s">
        <v>1560</v>
      </c>
      <c r="E2296" t="s">
        <v>11</v>
      </c>
      <c r="F2296" s="1">
        <v>-1500000</v>
      </c>
      <c r="I2296" s="13">
        <f t="shared" si="35"/>
        <v>-3175571.112999991</v>
      </c>
    </row>
    <row r="2297" spans="1:9">
      <c r="A2297" s="10">
        <v>42996</v>
      </c>
      <c r="B2297" s="10">
        <v>42993</v>
      </c>
      <c r="C2297" t="s">
        <v>983</v>
      </c>
      <c r="D2297" t="s">
        <v>1634</v>
      </c>
      <c r="E2297" t="s">
        <v>1094</v>
      </c>
      <c r="F2297" s="1">
        <v>-1600.98</v>
      </c>
      <c r="I2297" s="13">
        <f t="shared" si="35"/>
        <v>-3177172.092999991</v>
      </c>
    </row>
    <row r="2298" spans="1:9">
      <c r="A2298" s="10">
        <v>42996</v>
      </c>
      <c r="B2298" s="10">
        <v>42993</v>
      </c>
      <c r="C2298" t="s">
        <v>1479</v>
      </c>
      <c r="D2298" t="s">
        <v>1635</v>
      </c>
      <c r="E2298" t="s">
        <v>1636</v>
      </c>
      <c r="F2298" s="1">
        <v>-1.77</v>
      </c>
      <c r="I2298" s="13">
        <f t="shared" si="35"/>
        <v>-3177173.862999991</v>
      </c>
    </row>
    <row r="2299" spans="1:9">
      <c r="A2299" s="10">
        <v>42996</v>
      </c>
      <c r="B2299" s="10">
        <v>42993</v>
      </c>
      <c r="C2299" t="s">
        <v>1479</v>
      </c>
      <c r="D2299" t="s">
        <v>1640</v>
      </c>
      <c r="E2299" t="s">
        <v>1641</v>
      </c>
      <c r="F2299" s="1">
        <v>-1.77</v>
      </c>
      <c r="I2299" s="13">
        <f t="shared" si="35"/>
        <v>-3177175.6329999911</v>
      </c>
    </row>
    <row r="2300" spans="1:9">
      <c r="A2300" s="10">
        <v>42992</v>
      </c>
      <c r="B2300" s="10">
        <v>42993</v>
      </c>
      <c r="C2300" t="s">
        <v>1091</v>
      </c>
      <c r="D2300" t="s">
        <v>1649</v>
      </c>
      <c r="E2300" t="s">
        <v>11</v>
      </c>
      <c r="G2300" s="1">
        <v>2531.2600000000002</v>
      </c>
      <c r="I2300" s="13">
        <f t="shared" si="35"/>
        <v>-3174644.3729999913</v>
      </c>
    </row>
    <row r="2301" spans="1:9">
      <c r="A2301" s="10">
        <v>43017</v>
      </c>
      <c r="B2301" s="10">
        <v>42996</v>
      </c>
      <c r="C2301" t="s">
        <v>1077</v>
      </c>
      <c r="E2301" t="s">
        <v>11</v>
      </c>
      <c r="F2301" s="1">
        <v>-110.376</v>
      </c>
      <c r="I2301" s="13">
        <f t="shared" si="35"/>
        <v>-3174754.7489999915</v>
      </c>
    </row>
    <row r="2302" spans="1:9">
      <c r="A2302" s="10">
        <v>43017</v>
      </c>
      <c r="B2302" s="10">
        <v>42996</v>
      </c>
      <c r="C2302" t="s">
        <v>1077</v>
      </c>
      <c r="E2302" t="s">
        <v>11</v>
      </c>
      <c r="F2302" s="1">
        <v>-412.02</v>
      </c>
      <c r="I2302" s="13">
        <f t="shared" si="35"/>
        <v>-3175166.7689999915</v>
      </c>
    </row>
    <row r="2303" spans="1:9">
      <c r="A2303" s="10">
        <v>43010</v>
      </c>
      <c r="B2303" s="10">
        <v>42996</v>
      </c>
      <c r="C2303" t="s">
        <v>1268</v>
      </c>
      <c r="E2303" t="s">
        <v>11</v>
      </c>
      <c r="F2303" s="1">
        <v>-423.93</v>
      </c>
      <c r="I2303" s="13">
        <f t="shared" si="35"/>
        <v>-3175590.6989999916</v>
      </c>
    </row>
    <row r="2304" spans="1:9">
      <c r="A2304" s="10">
        <v>42997</v>
      </c>
      <c r="B2304" s="10">
        <v>42996</v>
      </c>
      <c r="C2304" t="s">
        <v>983</v>
      </c>
      <c r="D2304" t="s">
        <v>1626</v>
      </c>
      <c r="E2304" t="s">
        <v>1262</v>
      </c>
      <c r="F2304" s="1">
        <v>-167.178</v>
      </c>
      <c r="I2304" s="13">
        <f t="shared" si="35"/>
        <v>-3175757.8769999915</v>
      </c>
    </row>
    <row r="2305" spans="1:9">
      <c r="A2305" s="10">
        <v>42997</v>
      </c>
      <c r="B2305" s="10">
        <v>42996</v>
      </c>
      <c r="C2305" t="s">
        <v>989</v>
      </c>
      <c r="D2305" t="s">
        <v>1627</v>
      </c>
      <c r="E2305" t="s">
        <v>1628</v>
      </c>
      <c r="F2305" s="1">
        <v>-1055.2570000000001</v>
      </c>
      <c r="I2305" s="13">
        <f t="shared" si="35"/>
        <v>-3176813.1339999917</v>
      </c>
    </row>
    <row r="2306" spans="1:9">
      <c r="A2306" s="10">
        <v>42997</v>
      </c>
      <c r="B2306" s="10">
        <v>42996</v>
      </c>
      <c r="C2306" t="s">
        <v>992</v>
      </c>
      <c r="D2306" t="s">
        <v>1629</v>
      </c>
      <c r="E2306" t="s">
        <v>11</v>
      </c>
      <c r="F2306" s="1">
        <v>-3.54</v>
      </c>
      <c r="I2306" s="13">
        <f t="shared" si="35"/>
        <v>-3176816.6739999917</v>
      </c>
    </row>
    <row r="2307" spans="1:9">
      <c r="A2307" s="10">
        <v>42997</v>
      </c>
      <c r="B2307" s="10">
        <v>42996</v>
      </c>
      <c r="C2307" t="s">
        <v>1009</v>
      </c>
      <c r="D2307" t="s">
        <v>1630</v>
      </c>
      <c r="E2307" t="s">
        <v>11</v>
      </c>
      <c r="F2307" s="1">
        <v>-8961.7430000000004</v>
      </c>
      <c r="I2307" s="13">
        <f t="shared" ref="I2307:I2370" si="36">I2306+F2307+G2307</f>
        <v>-3185778.4169999915</v>
      </c>
    </row>
    <row r="2308" spans="1:9">
      <c r="A2308" s="10">
        <v>42997</v>
      </c>
      <c r="B2308" s="10">
        <v>42996</v>
      </c>
      <c r="C2308" t="s">
        <v>1009</v>
      </c>
      <c r="D2308" t="s">
        <v>1629</v>
      </c>
      <c r="E2308" t="s">
        <v>11</v>
      </c>
      <c r="F2308" s="1">
        <v>-8287.2839999999997</v>
      </c>
      <c r="I2308" s="13">
        <f t="shared" si="36"/>
        <v>-3194065.7009999915</v>
      </c>
    </row>
    <row r="2309" spans="1:9">
      <c r="A2309" s="10">
        <v>42997</v>
      </c>
      <c r="B2309" s="10">
        <v>42996</v>
      </c>
      <c r="C2309" t="s">
        <v>992</v>
      </c>
      <c r="D2309" t="s">
        <v>1630</v>
      </c>
      <c r="E2309" t="s">
        <v>11</v>
      </c>
      <c r="F2309" s="1">
        <v>-3.54</v>
      </c>
      <c r="I2309" s="13">
        <f t="shared" si="36"/>
        <v>-3194069.2409999915</v>
      </c>
    </row>
    <row r="2310" spans="1:9">
      <c r="A2310" s="10">
        <v>43000</v>
      </c>
      <c r="B2310" s="10">
        <v>42997</v>
      </c>
      <c r="C2310" t="s">
        <v>1001</v>
      </c>
      <c r="D2310" t="s">
        <v>1288</v>
      </c>
      <c r="E2310" t="s">
        <v>1591</v>
      </c>
      <c r="F2310" s="1">
        <v>-6.84</v>
      </c>
      <c r="I2310" s="13">
        <f t="shared" si="36"/>
        <v>-3194076.0809999914</v>
      </c>
    </row>
    <row r="2311" spans="1:9">
      <c r="A2311" s="10">
        <v>43000</v>
      </c>
      <c r="B2311" s="10">
        <v>42997</v>
      </c>
      <c r="C2311" t="s">
        <v>1051</v>
      </c>
      <c r="D2311" t="s">
        <v>1277</v>
      </c>
      <c r="E2311" t="s">
        <v>1591</v>
      </c>
      <c r="F2311" s="1">
        <v>-30</v>
      </c>
      <c r="I2311" s="13">
        <f t="shared" si="36"/>
        <v>-3194106.0809999914</v>
      </c>
    </row>
    <row r="2312" spans="1:9">
      <c r="A2312" s="10">
        <v>43000</v>
      </c>
      <c r="B2312" s="10">
        <v>42997</v>
      </c>
      <c r="C2312" t="s">
        <v>1049</v>
      </c>
      <c r="D2312" t="s">
        <v>1299</v>
      </c>
      <c r="E2312" t="s">
        <v>1591</v>
      </c>
      <c r="F2312" s="1">
        <v>-0.5</v>
      </c>
      <c r="I2312" s="13">
        <f t="shared" si="36"/>
        <v>-3194106.5809999914</v>
      </c>
    </row>
    <row r="2313" spans="1:9">
      <c r="A2313" s="10">
        <v>43000</v>
      </c>
      <c r="B2313" s="10">
        <v>42997</v>
      </c>
      <c r="C2313" t="s">
        <v>1046</v>
      </c>
      <c r="D2313" t="s">
        <v>1300</v>
      </c>
      <c r="E2313" t="s">
        <v>1591</v>
      </c>
      <c r="F2313" s="1">
        <v>-8</v>
      </c>
      <c r="I2313" s="13">
        <f t="shared" si="36"/>
        <v>-3194114.5809999914</v>
      </c>
    </row>
    <row r="2314" spans="1:9">
      <c r="A2314" s="10">
        <v>43000</v>
      </c>
      <c r="B2314" s="10">
        <v>42997</v>
      </c>
      <c r="C2314" t="s">
        <v>1001</v>
      </c>
      <c r="D2314" t="s">
        <v>1279</v>
      </c>
      <c r="E2314" t="s">
        <v>1592</v>
      </c>
      <c r="F2314" s="1">
        <v>-6.84</v>
      </c>
      <c r="I2314" s="13">
        <f t="shared" si="36"/>
        <v>-3194121.4209999912</v>
      </c>
    </row>
    <row r="2315" spans="1:9">
      <c r="A2315" s="10">
        <v>43000</v>
      </c>
      <c r="B2315" s="10">
        <v>42997</v>
      </c>
      <c r="C2315" t="s">
        <v>1046</v>
      </c>
      <c r="D2315" t="s">
        <v>1280</v>
      </c>
      <c r="E2315" t="s">
        <v>1592</v>
      </c>
      <c r="F2315" s="1">
        <v>-8</v>
      </c>
      <c r="I2315" s="13">
        <f t="shared" si="36"/>
        <v>-3194129.4209999912</v>
      </c>
    </row>
    <row r="2316" spans="1:9">
      <c r="A2316" s="10">
        <v>43000</v>
      </c>
      <c r="B2316" s="10">
        <v>42997</v>
      </c>
      <c r="C2316" t="s">
        <v>1049</v>
      </c>
      <c r="D2316" t="s">
        <v>1289</v>
      </c>
      <c r="E2316" t="s">
        <v>1592</v>
      </c>
      <c r="F2316" s="1">
        <v>-0.5</v>
      </c>
      <c r="I2316" s="13">
        <f t="shared" si="36"/>
        <v>-3194129.9209999912</v>
      </c>
    </row>
    <row r="2317" spans="1:9">
      <c r="A2317" s="10">
        <v>43000</v>
      </c>
      <c r="B2317" s="10">
        <v>42997</v>
      </c>
      <c r="C2317" t="s">
        <v>1051</v>
      </c>
      <c r="D2317" t="s">
        <v>1282</v>
      </c>
      <c r="E2317" t="s">
        <v>1592</v>
      </c>
      <c r="F2317" s="1">
        <v>-30</v>
      </c>
      <c r="I2317" s="13">
        <f t="shared" si="36"/>
        <v>-3194159.9209999912</v>
      </c>
    </row>
    <row r="2318" spans="1:9">
      <c r="A2318" s="10">
        <v>43000</v>
      </c>
      <c r="B2318" s="10">
        <v>42997</v>
      </c>
      <c r="C2318" t="s">
        <v>1001</v>
      </c>
      <c r="D2318" t="s">
        <v>1452</v>
      </c>
      <c r="E2318" t="s">
        <v>1593</v>
      </c>
      <c r="F2318" s="1">
        <v>-6.84</v>
      </c>
      <c r="I2318" s="13">
        <f t="shared" si="36"/>
        <v>-3194166.7609999911</v>
      </c>
    </row>
    <row r="2319" spans="1:9">
      <c r="A2319" s="10">
        <v>43000</v>
      </c>
      <c r="B2319" s="10">
        <v>42997</v>
      </c>
      <c r="C2319" t="s">
        <v>1046</v>
      </c>
      <c r="D2319" t="s">
        <v>1453</v>
      </c>
      <c r="E2319" t="s">
        <v>1593</v>
      </c>
      <c r="F2319" s="1">
        <v>-8</v>
      </c>
      <c r="I2319" s="13">
        <f t="shared" si="36"/>
        <v>-3194174.7609999911</v>
      </c>
    </row>
    <row r="2320" spans="1:9">
      <c r="A2320" s="10">
        <v>43000</v>
      </c>
      <c r="B2320" s="10">
        <v>42997</v>
      </c>
      <c r="C2320" t="s">
        <v>1051</v>
      </c>
      <c r="D2320" t="s">
        <v>1455</v>
      </c>
      <c r="E2320" t="s">
        <v>1593</v>
      </c>
      <c r="F2320" s="1">
        <v>-30</v>
      </c>
      <c r="I2320" s="13">
        <f t="shared" si="36"/>
        <v>-3194204.7609999911</v>
      </c>
    </row>
    <row r="2321" spans="1:9">
      <c r="A2321" s="10">
        <v>43000</v>
      </c>
      <c r="B2321" s="10">
        <v>42997</v>
      </c>
      <c r="C2321" t="s">
        <v>1049</v>
      </c>
      <c r="D2321" t="s">
        <v>1456</v>
      </c>
      <c r="E2321" t="s">
        <v>1593</v>
      </c>
      <c r="F2321" s="1">
        <v>-0.5</v>
      </c>
      <c r="I2321" s="13">
        <f t="shared" si="36"/>
        <v>-3194205.2609999911</v>
      </c>
    </row>
    <row r="2322" spans="1:9">
      <c r="A2322" s="10">
        <v>42998</v>
      </c>
      <c r="B2322" s="10">
        <v>42997</v>
      </c>
      <c r="C2322" t="s">
        <v>1035</v>
      </c>
      <c r="D2322" t="s">
        <v>1610</v>
      </c>
      <c r="E2322" t="s">
        <v>11</v>
      </c>
      <c r="F2322" s="1">
        <v>-500</v>
      </c>
      <c r="I2322" s="13">
        <f t="shared" si="36"/>
        <v>-3194705.2609999911</v>
      </c>
    </row>
    <row r="2323" spans="1:9">
      <c r="A2323" s="10">
        <v>42998</v>
      </c>
      <c r="B2323" s="10">
        <v>42997</v>
      </c>
      <c r="C2323" t="s">
        <v>1035</v>
      </c>
      <c r="D2323" t="s">
        <v>1611</v>
      </c>
      <c r="E2323" t="s">
        <v>11</v>
      </c>
      <c r="F2323" s="1">
        <v>-500</v>
      </c>
      <c r="I2323" s="13">
        <f t="shared" si="36"/>
        <v>-3195205.2609999911</v>
      </c>
    </row>
    <row r="2324" spans="1:9">
      <c r="A2324" s="10">
        <v>42998</v>
      </c>
      <c r="B2324" s="10">
        <v>42997</v>
      </c>
      <c r="C2324" t="s">
        <v>1035</v>
      </c>
      <c r="D2324" t="s">
        <v>1612</v>
      </c>
      <c r="E2324" t="s">
        <v>11</v>
      </c>
      <c r="F2324" s="1">
        <v>-500</v>
      </c>
      <c r="I2324" s="13">
        <f t="shared" si="36"/>
        <v>-3195705.2609999911</v>
      </c>
    </row>
    <row r="2325" spans="1:9">
      <c r="A2325" s="10">
        <v>42998</v>
      </c>
      <c r="B2325" s="10">
        <v>42997</v>
      </c>
      <c r="C2325" t="s">
        <v>1035</v>
      </c>
      <c r="D2325" t="s">
        <v>1613</v>
      </c>
      <c r="E2325" t="s">
        <v>11</v>
      </c>
      <c r="F2325" s="1">
        <v>-591.48199999999997</v>
      </c>
      <c r="I2325" s="13">
        <f t="shared" si="36"/>
        <v>-3196296.7429999909</v>
      </c>
    </row>
    <row r="2326" spans="1:9">
      <c r="A2326" s="10">
        <v>42998</v>
      </c>
      <c r="B2326" s="10">
        <v>42997</v>
      </c>
      <c r="C2326" t="s">
        <v>1035</v>
      </c>
      <c r="D2326" t="s">
        <v>1614</v>
      </c>
      <c r="E2326" t="s">
        <v>11</v>
      </c>
      <c r="F2326" s="1">
        <v>-350</v>
      </c>
      <c r="I2326" s="13">
        <f t="shared" si="36"/>
        <v>-3196646.7429999909</v>
      </c>
    </row>
    <row r="2327" spans="1:9">
      <c r="A2327" s="10">
        <v>42998</v>
      </c>
      <c r="B2327" s="10">
        <v>42997</v>
      </c>
      <c r="C2327" t="s">
        <v>1035</v>
      </c>
      <c r="D2327" t="s">
        <v>1615</v>
      </c>
      <c r="E2327" t="s">
        <v>11</v>
      </c>
      <c r="F2327" s="1">
        <v>-350</v>
      </c>
      <c r="I2327" s="13">
        <f t="shared" si="36"/>
        <v>-3196996.7429999909</v>
      </c>
    </row>
    <row r="2328" spans="1:9">
      <c r="A2328" s="10">
        <v>42998</v>
      </c>
      <c r="B2328" s="10">
        <v>42997</v>
      </c>
      <c r="C2328" t="s">
        <v>1216</v>
      </c>
      <c r="D2328" t="s">
        <v>967</v>
      </c>
      <c r="E2328" t="s">
        <v>11</v>
      </c>
      <c r="F2328" s="1">
        <v>-72000</v>
      </c>
      <c r="I2328" s="13">
        <f t="shared" si="36"/>
        <v>-3268996.7429999909</v>
      </c>
    </row>
    <row r="2329" spans="1:9">
      <c r="A2329" s="10">
        <v>42998</v>
      </c>
      <c r="B2329" s="10">
        <v>42997</v>
      </c>
      <c r="C2329" t="s">
        <v>983</v>
      </c>
      <c r="D2329" t="s">
        <v>1616</v>
      </c>
      <c r="E2329" t="s">
        <v>1074</v>
      </c>
      <c r="F2329" s="1">
        <v>-247.054</v>
      </c>
      <c r="I2329" s="13">
        <f t="shared" si="36"/>
        <v>-3269243.7969999909</v>
      </c>
    </row>
    <row r="2330" spans="1:9">
      <c r="A2330" s="10">
        <v>42998</v>
      </c>
      <c r="B2330" s="10">
        <v>42997</v>
      </c>
      <c r="C2330" t="s">
        <v>983</v>
      </c>
      <c r="D2330" t="s">
        <v>1617</v>
      </c>
      <c r="E2330" t="s">
        <v>1618</v>
      </c>
      <c r="F2330" s="1">
        <v>-188.083</v>
      </c>
      <c r="I2330" s="13">
        <f t="shared" si="36"/>
        <v>-3269431.879999991</v>
      </c>
    </row>
    <row r="2331" spans="1:9">
      <c r="A2331" s="10">
        <v>42998</v>
      </c>
      <c r="B2331" s="10">
        <v>42997</v>
      </c>
      <c r="C2331" t="s">
        <v>983</v>
      </c>
      <c r="D2331" t="s">
        <v>1619</v>
      </c>
      <c r="E2331" t="s">
        <v>1620</v>
      </c>
      <c r="F2331" s="1">
        <v>-183.4</v>
      </c>
      <c r="I2331" s="13">
        <f t="shared" si="36"/>
        <v>-3269615.2799999909</v>
      </c>
    </row>
    <row r="2332" spans="1:9">
      <c r="A2332" s="10">
        <v>42998</v>
      </c>
      <c r="B2332" s="10">
        <v>42997</v>
      </c>
      <c r="C2332" t="s">
        <v>983</v>
      </c>
      <c r="D2332" t="s">
        <v>1621</v>
      </c>
      <c r="E2332" t="s">
        <v>1622</v>
      </c>
      <c r="F2332" s="1">
        <v>-3122.855</v>
      </c>
      <c r="I2332" s="13">
        <f t="shared" si="36"/>
        <v>-3272738.1349999909</v>
      </c>
    </row>
    <row r="2333" spans="1:9">
      <c r="A2333" s="10">
        <v>42998</v>
      </c>
      <c r="B2333" s="10">
        <v>42997</v>
      </c>
      <c r="C2333" t="s">
        <v>983</v>
      </c>
      <c r="D2333" t="s">
        <v>1623</v>
      </c>
      <c r="E2333" t="s">
        <v>1624</v>
      </c>
      <c r="F2333" s="1">
        <v>-786.57500000000005</v>
      </c>
      <c r="I2333" s="13">
        <f t="shared" si="36"/>
        <v>-3273524.7099999911</v>
      </c>
    </row>
    <row r="2334" spans="1:9">
      <c r="A2334" s="10">
        <v>42998</v>
      </c>
      <c r="B2334" s="10">
        <v>42997</v>
      </c>
      <c r="C2334" t="s">
        <v>983</v>
      </c>
      <c r="D2334" t="s">
        <v>1625</v>
      </c>
      <c r="E2334" t="s">
        <v>1076</v>
      </c>
      <c r="F2334" s="1">
        <v>-1325.194</v>
      </c>
      <c r="I2334" s="13">
        <f t="shared" si="36"/>
        <v>-3274849.9039999912</v>
      </c>
    </row>
    <row r="2335" spans="1:9">
      <c r="A2335" s="10">
        <v>42996</v>
      </c>
      <c r="B2335" s="10">
        <v>42997</v>
      </c>
      <c r="C2335" t="s">
        <v>1010</v>
      </c>
      <c r="D2335" t="s">
        <v>1637</v>
      </c>
      <c r="E2335" t="s">
        <v>11</v>
      </c>
      <c r="G2335" s="1">
        <v>150000</v>
      </c>
      <c r="I2335" s="13">
        <f t="shared" si="36"/>
        <v>-3124849.9039999912</v>
      </c>
    </row>
    <row r="2336" spans="1:9">
      <c r="A2336" s="10">
        <v>43000</v>
      </c>
      <c r="B2336" s="10">
        <v>42998</v>
      </c>
      <c r="C2336" t="s">
        <v>983</v>
      </c>
      <c r="D2336" t="s">
        <v>1584</v>
      </c>
      <c r="E2336" t="s">
        <v>1585</v>
      </c>
      <c r="F2336" s="1">
        <v>-312.483</v>
      </c>
      <c r="I2336" s="13">
        <f t="shared" si="36"/>
        <v>-3125162.3869999913</v>
      </c>
    </row>
    <row r="2337" spans="1:9">
      <c r="A2337" s="10">
        <v>43000</v>
      </c>
      <c r="B2337" s="10">
        <v>42998</v>
      </c>
      <c r="C2337" t="s">
        <v>983</v>
      </c>
      <c r="D2337" t="s">
        <v>1586</v>
      </c>
      <c r="E2337" t="s">
        <v>1025</v>
      </c>
      <c r="F2337" s="1">
        <v>-1732.453</v>
      </c>
      <c r="I2337" s="13">
        <f t="shared" si="36"/>
        <v>-3126894.8399999915</v>
      </c>
    </row>
    <row r="2338" spans="1:9">
      <c r="A2338" s="10">
        <v>43000</v>
      </c>
      <c r="B2338" s="10">
        <v>42998</v>
      </c>
      <c r="C2338" t="s">
        <v>989</v>
      </c>
      <c r="D2338" t="s">
        <v>1587</v>
      </c>
      <c r="E2338" t="s">
        <v>1021</v>
      </c>
      <c r="F2338" s="1">
        <v>-4355.2190000000001</v>
      </c>
      <c r="I2338" s="13">
        <f t="shared" si="36"/>
        <v>-3131250.0589999915</v>
      </c>
    </row>
    <row r="2339" spans="1:9">
      <c r="A2339" s="10">
        <v>43000</v>
      </c>
      <c r="B2339" s="10">
        <v>42998</v>
      </c>
      <c r="C2339" t="s">
        <v>989</v>
      </c>
      <c r="D2339" t="s">
        <v>1588</v>
      </c>
      <c r="E2339" t="s">
        <v>1245</v>
      </c>
      <c r="F2339" s="1">
        <v>-157.94</v>
      </c>
      <c r="I2339" s="13">
        <f t="shared" si="36"/>
        <v>-3131407.9989999915</v>
      </c>
    </row>
    <row r="2340" spans="1:9">
      <c r="A2340" s="10">
        <v>43000</v>
      </c>
      <c r="B2340" s="10">
        <v>42998</v>
      </c>
      <c r="C2340" t="s">
        <v>992</v>
      </c>
      <c r="D2340" t="s">
        <v>1589</v>
      </c>
      <c r="E2340" t="s">
        <v>11</v>
      </c>
      <c r="F2340" s="1">
        <v>-3.54</v>
      </c>
      <c r="I2340" s="13">
        <f t="shared" si="36"/>
        <v>-3131411.5389999915</v>
      </c>
    </row>
    <row r="2341" spans="1:9">
      <c r="A2341" s="10">
        <v>43000</v>
      </c>
      <c r="B2341" s="10">
        <v>42998</v>
      </c>
      <c r="C2341" t="s">
        <v>992</v>
      </c>
      <c r="D2341" t="s">
        <v>1590</v>
      </c>
      <c r="E2341" t="s">
        <v>11</v>
      </c>
      <c r="F2341" s="1">
        <v>-3.54</v>
      </c>
      <c r="I2341" s="13">
        <f t="shared" si="36"/>
        <v>-3131415.0789999915</v>
      </c>
    </row>
    <row r="2342" spans="1:9">
      <c r="A2342" s="10">
        <v>43000</v>
      </c>
      <c r="B2342" s="10">
        <v>42998</v>
      </c>
      <c r="C2342" t="s">
        <v>1009</v>
      </c>
      <c r="D2342" t="s">
        <v>1589</v>
      </c>
      <c r="E2342" t="s">
        <v>11</v>
      </c>
      <c r="F2342" s="1">
        <v>-241.566</v>
      </c>
      <c r="I2342" s="13">
        <f t="shared" si="36"/>
        <v>-3131656.6449999916</v>
      </c>
    </row>
    <row r="2343" spans="1:9">
      <c r="A2343" s="10">
        <v>43000</v>
      </c>
      <c r="B2343" s="10">
        <v>42998</v>
      </c>
      <c r="C2343" t="s">
        <v>1009</v>
      </c>
      <c r="D2343" t="s">
        <v>1590</v>
      </c>
      <c r="E2343" t="s">
        <v>11</v>
      </c>
      <c r="F2343" s="1">
        <v>-9030.4809999999998</v>
      </c>
      <c r="I2343" s="13">
        <f t="shared" si="36"/>
        <v>-3140687.1259999918</v>
      </c>
    </row>
    <row r="2344" spans="1:9">
      <c r="A2344" s="10">
        <v>43000</v>
      </c>
      <c r="B2344" s="10">
        <v>42998</v>
      </c>
      <c r="C2344" t="s">
        <v>1035</v>
      </c>
      <c r="D2344" t="s">
        <v>1595</v>
      </c>
      <c r="E2344" t="s">
        <v>11</v>
      </c>
      <c r="F2344" s="1">
        <v>-643.71799999999996</v>
      </c>
      <c r="I2344" s="13">
        <f t="shared" si="36"/>
        <v>-3141330.8439999917</v>
      </c>
    </row>
    <row r="2345" spans="1:9">
      <c r="A2345" s="10">
        <v>43000</v>
      </c>
      <c r="B2345" s="10">
        <v>42998</v>
      </c>
      <c r="C2345" t="s">
        <v>983</v>
      </c>
      <c r="D2345" t="s">
        <v>1596</v>
      </c>
      <c r="E2345" t="s">
        <v>1023</v>
      </c>
      <c r="F2345" s="1">
        <v>-6558.19</v>
      </c>
      <c r="I2345" s="13">
        <f t="shared" si="36"/>
        <v>-3147889.0339999916</v>
      </c>
    </row>
    <row r="2346" spans="1:9">
      <c r="A2346" s="10">
        <v>43000</v>
      </c>
      <c r="B2346" s="10">
        <v>42998</v>
      </c>
      <c r="C2346" t="s">
        <v>983</v>
      </c>
      <c r="D2346" t="s">
        <v>1597</v>
      </c>
      <c r="E2346" t="s">
        <v>1598</v>
      </c>
      <c r="F2346" s="1">
        <v>-4214.82</v>
      </c>
      <c r="I2346" s="13">
        <f t="shared" si="36"/>
        <v>-3152103.8539999914</v>
      </c>
    </row>
    <row r="2347" spans="1:9">
      <c r="A2347" s="10">
        <v>43000</v>
      </c>
      <c r="B2347" s="10">
        <v>42998</v>
      </c>
      <c r="C2347" t="s">
        <v>983</v>
      </c>
      <c r="D2347" t="s">
        <v>1599</v>
      </c>
      <c r="E2347" t="s">
        <v>1023</v>
      </c>
      <c r="F2347" s="1">
        <v>-6029.3429999999998</v>
      </c>
      <c r="I2347" s="13">
        <f t="shared" si="36"/>
        <v>-3158133.1969999913</v>
      </c>
    </row>
    <row r="2348" spans="1:9">
      <c r="A2348" s="10">
        <v>43000</v>
      </c>
      <c r="B2348" s="10">
        <v>42998</v>
      </c>
      <c r="C2348" t="s">
        <v>983</v>
      </c>
      <c r="D2348" t="s">
        <v>1600</v>
      </c>
      <c r="E2348" t="s">
        <v>1601</v>
      </c>
      <c r="F2348" s="1">
        <v>-196.8</v>
      </c>
      <c r="I2348" s="13">
        <f t="shared" si="36"/>
        <v>-3158329.9969999911</v>
      </c>
    </row>
    <row r="2349" spans="1:9">
      <c r="A2349" s="10">
        <v>43000</v>
      </c>
      <c r="B2349" s="10">
        <v>42998</v>
      </c>
      <c r="C2349" t="s">
        <v>983</v>
      </c>
      <c r="D2349" t="s">
        <v>1602</v>
      </c>
      <c r="E2349" t="s">
        <v>1103</v>
      </c>
      <c r="F2349" s="1">
        <v>-311.024</v>
      </c>
      <c r="I2349" s="13">
        <f t="shared" si="36"/>
        <v>-3158641.0209999913</v>
      </c>
    </row>
    <row r="2350" spans="1:9">
      <c r="A2350" s="10">
        <v>43000</v>
      </c>
      <c r="B2350" s="10">
        <v>42998</v>
      </c>
      <c r="C2350" t="s">
        <v>983</v>
      </c>
      <c r="D2350" t="s">
        <v>1603</v>
      </c>
      <c r="E2350" t="s">
        <v>1108</v>
      </c>
      <c r="F2350" s="1">
        <v>-49250</v>
      </c>
      <c r="I2350" s="13">
        <f t="shared" si="36"/>
        <v>-3207891.0209999913</v>
      </c>
    </row>
    <row r="2351" spans="1:9">
      <c r="A2351" s="10">
        <v>43000</v>
      </c>
      <c r="B2351" s="10">
        <v>42998</v>
      </c>
      <c r="C2351" t="s">
        <v>983</v>
      </c>
      <c r="D2351" t="s">
        <v>1604</v>
      </c>
      <c r="E2351" t="s">
        <v>1108</v>
      </c>
      <c r="F2351" s="1">
        <v>-33066.211000000003</v>
      </c>
      <c r="I2351" s="13">
        <f t="shared" si="36"/>
        <v>-3240957.2319999915</v>
      </c>
    </row>
    <row r="2352" spans="1:9">
      <c r="A2352" s="10">
        <v>43000</v>
      </c>
      <c r="B2352" s="10">
        <v>42998</v>
      </c>
      <c r="C2352" t="s">
        <v>983</v>
      </c>
      <c r="D2352" t="s">
        <v>1605</v>
      </c>
      <c r="E2352" t="s">
        <v>1606</v>
      </c>
      <c r="F2352" s="1">
        <v>-500</v>
      </c>
      <c r="I2352" s="13">
        <f t="shared" si="36"/>
        <v>-3241457.2319999915</v>
      </c>
    </row>
    <row r="2353" spans="1:9">
      <c r="A2353" s="10">
        <v>43000</v>
      </c>
      <c r="B2353" s="10">
        <v>42998</v>
      </c>
      <c r="C2353" t="s">
        <v>983</v>
      </c>
      <c r="D2353" t="s">
        <v>1514</v>
      </c>
      <c r="E2353" t="s">
        <v>1252</v>
      </c>
      <c r="F2353" s="1">
        <v>-9403.7109999999993</v>
      </c>
      <c r="I2353" s="13">
        <f t="shared" si="36"/>
        <v>-3250860.9429999916</v>
      </c>
    </row>
    <row r="2354" spans="1:9">
      <c r="A2354" s="10">
        <v>43000</v>
      </c>
      <c r="B2354" s="10">
        <v>42998</v>
      </c>
      <c r="C2354" t="s">
        <v>983</v>
      </c>
      <c r="D2354" t="s">
        <v>1607</v>
      </c>
      <c r="E2354" t="s">
        <v>1601</v>
      </c>
      <c r="F2354" s="1">
        <v>-451</v>
      </c>
      <c r="I2354" s="13">
        <f t="shared" si="36"/>
        <v>-3251311.9429999916</v>
      </c>
    </row>
    <row r="2355" spans="1:9">
      <c r="A2355" s="10">
        <v>43000</v>
      </c>
      <c r="B2355" s="10">
        <v>42998</v>
      </c>
      <c r="C2355" t="s">
        <v>983</v>
      </c>
      <c r="D2355" t="s">
        <v>1608</v>
      </c>
      <c r="E2355" t="s">
        <v>1609</v>
      </c>
      <c r="F2355" s="1">
        <v>-424.34899999999999</v>
      </c>
      <c r="I2355" s="13">
        <f t="shared" si="36"/>
        <v>-3251736.2919999915</v>
      </c>
    </row>
    <row r="2356" spans="1:9">
      <c r="A2356" s="10">
        <v>43006</v>
      </c>
      <c r="B2356" s="10">
        <v>43000</v>
      </c>
      <c r="C2356" t="s">
        <v>1042</v>
      </c>
      <c r="E2356" t="s">
        <v>11</v>
      </c>
      <c r="F2356" s="1">
        <v>-35.4</v>
      </c>
      <c r="I2356" s="13">
        <f t="shared" si="36"/>
        <v>-3251771.6919999914</v>
      </c>
    </row>
    <row r="2357" spans="1:9">
      <c r="A2357" s="10">
        <v>43006</v>
      </c>
      <c r="B2357" s="10">
        <v>43000</v>
      </c>
      <c r="C2357" t="s">
        <v>1001</v>
      </c>
      <c r="D2357" t="s">
        <v>1537</v>
      </c>
      <c r="E2357" t="s">
        <v>1538</v>
      </c>
      <c r="F2357" s="1">
        <v>-1.8</v>
      </c>
      <c r="I2357" s="13">
        <f t="shared" si="36"/>
        <v>-3251773.4919999912</v>
      </c>
    </row>
    <row r="2358" spans="1:9">
      <c r="A2358" s="10">
        <v>43006</v>
      </c>
      <c r="B2358" s="10">
        <v>43000</v>
      </c>
      <c r="C2358" t="s">
        <v>998</v>
      </c>
      <c r="D2358" t="s">
        <v>1539</v>
      </c>
      <c r="E2358" t="s">
        <v>1538</v>
      </c>
      <c r="F2358" s="1">
        <v>-10</v>
      </c>
      <c r="I2358" s="13">
        <f t="shared" si="36"/>
        <v>-3251783.4919999912</v>
      </c>
    </row>
    <row r="2359" spans="1:9">
      <c r="A2359" s="10">
        <v>43003</v>
      </c>
      <c r="B2359" s="10">
        <v>43000</v>
      </c>
      <c r="C2359" t="s">
        <v>1035</v>
      </c>
      <c r="D2359" t="s">
        <v>1569</v>
      </c>
      <c r="E2359" t="s">
        <v>11</v>
      </c>
      <c r="F2359" s="1">
        <v>-220.499</v>
      </c>
      <c r="I2359" s="13">
        <f t="shared" si="36"/>
        <v>-3252003.9909999911</v>
      </c>
    </row>
    <row r="2360" spans="1:9">
      <c r="A2360" s="10">
        <v>43003</v>
      </c>
      <c r="B2360" s="10">
        <v>43000</v>
      </c>
      <c r="C2360" t="s">
        <v>1035</v>
      </c>
      <c r="D2360" t="s">
        <v>1570</v>
      </c>
      <c r="E2360" t="s">
        <v>11</v>
      </c>
      <c r="F2360" s="1">
        <v>-401.70299999999997</v>
      </c>
      <c r="I2360" s="13">
        <f t="shared" si="36"/>
        <v>-3252405.6939999913</v>
      </c>
    </row>
    <row r="2361" spans="1:9">
      <c r="A2361" s="10">
        <v>43003</v>
      </c>
      <c r="B2361" s="10">
        <v>43000</v>
      </c>
      <c r="C2361" t="s">
        <v>983</v>
      </c>
      <c r="D2361" t="s">
        <v>1571</v>
      </c>
      <c r="E2361" t="s">
        <v>1572</v>
      </c>
      <c r="F2361" s="1">
        <v>-869.62</v>
      </c>
      <c r="I2361" s="13">
        <f t="shared" si="36"/>
        <v>-3253275.3139999914</v>
      </c>
    </row>
    <row r="2362" spans="1:9">
      <c r="A2362" s="10">
        <v>43003</v>
      </c>
      <c r="B2362" s="10">
        <v>43000</v>
      </c>
      <c r="C2362" t="s">
        <v>983</v>
      </c>
      <c r="D2362" t="s">
        <v>1573</v>
      </c>
      <c r="E2362" t="s">
        <v>1015</v>
      </c>
      <c r="F2362" s="1">
        <v>-7759.7160000000003</v>
      </c>
      <c r="I2362" s="13">
        <f t="shared" si="36"/>
        <v>-3261035.0299999914</v>
      </c>
    </row>
    <row r="2363" spans="1:9">
      <c r="A2363" s="10">
        <v>43003</v>
      </c>
      <c r="B2363" s="10">
        <v>43000</v>
      </c>
      <c r="C2363" t="s">
        <v>983</v>
      </c>
      <c r="D2363" t="s">
        <v>1574</v>
      </c>
      <c r="E2363" t="s">
        <v>1335</v>
      </c>
      <c r="F2363" s="1">
        <v>-206.68100000000001</v>
      </c>
      <c r="I2363" s="13">
        <f t="shared" si="36"/>
        <v>-3261241.7109999913</v>
      </c>
    </row>
    <row r="2364" spans="1:9">
      <c r="A2364" s="10">
        <v>43003</v>
      </c>
      <c r="B2364" s="10">
        <v>43000</v>
      </c>
      <c r="C2364" t="s">
        <v>983</v>
      </c>
      <c r="D2364" t="s">
        <v>1575</v>
      </c>
      <c r="E2364" t="s">
        <v>1099</v>
      </c>
      <c r="F2364" s="1">
        <v>-61664.32</v>
      </c>
      <c r="I2364" s="13">
        <f t="shared" si="36"/>
        <v>-3322906.0309999911</v>
      </c>
    </row>
    <row r="2365" spans="1:9">
      <c r="A2365" s="10">
        <v>43003</v>
      </c>
      <c r="B2365" s="10">
        <v>43000</v>
      </c>
      <c r="C2365" t="s">
        <v>1009</v>
      </c>
      <c r="D2365" t="s">
        <v>1576</v>
      </c>
      <c r="E2365" t="s">
        <v>11</v>
      </c>
      <c r="F2365" s="1">
        <v>-11758.857</v>
      </c>
      <c r="I2365" s="13">
        <f t="shared" si="36"/>
        <v>-3334664.887999991</v>
      </c>
    </row>
    <row r="2366" spans="1:9">
      <c r="A2366" s="10">
        <v>43003</v>
      </c>
      <c r="B2366" s="10">
        <v>43000</v>
      </c>
      <c r="C2366" t="s">
        <v>992</v>
      </c>
      <c r="D2366" t="s">
        <v>1577</v>
      </c>
      <c r="E2366" t="s">
        <v>11</v>
      </c>
      <c r="F2366" s="1">
        <v>-3.54</v>
      </c>
      <c r="I2366" s="13">
        <f t="shared" si="36"/>
        <v>-3334668.427999991</v>
      </c>
    </row>
    <row r="2367" spans="1:9">
      <c r="A2367" s="10">
        <v>43003</v>
      </c>
      <c r="B2367" s="10">
        <v>43000</v>
      </c>
      <c r="C2367" t="s">
        <v>992</v>
      </c>
      <c r="D2367" t="s">
        <v>1576</v>
      </c>
      <c r="E2367" t="s">
        <v>11</v>
      </c>
      <c r="F2367" s="1">
        <v>-3.54</v>
      </c>
      <c r="I2367" s="13">
        <f t="shared" si="36"/>
        <v>-3334671.967999991</v>
      </c>
    </row>
    <row r="2368" spans="1:9">
      <c r="A2368" s="10">
        <v>43003</v>
      </c>
      <c r="B2368" s="10">
        <v>43000</v>
      </c>
      <c r="C2368" t="s">
        <v>1042</v>
      </c>
      <c r="E2368" t="s">
        <v>11</v>
      </c>
      <c r="F2368" s="1">
        <v>-1180</v>
      </c>
      <c r="I2368" s="13">
        <f t="shared" si="36"/>
        <v>-3335851.967999991</v>
      </c>
    </row>
    <row r="2369" spans="1:9">
      <c r="A2369" s="10">
        <v>43003</v>
      </c>
      <c r="B2369" s="10">
        <v>43000</v>
      </c>
      <c r="C2369" t="s">
        <v>1009</v>
      </c>
      <c r="D2369" t="s">
        <v>1577</v>
      </c>
      <c r="E2369" t="s">
        <v>11</v>
      </c>
      <c r="F2369" s="1">
        <v>-2525.1559999999999</v>
      </c>
      <c r="I2369" s="13">
        <f t="shared" si="36"/>
        <v>-3338377.123999991</v>
      </c>
    </row>
    <row r="2370" spans="1:9">
      <c r="A2370" s="10">
        <v>43003</v>
      </c>
      <c r="B2370" s="10">
        <v>43000</v>
      </c>
      <c r="C2370" t="s">
        <v>989</v>
      </c>
      <c r="D2370" t="s">
        <v>1582</v>
      </c>
      <c r="E2370" t="s">
        <v>1583</v>
      </c>
      <c r="F2370" s="1">
        <v>-5911.68</v>
      </c>
      <c r="I2370" s="13">
        <f t="shared" si="36"/>
        <v>-3344288.8039999912</v>
      </c>
    </row>
    <row r="2371" spans="1:9">
      <c r="A2371" s="10">
        <v>43007</v>
      </c>
      <c r="B2371" s="10">
        <v>43003</v>
      </c>
      <c r="C2371" t="s">
        <v>1001</v>
      </c>
      <c r="D2371" t="s">
        <v>1228</v>
      </c>
      <c r="E2371" t="s">
        <v>1515</v>
      </c>
      <c r="F2371" s="1">
        <v>-1.8</v>
      </c>
      <c r="I2371" s="13">
        <f t="shared" ref="I2371:I2434" si="37">I2370+F2371+G2371</f>
        <v>-3344290.603999991</v>
      </c>
    </row>
    <row r="2372" spans="1:9">
      <c r="A2372" s="10">
        <v>43007</v>
      </c>
      <c r="B2372" s="10">
        <v>43003</v>
      </c>
      <c r="C2372" t="s">
        <v>998</v>
      </c>
      <c r="D2372" t="s">
        <v>1516</v>
      </c>
      <c r="E2372" t="s">
        <v>1515</v>
      </c>
      <c r="F2372" s="1">
        <v>-10</v>
      </c>
      <c r="I2372" s="13">
        <f t="shared" si="37"/>
        <v>-3344300.603999991</v>
      </c>
    </row>
    <row r="2373" spans="1:9">
      <c r="A2373" s="10">
        <v>43007</v>
      </c>
      <c r="B2373" s="10">
        <v>43003</v>
      </c>
      <c r="C2373" t="s">
        <v>1001</v>
      </c>
      <c r="D2373" t="s">
        <v>1003</v>
      </c>
      <c r="E2373" t="s">
        <v>1517</v>
      </c>
      <c r="F2373" s="1">
        <v>-1.8</v>
      </c>
      <c r="I2373" s="13">
        <f t="shared" si="37"/>
        <v>-3344302.4039999908</v>
      </c>
    </row>
    <row r="2374" spans="1:9">
      <c r="A2374" s="10">
        <v>43007</v>
      </c>
      <c r="B2374" s="10">
        <v>43003</v>
      </c>
      <c r="C2374" t="s">
        <v>998</v>
      </c>
      <c r="D2374" t="s">
        <v>1005</v>
      </c>
      <c r="E2374" t="s">
        <v>1517</v>
      </c>
      <c r="F2374" s="1">
        <v>-10</v>
      </c>
      <c r="I2374" s="13">
        <f t="shared" si="37"/>
        <v>-3344312.4039999908</v>
      </c>
    </row>
    <row r="2375" spans="1:9">
      <c r="A2375" s="10">
        <v>43007</v>
      </c>
      <c r="B2375" s="10">
        <v>43003</v>
      </c>
      <c r="C2375" t="s">
        <v>998</v>
      </c>
      <c r="D2375" t="s">
        <v>1006</v>
      </c>
      <c r="E2375" t="s">
        <v>1518</v>
      </c>
      <c r="F2375" s="1">
        <v>-10</v>
      </c>
      <c r="I2375" s="13">
        <f t="shared" si="37"/>
        <v>-3344322.4039999908</v>
      </c>
    </row>
    <row r="2376" spans="1:9">
      <c r="A2376" s="10">
        <v>43007</v>
      </c>
      <c r="B2376" s="10">
        <v>43003</v>
      </c>
      <c r="C2376" t="s">
        <v>1001</v>
      </c>
      <c r="D2376" t="s">
        <v>1008</v>
      </c>
      <c r="E2376" t="s">
        <v>1518</v>
      </c>
      <c r="F2376" s="1">
        <v>-1.8</v>
      </c>
      <c r="I2376" s="13">
        <f t="shared" si="37"/>
        <v>-3344324.2039999906</v>
      </c>
    </row>
    <row r="2377" spans="1:9">
      <c r="A2377" s="10">
        <v>43007</v>
      </c>
      <c r="B2377" s="10">
        <v>43003</v>
      </c>
      <c r="C2377" t="s">
        <v>998</v>
      </c>
      <c r="D2377" t="s">
        <v>1519</v>
      </c>
      <c r="E2377" t="s">
        <v>1520</v>
      </c>
      <c r="F2377" s="1">
        <v>-10</v>
      </c>
      <c r="I2377" s="13">
        <f t="shared" si="37"/>
        <v>-3344334.2039999906</v>
      </c>
    </row>
    <row r="2378" spans="1:9">
      <c r="A2378" s="10">
        <v>43007</v>
      </c>
      <c r="B2378" s="10">
        <v>43003</v>
      </c>
      <c r="C2378" t="s">
        <v>1001</v>
      </c>
      <c r="D2378" t="s">
        <v>1521</v>
      </c>
      <c r="E2378" t="s">
        <v>1520</v>
      </c>
      <c r="F2378" s="1">
        <v>-1.8</v>
      </c>
      <c r="I2378" s="13">
        <f t="shared" si="37"/>
        <v>-3344336.0039999904</v>
      </c>
    </row>
    <row r="2379" spans="1:9">
      <c r="A2379" s="10">
        <v>43007</v>
      </c>
      <c r="B2379" s="10">
        <v>43003</v>
      </c>
      <c r="C2379" t="s">
        <v>1001</v>
      </c>
      <c r="D2379" t="s">
        <v>1522</v>
      </c>
      <c r="E2379" t="s">
        <v>1523</v>
      </c>
      <c r="F2379" s="1">
        <v>-1.8</v>
      </c>
      <c r="I2379" s="13">
        <f t="shared" si="37"/>
        <v>-3344337.8039999902</v>
      </c>
    </row>
    <row r="2380" spans="1:9">
      <c r="A2380" s="10">
        <v>43007</v>
      </c>
      <c r="B2380" s="10">
        <v>43003</v>
      </c>
      <c r="C2380" t="s">
        <v>998</v>
      </c>
      <c r="D2380" t="s">
        <v>1524</v>
      </c>
      <c r="E2380" t="s">
        <v>1523</v>
      </c>
      <c r="F2380" s="1">
        <v>-10</v>
      </c>
      <c r="I2380" s="13">
        <f t="shared" si="37"/>
        <v>-3344347.8039999902</v>
      </c>
    </row>
    <row r="2381" spans="1:9">
      <c r="A2381" s="10">
        <v>43004</v>
      </c>
      <c r="B2381" s="10">
        <v>43003</v>
      </c>
      <c r="C2381" t="s">
        <v>1035</v>
      </c>
      <c r="D2381" t="s">
        <v>1548</v>
      </c>
      <c r="E2381" t="s">
        <v>11</v>
      </c>
      <c r="F2381" s="1">
        <v>-210.73400000000001</v>
      </c>
      <c r="I2381" s="13">
        <f t="shared" si="37"/>
        <v>-3344558.5379999904</v>
      </c>
    </row>
    <row r="2382" spans="1:9">
      <c r="A2382" s="10">
        <v>43004</v>
      </c>
      <c r="B2382" s="10">
        <v>43003</v>
      </c>
      <c r="C2382" t="s">
        <v>983</v>
      </c>
      <c r="D2382" t="s">
        <v>1549</v>
      </c>
      <c r="E2382" t="s">
        <v>1027</v>
      </c>
      <c r="F2382" s="1">
        <v>-40</v>
      </c>
      <c r="I2382" s="13">
        <f t="shared" si="37"/>
        <v>-3344598.5379999904</v>
      </c>
    </row>
    <row r="2383" spans="1:9">
      <c r="A2383" s="10">
        <v>43004</v>
      </c>
      <c r="B2383" s="10">
        <v>43003</v>
      </c>
      <c r="C2383" t="s">
        <v>983</v>
      </c>
      <c r="D2383" t="s">
        <v>1555</v>
      </c>
      <c r="E2383" t="s">
        <v>1556</v>
      </c>
      <c r="F2383" s="1">
        <v>-257.92899999999997</v>
      </c>
      <c r="I2383" s="13">
        <f t="shared" si="37"/>
        <v>-3344856.4669999904</v>
      </c>
    </row>
    <row r="2384" spans="1:9">
      <c r="A2384" s="10">
        <v>43004</v>
      </c>
      <c r="B2384" s="10">
        <v>43003</v>
      </c>
      <c r="C2384" t="s">
        <v>983</v>
      </c>
      <c r="D2384" t="s">
        <v>1557</v>
      </c>
      <c r="E2384" t="s">
        <v>1101</v>
      </c>
      <c r="F2384" s="1">
        <v>-5223.3</v>
      </c>
      <c r="I2384" s="13">
        <f t="shared" si="37"/>
        <v>-3350079.7669999902</v>
      </c>
    </row>
    <row r="2385" spans="1:9">
      <c r="A2385" s="10">
        <v>43004</v>
      </c>
      <c r="B2385" s="10">
        <v>43003</v>
      </c>
      <c r="C2385" t="s">
        <v>983</v>
      </c>
      <c r="D2385" t="s">
        <v>1558</v>
      </c>
      <c r="E2385" t="s">
        <v>1559</v>
      </c>
      <c r="F2385" s="1">
        <v>-1795.31</v>
      </c>
      <c r="I2385" s="13">
        <f t="shared" si="37"/>
        <v>-3351875.0769999903</v>
      </c>
    </row>
    <row r="2386" spans="1:9">
      <c r="A2386" s="10">
        <v>43004</v>
      </c>
      <c r="B2386" s="10">
        <v>43003</v>
      </c>
      <c r="C2386" t="s">
        <v>1035</v>
      </c>
      <c r="D2386" t="s">
        <v>1564</v>
      </c>
      <c r="E2386" t="s">
        <v>11</v>
      </c>
      <c r="F2386" s="1">
        <v>-1606</v>
      </c>
      <c r="I2386" s="13">
        <f t="shared" si="37"/>
        <v>-3353481.0769999903</v>
      </c>
    </row>
    <row r="2387" spans="1:9">
      <c r="A2387" s="10">
        <v>43004</v>
      </c>
      <c r="B2387" s="10">
        <v>43003</v>
      </c>
      <c r="C2387" t="s">
        <v>983</v>
      </c>
      <c r="D2387" t="s">
        <v>1565</v>
      </c>
      <c r="E2387" t="s">
        <v>1027</v>
      </c>
      <c r="F2387" s="1">
        <v>-40</v>
      </c>
      <c r="I2387" s="13">
        <f t="shared" si="37"/>
        <v>-3353521.0769999903</v>
      </c>
    </row>
    <row r="2388" spans="1:9">
      <c r="A2388" s="10">
        <v>43004</v>
      </c>
      <c r="B2388" s="10">
        <v>43003</v>
      </c>
      <c r="C2388" t="s">
        <v>983</v>
      </c>
      <c r="D2388" t="s">
        <v>1566</v>
      </c>
      <c r="E2388" t="s">
        <v>1101</v>
      </c>
      <c r="F2388" s="1">
        <v>-5223.3</v>
      </c>
      <c r="I2388" s="13">
        <f t="shared" si="37"/>
        <v>-3358744.3769999901</v>
      </c>
    </row>
    <row r="2389" spans="1:9">
      <c r="A2389" s="10">
        <v>43004</v>
      </c>
      <c r="B2389" s="10">
        <v>43003</v>
      </c>
      <c r="C2389" t="s">
        <v>983</v>
      </c>
      <c r="D2389" t="s">
        <v>1567</v>
      </c>
      <c r="E2389" t="s">
        <v>1101</v>
      </c>
      <c r="F2389" s="1">
        <v>-5146.0249999999996</v>
      </c>
      <c r="I2389" s="13">
        <f t="shared" si="37"/>
        <v>-3363890.40199999</v>
      </c>
    </row>
    <row r="2390" spans="1:9">
      <c r="A2390" s="10">
        <v>43004</v>
      </c>
      <c r="B2390" s="10">
        <v>43003</v>
      </c>
      <c r="C2390" t="s">
        <v>983</v>
      </c>
      <c r="D2390" t="s">
        <v>1568</v>
      </c>
      <c r="E2390" t="s">
        <v>1101</v>
      </c>
      <c r="F2390" s="1">
        <v>-5174.7749999999996</v>
      </c>
      <c r="I2390" s="13">
        <f t="shared" si="37"/>
        <v>-3369065.1769999899</v>
      </c>
    </row>
    <row r="2391" spans="1:9">
      <c r="A2391" s="10">
        <v>43000</v>
      </c>
      <c r="B2391" s="10">
        <v>43003</v>
      </c>
      <c r="C2391" t="s">
        <v>1010</v>
      </c>
      <c r="D2391" t="s">
        <v>1594</v>
      </c>
      <c r="E2391" t="s">
        <v>11</v>
      </c>
      <c r="G2391" s="1">
        <v>150000</v>
      </c>
      <c r="I2391" s="13">
        <f t="shared" si="37"/>
        <v>-3219065.1769999899</v>
      </c>
    </row>
    <row r="2392" spans="1:9">
      <c r="A2392" s="10">
        <v>43005</v>
      </c>
      <c r="B2392" s="10">
        <v>43004</v>
      </c>
      <c r="C2392" t="s">
        <v>983</v>
      </c>
      <c r="D2392" t="s">
        <v>1541</v>
      </c>
      <c r="E2392" t="s">
        <v>1248</v>
      </c>
      <c r="F2392" s="1">
        <v>-5928.7160000000003</v>
      </c>
      <c r="I2392" s="13">
        <f t="shared" si="37"/>
        <v>-3224993.8929999899</v>
      </c>
    </row>
    <row r="2393" spans="1:9">
      <c r="A2393" s="10">
        <v>43005</v>
      </c>
      <c r="B2393" s="10">
        <v>43004</v>
      </c>
      <c r="C2393" t="s">
        <v>983</v>
      </c>
      <c r="D2393" t="s">
        <v>1542</v>
      </c>
      <c r="E2393" t="s">
        <v>1536</v>
      </c>
      <c r="F2393" s="1">
        <v>-4108.9790000000003</v>
      </c>
      <c r="I2393" s="13">
        <f t="shared" si="37"/>
        <v>-3229102.8719999897</v>
      </c>
    </row>
    <row r="2394" spans="1:9">
      <c r="A2394" s="10">
        <v>43005</v>
      </c>
      <c r="B2394" s="10">
        <v>43004</v>
      </c>
      <c r="C2394" t="s">
        <v>983</v>
      </c>
      <c r="D2394" t="s">
        <v>1543</v>
      </c>
      <c r="E2394" t="s">
        <v>234</v>
      </c>
      <c r="F2394" s="1">
        <v>-1426.1</v>
      </c>
      <c r="I2394" s="13">
        <f t="shared" si="37"/>
        <v>-3230528.9719999898</v>
      </c>
    </row>
    <row r="2395" spans="1:9">
      <c r="A2395" s="10">
        <v>43005</v>
      </c>
      <c r="B2395" s="10">
        <v>43004</v>
      </c>
      <c r="C2395" t="s">
        <v>1009</v>
      </c>
      <c r="D2395" t="s">
        <v>1544</v>
      </c>
      <c r="E2395" t="s">
        <v>11</v>
      </c>
      <c r="F2395" s="1">
        <v>-52559.097000000002</v>
      </c>
      <c r="I2395" s="13">
        <f t="shared" si="37"/>
        <v>-3283088.0689999899</v>
      </c>
    </row>
    <row r="2396" spans="1:9">
      <c r="A2396" s="10">
        <v>43005</v>
      </c>
      <c r="B2396" s="10">
        <v>43004</v>
      </c>
      <c r="C2396" t="s">
        <v>989</v>
      </c>
      <c r="D2396" t="s">
        <v>1545</v>
      </c>
      <c r="E2396" t="s">
        <v>1546</v>
      </c>
      <c r="F2396" s="1">
        <v>-350.07</v>
      </c>
      <c r="I2396" s="13">
        <f t="shared" si="37"/>
        <v>-3283438.1389999897</v>
      </c>
    </row>
    <row r="2397" spans="1:9">
      <c r="A2397" s="10">
        <v>43005</v>
      </c>
      <c r="B2397" s="10">
        <v>43004</v>
      </c>
      <c r="C2397" t="s">
        <v>992</v>
      </c>
      <c r="D2397" t="s">
        <v>1544</v>
      </c>
      <c r="E2397" t="s">
        <v>11</v>
      </c>
      <c r="F2397" s="1">
        <v>-3.54</v>
      </c>
      <c r="I2397" s="13">
        <f t="shared" si="37"/>
        <v>-3283441.6789999898</v>
      </c>
    </row>
    <row r="2398" spans="1:9">
      <c r="A2398" s="10">
        <v>43005</v>
      </c>
      <c r="B2398" s="10">
        <v>43004</v>
      </c>
      <c r="C2398" t="s">
        <v>983</v>
      </c>
      <c r="D2398" t="s">
        <v>1547</v>
      </c>
      <c r="E2398" t="s">
        <v>1099</v>
      </c>
      <c r="F2398" s="1">
        <v>-120304.122</v>
      </c>
      <c r="I2398" s="13">
        <f t="shared" si="37"/>
        <v>-3403745.8009999897</v>
      </c>
    </row>
    <row r="2399" spans="1:9">
      <c r="A2399" s="10">
        <v>43003</v>
      </c>
      <c r="B2399" s="10">
        <v>43004</v>
      </c>
      <c r="C2399" t="s">
        <v>1578</v>
      </c>
      <c r="D2399" t="s">
        <v>1579</v>
      </c>
      <c r="E2399" t="s">
        <v>1580</v>
      </c>
      <c r="F2399" s="1">
        <v>-20</v>
      </c>
      <c r="I2399" s="13">
        <f t="shared" si="37"/>
        <v>-3403765.8009999897</v>
      </c>
    </row>
    <row r="2400" spans="1:9">
      <c r="A2400" s="10">
        <v>43003</v>
      </c>
      <c r="B2400" s="10">
        <v>43004</v>
      </c>
      <c r="C2400" t="s">
        <v>1001</v>
      </c>
      <c r="D2400" t="s">
        <v>1581</v>
      </c>
      <c r="E2400" t="s">
        <v>1580</v>
      </c>
      <c r="F2400" s="1">
        <v>-3.6</v>
      </c>
      <c r="I2400" s="13">
        <f t="shared" si="37"/>
        <v>-3403769.4009999898</v>
      </c>
    </row>
    <row r="2401" spans="1:9">
      <c r="A2401" s="10">
        <v>43006</v>
      </c>
      <c r="B2401" s="10">
        <v>43005</v>
      </c>
      <c r="C2401" t="s">
        <v>983</v>
      </c>
      <c r="D2401" t="s">
        <v>1527</v>
      </c>
      <c r="E2401" t="s">
        <v>1528</v>
      </c>
      <c r="F2401" s="1">
        <v>-750</v>
      </c>
      <c r="I2401" s="13">
        <f t="shared" si="37"/>
        <v>-3404519.4009999898</v>
      </c>
    </row>
    <row r="2402" spans="1:9">
      <c r="A2402" s="10">
        <v>43006</v>
      </c>
      <c r="B2402" s="10">
        <v>43005</v>
      </c>
      <c r="C2402" t="s">
        <v>983</v>
      </c>
      <c r="D2402" t="s">
        <v>1529</v>
      </c>
      <c r="E2402" t="s">
        <v>1326</v>
      </c>
      <c r="F2402" s="1">
        <v>-94.915999999999997</v>
      </c>
      <c r="I2402" s="13">
        <f t="shared" si="37"/>
        <v>-3404614.31699999</v>
      </c>
    </row>
    <row r="2403" spans="1:9">
      <c r="A2403" s="10">
        <v>43006</v>
      </c>
      <c r="B2403" s="10">
        <v>43005</v>
      </c>
      <c r="C2403" t="s">
        <v>983</v>
      </c>
      <c r="D2403" t="s">
        <v>1530</v>
      </c>
      <c r="E2403" t="s">
        <v>1326</v>
      </c>
      <c r="F2403" s="1">
        <v>-236.5</v>
      </c>
      <c r="I2403" s="13">
        <f t="shared" si="37"/>
        <v>-3404850.81699999</v>
      </c>
    </row>
    <row r="2404" spans="1:9">
      <c r="A2404" s="10">
        <v>43006</v>
      </c>
      <c r="B2404" s="10">
        <v>43005</v>
      </c>
      <c r="C2404" t="s">
        <v>983</v>
      </c>
      <c r="D2404" t="s">
        <v>1531</v>
      </c>
      <c r="E2404" t="s">
        <v>1207</v>
      </c>
      <c r="F2404" s="1">
        <v>-38960.629999999997</v>
      </c>
      <c r="I2404" s="13">
        <f t="shared" si="37"/>
        <v>-3443811.4469999899</v>
      </c>
    </row>
    <row r="2405" spans="1:9">
      <c r="A2405" s="10">
        <v>43006</v>
      </c>
      <c r="B2405" s="10">
        <v>43005</v>
      </c>
      <c r="C2405" t="s">
        <v>983</v>
      </c>
      <c r="D2405" t="s">
        <v>1532</v>
      </c>
      <c r="E2405" t="s">
        <v>1364</v>
      </c>
      <c r="F2405" s="1">
        <v>-317.99599999999998</v>
      </c>
      <c r="I2405" s="13">
        <f t="shared" si="37"/>
        <v>-3444129.4429999897</v>
      </c>
    </row>
    <row r="2406" spans="1:9">
      <c r="A2406" s="10">
        <v>43006</v>
      </c>
      <c r="B2406" s="10">
        <v>43005</v>
      </c>
      <c r="C2406" t="s">
        <v>983</v>
      </c>
      <c r="D2406" t="s">
        <v>1533</v>
      </c>
      <c r="E2406" t="s">
        <v>1207</v>
      </c>
      <c r="F2406" s="1">
        <v>-39302.163999999997</v>
      </c>
      <c r="I2406" s="13">
        <f t="shared" si="37"/>
        <v>-3483431.6069999896</v>
      </c>
    </row>
    <row r="2407" spans="1:9">
      <c r="A2407" s="10">
        <v>43006</v>
      </c>
      <c r="B2407" s="10">
        <v>43005</v>
      </c>
      <c r="C2407" t="s">
        <v>983</v>
      </c>
      <c r="D2407" t="s">
        <v>1534</v>
      </c>
      <c r="E2407" t="s">
        <v>1015</v>
      </c>
      <c r="F2407" s="1">
        <v>-7736.5309999999999</v>
      </c>
      <c r="I2407" s="13">
        <f t="shared" si="37"/>
        <v>-3491168.1379999896</v>
      </c>
    </row>
    <row r="2408" spans="1:9">
      <c r="A2408" s="10">
        <v>43006</v>
      </c>
      <c r="B2408" s="10">
        <v>43005</v>
      </c>
      <c r="C2408" t="s">
        <v>989</v>
      </c>
      <c r="D2408" t="s">
        <v>1535</v>
      </c>
      <c r="E2408" t="s">
        <v>1536</v>
      </c>
      <c r="F2408" s="1">
        <v>-384.5</v>
      </c>
      <c r="I2408" s="13">
        <f t="shared" si="37"/>
        <v>-3491552.6379999896</v>
      </c>
    </row>
    <row r="2409" spans="1:9">
      <c r="A2409" s="10">
        <v>43006</v>
      </c>
      <c r="B2409" s="10">
        <v>43005</v>
      </c>
      <c r="C2409" t="s">
        <v>983</v>
      </c>
      <c r="D2409" t="s">
        <v>1540</v>
      </c>
      <c r="E2409" t="s">
        <v>1491</v>
      </c>
      <c r="F2409" s="1">
        <v>-6768.3</v>
      </c>
      <c r="I2409" s="13">
        <f t="shared" si="37"/>
        <v>-3498320.9379999894</v>
      </c>
    </row>
    <row r="2410" spans="1:9">
      <c r="A2410" s="10">
        <v>43004</v>
      </c>
      <c r="B2410" s="10">
        <v>43005</v>
      </c>
      <c r="C2410" t="s">
        <v>1396</v>
      </c>
      <c r="D2410" t="s">
        <v>1550</v>
      </c>
      <c r="E2410" t="s">
        <v>11</v>
      </c>
      <c r="G2410" s="1">
        <v>200</v>
      </c>
      <c r="I2410" s="13">
        <f t="shared" si="37"/>
        <v>-3498120.9379999894</v>
      </c>
    </row>
    <row r="2411" spans="1:9">
      <c r="A2411" s="10">
        <v>43004</v>
      </c>
      <c r="B2411" s="10">
        <v>43005</v>
      </c>
      <c r="C2411" t="s">
        <v>1396</v>
      </c>
      <c r="D2411" t="s">
        <v>1551</v>
      </c>
      <c r="E2411" t="s">
        <v>11</v>
      </c>
      <c r="G2411" s="1">
        <v>300</v>
      </c>
      <c r="I2411" s="13">
        <f t="shared" si="37"/>
        <v>-3497820.9379999894</v>
      </c>
    </row>
    <row r="2412" spans="1:9">
      <c r="A2412" s="10">
        <v>43004</v>
      </c>
      <c r="B2412" s="10">
        <v>43005</v>
      </c>
      <c r="C2412" t="s">
        <v>1396</v>
      </c>
      <c r="D2412" t="s">
        <v>1561</v>
      </c>
      <c r="E2412" t="s">
        <v>11</v>
      </c>
      <c r="G2412" s="1">
        <v>1000</v>
      </c>
      <c r="I2412" s="13">
        <f t="shared" si="37"/>
        <v>-3496820.9379999894</v>
      </c>
    </row>
    <row r="2413" spans="1:9">
      <c r="A2413" s="10">
        <v>43012</v>
      </c>
      <c r="B2413" s="10">
        <v>43006</v>
      </c>
      <c r="C2413" t="s">
        <v>1001</v>
      </c>
      <c r="D2413" t="s">
        <v>1468</v>
      </c>
      <c r="E2413" t="s">
        <v>1469</v>
      </c>
      <c r="F2413" s="1">
        <v>-1.8</v>
      </c>
      <c r="I2413" s="13">
        <f t="shared" si="37"/>
        <v>-3496822.7379999892</v>
      </c>
    </row>
    <row r="2414" spans="1:9">
      <c r="A2414" s="10">
        <v>43012</v>
      </c>
      <c r="B2414" s="10">
        <v>43006</v>
      </c>
      <c r="C2414" t="s">
        <v>998</v>
      </c>
      <c r="D2414" t="s">
        <v>1470</v>
      </c>
      <c r="E2414" t="s">
        <v>1469</v>
      </c>
      <c r="F2414" s="1">
        <v>-10</v>
      </c>
      <c r="I2414" s="13">
        <f t="shared" si="37"/>
        <v>-3496832.7379999892</v>
      </c>
    </row>
    <row r="2415" spans="1:9">
      <c r="A2415" s="10">
        <v>43010</v>
      </c>
      <c r="B2415" s="10">
        <v>43006</v>
      </c>
      <c r="C2415" t="s">
        <v>1133</v>
      </c>
      <c r="D2415" t="s">
        <v>1068</v>
      </c>
      <c r="E2415" t="s">
        <v>1134</v>
      </c>
      <c r="F2415" s="1">
        <v>-12.259</v>
      </c>
      <c r="I2415" s="13">
        <f t="shared" si="37"/>
        <v>-3496844.9969999893</v>
      </c>
    </row>
    <row r="2416" spans="1:9">
      <c r="A2416" s="10">
        <v>43010</v>
      </c>
      <c r="B2416" s="10">
        <v>43006</v>
      </c>
      <c r="C2416" t="s">
        <v>1001</v>
      </c>
      <c r="D2416" t="s">
        <v>1068</v>
      </c>
      <c r="E2416" t="s">
        <v>1132</v>
      </c>
      <c r="F2416" s="1">
        <v>-2.2069999999999999</v>
      </c>
      <c r="I2416" s="13">
        <f t="shared" si="37"/>
        <v>-3496847.2039999892</v>
      </c>
    </row>
    <row r="2417" spans="1:9">
      <c r="A2417" s="10">
        <v>43007</v>
      </c>
      <c r="B2417" s="10">
        <v>43006</v>
      </c>
      <c r="C2417" t="s">
        <v>983</v>
      </c>
      <c r="D2417" t="s">
        <v>1503</v>
      </c>
      <c r="E2417" t="s">
        <v>1504</v>
      </c>
      <c r="F2417" s="1">
        <v>-338.375</v>
      </c>
      <c r="I2417" s="13">
        <f t="shared" si="37"/>
        <v>-3497185.5789999892</v>
      </c>
    </row>
    <row r="2418" spans="1:9">
      <c r="A2418" s="10">
        <v>43007</v>
      </c>
      <c r="B2418" s="10">
        <v>43006</v>
      </c>
      <c r="C2418" t="s">
        <v>1070</v>
      </c>
      <c r="D2418" t="s">
        <v>1068</v>
      </c>
      <c r="E2418" t="s">
        <v>1134</v>
      </c>
      <c r="F2418" s="1">
        <v>-25</v>
      </c>
      <c r="I2418" s="13">
        <f t="shared" si="37"/>
        <v>-3497210.5789999892</v>
      </c>
    </row>
    <row r="2419" spans="1:9">
      <c r="A2419" s="10">
        <v>43007</v>
      </c>
      <c r="B2419" s="10">
        <v>43006</v>
      </c>
      <c r="C2419" t="s">
        <v>983</v>
      </c>
      <c r="D2419" t="s">
        <v>1505</v>
      </c>
      <c r="E2419" t="s">
        <v>1096</v>
      </c>
      <c r="F2419" s="1">
        <v>-3891.4</v>
      </c>
      <c r="I2419" s="13">
        <f t="shared" si="37"/>
        <v>-3501101.9789999891</v>
      </c>
    </row>
    <row r="2420" spans="1:9">
      <c r="A2420" s="10">
        <v>43007</v>
      </c>
      <c r="B2420" s="10">
        <v>43006</v>
      </c>
      <c r="C2420" t="s">
        <v>983</v>
      </c>
      <c r="D2420" t="s">
        <v>1506</v>
      </c>
      <c r="E2420" t="s">
        <v>1023</v>
      </c>
      <c r="F2420" s="1">
        <v>-24926.508999999998</v>
      </c>
      <c r="I2420" s="13">
        <f t="shared" si="37"/>
        <v>-3526028.4879999892</v>
      </c>
    </row>
    <row r="2421" spans="1:9">
      <c r="A2421" s="10">
        <v>43007</v>
      </c>
      <c r="B2421" s="10">
        <v>43006</v>
      </c>
      <c r="C2421" t="s">
        <v>983</v>
      </c>
      <c r="D2421" t="s">
        <v>1507</v>
      </c>
      <c r="E2421" t="s">
        <v>1508</v>
      </c>
      <c r="F2421" s="1">
        <v>-1162.7929999999999</v>
      </c>
      <c r="I2421" s="13">
        <f t="shared" si="37"/>
        <v>-3527191.2809999892</v>
      </c>
    </row>
    <row r="2422" spans="1:9">
      <c r="A2422" s="10">
        <v>43007</v>
      </c>
      <c r="B2422" s="10">
        <v>43006</v>
      </c>
      <c r="C2422" t="s">
        <v>983</v>
      </c>
      <c r="D2422" t="s">
        <v>1509</v>
      </c>
      <c r="E2422" t="s">
        <v>1023</v>
      </c>
      <c r="F2422" s="1">
        <v>-393.94</v>
      </c>
      <c r="I2422" s="13">
        <f t="shared" si="37"/>
        <v>-3527585.2209999892</v>
      </c>
    </row>
    <row r="2423" spans="1:9">
      <c r="A2423" s="10">
        <v>43007</v>
      </c>
      <c r="B2423" s="10">
        <v>43006</v>
      </c>
      <c r="C2423" t="s">
        <v>983</v>
      </c>
      <c r="D2423" t="s">
        <v>1510</v>
      </c>
      <c r="E2423" t="s">
        <v>1504</v>
      </c>
      <c r="F2423" s="1">
        <v>-845.18899999999996</v>
      </c>
      <c r="I2423" s="13">
        <f t="shared" si="37"/>
        <v>-3528430.409999989</v>
      </c>
    </row>
    <row r="2424" spans="1:9">
      <c r="A2424" s="10">
        <v>43007</v>
      </c>
      <c r="B2424" s="10">
        <v>43006</v>
      </c>
      <c r="C2424" t="s">
        <v>983</v>
      </c>
      <c r="D2424" t="s">
        <v>1511</v>
      </c>
      <c r="E2424" t="s">
        <v>1101</v>
      </c>
      <c r="F2424" s="1">
        <v>-5251.4250000000002</v>
      </c>
      <c r="I2424" s="13">
        <f t="shared" si="37"/>
        <v>-3533681.8349999888</v>
      </c>
    </row>
    <row r="2425" spans="1:9">
      <c r="A2425" s="10">
        <v>43007</v>
      </c>
      <c r="B2425" s="10">
        <v>43006</v>
      </c>
      <c r="C2425" t="s">
        <v>983</v>
      </c>
      <c r="D2425" t="s">
        <v>1512</v>
      </c>
      <c r="E2425" t="s">
        <v>1101</v>
      </c>
      <c r="F2425" s="1">
        <v>-5218.9250000000002</v>
      </c>
      <c r="I2425" s="13">
        <f t="shared" si="37"/>
        <v>-3538900.7599999886</v>
      </c>
    </row>
    <row r="2426" spans="1:9">
      <c r="A2426" s="10">
        <v>43007</v>
      </c>
      <c r="B2426" s="10">
        <v>43006</v>
      </c>
      <c r="C2426" t="s">
        <v>1216</v>
      </c>
      <c r="D2426" t="s">
        <v>1513</v>
      </c>
      <c r="E2426" t="s">
        <v>11</v>
      </c>
      <c r="F2426" s="1">
        <v>-17214.5</v>
      </c>
      <c r="I2426" s="13">
        <f t="shared" si="37"/>
        <v>-3556115.2599999886</v>
      </c>
    </row>
    <row r="2427" spans="1:9">
      <c r="A2427" s="10">
        <v>43007</v>
      </c>
      <c r="B2427" s="10">
        <v>43006</v>
      </c>
      <c r="C2427" t="s">
        <v>1216</v>
      </c>
      <c r="D2427" t="s">
        <v>1513</v>
      </c>
      <c r="E2427" t="s">
        <v>11</v>
      </c>
      <c r="F2427" s="1">
        <v>-0.94399999999999995</v>
      </c>
      <c r="I2427" s="13">
        <f t="shared" si="37"/>
        <v>-3556116.2039999887</v>
      </c>
    </row>
    <row r="2428" spans="1:9">
      <c r="A2428" s="10">
        <v>43007</v>
      </c>
      <c r="B2428" s="10">
        <v>43006</v>
      </c>
      <c r="C2428" t="s">
        <v>1216</v>
      </c>
      <c r="D2428" t="s">
        <v>1514</v>
      </c>
      <c r="E2428" t="s">
        <v>11</v>
      </c>
      <c r="F2428" s="1">
        <v>-63018.777999999998</v>
      </c>
      <c r="I2428" s="13">
        <f t="shared" si="37"/>
        <v>-3619134.9819999887</v>
      </c>
    </row>
    <row r="2429" spans="1:9">
      <c r="A2429" s="10">
        <v>43007</v>
      </c>
      <c r="B2429" s="10">
        <v>43006</v>
      </c>
      <c r="C2429" t="s">
        <v>1216</v>
      </c>
      <c r="D2429" t="s">
        <v>1514</v>
      </c>
      <c r="E2429" t="s">
        <v>11</v>
      </c>
      <c r="F2429" s="1">
        <v>-0.94399999999999995</v>
      </c>
      <c r="I2429" s="13">
        <f t="shared" si="37"/>
        <v>-3619135.9259999888</v>
      </c>
    </row>
    <row r="2430" spans="1:9">
      <c r="A2430" s="10">
        <v>43007</v>
      </c>
      <c r="B2430" s="10">
        <v>43006</v>
      </c>
      <c r="C2430" t="s">
        <v>1001</v>
      </c>
      <c r="D2430" t="s">
        <v>1068</v>
      </c>
      <c r="E2430" t="s">
        <v>1132</v>
      </c>
      <c r="F2430" s="1">
        <v>-4.5</v>
      </c>
      <c r="I2430" s="13">
        <f t="shared" si="37"/>
        <v>-3619140.4259999888</v>
      </c>
    </row>
    <row r="2431" spans="1:9">
      <c r="A2431" s="10">
        <v>43007</v>
      </c>
      <c r="B2431" s="10">
        <v>43006</v>
      </c>
      <c r="C2431" t="s">
        <v>983</v>
      </c>
      <c r="D2431" t="s">
        <v>1525</v>
      </c>
      <c r="E2431" t="s">
        <v>1088</v>
      </c>
      <c r="F2431" s="1">
        <v>-302.58</v>
      </c>
      <c r="I2431" s="13">
        <f t="shared" si="37"/>
        <v>-3619443.0059999889</v>
      </c>
    </row>
    <row r="2432" spans="1:9">
      <c r="A2432" s="10">
        <v>43010</v>
      </c>
      <c r="B2432" s="10">
        <v>43007</v>
      </c>
      <c r="C2432" t="s">
        <v>1035</v>
      </c>
      <c r="D2432" t="s">
        <v>1485</v>
      </c>
      <c r="E2432" t="s">
        <v>11</v>
      </c>
      <c r="F2432" s="1">
        <v>-572.63800000000003</v>
      </c>
      <c r="I2432" s="13">
        <f t="shared" si="37"/>
        <v>-3620015.6439999887</v>
      </c>
    </row>
    <row r="2433" spans="1:9">
      <c r="A2433" s="10">
        <v>43010</v>
      </c>
      <c r="B2433" s="10">
        <v>43007</v>
      </c>
      <c r="C2433" t="s">
        <v>1035</v>
      </c>
      <c r="D2433" t="s">
        <v>1486</v>
      </c>
      <c r="E2433" t="s">
        <v>11</v>
      </c>
      <c r="F2433" s="1">
        <v>-395.64299999999997</v>
      </c>
      <c r="I2433" s="13">
        <f t="shared" si="37"/>
        <v>-3620411.2869999888</v>
      </c>
    </row>
    <row r="2434" spans="1:9">
      <c r="A2434" s="10">
        <v>43010</v>
      </c>
      <c r="B2434" s="10">
        <v>43007</v>
      </c>
      <c r="C2434" t="s">
        <v>983</v>
      </c>
      <c r="D2434" t="s">
        <v>1487</v>
      </c>
      <c r="E2434" t="s">
        <v>1096</v>
      </c>
      <c r="F2434" s="1">
        <v>-752.9</v>
      </c>
      <c r="I2434" s="13">
        <f t="shared" si="37"/>
        <v>-3621164.1869999887</v>
      </c>
    </row>
    <row r="2435" spans="1:9">
      <c r="A2435" s="10">
        <v>43010</v>
      </c>
      <c r="B2435" s="10">
        <v>43007</v>
      </c>
      <c r="C2435" t="s">
        <v>983</v>
      </c>
      <c r="D2435" t="s">
        <v>1490</v>
      </c>
      <c r="E2435" t="s">
        <v>1491</v>
      </c>
      <c r="F2435" s="1">
        <v>-2331.1</v>
      </c>
      <c r="I2435" s="13">
        <f t="shared" ref="I2435:I2498" si="38">I2434+F2435+G2435</f>
        <v>-3623495.2869999888</v>
      </c>
    </row>
    <row r="2436" spans="1:9">
      <c r="A2436" s="10">
        <v>43010</v>
      </c>
      <c r="B2436" s="10">
        <v>43007</v>
      </c>
      <c r="C2436" t="s">
        <v>989</v>
      </c>
      <c r="D2436" t="s">
        <v>1306</v>
      </c>
      <c r="E2436" t="s">
        <v>1492</v>
      </c>
      <c r="F2436" s="1">
        <v>-6281.0559999999996</v>
      </c>
      <c r="I2436" s="13">
        <f t="shared" si="38"/>
        <v>-3629776.3429999887</v>
      </c>
    </row>
    <row r="2437" spans="1:9">
      <c r="A2437" s="10">
        <v>43010</v>
      </c>
      <c r="B2437" s="10">
        <v>43007</v>
      </c>
      <c r="C2437" t="s">
        <v>1035</v>
      </c>
      <c r="D2437" t="s">
        <v>1495</v>
      </c>
      <c r="E2437" t="s">
        <v>11</v>
      </c>
      <c r="F2437" s="1">
        <v>-2276.5729999999999</v>
      </c>
      <c r="I2437" s="13">
        <f t="shared" si="38"/>
        <v>-3632052.9159999886</v>
      </c>
    </row>
    <row r="2438" spans="1:9">
      <c r="A2438" s="10">
        <v>43010</v>
      </c>
      <c r="B2438" s="10">
        <v>43007</v>
      </c>
      <c r="C2438" t="s">
        <v>983</v>
      </c>
      <c r="D2438" t="s">
        <v>1497</v>
      </c>
      <c r="E2438" t="s">
        <v>1096</v>
      </c>
      <c r="F2438" s="1">
        <v>-1310.3</v>
      </c>
      <c r="I2438" s="13">
        <f t="shared" si="38"/>
        <v>-3633363.2159999884</v>
      </c>
    </row>
    <row r="2439" spans="1:9">
      <c r="A2439" s="10">
        <v>43010</v>
      </c>
      <c r="B2439" s="10">
        <v>43007</v>
      </c>
      <c r="C2439" t="s">
        <v>989</v>
      </c>
      <c r="D2439" t="s">
        <v>1306</v>
      </c>
      <c r="E2439" t="s">
        <v>1215</v>
      </c>
      <c r="F2439" s="1">
        <v>-8354.76</v>
      </c>
      <c r="I2439" s="13">
        <f t="shared" si="38"/>
        <v>-3641717.9759999881</v>
      </c>
    </row>
    <row r="2440" spans="1:9">
      <c r="A2440" s="10">
        <v>43006</v>
      </c>
      <c r="B2440" s="10">
        <v>43007</v>
      </c>
      <c r="C2440" t="s">
        <v>1010</v>
      </c>
      <c r="D2440" t="s">
        <v>1526</v>
      </c>
      <c r="E2440" t="s">
        <v>11</v>
      </c>
      <c r="G2440" s="1">
        <v>350000</v>
      </c>
      <c r="I2440" s="13">
        <f t="shared" si="38"/>
        <v>-3291717.9759999881</v>
      </c>
    </row>
    <row r="2441" spans="1:9">
      <c r="A2441" s="10">
        <v>43028</v>
      </c>
      <c r="B2441" s="10">
        <v>43008</v>
      </c>
      <c r="C2441" t="s">
        <v>1305</v>
      </c>
      <c r="D2441" t="s">
        <v>1306</v>
      </c>
      <c r="E2441" t="s">
        <v>11</v>
      </c>
      <c r="F2441" s="1">
        <v>-95833.332999999999</v>
      </c>
      <c r="I2441" s="13">
        <f t="shared" si="38"/>
        <v>-3387551.3089999883</v>
      </c>
    </row>
    <row r="2442" spans="1:9">
      <c r="A2442" s="10">
        <v>43028</v>
      </c>
      <c r="B2442" s="10">
        <v>43008</v>
      </c>
      <c r="C2442" t="s">
        <v>1305</v>
      </c>
      <c r="D2442" t="s">
        <v>1306</v>
      </c>
      <c r="E2442" t="s">
        <v>11</v>
      </c>
      <c r="F2442" s="1">
        <v>-29166.667000000001</v>
      </c>
      <c r="I2442" s="13">
        <f t="shared" si="38"/>
        <v>-3416717.9759999881</v>
      </c>
    </row>
    <row r="2443" spans="1:9">
      <c r="A2443" s="10">
        <v>43028</v>
      </c>
      <c r="B2443" s="10">
        <v>43008</v>
      </c>
      <c r="C2443" t="s">
        <v>1317</v>
      </c>
      <c r="D2443" t="s">
        <v>1306</v>
      </c>
      <c r="E2443" t="s">
        <v>11</v>
      </c>
      <c r="F2443" s="1">
        <v>-9381.8060000000005</v>
      </c>
      <c r="I2443" s="13">
        <f t="shared" si="38"/>
        <v>-3426099.781999988</v>
      </c>
    </row>
    <row r="2444" spans="1:9">
      <c r="A2444" s="10">
        <v>43028</v>
      </c>
      <c r="B2444" s="10">
        <v>43008</v>
      </c>
      <c r="C2444" t="s">
        <v>1317</v>
      </c>
      <c r="D2444" t="s">
        <v>1306</v>
      </c>
      <c r="E2444" t="s">
        <v>11</v>
      </c>
      <c r="F2444" s="1">
        <v>-6567.2640000000001</v>
      </c>
      <c r="I2444" s="13">
        <f t="shared" si="38"/>
        <v>-3432667.045999988</v>
      </c>
    </row>
    <row r="2445" spans="1:9">
      <c r="A2445" s="10">
        <v>43028</v>
      </c>
      <c r="B2445" s="10">
        <v>43008</v>
      </c>
      <c r="C2445" t="s">
        <v>1317</v>
      </c>
      <c r="D2445" t="s">
        <v>1306</v>
      </c>
      <c r="E2445" t="s">
        <v>11</v>
      </c>
      <c r="F2445" s="1">
        <v>-9381.8060000000005</v>
      </c>
      <c r="I2445" s="13">
        <f t="shared" si="38"/>
        <v>-3442048.8519999878</v>
      </c>
    </row>
    <row r="2446" spans="1:9">
      <c r="A2446" s="10">
        <v>43028</v>
      </c>
      <c r="B2446" s="10">
        <v>43008</v>
      </c>
      <c r="C2446" t="s">
        <v>1305</v>
      </c>
      <c r="D2446" t="s">
        <v>1306</v>
      </c>
      <c r="E2446" t="s">
        <v>11</v>
      </c>
      <c r="F2446" s="1">
        <v>-41666.667000000001</v>
      </c>
      <c r="I2446" s="13">
        <f t="shared" si="38"/>
        <v>-3483715.5189999877</v>
      </c>
    </row>
    <row r="2447" spans="1:9">
      <c r="A2447" s="10">
        <v>43028</v>
      </c>
      <c r="B2447" s="10">
        <v>43008</v>
      </c>
      <c r="C2447" t="s">
        <v>1305</v>
      </c>
      <c r="D2447" t="s">
        <v>1306</v>
      </c>
      <c r="E2447" t="s">
        <v>11</v>
      </c>
      <c r="F2447" s="1">
        <v>-41666.667000000001</v>
      </c>
      <c r="I2447" s="13">
        <f t="shared" si="38"/>
        <v>-3525382.1859999876</v>
      </c>
    </row>
    <row r="2448" spans="1:9">
      <c r="A2448" s="10">
        <v>43028</v>
      </c>
      <c r="B2448" s="10">
        <v>43008</v>
      </c>
      <c r="C2448" t="s">
        <v>1305</v>
      </c>
      <c r="D2448" t="s">
        <v>1306</v>
      </c>
      <c r="E2448" t="s">
        <v>11</v>
      </c>
      <c r="F2448" s="1">
        <v>-83333.332999999999</v>
      </c>
      <c r="I2448" s="13">
        <f t="shared" si="38"/>
        <v>-3608715.5189999877</v>
      </c>
    </row>
    <row r="2449" spans="1:9">
      <c r="A2449" s="10">
        <v>43028</v>
      </c>
      <c r="B2449" s="10">
        <v>43008</v>
      </c>
      <c r="C2449" t="s">
        <v>1317</v>
      </c>
      <c r="D2449" t="s">
        <v>1306</v>
      </c>
      <c r="E2449" t="s">
        <v>11</v>
      </c>
      <c r="F2449" s="1">
        <v>-2771.7860000000001</v>
      </c>
      <c r="I2449" s="13">
        <f t="shared" si="38"/>
        <v>-3611487.3049999876</v>
      </c>
    </row>
    <row r="2450" spans="1:9">
      <c r="A2450" s="10">
        <v>43028</v>
      </c>
      <c r="B2450" s="10">
        <v>43008</v>
      </c>
      <c r="C2450" t="s">
        <v>1317</v>
      </c>
      <c r="D2450" t="s">
        <v>1306</v>
      </c>
      <c r="E2450" t="s">
        <v>11</v>
      </c>
      <c r="F2450" s="1">
        <v>-18763.611000000001</v>
      </c>
      <c r="I2450" s="13">
        <f t="shared" si="38"/>
        <v>-3630250.9159999876</v>
      </c>
    </row>
    <row r="2451" spans="1:9">
      <c r="A2451" s="10">
        <v>43028</v>
      </c>
      <c r="B2451" s="10">
        <v>43008</v>
      </c>
      <c r="C2451" t="s">
        <v>1317</v>
      </c>
      <c r="D2451" t="s">
        <v>1306</v>
      </c>
      <c r="E2451" t="s">
        <v>11</v>
      </c>
      <c r="F2451" s="1">
        <v>-21578.152999999998</v>
      </c>
      <c r="I2451" s="13">
        <f t="shared" si="38"/>
        <v>-3651829.0689999876</v>
      </c>
    </row>
    <row r="2452" spans="1:9">
      <c r="A2452" s="10">
        <v>43014</v>
      </c>
      <c r="B2452" s="10">
        <v>43008</v>
      </c>
      <c r="C2452" t="s">
        <v>1421</v>
      </c>
      <c r="D2452" t="s">
        <v>1422</v>
      </c>
      <c r="E2452" t="s">
        <v>1423</v>
      </c>
      <c r="F2452" s="1">
        <v>-2912.3110000000001</v>
      </c>
      <c r="I2452" s="13">
        <f t="shared" si="38"/>
        <v>-3654741.3799999878</v>
      </c>
    </row>
    <row r="2453" spans="1:9">
      <c r="A2453" s="10">
        <v>43014</v>
      </c>
      <c r="B2453" s="10">
        <v>43008</v>
      </c>
      <c r="C2453" t="s">
        <v>1432</v>
      </c>
      <c r="D2453" t="s">
        <v>1433</v>
      </c>
      <c r="E2453" t="s">
        <v>1423</v>
      </c>
      <c r="F2453" s="1">
        <v>-71751.608999999997</v>
      </c>
      <c r="I2453" s="13">
        <f t="shared" si="38"/>
        <v>-3726492.988999988</v>
      </c>
    </row>
    <row r="2454" spans="1:9">
      <c r="A2454" s="10">
        <v>43010</v>
      </c>
      <c r="B2454" s="10">
        <v>43008</v>
      </c>
      <c r="C2454" t="s">
        <v>1479</v>
      </c>
      <c r="D2454" t="s">
        <v>1480</v>
      </c>
      <c r="E2454" t="s">
        <v>1481</v>
      </c>
      <c r="F2454" s="1">
        <v>-1.77</v>
      </c>
      <c r="I2454" s="13">
        <f t="shared" si="38"/>
        <v>-3726494.758999988</v>
      </c>
    </row>
    <row r="2455" spans="1:9">
      <c r="A2455" s="10">
        <v>43010</v>
      </c>
      <c r="B2455" s="10">
        <v>43008</v>
      </c>
      <c r="C2455" t="s">
        <v>1479</v>
      </c>
      <c r="D2455" t="s">
        <v>1482</v>
      </c>
      <c r="E2455" t="s">
        <v>1481</v>
      </c>
      <c r="F2455" s="1">
        <v>-1.77</v>
      </c>
      <c r="I2455" s="13">
        <f t="shared" si="38"/>
        <v>-3726496.528999988</v>
      </c>
    </row>
    <row r="2456" spans="1:9">
      <c r="A2456" s="10">
        <v>43010</v>
      </c>
      <c r="B2456" s="10">
        <v>43008</v>
      </c>
      <c r="C2456" t="s">
        <v>1479</v>
      </c>
      <c r="D2456" t="s">
        <v>1483</v>
      </c>
      <c r="E2456" t="s">
        <v>1481</v>
      </c>
      <c r="F2456" s="1">
        <v>-1.77</v>
      </c>
      <c r="I2456" s="13">
        <f t="shared" si="38"/>
        <v>-3726498.298999988</v>
      </c>
    </row>
    <row r="2457" spans="1:9">
      <c r="A2457" s="10">
        <v>43010</v>
      </c>
      <c r="B2457" s="10">
        <v>43008</v>
      </c>
      <c r="C2457" t="s">
        <v>1479</v>
      </c>
      <c r="D2457" t="s">
        <v>1488</v>
      </c>
      <c r="E2457" t="s">
        <v>1481</v>
      </c>
      <c r="F2457" s="1">
        <v>-1.77</v>
      </c>
      <c r="I2457" s="13">
        <f t="shared" si="38"/>
        <v>-3726500.068999988</v>
      </c>
    </row>
    <row r="2458" spans="1:9">
      <c r="A2458" s="10">
        <v>43010</v>
      </c>
      <c r="B2458" s="10">
        <v>43008</v>
      </c>
      <c r="C2458" t="s">
        <v>1479</v>
      </c>
      <c r="D2458" t="s">
        <v>1493</v>
      </c>
      <c r="E2458" t="s">
        <v>1494</v>
      </c>
      <c r="F2458" s="1">
        <v>-1.77</v>
      </c>
      <c r="I2458" s="13">
        <f t="shared" si="38"/>
        <v>-3726501.838999988</v>
      </c>
    </row>
    <row r="2459" spans="1:9">
      <c r="A2459" s="10">
        <v>43010</v>
      </c>
      <c r="B2459" s="10">
        <v>43008</v>
      </c>
      <c r="C2459" t="s">
        <v>1479</v>
      </c>
      <c r="D2459" t="s">
        <v>1496</v>
      </c>
      <c r="E2459" t="s">
        <v>1494</v>
      </c>
      <c r="F2459" s="1">
        <v>-1.77</v>
      </c>
      <c r="I2459" s="13">
        <f t="shared" si="38"/>
        <v>-3726503.6089999881</v>
      </c>
    </row>
    <row r="2460" spans="1:9">
      <c r="A2460" s="10">
        <v>43010</v>
      </c>
      <c r="B2460" s="10">
        <v>43008</v>
      </c>
      <c r="C2460" t="s">
        <v>1479</v>
      </c>
      <c r="D2460" t="s">
        <v>1498</v>
      </c>
      <c r="E2460" t="s">
        <v>1494</v>
      </c>
      <c r="F2460" s="1">
        <v>-1.77</v>
      </c>
      <c r="I2460" s="13">
        <f t="shared" si="38"/>
        <v>-3726505.3789999881</v>
      </c>
    </row>
    <row r="2461" spans="1:9">
      <c r="A2461" s="10">
        <v>43010</v>
      </c>
      <c r="B2461" s="10">
        <v>43008</v>
      </c>
      <c r="C2461" t="s">
        <v>1479</v>
      </c>
      <c r="D2461" t="s">
        <v>1499</v>
      </c>
      <c r="E2461" t="s">
        <v>1481</v>
      </c>
      <c r="F2461" s="1">
        <v>-1.77</v>
      </c>
      <c r="I2461" s="13">
        <f t="shared" si="38"/>
        <v>-3726507.1489999881</v>
      </c>
    </row>
    <row r="2462" spans="1:9">
      <c r="A2462" s="10">
        <v>43010</v>
      </c>
      <c r="B2462" s="10">
        <v>43008</v>
      </c>
      <c r="C2462" t="s">
        <v>1479</v>
      </c>
      <c r="D2462" t="s">
        <v>1500</v>
      </c>
      <c r="E2462" t="s">
        <v>1494</v>
      </c>
      <c r="F2462" s="1">
        <v>-1.77</v>
      </c>
      <c r="I2462" s="13">
        <f t="shared" si="38"/>
        <v>-3726508.9189999881</v>
      </c>
    </row>
    <row r="2463" spans="1:9">
      <c r="A2463" s="10">
        <v>43010</v>
      </c>
      <c r="B2463" s="10">
        <v>43008</v>
      </c>
      <c r="C2463" t="s">
        <v>1479</v>
      </c>
      <c r="D2463" t="s">
        <v>1501</v>
      </c>
      <c r="E2463" t="s">
        <v>1481</v>
      </c>
      <c r="F2463" s="1">
        <v>-1.77</v>
      </c>
      <c r="I2463" s="13">
        <f t="shared" si="38"/>
        <v>-3726510.6889999881</v>
      </c>
    </row>
    <row r="2464" spans="1:9">
      <c r="A2464" s="10">
        <v>43010</v>
      </c>
      <c r="B2464" s="10">
        <v>43008</v>
      </c>
      <c r="C2464" t="s">
        <v>1479</v>
      </c>
      <c r="D2464" t="s">
        <v>1502</v>
      </c>
      <c r="E2464" t="s">
        <v>1494</v>
      </c>
      <c r="F2464" s="1">
        <v>-1.77</v>
      </c>
      <c r="I2464" s="13">
        <f t="shared" si="38"/>
        <v>-3726512.4589999882</v>
      </c>
    </row>
    <row r="2465" spans="1:9">
      <c r="A2465" s="10">
        <v>43040</v>
      </c>
      <c r="B2465" s="10">
        <v>43009</v>
      </c>
      <c r="C2465" t="s">
        <v>1001</v>
      </c>
      <c r="D2465" t="s">
        <v>1068</v>
      </c>
      <c r="E2465" t="s">
        <v>1127</v>
      </c>
      <c r="F2465" s="1">
        <v>-7.5430000000000001</v>
      </c>
      <c r="I2465" s="13">
        <f t="shared" si="38"/>
        <v>-3726520.0019999882</v>
      </c>
    </row>
    <row r="2466" spans="1:9">
      <c r="A2466" s="10">
        <v>43040</v>
      </c>
      <c r="B2466" s="10">
        <v>43009</v>
      </c>
      <c r="C2466" t="s">
        <v>1128</v>
      </c>
      <c r="D2466" t="s">
        <v>1068</v>
      </c>
      <c r="E2466" t="s">
        <v>1129</v>
      </c>
      <c r="F2466" s="1">
        <v>-25.125</v>
      </c>
      <c r="I2466" s="13">
        <f t="shared" si="38"/>
        <v>-3726545.1269999882</v>
      </c>
    </row>
    <row r="2467" spans="1:9">
      <c r="A2467" s="10">
        <v>43040</v>
      </c>
      <c r="B2467" s="10">
        <v>43009</v>
      </c>
      <c r="C2467" t="s">
        <v>1001</v>
      </c>
      <c r="D2467" t="s">
        <v>1068</v>
      </c>
      <c r="E2467" t="s">
        <v>1130</v>
      </c>
      <c r="F2467" s="1">
        <v>-8.0190000000000001</v>
      </c>
      <c r="I2467" s="13">
        <f t="shared" si="38"/>
        <v>-3726553.1459999881</v>
      </c>
    </row>
    <row r="2468" spans="1:9">
      <c r="A2468" s="10">
        <v>43040</v>
      </c>
      <c r="B2468" s="10">
        <v>43009</v>
      </c>
      <c r="C2468" t="s">
        <v>1128</v>
      </c>
      <c r="D2468" t="s">
        <v>1068</v>
      </c>
      <c r="E2468" t="s">
        <v>1131</v>
      </c>
      <c r="F2468" s="1">
        <v>-44.55</v>
      </c>
      <c r="I2468" s="13">
        <f t="shared" si="38"/>
        <v>-3726597.6959999879</v>
      </c>
    </row>
    <row r="2469" spans="1:9">
      <c r="A2469" s="10">
        <v>43040</v>
      </c>
      <c r="B2469" s="10">
        <v>43009</v>
      </c>
      <c r="C2469" t="s">
        <v>1001</v>
      </c>
      <c r="D2469" t="s">
        <v>1068</v>
      </c>
      <c r="E2469" t="s">
        <v>1132</v>
      </c>
      <c r="F2469" s="1">
        <v>-22.803000000000001</v>
      </c>
      <c r="I2469" s="13">
        <f t="shared" si="38"/>
        <v>-3726620.4989999877</v>
      </c>
    </row>
    <row r="2470" spans="1:9">
      <c r="A2470" s="10">
        <v>43040</v>
      </c>
      <c r="B2470" s="10">
        <v>43009</v>
      </c>
      <c r="C2470" t="s">
        <v>1133</v>
      </c>
      <c r="D2470" t="s">
        <v>1068</v>
      </c>
      <c r="E2470" t="s">
        <v>1134</v>
      </c>
      <c r="F2470" s="1">
        <v>-126.681</v>
      </c>
      <c r="I2470" s="13">
        <f t="shared" si="38"/>
        <v>-3726747.1799999876</v>
      </c>
    </row>
    <row r="2471" spans="1:9">
      <c r="A2471" s="10">
        <v>43040</v>
      </c>
      <c r="B2471" s="10">
        <v>43009</v>
      </c>
      <c r="C2471" t="s">
        <v>1001</v>
      </c>
      <c r="D2471" t="s">
        <v>1068</v>
      </c>
      <c r="E2471" t="s">
        <v>1135</v>
      </c>
      <c r="F2471" s="1">
        <v>-1.8</v>
      </c>
      <c r="I2471" s="13">
        <f t="shared" si="38"/>
        <v>-3726748.9799999874</v>
      </c>
    </row>
    <row r="2472" spans="1:9">
      <c r="A2472" s="10">
        <v>43040</v>
      </c>
      <c r="B2472" s="10">
        <v>43009</v>
      </c>
      <c r="C2472" t="s">
        <v>1001</v>
      </c>
      <c r="D2472" t="s">
        <v>1068</v>
      </c>
      <c r="E2472" t="s">
        <v>1136</v>
      </c>
      <c r="F2472" s="1">
        <v>-6.75</v>
      </c>
      <c r="I2472" s="13">
        <f t="shared" si="38"/>
        <v>-3726755.7299999874</v>
      </c>
    </row>
    <row r="2473" spans="1:9">
      <c r="A2473" s="10">
        <v>43040</v>
      </c>
      <c r="B2473" s="10">
        <v>43009</v>
      </c>
      <c r="C2473" t="s">
        <v>1001</v>
      </c>
      <c r="D2473" t="s">
        <v>1068</v>
      </c>
      <c r="E2473" t="s">
        <v>1137</v>
      </c>
      <c r="F2473" s="1">
        <v>-5.2110000000000003</v>
      </c>
      <c r="I2473" s="13">
        <f t="shared" si="38"/>
        <v>-3726760.9409999875</v>
      </c>
    </row>
    <row r="2474" spans="1:9">
      <c r="A2474" s="10">
        <v>43040</v>
      </c>
      <c r="B2474" s="10">
        <v>43009</v>
      </c>
      <c r="C2474" t="s">
        <v>1128</v>
      </c>
      <c r="D2474" t="s">
        <v>1068</v>
      </c>
      <c r="E2474" t="s">
        <v>1138</v>
      </c>
      <c r="F2474" s="1">
        <v>-17.25</v>
      </c>
      <c r="I2474" s="13">
        <f t="shared" si="38"/>
        <v>-3726778.1909999875</v>
      </c>
    </row>
    <row r="2475" spans="1:9">
      <c r="A2475" s="10">
        <v>43040</v>
      </c>
      <c r="B2475" s="10">
        <v>43009</v>
      </c>
      <c r="C2475" t="s">
        <v>1128</v>
      </c>
      <c r="D2475" t="s">
        <v>1068</v>
      </c>
      <c r="E2475" t="s">
        <v>1139</v>
      </c>
      <c r="F2475" s="1">
        <v>-16.649999999999999</v>
      </c>
      <c r="I2475" s="13">
        <f t="shared" si="38"/>
        <v>-3726794.8409999874</v>
      </c>
    </row>
    <row r="2476" spans="1:9">
      <c r="A2476" s="10">
        <v>43040</v>
      </c>
      <c r="B2476" s="10">
        <v>43009</v>
      </c>
      <c r="C2476" t="s">
        <v>1128</v>
      </c>
      <c r="D2476" t="s">
        <v>1068</v>
      </c>
      <c r="E2476" t="s">
        <v>1140</v>
      </c>
      <c r="F2476" s="1">
        <v>-16.408999999999999</v>
      </c>
      <c r="I2476" s="13">
        <f t="shared" si="38"/>
        <v>-3726811.2499999874</v>
      </c>
    </row>
    <row r="2477" spans="1:9">
      <c r="A2477" s="10">
        <v>43040</v>
      </c>
      <c r="B2477" s="10">
        <v>43009</v>
      </c>
      <c r="C2477" t="s">
        <v>1128</v>
      </c>
      <c r="D2477" t="s">
        <v>1068</v>
      </c>
      <c r="E2477" t="s">
        <v>1145</v>
      </c>
      <c r="F2477" s="1">
        <v>-46.44</v>
      </c>
      <c r="I2477" s="13">
        <f t="shared" si="38"/>
        <v>-3726857.6899999874</v>
      </c>
    </row>
    <row r="2478" spans="1:9">
      <c r="A2478" s="10">
        <v>43040</v>
      </c>
      <c r="B2478" s="10">
        <v>43009</v>
      </c>
      <c r="C2478" t="s">
        <v>1001</v>
      </c>
      <c r="D2478" t="s">
        <v>1068</v>
      </c>
      <c r="E2478" t="s">
        <v>1146</v>
      </c>
      <c r="F2478" s="1">
        <v>-2.3220000000000001</v>
      </c>
      <c r="I2478" s="13">
        <f t="shared" si="38"/>
        <v>-3726860.0119999875</v>
      </c>
    </row>
    <row r="2479" spans="1:9">
      <c r="A2479" s="10">
        <v>43040</v>
      </c>
      <c r="B2479" s="10">
        <v>43009</v>
      </c>
      <c r="C2479" t="s">
        <v>1001</v>
      </c>
      <c r="D2479" t="s">
        <v>1068</v>
      </c>
      <c r="E2479" t="s">
        <v>1148</v>
      </c>
      <c r="F2479" s="1">
        <v>-2.1509999999999998</v>
      </c>
      <c r="I2479" s="13">
        <f t="shared" si="38"/>
        <v>-3726862.1629999876</v>
      </c>
    </row>
    <row r="2480" spans="1:9">
      <c r="A2480" s="10">
        <v>43040</v>
      </c>
      <c r="B2480" s="10">
        <v>43009</v>
      </c>
      <c r="C2480" t="s">
        <v>1001</v>
      </c>
      <c r="D2480" t="s">
        <v>1068</v>
      </c>
      <c r="E2480" t="s">
        <v>1149</v>
      </c>
      <c r="F2480" s="1">
        <v>-14.326000000000001</v>
      </c>
      <c r="I2480" s="13">
        <f t="shared" si="38"/>
        <v>-3726876.4889999875</v>
      </c>
    </row>
    <row r="2481" spans="1:9">
      <c r="A2481" s="10">
        <v>43040</v>
      </c>
      <c r="B2481" s="10">
        <v>43009</v>
      </c>
      <c r="C2481" t="s">
        <v>1001</v>
      </c>
      <c r="D2481" t="s">
        <v>1068</v>
      </c>
      <c r="E2481" t="s">
        <v>1150</v>
      </c>
      <c r="F2481" s="1">
        <v>-3.4159999999999999</v>
      </c>
      <c r="I2481" s="13">
        <f t="shared" si="38"/>
        <v>-3726879.9049999877</v>
      </c>
    </row>
    <row r="2482" spans="1:9">
      <c r="A2482" s="10">
        <v>43040</v>
      </c>
      <c r="B2482" s="10">
        <v>43009</v>
      </c>
      <c r="C2482" t="s">
        <v>1151</v>
      </c>
      <c r="D2482" t="s">
        <v>1068</v>
      </c>
      <c r="E2482" t="s">
        <v>1152</v>
      </c>
      <c r="F2482" s="1">
        <v>-15.132999999999999</v>
      </c>
      <c r="I2482" s="13">
        <f t="shared" si="38"/>
        <v>-3726895.0379999876</v>
      </c>
    </row>
    <row r="2483" spans="1:9">
      <c r="A2483" s="10">
        <v>43040</v>
      </c>
      <c r="B2483" s="10">
        <v>43009</v>
      </c>
      <c r="C2483" t="s">
        <v>1151</v>
      </c>
      <c r="D2483" t="s">
        <v>1068</v>
      </c>
      <c r="E2483" t="s">
        <v>1153</v>
      </c>
      <c r="F2483" s="1">
        <v>-10</v>
      </c>
      <c r="I2483" s="13">
        <f t="shared" si="38"/>
        <v>-3726905.0379999876</v>
      </c>
    </row>
    <row r="2484" spans="1:9">
      <c r="A2484" s="10">
        <v>43040</v>
      </c>
      <c r="B2484" s="10">
        <v>43009</v>
      </c>
      <c r="C2484" t="s">
        <v>1001</v>
      </c>
      <c r="D2484" t="s">
        <v>1068</v>
      </c>
      <c r="E2484" t="s">
        <v>1154</v>
      </c>
      <c r="F2484" s="1">
        <v>-41.856999999999999</v>
      </c>
      <c r="I2484" s="13">
        <f t="shared" si="38"/>
        <v>-3726946.8949999874</v>
      </c>
    </row>
    <row r="2485" spans="1:9">
      <c r="A2485" s="10">
        <v>43040</v>
      </c>
      <c r="B2485" s="10">
        <v>43009</v>
      </c>
      <c r="C2485" t="s">
        <v>1001</v>
      </c>
      <c r="D2485" t="s">
        <v>1068</v>
      </c>
      <c r="E2485" t="s">
        <v>1155</v>
      </c>
      <c r="F2485" s="1">
        <v>-2.9969999999999999</v>
      </c>
      <c r="I2485" s="13">
        <f t="shared" si="38"/>
        <v>-3726949.8919999874</v>
      </c>
    </row>
    <row r="2486" spans="1:9">
      <c r="A2486" s="10">
        <v>43040</v>
      </c>
      <c r="B2486" s="10">
        <v>43009</v>
      </c>
      <c r="C2486" t="s">
        <v>1001</v>
      </c>
      <c r="D2486" t="s">
        <v>1068</v>
      </c>
      <c r="E2486" t="s">
        <v>1156</v>
      </c>
      <c r="F2486" s="1">
        <v>-4.5229999999999997</v>
      </c>
      <c r="I2486" s="13">
        <f t="shared" si="38"/>
        <v>-3726954.4149999875</v>
      </c>
    </row>
    <row r="2487" spans="1:9">
      <c r="A2487" s="10">
        <v>43040</v>
      </c>
      <c r="B2487" s="10">
        <v>43009</v>
      </c>
      <c r="C2487" t="s">
        <v>1001</v>
      </c>
      <c r="D2487" t="s">
        <v>1068</v>
      </c>
      <c r="E2487" t="s">
        <v>1157</v>
      </c>
      <c r="F2487" s="1">
        <v>-5.157</v>
      </c>
      <c r="I2487" s="13">
        <f t="shared" si="38"/>
        <v>-3726959.5719999876</v>
      </c>
    </row>
    <row r="2488" spans="1:9">
      <c r="A2488" s="10">
        <v>43040</v>
      </c>
      <c r="B2488" s="10">
        <v>43009</v>
      </c>
      <c r="C2488" t="s">
        <v>1128</v>
      </c>
      <c r="D2488" t="s">
        <v>1068</v>
      </c>
      <c r="E2488" t="s">
        <v>1158</v>
      </c>
      <c r="F2488" s="1">
        <v>-28.65</v>
      </c>
      <c r="I2488" s="13">
        <f t="shared" si="38"/>
        <v>-3726988.2219999875</v>
      </c>
    </row>
    <row r="2489" spans="1:9">
      <c r="A2489" s="10">
        <v>43040</v>
      </c>
      <c r="B2489" s="10">
        <v>43009</v>
      </c>
      <c r="C2489" t="s">
        <v>1133</v>
      </c>
      <c r="D2489" t="s">
        <v>1068</v>
      </c>
      <c r="E2489" t="s">
        <v>1162</v>
      </c>
      <c r="F2489" s="1">
        <v>-12.898999999999999</v>
      </c>
      <c r="I2489" s="13">
        <f t="shared" si="38"/>
        <v>-3727001.1209999877</v>
      </c>
    </row>
    <row r="2490" spans="1:9">
      <c r="A2490" s="10">
        <v>43040</v>
      </c>
      <c r="B2490" s="10">
        <v>43009</v>
      </c>
      <c r="C2490" t="s">
        <v>1128</v>
      </c>
      <c r="D2490" t="s">
        <v>1068</v>
      </c>
      <c r="E2490" t="s">
        <v>1163</v>
      </c>
      <c r="F2490" s="1">
        <v>-33</v>
      </c>
      <c r="I2490" s="13">
        <f t="shared" si="38"/>
        <v>-3727034.1209999877</v>
      </c>
    </row>
    <row r="2491" spans="1:9">
      <c r="A2491" s="10">
        <v>43040</v>
      </c>
      <c r="B2491" s="10">
        <v>43009</v>
      </c>
      <c r="C2491" t="s">
        <v>1133</v>
      </c>
      <c r="D2491" t="s">
        <v>1068</v>
      </c>
      <c r="E2491" t="s">
        <v>1164</v>
      </c>
      <c r="F2491" s="1">
        <v>-109.767</v>
      </c>
      <c r="I2491" s="13">
        <f t="shared" si="38"/>
        <v>-3727143.8879999877</v>
      </c>
    </row>
    <row r="2492" spans="1:9">
      <c r="A2492" s="10">
        <v>43040</v>
      </c>
      <c r="B2492" s="10">
        <v>43009</v>
      </c>
      <c r="C2492" t="s">
        <v>1001</v>
      </c>
      <c r="D2492" t="s">
        <v>1068</v>
      </c>
      <c r="E2492" t="s">
        <v>1165</v>
      </c>
      <c r="F2492" s="1">
        <v>-3.78</v>
      </c>
      <c r="I2492" s="13">
        <f t="shared" si="38"/>
        <v>-3727147.6679999875</v>
      </c>
    </row>
    <row r="2493" spans="1:9">
      <c r="A2493" s="10">
        <v>43040</v>
      </c>
      <c r="B2493" s="10">
        <v>43009</v>
      </c>
      <c r="C2493" t="s">
        <v>1001</v>
      </c>
      <c r="D2493" t="s">
        <v>1068</v>
      </c>
      <c r="E2493" t="s">
        <v>1166</v>
      </c>
      <c r="F2493" s="1">
        <v>-3.105</v>
      </c>
      <c r="I2493" s="13">
        <f t="shared" si="38"/>
        <v>-3727150.7729999875</v>
      </c>
    </row>
    <row r="2494" spans="1:9">
      <c r="A2494" s="10">
        <v>43040</v>
      </c>
      <c r="B2494" s="10">
        <v>43009</v>
      </c>
      <c r="C2494" t="s">
        <v>1001</v>
      </c>
      <c r="D2494" t="s">
        <v>1068</v>
      </c>
      <c r="E2494" t="s">
        <v>1167</v>
      </c>
      <c r="F2494" s="1">
        <v>-9.6389999999999993</v>
      </c>
      <c r="I2494" s="13">
        <f t="shared" si="38"/>
        <v>-3727160.4119999874</v>
      </c>
    </row>
    <row r="2495" spans="1:9">
      <c r="A2495" s="10">
        <v>43040</v>
      </c>
      <c r="B2495" s="10">
        <v>43009</v>
      </c>
      <c r="C2495" t="s">
        <v>1128</v>
      </c>
      <c r="D2495" t="s">
        <v>1068</v>
      </c>
      <c r="E2495" t="s">
        <v>1168</v>
      </c>
      <c r="F2495" s="1">
        <v>-53.55</v>
      </c>
      <c r="I2495" s="13">
        <f t="shared" si="38"/>
        <v>-3727213.9619999873</v>
      </c>
    </row>
    <row r="2496" spans="1:9">
      <c r="A2496" s="10">
        <v>43040</v>
      </c>
      <c r="B2496" s="10">
        <v>43009</v>
      </c>
      <c r="C2496" t="s">
        <v>1128</v>
      </c>
      <c r="D2496" t="s">
        <v>1068</v>
      </c>
      <c r="E2496" t="s">
        <v>1169</v>
      </c>
      <c r="F2496" s="1">
        <v>-232.53800000000001</v>
      </c>
      <c r="I2496" s="13">
        <f t="shared" si="38"/>
        <v>-3727446.4999999874</v>
      </c>
    </row>
    <row r="2497" spans="1:9">
      <c r="A2497" s="10">
        <v>43040</v>
      </c>
      <c r="B2497" s="10">
        <v>43009</v>
      </c>
      <c r="C2497" t="s">
        <v>1128</v>
      </c>
      <c r="D2497" t="s">
        <v>1068</v>
      </c>
      <c r="E2497" t="s">
        <v>1170</v>
      </c>
      <c r="F2497" s="1">
        <v>-39</v>
      </c>
      <c r="I2497" s="13">
        <f t="shared" si="38"/>
        <v>-3727485.4999999874</v>
      </c>
    </row>
    <row r="2498" spans="1:9">
      <c r="A2498" s="10">
        <v>43040</v>
      </c>
      <c r="B2498" s="10">
        <v>43009</v>
      </c>
      <c r="C2498" t="s">
        <v>1128</v>
      </c>
      <c r="D2498" t="s">
        <v>1068</v>
      </c>
      <c r="E2498" t="s">
        <v>1171</v>
      </c>
      <c r="F2498" s="1">
        <v>-21</v>
      </c>
      <c r="I2498" s="13">
        <f t="shared" si="38"/>
        <v>-3727506.4999999874</v>
      </c>
    </row>
    <row r="2499" spans="1:9">
      <c r="A2499" s="10">
        <v>43040</v>
      </c>
      <c r="B2499" s="10">
        <v>43009</v>
      </c>
      <c r="C2499" t="s">
        <v>1128</v>
      </c>
      <c r="D2499" t="s">
        <v>1068</v>
      </c>
      <c r="E2499" t="s">
        <v>1172</v>
      </c>
      <c r="F2499" s="1">
        <v>-40.155000000000001</v>
      </c>
      <c r="I2499" s="13">
        <f t="shared" ref="I2499:I2562" si="39">I2498+F2499+G2499</f>
        <v>-3727546.6549999872</v>
      </c>
    </row>
    <row r="2500" spans="1:9">
      <c r="A2500" s="10">
        <v>43040</v>
      </c>
      <c r="B2500" s="10">
        <v>43009</v>
      </c>
      <c r="C2500" t="s">
        <v>1128</v>
      </c>
      <c r="D2500" t="s">
        <v>1068</v>
      </c>
      <c r="E2500" t="s">
        <v>1173</v>
      </c>
      <c r="F2500" s="1">
        <v>-28.95</v>
      </c>
      <c r="I2500" s="13">
        <f t="shared" si="39"/>
        <v>-3727575.6049999874</v>
      </c>
    </row>
    <row r="2501" spans="1:9">
      <c r="A2501" s="10">
        <v>43040</v>
      </c>
      <c r="B2501" s="10">
        <v>43009</v>
      </c>
      <c r="C2501" t="s">
        <v>1128</v>
      </c>
      <c r="D2501" t="s">
        <v>1068</v>
      </c>
      <c r="E2501" t="s">
        <v>1174</v>
      </c>
      <c r="F2501" s="1">
        <v>-11.25</v>
      </c>
      <c r="I2501" s="13">
        <f t="shared" si="39"/>
        <v>-3727586.8549999874</v>
      </c>
    </row>
    <row r="2502" spans="1:9">
      <c r="A2502" s="10">
        <v>43040</v>
      </c>
      <c r="B2502" s="10">
        <v>43009</v>
      </c>
      <c r="C2502" t="s">
        <v>1001</v>
      </c>
      <c r="D2502" t="s">
        <v>1068</v>
      </c>
      <c r="E2502" t="s">
        <v>1175</v>
      </c>
      <c r="F2502" s="1">
        <v>-2.9540000000000002</v>
      </c>
      <c r="I2502" s="13">
        <f t="shared" si="39"/>
        <v>-3727589.8089999873</v>
      </c>
    </row>
    <row r="2503" spans="1:9">
      <c r="A2503" s="10">
        <v>43040</v>
      </c>
      <c r="B2503" s="10">
        <v>43009</v>
      </c>
      <c r="C2503" t="s">
        <v>1001</v>
      </c>
      <c r="D2503" t="s">
        <v>1068</v>
      </c>
      <c r="E2503" t="s">
        <v>1178</v>
      </c>
      <c r="F2503" s="1">
        <v>-5.94</v>
      </c>
      <c r="I2503" s="13">
        <f t="shared" si="39"/>
        <v>-3727595.7489999873</v>
      </c>
    </row>
    <row r="2504" spans="1:9">
      <c r="A2504" s="10">
        <v>43040</v>
      </c>
      <c r="B2504" s="10">
        <v>43009</v>
      </c>
      <c r="C2504" t="s">
        <v>1001</v>
      </c>
      <c r="D2504" t="s">
        <v>1068</v>
      </c>
      <c r="E2504" t="s">
        <v>1179</v>
      </c>
      <c r="F2504" s="1">
        <v>-2.7240000000000002</v>
      </c>
      <c r="I2504" s="13">
        <f t="shared" si="39"/>
        <v>-3727598.4729999872</v>
      </c>
    </row>
    <row r="2505" spans="1:9">
      <c r="A2505" s="10">
        <v>43040</v>
      </c>
      <c r="B2505" s="10">
        <v>43009</v>
      </c>
      <c r="C2505" t="s">
        <v>1001</v>
      </c>
      <c r="D2505" t="s">
        <v>1068</v>
      </c>
      <c r="E2505" t="s">
        <v>1180</v>
      </c>
      <c r="F2505" s="1">
        <v>-2.0249999999999999</v>
      </c>
      <c r="I2505" s="13">
        <f t="shared" si="39"/>
        <v>-3727600.4979999871</v>
      </c>
    </row>
    <row r="2506" spans="1:9">
      <c r="A2506" s="10">
        <v>43040</v>
      </c>
      <c r="B2506" s="10">
        <v>43009</v>
      </c>
      <c r="C2506" t="s">
        <v>1128</v>
      </c>
      <c r="D2506" t="s">
        <v>1068</v>
      </c>
      <c r="E2506" t="s">
        <v>1181</v>
      </c>
      <c r="F2506" s="1">
        <v>-15.45</v>
      </c>
      <c r="I2506" s="13">
        <f t="shared" si="39"/>
        <v>-3727615.9479999873</v>
      </c>
    </row>
    <row r="2507" spans="1:9">
      <c r="A2507" s="10">
        <v>43040</v>
      </c>
      <c r="B2507" s="10">
        <v>43009</v>
      </c>
      <c r="C2507" t="s">
        <v>1128</v>
      </c>
      <c r="D2507" t="s">
        <v>1068</v>
      </c>
      <c r="E2507" t="s">
        <v>1182</v>
      </c>
      <c r="F2507" s="1">
        <v>-41.902999999999999</v>
      </c>
      <c r="I2507" s="13">
        <f t="shared" si="39"/>
        <v>-3727657.8509999872</v>
      </c>
    </row>
    <row r="2508" spans="1:9">
      <c r="A2508" s="10">
        <v>43040</v>
      </c>
      <c r="B2508" s="10">
        <v>43009</v>
      </c>
      <c r="C2508" t="s">
        <v>1001</v>
      </c>
      <c r="D2508" t="s">
        <v>1068</v>
      </c>
      <c r="E2508" t="s">
        <v>1186</v>
      </c>
      <c r="F2508" s="1">
        <v>-8.359</v>
      </c>
      <c r="I2508" s="13">
        <f t="shared" si="39"/>
        <v>-3727666.2099999874</v>
      </c>
    </row>
    <row r="2509" spans="1:9">
      <c r="A2509" s="10">
        <v>43040</v>
      </c>
      <c r="B2509" s="10">
        <v>43009</v>
      </c>
      <c r="C2509" t="s">
        <v>1151</v>
      </c>
      <c r="D2509" t="s">
        <v>1068</v>
      </c>
      <c r="E2509" t="s">
        <v>1187</v>
      </c>
      <c r="F2509" s="1">
        <v>-11.951000000000001</v>
      </c>
      <c r="I2509" s="13">
        <f t="shared" si="39"/>
        <v>-3727678.1609999873</v>
      </c>
    </row>
    <row r="2510" spans="1:9">
      <c r="A2510" s="10">
        <v>43040</v>
      </c>
      <c r="B2510" s="10">
        <v>43009</v>
      </c>
      <c r="C2510" t="s">
        <v>1188</v>
      </c>
      <c r="D2510" t="s">
        <v>1068</v>
      </c>
      <c r="E2510" t="s">
        <v>1189</v>
      </c>
      <c r="F2510" s="1">
        <v>-79.59</v>
      </c>
      <c r="I2510" s="13">
        <f t="shared" si="39"/>
        <v>-3727757.7509999871</v>
      </c>
    </row>
    <row r="2511" spans="1:9">
      <c r="A2511" s="10">
        <v>43040</v>
      </c>
      <c r="B2511" s="10">
        <v>43009</v>
      </c>
      <c r="C2511" t="s">
        <v>1128</v>
      </c>
      <c r="D2511" t="s">
        <v>1068</v>
      </c>
      <c r="E2511" t="s">
        <v>1190</v>
      </c>
      <c r="F2511" s="1">
        <v>-18.975000000000001</v>
      </c>
      <c r="I2511" s="13">
        <f t="shared" si="39"/>
        <v>-3727776.7259999872</v>
      </c>
    </row>
    <row r="2512" spans="1:9">
      <c r="A2512" s="10">
        <v>43040</v>
      </c>
      <c r="B2512" s="10">
        <v>43009</v>
      </c>
      <c r="C2512" t="s">
        <v>1128</v>
      </c>
      <c r="D2512" t="s">
        <v>1068</v>
      </c>
      <c r="E2512" t="s">
        <v>1191</v>
      </c>
      <c r="F2512" s="1">
        <v>-37.5</v>
      </c>
      <c r="I2512" s="13">
        <f t="shared" si="39"/>
        <v>-3727814.2259999872</v>
      </c>
    </row>
    <row r="2513" spans="1:9">
      <c r="A2513" s="10">
        <v>43040</v>
      </c>
      <c r="B2513" s="10">
        <v>43009</v>
      </c>
      <c r="C2513" t="s">
        <v>1001</v>
      </c>
      <c r="D2513" t="s">
        <v>1068</v>
      </c>
      <c r="E2513" t="s">
        <v>1192</v>
      </c>
      <c r="F2513" s="1">
        <v>-7.02</v>
      </c>
      <c r="I2513" s="13">
        <f t="shared" si="39"/>
        <v>-3727821.2459999872</v>
      </c>
    </row>
    <row r="2514" spans="1:9">
      <c r="A2514" s="10">
        <v>43040</v>
      </c>
      <c r="B2514" s="10">
        <v>43009</v>
      </c>
      <c r="C2514" t="s">
        <v>1001</v>
      </c>
      <c r="D2514" t="s">
        <v>1068</v>
      </c>
      <c r="E2514" t="s">
        <v>1193</v>
      </c>
      <c r="F2514" s="1">
        <v>-19.757999999999999</v>
      </c>
      <c r="I2514" s="13">
        <f t="shared" si="39"/>
        <v>-3727841.0039999872</v>
      </c>
    </row>
    <row r="2515" spans="1:9">
      <c r="A2515" s="10">
        <v>43040</v>
      </c>
      <c r="B2515" s="10">
        <v>43009</v>
      </c>
      <c r="C2515" t="s">
        <v>1001</v>
      </c>
      <c r="D2515" t="s">
        <v>1068</v>
      </c>
      <c r="E2515" t="s">
        <v>1194</v>
      </c>
      <c r="F2515" s="1">
        <v>-9.4499999999999993</v>
      </c>
      <c r="I2515" s="13">
        <f t="shared" si="39"/>
        <v>-3727850.4539999873</v>
      </c>
    </row>
    <row r="2516" spans="1:9">
      <c r="A2516" s="10">
        <v>43040</v>
      </c>
      <c r="B2516" s="10">
        <v>43009</v>
      </c>
      <c r="C2516" t="s">
        <v>1128</v>
      </c>
      <c r="D2516" t="s">
        <v>1068</v>
      </c>
      <c r="E2516" t="s">
        <v>1195</v>
      </c>
      <c r="F2516" s="1">
        <v>-52.5</v>
      </c>
      <c r="I2516" s="13">
        <f t="shared" si="39"/>
        <v>-3727902.9539999873</v>
      </c>
    </row>
    <row r="2517" spans="1:9">
      <c r="A2517" s="10">
        <v>43040</v>
      </c>
      <c r="B2517" s="10">
        <v>43009</v>
      </c>
      <c r="C2517" t="s">
        <v>1001</v>
      </c>
      <c r="D2517" t="s">
        <v>1068</v>
      </c>
      <c r="E2517" t="s">
        <v>1196</v>
      </c>
      <c r="F2517" s="1">
        <v>-2.7810000000000001</v>
      </c>
      <c r="I2517" s="13">
        <f t="shared" si="39"/>
        <v>-3727905.7349999873</v>
      </c>
    </row>
    <row r="2518" spans="1:9">
      <c r="A2518" s="10">
        <v>43040</v>
      </c>
      <c r="B2518" s="10">
        <v>43009</v>
      </c>
      <c r="C2518" t="s">
        <v>1001</v>
      </c>
      <c r="D2518" t="s">
        <v>1068</v>
      </c>
      <c r="E2518" t="s">
        <v>1197</v>
      </c>
      <c r="F2518" s="1">
        <v>-7.2279999999999998</v>
      </c>
      <c r="I2518" s="13">
        <f t="shared" si="39"/>
        <v>-3727912.9629999874</v>
      </c>
    </row>
    <row r="2519" spans="1:9">
      <c r="A2519" s="10">
        <v>43014</v>
      </c>
      <c r="B2519" s="10">
        <v>43010</v>
      </c>
      <c r="C2519" t="s">
        <v>998</v>
      </c>
      <c r="D2519" t="s">
        <v>1428</v>
      </c>
      <c r="E2519" t="s">
        <v>1429</v>
      </c>
      <c r="F2519" s="1">
        <v>-10</v>
      </c>
      <c r="I2519" s="13">
        <f t="shared" si="39"/>
        <v>-3727922.9629999874</v>
      </c>
    </row>
    <row r="2520" spans="1:9">
      <c r="A2520" s="10">
        <v>43014</v>
      </c>
      <c r="B2520" s="10">
        <v>43010</v>
      </c>
      <c r="C2520" t="s">
        <v>1001</v>
      </c>
      <c r="D2520" t="s">
        <v>1434</v>
      </c>
      <c r="E2520" t="s">
        <v>1429</v>
      </c>
      <c r="F2520" s="1">
        <v>-1.8</v>
      </c>
      <c r="I2520" s="13">
        <f t="shared" si="39"/>
        <v>-3727924.7629999872</v>
      </c>
    </row>
    <row r="2521" spans="1:9">
      <c r="A2521" s="10">
        <v>43011</v>
      </c>
      <c r="B2521" s="10">
        <v>43010</v>
      </c>
      <c r="C2521" t="s">
        <v>983</v>
      </c>
      <c r="D2521" t="s">
        <v>1472</v>
      </c>
      <c r="E2521" t="s">
        <v>1090</v>
      </c>
      <c r="F2521" s="1">
        <v>-308.48</v>
      </c>
      <c r="I2521" s="13">
        <f t="shared" si="39"/>
        <v>-3728233.2429999872</v>
      </c>
    </row>
    <row r="2522" spans="1:9">
      <c r="A2522" s="10">
        <v>43011</v>
      </c>
      <c r="B2522" s="10">
        <v>43010</v>
      </c>
      <c r="C2522" t="s">
        <v>983</v>
      </c>
      <c r="D2522" t="s">
        <v>1473</v>
      </c>
      <c r="E2522" t="s">
        <v>1123</v>
      </c>
      <c r="F2522" s="1">
        <v>-250</v>
      </c>
      <c r="I2522" s="13">
        <f t="shared" si="39"/>
        <v>-3728483.2429999872</v>
      </c>
    </row>
    <row r="2523" spans="1:9">
      <c r="A2523" s="10">
        <v>43011</v>
      </c>
      <c r="B2523" s="10">
        <v>43010</v>
      </c>
      <c r="C2523" t="s">
        <v>1235</v>
      </c>
      <c r="D2523" t="s">
        <v>1474</v>
      </c>
      <c r="E2523" t="s">
        <v>1237</v>
      </c>
      <c r="F2523" s="1">
        <v>-85992.282999999996</v>
      </c>
      <c r="I2523" s="13">
        <f t="shared" si="39"/>
        <v>-3814475.525999987</v>
      </c>
    </row>
    <row r="2524" spans="1:9">
      <c r="A2524" s="10">
        <v>43011</v>
      </c>
      <c r="B2524" s="10">
        <v>43010</v>
      </c>
      <c r="C2524" t="s">
        <v>1242</v>
      </c>
      <c r="D2524" t="s">
        <v>1475</v>
      </c>
      <c r="E2524" t="s">
        <v>11</v>
      </c>
      <c r="F2524" s="1">
        <v>-10000</v>
      </c>
      <c r="I2524" s="13">
        <f t="shared" si="39"/>
        <v>-3824475.525999987</v>
      </c>
    </row>
    <row r="2525" spans="1:9">
      <c r="A2525" s="10">
        <v>43011</v>
      </c>
      <c r="B2525" s="10">
        <v>43010</v>
      </c>
      <c r="C2525" t="s">
        <v>1242</v>
      </c>
      <c r="D2525" t="s">
        <v>1478</v>
      </c>
      <c r="E2525" t="s">
        <v>11</v>
      </c>
      <c r="F2525" s="1">
        <v>-10000</v>
      </c>
      <c r="I2525" s="13">
        <f t="shared" si="39"/>
        <v>-3834475.525999987</v>
      </c>
    </row>
    <row r="2526" spans="1:9">
      <c r="A2526" s="10">
        <v>43019</v>
      </c>
      <c r="B2526" s="10">
        <v>43011</v>
      </c>
      <c r="C2526" t="s">
        <v>1268</v>
      </c>
      <c r="E2526" t="s">
        <v>11</v>
      </c>
      <c r="F2526" s="1">
        <v>-423.93</v>
      </c>
      <c r="I2526" s="13">
        <f t="shared" si="39"/>
        <v>-3834899.4559999872</v>
      </c>
    </row>
    <row r="2527" spans="1:9">
      <c r="A2527" s="10">
        <v>43013</v>
      </c>
      <c r="B2527" s="10">
        <v>43011</v>
      </c>
      <c r="C2527" t="s">
        <v>1049</v>
      </c>
      <c r="D2527" t="s">
        <v>1443</v>
      </c>
      <c r="E2527" t="s">
        <v>1444</v>
      </c>
      <c r="F2527" s="1">
        <v>-0.5</v>
      </c>
      <c r="I2527" s="13">
        <f t="shared" si="39"/>
        <v>-3834899.9559999872</v>
      </c>
    </row>
    <row r="2528" spans="1:9">
      <c r="A2528" s="10">
        <v>43013</v>
      </c>
      <c r="B2528" s="10">
        <v>43011</v>
      </c>
      <c r="C2528" t="s">
        <v>1051</v>
      </c>
      <c r="D2528" t="s">
        <v>1445</v>
      </c>
      <c r="E2528" t="s">
        <v>1444</v>
      </c>
      <c r="F2528" s="1">
        <v>-30</v>
      </c>
      <c r="I2528" s="13">
        <f t="shared" si="39"/>
        <v>-3834929.9559999872</v>
      </c>
    </row>
    <row r="2529" spans="1:9">
      <c r="A2529" s="10">
        <v>43013</v>
      </c>
      <c r="B2529" s="10">
        <v>43011</v>
      </c>
      <c r="C2529" t="s">
        <v>1001</v>
      </c>
      <c r="D2529" t="s">
        <v>1446</v>
      </c>
      <c r="E2529" t="s">
        <v>1444</v>
      </c>
      <c r="F2529" s="1">
        <v>-6.84</v>
      </c>
      <c r="I2529" s="13">
        <f t="shared" si="39"/>
        <v>-3834936.7959999871</v>
      </c>
    </row>
    <row r="2530" spans="1:9">
      <c r="A2530" s="10">
        <v>43013</v>
      </c>
      <c r="B2530" s="10">
        <v>43011</v>
      </c>
      <c r="C2530" t="s">
        <v>1046</v>
      </c>
      <c r="D2530" t="s">
        <v>1447</v>
      </c>
      <c r="E2530" t="s">
        <v>1444</v>
      </c>
      <c r="F2530" s="1">
        <v>-8</v>
      </c>
      <c r="I2530" s="13">
        <f t="shared" si="39"/>
        <v>-3834944.7959999871</v>
      </c>
    </row>
    <row r="2531" spans="1:9">
      <c r="A2531" s="10">
        <v>43013</v>
      </c>
      <c r="B2531" s="10">
        <v>43011</v>
      </c>
      <c r="C2531" t="s">
        <v>1001</v>
      </c>
      <c r="D2531" t="s">
        <v>1448</v>
      </c>
      <c r="E2531" t="s">
        <v>1449</v>
      </c>
      <c r="F2531" s="1">
        <v>-6.84</v>
      </c>
      <c r="I2531" s="13">
        <f t="shared" si="39"/>
        <v>-3834951.6359999869</v>
      </c>
    </row>
    <row r="2532" spans="1:9">
      <c r="A2532" s="10">
        <v>43013</v>
      </c>
      <c r="B2532" s="10">
        <v>43011</v>
      </c>
      <c r="C2532" t="s">
        <v>1049</v>
      </c>
      <c r="D2532" t="s">
        <v>1450</v>
      </c>
      <c r="E2532" t="s">
        <v>1449</v>
      </c>
      <c r="F2532" s="1">
        <v>-0.5</v>
      </c>
      <c r="I2532" s="13">
        <f t="shared" si="39"/>
        <v>-3834952.1359999869</v>
      </c>
    </row>
    <row r="2533" spans="1:9">
      <c r="A2533" s="10">
        <v>43013</v>
      </c>
      <c r="B2533" s="10">
        <v>43011</v>
      </c>
      <c r="C2533" t="s">
        <v>1051</v>
      </c>
      <c r="D2533" t="s">
        <v>1451</v>
      </c>
      <c r="E2533" t="s">
        <v>1449</v>
      </c>
      <c r="F2533" s="1">
        <v>-30</v>
      </c>
      <c r="I2533" s="13">
        <f t="shared" si="39"/>
        <v>-3834982.1359999869</v>
      </c>
    </row>
    <row r="2534" spans="1:9">
      <c r="A2534" s="10">
        <v>43013</v>
      </c>
      <c r="B2534" s="10">
        <v>43011</v>
      </c>
      <c r="C2534" t="s">
        <v>1046</v>
      </c>
      <c r="D2534" t="s">
        <v>1452</v>
      </c>
      <c r="E2534" t="s">
        <v>1449</v>
      </c>
      <c r="F2534" s="1">
        <v>-8</v>
      </c>
      <c r="I2534" s="13">
        <f t="shared" si="39"/>
        <v>-3834990.1359999869</v>
      </c>
    </row>
    <row r="2535" spans="1:9">
      <c r="A2535" s="10">
        <v>43013</v>
      </c>
      <c r="B2535" s="10">
        <v>43011</v>
      </c>
      <c r="C2535" t="s">
        <v>1046</v>
      </c>
      <c r="D2535" t="s">
        <v>1453</v>
      </c>
      <c r="E2535" t="s">
        <v>1454</v>
      </c>
      <c r="F2535" s="1">
        <v>-8</v>
      </c>
      <c r="I2535" s="13">
        <f t="shared" si="39"/>
        <v>-3834998.1359999869</v>
      </c>
    </row>
    <row r="2536" spans="1:9">
      <c r="A2536" s="10">
        <v>43013</v>
      </c>
      <c r="B2536" s="10">
        <v>43011</v>
      </c>
      <c r="C2536" t="s">
        <v>1001</v>
      </c>
      <c r="D2536" t="s">
        <v>1455</v>
      </c>
      <c r="E2536" t="s">
        <v>1454</v>
      </c>
      <c r="F2536" s="1">
        <v>-6.84</v>
      </c>
      <c r="I2536" s="13">
        <f t="shared" si="39"/>
        <v>-3835004.9759999868</v>
      </c>
    </row>
    <row r="2537" spans="1:9">
      <c r="A2537" s="10">
        <v>43013</v>
      </c>
      <c r="B2537" s="10">
        <v>43011</v>
      </c>
      <c r="C2537" t="s">
        <v>1051</v>
      </c>
      <c r="D2537" t="s">
        <v>1456</v>
      </c>
      <c r="E2537" t="s">
        <v>1454</v>
      </c>
      <c r="F2537" s="1">
        <v>-30</v>
      </c>
      <c r="I2537" s="13">
        <f t="shared" si="39"/>
        <v>-3835034.9759999868</v>
      </c>
    </row>
    <row r="2538" spans="1:9">
      <c r="A2538" s="10">
        <v>43013</v>
      </c>
      <c r="B2538" s="10">
        <v>43011</v>
      </c>
      <c r="C2538" t="s">
        <v>1049</v>
      </c>
      <c r="D2538" t="s">
        <v>1457</v>
      </c>
      <c r="E2538" t="s">
        <v>1454</v>
      </c>
      <c r="F2538" s="1">
        <v>-0.5</v>
      </c>
      <c r="I2538" s="13">
        <f t="shared" si="39"/>
        <v>-3835035.4759999868</v>
      </c>
    </row>
    <row r="2539" spans="1:9">
      <c r="A2539" s="10">
        <v>43012</v>
      </c>
      <c r="B2539" s="10">
        <v>43011</v>
      </c>
      <c r="C2539" t="s">
        <v>983</v>
      </c>
      <c r="D2539" t="s">
        <v>1459</v>
      </c>
      <c r="E2539" t="s">
        <v>1017</v>
      </c>
      <c r="F2539" s="1">
        <v>-2336.6640000000002</v>
      </c>
      <c r="I2539" s="13">
        <f t="shared" si="39"/>
        <v>-3837372.1399999866</v>
      </c>
    </row>
    <row r="2540" spans="1:9">
      <c r="A2540" s="10">
        <v>43012</v>
      </c>
      <c r="B2540" s="10">
        <v>43011</v>
      </c>
      <c r="C2540" t="s">
        <v>983</v>
      </c>
      <c r="D2540" t="s">
        <v>1460</v>
      </c>
      <c r="E2540" t="s">
        <v>1207</v>
      </c>
      <c r="F2540" s="1">
        <v>-2278</v>
      </c>
      <c r="I2540" s="13">
        <f t="shared" si="39"/>
        <v>-3839650.1399999866</v>
      </c>
    </row>
    <row r="2541" spans="1:9">
      <c r="A2541" s="10">
        <v>43012</v>
      </c>
      <c r="B2541" s="10">
        <v>43011</v>
      </c>
      <c r="C2541" t="s">
        <v>983</v>
      </c>
      <c r="D2541" t="s">
        <v>1461</v>
      </c>
      <c r="E2541" t="s">
        <v>1462</v>
      </c>
      <c r="F2541" s="1">
        <v>-1871.5</v>
      </c>
      <c r="I2541" s="13">
        <f t="shared" si="39"/>
        <v>-3841521.6399999866</v>
      </c>
    </row>
    <row r="2542" spans="1:9">
      <c r="A2542" s="10">
        <v>43012</v>
      </c>
      <c r="B2542" s="10">
        <v>43011</v>
      </c>
      <c r="C2542" t="s">
        <v>983</v>
      </c>
      <c r="D2542" t="s">
        <v>1463</v>
      </c>
      <c r="E2542" t="s">
        <v>1464</v>
      </c>
      <c r="F2542" s="1">
        <v>-336</v>
      </c>
      <c r="I2542" s="13">
        <f t="shared" si="39"/>
        <v>-3841857.6399999866</v>
      </c>
    </row>
    <row r="2543" spans="1:9">
      <c r="A2543" s="10">
        <v>43012</v>
      </c>
      <c r="B2543" s="10">
        <v>43011</v>
      </c>
      <c r="C2543" t="s">
        <v>992</v>
      </c>
      <c r="D2543" t="s">
        <v>1465</v>
      </c>
      <c r="E2543" t="s">
        <v>11</v>
      </c>
      <c r="F2543" s="1">
        <v>-3.54</v>
      </c>
      <c r="I2543" s="13">
        <f t="shared" si="39"/>
        <v>-3841861.1799999867</v>
      </c>
    </row>
    <row r="2544" spans="1:9">
      <c r="A2544" s="10">
        <v>43012</v>
      </c>
      <c r="B2544" s="10">
        <v>43011</v>
      </c>
      <c r="C2544" t="s">
        <v>992</v>
      </c>
      <c r="D2544" t="s">
        <v>1466</v>
      </c>
      <c r="E2544" t="s">
        <v>11</v>
      </c>
      <c r="F2544" s="1">
        <v>-3.54</v>
      </c>
      <c r="I2544" s="13">
        <f t="shared" si="39"/>
        <v>-3841864.7199999867</v>
      </c>
    </row>
    <row r="2545" spans="1:9">
      <c r="A2545" s="10">
        <v>43012</v>
      </c>
      <c r="B2545" s="10">
        <v>43011</v>
      </c>
      <c r="C2545" t="s">
        <v>1009</v>
      </c>
      <c r="D2545" t="s">
        <v>1467</v>
      </c>
      <c r="E2545" t="s">
        <v>11</v>
      </c>
      <c r="F2545" s="1">
        <v>-11849.547</v>
      </c>
      <c r="I2545" s="13">
        <f t="shared" si="39"/>
        <v>-3853714.2669999865</v>
      </c>
    </row>
    <row r="2546" spans="1:9">
      <c r="A2546" s="10">
        <v>43012</v>
      </c>
      <c r="B2546" s="10">
        <v>43011</v>
      </c>
      <c r="C2546" t="s">
        <v>1078</v>
      </c>
      <c r="D2546" t="s">
        <v>1471</v>
      </c>
      <c r="E2546" t="s">
        <v>1079</v>
      </c>
      <c r="F2546" s="1">
        <v>-99083.926000000007</v>
      </c>
      <c r="I2546" s="13">
        <f t="shared" si="39"/>
        <v>-3952798.1929999865</v>
      </c>
    </row>
    <row r="2547" spans="1:9">
      <c r="A2547" s="10">
        <v>43012</v>
      </c>
      <c r="B2547" s="10">
        <v>43011</v>
      </c>
      <c r="C2547" t="s">
        <v>1009</v>
      </c>
      <c r="D2547" t="s">
        <v>1465</v>
      </c>
      <c r="E2547" t="s">
        <v>11</v>
      </c>
      <c r="F2547" s="1">
        <v>-247.81899999999999</v>
      </c>
      <c r="I2547" s="13">
        <f t="shared" si="39"/>
        <v>-3953046.0119999866</v>
      </c>
    </row>
    <row r="2548" spans="1:9">
      <c r="A2548" s="10">
        <v>43012</v>
      </c>
      <c r="B2548" s="10">
        <v>43011</v>
      </c>
      <c r="C2548" t="s">
        <v>1009</v>
      </c>
      <c r="D2548" t="s">
        <v>1466</v>
      </c>
      <c r="E2548" t="s">
        <v>11</v>
      </c>
      <c r="F2548" s="1">
        <v>-10940.843000000001</v>
      </c>
      <c r="I2548" s="13">
        <f t="shared" si="39"/>
        <v>-3963986.8549999865</v>
      </c>
    </row>
    <row r="2549" spans="1:9">
      <c r="A2549" s="10">
        <v>43012</v>
      </c>
      <c r="B2549" s="10">
        <v>43011</v>
      </c>
      <c r="C2549" t="s">
        <v>992</v>
      </c>
      <c r="D2549" t="s">
        <v>1467</v>
      </c>
      <c r="E2549" t="s">
        <v>11</v>
      </c>
      <c r="F2549" s="1">
        <v>-3.54</v>
      </c>
      <c r="I2549" s="13">
        <f t="shared" si="39"/>
        <v>-3963990.3949999865</v>
      </c>
    </row>
    <row r="2550" spans="1:9">
      <c r="A2550" s="10">
        <v>43011</v>
      </c>
      <c r="B2550" s="10">
        <v>43011</v>
      </c>
      <c r="C2550" t="s">
        <v>1086</v>
      </c>
      <c r="E2550" t="s">
        <v>11</v>
      </c>
      <c r="F2550" s="1">
        <v>-0.5</v>
      </c>
      <c r="I2550" s="13">
        <f t="shared" si="39"/>
        <v>-3963990.8949999865</v>
      </c>
    </row>
    <row r="2551" spans="1:9">
      <c r="A2551" s="10">
        <v>43011</v>
      </c>
      <c r="B2551" s="10">
        <v>43011</v>
      </c>
      <c r="C2551" t="s">
        <v>1097</v>
      </c>
      <c r="E2551" t="s">
        <v>11</v>
      </c>
      <c r="F2551" s="1">
        <v>-0.09</v>
      </c>
      <c r="I2551" s="13">
        <f t="shared" si="39"/>
        <v>-3963990.9849999864</v>
      </c>
    </row>
    <row r="2552" spans="1:9">
      <c r="A2552" s="10">
        <v>43018</v>
      </c>
      <c r="B2552" s="10">
        <v>43012</v>
      </c>
      <c r="C2552" t="s">
        <v>998</v>
      </c>
      <c r="D2552" t="s">
        <v>1398</v>
      </c>
      <c r="E2552" t="s">
        <v>1399</v>
      </c>
      <c r="F2552" s="1">
        <v>-10</v>
      </c>
      <c r="I2552" s="13">
        <f t="shared" si="39"/>
        <v>-3964000.9849999864</v>
      </c>
    </row>
    <row r="2553" spans="1:9">
      <c r="A2553" s="10">
        <v>43018</v>
      </c>
      <c r="B2553" s="10">
        <v>43012</v>
      </c>
      <c r="C2553" t="s">
        <v>1001</v>
      </c>
      <c r="D2553" t="s">
        <v>1405</v>
      </c>
      <c r="E2553" t="s">
        <v>1399</v>
      </c>
      <c r="F2553" s="1">
        <v>-1.8</v>
      </c>
      <c r="I2553" s="13">
        <f t="shared" si="39"/>
        <v>-3964002.7849999862</v>
      </c>
    </row>
    <row r="2554" spans="1:9">
      <c r="A2554" s="10">
        <v>43018</v>
      </c>
      <c r="B2554" s="10">
        <v>43012</v>
      </c>
      <c r="C2554" t="s">
        <v>998</v>
      </c>
      <c r="D2554" t="s">
        <v>1359</v>
      </c>
      <c r="E2554" t="s">
        <v>1410</v>
      </c>
      <c r="F2554" s="1">
        <v>-10</v>
      </c>
      <c r="I2554" s="13">
        <f t="shared" si="39"/>
        <v>-3964012.7849999862</v>
      </c>
    </row>
    <row r="2555" spans="1:9">
      <c r="A2555" s="10">
        <v>43018</v>
      </c>
      <c r="B2555" s="10">
        <v>43012</v>
      </c>
      <c r="C2555" t="s">
        <v>1001</v>
      </c>
      <c r="D2555" t="s">
        <v>1362</v>
      </c>
      <c r="E2555" t="s">
        <v>1410</v>
      </c>
      <c r="F2555" s="1">
        <v>-1.8</v>
      </c>
      <c r="I2555" s="13">
        <f t="shared" si="39"/>
        <v>-3964014.584999986</v>
      </c>
    </row>
    <row r="2556" spans="1:9">
      <c r="A2556" s="10">
        <v>43013</v>
      </c>
      <c r="B2556" s="10">
        <v>43012</v>
      </c>
      <c r="C2556" t="s">
        <v>983</v>
      </c>
      <c r="D2556" t="s">
        <v>1437</v>
      </c>
      <c r="E2556" t="s">
        <v>1017</v>
      </c>
      <c r="F2556" s="1">
        <v>-1370.126</v>
      </c>
      <c r="I2556" s="13">
        <f t="shared" si="39"/>
        <v>-3965384.7109999862</v>
      </c>
    </row>
    <row r="2557" spans="1:9">
      <c r="A2557" s="10">
        <v>43013</v>
      </c>
      <c r="B2557" s="10">
        <v>43012</v>
      </c>
      <c r="C2557" t="s">
        <v>1009</v>
      </c>
      <c r="D2557" t="s">
        <v>1438</v>
      </c>
      <c r="E2557" t="s">
        <v>11</v>
      </c>
      <c r="F2557" s="1">
        <v>-8960.3080000000009</v>
      </c>
      <c r="I2557" s="13">
        <f t="shared" si="39"/>
        <v>-3974345.0189999864</v>
      </c>
    </row>
    <row r="2558" spans="1:9">
      <c r="A2558" s="10">
        <v>43013</v>
      </c>
      <c r="B2558" s="10">
        <v>43012</v>
      </c>
      <c r="C2558" t="s">
        <v>983</v>
      </c>
      <c r="D2558" t="s">
        <v>1439</v>
      </c>
      <c r="E2558" t="s">
        <v>1085</v>
      </c>
      <c r="F2558" s="1">
        <v>-84.5</v>
      </c>
      <c r="I2558" s="13">
        <f t="shared" si="39"/>
        <v>-3974429.5189999864</v>
      </c>
    </row>
    <row r="2559" spans="1:9">
      <c r="A2559" s="10">
        <v>43013</v>
      </c>
      <c r="B2559" s="10">
        <v>43012</v>
      </c>
      <c r="C2559" t="s">
        <v>983</v>
      </c>
      <c r="D2559" t="s">
        <v>1440</v>
      </c>
      <c r="E2559" t="s">
        <v>1373</v>
      </c>
      <c r="F2559" s="1">
        <v>-1255.1679999999999</v>
      </c>
      <c r="I2559" s="13">
        <f t="shared" si="39"/>
        <v>-3975684.6869999864</v>
      </c>
    </row>
    <row r="2560" spans="1:9">
      <c r="A2560" s="10">
        <v>43013</v>
      </c>
      <c r="B2560" s="10">
        <v>43012</v>
      </c>
      <c r="C2560" t="s">
        <v>989</v>
      </c>
      <c r="D2560" t="s">
        <v>1406</v>
      </c>
      <c r="E2560" t="s">
        <v>1441</v>
      </c>
      <c r="F2560" s="1">
        <v>-19899.172999999999</v>
      </c>
      <c r="I2560" s="13">
        <f t="shared" si="39"/>
        <v>-3995583.8599999864</v>
      </c>
    </row>
    <row r="2561" spans="1:9">
      <c r="A2561" s="10">
        <v>43013</v>
      </c>
      <c r="B2561" s="10">
        <v>43012</v>
      </c>
      <c r="C2561" t="s">
        <v>992</v>
      </c>
      <c r="D2561" t="s">
        <v>1442</v>
      </c>
      <c r="E2561" t="s">
        <v>11</v>
      </c>
      <c r="F2561" s="1">
        <v>-3.54</v>
      </c>
      <c r="I2561" s="13">
        <f t="shared" si="39"/>
        <v>-3995587.3999999864</v>
      </c>
    </row>
    <row r="2562" spans="1:9">
      <c r="A2562" s="10">
        <v>43013</v>
      </c>
      <c r="B2562" s="10">
        <v>43012</v>
      </c>
      <c r="C2562" t="s">
        <v>992</v>
      </c>
      <c r="D2562" t="s">
        <v>1438</v>
      </c>
      <c r="E2562" t="s">
        <v>11</v>
      </c>
      <c r="F2562" s="1">
        <v>-3.54</v>
      </c>
      <c r="I2562" s="13">
        <f t="shared" si="39"/>
        <v>-3995590.9399999864</v>
      </c>
    </row>
    <row r="2563" spans="1:9">
      <c r="A2563" s="10">
        <v>43013</v>
      </c>
      <c r="B2563" s="10">
        <v>43012</v>
      </c>
      <c r="C2563" t="s">
        <v>1009</v>
      </c>
      <c r="D2563" t="s">
        <v>1442</v>
      </c>
      <c r="E2563" t="s">
        <v>11</v>
      </c>
      <c r="F2563" s="1">
        <v>-6095.2269999999999</v>
      </c>
      <c r="I2563" s="13">
        <f t="shared" ref="I2563:I2626" si="40">I2562+F2563+G2563</f>
        <v>-4001686.1669999864</v>
      </c>
    </row>
    <row r="2564" spans="1:9">
      <c r="A2564" s="10">
        <v>43013</v>
      </c>
      <c r="B2564" s="10">
        <v>43012</v>
      </c>
      <c r="C2564" t="s">
        <v>983</v>
      </c>
      <c r="D2564" t="s">
        <v>1458</v>
      </c>
      <c r="E2564" t="s">
        <v>782</v>
      </c>
      <c r="F2564" s="1">
        <v>-750.50800000000004</v>
      </c>
      <c r="I2564" s="13">
        <f t="shared" si="40"/>
        <v>-4002436.6749999863</v>
      </c>
    </row>
    <row r="2565" spans="1:9">
      <c r="A2565" s="10">
        <v>43011</v>
      </c>
      <c r="B2565" s="10">
        <v>43012</v>
      </c>
      <c r="C2565" t="s">
        <v>1010</v>
      </c>
      <c r="D2565" t="s">
        <v>1476</v>
      </c>
      <c r="E2565" t="s">
        <v>11</v>
      </c>
      <c r="G2565" s="1">
        <v>350000</v>
      </c>
      <c r="I2565" s="13">
        <f t="shared" si="40"/>
        <v>-3652436.6749999863</v>
      </c>
    </row>
    <row r="2566" spans="1:9">
      <c r="A2566" s="10">
        <v>43011</v>
      </c>
      <c r="B2566" s="10">
        <v>43012</v>
      </c>
      <c r="C2566" t="s">
        <v>1091</v>
      </c>
      <c r="D2566" t="s">
        <v>1477</v>
      </c>
      <c r="E2566" t="s">
        <v>11</v>
      </c>
      <c r="G2566" s="1">
        <v>96.7</v>
      </c>
      <c r="I2566" s="13">
        <f t="shared" si="40"/>
        <v>-3652339.9749999861</v>
      </c>
    </row>
    <row r="2567" spans="1:9">
      <c r="A2567" s="10">
        <v>43014</v>
      </c>
      <c r="B2567" s="10">
        <v>43013</v>
      </c>
      <c r="C2567" t="s">
        <v>1035</v>
      </c>
      <c r="D2567" t="s">
        <v>1425</v>
      </c>
      <c r="E2567" t="s">
        <v>11</v>
      </c>
      <c r="F2567" s="1">
        <v>-1335</v>
      </c>
      <c r="I2567" s="13">
        <f t="shared" si="40"/>
        <v>-3653674.9749999861</v>
      </c>
    </row>
    <row r="2568" spans="1:9">
      <c r="A2568" s="10">
        <v>43014</v>
      </c>
      <c r="B2568" s="10">
        <v>43013</v>
      </c>
      <c r="C2568" t="s">
        <v>983</v>
      </c>
      <c r="D2568" t="s">
        <v>1426</v>
      </c>
      <c r="E2568" t="s">
        <v>1096</v>
      </c>
      <c r="F2568" s="1">
        <v>-4500</v>
      </c>
      <c r="I2568" s="13">
        <f t="shared" si="40"/>
        <v>-3658174.9749999861</v>
      </c>
    </row>
    <row r="2569" spans="1:9">
      <c r="A2569" s="10">
        <v>43014</v>
      </c>
      <c r="B2569" s="10">
        <v>43013</v>
      </c>
      <c r="C2569" t="s">
        <v>983</v>
      </c>
      <c r="D2569" t="s">
        <v>1427</v>
      </c>
      <c r="E2569" t="s">
        <v>1099</v>
      </c>
      <c r="F2569" s="1">
        <v>-61467.101000000002</v>
      </c>
      <c r="I2569" s="13">
        <f t="shared" si="40"/>
        <v>-3719642.0759999859</v>
      </c>
    </row>
    <row r="2570" spans="1:9">
      <c r="A2570" s="10">
        <v>43014</v>
      </c>
      <c r="B2570" s="10">
        <v>43013</v>
      </c>
      <c r="C2570" t="s">
        <v>983</v>
      </c>
      <c r="D2570" t="s">
        <v>812</v>
      </c>
      <c r="E2570" t="s">
        <v>1096</v>
      </c>
      <c r="F2570" s="1">
        <v>-310.3</v>
      </c>
      <c r="I2570" s="13">
        <f t="shared" si="40"/>
        <v>-3719952.3759999857</v>
      </c>
    </row>
    <row r="2571" spans="1:9">
      <c r="A2571" s="10">
        <v>43014</v>
      </c>
      <c r="B2571" s="10">
        <v>43013</v>
      </c>
      <c r="C2571" t="s">
        <v>983</v>
      </c>
      <c r="D2571" t="s">
        <v>1430</v>
      </c>
      <c r="E2571" t="s">
        <v>1431</v>
      </c>
      <c r="F2571" s="1">
        <v>-102.58199999999999</v>
      </c>
      <c r="I2571" s="13">
        <f t="shared" si="40"/>
        <v>-3720054.9579999857</v>
      </c>
    </row>
    <row r="2572" spans="1:9">
      <c r="A2572" s="10">
        <v>43014</v>
      </c>
      <c r="B2572" s="10">
        <v>43013</v>
      </c>
      <c r="C2572" t="s">
        <v>983</v>
      </c>
      <c r="D2572" t="s">
        <v>1435</v>
      </c>
      <c r="E2572" t="s">
        <v>1436</v>
      </c>
      <c r="F2572" s="1">
        <v>-4417.4189999999999</v>
      </c>
      <c r="I2572" s="13">
        <f t="shared" si="40"/>
        <v>-3724472.3769999859</v>
      </c>
    </row>
    <row r="2573" spans="1:9">
      <c r="A2573" s="10">
        <v>43026</v>
      </c>
      <c r="B2573" s="10">
        <v>43014</v>
      </c>
      <c r="C2573" t="s">
        <v>1042</v>
      </c>
      <c r="E2573" t="s">
        <v>11</v>
      </c>
      <c r="F2573" s="1">
        <v>-35.4</v>
      </c>
      <c r="I2573" s="13">
        <f t="shared" si="40"/>
        <v>-3724507.7769999858</v>
      </c>
    </row>
    <row r="2574" spans="1:9">
      <c r="A2574" s="10">
        <v>43020</v>
      </c>
      <c r="B2574" s="10">
        <v>43014</v>
      </c>
      <c r="C2574" t="s">
        <v>998</v>
      </c>
      <c r="D2574" t="s">
        <v>1383</v>
      </c>
      <c r="E2574" t="s">
        <v>1384</v>
      </c>
      <c r="F2574" s="1">
        <v>-10</v>
      </c>
      <c r="I2574" s="13">
        <f t="shared" si="40"/>
        <v>-3724517.7769999858</v>
      </c>
    </row>
    <row r="2575" spans="1:9">
      <c r="A2575" s="10">
        <v>43020</v>
      </c>
      <c r="B2575" s="10">
        <v>43014</v>
      </c>
      <c r="C2575" t="s">
        <v>1001</v>
      </c>
      <c r="D2575" t="s">
        <v>1385</v>
      </c>
      <c r="E2575" t="s">
        <v>1384</v>
      </c>
      <c r="F2575" s="1">
        <v>-1.8</v>
      </c>
      <c r="I2575" s="13">
        <f t="shared" si="40"/>
        <v>-3724519.5769999856</v>
      </c>
    </row>
    <row r="2576" spans="1:9">
      <c r="A2576" s="10">
        <v>43017</v>
      </c>
      <c r="B2576" s="10">
        <v>43014</v>
      </c>
      <c r="C2576" t="s">
        <v>983</v>
      </c>
      <c r="D2576" t="s">
        <v>1412</v>
      </c>
      <c r="E2576" t="s">
        <v>1023</v>
      </c>
      <c r="F2576" s="1">
        <v>-266</v>
      </c>
      <c r="I2576" s="13">
        <f t="shared" si="40"/>
        <v>-3724785.5769999856</v>
      </c>
    </row>
    <row r="2577" spans="1:9">
      <c r="A2577" s="10">
        <v>43017</v>
      </c>
      <c r="B2577" s="10">
        <v>43014</v>
      </c>
      <c r="C2577" t="s">
        <v>983</v>
      </c>
      <c r="D2577" t="s">
        <v>1413</v>
      </c>
      <c r="E2577" t="s">
        <v>1414</v>
      </c>
      <c r="F2577" s="1">
        <v>-17853.420999999998</v>
      </c>
      <c r="I2577" s="13">
        <f t="shared" si="40"/>
        <v>-3742638.9979999857</v>
      </c>
    </row>
    <row r="2578" spans="1:9">
      <c r="A2578" s="10">
        <v>43017</v>
      </c>
      <c r="B2578" s="10">
        <v>43014</v>
      </c>
      <c r="C2578" t="s">
        <v>983</v>
      </c>
      <c r="D2578" t="s">
        <v>1417</v>
      </c>
      <c r="E2578" t="s">
        <v>1418</v>
      </c>
      <c r="F2578" s="1">
        <v>-120</v>
      </c>
      <c r="I2578" s="13">
        <f t="shared" si="40"/>
        <v>-3742758.9979999857</v>
      </c>
    </row>
    <row r="2579" spans="1:9">
      <c r="A2579" s="10">
        <v>43017</v>
      </c>
      <c r="B2579" s="10">
        <v>43014</v>
      </c>
      <c r="C2579" t="s">
        <v>983</v>
      </c>
      <c r="D2579" t="s">
        <v>1419</v>
      </c>
      <c r="E2579" t="s">
        <v>1215</v>
      </c>
      <c r="F2579" s="1">
        <v>-13645.111999999999</v>
      </c>
      <c r="I2579" s="13">
        <f t="shared" si="40"/>
        <v>-3756404.1099999859</v>
      </c>
    </row>
    <row r="2580" spans="1:9">
      <c r="A2580" s="10">
        <v>43018</v>
      </c>
      <c r="B2580" s="10">
        <v>43017</v>
      </c>
      <c r="C2580" t="s">
        <v>1035</v>
      </c>
      <c r="D2580" t="s">
        <v>1400</v>
      </c>
      <c r="E2580" t="s">
        <v>11</v>
      </c>
      <c r="F2580" s="1">
        <v>-888.94399999999996</v>
      </c>
      <c r="I2580" s="13">
        <f t="shared" si="40"/>
        <v>-3757293.053999986</v>
      </c>
    </row>
    <row r="2581" spans="1:9">
      <c r="A2581" s="10">
        <v>43018</v>
      </c>
      <c r="B2581" s="10">
        <v>43017</v>
      </c>
      <c r="C2581" t="s">
        <v>1035</v>
      </c>
      <c r="D2581" t="s">
        <v>1401</v>
      </c>
      <c r="E2581" t="s">
        <v>11</v>
      </c>
      <c r="F2581" s="1">
        <v>-627.14</v>
      </c>
      <c r="I2581" s="13">
        <f t="shared" si="40"/>
        <v>-3757920.1939999862</v>
      </c>
    </row>
    <row r="2582" spans="1:9">
      <c r="A2582" s="10">
        <v>43018</v>
      </c>
      <c r="B2582" s="10">
        <v>43017</v>
      </c>
      <c r="C2582" t="s">
        <v>983</v>
      </c>
      <c r="D2582" t="s">
        <v>1402</v>
      </c>
      <c r="E2582" t="s">
        <v>1015</v>
      </c>
      <c r="F2582" s="1">
        <v>-7937.4669999999996</v>
      </c>
      <c r="I2582" s="13">
        <f t="shared" si="40"/>
        <v>-3765857.6609999863</v>
      </c>
    </row>
    <row r="2583" spans="1:9">
      <c r="A2583" s="10">
        <v>43018</v>
      </c>
      <c r="B2583" s="10">
        <v>43017</v>
      </c>
      <c r="C2583" t="s">
        <v>983</v>
      </c>
      <c r="D2583" t="s">
        <v>1403</v>
      </c>
      <c r="E2583" t="s">
        <v>1074</v>
      </c>
      <c r="F2583" s="1">
        <v>-74.290000000000006</v>
      </c>
      <c r="I2583" s="13">
        <f t="shared" si="40"/>
        <v>-3765931.9509999864</v>
      </c>
    </row>
    <row r="2584" spans="1:9">
      <c r="A2584" s="10">
        <v>43018</v>
      </c>
      <c r="B2584" s="10">
        <v>43017</v>
      </c>
      <c r="C2584" t="s">
        <v>983</v>
      </c>
      <c r="D2584" t="s">
        <v>1404</v>
      </c>
      <c r="E2584" t="s">
        <v>1101</v>
      </c>
      <c r="F2584" s="1">
        <v>-5236.2060000000001</v>
      </c>
      <c r="I2584" s="13">
        <f t="shared" si="40"/>
        <v>-3771168.1569999862</v>
      </c>
    </row>
    <row r="2585" spans="1:9">
      <c r="A2585" s="10">
        <v>43018</v>
      </c>
      <c r="B2585" s="10">
        <v>43017</v>
      </c>
      <c r="C2585" t="s">
        <v>989</v>
      </c>
      <c r="D2585" t="s">
        <v>1406</v>
      </c>
      <c r="E2585" t="s">
        <v>1212</v>
      </c>
      <c r="F2585" s="1">
        <v>-416.95499999999998</v>
      </c>
      <c r="I2585" s="13">
        <f t="shared" si="40"/>
        <v>-3771585.1119999862</v>
      </c>
    </row>
    <row r="2586" spans="1:9">
      <c r="A2586" s="10">
        <v>43018</v>
      </c>
      <c r="B2586" s="10">
        <v>43017</v>
      </c>
      <c r="C2586" t="s">
        <v>989</v>
      </c>
      <c r="D2586" t="s">
        <v>1407</v>
      </c>
      <c r="E2586" t="s">
        <v>1245</v>
      </c>
      <c r="F2586" s="1">
        <v>-1632.88</v>
      </c>
      <c r="I2586" s="13">
        <f t="shared" si="40"/>
        <v>-3773217.9919999861</v>
      </c>
    </row>
    <row r="2587" spans="1:9">
      <c r="A2587" s="10">
        <v>43018</v>
      </c>
      <c r="B2587" s="10">
        <v>43017</v>
      </c>
      <c r="C2587" t="s">
        <v>994</v>
      </c>
      <c r="D2587" t="s">
        <v>1408</v>
      </c>
      <c r="E2587" t="s">
        <v>996</v>
      </c>
      <c r="F2587" s="1">
        <v>-1766.9079999999999</v>
      </c>
      <c r="I2587" s="13">
        <f t="shared" si="40"/>
        <v>-3774984.8999999859</v>
      </c>
    </row>
    <row r="2588" spans="1:9">
      <c r="A2588" s="10">
        <v>43018</v>
      </c>
      <c r="B2588" s="10">
        <v>43017</v>
      </c>
      <c r="C2588" t="s">
        <v>994</v>
      </c>
      <c r="D2588" t="s">
        <v>1409</v>
      </c>
      <c r="E2588" t="s">
        <v>996</v>
      </c>
      <c r="F2588" s="1">
        <v>-3064.085</v>
      </c>
      <c r="I2588" s="13">
        <f t="shared" si="40"/>
        <v>-3778048.9849999859</v>
      </c>
    </row>
    <row r="2589" spans="1:9">
      <c r="A2589" s="10">
        <v>43018</v>
      </c>
      <c r="B2589" s="10">
        <v>43017</v>
      </c>
      <c r="C2589" t="s">
        <v>983</v>
      </c>
      <c r="D2589" t="s">
        <v>1411</v>
      </c>
      <c r="E2589" t="s">
        <v>1101</v>
      </c>
      <c r="F2589" s="1">
        <v>-5537.7920000000004</v>
      </c>
      <c r="I2589" s="13">
        <f t="shared" si="40"/>
        <v>-3783586.7769999858</v>
      </c>
    </row>
    <row r="2590" spans="1:9">
      <c r="A2590" s="10">
        <v>43014</v>
      </c>
      <c r="B2590" s="10">
        <v>43017</v>
      </c>
      <c r="C2590" t="s">
        <v>1010</v>
      </c>
      <c r="D2590" t="s">
        <v>1424</v>
      </c>
      <c r="E2590" t="s">
        <v>11</v>
      </c>
      <c r="G2590" s="1">
        <v>100000</v>
      </c>
      <c r="I2590" s="13">
        <f t="shared" si="40"/>
        <v>-3683586.7769999858</v>
      </c>
    </row>
    <row r="2591" spans="1:9">
      <c r="A2591" s="10">
        <v>43024</v>
      </c>
      <c r="B2591" s="10">
        <v>43018</v>
      </c>
      <c r="C2591" t="s">
        <v>1001</v>
      </c>
      <c r="D2591" t="s">
        <v>1359</v>
      </c>
      <c r="E2591" t="s">
        <v>1360</v>
      </c>
      <c r="F2591" s="1">
        <v>-1.8</v>
      </c>
      <c r="I2591" s="13">
        <f t="shared" si="40"/>
        <v>-3683588.5769999856</v>
      </c>
    </row>
    <row r="2592" spans="1:9">
      <c r="A2592" s="10">
        <v>43024</v>
      </c>
      <c r="B2592" s="10">
        <v>43018</v>
      </c>
      <c r="C2592" t="s">
        <v>998</v>
      </c>
      <c r="D2592" t="s">
        <v>1362</v>
      </c>
      <c r="E2592" t="s">
        <v>1360</v>
      </c>
      <c r="F2592" s="1">
        <v>-10</v>
      </c>
      <c r="I2592" s="13">
        <f t="shared" si="40"/>
        <v>-3683598.5769999856</v>
      </c>
    </row>
    <row r="2593" spans="1:9">
      <c r="A2593" s="10">
        <v>43019</v>
      </c>
      <c r="B2593" s="10">
        <v>43018</v>
      </c>
      <c r="C2593" t="s">
        <v>983</v>
      </c>
      <c r="D2593" t="s">
        <v>1386</v>
      </c>
      <c r="E2593" t="s">
        <v>1387</v>
      </c>
      <c r="F2593" s="1">
        <v>-910.6</v>
      </c>
      <c r="I2593" s="13">
        <f t="shared" si="40"/>
        <v>-3684509.1769999857</v>
      </c>
    </row>
    <row r="2594" spans="1:9">
      <c r="A2594" s="10">
        <v>43019</v>
      </c>
      <c r="B2594" s="10">
        <v>43018</v>
      </c>
      <c r="C2594" t="s">
        <v>983</v>
      </c>
      <c r="D2594" t="s">
        <v>1388</v>
      </c>
      <c r="E2594" t="s">
        <v>1389</v>
      </c>
      <c r="F2594" s="1">
        <v>-1428.25</v>
      </c>
      <c r="I2594" s="13">
        <f t="shared" si="40"/>
        <v>-3685937.4269999857</v>
      </c>
    </row>
    <row r="2595" spans="1:9">
      <c r="A2595" s="10">
        <v>43019</v>
      </c>
      <c r="B2595" s="10">
        <v>43018</v>
      </c>
      <c r="C2595" t="s">
        <v>983</v>
      </c>
      <c r="D2595" t="s">
        <v>1390</v>
      </c>
      <c r="E2595" t="s">
        <v>1391</v>
      </c>
      <c r="F2595" s="1">
        <v>-2208.8629999999998</v>
      </c>
      <c r="I2595" s="13">
        <f t="shared" si="40"/>
        <v>-3688146.2899999856</v>
      </c>
    </row>
    <row r="2596" spans="1:9">
      <c r="A2596" s="10">
        <v>43019</v>
      </c>
      <c r="B2596" s="10">
        <v>43018</v>
      </c>
      <c r="C2596" t="s">
        <v>983</v>
      </c>
      <c r="D2596" t="s">
        <v>1392</v>
      </c>
      <c r="E2596" t="s">
        <v>1393</v>
      </c>
      <c r="F2596" s="1">
        <v>-79287.894</v>
      </c>
      <c r="I2596" s="13">
        <f t="shared" si="40"/>
        <v>-3767434.1839999855</v>
      </c>
    </row>
    <row r="2597" spans="1:9">
      <c r="A2597" s="10">
        <v>43019</v>
      </c>
      <c r="B2597" s="10">
        <v>43018</v>
      </c>
      <c r="C2597" t="s">
        <v>983</v>
      </c>
      <c r="D2597" t="s">
        <v>1394</v>
      </c>
      <c r="E2597" t="s">
        <v>1395</v>
      </c>
      <c r="F2597" s="1">
        <v>-388.25299999999999</v>
      </c>
      <c r="I2597" s="13">
        <f t="shared" si="40"/>
        <v>-3767822.4369999855</v>
      </c>
    </row>
    <row r="2598" spans="1:9">
      <c r="A2598" s="10">
        <v>43017</v>
      </c>
      <c r="B2598" s="10">
        <v>43018</v>
      </c>
      <c r="C2598" t="s">
        <v>1396</v>
      </c>
      <c r="D2598" t="s">
        <v>1415</v>
      </c>
      <c r="E2598" t="s">
        <v>11</v>
      </c>
      <c r="G2598" s="1">
        <v>50</v>
      </c>
      <c r="I2598" s="13">
        <f t="shared" si="40"/>
        <v>-3767772.4369999855</v>
      </c>
    </row>
    <row r="2599" spans="1:9">
      <c r="A2599" s="10">
        <v>43017</v>
      </c>
      <c r="B2599" s="10">
        <v>43018</v>
      </c>
      <c r="C2599" t="s">
        <v>1396</v>
      </c>
      <c r="D2599" t="s">
        <v>1416</v>
      </c>
      <c r="E2599" t="s">
        <v>11</v>
      </c>
      <c r="G2599" s="1">
        <v>150</v>
      </c>
      <c r="I2599" s="13">
        <f t="shared" si="40"/>
        <v>-3767622.4369999855</v>
      </c>
    </row>
    <row r="2600" spans="1:9">
      <c r="A2600" s="10">
        <v>43017</v>
      </c>
      <c r="B2600" s="10">
        <v>43018</v>
      </c>
      <c r="C2600" t="s">
        <v>1396</v>
      </c>
      <c r="D2600" t="s">
        <v>1420</v>
      </c>
      <c r="E2600" t="s">
        <v>11</v>
      </c>
      <c r="G2600" s="1">
        <v>50</v>
      </c>
      <c r="I2600" s="13">
        <f t="shared" si="40"/>
        <v>-3767572.4369999855</v>
      </c>
    </row>
    <row r="2601" spans="1:9">
      <c r="A2601" s="10">
        <v>43040</v>
      </c>
      <c r="B2601" s="10">
        <v>43019</v>
      </c>
      <c r="C2601" t="s">
        <v>1001</v>
      </c>
      <c r="D2601" t="s">
        <v>1068</v>
      </c>
      <c r="E2601" t="s">
        <v>1147</v>
      </c>
      <c r="F2601" s="1">
        <v>-15.847</v>
      </c>
      <c r="I2601" s="13">
        <f t="shared" si="40"/>
        <v>-3767588.2839999855</v>
      </c>
    </row>
    <row r="2602" spans="1:9">
      <c r="A2602" s="10">
        <v>43040</v>
      </c>
      <c r="B2602" s="10">
        <v>43019</v>
      </c>
      <c r="C2602" t="s">
        <v>1133</v>
      </c>
      <c r="D2602" t="s">
        <v>1068</v>
      </c>
      <c r="E2602" t="s">
        <v>1177</v>
      </c>
      <c r="F2602" s="1">
        <v>-88.037999999999997</v>
      </c>
      <c r="I2602" s="13">
        <f t="shared" si="40"/>
        <v>-3767676.3219999857</v>
      </c>
    </row>
    <row r="2603" spans="1:9">
      <c r="A2603" s="10">
        <v>43021</v>
      </c>
      <c r="B2603" s="10">
        <v>43019</v>
      </c>
      <c r="C2603" t="s">
        <v>1070</v>
      </c>
      <c r="D2603" t="s">
        <v>1068</v>
      </c>
      <c r="E2603" t="s">
        <v>1177</v>
      </c>
      <c r="F2603" s="1">
        <v>-25</v>
      </c>
      <c r="I2603" s="13">
        <f t="shared" si="40"/>
        <v>-3767701.3219999857</v>
      </c>
    </row>
    <row r="2604" spans="1:9">
      <c r="A2604" s="10">
        <v>43021</v>
      </c>
      <c r="B2604" s="10">
        <v>43019</v>
      </c>
      <c r="C2604" t="s">
        <v>1001</v>
      </c>
      <c r="D2604" t="s">
        <v>1068</v>
      </c>
      <c r="E2604" t="s">
        <v>1147</v>
      </c>
      <c r="F2604" s="1">
        <v>-4.5</v>
      </c>
      <c r="I2604" s="13">
        <f t="shared" si="40"/>
        <v>-3767705.8219999857</v>
      </c>
    </row>
    <row r="2605" spans="1:9">
      <c r="A2605" s="10">
        <v>43020</v>
      </c>
      <c r="B2605" s="10">
        <v>43019</v>
      </c>
      <c r="C2605" t="s">
        <v>983</v>
      </c>
      <c r="D2605" t="s">
        <v>1380</v>
      </c>
      <c r="E2605" t="s">
        <v>1099</v>
      </c>
      <c r="F2605" s="1">
        <v>-62650.415000000001</v>
      </c>
      <c r="I2605" s="13">
        <f t="shared" si="40"/>
        <v>-3830356.2369999858</v>
      </c>
    </row>
    <row r="2606" spans="1:9">
      <c r="A2606" s="10">
        <v>43020</v>
      </c>
      <c r="B2606" s="10">
        <v>43019</v>
      </c>
      <c r="C2606" t="s">
        <v>983</v>
      </c>
      <c r="D2606" t="s">
        <v>1381</v>
      </c>
      <c r="E2606" t="s">
        <v>1099</v>
      </c>
      <c r="F2606" s="1">
        <v>-47661.767</v>
      </c>
      <c r="I2606" s="13">
        <f t="shared" si="40"/>
        <v>-3878018.0039999858</v>
      </c>
    </row>
    <row r="2607" spans="1:9">
      <c r="A2607" s="10">
        <v>43026</v>
      </c>
      <c r="B2607" s="10">
        <v>43020</v>
      </c>
      <c r="C2607" t="s">
        <v>1042</v>
      </c>
      <c r="E2607" t="s">
        <v>11</v>
      </c>
      <c r="F2607" s="1">
        <v>-35.4</v>
      </c>
      <c r="I2607" s="13">
        <f t="shared" si="40"/>
        <v>-3878053.4039999857</v>
      </c>
    </row>
    <row r="2608" spans="1:9">
      <c r="A2608" s="10">
        <v>43021</v>
      </c>
      <c r="B2608" s="10">
        <v>43020</v>
      </c>
      <c r="C2608" t="s">
        <v>992</v>
      </c>
      <c r="D2608" t="s">
        <v>1370</v>
      </c>
      <c r="E2608" t="s">
        <v>11</v>
      </c>
      <c r="F2608" s="1">
        <v>-3.54</v>
      </c>
      <c r="I2608" s="13">
        <f t="shared" si="40"/>
        <v>-3878056.9439999857</v>
      </c>
    </row>
    <row r="2609" spans="1:9">
      <c r="A2609" s="10">
        <v>43021</v>
      </c>
      <c r="B2609" s="10">
        <v>43020</v>
      </c>
      <c r="C2609" t="s">
        <v>983</v>
      </c>
      <c r="D2609" t="s">
        <v>1371</v>
      </c>
      <c r="E2609" t="s">
        <v>1017</v>
      </c>
      <c r="F2609" s="1">
        <v>-502.82600000000002</v>
      </c>
      <c r="I2609" s="13">
        <f t="shared" si="40"/>
        <v>-3878559.7699999856</v>
      </c>
    </row>
    <row r="2610" spans="1:9">
      <c r="A2610" s="10">
        <v>43021</v>
      </c>
      <c r="B2610" s="10">
        <v>43020</v>
      </c>
      <c r="C2610" t="s">
        <v>983</v>
      </c>
      <c r="D2610" t="s">
        <v>1372</v>
      </c>
      <c r="E2610" t="s">
        <v>1373</v>
      </c>
      <c r="F2610" s="1">
        <v>-2420.2579999999998</v>
      </c>
      <c r="I2610" s="13">
        <f t="shared" si="40"/>
        <v>-3880980.0279999855</v>
      </c>
    </row>
    <row r="2611" spans="1:9">
      <c r="A2611" s="10">
        <v>43021</v>
      </c>
      <c r="B2611" s="10">
        <v>43020</v>
      </c>
      <c r="C2611" t="s">
        <v>983</v>
      </c>
      <c r="D2611" t="s">
        <v>1374</v>
      </c>
      <c r="E2611" t="s">
        <v>234</v>
      </c>
      <c r="F2611" s="1">
        <v>-1426.1</v>
      </c>
      <c r="I2611" s="13">
        <f t="shared" si="40"/>
        <v>-3882406.1279999856</v>
      </c>
    </row>
    <row r="2612" spans="1:9">
      <c r="A2612" s="10">
        <v>43021</v>
      </c>
      <c r="B2612" s="10">
        <v>43020</v>
      </c>
      <c r="C2612" t="s">
        <v>983</v>
      </c>
      <c r="D2612" t="s">
        <v>1375</v>
      </c>
      <c r="E2612" t="s">
        <v>1376</v>
      </c>
      <c r="F2612" s="1">
        <v>-97712</v>
      </c>
      <c r="I2612" s="13">
        <f t="shared" si="40"/>
        <v>-3980118.1279999856</v>
      </c>
    </row>
    <row r="2613" spans="1:9">
      <c r="A2613" s="10">
        <v>43021</v>
      </c>
      <c r="B2613" s="10">
        <v>43020</v>
      </c>
      <c r="C2613" t="s">
        <v>983</v>
      </c>
      <c r="D2613" t="s">
        <v>1377</v>
      </c>
      <c r="E2613" t="s">
        <v>1085</v>
      </c>
      <c r="F2613" s="1">
        <v>-84.5</v>
      </c>
      <c r="I2613" s="13">
        <f t="shared" si="40"/>
        <v>-3980202.6279999856</v>
      </c>
    </row>
    <row r="2614" spans="1:9">
      <c r="A2614" s="10">
        <v>43021</v>
      </c>
      <c r="B2614" s="10">
        <v>43020</v>
      </c>
      <c r="C2614" t="s">
        <v>1009</v>
      </c>
      <c r="D2614" t="s">
        <v>1378</v>
      </c>
      <c r="E2614" t="s">
        <v>11</v>
      </c>
      <c r="F2614" s="1">
        <v>-8699.6630000000005</v>
      </c>
      <c r="I2614" s="13">
        <f t="shared" si="40"/>
        <v>-3988902.2909999858</v>
      </c>
    </row>
    <row r="2615" spans="1:9">
      <c r="A2615" s="10">
        <v>43021</v>
      </c>
      <c r="B2615" s="10">
        <v>43020</v>
      </c>
      <c r="C2615" t="s">
        <v>992</v>
      </c>
      <c r="D2615" t="s">
        <v>1378</v>
      </c>
      <c r="E2615" t="s">
        <v>11</v>
      </c>
      <c r="F2615" s="1">
        <v>-3.54</v>
      </c>
      <c r="I2615" s="13">
        <f t="shared" si="40"/>
        <v>-3988905.8309999858</v>
      </c>
    </row>
    <row r="2616" spans="1:9">
      <c r="A2616" s="10">
        <v>43021</v>
      </c>
      <c r="B2616" s="10">
        <v>43020</v>
      </c>
      <c r="C2616" t="s">
        <v>1009</v>
      </c>
      <c r="D2616" t="s">
        <v>1379</v>
      </c>
      <c r="E2616" t="s">
        <v>11</v>
      </c>
      <c r="F2616" s="1">
        <v>-2251.4789999999998</v>
      </c>
      <c r="I2616" s="13">
        <f t="shared" si="40"/>
        <v>-3991157.3099999856</v>
      </c>
    </row>
    <row r="2617" spans="1:9">
      <c r="A2617" s="10">
        <v>43021</v>
      </c>
      <c r="B2617" s="10">
        <v>43020</v>
      </c>
      <c r="C2617" t="s">
        <v>1009</v>
      </c>
      <c r="D2617" t="s">
        <v>1370</v>
      </c>
      <c r="E2617" t="s">
        <v>11</v>
      </c>
      <c r="F2617" s="1">
        <v>-7598.7669999999998</v>
      </c>
      <c r="I2617" s="13">
        <f t="shared" si="40"/>
        <v>-3998756.0769999856</v>
      </c>
    </row>
    <row r="2618" spans="1:9">
      <c r="A2618" s="10">
        <v>43021</v>
      </c>
      <c r="B2618" s="10">
        <v>43020</v>
      </c>
      <c r="C2618" t="s">
        <v>992</v>
      </c>
      <c r="D2618" t="s">
        <v>1379</v>
      </c>
      <c r="E2618" t="s">
        <v>11</v>
      </c>
      <c r="F2618" s="1">
        <v>-3.54</v>
      </c>
      <c r="I2618" s="13">
        <f t="shared" si="40"/>
        <v>-3998759.6169999857</v>
      </c>
    </row>
    <row r="2619" spans="1:9">
      <c r="A2619" s="10">
        <v>43019</v>
      </c>
      <c r="B2619" s="10">
        <v>43020</v>
      </c>
      <c r="C2619" t="s">
        <v>1396</v>
      </c>
      <c r="D2619" t="s">
        <v>1397</v>
      </c>
      <c r="E2619" t="s">
        <v>11</v>
      </c>
      <c r="G2619" s="1">
        <v>445</v>
      </c>
      <c r="I2619" s="13">
        <f t="shared" si="40"/>
        <v>-3998314.6169999857</v>
      </c>
    </row>
    <row r="2620" spans="1:9">
      <c r="A2620" s="10">
        <v>43027</v>
      </c>
      <c r="B2620" s="10">
        <v>43021</v>
      </c>
      <c r="C2620" t="s">
        <v>998</v>
      </c>
      <c r="D2620" t="s">
        <v>1329</v>
      </c>
      <c r="E2620" t="s">
        <v>1330</v>
      </c>
      <c r="F2620" s="1">
        <v>-10</v>
      </c>
      <c r="I2620" s="13">
        <f t="shared" si="40"/>
        <v>-3998324.6169999857</v>
      </c>
    </row>
    <row r="2621" spans="1:9">
      <c r="A2621" s="10">
        <v>43027</v>
      </c>
      <c r="B2621" s="10">
        <v>43021</v>
      </c>
      <c r="C2621" t="s">
        <v>1001</v>
      </c>
      <c r="D2621" t="s">
        <v>1331</v>
      </c>
      <c r="E2621" t="s">
        <v>1330</v>
      </c>
      <c r="F2621" s="1">
        <v>-1.8</v>
      </c>
      <c r="I2621" s="13">
        <f t="shared" si="40"/>
        <v>-3998326.4169999855</v>
      </c>
    </row>
    <row r="2622" spans="1:9">
      <c r="A2622" s="10">
        <v>43024</v>
      </c>
      <c r="B2622" s="10">
        <v>43021</v>
      </c>
      <c r="C2622" t="s">
        <v>983</v>
      </c>
      <c r="D2622" t="s">
        <v>1352</v>
      </c>
      <c r="E2622" t="s">
        <v>1353</v>
      </c>
      <c r="F2622" s="1">
        <v>-1046.5630000000001</v>
      </c>
      <c r="I2622" s="13">
        <f t="shared" si="40"/>
        <v>-3999372.9799999855</v>
      </c>
    </row>
    <row r="2623" spans="1:9">
      <c r="A2623" s="10">
        <v>43024</v>
      </c>
      <c r="B2623" s="10">
        <v>43021</v>
      </c>
      <c r="C2623" t="s">
        <v>983</v>
      </c>
      <c r="D2623" t="s">
        <v>1354</v>
      </c>
      <c r="E2623" t="s">
        <v>988</v>
      </c>
      <c r="F2623" s="1">
        <v>-218.9</v>
      </c>
      <c r="I2623" s="13">
        <f t="shared" si="40"/>
        <v>-3999591.8799999855</v>
      </c>
    </row>
    <row r="2624" spans="1:9">
      <c r="A2624" s="10">
        <v>43024</v>
      </c>
      <c r="B2624" s="10">
        <v>43021</v>
      </c>
      <c r="C2624" t="s">
        <v>983</v>
      </c>
      <c r="D2624" t="s">
        <v>1355</v>
      </c>
      <c r="E2624" t="s">
        <v>1356</v>
      </c>
      <c r="F2624" s="1">
        <v>-200</v>
      </c>
      <c r="I2624" s="13">
        <f t="shared" si="40"/>
        <v>-3999791.8799999855</v>
      </c>
    </row>
    <row r="2625" spans="1:9">
      <c r="A2625" s="10">
        <v>43024</v>
      </c>
      <c r="B2625" s="10">
        <v>43021</v>
      </c>
      <c r="C2625" t="s">
        <v>983</v>
      </c>
      <c r="D2625" t="s">
        <v>1357</v>
      </c>
      <c r="E2625" t="s">
        <v>988</v>
      </c>
      <c r="F2625" s="1">
        <v>-237.1</v>
      </c>
      <c r="I2625" s="13">
        <f t="shared" si="40"/>
        <v>-4000028.9799999855</v>
      </c>
    </row>
    <row r="2626" spans="1:9">
      <c r="A2626" s="10">
        <v>43024</v>
      </c>
      <c r="B2626" s="10">
        <v>43021</v>
      </c>
      <c r="C2626" t="s">
        <v>983</v>
      </c>
      <c r="D2626" t="s">
        <v>1358</v>
      </c>
      <c r="E2626" t="s">
        <v>1096</v>
      </c>
      <c r="F2626" s="1">
        <v>-885.5</v>
      </c>
      <c r="I2626" s="13">
        <f t="shared" si="40"/>
        <v>-4000914.4799999855</v>
      </c>
    </row>
    <row r="2627" spans="1:9">
      <c r="A2627" s="10">
        <v>43024</v>
      </c>
      <c r="B2627" s="10">
        <v>43021</v>
      </c>
      <c r="C2627" t="s">
        <v>983</v>
      </c>
      <c r="D2627" t="s">
        <v>1361</v>
      </c>
      <c r="E2627" t="s">
        <v>1023</v>
      </c>
      <c r="F2627" s="1">
        <v>-708.5</v>
      </c>
      <c r="I2627" s="13">
        <f t="shared" ref="I2627:I2690" si="41">I2626+F2627+G2627</f>
        <v>-4001622.9799999855</v>
      </c>
    </row>
    <row r="2628" spans="1:9">
      <c r="A2628" s="10">
        <v>43024</v>
      </c>
      <c r="B2628" s="10">
        <v>43021</v>
      </c>
      <c r="C2628" t="s">
        <v>983</v>
      </c>
      <c r="D2628" t="s">
        <v>1363</v>
      </c>
      <c r="E2628" t="s">
        <v>1364</v>
      </c>
      <c r="F2628" s="1">
        <v>-608.67600000000004</v>
      </c>
      <c r="I2628" s="13">
        <f t="shared" si="41"/>
        <v>-4002231.6559999855</v>
      </c>
    </row>
    <row r="2629" spans="1:9">
      <c r="A2629" s="10">
        <v>43024</v>
      </c>
      <c r="B2629" s="10">
        <v>43021</v>
      </c>
      <c r="C2629" t="s">
        <v>983</v>
      </c>
      <c r="D2629" t="s">
        <v>1365</v>
      </c>
      <c r="E2629" t="s">
        <v>1366</v>
      </c>
      <c r="F2629" s="1">
        <v>-2078.9450000000002</v>
      </c>
      <c r="I2629" s="13">
        <f t="shared" si="41"/>
        <v>-4004310.6009999854</v>
      </c>
    </row>
    <row r="2630" spans="1:9">
      <c r="A2630" s="10">
        <v>43024</v>
      </c>
      <c r="B2630" s="10">
        <v>43021</v>
      </c>
      <c r="C2630" t="s">
        <v>989</v>
      </c>
      <c r="D2630" t="s">
        <v>1367</v>
      </c>
      <c r="E2630" t="s">
        <v>329</v>
      </c>
      <c r="F2630" s="1">
        <v>-25001.68</v>
      </c>
      <c r="I2630" s="13">
        <f t="shared" si="41"/>
        <v>-4029312.2809999855</v>
      </c>
    </row>
    <row r="2631" spans="1:9">
      <c r="A2631" s="10">
        <v>43024</v>
      </c>
      <c r="B2631" s="10">
        <v>43021</v>
      </c>
      <c r="C2631" t="s">
        <v>983</v>
      </c>
      <c r="D2631" t="s">
        <v>1368</v>
      </c>
      <c r="E2631" t="s">
        <v>1369</v>
      </c>
      <c r="F2631" s="1">
        <v>-13436.011</v>
      </c>
      <c r="I2631" s="13">
        <f t="shared" si="41"/>
        <v>-4042748.2919999855</v>
      </c>
    </row>
    <row r="2632" spans="1:9">
      <c r="A2632" s="10">
        <v>43020</v>
      </c>
      <c r="B2632" s="10">
        <v>43021</v>
      </c>
      <c r="C2632" t="s">
        <v>1010</v>
      </c>
      <c r="D2632" t="s">
        <v>1382</v>
      </c>
      <c r="E2632" t="s">
        <v>11</v>
      </c>
      <c r="G2632" s="1">
        <v>350000</v>
      </c>
      <c r="I2632" s="13">
        <f t="shared" si="41"/>
        <v>-3692748.2919999855</v>
      </c>
    </row>
    <row r="2633" spans="1:9">
      <c r="A2633" s="10">
        <v>43025</v>
      </c>
      <c r="B2633" s="10">
        <v>43024</v>
      </c>
      <c r="C2633" t="s">
        <v>983</v>
      </c>
      <c r="D2633" t="s">
        <v>1344</v>
      </c>
      <c r="E2633" t="s">
        <v>1345</v>
      </c>
      <c r="F2633" s="1">
        <v>-107.974</v>
      </c>
      <c r="I2633" s="13">
        <f t="shared" si="41"/>
        <v>-3692856.2659999854</v>
      </c>
    </row>
    <row r="2634" spans="1:9">
      <c r="A2634" s="10">
        <v>43025</v>
      </c>
      <c r="B2634" s="10">
        <v>43024</v>
      </c>
      <c r="C2634" t="s">
        <v>983</v>
      </c>
      <c r="D2634" t="s">
        <v>1346</v>
      </c>
      <c r="E2634" t="s">
        <v>1345</v>
      </c>
      <c r="F2634" s="1">
        <v>-4054.1990000000001</v>
      </c>
      <c r="I2634" s="13">
        <f t="shared" si="41"/>
        <v>-3696910.4649999854</v>
      </c>
    </row>
    <row r="2635" spans="1:9">
      <c r="A2635" s="10">
        <v>43025</v>
      </c>
      <c r="B2635" s="10">
        <v>43024</v>
      </c>
      <c r="C2635" t="s">
        <v>1035</v>
      </c>
      <c r="D2635" t="s">
        <v>1347</v>
      </c>
      <c r="E2635" t="s">
        <v>11</v>
      </c>
      <c r="F2635" s="1">
        <v>-6400</v>
      </c>
      <c r="I2635" s="13">
        <f t="shared" si="41"/>
        <v>-3703310.4649999854</v>
      </c>
    </row>
    <row r="2636" spans="1:9">
      <c r="A2636" s="10">
        <v>43025</v>
      </c>
      <c r="B2636" s="10">
        <v>43024</v>
      </c>
      <c r="C2636" t="s">
        <v>983</v>
      </c>
      <c r="D2636" t="s">
        <v>1348</v>
      </c>
      <c r="E2636" t="s">
        <v>1101</v>
      </c>
      <c r="F2636" s="1">
        <v>-5199.5249999999996</v>
      </c>
      <c r="I2636" s="13">
        <f t="shared" si="41"/>
        <v>-3708509.9899999853</v>
      </c>
    </row>
    <row r="2637" spans="1:9">
      <c r="A2637" s="10">
        <v>43025</v>
      </c>
      <c r="B2637" s="10">
        <v>43024</v>
      </c>
      <c r="C2637" t="s">
        <v>1035</v>
      </c>
      <c r="D2637" t="s">
        <v>1349</v>
      </c>
      <c r="E2637" t="s">
        <v>11</v>
      </c>
      <c r="F2637" s="1">
        <v>-719.41399999999999</v>
      </c>
      <c r="I2637" s="13">
        <f t="shared" si="41"/>
        <v>-3709229.4039999852</v>
      </c>
    </row>
    <row r="2638" spans="1:9">
      <c r="A2638" s="10">
        <v>43025</v>
      </c>
      <c r="B2638" s="10">
        <v>43024</v>
      </c>
      <c r="C2638" t="s">
        <v>983</v>
      </c>
      <c r="D2638" t="s">
        <v>1350</v>
      </c>
      <c r="E2638" t="s">
        <v>1351</v>
      </c>
      <c r="F2638" s="1">
        <v>-1500</v>
      </c>
      <c r="I2638" s="13">
        <f t="shared" si="41"/>
        <v>-3710729.4039999852</v>
      </c>
    </row>
    <row r="2639" spans="1:9">
      <c r="A2639" s="10">
        <v>43031</v>
      </c>
      <c r="B2639" s="10">
        <v>43025</v>
      </c>
      <c r="C2639" t="s">
        <v>998</v>
      </c>
      <c r="D2639" t="s">
        <v>1290</v>
      </c>
      <c r="E2639" t="s">
        <v>1291</v>
      </c>
      <c r="F2639" s="1">
        <v>-10</v>
      </c>
      <c r="I2639" s="13">
        <f t="shared" si="41"/>
        <v>-3710739.4039999852</v>
      </c>
    </row>
    <row r="2640" spans="1:9">
      <c r="A2640" s="10">
        <v>43031</v>
      </c>
      <c r="B2640" s="10">
        <v>43025</v>
      </c>
      <c r="C2640" t="s">
        <v>1001</v>
      </c>
      <c r="D2640" t="s">
        <v>1301</v>
      </c>
      <c r="E2640" t="s">
        <v>1291</v>
      </c>
      <c r="F2640" s="1">
        <v>-1.8</v>
      </c>
      <c r="I2640" s="13">
        <f t="shared" si="41"/>
        <v>-3710741.203999985</v>
      </c>
    </row>
    <row r="2641" spans="1:9">
      <c r="A2641" s="10">
        <v>43026</v>
      </c>
      <c r="B2641" s="10">
        <v>43025</v>
      </c>
      <c r="C2641" t="s">
        <v>1035</v>
      </c>
      <c r="D2641" t="s">
        <v>1333</v>
      </c>
      <c r="E2641" t="s">
        <v>11</v>
      </c>
      <c r="F2641" s="1">
        <v>-534.79899999999998</v>
      </c>
      <c r="I2641" s="13">
        <f t="shared" si="41"/>
        <v>-3711276.0029999851</v>
      </c>
    </row>
    <row r="2642" spans="1:9">
      <c r="A2642" s="10">
        <v>43026</v>
      </c>
      <c r="B2642" s="10">
        <v>43025</v>
      </c>
      <c r="C2642" t="s">
        <v>983</v>
      </c>
      <c r="D2642" t="s">
        <v>1334</v>
      </c>
      <c r="E2642" t="s">
        <v>1335</v>
      </c>
      <c r="F2642" s="1">
        <v>-505.82299999999998</v>
      </c>
      <c r="I2642" s="13">
        <f t="shared" si="41"/>
        <v>-3711781.825999985</v>
      </c>
    </row>
    <row r="2643" spans="1:9">
      <c r="A2643" s="10">
        <v>43026</v>
      </c>
      <c r="B2643" s="10">
        <v>43025</v>
      </c>
      <c r="C2643" t="s">
        <v>983</v>
      </c>
      <c r="D2643" t="s">
        <v>1336</v>
      </c>
      <c r="E2643" t="s">
        <v>782</v>
      </c>
      <c r="F2643" s="1">
        <v>-750.50800000000004</v>
      </c>
      <c r="I2643" s="13">
        <f t="shared" si="41"/>
        <v>-3712532.3339999849</v>
      </c>
    </row>
    <row r="2644" spans="1:9">
      <c r="A2644" s="10">
        <v>43026</v>
      </c>
      <c r="B2644" s="10">
        <v>43025</v>
      </c>
      <c r="C2644" t="s">
        <v>983</v>
      </c>
      <c r="D2644" t="s">
        <v>1337</v>
      </c>
      <c r="E2644" t="s">
        <v>1027</v>
      </c>
      <c r="F2644" s="1">
        <v>-40</v>
      </c>
      <c r="I2644" s="13">
        <f t="shared" si="41"/>
        <v>-3712572.3339999849</v>
      </c>
    </row>
    <row r="2645" spans="1:9">
      <c r="A2645" s="10">
        <v>43026</v>
      </c>
      <c r="B2645" s="10">
        <v>43025</v>
      </c>
      <c r="C2645" t="s">
        <v>983</v>
      </c>
      <c r="D2645" t="s">
        <v>1338</v>
      </c>
      <c r="E2645" t="s">
        <v>1339</v>
      </c>
      <c r="F2645" s="1">
        <v>-327.92200000000003</v>
      </c>
      <c r="I2645" s="13">
        <f t="shared" si="41"/>
        <v>-3712900.2559999847</v>
      </c>
    </row>
    <row r="2646" spans="1:9">
      <c r="A2646" s="10">
        <v>43026</v>
      </c>
      <c r="B2646" s="10">
        <v>43025</v>
      </c>
      <c r="C2646" t="s">
        <v>983</v>
      </c>
      <c r="D2646" t="s">
        <v>1340</v>
      </c>
      <c r="E2646" t="s">
        <v>1027</v>
      </c>
      <c r="F2646" s="1">
        <v>-40</v>
      </c>
      <c r="I2646" s="13">
        <f t="shared" si="41"/>
        <v>-3712940.2559999847</v>
      </c>
    </row>
    <row r="2647" spans="1:9">
      <c r="A2647" s="10">
        <v>43026</v>
      </c>
      <c r="B2647" s="10">
        <v>43025</v>
      </c>
      <c r="C2647" t="s">
        <v>983</v>
      </c>
      <c r="D2647" t="s">
        <v>1341</v>
      </c>
      <c r="E2647" t="s">
        <v>1262</v>
      </c>
      <c r="F2647" s="1">
        <v>-167.178</v>
      </c>
      <c r="I2647" s="13">
        <f t="shared" si="41"/>
        <v>-3713107.4339999845</v>
      </c>
    </row>
    <row r="2648" spans="1:9">
      <c r="A2648" s="10">
        <v>43026</v>
      </c>
      <c r="B2648" s="10">
        <v>43025</v>
      </c>
      <c r="C2648" t="s">
        <v>983</v>
      </c>
      <c r="D2648" t="s">
        <v>1342</v>
      </c>
      <c r="E2648" t="s">
        <v>1343</v>
      </c>
      <c r="F2648" s="1">
        <v>-3753.6480000000001</v>
      </c>
      <c r="I2648" s="13">
        <f t="shared" si="41"/>
        <v>-3716861.0819999846</v>
      </c>
    </row>
    <row r="2649" spans="1:9">
      <c r="A2649" s="10">
        <v>43032</v>
      </c>
      <c r="B2649" s="10">
        <v>43026</v>
      </c>
      <c r="C2649" t="s">
        <v>1001</v>
      </c>
      <c r="D2649" t="s">
        <v>1265</v>
      </c>
      <c r="E2649" t="s">
        <v>1266</v>
      </c>
      <c r="F2649" s="1">
        <v>-1.8</v>
      </c>
      <c r="I2649" s="13">
        <f t="shared" si="41"/>
        <v>-3716862.8819999844</v>
      </c>
    </row>
    <row r="2650" spans="1:9">
      <c r="A2650" s="10">
        <v>43032</v>
      </c>
      <c r="B2650" s="10">
        <v>43026</v>
      </c>
      <c r="C2650" t="s">
        <v>998</v>
      </c>
      <c r="D2650" t="s">
        <v>1269</v>
      </c>
      <c r="E2650" t="s">
        <v>1270</v>
      </c>
      <c r="F2650" s="1">
        <v>-10</v>
      </c>
      <c r="I2650" s="13">
        <f t="shared" si="41"/>
        <v>-3716872.8819999844</v>
      </c>
    </row>
    <row r="2651" spans="1:9">
      <c r="A2651" s="10">
        <v>43032</v>
      </c>
      <c r="B2651" s="10">
        <v>43026</v>
      </c>
      <c r="C2651" t="s">
        <v>1001</v>
      </c>
      <c r="D2651" t="s">
        <v>1271</v>
      </c>
      <c r="E2651" t="s">
        <v>1270</v>
      </c>
      <c r="F2651" s="1">
        <v>-1.8</v>
      </c>
      <c r="I2651" s="13">
        <f t="shared" si="41"/>
        <v>-3716874.6819999842</v>
      </c>
    </row>
    <row r="2652" spans="1:9">
      <c r="A2652" s="10">
        <v>43032</v>
      </c>
      <c r="B2652" s="10">
        <v>43026</v>
      </c>
      <c r="C2652" t="s">
        <v>998</v>
      </c>
      <c r="D2652" t="s">
        <v>1272</v>
      </c>
      <c r="E2652" t="s">
        <v>1266</v>
      </c>
      <c r="F2652" s="1">
        <v>-10</v>
      </c>
      <c r="I2652" s="13">
        <f t="shared" si="41"/>
        <v>-3716884.6819999842</v>
      </c>
    </row>
    <row r="2653" spans="1:9">
      <c r="A2653" s="10">
        <v>43027</v>
      </c>
      <c r="B2653" s="10">
        <v>43026</v>
      </c>
      <c r="C2653" t="s">
        <v>983</v>
      </c>
      <c r="D2653" t="s">
        <v>1320</v>
      </c>
      <c r="E2653" t="s">
        <v>1015</v>
      </c>
      <c r="F2653" s="1">
        <v>-8169.317</v>
      </c>
      <c r="I2653" s="13">
        <f t="shared" si="41"/>
        <v>-3725053.998999984</v>
      </c>
    </row>
    <row r="2654" spans="1:9">
      <c r="A2654" s="10">
        <v>43027</v>
      </c>
      <c r="B2654" s="10">
        <v>43026</v>
      </c>
      <c r="C2654" t="s">
        <v>983</v>
      </c>
      <c r="D2654" t="s">
        <v>1321</v>
      </c>
      <c r="E2654" t="s">
        <v>1034</v>
      </c>
      <c r="F2654" s="1">
        <v>-4900.1540000000005</v>
      </c>
      <c r="I2654" s="13">
        <f t="shared" si="41"/>
        <v>-3729954.1529999841</v>
      </c>
    </row>
    <row r="2655" spans="1:9">
      <c r="A2655" s="10">
        <v>43027</v>
      </c>
      <c r="B2655" s="10">
        <v>43026</v>
      </c>
      <c r="C2655" t="s">
        <v>983</v>
      </c>
      <c r="D2655" t="s">
        <v>1322</v>
      </c>
      <c r="E2655" t="s">
        <v>1034</v>
      </c>
      <c r="F2655" s="1">
        <v>-4900.1540000000005</v>
      </c>
      <c r="I2655" s="13">
        <f t="shared" si="41"/>
        <v>-3734854.3069999842</v>
      </c>
    </row>
    <row r="2656" spans="1:9">
      <c r="A2656" s="10">
        <v>43027</v>
      </c>
      <c r="B2656" s="10">
        <v>43026</v>
      </c>
      <c r="C2656" t="s">
        <v>983</v>
      </c>
      <c r="D2656" t="s">
        <v>1323</v>
      </c>
      <c r="E2656" t="s">
        <v>1324</v>
      </c>
      <c r="F2656" s="1">
        <v>-335.5</v>
      </c>
      <c r="I2656" s="13">
        <f t="shared" si="41"/>
        <v>-3735189.8069999842</v>
      </c>
    </row>
    <row r="2657" spans="1:9">
      <c r="A2657" s="10">
        <v>43027</v>
      </c>
      <c r="B2657" s="10">
        <v>43026</v>
      </c>
      <c r="C2657" t="s">
        <v>983</v>
      </c>
      <c r="D2657" t="s">
        <v>1325</v>
      </c>
      <c r="E2657" t="s">
        <v>1326</v>
      </c>
      <c r="F2657" s="1">
        <v>-79.995999999999995</v>
      </c>
      <c r="I2657" s="13">
        <f t="shared" si="41"/>
        <v>-3735269.802999984</v>
      </c>
    </row>
    <row r="2658" spans="1:9">
      <c r="A2658" s="10">
        <v>43027</v>
      </c>
      <c r="B2658" s="10">
        <v>43026</v>
      </c>
      <c r="C2658" t="s">
        <v>992</v>
      </c>
      <c r="D2658" t="s">
        <v>1328</v>
      </c>
      <c r="E2658" t="s">
        <v>11</v>
      </c>
      <c r="F2658" s="1">
        <v>-3.54</v>
      </c>
      <c r="I2658" s="13">
        <f t="shared" si="41"/>
        <v>-3735273.342999984</v>
      </c>
    </row>
    <row r="2659" spans="1:9">
      <c r="A2659" s="10">
        <v>43027</v>
      </c>
      <c r="B2659" s="10">
        <v>43026</v>
      </c>
      <c r="C2659" t="s">
        <v>1009</v>
      </c>
      <c r="D2659" t="s">
        <v>1328</v>
      </c>
      <c r="E2659" t="s">
        <v>11</v>
      </c>
      <c r="F2659" s="1">
        <v>-54684.021999999997</v>
      </c>
      <c r="I2659" s="13">
        <f t="shared" si="41"/>
        <v>-3789957.3649999839</v>
      </c>
    </row>
    <row r="2660" spans="1:9">
      <c r="A2660" s="10">
        <v>43027</v>
      </c>
      <c r="B2660" s="10">
        <v>43026</v>
      </c>
      <c r="C2660" t="s">
        <v>983</v>
      </c>
      <c r="D2660" t="s">
        <v>1332</v>
      </c>
      <c r="E2660" t="s">
        <v>1025</v>
      </c>
      <c r="F2660" s="1">
        <v>-708.91</v>
      </c>
      <c r="I2660" s="13">
        <f t="shared" si="41"/>
        <v>-3790666.2749999841</v>
      </c>
    </row>
    <row r="2661" spans="1:9">
      <c r="A2661" s="10">
        <v>43033</v>
      </c>
      <c r="B2661" s="10">
        <v>43027</v>
      </c>
      <c r="C2661" t="s">
        <v>998</v>
      </c>
      <c r="D2661" t="s">
        <v>1253</v>
      </c>
      <c r="E2661" t="s">
        <v>1254</v>
      </c>
      <c r="F2661" s="1">
        <v>-10</v>
      </c>
      <c r="I2661" s="13">
        <f t="shared" si="41"/>
        <v>-3790676.2749999841</v>
      </c>
    </row>
    <row r="2662" spans="1:9">
      <c r="A2662" s="10">
        <v>43033</v>
      </c>
      <c r="B2662" s="10">
        <v>43027</v>
      </c>
      <c r="C2662" t="s">
        <v>1001</v>
      </c>
      <c r="D2662" t="s">
        <v>1255</v>
      </c>
      <c r="E2662" t="s">
        <v>1254</v>
      </c>
      <c r="F2662" s="1">
        <v>-1.8</v>
      </c>
      <c r="I2662" s="13">
        <f t="shared" si="41"/>
        <v>-3790678.0749999839</v>
      </c>
    </row>
    <row r="2663" spans="1:9">
      <c r="A2663" s="10">
        <v>43032</v>
      </c>
      <c r="B2663" s="10">
        <v>43027</v>
      </c>
      <c r="C2663" t="s">
        <v>1268</v>
      </c>
      <c r="E2663" t="s">
        <v>11</v>
      </c>
      <c r="F2663" s="1">
        <v>-42.526000000000003</v>
      </c>
      <c r="I2663" s="13">
        <f t="shared" si="41"/>
        <v>-3790720.600999984</v>
      </c>
    </row>
    <row r="2664" spans="1:9">
      <c r="A2664" s="10">
        <v>43031</v>
      </c>
      <c r="B2664" s="10">
        <v>43027</v>
      </c>
      <c r="C2664" t="s">
        <v>1051</v>
      </c>
      <c r="D2664" t="s">
        <v>1274</v>
      </c>
      <c r="E2664" t="s">
        <v>1275</v>
      </c>
      <c r="F2664" s="1">
        <v>-30</v>
      </c>
      <c r="I2664" s="13">
        <f t="shared" si="41"/>
        <v>-3790750.600999984</v>
      </c>
    </row>
    <row r="2665" spans="1:9">
      <c r="A2665" s="10">
        <v>43031</v>
      </c>
      <c r="B2665" s="10">
        <v>43027</v>
      </c>
      <c r="C2665" t="s">
        <v>1049</v>
      </c>
      <c r="D2665" t="s">
        <v>1277</v>
      </c>
      <c r="E2665" t="s">
        <v>1278</v>
      </c>
      <c r="F2665" s="1">
        <v>-0.5</v>
      </c>
      <c r="I2665" s="13">
        <f t="shared" si="41"/>
        <v>-3790751.100999984</v>
      </c>
    </row>
    <row r="2666" spans="1:9">
      <c r="A2666" s="10">
        <v>43031</v>
      </c>
      <c r="B2666" s="10">
        <v>43027</v>
      </c>
      <c r="C2666" t="s">
        <v>1046</v>
      </c>
      <c r="D2666" t="s">
        <v>1279</v>
      </c>
      <c r="E2666" t="s">
        <v>1278</v>
      </c>
      <c r="F2666" s="1">
        <v>-8</v>
      </c>
      <c r="I2666" s="13">
        <f t="shared" si="41"/>
        <v>-3790759.100999984</v>
      </c>
    </row>
    <row r="2667" spans="1:9">
      <c r="A2667" s="10">
        <v>43031</v>
      </c>
      <c r="B2667" s="10">
        <v>43027</v>
      </c>
      <c r="C2667" t="s">
        <v>1049</v>
      </c>
      <c r="D2667" t="s">
        <v>1280</v>
      </c>
      <c r="E2667" t="s">
        <v>1281</v>
      </c>
      <c r="F2667" s="1">
        <v>-0.5</v>
      </c>
      <c r="I2667" s="13">
        <f t="shared" si="41"/>
        <v>-3790759.600999984</v>
      </c>
    </row>
    <row r="2668" spans="1:9">
      <c r="A2668" s="10">
        <v>43031</v>
      </c>
      <c r="B2668" s="10">
        <v>43027</v>
      </c>
      <c r="C2668" t="s">
        <v>1001</v>
      </c>
      <c r="D2668" t="s">
        <v>1282</v>
      </c>
      <c r="E2668" t="s">
        <v>1281</v>
      </c>
      <c r="F2668" s="1">
        <v>-6.84</v>
      </c>
      <c r="I2668" s="13">
        <f t="shared" si="41"/>
        <v>-3790766.4409999838</v>
      </c>
    </row>
    <row r="2669" spans="1:9">
      <c r="A2669" s="10">
        <v>43031</v>
      </c>
      <c r="B2669" s="10">
        <v>43027</v>
      </c>
      <c r="C2669" t="s">
        <v>1001</v>
      </c>
      <c r="D2669" t="s">
        <v>1288</v>
      </c>
      <c r="E2669" t="s">
        <v>1275</v>
      </c>
      <c r="F2669" s="1">
        <v>-6.84</v>
      </c>
      <c r="I2669" s="13">
        <f t="shared" si="41"/>
        <v>-3790773.2809999837</v>
      </c>
    </row>
    <row r="2670" spans="1:9">
      <c r="A2670" s="10">
        <v>43031</v>
      </c>
      <c r="B2670" s="10">
        <v>43027</v>
      </c>
      <c r="C2670" t="s">
        <v>1046</v>
      </c>
      <c r="D2670" t="s">
        <v>1289</v>
      </c>
      <c r="E2670" t="s">
        <v>1281</v>
      </c>
      <c r="F2670" s="1">
        <v>-8</v>
      </c>
      <c r="I2670" s="13">
        <f t="shared" si="41"/>
        <v>-3790781.2809999837</v>
      </c>
    </row>
    <row r="2671" spans="1:9">
      <c r="A2671" s="10">
        <v>43031</v>
      </c>
      <c r="B2671" s="10">
        <v>43027</v>
      </c>
      <c r="C2671" t="s">
        <v>1046</v>
      </c>
      <c r="D2671" t="s">
        <v>1296</v>
      </c>
      <c r="E2671" t="s">
        <v>1275</v>
      </c>
      <c r="F2671" s="1">
        <v>-8</v>
      </c>
      <c r="I2671" s="13">
        <f t="shared" si="41"/>
        <v>-3790789.2809999837</v>
      </c>
    </row>
    <row r="2672" spans="1:9">
      <c r="A2672" s="10">
        <v>43031</v>
      </c>
      <c r="B2672" s="10">
        <v>43027</v>
      </c>
      <c r="C2672" t="s">
        <v>1051</v>
      </c>
      <c r="D2672" t="s">
        <v>1297</v>
      </c>
      <c r="E2672" t="s">
        <v>1281</v>
      </c>
      <c r="F2672" s="1">
        <v>-30</v>
      </c>
      <c r="I2672" s="13">
        <f t="shared" si="41"/>
        <v>-3790819.2809999837</v>
      </c>
    </row>
    <row r="2673" spans="1:9">
      <c r="A2673" s="10">
        <v>43031</v>
      </c>
      <c r="B2673" s="10">
        <v>43027</v>
      </c>
      <c r="C2673" t="s">
        <v>1001</v>
      </c>
      <c r="D2673" t="s">
        <v>1299</v>
      </c>
      <c r="E2673" t="s">
        <v>1278</v>
      </c>
      <c r="F2673" s="1">
        <v>-6.84</v>
      </c>
      <c r="I2673" s="13">
        <f t="shared" si="41"/>
        <v>-3790826.1209999835</v>
      </c>
    </row>
    <row r="2674" spans="1:9">
      <c r="A2674" s="10">
        <v>43031</v>
      </c>
      <c r="B2674" s="10">
        <v>43027</v>
      </c>
      <c r="C2674" t="s">
        <v>1051</v>
      </c>
      <c r="D2674" t="s">
        <v>1300</v>
      </c>
      <c r="E2674" t="s">
        <v>1278</v>
      </c>
      <c r="F2674" s="1">
        <v>-30</v>
      </c>
      <c r="I2674" s="13">
        <f t="shared" si="41"/>
        <v>-3790856.1209999835</v>
      </c>
    </row>
    <row r="2675" spans="1:9">
      <c r="A2675" s="10">
        <v>43031</v>
      </c>
      <c r="B2675" s="10">
        <v>43027</v>
      </c>
      <c r="C2675" t="s">
        <v>1049</v>
      </c>
      <c r="D2675" t="s">
        <v>1302</v>
      </c>
      <c r="E2675" t="s">
        <v>1275</v>
      </c>
      <c r="F2675" s="1">
        <v>-0.5</v>
      </c>
      <c r="I2675" s="13">
        <f t="shared" si="41"/>
        <v>-3790856.6209999835</v>
      </c>
    </row>
    <row r="2676" spans="1:9">
      <c r="A2676" s="10">
        <v>43028</v>
      </c>
      <c r="B2676" s="10">
        <v>43027</v>
      </c>
      <c r="C2676" t="s">
        <v>983</v>
      </c>
      <c r="D2676" t="s">
        <v>1303</v>
      </c>
      <c r="E2676" t="s">
        <v>1304</v>
      </c>
      <c r="F2676" s="1">
        <v>-659.17600000000004</v>
      </c>
      <c r="I2676" s="13">
        <f t="shared" si="41"/>
        <v>-3791515.7969999835</v>
      </c>
    </row>
    <row r="2677" spans="1:9">
      <c r="A2677" s="10">
        <v>43028</v>
      </c>
      <c r="B2677" s="10">
        <v>43027</v>
      </c>
      <c r="C2677" t="s">
        <v>983</v>
      </c>
      <c r="D2677" t="s">
        <v>1307</v>
      </c>
      <c r="E2677" t="s">
        <v>1304</v>
      </c>
      <c r="F2677" s="1">
        <v>-325.70800000000003</v>
      </c>
      <c r="I2677" s="13">
        <f t="shared" si="41"/>
        <v>-3791841.5049999836</v>
      </c>
    </row>
    <row r="2678" spans="1:9">
      <c r="A2678" s="10">
        <v>43028</v>
      </c>
      <c r="B2678" s="10">
        <v>43027</v>
      </c>
      <c r="C2678" t="s">
        <v>983</v>
      </c>
      <c r="D2678" t="s">
        <v>1308</v>
      </c>
      <c r="E2678" t="s">
        <v>1304</v>
      </c>
      <c r="F2678" s="1">
        <v>-711.38800000000003</v>
      </c>
      <c r="I2678" s="13">
        <f t="shared" si="41"/>
        <v>-3792552.8929999834</v>
      </c>
    </row>
    <row r="2679" spans="1:9">
      <c r="A2679" s="10">
        <v>43028</v>
      </c>
      <c r="B2679" s="10">
        <v>43027</v>
      </c>
      <c r="C2679" t="s">
        <v>983</v>
      </c>
      <c r="D2679" t="s">
        <v>1309</v>
      </c>
      <c r="E2679" t="s">
        <v>1310</v>
      </c>
      <c r="F2679" s="1">
        <v>-250</v>
      </c>
      <c r="I2679" s="13">
        <f t="shared" si="41"/>
        <v>-3792802.8929999834</v>
      </c>
    </row>
    <row r="2680" spans="1:9">
      <c r="A2680" s="10">
        <v>43028</v>
      </c>
      <c r="B2680" s="10">
        <v>43027</v>
      </c>
      <c r="C2680" t="s">
        <v>983</v>
      </c>
      <c r="D2680" t="s">
        <v>1311</v>
      </c>
      <c r="E2680" t="s">
        <v>1027</v>
      </c>
      <c r="F2680" s="1">
        <v>-40</v>
      </c>
      <c r="I2680" s="13">
        <f t="shared" si="41"/>
        <v>-3792842.8929999834</v>
      </c>
    </row>
    <row r="2681" spans="1:9">
      <c r="A2681" s="10">
        <v>43028</v>
      </c>
      <c r="B2681" s="10">
        <v>43027</v>
      </c>
      <c r="C2681" t="s">
        <v>983</v>
      </c>
      <c r="D2681" t="s">
        <v>1312</v>
      </c>
      <c r="E2681" t="s">
        <v>1085</v>
      </c>
      <c r="F2681" s="1">
        <v>-84.5</v>
      </c>
      <c r="I2681" s="13">
        <f t="shared" si="41"/>
        <v>-3792927.3929999834</v>
      </c>
    </row>
    <row r="2682" spans="1:9">
      <c r="A2682" s="10">
        <v>43028</v>
      </c>
      <c r="B2682" s="10">
        <v>43027</v>
      </c>
      <c r="C2682" t="s">
        <v>983</v>
      </c>
      <c r="D2682" t="s">
        <v>1313</v>
      </c>
      <c r="E2682" t="s">
        <v>1314</v>
      </c>
      <c r="F2682" s="1">
        <v>-674.74199999999996</v>
      </c>
      <c r="I2682" s="13">
        <f t="shared" si="41"/>
        <v>-3793602.1349999835</v>
      </c>
    </row>
    <row r="2683" spans="1:9">
      <c r="A2683" s="10">
        <v>43028</v>
      </c>
      <c r="B2683" s="10">
        <v>43027</v>
      </c>
      <c r="C2683" t="s">
        <v>989</v>
      </c>
      <c r="D2683" t="s">
        <v>1315</v>
      </c>
      <c r="E2683" t="s">
        <v>1212</v>
      </c>
      <c r="F2683" s="1">
        <v>-1181.999</v>
      </c>
      <c r="I2683" s="13">
        <f t="shared" si="41"/>
        <v>-3794784.1339999833</v>
      </c>
    </row>
    <row r="2684" spans="1:9">
      <c r="A2684" s="10">
        <v>43028</v>
      </c>
      <c r="B2684" s="10">
        <v>43027</v>
      </c>
      <c r="C2684" t="s">
        <v>989</v>
      </c>
      <c r="D2684" t="s">
        <v>1315</v>
      </c>
      <c r="E2684" t="s">
        <v>1316</v>
      </c>
      <c r="F2684" s="1">
        <v>-60175.534</v>
      </c>
      <c r="I2684" s="13">
        <f t="shared" si="41"/>
        <v>-3854959.6679999833</v>
      </c>
    </row>
    <row r="2685" spans="1:9">
      <c r="A2685" s="10">
        <v>43028</v>
      </c>
      <c r="B2685" s="10">
        <v>43027</v>
      </c>
      <c r="C2685" t="s">
        <v>983</v>
      </c>
      <c r="D2685" t="s">
        <v>1318</v>
      </c>
      <c r="E2685" t="s">
        <v>1319</v>
      </c>
      <c r="F2685" s="1">
        <v>-848.76400000000001</v>
      </c>
      <c r="I2685" s="13">
        <f t="shared" si="41"/>
        <v>-3855808.4319999833</v>
      </c>
    </row>
    <row r="2686" spans="1:9">
      <c r="A2686" s="10">
        <v>43031</v>
      </c>
      <c r="B2686" s="10">
        <v>43028</v>
      </c>
      <c r="C2686" t="s">
        <v>1035</v>
      </c>
      <c r="D2686" t="s">
        <v>1276</v>
      </c>
      <c r="E2686" t="s">
        <v>11</v>
      </c>
      <c r="F2686" s="1">
        <v>-600</v>
      </c>
      <c r="I2686" s="13">
        <f t="shared" si="41"/>
        <v>-3856408.4319999833</v>
      </c>
    </row>
    <row r="2687" spans="1:9">
      <c r="A2687" s="10">
        <v>43031</v>
      </c>
      <c r="B2687" s="10">
        <v>43028</v>
      </c>
      <c r="C2687" t="s">
        <v>983</v>
      </c>
      <c r="D2687" t="s">
        <v>1283</v>
      </c>
      <c r="E2687" t="s">
        <v>991</v>
      </c>
      <c r="F2687" s="1">
        <v>-91.831999999999994</v>
      </c>
      <c r="I2687" s="13">
        <f t="shared" si="41"/>
        <v>-3856500.2639999832</v>
      </c>
    </row>
    <row r="2688" spans="1:9">
      <c r="A2688" s="10">
        <v>43031</v>
      </c>
      <c r="B2688" s="10">
        <v>43028</v>
      </c>
      <c r="C2688" t="s">
        <v>983</v>
      </c>
      <c r="D2688" t="s">
        <v>1284</v>
      </c>
      <c r="E2688" t="s">
        <v>1096</v>
      </c>
      <c r="F2688" s="1">
        <v>-891.4</v>
      </c>
      <c r="I2688" s="13">
        <f t="shared" si="41"/>
        <v>-3857391.6639999831</v>
      </c>
    </row>
    <row r="2689" spans="1:9">
      <c r="A2689" s="10">
        <v>43031</v>
      </c>
      <c r="B2689" s="10">
        <v>43028</v>
      </c>
      <c r="C2689" t="s">
        <v>983</v>
      </c>
      <c r="D2689" t="s">
        <v>1285</v>
      </c>
      <c r="E2689" t="s">
        <v>1286</v>
      </c>
      <c r="F2689" s="1">
        <v>-935.06</v>
      </c>
      <c r="I2689" s="13">
        <f t="shared" si="41"/>
        <v>-3858326.7239999832</v>
      </c>
    </row>
    <row r="2690" spans="1:9">
      <c r="A2690" s="10">
        <v>43031</v>
      </c>
      <c r="B2690" s="10">
        <v>43028</v>
      </c>
      <c r="C2690" t="s">
        <v>989</v>
      </c>
      <c r="D2690" t="s">
        <v>1287</v>
      </c>
      <c r="E2690" t="s">
        <v>1213</v>
      </c>
      <c r="F2690" s="1">
        <v>-828.98</v>
      </c>
      <c r="I2690" s="13">
        <f t="shared" si="41"/>
        <v>-3859155.7039999831</v>
      </c>
    </row>
    <row r="2691" spans="1:9">
      <c r="A2691" s="10">
        <v>43031</v>
      </c>
      <c r="B2691" s="10">
        <v>43028</v>
      </c>
      <c r="C2691" t="s">
        <v>1035</v>
      </c>
      <c r="D2691" t="s">
        <v>1292</v>
      </c>
      <c r="E2691" t="s">
        <v>11</v>
      </c>
      <c r="F2691" s="1">
        <v>-88</v>
      </c>
      <c r="I2691" s="13">
        <f t="shared" ref="I2691:I2754" si="42">I2690+F2691+G2691</f>
        <v>-3859243.7039999831</v>
      </c>
    </row>
    <row r="2692" spans="1:9">
      <c r="A2692" s="10">
        <v>43031</v>
      </c>
      <c r="B2692" s="10">
        <v>43028</v>
      </c>
      <c r="C2692" t="s">
        <v>1035</v>
      </c>
      <c r="D2692" t="s">
        <v>1293</v>
      </c>
      <c r="E2692" t="s">
        <v>11</v>
      </c>
      <c r="F2692" s="1">
        <v>-262.77600000000001</v>
      </c>
      <c r="I2692" s="13">
        <f t="shared" si="42"/>
        <v>-3859506.4799999832</v>
      </c>
    </row>
    <row r="2693" spans="1:9">
      <c r="A2693" s="10">
        <v>43031</v>
      </c>
      <c r="B2693" s="10">
        <v>43028</v>
      </c>
      <c r="C2693" t="s">
        <v>983</v>
      </c>
      <c r="D2693" t="s">
        <v>1294</v>
      </c>
      <c r="E2693" t="s">
        <v>1295</v>
      </c>
      <c r="F2693" s="1">
        <v>-3356.0070000000001</v>
      </c>
      <c r="I2693" s="13">
        <f t="shared" si="42"/>
        <v>-3862862.4869999834</v>
      </c>
    </row>
    <row r="2694" spans="1:9">
      <c r="A2694" s="10">
        <v>43031</v>
      </c>
      <c r="B2694" s="10">
        <v>43028</v>
      </c>
      <c r="C2694" t="s">
        <v>992</v>
      </c>
      <c r="D2694" t="s">
        <v>1298</v>
      </c>
      <c r="E2694" t="s">
        <v>11</v>
      </c>
      <c r="F2694" s="1">
        <v>-3.54</v>
      </c>
      <c r="I2694" s="13">
        <f t="shared" si="42"/>
        <v>-3862866.0269999835</v>
      </c>
    </row>
    <row r="2695" spans="1:9">
      <c r="A2695" s="10">
        <v>43031</v>
      </c>
      <c r="B2695" s="10">
        <v>43028</v>
      </c>
      <c r="C2695" t="s">
        <v>1009</v>
      </c>
      <c r="D2695" t="s">
        <v>1298</v>
      </c>
      <c r="E2695" t="s">
        <v>11</v>
      </c>
      <c r="F2695" s="1">
        <v>-7804.7269999999999</v>
      </c>
      <c r="I2695" s="13">
        <f t="shared" si="42"/>
        <v>-3870670.7539999834</v>
      </c>
    </row>
    <row r="2696" spans="1:9">
      <c r="A2696" s="10">
        <v>43027</v>
      </c>
      <c r="B2696" s="10">
        <v>43028</v>
      </c>
      <c r="C2696" t="s">
        <v>1010</v>
      </c>
      <c r="D2696" t="s">
        <v>1327</v>
      </c>
      <c r="E2696" t="s">
        <v>11</v>
      </c>
      <c r="G2696" s="1">
        <v>150000</v>
      </c>
      <c r="I2696" s="13">
        <f t="shared" si="42"/>
        <v>-3720670.7539999834</v>
      </c>
    </row>
    <row r="2697" spans="1:9">
      <c r="A2697" s="10">
        <v>43035</v>
      </c>
      <c r="B2697" s="10">
        <v>43031</v>
      </c>
      <c r="C2697" t="s">
        <v>1001</v>
      </c>
      <c r="D2697" t="s">
        <v>1238</v>
      </c>
      <c r="E2697" t="s">
        <v>1239</v>
      </c>
      <c r="F2697" s="1">
        <v>-1.8</v>
      </c>
      <c r="I2697" s="13">
        <f t="shared" si="42"/>
        <v>-3720672.5539999832</v>
      </c>
    </row>
    <row r="2698" spans="1:9">
      <c r="A2698" s="10">
        <v>43035</v>
      </c>
      <c r="B2698" s="10">
        <v>43031</v>
      </c>
      <c r="C2698" t="s">
        <v>998</v>
      </c>
      <c r="D2698" t="s">
        <v>1240</v>
      </c>
      <c r="E2698" t="s">
        <v>1239</v>
      </c>
      <c r="F2698" s="1">
        <v>-10</v>
      </c>
      <c r="I2698" s="13">
        <f t="shared" si="42"/>
        <v>-3720682.5539999832</v>
      </c>
    </row>
    <row r="2699" spans="1:9">
      <c r="A2699" s="10">
        <v>43032</v>
      </c>
      <c r="B2699" s="10">
        <v>43031</v>
      </c>
      <c r="C2699" t="s">
        <v>983</v>
      </c>
      <c r="D2699" t="s">
        <v>1258</v>
      </c>
      <c r="E2699" t="s">
        <v>1259</v>
      </c>
      <c r="F2699" s="1">
        <v>-708.5</v>
      </c>
      <c r="I2699" s="13">
        <f t="shared" si="42"/>
        <v>-3721391.0539999832</v>
      </c>
    </row>
    <row r="2700" spans="1:9">
      <c r="A2700" s="10">
        <v>43032</v>
      </c>
      <c r="B2700" s="10">
        <v>43031</v>
      </c>
      <c r="C2700" t="s">
        <v>983</v>
      </c>
      <c r="D2700" t="s">
        <v>1260</v>
      </c>
      <c r="E2700" t="s">
        <v>1017</v>
      </c>
      <c r="F2700" s="1">
        <v>-624.48400000000004</v>
      </c>
      <c r="I2700" s="13">
        <f t="shared" si="42"/>
        <v>-3722015.5379999834</v>
      </c>
    </row>
    <row r="2701" spans="1:9">
      <c r="A2701" s="10">
        <v>43032</v>
      </c>
      <c r="B2701" s="10">
        <v>43031</v>
      </c>
      <c r="C2701" t="s">
        <v>983</v>
      </c>
      <c r="D2701" t="s">
        <v>1261</v>
      </c>
      <c r="E2701" t="s">
        <v>1262</v>
      </c>
      <c r="F2701" s="1">
        <v>-77080.842000000004</v>
      </c>
      <c r="I2701" s="13">
        <f t="shared" si="42"/>
        <v>-3799096.3799999836</v>
      </c>
    </row>
    <row r="2702" spans="1:9">
      <c r="A2702" s="10">
        <v>43032</v>
      </c>
      <c r="B2702" s="10">
        <v>43031</v>
      </c>
      <c r="C2702" t="s">
        <v>983</v>
      </c>
      <c r="D2702" t="s">
        <v>1263</v>
      </c>
      <c r="E2702" t="s">
        <v>1262</v>
      </c>
      <c r="F2702" s="1">
        <v>-3385.3980000000001</v>
      </c>
      <c r="I2702" s="13">
        <f t="shared" si="42"/>
        <v>-3802481.7779999836</v>
      </c>
    </row>
    <row r="2703" spans="1:9">
      <c r="A2703" s="10">
        <v>43032</v>
      </c>
      <c r="B2703" s="10">
        <v>43031</v>
      </c>
      <c r="C2703" t="s">
        <v>983</v>
      </c>
      <c r="D2703" t="s">
        <v>1264</v>
      </c>
      <c r="E2703" t="s">
        <v>1099</v>
      </c>
      <c r="F2703" s="1">
        <v>-59626.389000000003</v>
      </c>
      <c r="I2703" s="13">
        <f t="shared" si="42"/>
        <v>-3862108.1669999836</v>
      </c>
    </row>
    <row r="2704" spans="1:9">
      <c r="A2704" s="10">
        <v>43032</v>
      </c>
      <c r="B2704" s="10">
        <v>43031</v>
      </c>
      <c r="C2704" t="s">
        <v>983</v>
      </c>
      <c r="D2704" t="s">
        <v>1267</v>
      </c>
      <c r="E2704" t="s">
        <v>234</v>
      </c>
      <c r="F2704" s="1">
        <v>-713.3</v>
      </c>
      <c r="I2704" s="13">
        <f t="shared" si="42"/>
        <v>-3862821.4669999834</v>
      </c>
    </row>
    <row r="2705" spans="1:9">
      <c r="A2705" s="10">
        <v>43032</v>
      </c>
      <c r="B2705" s="10">
        <v>43031</v>
      </c>
      <c r="C2705" t="s">
        <v>983</v>
      </c>
      <c r="D2705" t="s">
        <v>1273</v>
      </c>
      <c r="E2705" t="s">
        <v>1262</v>
      </c>
      <c r="F2705" s="1">
        <v>-792.87099999999998</v>
      </c>
      <c r="I2705" s="13">
        <f t="shared" si="42"/>
        <v>-3863614.3379999832</v>
      </c>
    </row>
    <row r="2706" spans="1:9">
      <c r="A2706" s="10">
        <v>43038</v>
      </c>
      <c r="B2706" s="10">
        <v>43032</v>
      </c>
      <c r="C2706" t="s">
        <v>1001</v>
      </c>
      <c r="D2706" t="s">
        <v>1224</v>
      </c>
      <c r="E2706" t="s">
        <v>1225</v>
      </c>
      <c r="F2706" s="1">
        <v>-1.8</v>
      </c>
      <c r="I2706" s="13">
        <f t="shared" si="42"/>
        <v>-3863616.137999983</v>
      </c>
    </row>
    <row r="2707" spans="1:9">
      <c r="A2707" s="10">
        <v>43038</v>
      </c>
      <c r="B2707" s="10">
        <v>43032</v>
      </c>
      <c r="C2707" t="s">
        <v>998</v>
      </c>
      <c r="D2707" t="s">
        <v>1226</v>
      </c>
      <c r="E2707" t="s">
        <v>1227</v>
      </c>
      <c r="F2707" s="1">
        <v>-10</v>
      </c>
      <c r="I2707" s="13">
        <f t="shared" si="42"/>
        <v>-3863626.137999983</v>
      </c>
    </row>
    <row r="2708" spans="1:9">
      <c r="A2708" s="10">
        <v>43038</v>
      </c>
      <c r="B2708" s="10">
        <v>43032</v>
      </c>
      <c r="C2708" t="s">
        <v>1001</v>
      </c>
      <c r="D2708" t="s">
        <v>1228</v>
      </c>
      <c r="E2708" t="s">
        <v>1227</v>
      </c>
      <c r="F2708" s="1">
        <v>-1.8</v>
      </c>
      <c r="I2708" s="13">
        <f t="shared" si="42"/>
        <v>-3863627.9379999829</v>
      </c>
    </row>
    <row r="2709" spans="1:9">
      <c r="A2709" s="10">
        <v>43038</v>
      </c>
      <c r="B2709" s="10">
        <v>43032</v>
      </c>
      <c r="C2709" t="s">
        <v>998</v>
      </c>
      <c r="D2709" t="s">
        <v>1230</v>
      </c>
      <c r="E2709" t="s">
        <v>1225</v>
      </c>
      <c r="F2709" s="1">
        <v>-10</v>
      </c>
      <c r="I2709" s="13">
        <f t="shared" si="42"/>
        <v>-3863637.9379999829</v>
      </c>
    </row>
    <row r="2710" spans="1:9">
      <c r="A2710" s="10">
        <v>43033</v>
      </c>
      <c r="B2710" s="10">
        <v>43032</v>
      </c>
      <c r="C2710" t="s">
        <v>983</v>
      </c>
      <c r="D2710" t="s">
        <v>1247</v>
      </c>
      <c r="E2710" t="s">
        <v>1248</v>
      </c>
      <c r="F2710" s="1">
        <v>-5928.7160000000003</v>
      </c>
      <c r="I2710" s="13">
        <f t="shared" si="42"/>
        <v>-3869566.6539999829</v>
      </c>
    </row>
    <row r="2711" spans="1:9">
      <c r="A2711" s="10">
        <v>43033</v>
      </c>
      <c r="B2711" s="10">
        <v>43032</v>
      </c>
      <c r="C2711" t="s">
        <v>983</v>
      </c>
      <c r="D2711" t="s">
        <v>1249</v>
      </c>
      <c r="E2711" t="s">
        <v>1250</v>
      </c>
      <c r="F2711" s="1">
        <v>-60942.78</v>
      </c>
      <c r="I2711" s="13">
        <f t="shared" si="42"/>
        <v>-3930509.4339999827</v>
      </c>
    </row>
    <row r="2712" spans="1:9">
      <c r="A2712" s="10">
        <v>43033</v>
      </c>
      <c r="B2712" s="10">
        <v>43032</v>
      </c>
      <c r="C2712" t="s">
        <v>983</v>
      </c>
      <c r="D2712" t="s">
        <v>1251</v>
      </c>
      <c r="E2712" t="s">
        <v>1252</v>
      </c>
      <c r="F2712" s="1">
        <v>-9019.1669999999995</v>
      </c>
      <c r="I2712" s="13">
        <f t="shared" si="42"/>
        <v>-3939528.6009999826</v>
      </c>
    </row>
    <row r="2713" spans="1:9">
      <c r="A2713" s="10">
        <v>43033</v>
      </c>
      <c r="B2713" s="10">
        <v>43032</v>
      </c>
      <c r="C2713" t="s">
        <v>983</v>
      </c>
      <c r="D2713" t="s">
        <v>1256</v>
      </c>
      <c r="E2713" t="s">
        <v>1023</v>
      </c>
      <c r="F2713" s="1">
        <v>-25506.004000000001</v>
      </c>
      <c r="I2713" s="13">
        <f t="shared" si="42"/>
        <v>-3965034.6049999828</v>
      </c>
    </row>
    <row r="2714" spans="1:9">
      <c r="A2714" s="10">
        <v>43033</v>
      </c>
      <c r="B2714" s="10">
        <v>43032</v>
      </c>
      <c r="C2714" t="s">
        <v>983</v>
      </c>
      <c r="D2714" t="s">
        <v>1257</v>
      </c>
      <c r="E2714" t="s">
        <v>1085</v>
      </c>
      <c r="F2714" s="1">
        <v>-84.5</v>
      </c>
      <c r="I2714" s="13">
        <f t="shared" si="42"/>
        <v>-3965119.1049999828</v>
      </c>
    </row>
    <row r="2715" spans="1:9">
      <c r="A2715" s="10">
        <v>43034</v>
      </c>
      <c r="B2715" s="10">
        <v>43033</v>
      </c>
      <c r="C2715" t="s">
        <v>983</v>
      </c>
      <c r="D2715" t="s">
        <v>1241</v>
      </c>
      <c r="E2715" t="s">
        <v>1096</v>
      </c>
      <c r="F2715" s="1">
        <v>-920.9</v>
      </c>
      <c r="I2715" s="13">
        <f t="shared" si="42"/>
        <v>-3966040.0049999827</v>
      </c>
    </row>
    <row r="2716" spans="1:9">
      <c r="A2716" s="10">
        <v>43034</v>
      </c>
      <c r="B2716" s="10">
        <v>43033</v>
      </c>
      <c r="C2716" t="s">
        <v>1242</v>
      </c>
      <c r="D2716" t="s">
        <v>1243</v>
      </c>
      <c r="E2716" t="s">
        <v>11</v>
      </c>
      <c r="F2716" s="1">
        <v>-477.214</v>
      </c>
      <c r="I2716" s="13">
        <f t="shared" si="42"/>
        <v>-3966517.2189999828</v>
      </c>
    </row>
    <row r="2717" spans="1:9">
      <c r="A2717" s="10">
        <v>43034</v>
      </c>
      <c r="B2717" s="10">
        <v>43033</v>
      </c>
      <c r="C2717" t="s">
        <v>989</v>
      </c>
      <c r="D2717" t="s">
        <v>1244</v>
      </c>
      <c r="E2717" t="s">
        <v>1245</v>
      </c>
      <c r="F2717" s="1">
        <v>-238.68</v>
      </c>
      <c r="I2717" s="13">
        <f t="shared" si="42"/>
        <v>-3966755.898999983</v>
      </c>
    </row>
    <row r="2718" spans="1:9">
      <c r="A2718" s="10">
        <v>43034</v>
      </c>
      <c r="B2718" s="10">
        <v>43033</v>
      </c>
      <c r="C2718" t="s">
        <v>983</v>
      </c>
      <c r="D2718" t="s">
        <v>1246</v>
      </c>
      <c r="E2718" t="s">
        <v>234</v>
      </c>
      <c r="F2718" s="1">
        <v>-1426.1</v>
      </c>
      <c r="I2718" s="13">
        <f t="shared" si="42"/>
        <v>-3968181.9989999831</v>
      </c>
    </row>
    <row r="2719" spans="1:9">
      <c r="A2719" s="10">
        <v>43035</v>
      </c>
      <c r="B2719" s="10">
        <v>43034</v>
      </c>
      <c r="C2719" t="s">
        <v>1035</v>
      </c>
      <c r="D2719" t="s">
        <v>1231</v>
      </c>
      <c r="E2719" t="s">
        <v>11</v>
      </c>
      <c r="F2719" s="1">
        <v>-335.68099999999998</v>
      </c>
      <c r="I2719" s="13">
        <f t="shared" si="42"/>
        <v>-3968517.6799999829</v>
      </c>
    </row>
    <row r="2720" spans="1:9">
      <c r="A2720" s="10">
        <v>43035</v>
      </c>
      <c r="B2720" s="10">
        <v>43034</v>
      </c>
      <c r="C2720" t="s">
        <v>1035</v>
      </c>
      <c r="D2720" t="s">
        <v>1232</v>
      </c>
      <c r="E2720" t="s">
        <v>11</v>
      </c>
      <c r="F2720" s="1">
        <v>-450</v>
      </c>
      <c r="I2720" s="13">
        <f t="shared" si="42"/>
        <v>-3968967.6799999829</v>
      </c>
    </row>
    <row r="2721" spans="1:9">
      <c r="A2721" s="10">
        <v>43035</v>
      </c>
      <c r="B2721" s="10">
        <v>43034</v>
      </c>
      <c r="C2721" t="s">
        <v>983</v>
      </c>
      <c r="D2721" t="s">
        <v>1233</v>
      </c>
      <c r="E2721" t="s">
        <v>1234</v>
      </c>
      <c r="F2721" s="1">
        <v>-2009.056</v>
      </c>
      <c r="I2721" s="13">
        <f t="shared" si="42"/>
        <v>-3970976.7359999828</v>
      </c>
    </row>
    <row r="2722" spans="1:9">
      <c r="A2722" s="10">
        <v>43035</v>
      </c>
      <c r="B2722" s="10">
        <v>43034</v>
      </c>
      <c r="C2722" t="s">
        <v>1235</v>
      </c>
      <c r="D2722" t="s">
        <v>1236</v>
      </c>
      <c r="E2722" t="s">
        <v>1237</v>
      </c>
      <c r="F2722" s="1">
        <v>-81309.243000000002</v>
      </c>
      <c r="I2722" s="13">
        <f t="shared" si="42"/>
        <v>-4052285.9789999826</v>
      </c>
    </row>
    <row r="2723" spans="1:9">
      <c r="A2723" s="10">
        <v>43038</v>
      </c>
      <c r="B2723" s="10">
        <v>43035</v>
      </c>
      <c r="C2723" t="s">
        <v>983</v>
      </c>
      <c r="D2723" t="s">
        <v>1220</v>
      </c>
      <c r="E2723" t="s">
        <v>1101</v>
      </c>
      <c r="F2723" s="1">
        <v>-5378.0249999999996</v>
      </c>
      <c r="I2723" s="13">
        <f t="shared" si="42"/>
        <v>-4057664.0039999825</v>
      </c>
    </row>
    <row r="2724" spans="1:9">
      <c r="A2724" s="10">
        <v>43038</v>
      </c>
      <c r="B2724" s="10">
        <v>43035</v>
      </c>
      <c r="C2724" t="s">
        <v>983</v>
      </c>
      <c r="D2724" t="s">
        <v>1221</v>
      </c>
      <c r="E2724" t="s">
        <v>988</v>
      </c>
      <c r="F2724" s="1">
        <v>-228.6</v>
      </c>
      <c r="I2724" s="13">
        <f t="shared" si="42"/>
        <v>-4057892.6039999826</v>
      </c>
    </row>
    <row r="2725" spans="1:9">
      <c r="A2725" s="10">
        <v>43038</v>
      </c>
      <c r="B2725" s="10">
        <v>43035</v>
      </c>
      <c r="C2725" t="s">
        <v>983</v>
      </c>
      <c r="D2725" t="s">
        <v>1222</v>
      </c>
      <c r="E2725" t="s">
        <v>1223</v>
      </c>
      <c r="F2725" s="1">
        <v>-4462.1859999999997</v>
      </c>
      <c r="I2725" s="13">
        <f t="shared" si="42"/>
        <v>-4062354.7899999828</v>
      </c>
    </row>
    <row r="2726" spans="1:9">
      <c r="A2726" s="10">
        <v>43038</v>
      </c>
      <c r="B2726" s="10">
        <v>43035</v>
      </c>
      <c r="C2726" t="s">
        <v>983</v>
      </c>
      <c r="D2726" t="s">
        <v>1229</v>
      </c>
      <c r="E2726" t="s">
        <v>988</v>
      </c>
      <c r="F2726" s="1">
        <v>-247.1</v>
      </c>
      <c r="I2726" s="13">
        <f t="shared" si="42"/>
        <v>-4062601.8899999829</v>
      </c>
    </row>
    <row r="2727" spans="1:9">
      <c r="A2727" s="10">
        <v>43041</v>
      </c>
      <c r="B2727" s="10">
        <v>43037</v>
      </c>
      <c r="C2727" t="s">
        <v>1072</v>
      </c>
      <c r="E2727" t="s">
        <v>11</v>
      </c>
      <c r="G2727" s="1">
        <v>500000</v>
      </c>
      <c r="I2727" s="13">
        <f t="shared" si="42"/>
        <v>-3562601.8899999829</v>
      </c>
    </row>
    <row r="2728" spans="1:9">
      <c r="A2728" s="10">
        <v>43042</v>
      </c>
      <c r="B2728" s="10">
        <v>43038</v>
      </c>
      <c r="C2728" t="s">
        <v>1001</v>
      </c>
      <c r="D2728" t="s">
        <v>1109</v>
      </c>
      <c r="E2728" t="s">
        <v>1110</v>
      </c>
      <c r="F2728" s="1">
        <v>-1.8</v>
      </c>
      <c r="I2728" s="13">
        <f t="shared" si="42"/>
        <v>-3562603.6899999827</v>
      </c>
    </row>
    <row r="2729" spans="1:9">
      <c r="A2729" s="10">
        <v>43042</v>
      </c>
      <c r="B2729" s="10">
        <v>43038</v>
      </c>
      <c r="C2729" t="s">
        <v>998</v>
      </c>
      <c r="D2729" t="s">
        <v>1111</v>
      </c>
      <c r="E2729" t="s">
        <v>1110</v>
      </c>
      <c r="F2729" s="1">
        <v>-10</v>
      </c>
      <c r="I2729" s="13">
        <f t="shared" si="42"/>
        <v>-3562613.6899999827</v>
      </c>
    </row>
    <row r="2730" spans="1:9">
      <c r="A2730" s="10">
        <v>43042</v>
      </c>
      <c r="B2730" s="10">
        <v>43038</v>
      </c>
      <c r="C2730" t="s">
        <v>1001</v>
      </c>
      <c r="D2730" t="s">
        <v>1112</v>
      </c>
      <c r="E2730" t="s">
        <v>1113</v>
      </c>
      <c r="F2730" s="1">
        <v>-2.61</v>
      </c>
      <c r="I2730" s="13">
        <f t="shared" si="42"/>
        <v>-3562616.2999999826</v>
      </c>
    </row>
    <row r="2731" spans="1:9">
      <c r="A2731" s="10">
        <v>43042</v>
      </c>
      <c r="B2731" s="10">
        <v>43038</v>
      </c>
      <c r="C2731" t="s">
        <v>998</v>
      </c>
      <c r="D2731" t="s">
        <v>1114</v>
      </c>
      <c r="E2731" t="s">
        <v>1113</v>
      </c>
      <c r="F2731" s="1">
        <v>-10</v>
      </c>
      <c r="I2731" s="13">
        <f t="shared" si="42"/>
        <v>-3562626.2999999826</v>
      </c>
    </row>
    <row r="2732" spans="1:9">
      <c r="A2732" s="10">
        <v>43042</v>
      </c>
      <c r="B2732" s="10">
        <v>43038</v>
      </c>
      <c r="C2732" t="s">
        <v>998</v>
      </c>
      <c r="D2732" t="s">
        <v>1115</v>
      </c>
      <c r="E2732" t="s">
        <v>1113</v>
      </c>
      <c r="F2732" s="1">
        <v>-4.5</v>
      </c>
      <c r="I2732" s="13">
        <f t="shared" si="42"/>
        <v>-3562630.7999999826</v>
      </c>
    </row>
    <row r="2733" spans="1:9">
      <c r="A2733" s="10">
        <v>43039</v>
      </c>
      <c r="B2733" s="10">
        <v>43038</v>
      </c>
      <c r="C2733" t="s">
        <v>1009</v>
      </c>
      <c r="D2733" t="s">
        <v>1198</v>
      </c>
      <c r="E2733" t="s">
        <v>11</v>
      </c>
      <c r="F2733" s="1">
        <v>-11626.759</v>
      </c>
      <c r="I2733" s="13">
        <f t="shared" si="42"/>
        <v>-3574257.5589999827</v>
      </c>
    </row>
    <row r="2734" spans="1:9">
      <c r="A2734" s="10">
        <v>43039</v>
      </c>
      <c r="B2734" s="10">
        <v>43038</v>
      </c>
      <c r="C2734" t="s">
        <v>992</v>
      </c>
      <c r="D2734" t="s">
        <v>1199</v>
      </c>
      <c r="E2734" t="s">
        <v>11</v>
      </c>
      <c r="F2734" s="1">
        <v>-3.54</v>
      </c>
      <c r="I2734" s="13">
        <f t="shared" si="42"/>
        <v>-3574261.0989999827</v>
      </c>
    </row>
    <row r="2735" spans="1:9">
      <c r="A2735" s="10">
        <v>43039</v>
      </c>
      <c r="B2735" s="10">
        <v>43038</v>
      </c>
      <c r="C2735" t="s">
        <v>1009</v>
      </c>
      <c r="D2735" t="s">
        <v>1199</v>
      </c>
      <c r="E2735" t="s">
        <v>11</v>
      </c>
      <c r="F2735" s="1">
        <v>-259.16699999999997</v>
      </c>
      <c r="I2735" s="13">
        <f t="shared" si="42"/>
        <v>-3574520.2659999826</v>
      </c>
    </row>
    <row r="2736" spans="1:9">
      <c r="A2736" s="10">
        <v>43039</v>
      </c>
      <c r="B2736" s="10">
        <v>43038</v>
      </c>
      <c r="C2736" t="s">
        <v>1035</v>
      </c>
      <c r="D2736" t="s">
        <v>1200</v>
      </c>
      <c r="E2736" t="s">
        <v>11</v>
      </c>
      <c r="F2736" s="1">
        <v>-499.13799999999998</v>
      </c>
      <c r="I2736" s="13">
        <f t="shared" si="42"/>
        <v>-3575019.4039999824</v>
      </c>
    </row>
    <row r="2737" spans="1:9">
      <c r="A2737" s="10">
        <v>43039</v>
      </c>
      <c r="B2737" s="10">
        <v>43038</v>
      </c>
      <c r="C2737" t="s">
        <v>1035</v>
      </c>
      <c r="D2737" t="s">
        <v>1201</v>
      </c>
      <c r="E2737" t="s">
        <v>11</v>
      </c>
      <c r="F2737" s="1">
        <v>-2216.335</v>
      </c>
      <c r="I2737" s="13">
        <f t="shared" si="42"/>
        <v>-3577235.7389999824</v>
      </c>
    </row>
    <row r="2738" spans="1:9">
      <c r="A2738" s="10">
        <v>43039</v>
      </c>
      <c r="B2738" s="10">
        <v>43038</v>
      </c>
      <c r="C2738" t="s">
        <v>983</v>
      </c>
      <c r="D2738" t="s">
        <v>1202</v>
      </c>
      <c r="E2738" t="s">
        <v>488</v>
      </c>
      <c r="F2738" s="1">
        <v>-2710.9639999999999</v>
      </c>
      <c r="I2738" s="13">
        <f t="shared" si="42"/>
        <v>-3579946.7029999825</v>
      </c>
    </row>
    <row r="2739" spans="1:9">
      <c r="A2739" s="10">
        <v>43039</v>
      </c>
      <c r="B2739" s="10">
        <v>43038</v>
      </c>
      <c r="C2739" t="s">
        <v>983</v>
      </c>
      <c r="D2739" t="s">
        <v>1203</v>
      </c>
      <c r="E2739" t="s">
        <v>1204</v>
      </c>
      <c r="F2739" s="1">
        <v>-329.83699999999999</v>
      </c>
      <c r="I2739" s="13">
        <f t="shared" si="42"/>
        <v>-3580276.5399999823</v>
      </c>
    </row>
    <row r="2740" spans="1:9">
      <c r="A2740" s="10">
        <v>43039</v>
      </c>
      <c r="B2740" s="10">
        <v>43038</v>
      </c>
      <c r="C2740" t="s">
        <v>983</v>
      </c>
      <c r="D2740" t="s">
        <v>1205</v>
      </c>
      <c r="E2740" t="s">
        <v>782</v>
      </c>
      <c r="F2740" s="1">
        <v>-750.50800000000004</v>
      </c>
      <c r="I2740" s="13">
        <f t="shared" si="42"/>
        <v>-3581027.0479999823</v>
      </c>
    </row>
    <row r="2741" spans="1:9">
      <c r="A2741" s="10">
        <v>43039</v>
      </c>
      <c r="B2741" s="10">
        <v>43038</v>
      </c>
      <c r="C2741" t="s">
        <v>983</v>
      </c>
      <c r="D2741" t="s">
        <v>1206</v>
      </c>
      <c r="E2741" t="s">
        <v>1207</v>
      </c>
      <c r="F2741" s="1">
        <v>-80507.085999999996</v>
      </c>
      <c r="I2741" s="13">
        <f t="shared" si="42"/>
        <v>-3661534.1339999824</v>
      </c>
    </row>
    <row r="2742" spans="1:9">
      <c r="A2742" s="10">
        <v>43039</v>
      </c>
      <c r="B2742" s="10">
        <v>43038</v>
      </c>
      <c r="C2742" t="s">
        <v>983</v>
      </c>
      <c r="D2742" t="s">
        <v>1208</v>
      </c>
      <c r="E2742" t="s">
        <v>213</v>
      </c>
      <c r="F2742" s="1">
        <v>-469.56900000000002</v>
      </c>
      <c r="I2742" s="13">
        <f t="shared" si="42"/>
        <v>-3662003.7029999825</v>
      </c>
    </row>
    <row r="2743" spans="1:9">
      <c r="A2743" s="10">
        <v>43039</v>
      </c>
      <c r="B2743" s="10">
        <v>43038</v>
      </c>
      <c r="C2743" t="s">
        <v>989</v>
      </c>
      <c r="D2743" t="s">
        <v>1209</v>
      </c>
      <c r="E2743" t="s">
        <v>1210</v>
      </c>
      <c r="F2743" s="1">
        <v>-527.37300000000005</v>
      </c>
      <c r="I2743" s="13">
        <f t="shared" si="42"/>
        <v>-3662531.0759999827</v>
      </c>
    </row>
    <row r="2744" spans="1:9">
      <c r="A2744" s="10">
        <v>43039</v>
      </c>
      <c r="B2744" s="10">
        <v>43038</v>
      </c>
      <c r="C2744" t="s">
        <v>989</v>
      </c>
      <c r="D2744" t="s">
        <v>1209</v>
      </c>
      <c r="E2744" t="s">
        <v>1211</v>
      </c>
      <c r="F2744" s="1">
        <v>-14365.233</v>
      </c>
      <c r="I2744" s="13">
        <f t="shared" si="42"/>
        <v>-3676896.3089999827</v>
      </c>
    </row>
    <row r="2745" spans="1:9">
      <c r="A2745" s="10">
        <v>43039</v>
      </c>
      <c r="B2745" s="10">
        <v>43038</v>
      </c>
      <c r="C2745" t="s">
        <v>989</v>
      </c>
      <c r="D2745" t="s">
        <v>1209</v>
      </c>
      <c r="E2745" t="s">
        <v>1212</v>
      </c>
      <c r="F2745" s="1">
        <v>-3116.0140000000001</v>
      </c>
      <c r="I2745" s="13">
        <f t="shared" si="42"/>
        <v>-3680012.3229999826</v>
      </c>
    </row>
    <row r="2746" spans="1:9">
      <c r="A2746" s="10">
        <v>43039</v>
      </c>
      <c r="B2746" s="10">
        <v>43038</v>
      </c>
      <c r="C2746" t="s">
        <v>989</v>
      </c>
      <c r="D2746" t="s">
        <v>1209</v>
      </c>
      <c r="E2746" t="s">
        <v>1213</v>
      </c>
      <c r="F2746" s="1">
        <v>-1527.5450000000001</v>
      </c>
      <c r="I2746" s="13">
        <f t="shared" si="42"/>
        <v>-3681539.8679999826</v>
      </c>
    </row>
    <row r="2747" spans="1:9">
      <c r="A2747" s="10">
        <v>43039</v>
      </c>
      <c r="B2747" s="10">
        <v>43038</v>
      </c>
      <c r="C2747" t="s">
        <v>989</v>
      </c>
      <c r="D2747" t="s">
        <v>1209</v>
      </c>
      <c r="E2747" t="s">
        <v>1021</v>
      </c>
      <c r="F2747" s="1">
        <v>-9205.2639999999992</v>
      </c>
      <c r="I2747" s="13">
        <f t="shared" si="42"/>
        <v>-3690745.1319999825</v>
      </c>
    </row>
    <row r="2748" spans="1:9">
      <c r="A2748" s="10">
        <v>43039</v>
      </c>
      <c r="B2748" s="10">
        <v>43038</v>
      </c>
      <c r="C2748" t="s">
        <v>989</v>
      </c>
      <c r="D2748" t="s">
        <v>1209</v>
      </c>
      <c r="E2748" t="s">
        <v>1214</v>
      </c>
      <c r="F2748" s="1">
        <v>-611.60900000000004</v>
      </c>
      <c r="I2748" s="13">
        <f t="shared" si="42"/>
        <v>-3691356.7409999827</v>
      </c>
    </row>
    <row r="2749" spans="1:9">
      <c r="A2749" s="10">
        <v>43039</v>
      </c>
      <c r="B2749" s="10">
        <v>43038</v>
      </c>
      <c r="C2749" t="s">
        <v>989</v>
      </c>
      <c r="D2749" t="s">
        <v>1209</v>
      </c>
      <c r="E2749" t="s">
        <v>1215</v>
      </c>
      <c r="F2749" s="1">
        <v>-5788.375</v>
      </c>
      <c r="I2749" s="13">
        <f t="shared" si="42"/>
        <v>-3697145.1159999827</v>
      </c>
    </row>
    <row r="2750" spans="1:9">
      <c r="A2750" s="10">
        <v>43039</v>
      </c>
      <c r="B2750" s="10">
        <v>43038</v>
      </c>
      <c r="C2750" t="s">
        <v>1216</v>
      </c>
      <c r="D2750" t="s">
        <v>1217</v>
      </c>
      <c r="E2750" t="s">
        <v>11</v>
      </c>
      <c r="F2750" s="1">
        <v>-0.94399999999999995</v>
      </c>
      <c r="I2750" s="13">
        <f t="shared" si="42"/>
        <v>-3697146.0599999828</v>
      </c>
    </row>
    <row r="2751" spans="1:9">
      <c r="A2751" s="10">
        <v>43039</v>
      </c>
      <c r="B2751" s="10">
        <v>43038</v>
      </c>
      <c r="C2751" t="s">
        <v>1216</v>
      </c>
      <c r="D2751" t="s">
        <v>1217</v>
      </c>
      <c r="E2751" t="s">
        <v>11</v>
      </c>
      <c r="F2751" s="1">
        <v>-64497.194000000003</v>
      </c>
      <c r="I2751" s="13">
        <f t="shared" si="42"/>
        <v>-3761643.253999983</v>
      </c>
    </row>
    <row r="2752" spans="1:9">
      <c r="A2752" s="10">
        <v>43039</v>
      </c>
      <c r="B2752" s="10">
        <v>43038</v>
      </c>
      <c r="C2752" t="s">
        <v>1216</v>
      </c>
      <c r="D2752" t="s">
        <v>1218</v>
      </c>
      <c r="E2752" t="s">
        <v>11</v>
      </c>
      <c r="F2752" s="1">
        <v>-0.94399999999999995</v>
      </c>
      <c r="I2752" s="13">
        <f t="shared" si="42"/>
        <v>-3761644.1979999831</v>
      </c>
    </row>
    <row r="2753" spans="1:9">
      <c r="A2753" s="10">
        <v>43039</v>
      </c>
      <c r="B2753" s="10">
        <v>43038</v>
      </c>
      <c r="C2753" t="s">
        <v>1216</v>
      </c>
      <c r="D2753" t="s">
        <v>1218</v>
      </c>
      <c r="E2753" t="s">
        <v>11</v>
      </c>
      <c r="F2753" s="1">
        <v>-17364.5</v>
      </c>
      <c r="I2753" s="13">
        <f t="shared" si="42"/>
        <v>-3779008.6979999831</v>
      </c>
    </row>
    <row r="2754" spans="1:9">
      <c r="A2754" s="10">
        <v>43039</v>
      </c>
      <c r="B2754" s="10">
        <v>43038</v>
      </c>
      <c r="C2754" t="s">
        <v>992</v>
      </c>
      <c r="D2754" t="s">
        <v>1198</v>
      </c>
      <c r="E2754" t="s">
        <v>11</v>
      </c>
      <c r="F2754" s="1">
        <v>-3.54</v>
      </c>
      <c r="I2754" s="13">
        <f t="shared" si="42"/>
        <v>-3779012.2379999831</v>
      </c>
    </row>
    <row r="2755" spans="1:9">
      <c r="A2755" s="10">
        <v>43039</v>
      </c>
      <c r="B2755" s="10">
        <v>43038</v>
      </c>
      <c r="C2755" t="s">
        <v>992</v>
      </c>
      <c r="D2755" t="s">
        <v>1219</v>
      </c>
      <c r="E2755" t="s">
        <v>11</v>
      </c>
      <c r="F2755" s="1">
        <v>-3.54</v>
      </c>
      <c r="I2755" s="13">
        <f t="shared" ref="I2755:I2818" si="43">I2754+F2755+G2755</f>
        <v>-3779015.7779999832</v>
      </c>
    </row>
    <row r="2756" spans="1:9">
      <c r="A2756" s="10">
        <v>43039</v>
      </c>
      <c r="B2756" s="10">
        <v>43038</v>
      </c>
      <c r="C2756" t="s">
        <v>1009</v>
      </c>
      <c r="D2756" t="s">
        <v>1219</v>
      </c>
      <c r="E2756" t="s">
        <v>11</v>
      </c>
      <c r="F2756" s="1">
        <v>-10684.195</v>
      </c>
      <c r="I2756" s="13">
        <f t="shared" si="43"/>
        <v>-3789699.972999983</v>
      </c>
    </row>
    <row r="2757" spans="1:9">
      <c r="A2757" s="10">
        <v>43040</v>
      </c>
      <c r="B2757" s="10">
        <v>43039</v>
      </c>
      <c r="C2757" t="s">
        <v>1078</v>
      </c>
      <c r="D2757" t="s">
        <v>1141</v>
      </c>
      <c r="E2757" t="s">
        <v>1079</v>
      </c>
      <c r="F2757" s="1">
        <v>-439.04300000000001</v>
      </c>
      <c r="I2757" s="13">
        <f t="shared" si="43"/>
        <v>-3790139.0159999831</v>
      </c>
    </row>
    <row r="2758" spans="1:9">
      <c r="A2758" s="10">
        <v>43040</v>
      </c>
      <c r="B2758" s="10">
        <v>43039</v>
      </c>
      <c r="C2758" t="s">
        <v>1078</v>
      </c>
      <c r="D2758" t="s">
        <v>1142</v>
      </c>
      <c r="E2758" t="s">
        <v>1079</v>
      </c>
      <c r="F2758" s="1">
        <v>-6.2080000000000002</v>
      </c>
      <c r="I2758" s="13">
        <f t="shared" si="43"/>
        <v>-3790145.2239999832</v>
      </c>
    </row>
    <row r="2759" spans="1:9">
      <c r="A2759" s="10">
        <v>43040</v>
      </c>
      <c r="B2759" s="10">
        <v>43039</v>
      </c>
      <c r="C2759" t="s">
        <v>1078</v>
      </c>
      <c r="D2759" t="s">
        <v>1143</v>
      </c>
      <c r="E2759" t="s">
        <v>1079</v>
      </c>
      <c r="F2759" s="1">
        <v>-6.2080000000000002</v>
      </c>
      <c r="I2759" s="13">
        <f t="shared" si="43"/>
        <v>-3790151.4319999833</v>
      </c>
    </row>
    <row r="2760" spans="1:9">
      <c r="A2760" s="10">
        <v>43040</v>
      </c>
      <c r="B2760" s="10">
        <v>43039</v>
      </c>
      <c r="C2760" t="s">
        <v>1078</v>
      </c>
      <c r="D2760" t="s">
        <v>1144</v>
      </c>
      <c r="E2760" t="s">
        <v>1079</v>
      </c>
      <c r="F2760" s="1">
        <v>-185.02600000000001</v>
      </c>
      <c r="I2760" s="13">
        <f t="shared" si="43"/>
        <v>-3790336.4579999833</v>
      </c>
    </row>
    <row r="2761" spans="1:9">
      <c r="A2761" s="10">
        <v>43040</v>
      </c>
      <c r="B2761" s="10">
        <v>43039</v>
      </c>
      <c r="C2761" t="s">
        <v>983</v>
      </c>
      <c r="D2761" t="s">
        <v>1160</v>
      </c>
      <c r="E2761" t="s">
        <v>1161</v>
      </c>
      <c r="F2761" s="1">
        <v>-197.12899999999999</v>
      </c>
      <c r="I2761" s="13">
        <f t="shared" si="43"/>
        <v>-3790533.5869999835</v>
      </c>
    </row>
    <row r="2762" spans="1:9">
      <c r="A2762" s="10">
        <v>43040</v>
      </c>
      <c r="B2762" s="10">
        <v>43039</v>
      </c>
      <c r="C2762" t="s">
        <v>1035</v>
      </c>
      <c r="D2762" t="s">
        <v>1176</v>
      </c>
      <c r="E2762" t="s">
        <v>11</v>
      </c>
      <c r="F2762" s="1">
        <v>-885.5</v>
      </c>
      <c r="I2762" s="13">
        <f t="shared" si="43"/>
        <v>-3791419.0869999835</v>
      </c>
    </row>
    <row r="2763" spans="1:9">
      <c r="A2763" s="10">
        <v>43040</v>
      </c>
      <c r="B2763" s="10">
        <v>43039</v>
      </c>
      <c r="C2763" t="s">
        <v>1035</v>
      </c>
      <c r="D2763" t="s">
        <v>1183</v>
      </c>
      <c r="E2763" t="s">
        <v>11</v>
      </c>
      <c r="F2763" s="1">
        <v>-346</v>
      </c>
      <c r="I2763" s="13">
        <f t="shared" si="43"/>
        <v>-3791765.0869999835</v>
      </c>
    </row>
    <row r="2764" spans="1:9">
      <c r="A2764" s="10">
        <v>43040</v>
      </c>
      <c r="B2764" s="10">
        <v>43039</v>
      </c>
      <c r="C2764" t="s">
        <v>983</v>
      </c>
      <c r="D2764" t="s">
        <v>1184</v>
      </c>
      <c r="E2764" t="s">
        <v>213</v>
      </c>
      <c r="F2764" s="1">
        <v>-73.364999999999995</v>
      </c>
      <c r="I2764" s="13">
        <f t="shared" si="43"/>
        <v>-3791838.4519999838</v>
      </c>
    </row>
    <row r="2765" spans="1:9">
      <c r="A2765" s="10">
        <v>43040</v>
      </c>
      <c r="B2765" s="10">
        <v>43039</v>
      </c>
      <c r="C2765" t="s">
        <v>1078</v>
      </c>
      <c r="D2765" t="s">
        <v>1185</v>
      </c>
      <c r="E2765" t="s">
        <v>1079</v>
      </c>
      <c r="F2765" s="1">
        <v>-106330.32799999999</v>
      </c>
      <c r="I2765" s="13">
        <f t="shared" si="43"/>
        <v>-3898168.779999984</v>
      </c>
    </row>
    <row r="2766" spans="1:9">
      <c r="A2766" s="10">
        <v>43047</v>
      </c>
      <c r="B2766" s="10">
        <v>43040</v>
      </c>
      <c r="C2766" t="s">
        <v>1042</v>
      </c>
      <c r="E2766" t="s">
        <v>11</v>
      </c>
      <c r="F2766" s="1">
        <v>-35.4</v>
      </c>
      <c r="I2766" s="13">
        <f t="shared" si="43"/>
        <v>-3898204.1799999839</v>
      </c>
    </row>
    <row r="2767" spans="1:9">
      <c r="A2767" s="10">
        <v>43041</v>
      </c>
      <c r="B2767" s="10">
        <v>43040</v>
      </c>
      <c r="C2767" t="s">
        <v>983</v>
      </c>
      <c r="D2767" t="s">
        <v>1124</v>
      </c>
      <c r="E2767" t="s">
        <v>1125</v>
      </c>
      <c r="F2767" s="1">
        <v>-639.47</v>
      </c>
      <c r="I2767" s="13">
        <f t="shared" si="43"/>
        <v>-3898843.6499999841</v>
      </c>
    </row>
    <row r="2768" spans="1:9">
      <c r="A2768" s="10">
        <v>43041</v>
      </c>
      <c r="B2768" s="10">
        <v>43040</v>
      </c>
      <c r="C2768" t="s">
        <v>989</v>
      </c>
      <c r="D2768" t="s">
        <v>1126</v>
      </c>
      <c r="E2768" t="s">
        <v>991</v>
      </c>
      <c r="F2768" s="1">
        <v>-2051.9290000000001</v>
      </c>
      <c r="I2768" s="13">
        <f t="shared" si="43"/>
        <v>-3900895.5789999841</v>
      </c>
    </row>
    <row r="2769" spans="1:9">
      <c r="A2769" s="10">
        <v>43048</v>
      </c>
      <c r="B2769" s="10">
        <v>43041</v>
      </c>
      <c r="C2769" t="s">
        <v>1029</v>
      </c>
      <c r="D2769" t="s">
        <v>1030</v>
      </c>
      <c r="E2769" t="s">
        <v>1031</v>
      </c>
      <c r="G2769" s="1">
        <v>134734.20600000001</v>
      </c>
      <c r="I2769" s="13">
        <f t="shared" si="43"/>
        <v>-3766161.3729999838</v>
      </c>
    </row>
    <row r="2770" spans="1:9">
      <c r="A2770" s="10">
        <v>43042</v>
      </c>
      <c r="B2770" s="10">
        <v>43041</v>
      </c>
      <c r="C2770" t="s">
        <v>983</v>
      </c>
      <c r="D2770" t="s">
        <v>1100</v>
      </c>
      <c r="E2770" t="s">
        <v>1101</v>
      </c>
      <c r="F2770" s="1">
        <v>-5196.6750000000002</v>
      </c>
      <c r="I2770" s="13">
        <f t="shared" si="43"/>
        <v>-3771358.0479999837</v>
      </c>
    </row>
    <row r="2771" spans="1:9">
      <c r="A2771" s="10">
        <v>43042</v>
      </c>
      <c r="B2771" s="10">
        <v>43041</v>
      </c>
      <c r="C2771" t="s">
        <v>983</v>
      </c>
      <c r="D2771" t="s">
        <v>1102</v>
      </c>
      <c r="E2771" t="s">
        <v>1103</v>
      </c>
      <c r="F2771" s="1">
        <v>-9712.4470000000001</v>
      </c>
      <c r="I2771" s="13">
        <f t="shared" si="43"/>
        <v>-3781070.4949999838</v>
      </c>
    </row>
    <row r="2772" spans="1:9">
      <c r="A2772" s="10">
        <v>43042</v>
      </c>
      <c r="B2772" s="10">
        <v>43041</v>
      </c>
      <c r="C2772" t="s">
        <v>983</v>
      </c>
      <c r="D2772" t="s">
        <v>1104</v>
      </c>
      <c r="E2772" t="s">
        <v>1105</v>
      </c>
      <c r="F2772" s="1">
        <v>-8096.3</v>
      </c>
      <c r="I2772" s="13">
        <f t="shared" si="43"/>
        <v>-3789166.7949999836</v>
      </c>
    </row>
    <row r="2773" spans="1:9">
      <c r="A2773" s="10">
        <v>43042</v>
      </c>
      <c r="B2773" s="10">
        <v>43041</v>
      </c>
      <c r="C2773" t="s">
        <v>983</v>
      </c>
      <c r="D2773" t="s">
        <v>1106</v>
      </c>
      <c r="E2773" t="s">
        <v>1101</v>
      </c>
      <c r="F2773" s="1">
        <v>-5269.6</v>
      </c>
      <c r="I2773" s="13">
        <f t="shared" si="43"/>
        <v>-3794436.3949999837</v>
      </c>
    </row>
    <row r="2774" spans="1:9">
      <c r="A2774" s="10">
        <v>43042</v>
      </c>
      <c r="B2774" s="10">
        <v>43041</v>
      </c>
      <c r="C2774" t="s">
        <v>983</v>
      </c>
      <c r="D2774" t="s">
        <v>1107</v>
      </c>
      <c r="E2774" t="s">
        <v>1108</v>
      </c>
      <c r="F2774" s="1">
        <v>-98500</v>
      </c>
      <c r="I2774" s="13">
        <f t="shared" si="43"/>
        <v>-3892936.3949999837</v>
      </c>
    </row>
    <row r="2775" spans="1:9">
      <c r="A2775" s="10">
        <v>43042</v>
      </c>
      <c r="B2775" s="10">
        <v>43041</v>
      </c>
      <c r="C2775" t="s">
        <v>1116</v>
      </c>
      <c r="D2775" t="s">
        <v>1117</v>
      </c>
      <c r="E2775" t="s">
        <v>1118</v>
      </c>
      <c r="F2775" s="1">
        <v>-299.8</v>
      </c>
      <c r="I2775" s="13">
        <f t="shared" si="43"/>
        <v>-3893236.1949999835</v>
      </c>
    </row>
    <row r="2776" spans="1:9">
      <c r="A2776" s="10">
        <v>43042</v>
      </c>
      <c r="B2776" s="10">
        <v>43041</v>
      </c>
      <c r="C2776" t="s">
        <v>1116</v>
      </c>
      <c r="D2776" t="s">
        <v>1119</v>
      </c>
      <c r="E2776" t="s">
        <v>1120</v>
      </c>
      <c r="F2776" s="1">
        <v>-156.47999999999999</v>
      </c>
      <c r="I2776" s="13">
        <f t="shared" si="43"/>
        <v>-3893392.6749999835</v>
      </c>
    </row>
    <row r="2777" spans="1:9">
      <c r="A2777" s="10">
        <v>43042</v>
      </c>
      <c r="B2777" s="10">
        <v>43041</v>
      </c>
      <c r="C2777" t="s">
        <v>983</v>
      </c>
      <c r="D2777" t="s">
        <v>1122</v>
      </c>
      <c r="E2777" t="s">
        <v>1123</v>
      </c>
      <c r="F2777" s="1">
        <v>-250</v>
      </c>
      <c r="I2777" s="13">
        <f t="shared" si="43"/>
        <v>-3893642.6749999835</v>
      </c>
    </row>
    <row r="2778" spans="1:9">
      <c r="A2778" s="10">
        <v>43040</v>
      </c>
      <c r="B2778" s="10">
        <v>43041</v>
      </c>
      <c r="C2778" t="s">
        <v>1010</v>
      </c>
      <c r="D2778" t="s">
        <v>1159</v>
      </c>
      <c r="E2778" t="s">
        <v>11</v>
      </c>
      <c r="G2778" s="1">
        <v>450000</v>
      </c>
      <c r="I2778" s="13">
        <f t="shared" si="43"/>
        <v>-3443642.6749999835</v>
      </c>
    </row>
    <row r="2779" spans="1:9">
      <c r="A2779" s="10">
        <v>43060</v>
      </c>
      <c r="B2779" s="10">
        <v>43042</v>
      </c>
      <c r="C2779" t="s">
        <v>250</v>
      </c>
      <c r="E2779" t="s">
        <v>11</v>
      </c>
      <c r="F2779" s="1">
        <v>-6781.6819999999998</v>
      </c>
      <c r="I2779" s="13">
        <f t="shared" si="43"/>
        <v>-3450424.3569999835</v>
      </c>
    </row>
    <row r="2780" spans="1:9">
      <c r="A2780" s="10">
        <v>43046</v>
      </c>
      <c r="B2780" s="10">
        <v>43042</v>
      </c>
      <c r="C2780" t="s">
        <v>1001</v>
      </c>
      <c r="D2780" t="s">
        <v>1044</v>
      </c>
      <c r="E2780" t="s">
        <v>1045</v>
      </c>
      <c r="F2780" s="1">
        <v>-6.84</v>
      </c>
      <c r="I2780" s="13">
        <f t="shared" si="43"/>
        <v>-3450431.1969999834</v>
      </c>
    </row>
    <row r="2781" spans="1:9">
      <c r="A2781" s="10">
        <v>43046</v>
      </c>
      <c r="B2781" s="10">
        <v>43042</v>
      </c>
      <c r="C2781" t="s">
        <v>1046</v>
      </c>
      <c r="D2781" t="s">
        <v>1047</v>
      </c>
      <c r="E2781" t="s">
        <v>1048</v>
      </c>
      <c r="F2781" s="1">
        <v>-8</v>
      </c>
      <c r="I2781" s="13">
        <f t="shared" si="43"/>
        <v>-3450439.1969999834</v>
      </c>
    </row>
    <row r="2782" spans="1:9">
      <c r="A2782" s="10">
        <v>43046</v>
      </c>
      <c r="B2782" s="10">
        <v>43042</v>
      </c>
      <c r="C2782" t="s">
        <v>1049</v>
      </c>
      <c r="D2782" t="s">
        <v>1050</v>
      </c>
      <c r="E2782" t="s">
        <v>1045</v>
      </c>
      <c r="F2782" s="1">
        <v>-0.5</v>
      </c>
      <c r="I2782" s="13">
        <f t="shared" si="43"/>
        <v>-3450439.6969999834</v>
      </c>
    </row>
    <row r="2783" spans="1:9">
      <c r="A2783" s="10">
        <v>43046</v>
      </c>
      <c r="B2783" s="10">
        <v>43042</v>
      </c>
      <c r="C2783" t="s">
        <v>1051</v>
      </c>
      <c r="D2783" t="s">
        <v>1052</v>
      </c>
      <c r="E2783" t="s">
        <v>1045</v>
      </c>
      <c r="F2783" s="1">
        <v>-30</v>
      </c>
      <c r="I2783" s="13">
        <f t="shared" si="43"/>
        <v>-3450469.6969999834</v>
      </c>
    </row>
    <row r="2784" spans="1:9">
      <c r="A2784" s="10">
        <v>43046</v>
      </c>
      <c r="B2784" s="10">
        <v>43042</v>
      </c>
      <c r="C2784" t="s">
        <v>1049</v>
      </c>
      <c r="D2784" t="s">
        <v>1053</v>
      </c>
      <c r="E2784" t="s">
        <v>1054</v>
      </c>
      <c r="F2784" s="1">
        <v>-0.5</v>
      </c>
      <c r="I2784" s="13">
        <f t="shared" si="43"/>
        <v>-3450470.1969999834</v>
      </c>
    </row>
    <row r="2785" spans="1:9">
      <c r="A2785" s="10">
        <v>43046</v>
      </c>
      <c r="B2785" s="10">
        <v>43042</v>
      </c>
      <c r="C2785" t="s">
        <v>1051</v>
      </c>
      <c r="D2785" t="s">
        <v>1055</v>
      </c>
      <c r="E2785" t="s">
        <v>1054</v>
      </c>
      <c r="F2785" s="1">
        <v>-30</v>
      </c>
      <c r="I2785" s="13">
        <f t="shared" si="43"/>
        <v>-3450500.1969999834</v>
      </c>
    </row>
    <row r="2786" spans="1:9">
      <c r="A2786" s="10">
        <v>43046</v>
      </c>
      <c r="B2786" s="10">
        <v>43042</v>
      </c>
      <c r="C2786" t="s">
        <v>1046</v>
      </c>
      <c r="D2786" t="s">
        <v>1056</v>
      </c>
      <c r="E2786" t="s">
        <v>1054</v>
      </c>
      <c r="F2786" s="1">
        <v>-8</v>
      </c>
      <c r="I2786" s="13">
        <f t="shared" si="43"/>
        <v>-3450508.1969999834</v>
      </c>
    </row>
    <row r="2787" spans="1:9">
      <c r="A2787" s="10">
        <v>43046</v>
      </c>
      <c r="B2787" s="10">
        <v>43042</v>
      </c>
      <c r="C2787" t="s">
        <v>1001</v>
      </c>
      <c r="D2787" t="s">
        <v>1057</v>
      </c>
      <c r="E2787" t="s">
        <v>1054</v>
      </c>
      <c r="F2787" s="1">
        <v>-6.84</v>
      </c>
      <c r="I2787" s="13">
        <f t="shared" si="43"/>
        <v>-3450515.0369999832</v>
      </c>
    </row>
    <row r="2788" spans="1:9">
      <c r="A2788" s="10">
        <v>43046</v>
      </c>
      <c r="B2788" s="10">
        <v>43042</v>
      </c>
      <c r="C2788" t="s">
        <v>1001</v>
      </c>
      <c r="D2788" t="s">
        <v>1058</v>
      </c>
      <c r="E2788" t="s">
        <v>1059</v>
      </c>
      <c r="F2788" s="1">
        <v>-6.84</v>
      </c>
      <c r="I2788" s="13">
        <f t="shared" si="43"/>
        <v>-3450521.8769999831</v>
      </c>
    </row>
    <row r="2789" spans="1:9">
      <c r="A2789" s="10">
        <v>43046</v>
      </c>
      <c r="B2789" s="10">
        <v>43042</v>
      </c>
      <c r="C2789" t="s">
        <v>1046</v>
      </c>
      <c r="D2789" t="s">
        <v>1060</v>
      </c>
      <c r="E2789" t="s">
        <v>1059</v>
      </c>
      <c r="F2789" s="1">
        <v>-8</v>
      </c>
      <c r="I2789" s="13">
        <f t="shared" si="43"/>
        <v>-3450529.8769999831</v>
      </c>
    </row>
    <row r="2790" spans="1:9">
      <c r="A2790" s="10">
        <v>43046</v>
      </c>
      <c r="B2790" s="10">
        <v>43042</v>
      </c>
      <c r="C2790" t="s">
        <v>1051</v>
      </c>
      <c r="D2790" t="s">
        <v>1061</v>
      </c>
      <c r="E2790" t="s">
        <v>1059</v>
      </c>
      <c r="F2790" s="1">
        <v>-30</v>
      </c>
      <c r="I2790" s="13">
        <f t="shared" si="43"/>
        <v>-3450559.8769999831</v>
      </c>
    </row>
    <row r="2791" spans="1:9">
      <c r="A2791" s="10">
        <v>43046</v>
      </c>
      <c r="B2791" s="10">
        <v>43042</v>
      </c>
      <c r="C2791" t="s">
        <v>1049</v>
      </c>
      <c r="D2791" t="s">
        <v>1062</v>
      </c>
      <c r="E2791" t="s">
        <v>1059</v>
      </c>
      <c r="F2791" s="1">
        <v>-0.5</v>
      </c>
      <c r="I2791" s="13">
        <f t="shared" si="43"/>
        <v>-3450560.3769999831</v>
      </c>
    </row>
    <row r="2792" spans="1:9">
      <c r="A2792" s="10">
        <v>43046</v>
      </c>
      <c r="B2792" s="10">
        <v>43042</v>
      </c>
      <c r="C2792" t="s">
        <v>1049</v>
      </c>
      <c r="D2792" t="s">
        <v>1063</v>
      </c>
      <c r="E2792" t="s">
        <v>1064</v>
      </c>
      <c r="F2792" s="1">
        <v>-0.5</v>
      </c>
      <c r="I2792" s="13">
        <f t="shared" si="43"/>
        <v>-3450560.8769999831</v>
      </c>
    </row>
    <row r="2793" spans="1:9">
      <c r="A2793" s="10">
        <v>43046</v>
      </c>
      <c r="B2793" s="10">
        <v>43042</v>
      </c>
      <c r="C2793" t="s">
        <v>1051</v>
      </c>
      <c r="D2793" t="s">
        <v>1065</v>
      </c>
      <c r="E2793" t="s">
        <v>1064</v>
      </c>
      <c r="F2793" s="1">
        <v>-30</v>
      </c>
      <c r="I2793" s="13">
        <f t="shared" si="43"/>
        <v>-3450590.8769999831</v>
      </c>
    </row>
    <row r="2794" spans="1:9">
      <c r="A2794" s="10">
        <v>43046</v>
      </c>
      <c r="B2794" s="10">
        <v>43042</v>
      </c>
      <c r="C2794" t="s">
        <v>1001</v>
      </c>
      <c r="D2794" t="s">
        <v>1066</v>
      </c>
      <c r="E2794" t="s">
        <v>1064</v>
      </c>
      <c r="F2794" s="1">
        <v>-6.84</v>
      </c>
      <c r="I2794" s="13">
        <f t="shared" si="43"/>
        <v>-3450597.7169999829</v>
      </c>
    </row>
    <row r="2795" spans="1:9">
      <c r="A2795" s="10">
        <v>43046</v>
      </c>
      <c r="B2795" s="10">
        <v>43042</v>
      </c>
      <c r="C2795" t="s">
        <v>1046</v>
      </c>
      <c r="D2795" t="s">
        <v>1067</v>
      </c>
      <c r="E2795" t="s">
        <v>1064</v>
      </c>
      <c r="F2795" s="1">
        <v>-8</v>
      </c>
      <c r="I2795" s="13">
        <f t="shared" si="43"/>
        <v>-3450605.7169999829</v>
      </c>
    </row>
    <row r="2796" spans="1:9">
      <c r="A2796" s="10">
        <v>43046</v>
      </c>
      <c r="B2796" s="10">
        <v>43042</v>
      </c>
      <c r="C2796" t="s">
        <v>1001</v>
      </c>
      <c r="D2796" t="s">
        <v>1068</v>
      </c>
      <c r="E2796" t="s">
        <v>1069</v>
      </c>
      <c r="F2796" s="1">
        <v>-4.5</v>
      </c>
      <c r="I2796" s="13">
        <f t="shared" si="43"/>
        <v>-3450610.2169999829</v>
      </c>
    </row>
    <row r="2797" spans="1:9">
      <c r="A2797" s="10">
        <v>43046</v>
      </c>
      <c r="B2797" s="10">
        <v>43042</v>
      </c>
      <c r="C2797" t="s">
        <v>1070</v>
      </c>
      <c r="D2797" t="s">
        <v>1068</v>
      </c>
      <c r="E2797" t="s">
        <v>1071</v>
      </c>
      <c r="F2797" s="1">
        <v>-25</v>
      </c>
      <c r="I2797" s="13">
        <f t="shared" si="43"/>
        <v>-3450635.2169999829</v>
      </c>
    </row>
    <row r="2798" spans="1:9">
      <c r="A2798" s="10">
        <v>43046</v>
      </c>
      <c r="B2798" s="10">
        <v>43042</v>
      </c>
      <c r="C2798" t="s">
        <v>1001</v>
      </c>
      <c r="D2798" t="s">
        <v>1080</v>
      </c>
      <c r="E2798" t="s">
        <v>1048</v>
      </c>
      <c r="F2798" s="1">
        <v>-6.84</v>
      </c>
      <c r="I2798" s="13">
        <f t="shared" si="43"/>
        <v>-3450642.0569999828</v>
      </c>
    </row>
    <row r="2799" spans="1:9">
      <c r="A2799" s="10">
        <v>43046</v>
      </c>
      <c r="B2799" s="10">
        <v>43042</v>
      </c>
      <c r="C2799" t="s">
        <v>1051</v>
      </c>
      <c r="D2799" t="s">
        <v>1081</v>
      </c>
      <c r="E2799" t="s">
        <v>1048</v>
      </c>
      <c r="F2799" s="1">
        <v>-30</v>
      </c>
      <c r="I2799" s="13">
        <f t="shared" si="43"/>
        <v>-3450672.0569999828</v>
      </c>
    </row>
    <row r="2800" spans="1:9">
      <c r="A2800" s="10">
        <v>43046</v>
      </c>
      <c r="B2800" s="10">
        <v>43042</v>
      </c>
      <c r="C2800" t="s">
        <v>1049</v>
      </c>
      <c r="D2800" t="s">
        <v>1082</v>
      </c>
      <c r="E2800" t="s">
        <v>1048</v>
      </c>
      <c r="F2800" s="1">
        <v>-0.5</v>
      </c>
      <c r="I2800" s="13">
        <f t="shared" si="43"/>
        <v>-3450672.5569999828</v>
      </c>
    </row>
    <row r="2801" spans="1:9">
      <c r="A2801" s="10">
        <v>43046</v>
      </c>
      <c r="B2801" s="10">
        <v>43042</v>
      </c>
      <c r="C2801" t="s">
        <v>1046</v>
      </c>
      <c r="D2801" t="s">
        <v>1083</v>
      </c>
      <c r="E2801" t="s">
        <v>1045</v>
      </c>
      <c r="F2801" s="1">
        <v>-8</v>
      </c>
      <c r="I2801" s="13">
        <f t="shared" si="43"/>
        <v>-3450680.5569999828</v>
      </c>
    </row>
    <row r="2802" spans="1:9">
      <c r="A2802" s="10">
        <v>43045</v>
      </c>
      <c r="B2802" s="10">
        <v>43042</v>
      </c>
      <c r="C2802" t="s">
        <v>983</v>
      </c>
      <c r="D2802" t="s">
        <v>1084</v>
      </c>
      <c r="E2802" t="s">
        <v>1085</v>
      </c>
      <c r="F2802" s="1">
        <v>-84.5</v>
      </c>
      <c r="I2802" s="13">
        <f t="shared" si="43"/>
        <v>-3450765.0569999828</v>
      </c>
    </row>
    <row r="2803" spans="1:9">
      <c r="A2803" s="10">
        <v>43045</v>
      </c>
      <c r="B2803" s="10">
        <v>43042</v>
      </c>
      <c r="C2803" t="s">
        <v>983</v>
      </c>
      <c r="D2803" t="s">
        <v>1087</v>
      </c>
      <c r="E2803" t="s">
        <v>1088</v>
      </c>
      <c r="F2803" s="1">
        <v>-604.66</v>
      </c>
      <c r="I2803" s="13">
        <f t="shared" si="43"/>
        <v>-3451369.7169999829</v>
      </c>
    </row>
    <row r="2804" spans="1:9">
      <c r="A2804" s="10">
        <v>43045</v>
      </c>
      <c r="B2804" s="10">
        <v>43042</v>
      </c>
      <c r="C2804" t="s">
        <v>983</v>
      </c>
      <c r="D2804" t="s">
        <v>1089</v>
      </c>
      <c r="E2804" t="s">
        <v>1090</v>
      </c>
      <c r="F2804" s="1">
        <v>-3231.6869999999999</v>
      </c>
      <c r="I2804" s="13">
        <f t="shared" si="43"/>
        <v>-3454601.4039999829</v>
      </c>
    </row>
    <row r="2805" spans="1:9">
      <c r="A2805" s="10">
        <v>43045</v>
      </c>
      <c r="B2805" s="10">
        <v>43042</v>
      </c>
      <c r="C2805" t="s">
        <v>983</v>
      </c>
      <c r="D2805" t="s">
        <v>1093</v>
      </c>
      <c r="E2805" t="s">
        <v>1094</v>
      </c>
      <c r="F2805" s="1">
        <v>-1909.2360000000001</v>
      </c>
      <c r="I2805" s="13">
        <f t="shared" si="43"/>
        <v>-3456510.6399999829</v>
      </c>
    </row>
    <row r="2806" spans="1:9">
      <c r="A2806" s="10">
        <v>43045</v>
      </c>
      <c r="B2806" s="10">
        <v>43042</v>
      </c>
      <c r="C2806" t="s">
        <v>983</v>
      </c>
      <c r="D2806" t="s">
        <v>1095</v>
      </c>
      <c r="E2806" t="s">
        <v>1096</v>
      </c>
      <c r="F2806" s="1">
        <v>-1310.3</v>
      </c>
      <c r="I2806" s="13">
        <f t="shared" si="43"/>
        <v>-3457820.9399999827</v>
      </c>
    </row>
    <row r="2807" spans="1:9">
      <c r="A2807" s="10">
        <v>43045</v>
      </c>
      <c r="B2807" s="10">
        <v>43042</v>
      </c>
      <c r="C2807" t="s">
        <v>983</v>
      </c>
      <c r="D2807" t="s">
        <v>1098</v>
      </c>
      <c r="E2807" t="s">
        <v>1099</v>
      </c>
      <c r="F2807" s="1">
        <v>-63011.983</v>
      </c>
      <c r="I2807" s="13">
        <f t="shared" si="43"/>
        <v>-3520832.9229999827</v>
      </c>
    </row>
    <row r="2808" spans="1:9">
      <c r="A2808" s="10">
        <v>43042</v>
      </c>
      <c r="B2808" s="10">
        <v>43042</v>
      </c>
      <c r="C2808" t="s">
        <v>1086</v>
      </c>
      <c r="E2808" t="s">
        <v>11</v>
      </c>
      <c r="F2808" s="1">
        <v>-0.5</v>
      </c>
      <c r="I2808" s="13">
        <f t="shared" si="43"/>
        <v>-3520833.4229999827</v>
      </c>
    </row>
    <row r="2809" spans="1:9">
      <c r="A2809" s="10">
        <v>43042</v>
      </c>
      <c r="B2809" s="10">
        <v>43042</v>
      </c>
      <c r="C2809" t="s">
        <v>1097</v>
      </c>
      <c r="E2809" t="s">
        <v>11</v>
      </c>
      <c r="F2809" s="1">
        <v>-0.09</v>
      </c>
      <c r="I2809" s="13">
        <f t="shared" si="43"/>
        <v>-3520833.5129999826</v>
      </c>
    </row>
    <row r="2810" spans="1:9">
      <c r="A2810" s="10">
        <v>43042</v>
      </c>
      <c r="B2810" s="10">
        <v>43042</v>
      </c>
      <c r="C2810" t="s">
        <v>1091</v>
      </c>
      <c r="D2810" t="s">
        <v>1121</v>
      </c>
      <c r="E2810" t="s">
        <v>11</v>
      </c>
      <c r="G2810" s="1">
        <v>2080.5</v>
      </c>
      <c r="I2810" s="13">
        <f t="shared" si="43"/>
        <v>-3518753.0129999826</v>
      </c>
    </row>
    <row r="2811" spans="1:9">
      <c r="A2811" s="10">
        <v>43049</v>
      </c>
      <c r="B2811" s="10">
        <v>43045</v>
      </c>
      <c r="C2811" t="s">
        <v>998</v>
      </c>
      <c r="D2811" t="s">
        <v>999</v>
      </c>
      <c r="E2811" t="s">
        <v>1000</v>
      </c>
      <c r="F2811" s="1">
        <v>-10</v>
      </c>
      <c r="I2811" s="13">
        <f t="shared" si="43"/>
        <v>-3518763.0129999826</v>
      </c>
    </row>
    <row r="2812" spans="1:9">
      <c r="A2812" s="10">
        <v>43049</v>
      </c>
      <c r="B2812" s="10">
        <v>43045</v>
      </c>
      <c r="C2812" t="s">
        <v>1001</v>
      </c>
      <c r="D2812" t="s">
        <v>1002</v>
      </c>
      <c r="E2812" t="s">
        <v>1000</v>
      </c>
      <c r="F2812" s="1">
        <v>-1.8</v>
      </c>
      <c r="I2812" s="13">
        <f t="shared" si="43"/>
        <v>-3518764.8129999824</v>
      </c>
    </row>
    <row r="2813" spans="1:9">
      <c r="A2813" s="10">
        <v>43049</v>
      </c>
      <c r="B2813" s="10">
        <v>43045</v>
      </c>
      <c r="C2813" t="s">
        <v>1001</v>
      </c>
      <c r="D2813" t="s">
        <v>1003</v>
      </c>
      <c r="E2813" t="s">
        <v>1004</v>
      </c>
      <c r="F2813" s="1">
        <v>-1.8</v>
      </c>
      <c r="I2813" s="13">
        <f t="shared" si="43"/>
        <v>-3518766.6129999822</v>
      </c>
    </row>
    <row r="2814" spans="1:9">
      <c r="A2814" s="10">
        <v>43049</v>
      </c>
      <c r="B2814" s="10">
        <v>43045</v>
      </c>
      <c r="C2814" t="s">
        <v>998</v>
      </c>
      <c r="D2814" t="s">
        <v>1005</v>
      </c>
      <c r="E2814" t="s">
        <v>1004</v>
      </c>
      <c r="F2814" s="1">
        <v>-10</v>
      </c>
      <c r="I2814" s="13">
        <f t="shared" si="43"/>
        <v>-3518776.6129999822</v>
      </c>
    </row>
    <row r="2815" spans="1:9">
      <c r="A2815" s="10">
        <v>43049</v>
      </c>
      <c r="B2815" s="10">
        <v>43045</v>
      </c>
      <c r="C2815" t="s">
        <v>998</v>
      </c>
      <c r="D2815" t="s">
        <v>1006</v>
      </c>
      <c r="E2815" t="s">
        <v>1007</v>
      </c>
      <c r="F2815" s="1">
        <v>-10</v>
      </c>
      <c r="I2815" s="13">
        <f t="shared" si="43"/>
        <v>-3518786.6129999822</v>
      </c>
    </row>
    <row r="2816" spans="1:9">
      <c r="A2816" s="10">
        <v>43049</v>
      </c>
      <c r="B2816" s="10">
        <v>43045</v>
      </c>
      <c r="C2816" t="s">
        <v>1001</v>
      </c>
      <c r="D2816" t="s">
        <v>1008</v>
      </c>
      <c r="E2816" t="s">
        <v>1007</v>
      </c>
      <c r="F2816" s="1">
        <v>-1.8</v>
      </c>
      <c r="I2816" s="13">
        <f t="shared" si="43"/>
        <v>-3518788.412999982</v>
      </c>
    </row>
    <row r="2817" spans="1:9">
      <c r="A2817" s="10">
        <v>43046</v>
      </c>
      <c r="B2817" s="10">
        <v>43045</v>
      </c>
      <c r="C2817" t="s">
        <v>983</v>
      </c>
      <c r="D2817" t="s">
        <v>1073</v>
      </c>
      <c r="E2817" t="s">
        <v>1074</v>
      </c>
      <c r="F2817" s="1">
        <v>-1807.2370000000001</v>
      </c>
      <c r="I2817" s="13">
        <f t="shared" si="43"/>
        <v>-3520595.6499999822</v>
      </c>
    </row>
    <row r="2818" spans="1:9">
      <c r="A2818" s="10">
        <v>43046</v>
      </c>
      <c r="B2818" s="10">
        <v>43045</v>
      </c>
      <c r="C2818" t="s">
        <v>989</v>
      </c>
      <c r="D2818" t="s">
        <v>1075</v>
      </c>
      <c r="E2818" t="s">
        <v>1076</v>
      </c>
      <c r="F2818" s="1">
        <v>-1111.31</v>
      </c>
      <c r="I2818" s="13">
        <f t="shared" si="43"/>
        <v>-3521706.9599999823</v>
      </c>
    </row>
    <row r="2819" spans="1:9">
      <c r="A2819" s="10">
        <v>43046</v>
      </c>
      <c r="B2819" s="10">
        <v>43045</v>
      </c>
      <c r="C2819" t="s">
        <v>1078</v>
      </c>
      <c r="D2819" t="s">
        <v>650</v>
      </c>
      <c r="E2819" t="s">
        <v>1079</v>
      </c>
      <c r="F2819" s="1">
        <v>-6.2080000000000002</v>
      </c>
      <c r="I2819" s="13">
        <f t="shared" ref="I2819:I2882" si="44">I2818+F2819+G2819</f>
        <v>-3521713.1679999824</v>
      </c>
    </row>
    <row r="2820" spans="1:9">
      <c r="A2820" s="10">
        <v>43045</v>
      </c>
      <c r="B2820" s="10">
        <v>43045</v>
      </c>
      <c r="C2820" t="s">
        <v>1086</v>
      </c>
      <c r="E2820" t="s">
        <v>11</v>
      </c>
      <c r="F2820" s="1">
        <v>-0.5</v>
      </c>
      <c r="I2820" s="13">
        <f t="shared" si="44"/>
        <v>-3521713.6679999824</v>
      </c>
    </row>
    <row r="2821" spans="1:9">
      <c r="A2821" s="10">
        <v>43045</v>
      </c>
      <c r="B2821" s="10">
        <v>43045</v>
      </c>
      <c r="C2821" t="s">
        <v>1091</v>
      </c>
      <c r="D2821" t="s">
        <v>1092</v>
      </c>
      <c r="E2821" t="s">
        <v>11</v>
      </c>
      <c r="G2821" s="1">
        <v>1600</v>
      </c>
      <c r="I2821" s="13">
        <f t="shared" si="44"/>
        <v>-3520113.6679999824</v>
      </c>
    </row>
    <row r="2822" spans="1:9">
      <c r="A2822" s="10">
        <v>43045</v>
      </c>
      <c r="B2822" s="10">
        <v>43045</v>
      </c>
      <c r="C2822" t="s">
        <v>1097</v>
      </c>
      <c r="E2822" t="s">
        <v>11</v>
      </c>
      <c r="F2822" s="1">
        <v>-0.09</v>
      </c>
      <c r="I2822" s="13">
        <f t="shared" si="44"/>
        <v>-3520113.7579999822</v>
      </c>
    </row>
    <row r="2823" spans="1:9">
      <c r="A2823" s="10">
        <v>43052</v>
      </c>
      <c r="B2823" s="10">
        <v>43046</v>
      </c>
      <c r="C2823" t="s">
        <v>7</v>
      </c>
      <c r="D2823" t="s">
        <v>956</v>
      </c>
      <c r="E2823" t="s">
        <v>957</v>
      </c>
      <c r="F2823" s="1">
        <v>-1.8</v>
      </c>
      <c r="I2823" s="13">
        <f t="shared" si="44"/>
        <v>-3520115.557999982</v>
      </c>
    </row>
    <row r="2824" spans="1:9">
      <c r="A2824" s="10">
        <v>43052</v>
      </c>
      <c r="B2824" s="10">
        <v>43046</v>
      </c>
      <c r="C2824" t="s">
        <v>184</v>
      </c>
      <c r="D2824" t="s">
        <v>977</v>
      </c>
      <c r="E2824" t="s">
        <v>978</v>
      </c>
      <c r="F2824" s="1">
        <v>-10</v>
      </c>
      <c r="I2824" s="13">
        <f t="shared" si="44"/>
        <v>-3520125.557999982</v>
      </c>
    </row>
    <row r="2825" spans="1:9">
      <c r="A2825" s="10">
        <v>43047</v>
      </c>
      <c r="B2825" s="10">
        <v>43046</v>
      </c>
      <c r="C2825" t="s">
        <v>1035</v>
      </c>
      <c r="D2825" t="s">
        <v>1036</v>
      </c>
      <c r="E2825" t="s">
        <v>11</v>
      </c>
      <c r="F2825" s="1">
        <v>-579.38099999999997</v>
      </c>
      <c r="I2825" s="13">
        <f t="shared" si="44"/>
        <v>-3520704.9389999821</v>
      </c>
    </row>
    <row r="2826" spans="1:9">
      <c r="A2826" s="10">
        <v>43047</v>
      </c>
      <c r="B2826" s="10">
        <v>43046</v>
      </c>
      <c r="C2826" t="s">
        <v>983</v>
      </c>
      <c r="D2826" t="s">
        <v>1037</v>
      </c>
      <c r="E2826" t="s">
        <v>1038</v>
      </c>
      <c r="F2826" s="1">
        <v>-491.673</v>
      </c>
      <c r="I2826" s="13">
        <f t="shared" si="44"/>
        <v>-3521196.611999982</v>
      </c>
    </row>
    <row r="2827" spans="1:9">
      <c r="A2827" s="10">
        <v>43047</v>
      </c>
      <c r="B2827" s="10">
        <v>43046</v>
      </c>
      <c r="C2827" t="s">
        <v>983</v>
      </c>
      <c r="D2827" t="s">
        <v>1039</v>
      </c>
      <c r="E2827" t="s">
        <v>1040</v>
      </c>
      <c r="F2827" s="1">
        <v>-257.92899999999997</v>
      </c>
      <c r="I2827" s="13">
        <f t="shared" si="44"/>
        <v>-3521454.540999982</v>
      </c>
    </row>
    <row r="2828" spans="1:9">
      <c r="A2828" s="10">
        <v>43047</v>
      </c>
      <c r="B2828" s="10">
        <v>43046</v>
      </c>
      <c r="C2828" t="s">
        <v>1009</v>
      </c>
      <c r="D2828" t="s">
        <v>1041</v>
      </c>
      <c r="E2828" t="s">
        <v>11</v>
      </c>
      <c r="F2828" s="1">
        <v>-8856.65</v>
      </c>
      <c r="I2828" s="13">
        <f t="shared" si="44"/>
        <v>-3530311.1909999819</v>
      </c>
    </row>
    <row r="2829" spans="1:9">
      <c r="A2829" s="10">
        <v>43047</v>
      </c>
      <c r="B2829" s="10">
        <v>43046</v>
      </c>
      <c r="C2829" t="s">
        <v>992</v>
      </c>
      <c r="D2829" t="s">
        <v>1041</v>
      </c>
      <c r="E2829" t="s">
        <v>11</v>
      </c>
      <c r="F2829" s="1">
        <v>-3.54</v>
      </c>
      <c r="I2829" s="13">
        <f t="shared" si="44"/>
        <v>-3530314.730999982</v>
      </c>
    </row>
    <row r="2830" spans="1:9">
      <c r="A2830" s="10">
        <v>43047</v>
      </c>
      <c r="B2830" s="10">
        <v>43046</v>
      </c>
      <c r="C2830" t="s">
        <v>989</v>
      </c>
      <c r="D2830" t="s">
        <v>1043</v>
      </c>
      <c r="E2830" t="s">
        <v>991</v>
      </c>
      <c r="F2830" s="1">
        <v>-346.05599999999998</v>
      </c>
      <c r="I2830" s="13">
        <f t="shared" si="44"/>
        <v>-3530660.7869999819</v>
      </c>
    </row>
    <row r="2831" spans="1:9">
      <c r="A2831" s="10">
        <v>43046</v>
      </c>
      <c r="B2831" s="10">
        <v>43046</v>
      </c>
      <c r="C2831" t="s">
        <v>1077</v>
      </c>
      <c r="E2831" t="s">
        <v>11</v>
      </c>
      <c r="F2831" s="1">
        <v>-500000</v>
      </c>
      <c r="I2831" s="13">
        <f t="shared" si="44"/>
        <v>-4030660.7869999819</v>
      </c>
    </row>
    <row r="2832" spans="1:9">
      <c r="A2832" s="10">
        <v>43048</v>
      </c>
      <c r="B2832" s="10">
        <v>43047</v>
      </c>
      <c r="C2832" t="s">
        <v>983</v>
      </c>
      <c r="D2832" t="s">
        <v>1014</v>
      </c>
      <c r="E2832" t="s">
        <v>1015</v>
      </c>
      <c r="F2832" s="1">
        <v>-7798.3580000000002</v>
      </c>
      <c r="I2832" s="13">
        <f t="shared" si="44"/>
        <v>-4038459.1449999819</v>
      </c>
    </row>
    <row r="2833" spans="1:9">
      <c r="A2833" s="10">
        <v>43048</v>
      </c>
      <c r="B2833" s="10">
        <v>43047</v>
      </c>
      <c r="C2833" t="s">
        <v>983</v>
      </c>
      <c r="D2833" t="s">
        <v>1016</v>
      </c>
      <c r="E2833" t="s">
        <v>1017</v>
      </c>
      <c r="F2833" s="1">
        <v>-332.55200000000002</v>
      </c>
      <c r="I2833" s="13">
        <f t="shared" si="44"/>
        <v>-4038791.696999982</v>
      </c>
    </row>
    <row r="2834" spans="1:9">
      <c r="A2834" s="10">
        <v>43048</v>
      </c>
      <c r="B2834" s="10">
        <v>43047</v>
      </c>
      <c r="C2834" t="s">
        <v>983</v>
      </c>
      <c r="D2834" t="s">
        <v>1018</v>
      </c>
      <c r="E2834" t="s">
        <v>1019</v>
      </c>
      <c r="F2834" s="1">
        <v>-1912.1859999999999</v>
      </c>
      <c r="I2834" s="13">
        <f t="shared" si="44"/>
        <v>-4040703.8829999822</v>
      </c>
    </row>
    <row r="2835" spans="1:9">
      <c r="A2835" s="10">
        <v>43048</v>
      </c>
      <c r="B2835" s="10">
        <v>43047</v>
      </c>
      <c r="C2835" t="s">
        <v>989</v>
      </c>
      <c r="D2835" t="s">
        <v>1020</v>
      </c>
      <c r="E2835" t="s">
        <v>1021</v>
      </c>
      <c r="F2835" s="1">
        <v>-2680.81</v>
      </c>
      <c r="I2835" s="13">
        <f t="shared" si="44"/>
        <v>-4043384.6929999823</v>
      </c>
    </row>
    <row r="2836" spans="1:9">
      <c r="A2836" s="10">
        <v>43048</v>
      </c>
      <c r="B2836" s="10">
        <v>43047</v>
      </c>
      <c r="C2836" t="s">
        <v>983</v>
      </c>
      <c r="D2836" t="s">
        <v>1022</v>
      </c>
      <c r="E2836" t="s">
        <v>1023</v>
      </c>
      <c r="F2836" s="1">
        <v>-6845.2780000000002</v>
      </c>
      <c r="I2836" s="13">
        <f t="shared" si="44"/>
        <v>-4050229.9709999822</v>
      </c>
    </row>
    <row r="2837" spans="1:9">
      <c r="A2837" s="10">
        <v>43048</v>
      </c>
      <c r="B2837" s="10">
        <v>43047</v>
      </c>
      <c r="C2837" t="s">
        <v>983</v>
      </c>
      <c r="D2837" t="s">
        <v>1024</v>
      </c>
      <c r="E2837" t="s">
        <v>1025</v>
      </c>
      <c r="F2837" s="1">
        <v>-1701.8989999999999</v>
      </c>
      <c r="I2837" s="13">
        <f t="shared" si="44"/>
        <v>-4051931.8699999824</v>
      </c>
    </row>
    <row r="2838" spans="1:9">
      <c r="A2838" s="10">
        <v>43048</v>
      </c>
      <c r="B2838" s="10">
        <v>43047</v>
      </c>
      <c r="C2838" t="s">
        <v>983</v>
      </c>
      <c r="D2838" t="s">
        <v>1026</v>
      </c>
      <c r="E2838" t="s">
        <v>1027</v>
      </c>
      <c r="F2838" s="1">
        <v>-40</v>
      </c>
      <c r="I2838" s="13">
        <f t="shared" si="44"/>
        <v>-4051971.8699999824</v>
      </c>
    </row>
    <row r="2839" spans="1:9">
      <c r="A2839" s="10">
        <v>43048</v>
      </c>
      <c r="B2839" s="10">
        <v>43047</v>
      </c>
      <c r="C2839" t="s">
        <v>983</v>
      </c>
      <c r="D2839" t="s">
        <v>1028</v>
      </c>
      <c r="E2839" t="s">
        <v>1027</v>
      </c>
      <c r="F2839" s="1">
        <v>-40</v>
      </c>
      <c r="I2839" s="13">
        <f t="shared" si="44"/>
        <v>-4052011.8699999824</v>
      </c>
    </row>
    <row r="2840" spans="1:9">
      <c r="A2840" s="10">
        <v>43048</v>
      </c>
      <c r="B2840" s="10">
        <v>43047</v>
      </c>
      <c r="C2840" t="s">
        <v>983</v>
      </c>
      <c r="D2840" t="s">
        <v>1032</v>
      </c>
      <c r="E2840" t="s">
        <v>213</v>
      </c>
      <c r="F2840" s="1">
        <v>-64.397000000000006</v>
      </c>
      <c r="I2840" s="13">
        <f t="shared" si="44"/>
        <v>-4052076.2669999823</v>
      </c>
    </row>
    <row r="2841" spans="1:9">
      <c r="A2841" s="10">
        <v>43048</v>
      </c>
      <c r="B2841" s="10">
        <v>43047</v>
      </c>
      <c r="C2841" t="s">
        <v>983</v>
      </c>
      <c r="D2841" t="s">
        <v>1033</v>
      </c>
      <c r="E2841" t="s">
        <v>1034</v>
      </c>
      <c r="F2841" s="1">
        <v>-4939.7460000000001</v>
      </c>
      <c r="I2841" s="13">
        <f t="shared" si="44"/>
        <v>-4057016.0129999821</v>
      </c>
    </row>
    <row r="2842" spans="1:9">
      <c r="A2842" s="10">
        <v>43046</v>
      </c>
      <c r="B2842" s="10">
        <v>43047</v>
      </c>
      <c r="C2842" t="s">
        <v>1072</v>
      </c>
      <c r="E2842" t="s">
        <v>11</v>
      </c>
      <c r="G2842" s="1">
        <v>5166.83</v>
      </c>
      <c r="I2842" s="13">
        <f t="shared" si="44"/>
        <v>-4051849.182999982</v>
      </c>
    </row>
    <row r="2843" spans="1:9">
      <c r="A2843" s="10">
        <v>43049</v>
      </c>
      <c r="B2843" s="10">
        <v>43048</v>
      </c>
      <c r="C2843" t="s">
        <v>983</v>
      </c>
      <c r="D2843" t="s">
        <v>984</v>
      </c>
      <c r="E2843" t="s">
        <v>782</v>
      </c>
      <c r="F2843" s="1">
        <v>-750.00800000000004</v>
      </c>
      <c r="I2843" s="13">
        <f t="shared" si="44"/>
        <v>-4052599.1909999819</v>
      </c>
    </row>
    <row r="2844" spans="1:9">
      <c r="A2844" s="10">
        <v>43049</v>
      </c>
      <c r="B2844" s="10">
        <v>43048</v>
      </c>
      <c r="C2844" t="s">
        <v>983</v>
      </c>
      <c r="D2844" t="s">
        <v>985</v>
      </c>
      <c r="E2844" t="s">
        <v>986</v>
      </c>
      <c r="F2844" s="1">
        <v>-53624.42</v>
      </c>
      <c r="I2844" s="13">
        <f t="shared" si="44"/>
        <v>-4106223.6109999819</v>
      </c>
    </row>
    <row r="2845" spans="1:9">
      <c r="A2845" s="10">
        <v>43049</v>
      </c>
      <c r="B2845" s="10">
        <v>43048</v>
      </c>
      <c r="C2845" t="s">
        <v>983</v>
      </c>
      <c r="D2845" t="s">
        <v>987</v>
      </c>
      <c r="E2845" t="s">
        <v>988</v>
      </c>
      <c r="F2845" s="1">
        <v>-252.1</v>
      </c>
      <c r="I2845" s="13">
        <f t="shared" si="44"/>
        <v>-4106475.710999982</v>
      </c>
    </row>
    <row r="2846" spans="1:9">
      <c r="A2846" s="10">
        <v>43049</v>
      </c>
      <c r="B2846" s="10">
        <v>43048</v>
      </c>
      <c r="C2846" t="s">
        <v>989</v>
      </c>
      <c r="D2846" t="s">
        <v>990</v>
      </c>
      <c r="E2846" t="s">
        <v>991</v>
      </c>
      <c r="F2846" s="1">
        <v>-362.94799999999998</v>
      </c>
      <c r="I2846" s="13">
        <f t="shared" si="44"/>
        <v>-4106838.6589999818</v>
      </c>
    </row>
    <row r="2847" spans="1:9">
      <c r="A2847" s="10">
        <v>43049</v>
      </c>
      <c r="B2847" s="10">
        <v>43048</v>
      </c>
      <c r="C2847" t="s">
        <v>992</v>
      </c>
      <c r="D2847" t="s">
        <v>993</v>
      </c>
      <c r="E2847" t="s">
        <v>11</v>
      </c>
      <c r="F2847" s="1">
        <v>-3.54</v>
      </c>
      <c r="I2847" s="13">
        <f t="shared" si="44"/>
        <v>-4106842.1989999819</v>
      </c>
    </row>
    <row r="2848" spans="1:9">
      <c r="A2848" s="10">
        <v>43049</v>
      </c>
      <c r="B2848" s="10">
        <v>43048</v>
      </c>
      <c r="C2848" t="s">
        <v>994</v>
      </c>
      <c r="D2848" t="s">
        <v>995</v>
      </c>
      <c r="E2848" t="s">
        <v>996</v>
      </c>
      <c r="F2848" s="1">
        <v>-1766.9079999999999</v>
      </c>
      <c r="I2848" s="13">
        <f t="shared" si="44"/>
        <v>-4108609.1069999817</v>
      </c>
    </row>
    <row r="2849" spans="1:9">
      <c r="A2849" s="10">
        <v>43049</v>
      </c>
      <c r="B2849" s="10">
        <v>43048</v>
      </c>
      <c r="C2849" t="s">
        <v>994</v>
      </c>
      <c r="D2849" t="s">
        <v>997</v>
      </c>
      <c r="E2849" t="s">
        <v>996</v>
      </c>
      <c r="F2849" s="1">
        <v>-3064.085</v>
      </c>
      <c r="I2849" s="13">
        <f t="shared" si="44"/>
        <v>-4111673.1919999816</v>
      </c>
    </row>
    <row r="2850" spans="1:9">
      <c r="A2850" s="10">
        <v>43049</v>
      </c>
      <c r="B2850" s="10">
        <v>43048</v>
      </c>
      <c r="C2850" t="s">
        <v>1009</v>
      </c>
      <c r="D2850" t="s">
        <v>993</v>
      </c>
      <c r="E2850" t="s">
        <v>11</v>
      </c>
      <c r="F2850" s="1">
        <v>-57116.673999999999</v>
      </c>
      <c r="I2850" s="13">
        <f t="shared" si="44"/>
        <v>-4168789.8659999818</v>
      </c>
    </row>
    <row r="2851" spans="1:9">
      <c r="A2851" s="10">
        <v>43049</v>
      </c>
      <c r="B2851" s="10">
        <v>43048</v>
      </c>
      <c r="C2851" t="s">
        <v>983</v>
      </c>
      <c r="D2851" t="s">
        <v>1012</v>
      </c>
      <c r="E2851" t="s">
        <v>986</v>
      </c>
      <c r="F2851" s="1">
        <v>-52005.46</v>
      </c>
      <c r="I2851" s="13">
        <f t="shared" si="44"/>
        <v>-4220795.3259999817</v>
      </c>
    </row>
    <row r="2852" spans="1:9">
      <c r="A2852" s="10">
        <v>43049</v>
      </c>
      <c r="B2852" s="10">
        <v>43048</v>
      </c>
      <c r="C2852" t="s">
        <v>983</v>
      </c>
      <c r="D2852" t="s">
        <v>1013</v>
      </c>
      <c r="E2852" t="s">
        <v>782</v>
      </c>
      <c r="F2852" s="1">
        <v>-750.00800000000004</v>
      </c>
      <c r="I2852" s="13">
        <f t="shared" si="44"/>
        <v>-4221545.3339999821</v>
      </c>
    </row>
    <row r="2853" spans="1:9">
      <c r="A2853" s="10">
        <v>43052</v>
      </c>
      <c r="B2853" s="10">
        <v>43049</v>
      </c>
      <c r="C2853" t="s">
        <v>954</v>
      </c>
      <c r="D2853" t="s">
        <v>955</v>
      </c>
      <c r="E2853" t="s">
        <v>445</v>
      </c>
      <c r="F2853" s="1">
        <v>-997.6</v>
      </c>
      <c r="I2853" s="13">
        <f t="shared" si="44"/>
        <v>-4222542.9339999817</v>
      </c>
    </row>
    <row r="2854" spans="1:9">
      <c r="A2854" s="10">
        <v>43052</v>
      </c>
      <c r="B2854" s="10">
        <v>43049</v>
      </c>
      <c r="C2854" t="s">
        <v>958</v>
      </c>
      <c r="D2854" t="s">
        <v>959</v>
      </c>
      <c r="E2854" t="s">
        <v>142</v>
      </c>
      <c r="F2854" s="1">
        <v>-84.5</v>
      </c>
      <c r="I2854" s="13">
        <f t="shared" si="44"/>
        <v>-4222627.4339999817</v>
      </c>
    </row>
    <row r="2855" spans="1:9">
      <c r="A2855" s="10">
        <v>43052</v>
      </c>
      <c r="B2855" s="10">
        <v>43049</v>
      </c>
      <c r="C2855" t="s">
        <v>960</v>
      </c>
      <c r="D2855" t="s">
        <v>961</v>
      </c>
      <c r="E2855" t="s">
        <v>213</v>
      </c>
      <c r="F2855" s="1">
        <v>-1843.307</v>
      </c>
      <c r="I2855" s="13">
        <f t="shared" si="44"/>
        <v>-4224470.7409999818</v>
      </c>
    </row>
    <row r="2856" spans="1:9">
      <c r="A2856" s="10">
        <v>43052</v>
      </c>
      <c r="B2856" s="10">
        <v>43049</v>
      </c>
      <c r="C2856" t="s">
        <v>962</v>
      </c>
      <c r="D2856" t="s">
        <v>963</v>
      </c>
      <c r="E2856" t="s">
        <v>234</v>
      </c>
      <c r="F2856" s="1">
        <v>-713.3</v>
      </c>
      <c r="I2856" s="13">
        <f t="shared" si="44"/>
        <v>-4225184.0409999816</v>
      </c>
    </row>
    <row r="2857" spans="1:9">
      <c r="A2857" s="10">
        <v>43052</v>
      </c>
      <c r="B2857" s="10">
        <v>43049</v>
      </c>
      <c r="C2857" t="s">
        <v>964</v>
      </c>
      <c r="D2857" t="s">
        <v>965</v>
      </c>
      <c r="E2857" t="s">
        <v>676</v>
      </c>
      <c r="F2857" s="1">
        <v>-1017.013</v>
      </c>
      <c r="I2857" s="13">
        <f t="shared" si="44"/>
        <v>-4226201.0539999818</v>
      </c>
    </row>
    <row r="2858" spans="1:9">
      <c r="A2858" s="10">
        <v>43052</v>
      </c>
      <c r="B2858" s="10">
        <v>43049</v>
      </c>
      <c r="C2858" t="s">
        <v>966</v>
      </c>
      <c r="D2858" t="s">
        <v>967</v>
      </c>
      <c r="E2858" t="s">
        <v>968</v>
      </c>
      <c r="F2858" s="1">
        <v>-1437.9680000000001</v>
      </c>
      <c r="I2858" s="13">
        <f t="shared" si="44"/>
        <v>-4227639.0219999822</v>
      </c>
    </row>
    <row r="2859" spans="1:9">
      <c r="A2859" s="10">
        <v>43052</v>
      </c>
      <c r="B2859" s="10">
        <v>43049</v>
      </c>
      <c r="C2859" t="s">
        <v>969</v>
      </c>
      <c r="D2859" t="s">
        <v>970</v>
      </c>
      <c r="E2859" t="s">
        <v>11</v>
      </c>
      <c r="F2859" s="1">
        <v>-529.375</v>
      </c>
      <c r="I2859" s="13">
        <f t="shared" si="44"/>
        <v>-4228168.3969999822</v>
      </c>
    </row>
    <row r="2860" spans="1:9">
      <c r="A2860" s="10">
        <v>43052</v>
      </c>
      <c r="B2860" s="10">
        <v>43049</v>
      </c>
      <c r="C2860" t="s">
        <v>971</v>
      </c>
      <c r="D2860" t="s">
        <v>972</v>
      </c>
      <c r="E2860" t="s">
        <v>139</v>
      </c>
      <c r="F2860" s="1">
        <v>-1116.4949999999999</v>
      </c>
      <c r="I2860" s="13">
        <f t="shared" si="44"/>
        <v>-4229284.8919999823</v>
      </c>
    </row>
    <row r="2861" spans="1:9">
      <c r="A2861" s="10">
        <v>43052</v>
      </c>
      <c r="B2861" s="10">
        <v>43049</v>
      </c>
      <c r="C2861" t="s">
        <v>973</v>
      </c>
      <c r="D2861" t="s">
        <v>974</v>
      </c>
      <c r="E2861" t="s">
        <v>671</v>
      </c>
      <c r="F2861" s="1">
        <v>-83.926000000000002</v>
      </c>
      <c r="I2861" s="13">
        <f t="shared" si="44"/>
        <v>-4229368.8179999823</v>
      </c>
    </row>
    <row r="2862" spans="1:9">
      <c r="A2862" s="10">
        <v>43052</v>
      </c>
      <c r="B2862" s="10">
        <v>43049</v>
      </c>
      <c r="C2862" t="s">
        <v>975</v>
      </c>
      <c r="D2862" t="s">
        <v>976</v>
      </c>
      <c r="E2862" t="s">
        <v>671</v>
      </c>
      <c r="F2862" s="1">
        <v>-573.06399999999996</v>
      </c>
      <c r="I2862" s="13">
        <f t="shared" si="44"/>
        <v>-4229941.8819999825</v>
      </c>
    </row>
    <row r="2863" spans="1:9">
      <c r="A2863" s="10">
        <v>43052</v>
      </c>
      <c r="B2863" s="10">
        <v>43049</v>
      </c>
      <c r="C2863" t="s">
        <v>979</v>
      </c>
      <c r="D2863" t="s">
        <v>980</v>
      </c>
      <c r="E2863" t="s">
        <v>11</v>
      </c>
      <c r="F2863" s="1">
        <v>-810.16300000000001</v>
      </c>
      <c r="I2863" s="13">
        <f t="shared" si="44"/>
        <v>-4230752.0449999822</v>
      </c>
    </row>
    <row r="2864" spans="1:9">
      <c r="A2864" s="10">
        <v>43052</v>
      </c>
      <c r="B2864" s="10">
        <v>43049</v>
      </c>
      <c r="C2864" t="s">
        <v>981</v>
      </c>
      <c r="D2864" t="s">
        <v>982</v>
      </c>
      <c r="E2864" t="s">
        <v>11</v>
      </c>
      <c r="F2864" s="1">
        <v>-222.5</v>
      </c>
      <c r="I2864" s="13">
        <f t="shared" si="44"/>
        <v>-4230974.5449999822</v>
      </c>
    </row>
    <row r="2865" spans="1:9">
      <c r="A2865" s="10">
        <v>43052</v>
      </c>
      <c r="B2865" s="10">
        <v>43049</v>
      </c>
      <c r="C2865" t="s">
        <v>31</v>
      </c>
      <c r="D2865" t="s">
        <v>955</v>
      </c>
      <c r="E2865" t="s">
        <v>445</v>
      </c>
      <c r="F2865" s="1">
        <v>-1.18</v>
      </c>
      <c r="I2865" s="13">
        <f t="shared" si="44"/>
        <v>-4230975.7249999819</v>
      </c>
    </row>
    <row r="2866" spans="1:9">
      <c r="A2866" s="10">
        <v>43056</v>
      </c>
      <c r="B2866" s="10">
        <v>43052</v>
      </c>
      <c r="C2866" t="s">
        <v>7</v>
      </c>
      <c r="D2866" t="s">
        <v>798</v>
      </c>
      <c r="E2866" t="s">
        <v>799</v>
      </c>
      <c r="F2866" s="1">
        <v>-1.8</v>
      </c>
      <c r="I2866" s="13">
        <f t="shared" si="44"/>
        <v>-4230977.5249999817</v>
      </c>
    </row>
    <row r="2867" spans="1:9">
      <c r="A2867" s="10">
        <v>43056</v>
      </c>
      <c r="B2867" s="10">
        <v>43052</v>
      </c>
      <c r="C2867" t="s">
        <v>184</v>
      </c>
      <c r="D2867" t="s">
        <v>826</v>
      </c>
      <c r="E2867" t="s">
        <v>827</v>
      </c>
      <c r="F2867" s="1">
        <v>-10</v>
      </c>
      <c r="I2867" s="13">
        <f t="shared" si="44"/>
        <v>-4230987.5249999817</v>
      </c>
    </row>
    <row r="2868" spans="1:9">
      <c r="A2868" s="10">
        <v>43056</v>
      </c>
      <c r="B2868" s="10">
        <v>43052</v>
      </c>
      <c r="C2868" t="s">
        <v>7</v>
      </c>
      <c r="D2868" t="s">
        <v>828</v>
      </c>
      <c r="E2868" t="s">
        <v>829</v>
      </c>
      <c r="F2868" s="1">
        <v>-1.8</v>
      </c>
      <c r="I2868" s="13">
        <f t="shared" si="44"/>
        <v>-4230989.3249999816</v>
      </c>
    </row>
    <row r="2869" spans="1:9">
      <c r="A2869" s="10">
        <v>43056</v>
      </c>
      <c r="B2869" s="10">
        <v>43052</v>
      </c>
      <c r="C2869" t="s">
        <v>184</v>
      </c>
      <c r="D2869" t="s">
        <v>830</v>
      </c>
      <c r="E2869" t="s">
        <v>831</v>
      </c>
      <c r="F2869" s="1">
        <v>-10</v>
      </c>
      <c r="I2869" s="13">
        <f t="shared" si="44"/>
        <v>-4230999.3249999816</v>
      </c>
    </row>
    <row r="2870" spans="1:9">
      <c r="A2870" s="10">
        <v>43056</v>
      </c>
      <c r="B2870" s="10">
        <v>43052</v>
      </c>
      <c r="C2870" t="s">
        <v>184</v>
      </c>
      <c r="D2870" t="s">
        <v>832</v>
      </c>
      <c r="E2870" t="s">
        <v>833</v>
      </c>
      <c r="F2870" s="1">
        <v>-10</v>
      </c>
      <c r="I2870" s="13">
        <f t="shared" si="44"/>
        <v>-4231009.3249999816</v>
      </c>
    </row>
    <row r="2871" spans="1:9">
      <c r="A2871" s="10">
        <v>43056</v>
      </c>
      <c r="B2871" s="10">
        <v>43052</v>
      </c>
      <c r="C2871" t="s">
        <v>184</v>
      </c>
      <c r="D2871" t="s">
        <v>834</v>
      </c>
      <c r="E2871" t="s">
        <v>835</v>
      </c>
      <c r="F2871" s="1">
        <v>-10</v>
      </c>
      <c r="I2871" s="13">
        <f t="shared" si="44"/>
        <v>-4231019.3249999816</v>
      </c>
    </row>
    <row r="2872" spans="1:9">
      <c r="A2872" s="10">
        <v>43056</v>
      </c>
      <c r="B2872" s="10">
        <v>43052</v>
      </c>
      <c r="C2872" t="s">
        <v>7</v>
      </c>
      <c r="D2872" t="s">
        <v>836</v>
      </c>
      <c r="E2872" t="s">
        <v>837</v>
      </c>
      <c r="F2872" s="1">
        <v>-1.8</v>
      </c>
      <c r="I2872" s="13">
        <f t="shared" si="44"/>
        <v>-4231021.1249999814</v>
      </c>
    </row>
    <row r="2873" spans="1:9">
      <c r="A2873" s="10">
        <v>43056</v>
      </c>
      <c r="B2873" s="10">
        <v>43052</v>
      </c>
      <c r="C2873" t="s">
        <v>7</v>
      </c>
      <c r="D2873" t="s">
        <v>838</v>
      </c>
      <c r="E2873" t="s">
        <v>839</v>
      </c>
      <c r="F2873" s="1">
        <v>-1.8</v>
      </c>
      <c r="I2873" s="13">
        <f t="shared" si="44"/>
        <v>-4231022.9249999812</v>
      </c>
    </row>
    <row r="2874" spans="1:9">
      <c r="A2874" s="10">
        <v>43056</v>
      </c>
      <c r="B2874" s="10">
        <v>43052</v>
      </c>
      <c r="C2874" t="s">
        <v>7</v>
      </c>
      <c r="D2874" t="s">
        <v>844</v>
      </c>
      <c r="E2874" t="s">
        <v>845</v>
      </c>
      <c r="F2874" s="1">
        <v>-1.8</v>
      </c>
      <c r="I2874" s="13">
        <f t="shared" si="44"/>
        <v>-4231024.724999981</v>
      </c>
    </row>
    <row r="2875" spans="1:9">
      <c r="A2875" s="10">
        <v>43056</v>
      </c>
      <c r="B2875" s="10">
        <v>43052</v>
      </c>
      <c r="C2875" t="s">
        <v>184</v>
      </c>
      <c r="D2875" t="s">
        <v>846</v>
      </c>
      <c r="E2875" t="s">
        <v>847</v>
      </c>
      <c r="F2875" s="1">
        <v>-10</v>
      </c>
      <c r="I2875" s="13">
        <f t="shared" si="44"/>
        <v>-4231034.724999981</v>
      </c>
    </row>
    <row r="2876" spans="1:9">
      <c r="A2876" s="10">
        <v>43056</v>
      </c>
      <c r="B2876" s="10">
        <v>43052</v>
      </c>
      <c r="C2876" t="s">
        <v>7</v>
      </c>
      <c r="D2876" t="s">
        <v>849</v>
      </c>
      <c r="E2876" t="s">
        <v>850</v>
      </c>
      <c r="F2876" s="1">
        <v>-1.8</v>
      </c>
      <c r="I2876" s="13">
        <f t="shared" si="44"/>
        <v>-4231036.5249999808</v>
      </c>
    </row>
    <row r="2877" spans="1:9">
      <c r="A2877" s="10">
        <v>43056</v>
      </c>
      <c r="B2877" s="10">
        <v>43052</v>
      </c>
      <c r="C2877" t="s">
        <v>184</v>
      </c>
      <c r="D2877" t="s">
        <v>853</v>
      </c>
      <c r="E2877" t="s">
        <v>854</v>
      </c>
      <c r="F2877" s="1">
        <v>-10</v>
      </c>
      <c r="I2877" s="13">
        <f t="shared" si="44"/>
        <v>-4231046.5249999808</v>
      </c>
    </row>
    <row r="2878" spans="1:9">
      <c r="A2878" s="10">
        <v>43053</v>
      </c>
      <c r="B2878" s="10">
        <v>43052</v>
      </c>
      <c r="C2878" t="s">
        <v>934</v>
      </c>
      <c r="D2878" t="s">
        <v>935</v>
      </c>
      <c r="E2878" t="s">
        <v>24</v>
      </c>
      <c r="F2878" s="1">
        <v>-147750</v>
      </c>
      <c r="I2878" s="13">
        <f t="shared" si="44"/>
        <v>-4378796.5249999808</v>
      </c>
    </row>
    <row r="2879" spans="1:9">
      <c r="A2879" s="10">
        <v>43053</v>
      </c>
      <c r="B2879" s="10">
        <v>43052</v>
      </c>
      <c r="C2879" t="s">
        <v>936</v>
      </c>
      <c r="D2879" t="s">
        <v>937</v>
      </c>
      <c r="E2879" t="s">
        <v>216</v>
      </c>
      <c r="F2879" s="1">
        <v>-5202.2039999999997</v>
      </c>
      <c r="I2879" s="13">
        <f t="shared" si="44"/>
        <v>-4383998.7289999807</v>
      </c>
    </row>
    <row r="2880" spans="1:9">
      <c r="A2880" s="10">
        <v>43053</v>
      </c>
      <c r="B2880" s="10">
        <v>43052</v>
      </c>
      <c r="C2880" t="s">
        <v>31</v>
      </c>
      <c r="D2880" t="s">
        <v>937</v>
      </c>
      <c r="E2880" t="s">
        <v>216</v>
      </c>
      <c r="F2880" s="1">
        <v>-1.18</v>
      </c>
      <c r="I2880" s="13">
        <f t="shared" si="44"/>
        <v>-4383999.9089999804</v>
      </c>
    </row>
    <row r="2881" spans="1:9">
      <c r="A2881" s="10">
        <v>43053</v>
      </c>
      <c r="B2881" s="10">
        <v>43052</v>
      </c>
      <c r="C2881" t="s">
        <v>938</v>
      </c>
      <c r="D2881" t="s">
        <v>939</v>
      </c>
      <c r="E2881" t="s">
        <v>690</v>
      </c>
      <c r="F2881" s="1">
        <v>-239</v>
      </c>
      <c r="I2881" s="13">
        <f t="shared" si="44"/>
        <v>-4384238.9089999804</v>
      </c>
    </row>
    <row r="2882" spans="1:9">
      <c r="A2882" s="10">
        <v>43053</v>
      </c>
      <c r="B2882" s="10">
        <v>43052</v>
      </c>
      <c r="C2882" t="s">
        <v>940</v>
      </c>
      <c r="D2882" t="s">
        <v>941</v>
      </c>
      <c r="E2882" t="s">
        <v>344</v>
      </c>
      <c r="F2882" s="1">
        <v>-5223.05</v>
      </c>
      <c r="I2882" s="13">
        <f t="shared" si="44"/>
        <v>-4389461.9589999802</v>
      </c>
    </row>
    <row r="2883" spans="1:9">
      <c r="A2883" s="10">
        <v>43053</v>
      </c>
      <c r="B2883" s="10">
        <v>43052</v>
      </c>
      <c r="C2883" t="s">
        <v>942</v>
      </c>
      <c r="D2883" t="s">
        <v>943</v>
      </c>
      <c r="E2883" t="s">
        <v>944</v>
      </c>
      <c r="F2883" s="1">
        <v>-0.94399999999999995</v>
      </c>
      <c r="I2883" s="13">
        <f t="shared" ref="I2883:I2946" si="45">I2882+F2883+G2883</f>
        <v>-4389462.9029999804</v>
      </c>
    </row>
    <row r="2884" spans="1:9">
      <c r="A2884" s="10">
        <v>43053</v>
      </c>
      <c r="B2884" s="10">
        <v>43052</v>
      </c>
      <c r="C2884" t="s">
        <v>945</v>
      </c>
      <c r="D2884" t="s">
        <v>946</v>
      </c>
      <c r="E2884" t="s">
        <v>11</v>
      </c>
      <c r="F2884" s="1">
        <v>-1050</v>
      </c>
      <c r="I2884" s="13">
        <f t="shared" si="45"/>
        <v>-4390512.9029999804</v>
      </c>
    </row>
    <row r="2885" spans="1:9">
      <c r="A2885" s="10">
        <v>43053</v>
      </c>
      <c r="B2885" s="10">
        <v>43052</v>
      </c>
      <c r="C2885" t="s">
        <v>947</v>
      </c>
      <c r="D2885" t="s">
        <v>948</v>
      </c>
      <c r="E2885" t="s">
        <v>590</v>
      </c>
      <c r="F2885" s="1">
        <v>-1279.0229999999999</v>
      </c>
      <c r="I2885" s="13">
        <f t="shared" si="45"/>
        <v>-4391791.9259999804</v>
      </c>
    </row>
    <row r="2886" spans="1:9">
      <c r="A2886" s="10">
        <v>43053</v>
      </c>
      <c r="B2886" s="10">
        <v>43052</v>
      </c>
      <c r="C2886" t="s">
        <v>949</v>
      </c>
      <c r="D2886" t="s">
        <v>950</v>
      </c>
      <c r="E2886" t="s">
        <v>11</v>
      </c>
      <c r="F2886" s="1">
        <v>-500</v>
      </c>
      <c r="I2886" s="13">
        <f t="shared" si="45"/>
        <v>-4392291.9259999804</v>
      </c>
    </row>
    <row r="2887" spans="1:9">
      <c r="A2887" s="10">
        <v>43053</v>
      </c>
      <c r="B2887" s="10">
        <v>43052</v>
      </c>
      <c r="C2887" t="s">
        <v>42</v>
      </c>
      <c r="D2887" t="s">
        <v>943</v>
      </c>
      <c r="E2887" t="s">
        <v>944</v>
      </c>
      <c r="F2887" s="1">
        <v>-4000</v>
      </c>
      <c r="I2887" s="13">
        <f t="shared" si="45"/>
        <v>-4396291.9259999804</v>
      </c>
    </row>
    <row r="2888" spans="1:9">
      <c r="A2888" s="10">
        <v>43053</v>
      </c>
      <c r="B2888" s="10">
        <v>43052</v>
      </c>
      <c r="C2888" t="s">
        <v>951</v>
      </c>
      <c r="D2888" t="s">
        <v>952</v>
      </c>
      <c r="E2888" t="s">
        <v>953</v>
      </c>
      <c r="F2888" s="1">
        <v>-186.5</v>
      </c>
      <c r="I2888" s="13">
        <f t="shared" si="45"/>
        <v>-4396478.4259999804</v>
      </c>
    </row>
    <row r="2889" spans="1:9">
      <c r="A2889" s="10">
        <v>43049</v>
      </c>
      <c r="B2889" s="10">
        <v>43052</v>
      </c>
      <c r="C2889" t="s">
        <v>1010</v>
      </c>
      <c r="D2889" t="s">
        <v>1011</v>
      </c>
      <c r="E2889" t="s">
        <v>11</v>
      </c>
      <c r="G2889" s="1">
        <v>300000</v>
      </c>
      <c r="I2889" s="13">
        <f t="shared" si="45"/>
        <v>-4096478.4259999804</v>
      </c>
    </row>
    <row r="2890" spans="1:9">
      <c r="A2890" s="10">
        <v>43059</v>
      </c>
      <c r="B2890" s="10">
        <v>43053</v>
      </c>
      <c r="C2890" t="s">
        <v>7</v>
      </c>
      <c r="D2890" t="s">
        <v>792</v>
      </c>
      <c r="E2890" t="s">
        <v>793</v>
      </c>
      <c r="F2890" s="1">
        <v>-1.8</v>
      </c>
      <c r="I2890" s="13">
        <f t="shared" si="45"/>
        <v>-4096480.2259999802</v>
      </c>
    </row>
    <row r="2891" spans="1:9">
      <c r="A2891" s="10">
        <v>43059</v>
      </c>
      <c r="B2891" s="10">
        <v>43053</v>
      </c>
      <c r="C2891" t="s">
        <v>184</v>
      </c>
      <c r="D2891" t="s">
        <v>796</v>
      </c>
      <c r="E2891" t="s">
        <v>797</v>
      </c>
      <c r="F2891" s="1">
        <v>-10</v>
      </c>
      <c r="I2891" s="13">
        <f t="shared" si="45"/>
        <v>-4096490.2259999802</v>
      </c>
    </row>
    <row r="2892" spans="1:9">
      <c r="A2892" s="10">
        <v>43055</v>
      </c>
      <c r="B2892" s="10">
        <v>43053</v>
      </c>
      <c r="C2892" t="s">
        <v>7</v>
      </c>
      <c r="D2892" t="s">
        <v>866</v>
      </c>
      <c r="E2892" t="s">
        <v>867</v>
      </c>
      <c r="F2892" s="1">
        <v>-6.84</v>
      </c>
      <c r="I2892" s="13">
        <f t="shared" si="45"/>
        <v>-4096497.0659999801</v>
      </c>
    </row>
    <row r="2893" spans="1:9">
      <c r="A2893" s="10">
        <v>43055</v>
      </c>
      <c r="B2893" s="10">
        <v>43053</v>
      </c>
      <c r="C2893" t="s">
        <v>7</v>
      </c>
      <c r="D2893" t="s">
        <v>868</v>
      </c>
      <c r="E2893" t="s">
        <v>869</v>
      </c>
      <c r="F2893" s="1">
        <v>-6.84</v>
      </c>
      <c r="I2893" s="13">
        <f t="shared" si="45"/>
        <v>-4096503.9059999799</v>
      </c>
    </row>
    <row r="2894" spans="1:9">
      <c r="A2894" s="10">
        <v>43055</v>
      </c>
      <c r="B2894" s="10">
        <v>43053</v>
      </c>
      <c r="C2894" t="s">
        <v>96</v>
      </c>
      <c r="D2894" t="s">
        <v>870</v>
      </c>
      <c r="E2894" t="s">
        <v>871</v>
      </c>
      <c r="F2894" s="1">
        <v>-30</v>
      </c>
      <c r="I2894" s="13">
        <f t="shared" si="45"/>
        <v>-4096533.9059999799</v>
      </c>
    </row>
    <row r="2895" spans="1:9">
      <c r="A2895" s="10">
        <v>43055</v>
      </c>
      <c r="B2895" s="10">
        <v>43053</v>
      </c>
      <c r="C2895" t="s">
        <v>7</v>
      </c>
      <c r="D2895" t="s">
        <v>872</v>
      </c>
      <c r="E2895" t="s">
        <v>873</v>
      </c>
      <c r="F2895" s="1">
        <v>-6.84</v>
      </c>
      <c r="I2895" s="13">
        <f t="shared" si="45"/>
        <v>-4096540.7459999798</v>
      </c>
    </row>
    <row r="2896" spans="1:9">
      <c r="A2896" s="10">
        <v>43055</v>
      </c>
      <c r="B2896" s="10">
        <v>43053</v>
      </c>
      <c r="C2896" t="s">
        <v>60</v>
      </c>
      <c r="D2896" t="s">
        <v>876</v>
      </c>
      <c r="E2896" t="s">
        <v>867</v>
      </c>
      <c r="F2896" s="1">
        <v>-8</v>
      </c>
      <c r="I2896" s="13">
        <f t="shared" si="45"/>
        <v>-4096548.7459999798</v>
      </c>
    </row>
    <row r="2897" spans="1:9">
      <c r="A2897" s="10">
        <v>43055</v>
      </c>
      <c r="B2897" s="10">
        <v>43053</v>
      </c>
      <c r="C2897" t="s">
        <v>105</v>
      </c>
      <c r="D2897" t="s">
        <v>877</v>
      </c>
      <c r="E2897" t="s">
        <v>878</v>
      </c>
      <c r="F2897" s="1">
        <v>-0.5</v>
      </c>
      <c r="I2897" s="13">
        <f t="shared" si="45"/>
        <v>-4096549.2459999798</v>
      </c>
    </row>
    <row r="2898" spans="1:9">
      <c r="A2898" s="10">
        <v>43055</v>
      </c>
      <c r="B2898" s="10">
        <v>43053</v>
      </c>
      <c r="C2898" t="s">
        <v>96</v>
      </c>
      <c r="D2898" t="s">
        <v>879</v>
      </c>
      <c r="E2898" t="s">
        <v>880</v>
      </c>
      <c r="F2898" s="1">
        <v>-30</v>
      </c>
      <c r="I2898" s="13">
        <f t="shared" si="45"/>
        <v>-4096579.2459999798</v>
      </c>
    </row>
    <row r="2899" spans="1:9">
      <c r="A2899" s="10">
        <v>43055</v>
      </c>
      <c r="B2899" s="10">
        <v>43053</v>
      </c>
      <c r="C2899" t="s">
        <v>7</v>
      </c>
      <c r="D2899" t="s">
        <v>882</v>
      </c>
      <c r="E2899" t="s">
        <v>883</v>
      </c>
      <c r="F2899" s="1">
        <v>-6.84</v>
      </c>
      <c r="I2899" s="13">
        <f t="shared" si="45"/>
        <v>-4096586.0859999796</v>
      </c>
    </row>
    <row r="2900" spans="1:9">
      <c r="A2900" s="10">
        <v>43055</v>
      </c>
      <c r="B2900" s="10">
        <v>43053</v>
      </c>
      <c r="C2900" t="s">
        <v>60</v>
      </c>
      <c r="D2900" t="s">
        <v>884</v>
      </c>
      <c r="E2900" t="s">
        <v>873</v>
      </c>
      <c r="F2900" s="1">
        <v>-8</v>
      </c>
      <c r="I2900" s="13">
        <f t="shared" si="45"/>
        <v>-4096594.0859999796</v>
      </c>
    </row>
    <row r="2901" spans="1:9">
      <c r="A2901" s="10">
        <v>43055</v>
      </c>
      <c r="B2901" s="10">
        <v>43053</v>
      </c>
      <c r="C2901" t="s">
        <v>96</v>
      </c>
      <c r="D2901" t="s">
        <v>885</v>
      </c>
      <c r="E2901" t="s">
        <v>886</v>
      </c>
      <c r="F2901" s="1">
        <v>-30</v>
      </c>
      <c r="I2901" s="13">
        <f t="shared" si="45"/>
        <v>-4096624.0859999796</v>
      </c>
    </row>
    <row r="2902" spans="1:9">
      <c r="A2902" s="10">
        <v>43055</v>
      </c>
      <c r="B2902" s="10">
        <v>43053</v>
      </c>
      <c r="C2902" t="s">
        <v>60</v>
      </c>
      <c r="D2902" t="s">
        <v>887</v>
      </c>
      <c r="E2902" t="s">
        <v>883</v>
      </c>
      <c r="F2902" s="1">
        <v>-8</v>
      </c>
      <c r="I2902" s="13">
        <f t="shared" si="45"/>
        <v>-4096632.0859999796</v>
      </c>
    </row>
    <row r="2903" spans="1:9">
      <c r="A2903" s="10">
        <v>43055</v>
      </c>
      <c r="B2903" s="10">
        <v>43053</v>
      </c>
      <c r="C2903" t="s">
        <v>105</v>
      </c>
      <c r="D2903" t="s">
        <v>888</v>
      </c>
      <c r="E2903" t="s">
        <v>889</v>
      </c>
      <c r="F2903" s="1">
        <v>-0.5</v>
      </c>
      <c r="I2903" s="13">
        <f t="shared" si="45"/>
        <v>-4096632.5859999796</v>
      </c>
    </row>
    <row r="2904" spans="1:9">
      <c r="A2904" s="10">
        <v>43055</v>
      </c>
      <c r="B2904" s="10">
        <v>43053</v>
      </c>
      <c r="C2904" t="s">
        <v>96</v>
      </c>
      <c r="D2904" t="s">
        <v>890</v>
      </c>
      <c r="E2904" t="s">
        <v>891</v>
      </c>
      <c r="F2904" s="1">
        <v>-30</v>
      </c>
      <c r="I2904" s="13">
        <f t="shared" si="45"/>
        <v>-4096662.5859999796</v>
      </c>
    </row>
    <row r="2905" spans="1:9">
      <c r="A2905" s="10">
        <v>43055</v>
      </c>
      <c r="B2905" s="10">
        <v>43053</v>
      </c>
      <c r="C2905" t="s">
        <v>105</v>
      </c>
      <c r="D2905" t="s">
        <v>892</v>
      </c>
      <c r="E2905" t="s">
        <v>893</v>
      </c>
      <c r="F2905" s="1">
        <v>-0.5</v>
      </c>
      <c r="I2905" s="13">
        <f t="shared" si="45"/>
        <v>-4096663.0859999796</v>
      </c>
    </row>
    <row r="2906" spans="1:9">
      <c r="A2906" s="10">
        <v>43055</v>
      </c>
      <c r="B2906" s="10">
        <v>43053</v>
      </c>
      <c r="C2906" t="s">
        <v>60</v>
      </c>
      <c r="D2906" t="s">
        <v>894</v>
      </c>
      <c r="E2906" t="s">
        <v>869</v>
      </c>
      <c r="F2906" s="1">
        <v>-8</v>
      </c>
      <c r="I2906" s="13">
        <f t="shared" si="45"/>
        <v>-4096671.0859999796</v>
      </c>
    </row>
    <row r="2907" spans="1:9">
      <c r="A2907" s="10">
        <v>43055</v>
      </c>
      <c r="B2907" s="10">
        <v>43053</v>
      </c>
      <c r="C2907" t="s">
        <v>105</v>
      </c>
      <c r="D2907" t="s">
        <v>895</v>
      </c>
      <c r="E2907" t="s">
        <v>896</v>
      </c>
      <c r="F2907" s="1">
        <v>-0.5</v>
      </c>
      <c r="I2907" s="13">
        <f t="shared" si="45"/>
        <v>-4096671.5859999796</v>
      </c>
    </row>
    <row r="2908" spans="1:9">
      <c r="A2908" s="10">
        <v>43054</v>
      </c>
      <c r="B2908" s="10">
        <v>43053</v>
      </c>
      <c r="C2908" t="s">
        <v>901</v>
      </c>
      <c r="D2908" t="s">
        <v>902</v>
      </c>
      <c r="E2908" t="s">
        <v>11</v>
      </c>
      <c r="F2908" s="1">
        <v>-522.4</v>
      </c>
      <c r="I2908" s="13">
        <f t="shared" si="45"/>
        <v>-4097193.9859999795</v>
      </c>
    </row>
    <row r="2909" spans="1:9">
      <c r="A2909" s="10">
        <v>43054</v>
      </c>
      <c r="B2909" s="10">
        <v>43053</v>
      </c>
      <c r="C2909" t="s">
        <v>903</v>
      </c>
      <c r="D2909" t="s">
        <v>904</v>
      </c>
      <c r="E2909" t="s">
        <v>905</v>
      </c>
      <c r="F2909" s="1">
        <v>-382.82499999999999</v>
      </c>
      <c r="I2909" s="13">
        <f t="shared" si="45"/>
        <v>-4097576.8109999797</v>
      </c>
    </row>
    <row r="2910" spans="1:9">
      <c r="A2910" s="10">
        <v>43054</v>
      </c>
      <c r="B2910" s="10">
        <v>43053</v>
      </c>
      <c r="C2910" t="s">
        <v>31</v>
      </c>
      <c r="D2910" t="s">
        <v>904</v>
      </c>
      <c r="E2910" t="s">
        <v>905</v>
      </c>
      <c r="F2910" s="1">
        <v>-1.18</v>
      </c>
      <c r="I2910" s="13">
        <f t="shared" si="45"/>
        <v>-4097577.9909999799</v>
      </c>
    </row>
    <row r="2911" spans="1:9">
      <c r="A2911" s="10">
        <v>43054</v>
      </c>
      <c r="B2911" s="10">
        <v>43053</v>
      </c>
      <c r="C2911" t="s">
        <v>906</v>
      </c>
      <c r="D2911" t="s">
        <v>907</v>
      </c>
      <c r="E2911" t="s">
        <v>329</v>
      </c>
      <c r="F2911" s="1">
        <v>-25000</v>
      </c>
      <c r="I2911" s="13">
        <f t="shared" si="45"/>
        <v>-4122577.9909999799</v>
      </c>
    </row>
    <row r="2912" spans="1:9">
      <c r="A2912" s="10">
        <v>43054</v>
      </c>
      <c r="B2912" s="10">
        <v>43053</v>
      </c>
      <c r="C2912" t="s">
        <v>31</v>
      </c>
      <c r="D2912" t="s">
        <v>907</v>
      </c>
      <c r="E2912" t="s">
        <v>329</v>
      </c>
      <c r="F2912" s="1">
        <v>-1.18</v>
      </c>
      <c r="I2912" s="13">
        <f t="shared" si="45"/>
        <v>-4122579.1709999801</v>
      </c>
    </row>
    <row r="2913" spans="1:9">
      <c r="A2913" s="10">
        <v>43054</v>
      </c>
      <c r="B2913" s="10">
        <v>43053</v>
      </c>
      <c r="C2913" t="s">
        <v>908</v>
      </c>
      <c r="D2913" t="s">
        <v>909</v>
      </c>
      <c r="E2913" t="s">
        <v>169</v>
      </c>
      <c r="F2913" s="1">
        <v>-551.70000000000005</v>
      </c>
      <c r="I2913" s="13">
        <f t="shared" si="45"/>
        <v>-4123130.8709999803</v>
      </c>
    </row>
    <row r="2914" spans="1:9">
      <c r="A2914" s="10">
        <v>43054</v>
      </c>
      <c r="B2914" s="10">
        <v>43053</v>
      </c>
      <c r="C2914" t="s">
        <v>31</v>
      </c>
      <c r="D2914" t="s">
        <v>909</v>
      </c>
      <c r="E2914" t="s">
        <v>169</v>
      </c>
      <c r="F2914" s="1">
        <v>-1.18</v>
      </c>
      <c r="I2914" s="13">
        <f t="shared" si="45"/>
        <v>-4123132.0509999804</v>
      </c>
    </row>
    <row r="2915" spans="1:9">
      <c r="A2915" s="10">
        <v>43054</v>
      </c>
      <c r="B2915" s="10">
        <v>43053</v>
      </c>
      <c r="C2915" t="s">
        <v>918</v>
      </c>
      <c r="D2915" t="s">
        <v>919</v>
      </c>
      <c r="E2915" t="s">
        <v>332</v>
      </c>
      <c r="F2915" s="1">
        <v>-19700</v>
      </c>
      <c r="I2915" s="13">
        <f t="shared" si="45"/>
        <v>-4142832.0509999804</v>
      </c>
    </row>
    <row r="2916" spans="1:9">
      <c r="A2916" s="10">
        <v>43054</v>
      </c>
      <c r="B2916" s="10">
        <v>43053</v>
      </c>
      <c r="C2916" t="s">
        <v>31</v>
      </c>
      <c r="D2916" t="s">
        <v>919</v>
      </c>
      <c r="E2916" t="s">
        <v>332</v>
      </c>
      <c r="F2916" s="1">
        <v>-1.18</v>
      </c>
      <c r="I2916" s="13">
        <f t="shared" si="45"/>
        <v>-4142833.2309999806</v>
      </c>
    </row>
    <row r="2917" spans="1:9">
      <c r="A2917" s="10">
        <v>43054</v>
      </c>
      <c r="B2917" s="10">
        <v>43053</v>
      </c>
      <c r="C2917" t="s">
        <v>920</v>
      </c>
      <c r="D2917" t="s">
        <v>921</v>
      </c>
      <c r="E2917" t="s">
        <v>73</v>
      </c>
      <c r="F2917" s="1">
        <v>-891.4</v>
      </c>
      <c r="I2917" s="13">
        <f t="shared" si="45"/>
        <v>-4143724.6309999805</v>
      </c>
    </row>
    <row r="2918" spans="1:9">
      <c r="A2918" s="10">
        <v>43054</v>
      </c>
      <c r="B2918" s="10">
        <v>43053</v>
      </c>
      <c r="C2918" t="s">
        <v>922</v>
      </c>
      <c r="D2918" t="s">
        <v>923</v>
      </c>
      <c r="E2918" t="s">
        <v>729</v>
      </c>
      <c r="F2918" s="1">
        <v>-300.69200000000001</v>
      </c>
      <c r="I2918" s="13">
        <f t="shared" si="45"/>
        <v>-4144025.3229999803</v>
      </c>
    </row>
    <row r="2919" spans="1:9">
      <c r="A2919" s="10">
        <v>43054</v>
      </c>
      <c r="B2919" s="10">
        <v>43053</v>
      </c>
      <c r="C2919" t="s">
        <v>31</v>
      </c>
      <c r="D2919" t="s">
        <v>923</v>
      </c>
      <c r="E2919" t="s">
        <v>729</v>
      </c>
      <c r="F2919" s="1">
        <v>-1.18</v>
      </c>
      <c r="I2919" s="13">
        <f t="shared" si="45"/>
        <v>-4144026.5029999805</v>
      </c>
    </row>
    <row r="2920" spans="1:9">
      <c r="A2920" s="10">
        <v>43054</v>
      </c>
      <c r="B2920" s="10">
        <v>43053</v>
      </c>
      <c r="C2920" t="s">
        <v>924</v>
      </c>
      <c r="D2920" t="s">
        <v>925</v>
      </c>
      <c r="E2920" t="s">
        <v>11</v>
      </c>
      <c r="F2920" s="1">
        <v>-6880</v>
      </c>
      <c r="I2920" s="13">
        <f t="shared" si="45"/>
        <v>-4150906.5029999805</v>
      </c>
    </row>
    <row r="2921" spans="1:9">
      <c r="A2921" s="10">
        <v>43054</v>
      </c>
      <c r="B2921" s="10">
        <v>43053</v>
      </c>
      <c r="C2921" t="s">
        <v>926</v>
      </c>
      <c r="D2921" t="s">
        <v>927</v>
      </c>
      <c r="E2921" t="s">
        <v>465</v>
      </c>
      <c r="F2921" s="1">
        <v>-3611.1779999999999</v>
      </c>
      <c r="I2921" s="13">
        <f t="shared" si="45"/>
        <v>-4154517.6809999803</v>
      </c>
    </row>
    <row r="2922" spans="1:9">
      <c r="A2922" s="10">
        <v>43054</v>
      </c>
      <c r="B2922" s="10">
        <v>43053</v>
      </c>
      <c r="C2922" t="s">
        <v>928</v>
      </c>
      <c r="D2922" t="s">
        <v>929</v>
      </c>
      <c r="E2922" t="s">
        <v>234</v>
      </c>
      <c r="F2922" s="1">
        <v>-713.3</v>
      </c>
      <c r="I2922" s="13">
        <f t="shared" si="45"/>
        <v>-4155230.9809999801</v>
      </c>
    </row>
    <row r="2923" spans="1:9">
      <c r="A2923" s="10">
        <v>43054</v>
      </c>
      <c r="B2923" s="10">
        <v>43053</v>
      </c>
      <c r="C2923" t="s">
        <v>930</v>
      </c>
      <c r="D2923" t="s">
        <v>931</v>
      </c>
      <c r="E2923" t="s">
        <v>11</v>
      </c>
      <c r="F2923" s="1">
        <v>-50</v>
      </c>
      <c r="I2923" s="13">
        <f t="shared" si="45"/>
        <v>-4155280.9809999801</v>
      </c>
    </row>
    <row r="2924" spans="1:9">
      <c r="A2924" s="10">
        <v>43054</v>
      </c>
      <c r="B2924" s="10">
        <v>43053</v>
      </c>
      <c r="C2924" t="s">
        <v>932</v>
      </c>
      <c r="D2924" t="s">
        <v>933</v>
      </c>
      <c r="E2924" t="s">
        <v>73</v>
      </c>
      <c r="F2924" s="1">
        <v>-566.9</v>
      </c>
      <c r="I2924" s="13">
        <f t="shared" si="45"/>
        <v>-4155847.88099998</v>
      </c>
    </row>
    <row r="2925" spans="1:9">
      <c r="A2925" s="10">
        <v>43060</v>
      </c>
      <c r="B2925" s="10">
        <v>43054</v>
      </c>
      <c r="C2925" t="s">
        <v>250</v>
      </c>
      <c r="E2925" t="s">
        <v>11</v>
      </c>
      <c r="F2925" s="1">
        <v>-423.93</v>
      </c>
      <c r="I2925" s="13">
        <f t="shared" si="45"/>
        <v>-4156271.8109999802</v>
      </c>
    </row>
    <row r="2926" spans="1:9">
      <c r="A2926" s="10">
        <v>43056</v>
      </c>
      <c r="B2926" s="10">
        <v>43054</v>
      </c>
      <c r="C2926" t="s">
        <v>7</v>
      </c>
      <c r="D2926" t="s">
        <v>800</v>
      </c>
      <c r="E2926" t="s">
        <v>801</v>
      </c>
      <c r="F2926" s="1">
        <v>-6.84</v>
      </c>
      <c r="I2926" s="13">
        <f t="shared" si="45"/>
        <v>-4156278.65099998</v>
      </c>
    </row>
    <row r="2927" spans="1:9">
      <c r="A2927" s="10">
        <v>43056</v>
      </c>
      <c r="B2927" s="10">
        <v>43054</v>
      </c>
      <c r="C2927" t="s">
        <v>7</v>
      </c>
      <c r="D2927" t="s">
        <v>802</v>
      </c>
      <c r="E2927" t="s">
        <v>803</v>
      </c>
      <c r="F2927" s="1">
        <v>-6.84</v>
      </c>
      <c r="I2927" s="13">
        <f t="shared" si="45"/>
        <v>-4156285.4909999799</v>
      </c>
    </row>
    <row r="2928" spans="1:9">
      <c r="A2928" s="10">
        <v>43056</v>
      </c>
      <c r="B2928" s="10">
        <v>43054</v>
      </c>
      <c r="C2928" t="s">
        <v>96</v>
      </c>
      <c r="D2928" t="s">
        <v>804</v>
      </c>
      <c r="E2928" t="s">
        <v>805</v>
      </c>
      <c r="F2928" s="1">
        <v>-30</v>
      </c>
      <c r="I2928" s="13">
        <f t="shared" si="45"/>
        <v>-4156315.4909999799</v>
      </c>
    </row>
    <row r="2929" spans="1:9">
      <c r="A2929" s="10">
        <v>43056</v>
      </c>
      <c r="B2929" s="10">
        <v>43054</v>
      </c>
      <c r="C2929" t="s">
        <v>60</v>
      </c>
      <c r="D2929" t="s">
        <v>825</v>
      </c>
      <c r="E2929" t="s">
        <v>803</v>
      </c>
      <c r="F2929" s="1">
        <v>-8</v>
      </c>
      <c r="I2929" s="13">
        <f t="shared" si="45"/>
        <v>-4156323.4909999799</v>
      </c>
    </row>
    <row r="2930" spans="1:9">
      <c r="A2930" s="10">
        <v>43056</v>
      </c>
      <c r="B2930" s="10">
        <v>43054</v>
      </c>
      <c r="C2930" t="s">
        <v>105</v>
      </c>
      <c r="D2930" t="s">
        <v>840</v>
      </c>
      <c r="E2930" t="s">
        <v>841</v>
      </c>
      <c r="F2930" s="1">
        <v>-0.5</v>
      </c>
      <c r="I2930" s="13">
        <f t="shared" si="45"/>
        <v>-4156323.9909999799</v>
      </c>
    </row>
    <row r="2931" spans="1:9">
      <c r="A2931" s="10">
        <v>43056</v>
      </c>
      <c r="B2931" s="10">
        <v>43054</v>
      </c>
      <c r="C2931" t="s">
        <v>96</v>
      </c>
      <c r="D2931" t="s">
        <v>842</v>
      </c>
      <c r="E2931" t="s">
        <v>843</v>
      </c>
      <c r="F2931" s="1">
        <v>-30</v>
      </c>
      <c r="I2931" s="13">
        <f t="shared" si="45"/>
        <v>-4156353.9909999799</v>
      </c>
    </row>
    <row r="2932" spans="1:9">
      <c r="A2932" s="10">
        <v>43056</v>
      </c>
      <c r="B2932" s="10">
        <v>43054</v>
      </c>
      <c r="C2932" t="s">
        <v>60</v>
      </c>
      <c r="D2932" t="s">
        <v>848</v>
      </c>
      <c r="E2932" t="s">
        <v>801</v>
      </c>
      <c r="F2932" s="1">
        <v>-8</v>
      </c>
      <c r="I2932" s="13">
        <f t="shared" si="45"/>
        <v>-4156361.9909999799</v>
      </c>
    </row>
    <row r="2933" spans="1:9">
      <c r="A2933" s="10">
        <v>43056</v>
      </c>
      <c r="B2933" s="10">
        <v>43054</v>
      </c>
      <c r="C2933" t="s">
        <v>105</v>
      </c>
      <c r="D2933" t="s">
        <v>851</v>
      </c>
      <c r="E2933" t="s">
        <v>852</v>
      </c>
      <c r="F2933" s="1">
        <v>-0.5</v>
      </c>
      <c r="I2933" s="13">
        <f t="shared" si="45"/>
        <v>-4156362.4909999799</v>
      </c>
    </row>
    <row r="2934" spans="1:9">
      <c r="A2934" s="10">
        <v>43055</v>
      </c>
      <c r="B2934" s="10">
        <v>43054</v>
      </c>
      <c r="C2934" t="s">
        <v>855</v>
      </c>
      <c r="D2934" t="s">
        <v>856</v>
      </c>
      <c r="E2934" t="s">
        <v>379</v>
      </c>
      <c r="F2934" s="1">
        <v>-6905.7550000000001</v>
      </c>
      <c r="I2934" s="13">
        <f t="shared" si="45"/>
        <v>-4163268.2459999798</v>
      </c>
    </row>
    <row r="2935" spans="1:9">
      <c r="A2935" s="10">
        <v>43055</v>
      </c>
      <c r="B2935" s="10">
        <v>43054</v>
      </c>
      <c r="C2935" t="s">
        <v>857</v>
      </c>
      <c r="D2935" t="s">
        <v>858</v>
      </c>
      <c r="E2935" t="s">
        <v>859</v>
      </c>
      <c r="F2935" s="1">
        <v>-2921</v>
      </c>
      <c r="I2935" s="13">
        <f t="shared" si="45"/>
        <v>-4166189.2459999798</v>
      </c>
    </row>
    <row r="2936" spans="1:9">
      <c r="A2936" s="10">
        <v>43055</v>
      </c>
      <c r="B2936" s="10">
        <v>43054</v>
      </c>
      <c r="C2936" t="s">
        <v>860</v>
      </c>
      <c r="D2936" t="s">
        <v>861</v>
      </c>
      <c r="E2936" t="s">
        <v>11</v>
      </c>
      <c r="F2936" s="1">
        <v>-380.76900000000001</v>
      </c>
      <c r="I2936" s="13">
        <f t="shared" si="45"/>
        <v>-4166570.0149999796</v>
      </c>
    </row>
    <row r="2937" spans="1:9">
      <c r="A2937" s="10">
        <v>43055</v>
      </c>
      <c r="B2937" s="10">
        <v>43054</v>
      </c>
      <c r="C2937" t="s">
        <v>864</v>
      </c>
      <c r="D2937" t="s">
        <v>865</v>
      </c>
      <c r="E2937" t="s">
        <v>237</v>
      </c>
      <c r="F2937" s="1">
        <v>-61138.402999999998</v>
      </c>
      <c r="I2937" s="13">
        <f t="shared" si="45"/>
        <v>-4227708.41799998</v>
      </c>
    </row>
    <row r="2938" spans="1:9">
      <c r="A2938" s="10">
        <v>43055</v>
      </c>
      <c r="B2938" s="10">
        <v>43054</v>
      </c>
      <c r="C2938" t="s">
        <v>857</v>
      </c>
      <c r="D2938" t="s">
        <v>874</v>
      </c>
      <c r="E2938" t="s">
        <v>875</v>
      </c>
      <c r="F2938" s="1">
        <v>-2921</v>
      </c>
      <c r="I2938" s="13">
        <f t="shared" si="45"/>
        <v>-4230629.41799998</v>
      </c>
    </row>
    <row r="2939" spans="1:9">
      <c r="A2939" s="10">
        <v>43055</v>
      </c>
      <c r="B2939" s="10">
        <v>43054</v>
      </c>
      <c r="C2939" t="s">
        <v>881</v>
      </c>
      <c r="E2939" t="s">
        <v>100</v>
      </c>
      <c r="F2939" s="1">
        <v>-9813.3590000000004</v>
      </c>
      <c r="I2939" s="13">
        <f t="shared" si="45"/>
        <v>-4240442.7769999802</v>
      </c>
    </row>
    <row r="2940" spans="1:9">
      <c r="A2940" s="10">
        <v>43055</v>
      </c>
      <c r="B2940" s="10">
        <v>43054</v>
      </c>
      <c r="C2940" t="s">
        <v>101</v>
      </c>
      <c r="E2940" t="s">
        <v>11</v>
      </c>
      <c r="F2940" s="1">
        <v>-3.54</v>
      </c>
      <c r="I2940" s="13">
        <f t="shared" si="45"/>
        <v>-4240446.3169999802</v>
      </c>
    </row>
    <row r="2941" spans="1:9">
      <c r="A2941" s="10">
        <v>43055</v>
      </c>
      <c r="B2941" s="10">
        <v>43054</v>
      </c>
      <c r="C2941" t="s">
        <v>897</v>
      </c>
      <c r="E2941" t="s">
        <v>100</v>
      </c>
      <c r="F2941" s="1">
        <v>-8926.4259999999995</v>
      </c>
      <c r="I2941" s="13">
        <f t="shared" si="45"/>
        <v>-4249372.7429999802</v>
      </c>
    </row>
    <row r="2942" spans="1:9">
      <c r="A2942" s="10">
        <v>43055</v>
      </c>
      <c r="B2942" s="10">
        <v>43054</v>
      </c>
      <c r="C2942" t="s">
        <v>101</v>
      </c>
      <c r="E2942" t="s">
        <v>11</v>
      </c>
      <c r="F2942" s="1">
        <v>-3.54</v>
      </c>
      <c r="I2942" s="13">
        <f t="shared" si="45"/>
        <v>-4249376.2829999803</v>
      </c>
    </row>
    <row r="2943" spans="1:9">
      <c r="A2943" s="10">
        <v>43055</v>
      </c>
      <c r="B2943" s="10">
        <v>43054</v>
      </c>
      <c r="C2943" t="s">
        <v>898</v>
      </c>
      <c r="E2943" t="s">
        <v>100</v>
      </c>
      <c r="F2943" s="1">
        <v>-14261.28</v>
      </c>
      <c r="I2943" s="13">
        <f t="shared" si="45"/>
        <v>-4263637.5629999805</v>
      </c>
    </row>
    <row r="2944" spans="1:9">
      <c r="A2944" s="10">
        <v>43055</v>
      </c>
      <c r="B2944" s="10">
        <v>43054</v>
      </c>
      <c r="C2944" t="s">
        <v>101</v>
      </c>
      <c r="E2944" t="s">
        <v>11</v>
      </c>
      <c r="F2944" s="1">
        <v>-3.54</v>
      </c>
      <c r="I2944" s="13">
        <f t="shared" si="45"/>
        <v>-4263641.1029999806</v>
      </c>
    </row>
    <row r="2945" spans="1:9">
      <c r="A2945" s="10">
        <v>43055</v>
      </c>
      <c r="B2945" s="10">
        <v>43054</v>
      </c>
      <c r="C2945" t="s">
        <v>899</v>
      </c>
      <c r="D2945" t="s">
        <v>900</v>
      </c>
      <c r="E2945" t="s">
        <v>11</v>
      </c>
      <c r="F2945" s="1">
        <v>-2364.7220000000002</v>
      </c>
      <c r="I2945" s="13">
        <f t="shared" si="45"/>
        <v>-4266005.8249999806</v>
      </c>
    </row>
    <row r="2946" spans="1:9">
      <c r="A2946" s="10">
        <v>43054</v>
      </c>
      <c r="B2946" s="10">
        <v>43054</v>
      </c>
      <c r="C2946" t="s">
        <v>152</v>
      </c>
      <c r="D2946" t="s">
        <v>910</v>
      </c>
      <c r="E2946" t="s">
        <v>911</v>
      </c>
      <c r="F2946" s="1">
        <v>-20</v>
      </c>
      <c r="I2946" s="13">
        <f t="shared" si="45"/>
        <v>-4266025.8249999806</v>
      </c>
    </row>
    <row r="2947" spans="1:9">
      <c r="A2947" s="10">
        <v>43054</v>
      </c>
      <c r="B2947" s="10">
        <v>43054</v>
      </c>
      <c r="C2947" t="s">
        <v>7</v>
      </c>
      <c r="D2947" t="s">
        <v>914</v>
      </c>
      <c r="E2947" t="s">
        <v>915</v>
      </c>
      <c r="F2947" s="1">
        <v>-3.6</v>
      </c>
      <c r="I2947" s="13">
        <f t="shared" ref="I2947:I3010" si="46">I2946+F2947+G2947</f>
        <v>-4266029.4249999803</v>
      </c>
    </row>
    <row r="2948" spans="1:9">
      <c r="A2948" s="10">
        <v>43061</v>
      </c>
      <c r="B2948" s="10">
        <v>43055</v>
      </c>
      <c r="C2948" t="s">
        <v>7</v>
      </c>
      <c r="D2948" t="s">
        <v>758</v>
      </c>
      <c r="E2948" t="s">
        <v>759</v>
      </c>
      <c r="F2948" s="1">
        <v>-1.8</v>
      </c>
      <c r="I2948" s="13">
        <f t="shared" si="46"/>
        <v>-4266031.2249999801</v>
      </c>
    </row>
    <row r="2949" spans="1:9">
      <c r="A2949" s="10">
        <v>43061</v>
      </c>
      <c r="B2949" s="10">
        <v>43055</v>
      </c>
      <c r="C2949" t="s">
        <v>184</v>
      </c>
      <c r="D2949" t="s">
        <v>760</v>
      </c>
      <c r="E2949" t="s">
        <v>761</v>
      </c>
      <c r="F2949" s="1">
        <v>-10</v>
      </c>
      <c r="I2949" s="13">
        <f t="shared" si="46"/>
        <v>-4266041.2249999801</v>
      </c>
    </row>
    <row r="2950" spans="1:9">
      <c r="A2950" s="10">
        <v>43061</v>
      </c>
      <c r="B2950" s="10">
        <v>43055</v>
      </c>
      <c r="C2950" t="s">
        <v>7</v>
      </c>
      <c r="D2950" t="s">
        <v>762</v>
      </c>
      <c r="E2950" t="s">
        <v>763</v>
      </c>
      <c r="F2950" s="1">
        <v>-1.8</v>
      </c>
      <c r="I2950" s="13">
        <f t="shared" si="46"/>
        <v>-4266043.0249999799</v>
      </c>
    </row>
    <row r="2951" spans="1:9">
      <c r="A2951" s="10">
        <v>43061</v>
      </c>
      <c r="B2951" s="10">
        <v>43055</v>
      </c>
      <c r="C2951" t="s">
        <v>7</v>
      </c>
      <c r="D2951" t="s">
        <v>764</v>
      </c>
      <c r="E2951" t="s">
        <v>765</v>
      </c>
      <c r="F2951" s="1">
        <v>-1.8</v>
      </c>
      <c r="I2951" s="13">
        <f t="shared" si="46"/>
        <v>-4266044.8249999797</v>
      </c>
    </row>
    <row r="2952" spans="1:9">
      <c r="A2952" s="10">
        <v>43061</v>
      </c>
      <c r="B2952" s="10">
        <v>43055</v>
      </c>
      <c r="C2952" t="s">
        <v>184</v>
      </c>
      <c r="D2952" t="s">
        <v>768</v>
      </c>
      <c r="E2952" t="s">
        <v>769</v>
      </c>
      <c r="F2952" s="1">
        <v>-10</v>
      </c>
      <c r="I2952" s="13">
        <f t="shared" si="46"/>
        <v>-4266054.8249999797</v>
      </c>
    </row>
    <row r="2953" spans="1:9">
      <c r="A2953" s="10">
        <v>43061</v>
      </c>
      <c r="B2953" s="10">
        <v>43055</v>
      </c>
      <c r="C2953" t="s">
        <v>184</v>
      </c>
      <c r="D2953" t="s">
        <v>770</v>
      </c>
      <c r="E2953" t="s">
        <v>771</v>
      </c>
      <c r="F2953" s="1">
        <v>-10</v>
      </c>
      <c r="I2953" s="13">
        <f t="shared" si="46"/>
        <v>-4266064.8249999797</v>
      </c>
    </row>
    <row r="2954" spans="1:9">
      <c r="A2954" s="10">
        <v>43056</v>
      </c>
      <c r="B2954" s="10">
        <v>43055</v>
      </c>
      <c r="C2954" t="s">
        <v>806</v>
      </c>
      <c r="D2954" t="s">
        <v>807</v>
      </c>
      <c r="E2954" t="s">
        <v>527</v>
      </c>
      <c r="F2954" s="1">
        <v>-47247.7</v>
      </c>
      <c r="I2954" s="13">
        <f t="shared" si="46"/>
        <v>-4313312.5249999799</v>
      </c>
    </row>
    <row r="2955" spans="1:9">
      <c r="A2955" s="10">
        <v>43056</v>
      </c>
      <c r="B2955" s="10">
        <v>43055</v>
      </c>
      <c r="C2955" t="s">
        <v>808</v>
      </c>
      <c r="D2955" t="s">
        <v>809</v>
      </c>
      <c r="E2955" t="s">
        <v>810</v>
      </c>
      <c r="F2955" s="1">
        <v>-1095.105</v>
      </c>
      <c r="I2955" s="13">
        <f t="shared" si="46"/>
        <v>-4314407.6299999803</v>
      </c>
    </row>
    <row r="2956" spans="1:9">
      <c r="A2956" s="10">
        <v>43056</v>
      </c>
      <c r="B2956" s="10">
        <v>43055</v>
      </c>
      <c r="C2956" t="s">
        <v>811</v>
      </c>
      <c r="D2956" t="s">
        <v>812</v>
      </c>
      <c r="E2956" t="s">
        <v>813</v>
      </c>
      <c r="F2956" s="1">
        <v>-1310.3</v>
      </c>
      <c r="I2956" s="13">
        <f t="shared" si="46"/>
        <v>-4315717.9299999801</v>
      </c>
    </row>
    <row r="2957" spans="1:9">
      <c r="A2957" s="10">
        <v>43056</v>
      </c>
      <c r="B2957" s="10">
        <v>43055</v>
      </c>
      <c r="C2957" t="s">
        <v>814</v>
      </c>
      <c r="D2957" t="s">
        <v>815</v>
      </c>
      <c r="E2957" t="s">
        <v>11</v>
      </c>
      <c r="F2957" s="1">
        <v>-500</v>
      </c>
      <c r="I2957" s="13">
        <f t="shared" si="46"/>
        <v>-4316217.9299999801</v>
      </c>
    </row>
    <row r="2958" spans="1:9">
      <c r="A2958" s="10">
        <v>43056</v>
      </c>
      <c r="B2958" s="10">
        <v>43055</v>
      </c>
      <c r="C2958" t="s">
        <v>816</v>
      </c>
      <c r="D2958" t="s">
        <v>817</v>
      </c>
      <c r="E2958" t="s">
        <v>11</v>
      </c>
      <c r="F2958" s="1">
        <v>-600</v>
      </c>
      <c r="I2958" s="13">
        <f t="shared" si="46"/>
        <v>-4316817.9299999801</v>
      </c>
    </row>
    <row r="2959" spans="1:9">
      <c r="A2959" s="10">
        <v>43056</v>
      </c>
      <c r="B2959" s="10">
        <v>43055</v>
      </c>
      <c r="C2959" t="s">
        <v>818</v>
      </c>
      <c r="D2959" t="s">
        <v>819</v>
      </c>
      <c r="E2959" t="s">
        <v>11</v>
      </c>
      <c r="F2959" s="1">
        <v>-400</v>
      </c>
      <c r="I2959" s="13">
        <f t="shared" si="46"/>
        <v>-4317217.9299999801</v>
      </c>
    </row>
    <row r="2960" spans="1:9">
      <c r="A2960" s="10">
        <v>43056</v>
      </c>
      <c r="B2960" s="10">
        <v>43055</v>
      </c>
      <c r="C2960" t="s">
        <v>820</v>
      </c>
      <c r="D2960" t="s">
        <v>821</v>
      </c>
      <c r="E2960" t="s">
        <v>822</v>
      </c>
      <c r="F2960" s="1">
        <v>-2470</v>
      </c>
      <c r="I2960" s="13">
        <f t="shared" si="46"/>
        <v>-4319687.9299999801</v>
      </c>
    </row>
    <row r="2961" spans="1:9">
      <c r="A2961" s="10">
        <v>43056</v>
      </c>
      <c r="B2961" s="10">
        <v>43055</v>
      </c>
      <c r="C2961" t="s">
        <v>823</v>
      </c>
      <c r="D2961" t="s">
        <v>824</v>
      </c>
      <c r="E2961" t="s">
        <v>181</v>
      </c>
      <c r="F2961" s="1">
        <v>-451.024</v>
      </c>
      <c r="I2961" s="13">
        <f t="shared" si="46"/>
        <v>-4320138.9539999804</v>
      </c>
    </row>
    <row r="2962" spans="1:9">
      <c r="A2962" s="10">
        <v>43054</v>
      </c>
      <c r="B2962" s="10">
        <v>43055</v>
      </c>
      <c r="C2962" t="s">
        <v>152</v>
      </c>
      <c r="D2962" t="s">
        <v>912</v>
      </c>
      <c r="E2962" t="s">
        <v>913</v>
      </c>
      <c r="F2962" s="1">
        <v>-20</v>
      </c>
      <c r="I2962" s="13">
        <f t="shared" si="46"/>
        <v>-4320158.9539999804</v>
      </c>
    </row>
    <row r="2963" spans="1:9">
      <c r="A2963" s="10">
        <v>43054</v>
      </c>
      <c r="B2963" s="10">
        <v>43055</v>
      </c>
      <c r="C2963" t="s">
        <v>7</v>
      </c>
      <c r="D2963" t="s">
        <v>916</v>
      </c>
      <c r="E2963" t="s">
        <v>917</v>
      </c>
      <c r="F2963" s="1">
        <v>-3.6</v>
      </c>
      <c r="I2963" s="13">
        <f t="shared" si="46"/>
        <v>-4320162.55399998</v>
      </c>
    </row>
    <row r="2964" spans="1:9">
      <c r="A2964" s="10">
        <v>43087</v>
      </c>
      <c r="B2964" s="10">
        <v>43056</v>
      </c>
      <c r="C2964" t="s">
        <v>271</v>
      </c>
      <c r="E2964" t="s">
        <v>11</v>
      </c>
      <c r="G2964" s="1">
        <v>310.3</v>
      </c>
      <c r="I2964" s="13">
        <f t="shared" si="46"/>
        <v>-4319852.2539999802</v>
      </c>
    </row>
    <row r="2965" spans="1:9">
      <c r="A2965" s="10">
        <v>43059</v>
      </c>
      <c r="B2965" s="10">
        <v>43056</v>
      </c>
      <c r="C2965" t="s">
        <v>785</v>
      </c>
      <c r="D2965" t="s">
        <v>786</v>
      </c>
      <c r="E2965" t="s">
        <v>787</v>
      </c>
      <c r="F2965" s="1">
        <v>-419.178</v>
      </c>
      <c r="I2965" s="13">
        <f t="shared" si="46"/>
        <v>-4320271.4319999805</v>
      </c>
    </row>
    <row r="2966" spans="1:9">
      <c r="A2966" s="10">
        <v>43059</v>
      </c>
      <c r="B2966" s="10">
        <v>43056</v>
      </c>
      <c r="C2966" t="s">
        <v>788</v>
      </c>
      <c r="D2966" t="s">
        <v>789</v>
      </c>
      <c r="E2966" t="s">
        <v>344</v>
      </c>
      <c r="F2966" s="1">
        <v>-5229.7</v>
      </c>
      <c r="I2966" s="13">
        <f t="shared" si="46"/>
        <v>-4325501.1319999807</v>
      </c>
    </row>
    <row r="2967" spans="1:9">
      <c r="A2967" s="10">
        <v>43059</v>
      </c>
      <c r="B2967" s="10">
        <v>43056</v>
      </c>
      <c r="C2967" t="s">
        <v>790</v>
      </c>
      <c r="D2967" t="s">
        <v>791</v>
      </c>
      <c r="E2967" t="s">
        <v>344</v>
      </c>
      <c r="F2967" s="1">
        <v>-5229.7</v>
      </c>
      <c r="I2967" s="13">
        <f t="shared" si="46"/>
        <v>-4330730.8319999808</v>
      </c>
    </row>
    <row r="2968" spans="1:9">
      <c r="A2968" s="10">
        <v>43059</v>
      </c>
      <c r="B2968" s="10">
        <v>43056</v>
      </c>
      <c r="C2968" t="s">
        <v>794</v>
      </c>
      <c r="D2968" t="s">
        <v>795</v>
      </c>
      <c r="E2968" t="s">
        <v>142</v>
      </c>
      <c r="F2968" s="1">
        <v>-84.5</v>
      </c>
      <c r="I2968" s="13">
        <f t="shared" si="46"/>
        <v>-4330815.3319999808</v>
      </c>
    </row>
    <row r="2969" spans="1:9">
      <c r="A2969" s="10">
        <v>43055</v>
      </c>
      <c r="B2969" s="10">
        <v>43056</v>
      </c>
      <c r="C2969" t="s">
        <v>862</v>
      </c>
      <c r="D2969" t="s">
        <v>863</v>
      </c>
      <c r="E2969" t="s">
        <v>11</v>
      </c>
      <c r="G2969" s="1">
        <v>150000</v>
      </c>
      <c r="I2969" s="13">
        <f t="shared" si="46"/>
        <v>-4180815.3319999808</v>
      </c>
    </row>
    <row r="2970" spans="1:9">
      <c r="A2970" s="10">
        <v>43063</v>
      </c>
      <c r="B2970" s="10">
        <v>43059</v>
      </c>
      <c r="C2970" t="s">
        <v>7</v>
      </c>
      <c r="D2970" t="s">
        <v>714</v>
      </c>
      <c r="E2970" t="s">
        <v>715</v>
      </c>
      <c r="F2970" s="1">
        <v>-1.8</v>
      </c>
      <c r="I2970" s="13">
        <f t="shared" si="46"/>
        <v>-4180817.1319999807</v>
      </c>
    </row>
    <row r="2971" spans="1:9">
      <c r="A2971" s="10">
        <v>43063</v>
      </c>
      <c r="B2971" s="10">
        <v>43059</v>
      </c>
      <c r="C2971" t="s">
        <v>184</v>
      </c>
      <c r="D2971" t="s">
        <v>716</v>
      </c>
      <c r="E2971" t="s">
        <v>717</v>
      </c>
      <c r="F2971" s="1">
        <v>-10</v>
      </c>
      <c r="I2971" s="13">
        <f t="shared" si="46"/>
        <v>-4180827.1319999807</v>
      </c>
    </row>
    <row r="2972" spans="1:9">
      <c r="A2972" s="10">
        <v>43063</v>
      </c>
      <c r="B2972" s="10">
        <v>43059</v>
      </c>
      <c r="C2972" t="s">
        <v>7</v>
      </c>
      <c r="D2972" t="s">
        <v>718</v>
      </c>
      <c r="E2972" t="s">
        <v>719</v>
      </c>
      <c r="F2972" s="1">
        <v>-1.8</v>
      </c>
      <c r="I2972" s="13">
        <f t="shared" si="46"/>
        <v>-4180828.9319999805</v>
      </c>
    </row>
    <row r="2973" spans="1:9">
      <c r="A2973" s="10">
        <v>43063</v>
      </c>
      <c r="B2973" s="10">
        <v>43059</v>
      </c>
      <c r="C2973" t="s">
        <v>184</v>
      </c>
      <c r="D2973" t="s">
        <v>720</v>
      </c>
      <c r="E2973" t="s">
        <v>721</v>
      </c>
      <c r="F2973" s="1">
        <v>-10</v>
      </c>
      <c r="I2973" s="13">
        <f t="shared" si="46"/>
        <v>-4180838.9319999805</v>
      </c>
    </row>
    <row r="2974" spans="1:9">
      <c r="A2974" s="10">
        <v>43060</v>
      </c>
      <c r="B2974" s="10">
        <v>43059</v>
      </c>
      <c r="C2974" t="s">
        <v>772</v>
      </c>
      <c r="D2974" t="s">
        <v>773</v>
      </c>
      <c r="E2974" t="s">
        <v>213</v>
      </c>
      <c r="F2974" s="1">
        <v>-131.096</v>
      </c>
      <c r="I2974" s="13">
        <f t="shared" si="46"/>
        <v>-4180970.0279999804</v>
      </c>
    </row>
    <row r="2975" spans="1:9">
      <c r="A2975" s="10">
        <v>43060</v>
      </c>
      <c r="B2975" s="10">
        <v>43059</v>
      </c>
      <c r="C2975" t="s">
        <v>774</v>
      </c>
      <c r="D2975" t="s">
        <v>775</v>
      </c>
      <c r="E2975" t="s">
        <v>30</v>
      </c>
      <c r="F2975" s="1">
        <v>-1987.386</v>
      </c>
      <c r="I2975" s="13">
        <f t="shared" si="46"/>
        <v>-4182957.4139999803</v>
      </c>
    </row>
    <row r="2976" spans="1:9">
      <c r="A2976" s="10">
        <v>43060</v>
      </c>
      <c r="B2976" s="10">
        <v>43059</v>
      </c>
      <c r="C2976" t="s">
        <v>31</v>
      </c>
      <c r="D2976" t="s">
        <v>775</v>
      </c>
      <c r="E2976" t="s">
        <v>30</v>
      </c>
      <c r="F2976" s="1">
        <v>-1.18</v>
      </c>
      <c r="I2976" s="13">
        <f t="shared" si="46"/>
        <v>-4182958.5939999805</v>
      </c>
    </row>
    <row r="2977" spans="1:9">
      <c r="A2977" s="10">
        <v>43060</v>
      </c>
      <c r="B2977" s="10">
        <v>43059</v>
      </c>
      <c r="C2977" t="s">
        <v>776</v>
      </c>
      <c r="D2977" t="s">
        <v>777</v>
      </c>
      <c r="E2977" t="s">
        <v>11</v>
      </c>
      <c r="F2977" s="1">
        <v>-8161.5879999999997</v>
      </c>
      <c r="I2977" s="13">
        <f t="shared" si="46"/>
        <v>-4191120.1819999805</v>
      </c>
    </row>
    <row r="2978" spans="1:9">
      <c r="A2978" s="10">
        <v>43060</v>
      </c>
      <c r="B2978" s="10">
        <v>43059</v>
      </c>
      <c r="C2978" t="s">
        <v>780</v>
      </c>
      <c r="D2978" t="s">
        <v>781</v>
      </c>
      <c r="E2978" t="s">
        <v>782</v>
      </c>
      <c r="F2978" s="1">
        <v>-750.00800000000004</v>
      </c>
      <c r="I2978" s="13">
        <f t="shared" si="46"/>
        <v>-4191870.1899999804</v>
      </c>
    </row>
    <row r="2979" spans="1:9">
      <c r="A2979" s="10">
        <v>43060</v>
      </c>
      <c r="B2979" s="10">
        <v>43059</v>
      </c>
      <c r="C2979" t="s">
        <v>783</v>
      </c>
      <c r="D2979" t="s">
        <v>784</v>
      </c>
      <c r="E2979" t="s">
        <v>11</v>
      </c>
      <c r="F2979" s="1">
        <v>-348.971</v>
      </c>
      <c r="I2979" s="13">
        <f t="shared" si="46"/>
        <v>-4192219.1609999803</v>
      </c>
    </row>
    <row r="2980" spans="1:9">
      <c r="A2980" s="10">
        <v>43060</v>
      </c>
      <c r="B2980" s="10">
        <v>43059</v>
      </c>
      <c r="C2980" t="s">
        <v>508</v>
      </c>
      <c r="E2980" t="s">
        <v>11</v>
      </c>
      <c r="F2980" s="1">
        <v>-884.4</v>
      </c>
      <c r="I2980" s="13">
        <f t="shared" si="46"/>
        <v>-4193103.5609999802</v>
      </c>
    </row>
    <row r="2981" spans="1:9">
      <c r="A2981" s="10">
        <v>43066</v>
      </c>
      <c r="B2981" s="10">
        <v>43060</v>
      </c>
      <c r="C2981" t="s">
        <v>7</v>
      </c>
      <c r="D2981" t="s">
        <v>695</v>
      </c>
      <c r="E2981" t="s">
        <v>696</v>
      </c>
      <c r="F2981" s="1">
        <v>-1.8</v>
      </c>
      <c r="I2981" s="13">
        <f t="shared" si="46"/>
        <v>-4193105.36099998</v>
      </c>
    </row>
    <row r="2982" spans="1:9">
      <c r="A2982" s="10">
        <v>43066</v>
      </c>
      <c r="B2982" s="10">
        <v>43060</v>
      </c>
      <c r="C2982" t="s">
        <v>184</v>
      </c>
      <c r="D2982" t="s">
        <v>697</v>
      </c>
      <c r="E2982" t="s">
        <v>698</v>
      </c>
      <c r="F2982" s="1">
        <v>-10</v>
      </c>
      <c r="I2982" s="13">
        <f t="shared" si="46"/>
        <v>-4193115.36099998</v>
      </c>
    </row>
    <row r="2983" spans="1:9">
      <c r="A2983" s="10">
        <v>43061</v>
      </c>
      <c r="B2983" s="10">
        <v>43060</v>
      </c>
      <c r="C2983" t="s">
        <v>749</v>
      </c>
      <c r="D2983" t="s">
        <v>750</v>
      </c>
      <c r="E2983" t="s">
        <v>337</v>
      </c>
      <c r="F2983" s="1">
        <v>-532.04300000000001</v>
      </c>
      <c r="I2983" s="13">
        <f t="shared" si="46"/>
        <v>-4193647.4039999801</v>
      </c>
    </row>
    <row r="2984" spans="1:9">
      <c r="A2984" s="10">
        <v>43061</v>
      </c>
      <c r="B2984" s="10">
        <v>43060</v>
      </c>
      <c r="C2984" t="s">
        <v>751</v>
      </c>
      <c r="D2984" t="s">
        <v>752</v>
      </c>
      <c r="E2984" t="s">
        <v>753</v>
      </c>
      <c r="F2984" s="1">
        <v>-2760.9549999999999</v>
      </c>
      <c r="I2984" s="13">
        <f t="shared" si="46"/>
        <v>-4196408.3589999797</v>
      </c>
    </row>
    <row r="2985" spans="1:9">
      <c r="A2985" s="10">
        <v>43061</v>
      </c>
      <c r="B2985" s="10">
        <v>43060</v>
      </c>
      <c r="C2985" t="s">
        <v>754</v>
      </c>
      <c r="D2985" t="s">
        <v>755</v>
      </c>
      <c r="E2985" t="s">
        <v>24</v>
      </c>
      <c r="F2985" s="1">
        <v>-98500</v>
      </c>
      <c r="I2985" s="13">
        <f t="shared" si="46"/>
        <v>-4294908.3589999797</v>
      </c>
    </row>
    <row r="2986" spans="1:9">
      <c r="A2986" s="10">
        <v>43061</v>
      </c>
      <c r="B2986" s="10">
        <v>43060</v>
      </c>
      <c r="C2986" t="s">
        <v>756</v>
      </c>
      <c r="D2986" t="s">
        <v>757</v>
      </c>
      <c r="E2986" t="s">
        <v>11</v>
      </c>
      <c r="F2986" s="1">
        <v>-100000</v>
      </c>
      <c r="I2986" s="13">
        <f t="shared" si="46"/>
        <v>-4394908.3589999797</v>
      </c>
    </row>
    <row r="2987" spans="1:9">
      <c r="A2987" s="10">
        <v>43061</v>
      </c>
      <c r="B2987" s="10">
        <v>43060</v>
      </c>
      <c r="C2987" t="s">
        <v>766</v>
      </c>
      <c r="D2987" t="s">
        <v>767</v>
      </c>
      <c r="E2987" t="s">
        <v>11</v>
      </c>
      <c r="F2987" s="1">
        <v>-1529.847</v>
      </c>
      <c r="I2987" s="13">
        <f t="shared" si="46"/>
        <v>-4396438.2059999797</v>
      </c>
    </row>
    <row r="2988" spans="1:9">
      <c r="A2988" s="10">
        <v>43067</v>
      </c>
      <c r="B2988" s="10">
        <v>43061</v>
      </c>
      <c r="C2988" t="s">
        <v>184</v>
      </c>
      <c r="D2988" t="s">
        <v>639</v>
      </c>
      <c r="E2988" t="s">
        <v>640</v>
      </c>
      <c r="F2988" s="1">
        <v>-10</v>
      </c>
      <c r="I2988" s="13">
        <f t="shared" si="46"/>
        <v>-4396448.2059999797</v>
      </c>
    </row>
    <row r="2989" spans="1:9">
      <c r="A2989" s="10">
        <v>43067</v>
      </c>
      <c r="B2989" s="10">
        <v>43061</v>
      </c>
      <c r="C2989" t="s">
        <v>7</v>
      </c>
      <c r="D2989" t="s">
        <v>641</v>
      </c>
      <c r="E2989" t="s">
        <v>642</v>
      </c>
      <c r="F2989" s="1">
        <v>-1.8</v>
      </c>
      <c r="I2989" s="13">
        <f t="shared" si="46"/>
        <v>-4396450.0059999796</v>
      </c>
    </row>
    <row r="2990" spans="1:9">
      <c r="A2990" s="10">
        <v>43062</v>
      </c>
      <c r="B2990" s="10">
        <v>43061</v>
      </c>
      <c r="C2990" t="s">
        <v>724</v>
      </c>
      <c r="D2990" t="s">
        <v>725</v>
      </c>
      <c r="E2990" t="s">
        <v>11</v>
      </c>
      <c r="F2990" s="1">
        <v>-244.1</v>
      </c>
      <c r="I2990" s="13">
        <f t="shared" si="46"/>
        <v>-4396694.1059999792</v>
      </c>
    </row>
    <row r="2991" spans="1:9">
      <c r="A2991" s="10">
        <v>43062</v>
      </c>
      <c r="B2991" s="10">
        <v>43061</v>
      </c>
      <c r="C2991" t="s">
        <v>726</v>
      </c>
      <c r="D2991" t="s">
        <v>727</v>
      </c>
      <c r="E2991" t="s">
        <v>198</v>
      </c>
      <c r="F2991" s="1">
        <v>-40</v>
      </c>
      <c r="I2991" s="13">
        <f t="shared" si="46"/>
        <v>-4396734.1059999792</v>
      </c>
    </row>
    <row r="2992" spans="1:9">
      <c r="A2992" s="10">
        <v>43062</v>
      </c>
      <c r="B2992" s="10">
        <v>43061</v>
      </c>
      <c r="C2992" t="s">
        <v>31</v>
      </c>
      <c r="D2992" t="s">
        <v>728</v>
      </c>
      <c r="E2992" t="s">
        <v>729</v>
      </c>
      <c r="F2992" s="1">
        <v>-1.18</v>
      </c>
      <c r="I2992" s="13">
        <f t="shared" si="46"/>
        <v>-4396735.2859999789</v>
      </c>
    </row>
    <row r="2993" spans="1:9">
      <c r="A2993" s="10">
        <v>43062</v>
      </c>
      <c r="B2993" s="10">
        <v>43061</v>
      </c>
      <c r="C2993" t="s">
        <v>730</v>
      </c>
      <c r="E2993" t="s">
        <v>100</v>
      </c>
      <c r="F2993" s="1">
        <v>-37600.025999999998</v>
      </c>
      <c r="I2993" s="13">
        <f t="shared" si="46"/>
        <v>-4434335.3119999785</v>
      </c>
    </row>
    <row r="2994" spans="1:9">
      <c r="A2994" s="10">
        <v>43062</v>
      </c>
      <c r="B2994" s="10">
        <v>43061</v>
      </c>
      <c r="C2994" t="s">
        <v>101</v>
      </c>
      <c r="E2994" t="s">
        <v>11</v>
      </c>
      <c r="F2994" s="1">
        <v>-3.54</v>
      </c>
      <c r="I2994" s="13">
        <f t="shared" si="46"/>
        <v>-4434338.8519999785</v>
      </c>
    </row>
    <row r="2995" spans="1:9">
      <c r="A2995" s="10">
        <v>43062</v>
      </c>
      <c r="B2995" s="10">
        <v>43061</v>
      </c>
      <c r="C2995" t="s">
        <v>731</v>
      </c>
      <c r="E2995" t="s">
        <v>100</v>
      </c>
      <c r="F2995" s="1">
        <v>-9038.6820000000007</v>
      </c>
      <c r="I2995" s="13">
        <f t="shared" si="46"/>
        <v>-4443377.5339999786</v>
      </c>
    </row>
    <row r="2996" spans="1:9">
      <c r="A2996" s="10">
        <v>43062</v>
      </c>
      <c r="B2996" s="10">
        <v>43061</v>
      </c>
      <c r="C2996" t="s">
        <v>101</v>
      </c>
      <c r="E2996" t="s">
        <v>11</v>
      </c>
      <c r="F2996" s="1">
        <v>-3.54</v>
      </c>
      <c r="I2996" s="13">
        <f t="shared" si="46"/>
        <v>-4443381.0739999786</v>
      </c>
    </row>
    <row r="2997" spans="1:9">
      <c r="A2997" s="10">
        <v>43062</v>
      </c>
      <c r="B2997" s="10">
        <v>43061</v>
      </c>
      <c r="C2997" t="s">
        <v>732</v>
      </c>
      <c r="D2997" t="s">
        <v>733</v>
      </c>
      <c r="E2997" t="s">
        <v>734</v>
      </c>
      <c r="F2997" s="1">
        <v>-258.28800000000001</v>
      </c>
      <c r="I2997" s="13">
        <f t="shared" si="46"/>
        <v>-4443639.3619999783</v>
      </c>
    </row>
    <row r="2998" spans="1:9">
      <c r="A2998" s="10">
        <v>43062</v>
      </c>
      <c r="B2998" s="10">
        <v>43061</v>
      </c>
      <c r="C2998" t="s">
        <v>735</v>
      </c>
      <c r="D2998" t="s">
        <v>736</v>
      </c>
      <c r="E2998" t="s">
        <v>82</v>
      </c>
      <c r="F2998" s="1">
        <v>-5928.7160000000003</v>
      </c>
      <c r="I2998" s="13">
        <f t="shared" si="46"/>
        <v>-4449568.0779999783</v>
      </c>
    </row>
    <row r="2999" spans="1:9">
      <c r="A2999" s="10">
        <v>43062</v>
      </c>
      <c r="B2999" s="10">
        <v>43061</v>
      </c>
      <c r="C2999" t="s">
        <v>737</v>
      </c>
      <c r="D2999" t="s">
        <v>738</v>
      </c>
      <c r="E2999" t="s">
        <v>11</v>
      </c>
      <c r="F2999" s="1">
        <v>-972.08399999999995</v>
      </c>
      <c r="I2999" s="13">
        <f t="shared" si="46"/>
        <v>-4450540.1619999781</v>
      </c>
    </row>
    <row r="3000" spans="1:9">
      <c r="A3000" s="10">
        <v>43062</v>
      </c>
      <c r="B3000" s="10">
        <v>43061</v>
      </c>
      <c r="C3000" t="s">
        <v>739</v>
      </c>
      <c r="D3000" t="s">
        <v>740</v>
      </c>
      <c r="E3000" t="s">
        <v>11</v>
      </c>
      <c r="F3000" s="1">
        <v>-241.5</v>
      </c>
      <c r="I3000" s="13">
        <f t="shared" si="46"/>
        <v>-4450781.6619999781</v>
      </c>
    </row>
    <row r="3001" spans="1:9">
      <c r="A3001" s="10">
        <v>43062</v>
      </c>
      <c r="B3001" s="10">
        <v>43061</v>
      </c>
      <c r="C3001" t="s">
        <v>741</v>
      </c>
      <c r="D3001" t="s">
        <v>742</v>
      </c>
      <c r="E3001" t="s">
        <v>73</v>
      </c>
      <c r="F3001" s="1">
        <v>-708.5</v>
      </c>
      <c r="I3001" s="13">
        <f t="shared" si="46"/>
        <v>-4451490.1619999781</v>
      </c>
    </row>
    <row r="3002" spans="1:9">
      <c r="A3002" s="10">
        <v>43062</v>
      </c>
      <c r="B3002" s="10">
        <v>43061</v>
      </c>
      <c r="C3002" t="s">
        <v>743</v>
      </c>
      <c r="D3002" t="s">
        <v>744</v>
      </c>
      <c r="E3002" t="s">
        <v>198</v>
      </c>
      <c r="F3002" s="1">
        <v>-40</v>
      </c>
      <c r="I3002" s="13">
        <f t="shared" si="46"/>
        <v>-4451530.1619999781</v>
      </c>
    </row>
    <row r="3003" spans="1:9">
      <c r="A3003" s="10">
        <v>43062</v>
      </c>
      <c r="B3003" s="10">
        <v>43061</v>
      </c>
      <c r="C3003" t="s">
        <v>745</v>
      </c>
      <c r="E3003" t="s">
        <v>100</v>
      </c>
      <c r="F3003" s="1">
        <v>-8747.9130000000005</v>
      </c>
      <c r="I3003" s="13">
        <f t="shared" si="46"/>
        <v>-4460278.0749999778</v>
      </c>
    </row>
    <row r="3004" spans="1:9">
      <c r="A3004" s="10">
        <v>43062</v>
      </c>
      <c r="B3004" s="10">
        <v>43061</v>
      </c>
      <c r="C3004" t="s">
        <v>101</v>
      </c>
      <c r="E3004" t="s">
        <v>11</v>
      </c>
      <c r="F3004" s="1">
        <v>-3.54</v>
      </c>
      <c r="I3004" s="13">
        <f t="shared" si="46"/>
        <v>-4460281.6149999779</v>
      </c>
    </row>
    <row r="3005" spans="1:9">
      <c r="A3005" s="10">
        <v>43062</v>
      </c>
      <c r="B3005" s="10">
        <v>43061</v>
      </c>
      <c r="C3005" t="s">
        <v>746</v>
      </c>
      <c r="D3005" t="s">
        <v>747</v>
      </c>
      <c r="E3005" t="s">
        <v>448</v>
      </c>
      <c r="F3005" s="1">
        <v>-1136.854</v>
      </c>
      <c r="I3005" s="13">
        <f t="shared" si="46"/>
        <v>-4461418.4689999782</v>
      </c>
    </row>
    <row r="3006" spans="1:9">
      <c r="A3006" s="10">
        <v>43062</v>
      </c>
      <c r="B3006" s="10">
        <v>43061</v>
      </c>
      <c r="C3006" t="s">
        <v>31</v>
      </c>
      <c r="D3006" t="s">
        <v>747</v>
      </c>
      <c r="E3006" t="s">
        <v>448</v>
      </c>
      <c r="F3006" s="1">
        <v>-1.18</v>
      </c>
      <c r="I3006" s="13">
        <f t="shared" si="46"/>
        <v>-4461419.6489999779</v>
      </c>
    </row>
    <row r="3007" spans="1:9">
      <c r="A3007" s="10">
        <v>43062</v>
      </c>
      <c r="B3007" s="10">
        <v>43061</v>
      </c>
      <c r="C3007" t="s">
        <v>748</v>
      </c>
      <c r="D3007" t="s">
        <v>728</v>
      </c>
      <c r="E3007" t="s">
        <v>729</v>
      </c>
      <c r="F3007" s="1">
        <v>-105.367</v>
      </c>
      <c r="I3007" s="13">
        <f t="shared" si="46"/>
        <v>-4461525.0159999775</v>
      </c>
    </row>
    <row r="3008" spans="1:9">
      <c r="A3008" s="10">
        <v>43060</v>
      </c>
      <c r="B3008" s="10">
        <v>43061</v>
      </c>
      <c r="C3008" t="s">
        <v>778</v>
      </c>
      <c r="D3008" t="s">
        <v>779</v>
      </c>
      <c r="E3008" t="s">
        <v>11</v>
      </c>
      <c r="G3008" s="1">
        <v>200000</v>
      </c>
      <c r="I3008" s="13">
        <f t="shared" si="46"/>
        <v>-4261525.0159999775</v>
      </c>
    </row>
    <row r="3009" spans="1:9">
      <c r="A3009" s="10">
        <v>43068</v>
      </c>
      <c r="B3009" s="10">
        <v>43062</v>
      </c>
      <c r="C3009" t="s">
        <v>184</v>
      </c>
      <c r="D3009" t="s">
        <v>629</v>
      </c>
      <c r="E3009" t="s">
        <v>630</v>
      </c>
      <c r="F3009" s="1">
        <v>-4.5</v>
      </c>
      <c r="I3009" s="13">
        <f t="shared" si="46"/>
        <v>-4261529.5159999775</v>
      </c>
    </row>
    <row r="3010" spans="1:9">
      <c r="A3010" s="10">
        <v>43068</v>
      </c>
      <c r="B3010" s="10">
        <v>43062</v>
      </c>
      <c r="C3010" t="s">
        <v>184</v>
      </c>
      <c r="D3010" t="s">
        <v>634</v>
      </c>
      <c r="E3010" t="s">
        <v>630</v>
      </c>
      <c r="F3010" s="1">
        <v>-10</v>
      </c>
      <c r="I3010" s="13">
        <f t="shared" si="46"/>
        <v>-4261539.5159999775</v>
      </c>
    </row>
    <row r="3011" spans="1:9">
      <c r="A3011" s="10">
        <v>43068</v>
      </c>
      <c r="B3011" s="10">
        <v>43062</v>
      </c>
      <c r="C3011" t="s">
        <v>7</v>
      </c>
      <c r="D3011" t="s">
        <v>635</v>
      </c>
      <c r="E3011" t="s">
        <v>636</v>
      </c>
      <c r="F3011" s="1">
        <v>-2.61</v>
      </c>
      <c r="I3011" s="13">
        <f t="shared" ref="I3011:I3074" si="47">I3010+F3011+G3011</f>
        <v>-4261542.1259999778</v>
      </c>
    </row>
    <row r="3012" spans="1:9">
      <c r="A3012" s="10">
        <v>43063</v>
      </c>
      <c r="B3012" s="10">
        <v>43062</v>
      </c>
      <c r="C3012" t="s">
        <v>706</v>
      </c>
      <c r="D3012" t="s">
        <v>707</v>
      </c>
      <c r="E3012" t="s">
        <v>142</v>
      </c>
      <c r="F3012" s="1">
        <v>-84.5</v>
      </c>
      <c r="I3012" s="13">
        <f t="shared" si="47"/>
        <v>-4261626.6259999778</v>
      </c>
    </row>
    <row r="3013" spans="1:9">
      <c r="A3013" s="10">
        <v>43063</v>
      </c>
      <c r="B3013" s="10">
        <v>43062</v>
      </c>
      <c r="C3013" t="s">
        <v>708</v>
      </c>
      <c r="D3013" t="s">
        <v>709</v>
      </c>
      <c r="E3013" t="s">
        <v>139</v>
      </c>
      <c r="F3013" s="1">
        <v>-341.06700000000001</v>
      </c>
      <c r="I3013" s="13">
        <f t="shared" si="47"/>
        <v>-4261967.6929999776</v>
      </c>
    </row>
    <row r="3014" spans="1:9">
      <c r="A3014" s="10">
        <v>43063</v>
      </c>
      <c r="B3014" s="10">
        <v>43062</v>
      </c>
      <c r="C3014" t="s">
        <v>712</v>
      </c>
      <c r="D3014" t="s">
        <v>713</v>
      </c>
      <c r="E3014" t="s">
        <v>237</v>
      </c>
      <c r="F3014" s="1">
        <v>-63735.12</v>
      </c>
      <c r="I3014" s="13">
        <f t="shared" si="47"/>
        <v>-4325702.8129999777</v>
      </c>
    </row>
    <row r="3015" spans="1:9">
      <c r="A3015" s="10">
        <v>43063</v>
      </c>
      <c r="B3015" s="10">
        <v>43062</v>
      </c>
      <c r="C3015" t="s">
        <v>722</v>
      </c>
      <c r="D3015" t="s">
        <v>723</v>
      </c>
      <c r="E3015" t="s">
        <v>527</v>
      </c>
      <c r="F3015" s="1">
        <v>-58943.86</v>
      </c>
      <c r="I3015" s="13">
        <f t="shared" si="47"/>
        <v>-4384646.6729999781</v>
      </c>
    </row>
    <row r="3016" spans="1:9">
      <c r="A3016" s="10">
        <v>43066</v>
      </c>
      <c r="B3016" s="10">
        <v>43063</v>
      </c>
      <c r="C3016" t="s">
        <v>658</v>
      </c>
      <c r="E3016" t="s">
        <v>100</v>
      </c>
      <c r="F3016" s="1">
        <v>-5531.5940000000001</v>
      </c>
      <c r="I3016" s="13">
        <f t="shared" si="47"/>
        <v>-4390178.2669999776</v>
      </c>
    </row>
    <row r="3017" spans="1:9">
      <c r="A3017" s="10">
        <v>43066</v>
      </c>
      <c r="B3017" s="10">
        <v>43063</v>
      </c>
      <c r="C3017" t="s">
        <v>659</v>
      </c>
      <c r="D3017" t="s">
        <v>660</v>
      </c>
      <c r="E3017" t="s">
        <v>661</v>
      </c>
      <c r="F3017" s="1">
        <v>-53558.34</v>
      </c>
      <c r="I3017" s="13">
        <f t="shared" si="47"/>
        <v>-4443736.6069999775</v>
      </c>
    </row>
    <row r="3018" spans="1:9">
      <c r="A3018" s="10">
        <v>43066</v>
      </c>
      <c r="B3018" s="10">
        <v>43063</v>
      </c>
      <c r="C3018" t="s">
        <v>662</v>
      </c>
      <c r="D3018" t="s">
        <v>663</v>
      </c>
      <c r="E3018" t="s">
        <v>11</v>
      </c>
      <c r="F3018" s="1">
        <v>-307.17</v>
      </c>
      <c r="I3018" s="13">
        <f t="shared" si="47"/>
        <v>-4444043.7769999774</v>
      </c>
    </row>
    <row r="3019" spans="1:9">
      <c r="A3019" s="10">
        <v>43066</v>
      </c>
      <c r="B3019" s="10">
        <v>43063</v>
      </c>
      <c r="C3019" t="s">
        <v>664</v>
      </c>
      <c r="D3019" t="s">
        <v>665</v>
      </c>
      <c r="E3019" t="s">
        <v>142</v>
      </c>
      <c r="F3019" s="1">
        <v>-84.5</v>
      </c>
      <c r="I3019" s="13">
        <f t="shared" si="47"/>
        <v>-4444128.2769999774</v>
      </c>
    </row>
    <row r="3020" spans="1:9">
      <c r="A3020" s="10">
        <v>43066</v>
      </c>
      <c r="B3020" s="10">
        <v>43063</v>
      </c>
      <c r="C3020" t="s">
        <v>666</v>
      </c>
      <c r="D3020" t="s">
        <v>667</v>
      </c>
      <c r="E3020" t="s">
        <v>668</v>
      </c>
      <c r="F3020" s="1">
        <v>-794.8</v>
      </c>
      <c r="I3020" s="13">
        <f t="shared" si="47"/>
        <v>-4444923.0769999772</v>
      </c>
    </row>
    <row r="3021" spans="1:9">
      <c r="A3021" s="10">
        <v>43066</v>
      </c>
      <c r="B3021" s="10">
        <v>43063</v>
      </c>
      <c r="C3021" t="s">
        <v>669</v>
      </c>
      <c r="D3021" t="s">
        <v>670</v>
      </c>
      <c r="E3021" t="s">
        <v>671</v>
      </c>
      <c r="F3021" s="1">
        <v>-350.197</v>
      </c>
      <c r="I3021" s="13">
        <f t="shared" si="47"/>
        <v>-4445273.2739999769</v>
      </c>
    </row>
    <row r="3022" spans="1:9">
      <c r="A3022" s="10">
        <v>43066</v>
      </c>
      <c r="B3022" s="10">
        <v>43063</v>
      </c>
      <c r="C3022" t="s">
        <v>672</v>
      </c>
      <c r="D3022" t="s">
        <v>673</v>
      </c>
      <c r="E3022" t="s">
        <v>407</v>
      </c>
      <c r="F3022" s="1">
        <v>-166.08099999999999</v>
      </c>
      <c r="I3022" s="13">
        <f t="shared" si="47"/>
        <v>-4445439.3549999772</v>
      </c>
    </row>
    <row r="3023" spans="1:9">
      <c r="A3023" s="10">
        <v>43066</v>
      </c>
      <c r="B3023" s="10">
        <v>43063</v>
      </c>
      <c r="C3023" t="s">
        <v>674</v>
      </c>
      <c r="D3023" t="s">
        <v>675</v>
      </c>
      <c r="E3023" t="s">
        <v>676</v>
      </c>
      <c r="F3023" s="1">
        <v>-1119.68</v>
      </c>
      <c r="I3023" s="13">
        <f t="shared" si="47"/>
        <v>-4446559.0349999769</v>
      </c>
    </row>
    <row r="3024" spans="1:9">
      <c r="A3024" s="10">
        <v>43066</v>
      </c>
      <c r="B3024" s="10">
        <v>43063</v>
      </c>
      <c r="C3024" t="s">
        <v>677</v>
      </c>
      <c r="D3024" t="s">
        <v>678</v>
      </c>
      <c r="E3024" t="s">
        <v>668</v>
      </c>
      <c r="F3024" s="1">
        <v>-3342</v>
      </c>
      <c r="I3024" s="13">
        <f t="shared" si="47"/>
        <v>-4449901.0349999769</v>
      </c>
    </row>
    <row r="3025" spans="1:9">
      <c r="A3025" s="10">
        <v>43066</v>
      </c>
      <c r="B3025" s="10">
        <v>43063</v>
      </c>
      <c r="C3025" t="s">
        <v>679</v>
      </c>
      <c r="D3025" t="s">
        <v>680</v>
      </c>
      <c r="E3025" t="s">
        <v>681</v>
      </c>
      <c r="F3025" s="1">
        <v>-714.19100000000003</v>
      </c>
      <c r="I3025" s="13">
        <f t="shared" si="47"/>
        <v>-4450615.2259999765</v>
      </c>
    </row>
    <row r="3026" spans="1:9">
      <c r="A3026" s="10">
        <v>43066</v>
      </c>
      <c r="B3026" s="10">
        <v>43063</v>
      </c>
      <c r="C3026" t="s">
        <v>682</v>
      </c>
      <c r="D3026" t="s">
        <v>683</v>
      </c>
      <c r="E3026" t="s">
        <v>344</v>
      </c>
      <c r="F3026" s="1">
        <v>-5266.1</v>
      </c>
      <c r="I3026" s="13">
        <f t="shared" si="47"/>
        <v>-4455881.3259999761</v>
      </c>
    </row>
    <row r="3027" spans="1:9">
      <c r="A3027" s="10">
        <v>43066</v>
      </c>
      <c r="B3027" s="10">
        <v>43063</v>
      </c>
      <c r="C3027" t="s">
        <v>684</v>
      </c>
      <c r="D3027" t="s">
        <v>685</v>
      </c>
      <c r="E3027" t="s">
        <v>567</v>
      </c>
      <c r="F3027" s="1">
        <v>-1862.498</v>
      </c>
      <c r="I3027" s="13">
        <f t="shared" si="47"/>
        <v>-4457743.8239999758</v>
      </c>
    </row>
    <row r="3028" spans="1:9">
      <c r="A3028" s="10">
        <v>43066</v>
      </c>
      <c r="B3028" s="10">
        <v>43063</v>
      </c>
      <c r="C3028" t="s">
        <v>686</v>
      </c>
      <c r="D3028" t="s">
        <v>687</v>
      </c>
      <c r="E3028" t="s">
        <v>213</v>
      </c>
      <c r="F3028" s="1">
        <v>-704.08500000000004</v>
      </c>
      <c r="I3028" s="13">
        <f t="shared" si="47"/>
        <v>-4458447.9089999758</v>
      </c>
    </row>
    <row r="3029" spans="1:9">
      <c r="A3029" s="10">
        <v>43066</v>
      </c>
      <c r="B3029" s="10">
        <v>43063</v>
      </c>
      <c r="C3029" t="s">
        <v>688</v>
      </c>
      <c r="D3029" t="s">
        <v>689</v>
      </c>
      <c r="E3029" t="s">
        <v>690</v>
      </c>
      <c r="F3029" s="1">
        <v>-137</v>
      </c>
      <c r="I3029" s="13">
        <f t="shared" si="47"/>
        <v>-4458584.9089999758</v>
      </c>
    </row>
    <row r="3030" spans="1:9">
      <c r="A3030" s="10">
        <v>43066</v>
      </c>
      <c r="B3030" s="10">
        <v>43063</v>
      </c>
      <c r="C3030" t="s">
        <v>691</v>
      </c>
      <c r="D3030" t="s">
        <v>692</v>
      </c>
      <c r="E3030" t="s">
        <v>237</v>
      </c>
      <c r="F3030" s="1">
        <v>-53249.64</v>
      </c>
      <c r="I3030" s="13">
        <f t="shared" si="47"/>
        <v>-4511834.5489999754</v>
      </c>
    </row>
    <row r="3031" spans="1:9">
      <c r="A3031" s="10">
        <v>43066</v>
      </c>
      <c r="B3031" s="10">
        <v>43063</v>
      </c>
      <c r="C3031" t="s">
        <v>693</v>
      </c>
      <c r="D3031" t="s">
        <v>694</v>
      </c>
      <c r="E3031" t="s">
        <v>653</v>
      </c>
      <c r="F3031" s="1">
        <v>-3670.3420000000001</v>
      </c>
      <c r="I3031" s="13">
        <f t="shared" si="47"/>
        <v>-4515504.8909999756</v>
      </c>
    </row>
    <row r="3032" spans="1:9">
      <c r="A3032" s="10">
        <v>43066</v>
      </c>
      <c r="B3032" s="10">
        <v>43063</v>
      </c>
      <c r="C3032" t="s">
        <v>31</v>
      </c>
      <c r="D3032" t="s">
        <v>694</v>
      </c>
      <c r="E3032" t="s">
        <v>653</v>
      </c>
      <c r="F3032" s="1">
        <v>-1.18</v>
      </c>
      <c r="I3032" s="13">
        <f t="shared" si="47"/>
        <v>-4515506.0709999753</v>
      </c>
    </row>
    <row r="3033" spans="1:9">
      <c r="A3033" s="10">
        <v>43066</v>
      </c>
      <c r="B3033" s="10">
        <v>43063</v>
      </c>
      <c r="C3033" t="s">
        <v>699</v>
      </c>
      <c r="D3033" t="s">
        <v>700</v>
      </c>
      <c r="E3033" t="s">
        <v>344</v>
      </c>
      <c r="F3033" s="1">
        <v>-6959.1</v>
      </c>
      <c r="I3033" s="13">
        <f t="shared" si="47"/>
        <v>-4522465.1709999749</v>
      </c>
    </row>
    <row r="3034" spans="1:9">
      <c r="A3034" s="10">
        <v>43066</v>
      </c>
      <c r="B3034" s="10">
        <v>43063</v>
      </c>
      <c r="C3034" t="s">
        <v>701</v>
      </c>
      <c r="D3034" t="s">
        <v>702</v>
      </c>
      <c r="E3034" t="s">
        <v>11</v>
      </c>
      <c r="F3034" s="1">
        <v>-1020.172</v>
      </c>
      <c r="I3034" s="13">
        <f t="shared" si="47"/>
        <v>-4523485.3429999752</v>
      </c>
    </row>
    <row r="3035" spans="1:9">
      <c r="A3035" s="10">
        <v>43066</v>
      </c>
      <c r="B3035" s="10">
        <v>43063</v>
      </c>
      <c r="C3035" t="s">
        <v>703</v>
      </c>
      <c r="D3035" t="s">
        <v>704</v>
      </c>
      <c r="E3035" t="s">
        <v>234</v>
      </c>
      <c r="F3035" s="1">
        <v>-713.3</v>
      </c>
      <c r="I3035" s="13">
        <f t="shared" si="47"/>
        <v>-4524198.642999975</v>
      </c>
    </row>
    <row r="3036" spans="1:9">
      <c r="A3036" s="10">
        <v>43066</v>
      </c>
      <c r="B3036" s="10">
        <v>43063</v>
      </c>
      <c r="C3036" t="s">
        <v>705</v>
      </c>
      <c r="E3036" t="s">
        <v>100</v>
      </c>
      <c r="F3036" s="1">
        <v>-289.613</v>
      </c>
      <c r="I3036" s="13">
        <f t="shared" si="47"/>
        <v>-4524488.2559999749</v>
      </c>
    </row>
    <row r="3037" spans="1:9">
      <c r="A3037" s="10">
        <v>43066</v>
      </c>
      <c r="B3037" s="10">
        <v>43063</v>
      </c>
      <c r="C3037" t="s">
        <v>101</v>
      </c>
      <c r="E3037" t="s">
        <v>11</v>
      </c>
      <c r="F3037" s="1">
        <v>-3.54</v>
      </c>
      <c r="I3037" s="13">
        <f t="shared" si="47"/>
        <v>-4524491.7959999749</v>
      </c>
    </row>
    <row r="3038" spans="1:9">
      <c r="A3038" s="10">
        <v>43066</v>
      </c>
      <c r="B3038" s="10">
        <v>43063</v>
      </c>
      <c r="C3038" t="s">
        <v>101</v>
      </c>
      <c r="E3038" t="s">
        <v>11</v>
      </c>
      <c r="F3038" s="1">
        <v>-3.54</v>
      </c>
      <c r="I3038" s="13">
        <f t="shared" si="47"/>
        <v>-4524495.335999975</v>
      </c>
    </row>
    <row r="3039" spans="1:9">
      <c r="A3039" s="10">
        <v>43067</v>
      </c>
      <c r="B3039" s="10">
        <v>43066</v>
      </c>
      <c r="C3039" t="s">
        <v>643</v>
      </c>
      <c r="D3039" t="s">
        <v>644</v>
      </c>
      <c r="E3039" t="s">
        <v>645</v>
      </c>
      <c r="F3039" s="1">
        <v>-1000</v>
      </c>
      <c r="I3039" s="13">
        <f t="shared" si="47"/>
        <v>-4525495.335999975</v>
      </c>
    </row>
    <row r="3040" spans="1:9">
      <c r="A3040" s="10">
        <v>43067</v>
      </c>
      <c r="B3040" s="10">
        <v>43066</v>
      </c>
      <c r="C3040" t="s">
        <v>646</v>
      </c>
      <c r="D3040" t="s">
        <v>647</v>
      </c>
      <c r="E3040" t="s">
        <v>648</v>
      </c>
      <c r="F3040" s="1">
        <v>-458.76499999999999</v>
      </c>
      <c r="I3040" s="13">
        <f t="shared" si="47"/>
        <v>-4525954.1009999746</v>
      </c>
    </row>
    <row r="3041" spans="1:9">
      <c r="A3041" s="10">
        <v>43067</v>
      </c>
      <c r="B3041" s="10">
        <v>43066</v>
      </c>
      <c r="C3041" t="s">
        <v>649</v>
      </c>
      <c r="D3041" t="s">
        <v>650</v>
      </c>
      <c r="E3041" t="s">
        <v>11</v>
      </c>
      <c r="F3041" s="1">
        <v>-7759.5190000000002</v>
      </c>
      <c r="I3041" s="13">
        <f t="shared" si="47"/>
        <v>-4533713.619999975</v>
      </c>
    </row>
    <row r="3042" spans="1:9">
      <c r="A3042" s="10">
        <v>43067</v>
      </c>
      <c r="B3042" s="10">
        <v>43066</v>
      </c>
      <c r="C3042" t="s">
        <v>651</v>
      </c>
      <c r="D3042" t="s">
        <v>652</v>
      </c>
      <c r="E3042" t="s">
        <v>653</v>
      </c>
      <c r="F3042" s="1">
        <v>-3155.558</v>
      </c>
      <c r="I3042" s="13">
        <f t="shared" si="47"/>
        <v>-4536869.1779999752</v>
      </c>
    </row>
    <row r="3043" spans="1:9">
      <c r="A3043" s="10">
        <v>43067</v>
      </c>
      <c r="B3043" s="10">
        <v>43066</v>
      </c>
      <c r="C3043" t="s">
        <v>31</v>
      </c>
      <c r="D3043" t="s">
        <v>652</v>
      </c>
      <c r="E3043" t="s">
        <v>653</v>
      </c>
      <c r="F3043" s="1">
        <v>-1.18</v>
      </c>
      <c r="I3043" s="13">
        <f t="shared" si="47"/>
        <v>-4536870.3579999749</v>
      </c>
    </row>
    <row r="3044" spans="1:9">
      <c r="A3044" s="10">
        <v>43067</v>
      </c>
      <c r="B3044" s="10">
        <v>43066</v>
      </c>
      <c r="C3044" t="s">
        <v>654</v>
      </c>
      <c r="D3044" t="s">
        <v>655</v>
      </c>
      <c r="E3044" t="s">
        <v>139</v>
      </c>
      <c r="F3044" s="1">
        <v>-559.79300000000001</v>
      </c>
      <c r="I3044" s="13">
        <f t="shared" si="47"/>
        <v>-4537430.1509999745</v>
      </c>
    </row>
    <row r="3045" spans="1:9">
      <c r="A3045" s="10">
        <v>43063</v>
      </c>
      <c r="B3045" s="10">
        <v>43066</v>
      </c>
      <c r="C3045" t="s">
        <v>710</v>
      </c>
      <c r="D3045" t="s">
        <v>711</v>
      </c>
      <c r="E3045" t="s">
        <v>11</v>
      </c>
      <c r="G3045" s="1">
        <v>150000</v>
      </c>
      <c r="I3045" s="13">
        <f t="shared" si="47"/>
        <v>-4387430.1509999745</v>
      </c>
    </row>
    <row r="3046" spans="1:9">
      <c r="A3046" s="10">
        <v>43074</v>
      </c>
      <c r="B3046" s="10">
        <v>43067</v>
      </c>
      <c r="C3046" t="s">
        <v>184</v>
      </c>
      <c r="D3046" t="s">
        <v>542</v>
      </c>
      <c r="E3046" t="s">
        <v>543</v>
      </c>
      <c r="F3046" s="1">
        <v>-10</v>
      </c>
      <c r="I3046" s="13">
        <f t="shared" si="47"/>
        <v>-4387440.1509999745</v>
      </c>
    </row>
    <row r="3047" spans="1:9">
      <c r="A3047" s="10">
        <v>43074</v>
      </c>
      <c r="B3047" s="10">
        <v>43067</v>
      </c>
      <c r="C3047" t="s">
        <v>7</v>
      </c>
      <c r="D3047" t="s">
        <v>544</v>
      </c>
      <c r="E3047" t="s">
        <v>545</v>
      </c>
      <c r="F3047" s="1">
        <v>-1.8</v>
      </c>
      <c r="I3047" s="13">
        <f t="shared" si="47"/>
        <v>-4387441.9509999743</v>
      </c>
    </row>
    <row r="3048" spans="1:9">
      <c r="A3048" s="10">
        <v>43068</v>
      </c>
      <c r="B3048" s="10">
        <v>43067</v>
      </c>
      <c r="C3048" t="s">
        <v>620</v>
      </c>
      <c r="D3048" t="s">
        <v>621</v>
      </c>
      <c r="E3048" t="s">
        <v>541</v>
      </c>
      <c r="F3048" s="1">
        <v>-11279.084999999999</v>
      </c>
      <c r="I3048" s="13">
        <f t="shared" si="47"/>
        <v>-4398721.0359999742</v>
      </c>
    </row>
    <row r="3049" spans="1:9">
      <c r="A3049" s="10">
        <v>43068</v>
      </c>
      <c r="B3049" s="10">
        <v>43067</v>
      </c>
      <c r="C3049" t="s">
        <v>31</v>
      </c>
      <c r="D3049" t="s">
        <v>621</v>
      </c>
      <c r="E3049" t="s">
        <v>541</v>
      </c>
      <c r="F3049" s="1">
        <v>-1.18</v>
      </c>
      <c r="I3049" s="13">
        <f t="shared" si="47"/>
        <v>-4398722.2159999739</v>
      </c>
    </row>
    <row r="3050" spans="1:9">
      <c r="A3050" s="10">
        <v>43068</v>
      </c>
      <c r="B3050" s="10">
        <v>43067</v>
      </c>
      <c r="C3050" t="s">
        <v>42</v>
      </c>
      <c r="D3050" t="s">
        <v>622</v>
      </c>
      <c r="E3050" t="s">
        <v>44</v>
      </c>
      <c r="F3050" s="1">
        <v>-17364.5</v>
      </c>
      <c r="I3050" s="13">
        <f t="shared" si="47"/>
        <v>-4416086.7159999739</v>
      </c>
    </row>
    <row r="3051" spans="1:9">
      <c r="A3051" s="10">
        <v>43068</v>
      </c>
      <c r="B3051" s="10">
        <v>43067</v>
      </c>
      <c r="C3051" t="s">
        <v>45</v>
      </c>
      <c r="D3051" t="s">
        <v>622</v>
      </c>
      <c r="E3051" t="s">
        <v>44</v>
      </c>
      <c r="F3051" s="1">
        <v>-3.54</v>
      </c>
      <c r="I3051" s="13">
        <f t="shared" si="47"/>
        <v>-4416090.255999974</v>
      </c>
    </row>
    <row r="3052" spans="1:9">
      <c r="A3052" s="10">
        <v>43068</v>
      </c>
      <c r="B3052" s="10">
        <v>43067</v>
      </c>
      <c r="C3052" t="s">
        <v>623</v>
      </c>
      <c r="D3052" t="s">
        <v>624</v>
      </c>
      <c r="E3052" t="s">
        <v>625</v>
      </c>
      <c r="F3052" s="1">
        <v>-363</v>
      </c>
      <c r="I3052" s="13">
        <f t="shared" si="47"/>
        <v>-4416453.255999974</v>
      </c>
    </row>
    <row r="3053" spans="1:9">
      <c r="A3053" s="10">
        <v>43068</v>
      </c>
      <c r="B3053" s="10">
        <v>43067</v>
      </c>
      <c r="C3053" t="s">
        <v>626</v>
      </c>
      <c r="D3053" t="s">
        <v>627</v>
      </c>
      <c r="E3053" t="s">
        <v>628</v>
      </c>
      <c r="F3053" s="1">
        <v>-127.94</v>
      </c>
      <c r="I3053" s="13">
        <f t="shared" si="47"/>
        <v>-4416581.1959999744</v>
      </c>
    </row>
    <row r="3054" spans="1:9">
      <c r="A3054" s="10">
        <v>43068</v>
      </c>
      <c r="B3054" s="10">
        <v>43067</v>
      </c>
      <c r="C3054" t="s">
        <v>631</v>
      </c>
      <c r="D3054" t="s">
        <v>632</v>
      </c>
      <c r="E3054" t="s">
        <v>628</v>
      </c>
      <c r="F3054" s="1">
        <v>-23776.992999999999</v>
      </c>
      <c r="I3054" s="13">
        <f t="shared" si="47"/>
        <v>-4440358.1889999742</v>
      </c>
    </row>
    <row r="3055" spans="1:9">
      <c r="A3055" s="10">
        <v>43068</v>
      </c>
      <c r="B3055" s="10">
        <v>43067</v>
      </c>
      <c r="C3055" t="s">
        <v>42</v>
      </c>
      <c r="D3055" t="s">
        <v>633</v>
      </c>
      <c r="E3055" t="s">
        <v>44</v>
      </c>
      <c r="F3055" s="1">
        <v>-66702.187000000005</v>
      </c>
      <c r="I3055" s="13">
        <f t="shared" si="47"/>
        <v>-4507060.3759999741</v>
      </c>
    </row>
    <row r="3056" spans="1:9">
      <c r="A3056" s="10">
        <v>43068</v>
      </c>
      <c r="B3056" s="10">
        <v>43067</v>
      </c>
      <c r="C3056" t="s">
        <v>45</v>
      </c>
      <c r="D3056" t="s">
        <v>633</v>
      </c>
      <c r="E3056" t="s">
        <v>44</v>
      </c>
      <c r="F3056" s="1">
        <v>-3.54</v>
      </c>
      <c r="I3056" s="13">
        <f t="shared" si="47"/>
        <v>-4507063.9159999741</v>
      </c>
    </row>
    <row r="3057" spans="1:9">
      <c r="A3057" s="10">
        <v>43068</v>
      </c>
      <c r="B3057" s="10">
        <v>43067</v>
      </c>
      <c r="C3057" t="s">
        <v>637</v>
      </c>
      <c r="D3057" t="s">
        <v>638</v>
      </c>
      <c r="E3057" t="s">
        <v>410</v>
      </c>
      <c r="F3057" s="1">
        <v>-340</v>
      </c>
      <c r="I3057" s="13">
        <f t="shared" si="47"/>
        <v>-4507403.9159999741</v>
      </c>
    </row>
    <row r="3058" spans="1:9">
      <c r="A3058" s="10">
        <v>43075</v>
      </c>
      <c r="B3058" s="10">
        <v>43068</v>
      </c>
      <c r="C3058" t="s">
        <v>7</v>
      </c>
      <c r="D3058" t="s">
        <v>503</v>
      </c>
      <c r="E3058" t="s">
        <v>11</v>
      </c>
      <c r="F3058" s="1">
        <v>-1.8</v>
      </c>
      <c r="I3058" s="13">
        <f t="shared" si="47"/>
        <v>-4507405.7159999739</v>
      </c>
    </row>
    <row r="3059" spans="1:9">
      <c r="A3059" s="10">
        <v>43075</v>
      </c>
      <c r="B3059" s="10">
        <v>43068</v>
      </c>
      <c r="C3059" t="s">
        <v>184</v>
      </c>
      <c r="D3059" t="s">
        <v>510</v>
      </c>
      <c r="E3059" t="s">
        <v>511</v>
      </c>
      <c r="F3059" s="1">
        <v>-10</v>
      </c>
      <c r="I3059" s="13">
        <f t="shared" si="47"/>
        <v>-4507415.7159999739</v>
      </c>
    </row>
    <row r="3060" spans="1:9">
      <c r="A3060" s="10">
        <v>43075</v>
      </c>
      <c r="B3060" s="10">
        <v>43068</v>
      </c>
      <c r="C3060" t="s">
        <v>7</v>
      </c>
      <c r="D3060" t="s">
        <v>513</v>
      </c>
      <c r="E3060" t="s">
        <v>514</v>
      </c>
      <c r="F3060" s="1">
        <v>-1.8</v>
      </c>
      <c r="I3060" s="13">
        <f t="shared" si="47"/>
        <v>-4507417.5159999738</v>
      </c>
    </row>
    <row r="3061" spans="1:9">
      <c r="A3061" s="10">
        <v>43075</v>
      </c>
      <c r="B3061" s="10">
        <v>43068</v>
      </c>
      <c r="C3061" t="s">
        <v>184</v>
      </c>
      <c r="D3061" t="s">
        <v>519</v>
      </c>
      <c r="E3061" t="s">
        <v>520</v>
      </c>
      <c r="F3061" s="1">
        <v>-10</v>
      </c>
      <c r="I3061" s="13">
        <f t="shared" si="47"/>
        <v>-4507427.5159999738</v>
      </c>
    </row>
    <row r="3062" spans="1:9">
      <c r="A3062" s="10">
        <v>43069</v>
      </c>
      <c r="B3062" s="10">
        <v>43068</v>
      </c>
      <c r="C3062" t="s">
        <v>580</v>
      </c>
      <c r="D3062" t="s">
        <v>581</v>
      </c>
      <c r="E3062" t="s">
        <v>582</v>
      </c>
      <c r="F3062" s="1">
        <v>-1671.704</v>
      </c>
      <c r="I3062" s="13">
        <f t="shared" si="47"/>
        <v>-4509099.2199999737</v>
      </c>
    </row>
    <row r="3063" spans="1:9">
      <c r="A3063" s="10">
        <v>43069</v>
      </c>
      <c r="B3063" s="10">
        <v>43068</v>
      </c>
      <c r="C3063" t="s">
        <v>31</v>
      </c>
      <c r="D3063" t="s">
        <v>581</v>
      </c>
      <c r="E3063" t="s">
        <v>582</v>
      </c>
      <c r="F3063" s="1">
        <v>-1.18</v>
      </c>
      <c r="I3063" s="13">
        <f t="shared" si="47"/>
        <v>-4509100.3999999734</v>
      </c>
    </row>
    <row r="3064" spans="1:9">
      <c r="A3064" s="10">
        <v>43069</v>
      </c>
      <c r="B3064" s="10">
        <v>43068</v>
      </c>
      <c r="C3064" t="s">
        <v>583</v>
      </c>
      <c r="D3064" t="s">
        <v>584</v>
      </c>
      <c r="E3064" t="s">
        <v>582</v>
      </c>
      <c r="F3064" s="1">
        <v>-1017.505</v>
      </c>
      <c r="I3064" s="13">
        <f t="shared" si="47"/>
        <v>-4510117.9049999733</v>
      </c>
    </row>
    <row r="3065" spans="1:9">
      <c r="A3065" s="10">
        <v>43069</v>
      </c>
      <c r="B3065" s="10">
        <v>43068</v>
      </c>
      <c r="C3065" t="s">
        <v>31</v>
      </c>
      <c r="D3065" t="s">
        <v>584</v>
      </c>
      <c r="E3065" t="s">
        <v>582</v>
      </c>
      <c r="F3065" s="1">
        <v>-1.18</v>
      </c>
      <c r="I3065" s="13">
        <f t="shared" si="47"/>
        <v>-4510119.084999973</v>
      </c>
    </row>
    <row r="3066" spans="1:9">
      <c r="A3066" s="10">
        <v>43069</v>
      </c>
      <c r="B3066" s="10">
        <v>43068</v>
      </c>
      <c r="C3066" t="s">
        <v>585</v>
      </c>
      <c r="D3066" t="s">
        <v>586</v>
      </c>
      <c r="E3066" t="s">
        <v>587</v>
      </c>
      <c r="F3066" s="1">
        <v>-173.80500000000001</v>
      </c>
      <c r="I3066" s="13">
        <f t="shared" si="47"/>
        <v>-4510292.8899999727</v>
      </c>
    </row>
    <row r="3067" spans="1:9">
      <c r="A3067" s="10">
        <v>43069</v>
      </c>
      <c r="B3067" s="10">
        <v>43068</v>
      </c>
      <c r="C3067" t="s">
        <v>31</v>
      </c>
      <c r="D3067" t="s">
        <v>586</v>
      </c>
      <c r="E3067" t="s">
        <v>587</v>
      </c>
      <c r="F3067" s="1">
        <v>-1.18</v>
      </c>
      <c r="I3067" s="13">
        <f t="shared" si="47"/>
        <v>-4510294.0699999724</v>
      </c>
    </row>
    <row r="3068" spans="1:9">
      <c r="A3068" s="10">
        <v>43069</v>
      </c>
      <c r="B3068" s="10">
        <v>43068</v>
      </c>
      <c r="C3068" t="s">
        <v>588</v>
      </c>
      <c r="D3068" t="s">
        <v>589</v>
      </c>
      <c r="E3068" t="s">
        <v>590</v>
      </c>
      <c r="F3068" s="1">
        <v>-11521.053</v>
      </c>
      <c r="I3068" s="13">
        <f t="shared" si="47"/>
        <v>-4521815.1229999727</v>
      </c>
    </row>
    <row r="3069" spans="1:9">
      <c r="A3069" s="10">
        <v>43069</v>
      </c>
      <c r="B3069" s="10">
        <v>43068</v>
      </c>
      <c r="C3069" t="s">
        <v>591</v>
      </c>
      <c r="D3069" t="s">
        <v>592</v>
      </c>
      <c r="E3069" t="s">
        <v>11</v>
      </c>
      <c r="F3069" s="1">
        <v>-87870.373000000007</v>
      </c>
      <c r="I3069" s="13">
        <f t="shared" si="47"/>
        <v>-4609685.4959999723</v>
      </c>
    </row>
    <row r="3070" spans="1:9">
      <c r="A3070" s="10">
        <v>43069</v>
      </c>
      <c r="B3070" s="10">
        <v>43068</v>
      </c>
      <c r="C3070" t="s">
        <v>593</v>
      </c>
      <c r="D3070" t="s">
        <v>594</v>
      </c>
      <c r="E3070" t="s">
        <v>595</v>
      </c>
      <c r="F3070" s="1">
        <v>-882.55</v>
      </c>
      <c r="I3070" s="13">
        <f t="shared" si="47"/>
        <v>-4610568.0459999721</v>
      </c>
    </row>
    <row r="3071" spans="1:9">
      <c r="A3071" s="10">
        <v>43069</v>
      </c>
      <c r="B3071" s="10">
        <v>43068</v>
      </c>
      <c r="C3071" t="s">
        <v>596</v>
      </c>
      <c r="D3071" t="s">
        <v>597</v>
      </c>
      <c r="E3071" t="s">
        <v>57</v>
      </c>
      <c r="F3071" s="1">
        <v>-105846.512</v>
      </c>
      <c r="I3071" s="13">
        <f t="shared" si="47"/>
        <v>-4716414.5579999723</v>
      </c>
    </row>
    <row r="3072" spans="1:9">
      <c r="A3072" s="10">
        <v>43069</v>
      </c>
      <c r="B3072" s="10">
        <v>43068</v>
      </c>
      <c r="C3072" t="s">
        <v>598</v>
      </c>
      <c r="D3072" t="s">
        <v>599</v>
      </c>
      <c r="E3072" t="s">
        <v>488</v>
      </c>
      <c r="F3072" s="1">
        <v>-6810.1750000000002</v>
      </c>
      <c r="I3072" s="13">
        <f t="shared" si="47"/>
        <v>-4723224.7329999721</v>
      </c>
    </row>
    <row r="3073" spans="1:9">
      <c r="A3073" s="10">
        <v>43069</v>
      </c>
      <c r="B3073" s="10">
        <v>43068</v>
      </c>
      <c r="C3073" t="s">
        <v>600</v>
      </c>
      <c r="D3073" t="s">
        <v>601</v>
      </c>
      <c r="E3073" t="s">
        <v>11</v>
      </c>
      <c r="F3073" s="1">
        <v>-43150.879999999997</v>
      </c>
      <c r="I3073" s="13">
        <f t="shared" si="47"/>
        <v>-4766375.612999972</v>
      </c>
    </row>
    <row r="3074" spans="1:9">
      <c r="A3074" s="10">
        <v>43069</v>
      </c>
      <c r="B3074" s="10">
        <v>43068</v>
      </c>
      <c r="C3074" t="s">
        <v>602</v>
      </c>
      <c r="D3074" t="s">
        <v>603</v>
      </c>
      <c r="E3074" t="s">
        <v>604</v>
      </c>
      <c r="F3074" s="1">
        <v>-2350.201</v>
      </c>
      <c r="I3074" s="13">
        <f t="shared" si="47"/>
        <v>-4768725.8139999723</v>
      </c>
    </row>
    <row r="3075" spans="1:9">
      <c r="A3075" s="10">
        <v>43069</v>
      </c>
      <c r="B3075" s="10">
        <v>43068</v>
      </c>
      <c r="C3075" t="s">
        <v>31</v>
      </c>
      <c r="D3075" t="s">
        <v>603</v>
      </c>
      <c r="E3075" t="s">
        <v>604</v>
      </c>
      <c r="F3075" s="1">
        <v>-1.18</v>
      </c>
      <c r="I3075" s="13">
        <f t="shared" ref="I3075:I3138" si="48">I3074+F3075+G3075</f>
        <v>-4768726.993999972</v>
      </c>
    </row>
    <row r="3076" spans="1:9">
      <c r="A3076" s="10">
        <v>43069</v>
      </c>
      <c r="B3076" s="10">
        <v>43068</v>
      </c>
      <c r="C3076" t="s">
        <v>605</v>
      </c>
      <c r="D3076" t="s">
        <v>606</v>
      </c>
      <c r="E3076" t="s">
        <v>595</v>
      </c>
      <c r="F3076" s="1">
        <v>-546.84</v>
      </c>
      <c r="I3076" s="13">
        <f t="shared" si="48"/>
        <v>-4769273.8339999719</v>
      </c>
    </row>
    <row r="3077" spans="1:9">
      <c r="A3077" s="10">
        <v>43069</v>
      </c>
      <c r="B3077" s="10">
        <v>43068</v>
      </c>
      <c r="C3077" t="s">
        <v>607</v>
      </c>
      <c r="D3077" t="s">
        <v>608</v>
      </c>
      <c r="E3077" t="s">
        <v>11</v>
      </c>
      <c r="F3077" s="1">
        <v>-63055.267999999996</v>
      </c>
      <c r="I3077" s="13">
        <f t="shared" si="48"/>
        <v>-4832329.101999972</v>
      </c>
    </row>
    <row r="3078" spans="1:9">
      <c r="A3078" s="10">
        <v>43069</v>
      </c>
      <c r="B3078" s="10">
        <v>43068</v>
      </c>
      <c r="C3078" t="s">
        <v>609</v>
      </c>
      <c r="D3078" t="s">
        <v>610</v>
      </c>
      <c r="E3078" t="s">
        <v>11</v>
      </c>
      <c r="F3078" s="1">
        <v>-36264.252999999997</v>
      </c>
      <c r="I3078" s="13">
        <f t="shared" si="48"/>
        <v>-4868593.3549999716</v>
      </c>
    </row>
    <row r="3079" spans="1:9">
      <c r="A3079" s="10">
        <v>43069</v>
      </c>
      <c r="B3079" s="10">
        <v>43068</v>
      </c>
      <c r="C3079" t="s">
        <v>611</v>
      </c>
      <c r="D3079" t="s">
        <v>612</v>
      </c>
      <c r="E3079" t="s">
        <v>613</v>
      </c>
      <c r="F3079" s="1">
        <v>-300</v>
      </c>
      <c r="I3079" s="13">
        <f t="shared" si="48"/>
        <v>-4868893.3549999716</v>
      </c>
    </row>
    <row r="3080" spans="1:9">
      <c r="A3080" s="10">
        <v>43069</v>
      </c>
      <c r="B3080" s="10">
        <v>43068</v>
      </c>
      <c r="C3080" t="s">
        <v>614</v>
      </c>
      <c r="D3080" t="s">
        <v>615</v>
      </c>
      <c r="E3080" t="s">
        <v>11</v>
      </c>
      <c r="F3080" s="1">
        <v>-921.40800000000002</v>
      </c>
      <c r="I3080" s="13">
        <f t="shared" si="48"/>
        <v>-4869814.7629999714</v>
      </c>
    </row>
    <row r="3081" spans="1:9">
      <c r="A3081" s="10">
        <v>43067</v>
      </c>
      <c r="B3081" s="10">
        <v>43068</v>
      </c>
      <c r="C3081" t="s">
        <v>656</v>
      </c>
      <c r="D3081" t="s">
        <v>657</v>
      </c>
      <c r="E3081" t="s">
        <v>11</v>
      </c>
      <c r="G3081" s="1">
        <v>250000</v>
      </c>
      <c r="I3081" s="13">
        <f t="shared" si="48"/>
        <v>-4619814.7629999714</v>
      </c>
    </row>
    <row r="3082" spans="1:9">
      <c r="A3082" s="10">
        <v>43076</v>
      </c>
      <c r="B3082" s="10">
        <v>43069</v>
      </c>
      <c r="C3082" t="s">
        <v>184</v>
      </c>
      <c r="D3082" t="s">
        <v>490</v>
      </c>
      <c r="E3082" t="s">
        <v>491</v>
      </c>
      <c r="F3082" s="1">
        <v>-10</v>
      </c>
      <c r="I3082" s="13">
        <f t="shared" si="48"/>
        <v>-4619824.7629999714</v>
      </c>
    </row>
    <row r="3083" spans="1:9">
      <c r="A3083" s="10">
        <v>43076</v>
      </c>
      <c r="B3083" s="10">
        <v>43069</v>
      </c>
      <c r="C3083" t="s">
        <v>7</v>
      </c>
      <c r="D3083" t="s">
        <v>499</v>
      </c>
      <c r="E3083" t="s">
        <v>500</v>
      </c>
      <c r="F3083" s="1">
        <v>-1.8</v>
      </c>
      <c r="I3083" s="13">
        <f t="shared" si="48"/>
        <v>-4619826.5629999712</v>
      </c>
    </row>
    <row r="3084" spans="1:9">
      <c r="A3084" s="10">
        <v>43073</v>
      </c>
      <c r="B3084" s="10">
        <v>43069</v>
      </c>
      <c r="C3084" t="s">
        <v>559</v>
      </c>
      <c r="D3084" t="s">
        <v>560</v>
      </c>
      <c r="E3084" t="s">
        <v>561</v>
      </c>
      <c r="F3084" s="1">
        <v>-5696.0739999999996</v>
      </c>
      <c r="I3084" s="13">
        <f t="shared" si="48"/>
        <v>-4625522.6369999712</v>
      </c>
    </row>
    <row r="3085" spans="1:9">
      <c r="A3085" s="10">
        <v>43073</v>
      </c>
      <c r="B3085" s="10">
        <v>43069</v>
      </c>
      <c r="C3085" t="s">
        <v>31</v>
      </c>
      <c r="D3085" t="s">
        <v>560</v>
      </c>
      <c r="E3085" t="s">
        <v>561</v>
      </c>
      <c r="F3085" s="1">
        <v>-1.18</v>
      </c>
      <c r="I3085" s="13">
        <f t="shared" si="48"/>
        <v>-4625523.8169999709</v>
      </c>
    </row>
    <row r="3086" spans="1:9">
      <c r="A3086" s="10">
        <v>43073</v>
      </c>
      <c r="B3086" s="10">
        <v>43069</v>
      </c>
      <c r="C3086" t="s">
        <v>430</v>
      </c>
      <c r="D3086" t="s">
        <v>562</v>
      </c>
      <c r="E3086" t="s">
        <v>11</v>
      </c>
      <c r="F3086" s="1">
        <v>-0.70799999999999996</v>
      </c>
      <c r="I3086" s="13">
        <f t="shared" si="48"/>
        <v>-4625524.5249999706</v>
      </c>
    </row>
    <row r="3087" spans="1:9">
      <c r="A3087" s="10">
        <v>43073</v>
      </c>
      <c r="B3087" s="10">
        <v>43069</v>
      </c>
      <c r="C3087" t="s">
        <v>563</v>
      </c>
      <c r="D3087" t="s">
        <v>562</v>
      </c>
      <c r="E3087" t="s">
        <v>564</v>
      </c>
      <c r="F3087" s="1">
        <v>-102332.408</v>
      </c>
      <c r="I3087" s="13">
        <f t="shared" si="48"/>
        <v>-4727856.9329999704</v>
      </c>
    </row>
    <row r="3088" spans="1:9">
      <c r="A3088" s="10">
        <v>43073</v>
      </c>
      <c r="B3088" s="10">
        <v>43069</v>
      </c>
      <c r="C3088" t="s">
        <v>565</v>
      </c>
      <c r="D3088" t="s">
        <v>566</v>
      </c>
      <c r="E3088" t="s">
        <v>567</v>
      </c>
      <c r="F3088" s="1">
        <v>-608.11900000000003</v>
      </c>
      <c r="I3088" s="13">
        <f t="shared" si="48"/>
        <v>-4728465.0519999703</v>
      </c>
    </row>
    <row r="3089" spans="1:9">
      <c r="A3089" s="10">
        <v>43069</v>
      </c>
      <c r="B3089" s="10">
        <v>43069</v>
      </c>
      <c r="C3089" t="s">
        <v>568</v>
      </c>
      <c r="E3089" t="s">
        <v>11</v>
      </c>
      <c r="F3089" s="1">
        <v>-19.646999999999998</v>
      </c>
      <c r="I3089" s="13">
        <f t="shared" si="48"/>
        <v>-4728484.6989999702</v>
      </c>
    </row>
    <row r="3090" spans="1:9">
      <c r="A3090" s="10">
        <v>43069</v>
      </c>
      <c r="B3090" s="10">
        <v>43069</v>
      </c>
      <c r="C3090" t="s">
        <v>569</v>
      </c>
      <c r="E3090" t="s">
        <v>11</v>
      </c>
      <c r="F3090" s="1">
        <v>-20.355</v>
      </c>
      <c r="I3090" s="13">
        <f t="shared" si="48"/>
        <v>-4728505.0539999707</v>
      </c>
    </row>
    <row r="3091" spans="1:9">
      <c r="A3091" s="10">
        <v>43069</v>
      </c>
      <c r="B3091" s="10">
        <v>43069</v>
      </c>
      <c r="C3091" t="s">
        <v>570</v>
      </c>
      <c r="E3091" t="s">
        <v>11</v>
      </c>
      <c r="F3091" s="1">
        <v>-34.161000000000001</v>
      </c>
      <c r="I3091" s="13">
        <f t="shared" si="48"/>
        <v>-4728539.214999971</v>
      </c>
    </row>
    <row r="3092" spans="1:9">
      <c r="A3092" s="10">
        <v>43069</v>
      </c>
      <c r="B3092" s="10">
        <v>43069</v>
      </c>
      <c r="C3092" t="s">
        <v>571</v>
      </c>
      <c r="E3092" t="s">
        <v>11</v>
      </c>
      <c r="F3092" s="1">
        <v>-18.231000000000002</v>
      </c>
      <c r="I3092" s="13">
        <f t="shared" si="48"/>
        <v>-4728557.4459999707</v>
      </c>
    </row>
    <row r="3093" spans="1:9">
      <c r="A3093" s="10">
        <v>43069</v>
      </c>
      <c r="B3093" s="10">
        <v>43069</v>
      </c>
      <c r="C3093" t="s">
        <v>572</v>
      </c>
      <c r="E3093" t="s">
        <v>11</v>
      </c>
      <c r="F3093" s="1">
        <v>-29.648</v>
      </c>
      <c r="I3093" s="13">
        <f t="shared" si="48"/>
        <v>-4728587.0939999707</v>
      </c>
    </row>
    <row r="3094" spans="1:9">
      <c r="A3094" s="10">
        <v>43069</v>
      </c>
      <c r="B3094" s="10">
        <v>43069</v>
      </c>
      <c r="C3094" t="s">
        <v>573</v>
      </c>
      <c r="E3094" t="s">
        <v>11</v>
      </c>
      <c r="F3094" s="1">
        <v>-52.569000000000003</v>
      </c>
      <c r="I3094" s="13">
        <f t="shared" si="48"/>
        <v>-4728639.6629999708</v>
      </c>
    </row>
    <row r="3095" spans="1:9">
      <c r="A3095" s="10">
        <v>43069</v>
      </c>
      <c r="B3095" s="10">
        <v>43069</v>
      </c>
      <c r="C3095" t="s">
        <v>359</v>
      </c>
      <c r="E3095" t="s">
        <v>11</v>
      </c>
      <c r="F3095" s="1">
        <v>-144.66200000000001</v>
      </c>
      <c r="I3095" s="13">
        <f t="shared" si="48"/>
        <v>-4728784.3249999704</v>
      </c>
    </row>
    <row r="3096" spans="1:9">
      <c r="A3096" s="10">
        <v>43069</v>
      </c>
      <c r="B3096" s="10">
        <v>43069</v>
      </c>
      <c r="C3096" t="s">
        <v>574</v>
      </c>
      <c r="E3096" t="s">
        <v>11</v>
      </c>
      <c r="F3096" s="1">
        <v>-19.363</v>
      </c>
      <c r="I3096" s="13">
        <f t="shared" si="48"/>
        <v>-4728803.6879999703</v>
      </c>
    </row>
    <row r="3097" spans="1:9">
      <c r="A3097" s="10">
        <v>43069</v>
      </c>
      <c r="B3097" s="10">
        <v>43069</v>
      </c>
      <c r="C3097" t="s">
        <v>575</v>
      </c>
      <c r="E3097" t="s">
        <v>11</v>
      </c>
      <c r="F3097" s="1">
        <v>-139.68100000000001</v>
      </c>
      <c r="I3097" s="13">
        <f t="shared" si="48"/>
        <v>-4728943.3689999701</v>
      </c>
    </row>
    <row r="3098" spans="1:9">
      <c r="A3098" s="10">
        <v>43069</v>
      </c>
      <c r="B3098" s="10">
        <v>43069</v>
      </c>
      <c r="C3098" t="s">
        <v>576</v>
      </c>
      <c r="E3098" t="s">
        <v>11</v>
      </c>
      <c r="F3098" s="1">
        <v>-47.383000000000003</v>
      </c>
      <c r="I3098" s="13">
        <f t="shared" si="48"/>
        <v>-4728990.7519999705</v>
      </c>
    </row>
    <row r="3099" spans="1:9">
      <c r="A3099" s="10">
        <v>43069</v>
      </c>
      <c r="B3099" s="10">
        <v>43069</v>
      </c>
      <c r="C3099" t="s">
        <v>577</v>
      </c>
      <c r="E3099" t="s">
        <v>11</v>
      </c>
      <c r="F3099" s="1">
        <v>-61.95</v>
      </c>
      <c r="I3099" s="13">
        <f t="shared" si="48"/>
        <v>-4729052.7019999707</v>
      </c>
    </row>
    <row r="3100" spans="1:9">
      <c r="A3100" s="10">
        <v>43069</v>
      </c>
      <c r="B3100" s="10">
        <v>43069</v>
      </c>
      <c r="C3100" t="s">
        <v>578</v>
      </c>
      <c r="E3100" t="s">
        <v>11</v>
      </c>
      <c r="F3100" s="1">
        <v>-49.445999999999998</v>
      </c>
      <c r="I3100" s="13">
        <f t="shared" si="48"/>
        <v>-4729102.1479999712</v>
      </c>
    </row>
    <row r="3101" spans="1:9">
      <c r="A3101" s="10">
        <v>43069</v>
      </c>
      <c r="B3101" s="10">
        <v>43069</v>
      </c>
      <c r="C3101" t="s">
        <v>579</v>
      </c>
      <c r="E3101" t="s">
        <v>11</v>
      </c>
      <c r="F3101" s="1">
        <v>-33.807000000000002</v>
      </c>
      <c r="I3101" s="13">
        <f t="shared" si="48"/>
        <v>-4729135.9549999712</v>
      </c>
    </row>
    <row r="3102" spans="1:9">
      <c r="A3102" s="10">
        <v>43069</v>
      </c>
      <c r="B3102" s="10">
        <v>43069</v>
      </c>
      <c r="C3102" t="s">
        <v>616</v>
      </c>
      <c r="E3102" t="s">
        <v>11</v>
      </c>
      <c r="F3102" s="1">
        <v>-17.856999999999999</v>
      </c>
      <c r="I3102" s="13">
        <f t="shared" si="48"/>
        <v>-4729153.811999971</v>
      </c>
    </row>
    <row r="3103" spans="1:9">
      <c r="A3103" s="10">
        <v>43069</v>
      </c>
      <c r="B3103" s="10">
        <v>43069</v>
      </c>
      <c r="C3103" t="s">
        <v>617</v>
      </c>
      <c r="E3103" t="s">
        <v>11</v>
      </c>
      <c r="F3103" s="1">
        <v>-11.8</v>
      </c>
      <c r="I3103" s="13">
        <f t="shared" si="48"/>
        <v>-4729165.6119999709</v>
      </c>
    </row>
    <row r="3104" spans="1:9">
      <c r="A3104" s="10">
        <v>43069</v>
      </c>
      <c r="B3104" s="10">
        <v>43069</v>
      </c>
      <c r="C3104" t="s">
        <v>618</v>
      </c>
      <c r="E3104" t="s">
        <v>11</v>
      </c>
      <c r="F3104" s="1">
        <v>-14.102</v>
      </c>
      <c r="I3104" s="13">
        <f t="shared" si="48"/>
        <v>-4729179.7139999708</v>
      </c>
    </row>
    <row r="3105" spans="1:9">
      <c r="A3105" s="10">
        <v>43069</v>
      </c>
      <c r="B3105" s="10">
        <v>43069</v>
      </c>
      <c r="C3105" t="s">
        <v>619</v>
      </c>
      <c r="E3105" t="s">
        <v>11</v>
      </c>
      <c r="F3105" s="1">
        <v>-148.40600000000001</v>
      </c>
      <c r="I3105" s="13">
        <f t="shared" si="48"/>
        <v>-4729328.1199999712</v>
      </c>
    </row>
    <row r="3106" spans="1:9">
      <c r="A3106" s="10">
        <v>43075</v>
      </c>
      <c r="B3106" s="10">
        <v>43073</v>
      </c>
      <c r="C3106" t="s">
        <v>105</v>
      </c>
      <c r="D3106" t="s">
        <v>509</v>
      </c>
      <c r="E3106" t="s">
        <v>245</v>
      </c>
      <c r="F3106" s="1">
        <v>-2.5</v>
      </c>
      <c r="I3106" s="13">
        <f t="shared" si="48"/>
        <v>-4729330.6199999712</v>
      </c>
    </row>
    <row r="3107" spans="1:9">
      <c r="A3107" s="10">
        <v>43075</v>
      </c>
      <c r="B3107" s="10">
        <v>43073</v>
      </c>
      <c r="C3107" t="s">
        <v>7</v>
      </c>
      <c r="D3107" t="s">
        <v>512</v>
      </c>
      <c r="E3107" t="s">
        <v>9</v>
      </c>
      <c r="F3107" s="1">
        <v>-3.24</v>
      </c>
      <c r="I3107" s="13">
        <f t="shared" si="48"/>
        <v>-4729333.8599999715</v>
      </c>
    </row>
    <row r="3108" spans="1:9">
      <c r="A3108" s="10">
        <v>43075</v>
      </c>
      <c r="B3108" s="10">
        <v>43073</v>
      </c>
      <c r="C3108" t="s">
        <v>33</v>
      </c>
      <c r="D3108" t="s">
        <v>517</v>
      </c>
      <c r="E3108" t="s">
        <v>35</v>
      </c>
      <c r="F3108" s="1">
        <v>-40</v>
      </c>
      <c r="I3108" s="13">
        <f t="shared" si="48"/>
        <v>-4729373.8599999715</v>
      </c>
    </row>
    <row r="3109" spans="1:9">
      <c r="A3109" s="10">
        <v>43075</v>
      </c>
      <c r="B3109" s="10">
        <v>43073</v>
      </c>
      <c r="C3109" t="s">
        <v>7</v>
      </c>
      <c r="D3109" t="s">
        <v>518</v>
      </c>
      <c r="E3109" t="s">
        <v>9</v>
      </c>
      <c r="F3109" s="1">
        <v>-7.2</v>
      </c>
      <c r="I3109" s="13">
        <f t="shared" si="48"/>
        <v>-4729381.0599999717</v>
      </c>
    </row>
    <row r="3110" spans="1:9">
      <c r="A3110" s="10">
        <v>43075</v>
      </c>
      <c r="B3110" s="10">
        <v>43073</v>
      </c>
      <c r="C3110" t="s">
        <v>60</v>
      </c>
      <c r="D3110" t="s">
        <v>521</v>
      </c>
      <c r="E3110" t="s">
        <v>9</v>
      </c>
      <c r="F3110" s="1">
        <v>-8</v>
      </c>
      <c r="I3110" s="13">
        <f t="shared" si="48"/>
        <v>-4729389.0599999717</v>
      </c>
    </row>
    <row r="3111" spans="1:9">
      <c r="A3111" s="10">
        <v>43075</v>
      </c>
      <c r="B3111" s="10">
        <v>43073</v>
      </c>
      <c r="C3111" t="s">
        <v>170</v>
      </c>
      <c r="D3111" t="s">
        <v>522</v>
      </c>
      <c r="E3111" t="s">
        <v>242</v>
      </c>
      <c r="F3111" s="1">
        <v>-10</v>
      </c>
      <c r="I3111" s="13">
        <f t="shared" si="48"/>
        <v>-4729399.0599999717</v>
      </c>
    </row>
    <row r="3112" spans="1:9">
      <c r="A3112" s="10">
        <v>43074</v>
      </c>
      <c r="B3112" s="10">
        <v>43073</v>
      </c>
      <c r="C3112" t="s">
        <v>525</v>
      </c>
      <c r="D3112" t="s">
        <v>526</v>
      </c>
      <c r="E3112" t="s">
        <v>527</v>
      </c>
      <c r="F3112" s="1">
        <v>-53095.78</v>
      </c>
      <c r="I3112" s="13">
        <f t="shared" si="48"/>
        <v>-4782494.8399999719</v>
      </c>
    </row>
    <row r="3113" spans="1:9">
      <c r="A3113" s="10">
        <v>43074</v>
      </c>
      <c r="B3113" s="10">
        <v>43073</v>
      </c>
      <c r="C3113" t="s">
        <v>528</v>
      </c>
      <c r="D3113" t="s">
        <v>529</v>
      </c>
      <c r="E3113" t="s">
        <v>11</v>
      </c>
      <c r="F3113" s="1">
        <v>-100000</v>
      </c>
      <c r="I3113" s="13">
        <f t="shared" si="48"/>
        <v>-4882494.8399999719</v>
      </c>
    </row>
    <row r="3114" spans="1:9">
      <c r="A3114" s="10">
        <v>43074</v>
      </c>
      <c r="B3114" s="10">
        <v>43073</v>
      </c>
      <c r="C3114" t="s">
        <v>530</v>
      </c>
      <c r="D3114" t="s">
        <v>531</v>
      </c>
      <c r="E3114" t="s">
        <v>445</v>
      </c>
      <c r="F3114" s="1">
        <v>-312.02</v>
      </c>
      <c r="I3114" s="13">
        <f t="shared" si="48"/>
        <v>-4882806.8599999715</v>
      </c>
    </row>
    <row r="3115" spans="1:9">
      <c r="A3115" s="10">
        <v>43074</v>
      </c>
      <c r="B3115" s="10">
        <v>43073</v>
      </c>
      <c r="C3115" t="s">
        <v>31</v>
      </c>
      <c r="D3115" t="s">
        <v>531</v>
      </c>
      <c r="E3115" t="s">
        <v>445</v>
      </c>
      <c r="F3115" s="1">
        <v>-1.18</v>
      </c>
      <c r="I3115" s="13">
        <f t="shared" si="48"/>
        <v>-4882808.0399999712</v>
      </c>
    </row>
    <row r="3116" spans="1:9">
      <c r="A3116" s="10">
        <v>43074</v>
      </c>
      <c r="B3116" s="10">
        <v>43073</v>
      </c>
      <c r="C3116" t="s">
        <v>532</v>
      </c>
      <c r="D3116" t="s">
        <v>533</v>
      </c>
      <c r="E3116" t="s">
        <v>169</v>
      </c>
      <c r="F3116" s="1">
        <v>-1253.9059999999999</v>
      </c>
      <c r="I3116" s="13">
        <f t="shared" si="48"/>
        <v>-4884061.9459999716</v>
      </c>
    </row>
    <row r="3117" spans="1:9">
      <c r="A3117" s="10">
        <v>43074</v>
      </c>
      <c r="B3117" s="10">
        <v>43073</v>
      </c>
      <c r="C3117" t="s">
        <v>31</v>
      </c>
      <c r="D3117" t="s">
        <v>533</v>
      </c>
      <c r="E3117" t="s">
        <v>169</v>
      </c>
      <c r="F3117" s="1">
        <v>-1.18</v>
      </c>
      <c r="I3117" s="13">
        <f t="shared" si="48"/>
        <v>-4884063.1259999713</v>
      </c>
    </row>
    <row r="3118" spans="1:9">
      <c r="A3118" s="10">
        <v>43074</v>
      </c>
      <c r="B3118" s="10">
        <v>43073</v>
      </c>
      <c r="C3118" t="s">
        <v>534</v>
      </c>
      <c r="D3118" t="s">
        <v>535</v>
      </c>
      <c r="E3118" t="s">
        <v>536</v>
      </c>
      <c r="F3118" s="1">
        <v>-358.86799999999999</v>
      </c>
      <c r="I3118" s="13">
        <f t="shared" si="48"/>
        <v>-4884421.9939999711</v>
      </c>
    </row>
    <row r="3119" spans="1:9">
      <c r="A3119" s="10">
        <v>43074</v>
      </c>
      <c r="B3119" s="10">
        <v>43073</v>
      </c>
      <c r="C3119" t="s">
        <v>537</v>
      </c>
      <c r="D3119" t="s">
        <v>538</v>
      </c>
      <c r="E3119" t="s">
        <v>445</v>
      </c>
      <c r="F3119" s="1">
        <v>-3282.1579999999999</v>
      </c>
      <c r="I3119" s="13">
        <f t="shared" si="48"/>
        <v>-4887704.1519999709</v>
      </c>
    </row>
    <row r="3120" spans="1:9">
      <c r="A3120" s="10">
        <v>43074</v>
      </c>
      <c r="B3120" s="10">
        <v>43073</v>
      </c>
      <c r="C3120" t="s">
        <v>31</v>
      </c>
      <c r="D3120" t="s">
        <v>538</v>
      </c>
      <c r="E3120" t="s">
        <v>445</v>
      </c>
      <c r="F3120" s="1">
        <v>-1.18</v>
      </c>
      <c r="I3120" s="13">
        <f t="shared" si="48"/>
        <v>-4887705.3319999706</v>
      </c>
    </row>
    <row r="3121" spans="1:9">
      <c r="A3121" s="10">
        <v>43074</v>
      </c>
      <c r="B3121" s="10">
        <v>43073</v>
      </c>
      <c r="C3121" t="s">
        <v>539</v>
      </c>
      <c r="D3121" t="s">
        <v>540</v>
      </c>
      <c r="E3121" t="s">
        <v>541</v>
      </c>
      <c r="F3121" s="1">
        <v>-679.82600000000002</v>
      </c>
      <c r="I3121" s="13">
        <f t="shared" si="48"/>
        <v>-4888385.157999971</v>
      </c>
    </row>
    <row r="3122" spans="1:9">
      <c r="A3122" s="10">
        <v>43074</v>
      </c>
      <c r="B3122" s="10">
        <v>43073</v>
      </c>
      <c r="C3122" t="s">
        <v>31</v>
      </c>
      <c r="D3122" t="s">
        <v>540</v>
      </c>
      <c r="E3122" t="s">
        <v>541</v>
      </c>
      <c r="F3122" s="1">
        <v>-1.18</v>
      </c>
      <c r="I3122" s="13">
        <f t="shared" si="48"/>
        <v>-4888386.3379999707</v>
      </c>
    </row>
    <row r="3123" spans="1:9">
      <c r="A3123" s="10">
        <v>43074</v>
      </c>
      <c r="B3123" s="10">
        <v>43073</v>
      </c>
      <c r="C3123" t="s">
        <v>546</v>
      </c>
      <c r="D3123" t="s">
        <v>547</v>
      </c>
      <c r="E3123" t="s">
        <v>11</v>
      </c>
      <c r="F3123" s="1">
        <v>-248.4</v>
      </c>
      <c r="I3123" s="13">
        <f t="shared" si="48"/>
        <v>-4888634.737999971</v>
      </c>
    </row>
    <row r="3124" spans="1:9">
      <c r="A3124" s="10">
        <v>43074</v>
      </c>
      <c r="B3124" s="10">
        <v>43073</v>
      </c>
      <c r="C3124" t="s">
        <v>550</v>
      </c>
      <c r="D3124" t="s">
        <v>551</v>
      </c>
      <c r="E3124" t="s">
        <v>11</v>
      </c>
      <c r="F3124" s="1">
        <v>-247.7</v>
      </c>
      <c r="I3124" s="13">
        <f t="shared" si="48"/>
        <v>-4888882.4379999712</v>
      </c>
    </row>
    <row r="3125" spans="1:9">
      <c r="A3125" s="10">
        <v>43074</v>
      </c>
      <c r="B3125" s="10">
        <v>43073</v>
      </c>
      <c r="C3125" t="s">
        <v>552</v>
      </c>
      <c r="D3125" t="s">
        <v>553</v>
      </c>
      <c r="E3125" t="s">
        <v>11</v>
      </c>
      <c r="F3125" s="1">
        <v>-180</v>
      </c>
      <c r="I3125" s="13">
        <f t="shared" si="48"/>
        <v>-4889062.4379999712</v>
      </c>
    </row>
    <row r="3126" spans="1:9">
      <c r="A3126" s="10">
        <v>43074</v>
      </c>
      <c r="B3126" s="10">
        <v>43073</v>
      </c>
      <c r="C3126" t="s">
        <v>554</v>
      </c>
      <c r="D3126" t="s">
        <v>555</v>
      </c>
      <c r="E3126" t="s">
        <v>556</v>
      </c>
      <c r="F3126" s="1">
        <v>-592.24199999999996</v>
      </c>
      <c r="I3126" s="13">
        <f t="shared" si="48"/>
        <v>-4889654.6799999708</v>
      </c>
    </row>
    <row r="3127" spans="1:9">
      <c r="A3127" s="10">
        <v>43074</v>
      </c>
      <c r="B3127" s="10">
        <v>43073</v>
      </c>
      <c r="C3127" t="s">
        <v>31</v>
      </c>
      <c r="D3127" t="s">
        <v>555</v>
      </c>
      <c r="E3127" t="s">
        <v>556</v>
      </c>
      <c r="F3127" s="1">
        <v>-1.18</v>
      </c>
      <c r="I3127" s="13">
        <f t="shared" si="48"/>
        <v>-4889655.8599999705</v>
      </c>
    </row>
    <row r="3128" spans="1:9">
      <c r="A3128" s="10">
        <v>43074</v>
      </c>
      <c r="B3128" s="10">
        <v>43073</v>
      </c>
      <c r="C3128" t="s">
        <v>557</v>
      </c>
      <c r="D3128" t="s">
        <v>558</v>
      </c>
      <c r="E3128" t="s">
        <v>344</v>
      </c>
      <c r="F3128" s="1">
        <v>-5770.11</v>
      </c>
      <c r="I3128" s="13">
        <f t="shared" si="48"/>
        <v>-4895425.9699999709</v>
      </c>
    </row>
    <row r="3129" spans="1:9">
      <c r="A3129" s="10">
        <v>43080</v>
      </c>
      <c r="B3129" s="10">
        <v>43074</v>
      </c>
      <c r="C3129" t="s">
        <v>7</v>
      </c>
      <c r="D3129" t="s">
        <v>439</v>
      </c>
      <c r="E3129" t="s">
        <v>440</v>
      </c>
      <c r="F3129" s="1">
        <v>-2.61</v>
      </c>
      <c r="I3129" s="13">
        <f t="shared" si="48"/>
        <v>-4895428.5799999712</v>
      </c>
    </row>
    <row r="3130" spans="1:9">
      <c r="A3130" s="10">
        <v>43080</v>
      </c>
      <c r="B3130" s="10">
        <v>43074</v>
      </c>
      <c r="C3130" t="s">
        <v>184</v>
      </c>
      <c r="D3130" t="s">
        <v>453</v>
      </c>
      <c r="E3130" t="s">
        <v>454</v>
      </c>
      <c r="F3130" s="1">
        <v>-4.5</v>
      </c>
      <c r="I3130" s="13">
        <f t="shared" si="48"/>
        <v>-4895433.0799999712</v>
      </c>
    </row>
    <row r="3131" spans="1:9">
      <c r="A3131" s="10">
        <v>43080</v>
      </c>
      <c r="B3131" s="10">
        <v>43074</v>
      </c>
      <c r="C3131" t="s">
        <v>7</v>
      </c>
      <c r="D3131" t="s">
        <v>457</v>
      </c>
      <c r="E3131" t="s">
        <v>458</v>
      </c>
      <c r="F3131" s="1">
        <v>-2.61</v>
      </c>
      <c r="I3131" s="13">
        <f t="shared" si="48"/>
        <v>-4895435.6899999715</v>
      </c>
    </row>
    <row r="3132" spans="1:9">
      <c r="A3132" s="10">
        <v>43080</v>
      </c>
      <c r="B3132" s="10">
        <v>43074</v>
      </c>
      <c r="C3132" t="s">
        <v>184</v>
      </c>
      <c r="D3132" t="s">
        <v>459</v>
      </c>
      <c r="E3132" t="s">
        <v>460</v>
      </c>
      <c r="F3132" s="1">
        <v>-4.5</v>
      </c>
      <c r="I3132" s="13">
        <f t="shared" si="48"/>
        <v>-4895440.1899999715</v>
      </c>
    </row>
    <row r="3133" spans="1:9">
      <c r="A3133" s="10">
        <v>43080</v>
      </c>
      <c r="B3133" s="10">
        <v>43074</v>
      </c>
      <c r="C3133" t="s">
        <v>184</v>
      </c>
      <c r="D3133" t="s">
        <v>461</v>
      </c>
      <c r="E3133" t="s">
        <v>460</v>
      </c>
      <c r="F3133" s="1">
        <v>-10</v>
      </c>
      <c r="I3133" s="13">
        <f t="shared" si="48"/>
        <v>-4895450.1899999715</v>
      </c>
    </row>
    <row r="3134" spans="1:9">
      <c r="A3134" s="10">
        <v>43080</v>
      </c>
      <c r="B3134" s="10">
        <v>43074</v>
      </c>
      <c r="C3134" t="s">
        <v>184</v>
      </c>
      <c r="D3134" t="s">
        <v>462</v>
      </c>
      <c r="E3134" t="s">
        <v>454</v>
      </c>
      <c r="F3134" s="1">
        <v>-10</v>
      </c>
      <c r="I3134" s="13">
        <f t="shared" si="48"/>
        <v>-4895460.1899999715</v>
      </c>
    </row>
    <row r="3135" spans="1:9">
      <c r="A3135" s="10">
        <v>43075</v>
      </c>
      <c r="B3135" s="10">
        <v>43074</v>
      </c>
      <c r="C3135" t="s">
        <v>501</v>
      </c>
      <c r="D3135" t="s">
        <v>502</v>
      </c>
      <c r="E3135" t="s">
        <v>11</v>
      </c>
      <c r="F3135" s="1">
        <v>-369.89400000000001</v>
      </c>
      <c r="I3135" s="13">
        <f t="shared" si="48"/>
        <v>-4895830.0839999719</v>
      </c>
    </row>
    <row r="3136" spans="1:9">
      <c r="A3136" s="10">
        <v>43075</v>
      </c>
      <c r="B3136" s="10">
        <v>43074</v>
      </c>
      <c r="C3136" t="s">
        <v>504</v>
      </c>
      <c r="E3136" t="s">
        <v>100</v>
      </c>
      <c r="F3136" s="1">
        <v>-10121.995999999999</v>
      </c>
      <c r="I3136" s="13">
        <f t="shared" si="48"/>
        <v>-4905952.0799999721</v>
      </c>
    </row>
    <row r="3137" spans="1:9">
      <c r="A3137" s="10">
        <v>43075</v>
      </c>
      <c r="B3137" s="10">
        <v>43074</v>
      </c>
      <c r="C3137" t="s">
        <v>101</v>
      </c>
      <c r="E3137" t="s">
        <v>11</v>
      </c>
      <c r="F3137" s="1">
        <v>-3.54</v>
      </c>
      <c r="I3137" s="13">
        <f t="shared" si="48"/>
        <v>-4905955.6199999722</v>
      </c>
    </row>
    <row r="3138" spans="1:9">
      <c r="A3138" s="10">
        <v>43075</v>
      </c>
      <c r="B3138" s="10">
        <v>43074</v>
      </c>
      <c r="C3138" t="s">
        <v>505</v>
      </c>
      <c r="D3138" t="s">
        <v>506</v>
      </c>
      <c r="E3138" t="s">
        <v>379</v>
      </c>
      <c r="F3138" s="1">
        <v>-856.15099999999995</v>
      </c>
      <c r="I3138" s="13">
        <f t="shared" si="48"/>
        <v>-4906811.7709999718</v>
      </c>
    </row>
    <row r="3139" spans="1:9">
      <c r="A3139" s="10">
        <v>43075</v>
      </c>
      <c r="B3139" s="10">
        <v>43074</v>
      </c>
      <c r="C3139" t="s">
        <v>507</v>
      </c>
      <c r="E3139" t="s">
        <v>100</v>
      </c>
      <c r="F3139" s="1">
        <v>-19264.112000000001</v>
      </c>
      <c r="I3139" s="13">
        <f t="shared" ref="I3139:I3202" si="49">I3138+F3139+G3139</f>
        <v>-4926075.8829999715</v>
      </c>
    </row>
    <row r="3140" spans="1:9">
      <c r="A3140" s="10">
        <v>43075</v>
      </c>
      <c r="B3140" s="10">
        <v>43074</v>
      </c>
      <c r="C3140" t="s">
        <v>101</v>
      </c>
      <c r="E3140" t="s">
        <v>11</v>
      </c>
      <c r="F3140" s="1">
        <v>-3.54</v>
      </c>
      <c r="I3140" s="13">
        <f t="shared" si="49"/>
        <v>-4926079.4229999715</v>
      </c>
    </row>
    <row r="3141" spans="1:9">
      <c r="A3141" s="10">
        <v>43075</v>
      </c>
      <c r="B3141" s="10">
        <v>43074</v>
      </c>
      <c r="C3141" t="s">
        <v>508</v>
      </c>
      <c r="E3141" t="s">
        <v>11</v>
      </c>
      <c r="F3141" s="1">
        <v>-739</v>
      </c>
      <c r="I3141" s="13">
        <f t="shared" si="49"/>
        <v>-4926818.4229999715</v>
      </c>
    </row>
    <row r="3142" spans="1:9">
      <c r="A3142" s="10">
        <v>43075</v>
      </c>
      <c r="B3142" s="10">
        <v>43074</v>
      </c>
      <c r="C3142" t="s">
        <v>67</v>
      </c>
      <c r="D3142" t="s">
        <v>516</v>
      </c>
      <c r="E3142" t="s">
        <v>11</v>
      </c>
      <c r="F3142" s="1">
        <v>-0.40100000000000002</v>
      </c>
      <c r="I3142" s="13">
        <f t="shared" si="49"/>
        <v>-4926818.8239999712</v>
      </c>
    </row>
    <row r="3143" spans="1:9">
      <c r="A3143" s="10">
        <v>43075</v>
      </c>
      <c r="B3143" s="10">
        <v>43074</v>
      </c>
      <c r="C3143" t="s">
        <v>68</v>
      </c>
      <c r="D3143" t="s">
        <v>516</v>
      </c>
      <c r="E3143" t="s">
        <v>11</v>
      </c>
      <c r="F3143" s="1">
        <v>-0.189</v>
      </c>
      <c r="I3143" s="13">
        <f t="shared" si="49"/>
        <v>-4926819.0129999714</v>
      </c>
    </row>
    <row r="3144" spans="1:9">
      <c r="A3144" s="10">
        <v>43075</v>
      </c>
      <c r="B3144" s="10">
        <v>43074</v>
      </c>
      <c r="C3144" t="s">
        <v>523</v>
      </c>
      <c r="D3144" t="s">
        <v>524</v>
      </c>
      <c r="E3144" t="s">
        <v>379</v>
      </c>
      <c r="F3144" s="1">
        <v>-856.15099999999995</v>
      </c>
      <c r="I3144" s="13">
        <f t="shared" si="49"/>
        <v>-4927675.163999971</v>
      </c>
    </row>
    <row r="3145" spans="1:9">
      <c r="A3145" s="10">
        <v>43087</v>
      </c>
      <c r="B3145" s="10">
        <v>43075</v>
      </c>
      <c r="C3145" t="s">
        <v>250</v>
      </c>
      <c r="E3145" t="s">
        <v>11</v>
      </c>
      <c r="F3145" s="1">
        <v>-423.93</v>
      </c>
      <c r="I3145" s="13">
        <f t="shared" si="49"/>
        <v>-4928099.0939999707</v>
      </c>
    </row>
    <row r="3146" spans="1:9">
      <c r="A3146" s="10">
        <v>43087</v>
      </c>
      <c r="B3146" s="10">
        <v>43075</v>
      </c>
      <c r="C3146" t="s">
        <v>250</v>
      </c>
      <c r="E3146" t="s">
        <v>11</v>
      </c>
      <c r="F3146" s="1">
        <v>-423.93</v>
      </c>
      <c r="I3146" s="13">
        <f t="shared" si="49"/>
        <v>-4928523.0239999704</v>
      </c>
    </row>
    <row r="3147" spans="1:9">
      <c r="A3147" s="10">
        <v>43087</v>
      </c>
      <c r="B3147" s="10">
        <v>43075</v>
      </c>
      <c r="C3147" t="s">
        <v>250</v>
      </c>
      <c r="E3147" t="s">
        <v>11</v>
      </c>
      <c r="F3147" s="1">
        <v>-423.93</v>
      </c>
      <c r="I3147" s="13">
        <f t="shared" si="49"/>
        <v>-4928946.9539999701</v>
      </c>
    </row>
    <row r="3148" spans="1:9">
      <c r="A3148" s="10">
        <v>43087</v>
      </c>
      <c r="B3148" s="10">
        <v>43075</v>
      </c>
      <c r="C3148" t="s">
        <v>250</v>
      </c>
      <c r="E3148" t="s">
        <v>11</v>
      </c>
      <c r="F3148" s="1">
        <v>-423.93</v>
      </c>
      <c r="I3148" s="13">
        <f t="shared" si="49"/>
        <v>-4929370.8839999698</v>
      </c>
    </row>
    <row r="3149" spans="1:9">
      <c r="A3149" s="10">
        <v>43076</v>
      </c>
      <c r="B3149" s="10">
        <v>43075</v>
      </c>
      <c r="C3149" t="s">
        <v>477</v>
      </c>
      <c r="D3149" t="s">
        <v>489</v>
      </c>
      <c r="E3149" t="s">
        <v>479</v>
      </c>
      <c r="F3149" s="1">
        <v>-249.99100000000001</v>
      </c>
      <c r="I3149" s="13">
        <f t="shared" si="49"/>
        <v>-4929620.8749999702</v>
      </c>
    </row>
    <row r="3150" spans="1:9">
      <c r="A3150" s="10">
        <v>43076</v>
      </c>
      <c r="B3150" s="10">
        <v>43075</v>
      </c>
      <c r="C3150" t="s">
        <v>492</v>
      </c>
      <c r="D3150" t="s">
        <v>493</v>
      </c>
      <c r="E3150" t="s">
        <v>494</v>
      </c>
      <c r="F3150" s="1">
        <v>-100.8</v>
      </c>
      <c r="I3150" s="13">
        <f t="shared" si="49"/>
        <v>-4929721.67499997</v>
      </c>
    </row>
    <row r="3151" spans="1:9">
      <c r="A3151" s="10">
        <v>43076</v>
      </c>
      <c r="B3151" s="10">
        <v>43075</v>
      </c>
      <c r="C3151" t="s">
        <v>495</v>
      </c>
      <c r="D3151" t="s">
        <v>496</v>
      </c>
      <c r="E3151" t="s">
        <v>11</v>
      </c>
      <c r="F3151" s="1">
        <v>-78.216999999999999</v>
      </c>
      <c r="I3151" s="13">
        <f t="shared" si="49"/>
        <v>-4929799.8919999702</v>
      </c>
    </row>
    <row r="3152" spans="1:9">
      <c r="A3152" s="10">
        <v>43076</v>
      </c>
      <c r="B3152" s="10">
        <v>43075</v>
      </c>
      <c r="C3152" t="s">
        <v>497</v>
      </c>
      <c r="D3152" t="s">
        <v>498</v>
      </c>
      <c r="E3152" t="s">
        <v>494</v>
      </c>
      <c r="F3152" s="1">
        <v>-71.38</v>
      </c>
      <c r="I3152" s="13">
        <f t="shared" si="49"/>
        <v>-4929871.2719999701</v>
      </c>
    </row>
    <row r="3153" spans="1:9">
      <c r="A3153" s="10">
        <v>43074</v>
      </c>
      <c r="B3153" s="10">
        <v>43075</v>
      </c>
      <c r="C3153" t="s">
        <v>548</v>
      </c>
      <c r="D3153" t="s">
        <v>549</v>
      </c>
      <c r="E3153" t="s">
        <v>11</v>
      </c>
      <c r="G3153" s="1">
        <v>450000</v>
      </c>
      <c r="I3153" s="13">
        <f t="shared" si="49"/>
        <v>-4479871.2719999701</v>
      </c>
    </row>
    <row r="3154" spans="1:9">
      <c r="A3154" s="10">
        <v>43077</v>
      </c>
      <c r="B3154" s="10">
        <v>43076</v>
      </c>
      <c r="C3154" t="s">
        <v>468</v>
      </c>
      <c r="D3154" t="s">
        <v>469</v>
      </c>
      <c r="E3154" t="s">
        <v>470</v>
      </c>
      <c r="F3154" s="1">
        <v>-636.5</v>
      </c>
      <c r="I3154" s="13">
        <f t="shared" si="49"/>
        <v>-4480507.7719999701</v>
      </c>
    </row>
    <row r="3155" spans="1:9">
      <c r="A3155" s="10">
        <v>43077</v>
      </c>
      <c r="B3155" s="10">
        <v>43076</v>
      </c>
      <c r="C3155" t="s">
        <v>473</v>
      </c>
      <c r="D3155" t="s">
        <v>474</v>
      </c>
      <c r="E3155" t="s">
        <v>24</v>
      </c>
      <c r="F3155" s="1">
        <v>-147750</v>
      </c>
      <c r="I3155" s="13">
        <f t="shared" si="49"/>
        <v>-4628257.7719999701</v>
      </c>
    </row>
    <row r="3156" spans="1:9">
      <c r="A3156" s="10">
        <v>43077</v>
      </c>
      <c r="B3156" s="10">
        <v>43076</v>
      </c>
      <c r="C3156" t="s">
        <v>475</v>
      </c>
      <c r="D3156" t="s">
        <v>476</v>
      </c>
      <c r="E3156" t="s">
        <v>11</v>
      </c>
      <c r="F3156" s="1">
        <v>-1053.8900000000001</v>
      </c>
      <c r="I3156" s="13">
        <f t="shared" si="49"/>
        <v>-4629311.6619999697</v>
      </c>
    </row>
    <row r="3157" spans="1:9">
      <c r="A3157" s="10">
        <v>43077</v>
      </c>
      <c r="B3157" s="10">
        <v>43076</v>
      </c>
      <c r="C3157" t="s">
        <v>477</v>
      </c>
      <c r="D3157" t="s">
        <v>478</v>
      </c>
      <c r="E3157" t="s">
        <v>479</v>
      </c>
      <c r="F3157" s="1">
        <v>-250.00700000000001</v>
      </c>
      <c r="I3157" s="13">
        <f t="shared" si="49"/>
        <v>-4629561.66899997</v>
      </c>
    </row>
    <row r="3158" spans="1:9">
      <c r="A3158" s="10">
        <v>43077</v>
      </c>
      <c r="B3158" s="10">
        <v>43076</v>
      </c>
      <c r="C3158" t="s">
        <v>480</v>
      </c>
      <c r="D3158" t="s">
        <v>481</v>
      </c>
      <c r="E3158" t="s">
        <v>116</v>
      </c>
      <c r="F3158" s="1">
        <v>-58250.02</v>
      </c>
      <c r="I3158" s="13">
        <f t="shared" si="49"/>
        <v>-4687811.6889999695</v>
      </c>
    </row>
    <row r="3159" spans="1:9">
      <c r="A3159" s="10">
        <v>43077</v>
      </c>
      <c r="B3159" s="10">
        <v>43076</v>
      </c>
      <c r="C3159" t="s">
        <v>482</v>
      </c>
      <c r="D3159" t="s">
        <v>483</v>
      </c>
      <c r="E3159" t="s">
        <v>484</v>
      </c>
      <c r="F3159" s="1">
        <v>-6895</v>
      </c>
      <c r="I3159" s="13">
        <f t="shared" si="49"/>
        <v>-4694706.6889999695</v>
      </c>
    </row>
    <row r="3160" spans="1:9">
      <c r="A3160" s="10">
        <v>43077</v>
      </c>
      <c r="B3160" s="10">
        <v>43076</v>
      </c>
      <c r="C3160" t="s">
        <v>486</v>
      </c>
      <c r="D3160" t="s">
        <v>487</v>
      </c>
      <c r="E3160" t="s">
        <v>488</v>
      </c>
      <c r="F3160" s="1">
        <v>-688.00099999999998</v>
      </c>
      <c r="I3160" s="13">
        <f t="shared" si="49"/>
        <v>-4695394.6899999697</v>
      </c>
    </row>
    <row r="3161" spans="1:9">
      <c r="A3161" s="10">
        <v>43075</v>
      </c>
      <c r="B3161" s="10">
        <v>43076</v>
      </c>
      <c r="C3161" t="s">
        <v>515</v>
      </c>
      <c r="D3161" t="s">
        <v>516</v>
      </c>
      <c r="E3161" t="s">
        <v>11</v>
      </c>
      <c r="G3161" s="1">
        <v>4426.9679999999998</v>
      </c>
      <c r="I3161" s="13">
        <f t="shared" si="49"/>
        <v>-4690967.7219999693</v>
      </c>
    </row>
    <row r="3162" spans="1:9">
      <c r="A3162" s="10">
        <v>43083</v>
      </c>
      <c r="B3162" s="10">
        <v>43077</v>
      </c>
      <c r="C3162" t="s">
        <v>7</v>
      </c>
      <c r="D3162" t="s">
        <v>354</v>
      </c>
      <c r="E3162" t="s">
        <v>355</v>
      </c>
      <c r="F3162" s="1">
        <v>-2.61</v>
      </c>
      <c r="I3162" s="13">
        <f t="shared" si="49"/>
        <v>-4690970.3319999697</v>
      </c>
    </row>
    <row r="3163" spans="1:9">
      <c r="A3163" s="10">
        <v>43083</v>
      </c>
      <c r="B3163" s="10">
        <v>43077</v>
      </c>
      <c r="C3163" t="s">
        <v>184</v>
      </c>
      <c r="D3163" t="s">
        <v>388</v>
      </c>
      <c r="E3163" t="s">
        <v>389</v>
      </c>
      <c r="F3163" s="1">
        <v>-4.5</v>
      </c>
      <c r="I3163" s="13">
        <f t="shared" si="49"/>
        <v>-4690974.8319999697</v>
      </c>
    </row>
    <row r="3164" spans="1:9">
      <c r="A3164" s="10">
        <v>43083</v>
      </c>
      <c r="B3164" s="10">
        <v>43077</v>
      </c>
      <c r="C3164" t="s">
        <v>184</v>
      </c>
      <c r="D3164" t="s">
        <v>390</v>
      </c>
      <c r="E3164" t="s">
        <v>389</v>
      </c>
      <c r="F3164" s="1">
        <v>-10</v>
      </c>
      <c r="I3164" s="13">
        <f t="shared" si="49"/>
        <v>-4690984.8319999697</v>
      </c>
    </row>
    <row r="3165" spans="1:9">
      <c r="A3165" s="10">
        <v>43081</v>
      </c>
      <c r="B3165" s="10">
        <v>43077</v>
      </c>
      <c r="C3165" t="s">
        <v>7</v>
      </c>
      <c r="D3165" t="s">
        <v>411</v>
      </c>
      <c r="E3165" t="s">
        <v>9</v>
      </c>
      <c r="F3165" s="1">
        <v>-3.24</v>
      </c>
      <c r="I3165" s="13">
        <f t="shared" si="49"/>
        <v>-4690988.0719999699</v>
      </c>
    </row>
    <row r="3166" spans="1:9">
      <c r="A3166" s="10">
        <v>43081</v>
      </c>
      <c r="B3166" s="10">
        <v>43077</v>
      </c>
      <c r="C3166" t="s">
        <v>33</v>
      </c>
      <c r="D3166" t="s">
        <v>413</v>
      </c>
      <c r="E3166" t="s">
        <v>35</v>
      </c>
      <c r="F3166" s="1">
        <v>-40</v>
      </c>
      <c r="I3166" s="13">
        <f t="shared" si="49"/>
        <v>-4691028.0719999699</v>
      </c>
    </row>
    <row r="3167" spans="1:9">
      <c r="A3167" s="10">
        <v>43081</v>
      </c>
      <c r="B3167" s="10">
        <v>43077</v>
      </c>
      <c r="C3167" t="s">
        <v>60</v>
      </c>
      <c r="D3167" t="s">
        <v>414</v>
      </c>
      <c r="E3167" t="s">
        <v>9</v>
      </c>
      <c r="F3167" s="1">
        <v>-8</v>
      </c>
      <c r="I3167" s="13">
        <f t="shared" si="49"/>
        <v>-4691036.0719999699</v>
      </c>
    </row>
    <row r="3168" spans="1:9">
      <c r="A3168" s="10">
        <v>43081</v>
      </c>
      <c r="B3168" s="10">
        <v>43077</v>
      </c>
      <c r="C3168" t="s">
        <v>170</v>
      </c>
      <c r="D3168" t="s">
        <v>415</v>
      </c>
      <c r="E3168" t="s">
        <v>242</v>
      </c>
      <c r="F3168" s="1">
        <v>-10</v>
      </c>
      <c r="I3168" s="13">
        <f t="shared" si="49"/>
        <v>-4691046.0719999699</v>
      </c>
    </row>
    <row r="3169" spans="1:9">
      <c r="A3169" s="10">
        <v>43081</v>
      </c>
      <c r="B3169" s="10">
        <v>43077</v>
      </c>
      <c r="C3169" t="s">
        <v>7</v>
      </c>
      <c r="D3169" t="s">
        <v>416</v>
      </c>
      <c r="E3169" t="s">
        <v>9</v>
      </c>
      <c r="F3169" s="1">
        <v>-7.2</v>
      </c>
      <c r="I3169" s="13">
        <f t="shared" si="49"/>
        <v>-4691053.2719999701</v>
      </c>
    </row>
    <row r="3170" spans="1:9">
      <c r="A3170" s="10">
        <v>43081</v>
      </c>
      <c r="B3170" s="10">
        <v>43077</v>
      </c>
      <c r="C3170" t="s">
        <v>105</v>
      </c>
      <c r="D3170" t="s">
        <v>417</v>
      </c>
      <c r="E3170" t="s">
        <v>245</v>
      </c>
      <c r="F3170" s="1">
        <v>-2.5</v>
      </c>
      <c r="I3170" s="13">
        <f t="shared" si="49"/>
        <v>-4691055.7719999701</v>
      </c>
    </row>
    <row r="3171" spans="1:9">
      <c r="A3171" s="10">
        <v>43080</v>
      </c>
      <c r="B3171" s="10">
        <v>43077</v>
      </c>
      <c r="C3171" t="s">
        <v>419</v>
      </c>
      <c r="D3171" t="s">
        <v>420</v>
      </c>
      <c r="E3171" t="s">
        <v>421</v>
      </c>
      <c r="F3171" s="1">
        <v>-56135.46</v>
      </c>
      <c r="I3171" s="13">
        <f t="shared" si="49"/>
        <v>-4747191.23199997</v>
      </c>
    </row>
    <row r="3172" spans="1:9">
      <c r="A3172" s="10">
        <v>43080</v>
      </c>
      <c r="B3172" s="10">
        <v>43077</v>
      </c>
      <c r="C3172" t="s">
        <v>422</v>
      </c>
      <c r="D3172" t="s">
        <v>423</v>
      </c>
      <c r="E3172" t="s">
        <v>237</v>
      </c>
      <c r="F3172" s="1">
        <v>-60448.135999999999</v>
      </c>
      <c r="I3172" s="13">
        <f t="shared" si="49"/>
        <v>-4807639.36799997</v>
      </c>
    </row>
    <row r="3173" spans="1:9">
      <c r="A3173" s="10">
        <v>43080</v>
      </c>
      <c r="B3173" s="10">
        <v>43077</v>
      </c>
      <c r="C3173" t="s">
        <v>424</v>
      </c>
      <c r="D3173" t="s">
        <v>425</v>
      </c>
      <c r="E3173" t="s">
        <v>426</v>
      </c>
      <c r="F3173" s="1">
        <v>-2551.0120000000002</v>
      </c>
      <c r="I3173" s="13">
        <f t="shared" si="49"/>
        <v>-4810190.3799999701</v>
      </c>
    </row>
    <row r="3174" spans="1:9">
      <c r="A3174" s="10">
        <v>43080</v>
      </c>
      <c r="B3174" s="10">
        <v>43077</v>
      </c>
      <c r="C3174" t="s">
        <v>31</v>
      </c>
      <c r="D3174" t="s">
        <v>425</v>
      </c>
      <c r="E3174" t="s">
        <v>426</v>
      </c>
      <c r="F3174" s="1">
        <v>-1.18</v>
      </c>
      <c r="I3174" s="13">
        <f t="shared" si="49"/>
        <v>-4810191.5599999698</v>
      </c>
    </row>
    <row r="3175" spans="1:9">
      <c r="A3175" s="10">
        <v>43080</v>
      </c>
      <c r="B3175" s="10">
        <v>43077</v>
      </c>
      <c r="C3175" t="s">
        <v>427</v>
      </c>
      <c r="D3175" t="s">
        <v>428</v>
      </c>
      <c r="E3175" t="s">
        <v>429</v>
      </c>
      <c r="F3175" s="1">
        <v>-3062.877</v>
      </c>
      <c r="I3175" s="13">
        <f t="shared" si="49"/>
        <v>-4813254.4369999701</v>
      </c>
    </row>
    <row r="3176" spans="1:9">
      <c r="A3176" s="10">
        <v>43080</v>
      </c>
      <c r="B3176" s="10">
        <v>43077</v>
      </c>
      <c r="C3176" t="s">
        <v>430</v>
      </c>
      <c r="D3176" t="s">
        <v>428</v>
      </c>
      <c r="E3176" t="s">
        <v>431</v>
      </c>
      <c r="F3176" s="1">
        <v>-0.70799999999999996</v>
      </c>
      <c r="I3176" s="13">
        <f t="shared" si="49"/>
        <v>-4813255.1449999698</v>
      </c>
    </row>
    <row r="3177" spans="1:9">
      <c r="A3177" s="10">
        <v>43080</v>
      </c>
      <c r="B3177" s="10">
        <v>43077</v>
      </c>
      <c r="C3177" t="s">
        <v>432</v>
      </c>
      <c r="D3177" t="s">
        <v>433</v>
      </c>
      <c r="E3177" t="s">
        <v>11</v>
      </c>
      <c r="F3177" s="1">
        <v>-7945.1959999999999</v>
      </c>
      <c r="I3177" s="13">
        <f t="shared" si="49"/>
        <v>-4821200.3409999702</v>
      </c>
    </row>
    <row r="3178" spans="1:9">
      <c r="A3178" s="10">
        <v>43080</v>
      </c>
      <c r="B3178" s="10">
        <v>43077</v>
      </c>
      <c r="C3178" t="s">
        <v>434</v>
      </c>
      <c r="E3178" t="s">
        <v>435</v>
      </c>
      <c r="F3178" s="1">
        <v>-270.90899999999999</v>
      </c>
      <c r="I3178" s="13">
        <f t="shared" si="49"/>
        <v>-4821471.2499999702</v>
      </c>
    </row>
    <row r="3179" spans="1:9">
      <c r="A3179" s="10">
        <v>43080</v>
      </c>
      <c r="B3179" s="10">
        <v>43077</v>
      </c>
      <c r="C3179" t="s">
        <v>101</v>
      </c>
      <c r="E3179" t="s">
        <v>11</v>
      </c>
      <c r="F3179" s="1">
        <v>-3.54</v>
      </c>
      <c r="I3179" s="13">
        <f t="shared" si="49"/>
        <v>-4821474.7899999702</v>
      </c>
    </row>
    <row r="3180" spans="1:9">
      <c r="A3180" s="10">
        <v>43080</v>
      </c>
      <c r="B3180" s="10">
        <v>43077</v>
      </c>
      <c r="C3180" t="s">
        <v>436</v>
      </c>
      <c r="D3180" t="s">
        <v>437</v>
      </c>
      <c r="E3180" t="s">
        <v>11</v>
      </c>
      <c r="F3180" s="1">
        <v>-100000</v>
      </c>
      <c r="I3180" s="13">
        <f t="shared" si="49"/>
        <v>-4921474.7899999702</v>
      </c>
    </row>
    <row r="3181" spans="1:9">
      <c r="A3181" s="10">
        <v>43080</v>
      </c>
      <c r="B3181" s="10">
        <v>43077</v>
      </c>
      <c r="C3181" t="s">
        <v>438</v>
      </c>
      <c r="E3181" t="s">
        <v>435</v>
      </c>
      <c r="F3181" s="1">
        <v>-7812.8149999999996</v>
      </c>
      <c r="I3181" s="13">
        <f t="shared" si="49"/>
        <v>-4929287.6049999706</v>
      </c>
    </row>
    <row r="3182" spans="1:9">
      <c r="A3182" s="10">
        <v>43080</v>
      </c>
      <c r="B3182" s="10">
        <v>43077</v>
      </c>
      <c r="C3182" t="s">
        <v>101</v>
      </c>
      <c r="E3182" t="s">
        <v>11</v>
      </c>
      <c r="F3182" s="1">
        <v>-3.54</v>
      </c>
      <c r="I3182" s="13">
        <f t="shared" si="49"/>
        <v>-4929291.1449999707</v>
      </c>
    </row>
    <row r="3183" spans="1:9">
      <c r="A3183" s="10">
        <v>43080</v>
      </c>
      <c r="B3183" s="10">
        <v>43077</v>
      </c>
      <c r="C3183" t="s">
        <v>441</v>
      </c>
      <c r="D3183" t="s">
        <v>442</v>
      </c>
      <c r="E3183" t="s">
        <v>30</v>
      </c>
      <c r="F3183" s="1">
        <v>-1713.9559999999999</v>
      </c>
      <c r="I3183" s="13">
        <f t="shared" si="49"/>
        <v>-4931005.1009999709</v>
      </c>
    </row>
    <row r="3184" spans="1:9">
      <c r="A3184" s="10">
        <v>43080</v>
      </c>
      <c r="B3184" s="10">
        <v>43077</v>
      </c>
      <c r="C3184" t="s">
        <v>31</v>
      </c>
      <c r="D3184" t="s">
        <v>442</v>
      </c>
      <c r="E3184" t="s">
        <v>30</v>
      </c>
      <c r="F3184" s="1">
        <v>-1.18</v>
      </c>
      <c r="I3184" s="13">
        <f t="shared" si="49"/>
        <v>-4931006.2809999706</v>
      </c>
    </row>
    <row r="3185" spans="1:9">
      <c r="A3185" s="10">
        <v>43080</v>
      </c>
      <c r="B3185" s="10">
        <v>43077</v>
      </c>
      <c r="C3185" t="s">
        <v>443</v>
      </c>
      <c r="D3185" t="s">
        <v>444</v>
      </c>
      <c r="E3185" t="s">
        <v>445</v>
      </c>
      <c r="F3185" s="1">
        <v>-882.55</v>
      </c>
      <c r="I3185" s="13">
        <f t="shared" si="49"/>
        <v>-4931888.8309999704</v>
      </c>
    </row>
    <row r="3186" spans="1:9">
      <c r="A3186" s="10">
        <v>43080</v>
      </c>
      <c r="B3186" s="10">
        <v>43077</v>
      </c>
      <c r="C3186" t="s">
        <v>31</v>
      </c>
      <c r="D3186" t="s">
        <v>444</v>
      </c>
      <c r="E3186" t="s">
        <v>445</v>
      </c>
      <c r="F3186" s="1">
        <v>-1.18</v>
      </c>
      <c r="I3186" s="13">
        <f t="shared" si="49"/>
        <v>-4931890.0109999701</v>
      </c>
    </row>
    <row r="3187" spans="1:9">
      <c r="A3187" s="10">
        <v>43080</v>
      </c>
      <c r="B3187" s="10">
        <v>43077</v>
      </c>
      <c r="C3187" t="s">
        <v>446</v>
      </c>
      <c r="D3187" t="s">
        <v>447</v>
      </c>
      <c r="E3187" t="s">
        <v>448</v>
      </c>
      <c r="F3187" s="1">
        <v>-1013.362</v>
      </c>
      <c r="I3187" s="13">
        <f t="shared" si="49"/>
        <v>-4932903.3729999699</v>
      </c>
    </row>
    <row r="3188" spans="1:9">
      <c r="A3188" s="10">
        <v>43080</v>
      </c>
      <c r="B3188" s="10">
        <v>43077</v>
      </c>
      <c r="C3188" t="s">
        <v>31</v>
      </c>
      <c r="D3188" t="s">
        <v>447</v>
      </c>
      <c r="E3188" t="s">
        <v>448</v>
      </c>
      <c r="F3188" s="1">
        <v>-1.18</v>
      </c>
      <c r="I3188" s="13">
        <f t="shared" si="49"/>
        <v>-4932904.5529999696</v>
      </c>
    </row>
    <row r="3189" spans="1:9">
      <c r="A3189" s="10">
        <v>43080</v>
      </c>
      <c r="B3189" s="10">
        <v>43077</v>
      </c>
      <c r="C3189" t="s">
        <v>427</v>
      </c>
      <c r="D3189" t="s">
        <v>449</v>
      </c>
      <c r="E3189" t="s">
        <v>429</v>
      </c>
      <c r="F3189" s="1">
        <v>-1765.7</v>
      </c>
      <c r="I3189" s="13">
        <f t="shared" si="49"/>
        <v>-4934670.2529999698</v>
      </c>
    </row>
    <row r="3190" spans="1:9">
      <c r="A3190" s="10">
        <v>43080</v>
      </c>
      <c r="B3190" s="10">
        <v>43077</v>
      </c>
      <c r="C3190" t="s">
        <v>430</v>
      </c>
      <c r="D3190" t="s">
        <v>449</v>
      </c>
      <c r="E3190" t="s">
        <v>431</v>
      </c>
      <c r="F3190" s="1">
        <v>-0.70799999999999996</v>
      </c>
      <c r="I3190" s="13">
        <f t="shared" si="49"/>
        <v>-4934670.9609999694</v>
      </c>
    </row>
    <row r="3191" spans="1:9">
      <c r="A3191" s="10">
        <v>43080</v>
      </c>
      <c r="B3191" s="10">
        <v>43077</v>
      </c>
      <c r="C3191" t="s">
        <v>452</v>
      </c>
      <c r="D3191" t="s">
        <v>451</v>
      </c>
      <c r="E3191" t="s">
        <v>11</v>
      </c>
      <c r="F3191" s="1">
        <v>-0.35399999999999998</v>
      </c>
      <c r="I3191" s="13">
        <f t="shared" si="49"/>
        <v>-4934671.3149999697</v>
      </c>
    </row>
    <row r="3192" spans="1:9">
      <c r="A3192" s="10">
        <v>43080</v>
      </c>
      <c r="B3192" s="10">
        <v>43077</v>
      </c>
      <c r="C3192" t="s">
        <v>463</v>
      </c>
      <c r="D3192" t="s">
        <v>464</v>
      </c>
      <c r="E3192" t="s">
        <v>465</v>
      </c>
      <c r="F3192" s="1">
        <v>-993.09699999999998</v>
      </c>
      <c r="I3192" s="13">
        <f t="shared" si="49"/>
        <v>-4935664.4119999697</v>
      </c>
    </row>
    <row r="3193" spans="1:9">
      <c r="A3193" s="10">
        <v>43080</v>
      </c>
      <c r="B3193" s="10">
        <v>43077</v>
      </c>
      <c r="C3193" t="s">
        <v>466</v>
      </c>
      <c r="D3193" t="s">
        <v>467</v>
      </c>
      <c r="E3193" t="s">
        <v>142</v>
      </c>
      <c r="F3193" s="1">
        <v>-84.5</v>
      </c>
      <c r="I3193" s="13">
        <f t="shared" si="49"/>
        <v>-4935748.9119999697</v>
      </c>
    </row>
    <row r="3194" spans="1:9">
      <c r="A3194" s="10">
        <v>43087</v>
      </c>
      <c r="B3194" s="10">
        <v>43080</v>
      </c>
      <c r="C3194" t="s">
        <v>184</v>
      </c>
      <c r="D3194" t="s">
        <v>288</v>
      </c>
      <c r="E3194" t="s">
        <v>289</v>
      </c>
      <c r="F3194" s="1">
        <v>-10</v>
      </c>
      <c r="I3194" s="13">
        <f t="shared" si="49"/>
        <v>-4935758.9119999697</v>
      </c>
    </row>
    <row r="3195" spans="1:9">
      <c r="A3195" s="10">
        <v>43087</v>
      </c>
      <c r="B3195" s="10">
        <v>43080</v>
      </c>
      <c r="C3195" t="s">
        <v>7</v>
      </c>
      <c r="D3195" t="s">
        <v>290</v>
      </c>
      <c r="E3195" t="s">
        <v>291</v>
      </c>
      <c r="F3195" s="1">
        <v>-1.8</v>
      </c>
      <c r="I3195" s="13">
        <f t="shared" si="49"/>
        <v>-4935760.7119999696</v>
      </c>
    </row>
    <row r="3196" spans="1:9">
      <c r="A3196" s="10">
        <v>43087</v>
      </c>
      <c r="B3196" s="10">
        <v>43080</v>
      </c>
      <c r="C3196" t="s">
        <v>250</v>
      </c>
      <c r="E3196" t="s">
        <v>11</v>
      </c>
      <c r="F3196" s="1">
        <v>-65.126999999999995</v>
      </c>
      <c r="I3196" s="13">
        <f t="shared" si="49"/>
        <v>-4935825.8389999699</v>
      </c>
    </row>
    <row r="3197" spans="1:9">
      <c r="A3197" s="10">
        <v>43087</v>
      </c>
      <c r="B3197" s="10">
        <v>43080</v>
      </c>
      <c r="C3197" t="s">
        <v>7</v>
      </c>
      <c r="D3197" t="s">
        <v>311</v>
      </c>
      <c r="E3197" t="s">
        <v>312</v>
      </c>
      <c r="F3197" s="1">
        <v>-1.8</v>
      </c>
      <c r="I3197" s="13">
        <f t="shared" si="49"/>
        <v>-4935827.6389999697</v>
      </c>
    </row>
    <row r="3198" spans="1:9">
      <c r="A3198" s="10">
        <v>43087</v>
      </c>
      <c r="B3198" s="10">
        <v>43080</v>
      </c>
      <c r="C3198" t="s">
        <v>184</v>
      </c>
      <c r="D3198" t="s">
        <v>313</v>
      </c>
      <c r="E3198" t="s">
        <v>314</v>
      </c>
      <c r="F3198" s="1">
        <v>-10</v>
      </c>
      <c r="I3198" s="13">
        <f t="shared" si="49"/>
        <v>-4935837.6389999697</v>
      </c>
    </row>
    <row r="3199" spans="1:9">
      <c r="A3199" s="10">
        <v>43083</v>
      </c>
      <c r="B3199" s="10">
        <v>43080</v>
      </c>
      <c r="C3199" t="s">
        <v>7</v>
      </c>
      <c r="D3199" t="s">
        <v>357</v>
      </c>
      <c r="E3199" t="s">
        <v>358</v>
      </c>
      <c r="F3199" s="1">
        <v>-3.6</v>
      </c>
      <c r="I3199" s="13">
        <f t="shared" si="49"/>
        <v>-4935841.2389999693</v>
      </c>
    </row>
    <row r="3200" spans="1:9">
      <c r="A3200" s="10">
        <v>43083</v>
      </c>
      <c r="B3200" s="10">
        <v>43080</v>
      </c>
      <c r="C3200" t="s">
        <v>152</v>
      </c>
      <c r="D3200" t="s">
        <v>385</v>
      </c>
      <c r="E3200" t="s">
        <v>386</v>
      </c>
      <c r="F3200" s="1">
        <v>-20</v>
      </c>
      <c r="I3200" s="13">
        <f t="shared" si="49"/>
        <v>-4935861.2389999693</v>
      </c>
    </row>
    <row r="3201" spans="1:9">
      <c r="A3201" s="10">
        <v>43081</v>
      </c>
      <c r="B3201" s="10">
        <v>43080</v>
      </c>
      <c r="C3201" t="s">
        <v>396</v>
      </c>
      <c r="D3201" t="s">
        <v>397</v>
      </c>
      <c r="E3201" t="s">
        <v>398</v>
      </c>
      <c r="F3201" s="1">
        <v>-470</v>
      </c>
      <c r="I3201" s="13">
        <f t="shared" si="49"/>
        <v>-4936331.2389999693</v>
      </c>
    </row>
    <row r="3202" spans="1:9">
      <c r="A3202" s="10">
        <v>43081</v>
      </c>
      <c r="B3202" s="10">
        <v>43080</v>
      </c>
      <c r="C3202" t="s">
        <v>31</v>
      </c>
      <c r="D3202" t="s">
        <v>397</v>
      </c>
      <c r="E3202" t="s">
        <v>398</v>
      </c>
      <c r="F3202" s="1">
        <v>-1.18</v>
      </c>
      <c r="I3202" s="13">
        <f t="shared" si="49"/>
        <v>-4936332.418999969</v>
      </c>
    </row>
    <row r="3203" spans="1:9">
      <c r="A3203" s="10">
        <v>43081</v>
      </c>
      <c r="B3203" s="10">
        <v>43080</v>
      </c>
      <c r="C3203" t="s">
        <v>399</v>
      </c>
      <c r="D3203" t="s">
        <v>400</v>
      </c>
      <c r="E3203" t="s">
        <v>401</v>
      </c>
      <c r="F3203" s="1">
        <v>-1687.8050000000001</v>
      </c>
      <c r="I3203" s="13">
        <f t="shared" ref="I3203:I3266" si="50">I3202+F3203+G3203</f>
        <v>-4938020.2239999687</v>
      </c>
    </row>
    <row r="3204" spans="1:9">
      <c r="A3204" s="10">
        <v>43081</v>
      </c>
      <c r="B3204" s="10">
        <v>43080</v>
      </c>
      <c r="C3204" t="s">
        <v>402</v>
      </c>
      <c r="D3204" t="s">
        <v>403</v>
      </c>
      <c r="E3204" t="s">
        <v>404</v>
      </c>
      <c r="F3204" s="1">
        <v>-461.2</v>
      </c>
      <c r="I3204" s="13">
        <f t="shared" si="50"/>
        <v>-4938481.4239999689</v>
      </c>
    </row>
    <row r="3205" spans="1:9">
      <c r="A3205" s="10">
        <v>43081</v>
      </c>
      <c r="B3205" s="10">
        <v>43080</v>
      </c>
      <c r="C3205" t="s">
        <v>405</v>
      </c>
      <c r="D3205" t="s">
        <v>406</v>
      </c>
      <c r="E3205" t="s">
        <v>407</v>
      </c>
      <c r="F3205" s="1">
        <v>-172.72499999999999</v>
      </c>
      <c r="I3205" s="13">
        <f t="shared" si="50"/>
        <v>-4938654.1489999685</v>
      </c>
    </row>
    <row r="3206" spans="1:9">
      <c r="A3206" s="10">
        <v>43081</v>
      </c>
      <c r="B3206" s="10">
        <v>43080</v>
      </c>
      <c r="C3206" t="s">
        <v>408</v>
      </c>
      <c r="D3206" t="s">
        <v>409</v>
      </c>
      <c r="E3206" t="s">
        <v>410</v>
      </c>
      <c r="F3206" s="1">
        <v>-140</v>
      </c>
      <c r="I3206" s="13">
        <f t="shared" si="50"/>
        <v>-4938794.1489999685</v>
      </c>
    </row>
    <row r="3207" spans="1:9">
      <c r="A3207" s="10">
        <v>43081</v>
      </c>
      <c r="B3207" s="10">
        <v>43080</v>
      </c>
      <c r="C3207" t="s">
        <v>31</v>
      </c>
      <c r="D3207" t="s">
        <v>412</v>
      </c>
      <c r="E3207" t="s">
        <v>219</v>
      </c>
      <c r="F3207" s="1">
        <v>-1.18</v>
      </c>
      <c r="I3207" s="13">
        <f t="shared" si="50"/>
        <v>-4938795.3289999682</v>
      </c>
    </row>
    <row r="3208" spans="1:9">
      <c r="A3208" s="10">
        <v>43081</v>
      </c>
      <c r="B3208" s="10">
        <v>43080</v>
      </c>
      <c r="C3208" t="s">
        <v>418</v>
      </c>
      <c r="D3208" t="s">
        <v>412</v>
      </c>
      <c r="E3208" t="s">
        <v>219</v>
      </c>
      <c r="F3208" s="1">
        <v>-736.97699999999998</v>
      </c>
      <c r="I3208" s="13">
        <f t="shared" si="50"/>
        <v>-4939532.3059999682</v>
      </c>
    </row>
    <row r="3209" spans="1:9">
      <c r="A3209" s="10">
        <v>43077</v>
      </c>
      <c r="B3209" s="10">
        <v>43080</v>
      </c>
      <c r="C3209" t="s">
        <v>471</v>
      </c>
      <c r="D3209" t="s">
        <v>472</v>
      </c>
      <c r="E3209" t="s">
        <v>11</v>
      </c>
      <c r="G3209" s="1">
        <v>200000</v>
      </c>
      <c r="I3209" s="13">
        <f t="shared" si="50"/>
        <v>-4739532.3059999682</v>
      </c>
    </row>
    <row r="3210" spans="1:9">
      <c r="A3210" s="10">
        <v>43077</v>
      </c>
      <c r="B3210" s="10">
        <v>43080</v>
      </c>
      <c r="C3210" t="s">
        <v>485</v>
      </c>
      <c r="D3210" t="s">
        <v>478</v>
      </c>
      <c r="E3210" t="s">
        <v>479</v>
      </c>
      <c r="G3210" s="1">
        <v>446250</v>
      </c>
      <c r="I3210" s="13">
        <f t="shared" si="50"/>
        <v>-4293282.3059999682</v>
      </c>
    </row>
    <row r="3211" spans="1:9">
      <c r="A3211" s="10">
        <v>43076</v>
      </c>
      <c r="B3211" s="10">
        <v>43080</v>
      </c>
      <c r="C3211" t="s">
        <v>485</v>
      </c>
      <c r="D3211" t="s">
        <v>489</v>
      </c>
      <c r="E3211" t="s">
        <v>479</v>
      </c>
      <c r="G3211" s="1">
        <v>341768</v>
      </c>
      <c r="I3211" s="13">
        <f t="shared" si="50"/>
        <v>-3951514.3059999682</v>
      </c>
    </row>
    <row r="3212" spans="1:9">
      <c r="A3212" s="10">
        <v>43087</v>
      </c>
      <c r="B3212" s="10">
        <v>43081</v>
      </c>
      <c r="C3212" t="s">
        <v>7</v>
      </c>
      <c r="D3212" t="s">
        <v>284</v>
      </c>
      <c r="E3212" t="s">
        <v>285</v>
      </c>
      <c r="F3212" s="1">
        <v>-1.8</v>
      </c>
      <c r="I3212" s="13">
        <f t="shared" si="50"/>
        <v>-3951516.105999968</v>
      </c>
    </row>
    <row r="3213" spans="1:9">
      <c r="A3213" s="10">
        <v>43087</v>
      </c>
      <c r="B3213" s="10">
        <v>43081</v>
      </c>
      <c r="C3213" t="s">
        <v>7</v>
      </c>
      <c r="D3213" t="s">
        <v>286</v>
      </c>
      <c r="E3213" t="s">
        <v>287</v>
      </c>
      <c r="F3213" s="1">
        <v>-1.8</v>
      </c>
      <c r="I3213" s="13">
        <f t="shared" si="50"/>
        <v>-3951517.9059999678</v>
      </c>
    </row>
    <row r="3214" spans="1:9">
      <c r="A3214" s="10">
        <v>43087</v>
      </c>
      <c r="B3214" s="10">
        <v>43081</v>
      </c>
      <c r="C3214" t="s">
        <v>184</v>
      </c>
      <c r="D3214" t="s">
        <v>292</v>
      </c>
      <c r="E3214" t="s">
        <v>293</v>
      </c>
      <c r="F3214" s="1">
        <v>-10</v>
      </c>
      <c r="I3214" s="13">
        <f t="shared" si="50"/>
        <v>-3951527.9059999678</v>
      </c>
    </row>
    <row r="3215" spans="1:9">
      <c r="A3215" s="10">
        <v>43087</v>
      </c>
      <c r="B3215" s="10">
        <v>43081</v>
      </c>
      <c r="C3215" t="s">
        <v>184</v>
      </c>
      <c r="D3215" t="s">
        <v>294</v>
      </c>
      <c r="E3215" t="s">
        <v>295</v>
      </c>
      <c r="F3215" s="1">
        <v>-10</v>
      </c>
      <c r="I3215" s="13">
        <f t="shared" si="50"/>
        <v>-3951537.9059999678</v>
      </c>
    </row>
    <row r="3216" spans="1:9">
      <c r="A3216" s="10">
        <v>43083</v>
      </c>
      <c r="B3216" s="10">
        <v>43081</v>
      </c>
      <c r="C3216" t="s">
        <v>60</v>
      </c>
      <c r="D3216" t="s">
        <v>356</v>
      </c>
      <c r="E3216" t="s">
        <v>9</v>
      </c>
      <c r="F3216" s="1">
        <v>-8</v>
      </c>
      <c r="I3216" s="13">
        <f t="shared" si="50"/>
        <v>-3951545.9059999678</v>
      </c>
    </row>
    <row r="3217" spans="1:9">
      <c r="A3217" s="10">
        <v>43083</v>
      </c>
      <c r="B3217" s="10">
        <v>43081</v>
      </c>
      <c r="C3217" t="s">
        <v>105</v>
      </c>
      <c r="D3217" t="s">
        <v>383</v>
      </c>
      <c r="E3217" t="s">
        <v>245</v>
      </c>
      <c r="F3217" s="1">
        <v>-2.5</v>
      </c>
      <c r="I3217" s="13">
        <f t="shared" si="50"/>
        <v>-3951548.4059999678</v>
      </c>
    </row>
    <row r="3218" spans="1:9">
      <c r="A3218" s="10">
        <v>43083</v>
      </c>
      <c r="B3218" s="10">
        <v>43081</v>
      </c>
      <c r="C3218" t="s">
        <v>170</v>
      </c>
      <c r="D3218" t="s">
        <v>384</v>
      </c>
      <c r="E3218" t="s">
        <v>242</v>
      </c>
      <c r="F3218" s="1">
        <v>-10</v>
      </c>
      <c r="I3218" s="13">
        <f t="shared" si="50"/>
        <v>-3951558.4059999678</v>
      </c>
    </row>
    <row r="3219" spans="1:9">
      <c r="A3219" s="10">
        <v>43083</v>
      </c>
      <c r="B3219" s="10">
        <v>43081</v>
      </c>
      <c r="C3219" t="s">
        <v>7</v>
      </c>
      <c r="D3219" t="s">
        <v>387</v>
      </c>
      <c r="E3219" t="s">
        <v>9</v>
      </c>
      <c r="F3219" s="1">
        <v>-3.24</v>
      </c>
      <c r="I3219" s="13">
        <f t="shared" si="50"/>
        <v>-3951561.6459999681</v>
      </c>
    </row>
    <row r="3220" spans="1:9">
      <c r="A3220" s="10">
        <v>43082</v>
      </c>
      <c r="B3220" s="10">
        <v>43081</v>
      </c>
      <c r="C3220" t="s">
        <v>392</v>
      </c>
      <c r="D3220" t="s">
        <v>393</v>
      </c>
      <c r="E3220" t="s">
        <v>139</v>
      </c>
      <c r="F3220" s="1">
        <v>-397.084</v>
      </c>
      <c r="I3220" s="13">
        <f t="shared" si="50"/>
        <v>-3951958.7299999679</v>
      </c>
    </row>
    <row r="3221" spans="1:9">
      <c r="A3221" s="10">
        <v>43082</v>
      </c>
      <c r="B3221" s="10">
        <v>43081</v>
      </c>
      <c r="C3221" t="s">
        <v>394</v>
      </c>
      <c r="D3221" t="s">
        <v>395</v>
      </c>
      <c r="E3221" t="s">
        <v>73</v>
      </c>
      <c r="F3221" s="1">
        <v>-1345.7</v>
      </c>
      <c r="I3221" s="13">
        <f t="shared" si="50"/>
        <v>-3953304.429999968</v>
      </c>
    </row>
    <row r="3222" spans="1:9">
      <c r="A3222" s="10">
        <v>43080</v>
      </c>
      <c r="B3222" s="10">
        <v>43081</v>
      </c>
      <c r="C3222" t="s">
        <v>450</v>
      </c>
      <c r="D3222" t="s">
        <v>451</v>
      </c>
      <c r="E3222" t="s">
        <v>11</v>
      </c>
      <c r="G3222" s="1">
        <v>200000</v>
      </c>
      <c r="I3222" s="13">
        <f t="shared" si="50"/>
        <v>-3753304.429999968</v>
      </c>
    </row>
    <row r="3223" spans="1:9">
      <c r="A3223" s="10">
        <v>43080</v>
      </c>
      <c r="B3223" s="10">
        <v>43081</v>
      </c>
      <c r="C3223" t="s">
        <v>455</v>
      </c>
      <c r="D3223" t="s">
        <v>456</v>
      </c>
      <c r="E3223" t="s">
        <v>11</v>
      </c>
      <c r="G3223" s="1">
        <v>150000</v>
      </c>
      <c r="I3223" s="13">
        <f t="shared" si="50"/>
        <v>-3603304.429999968</v>
      </c>
    </row>
    <row r="3224" spans="1:9">
      <c r="A3224" s="10">
        <v>43083</v>
      </c>
      <c r="B3224" s="10">
        <v>43082</v>
      </c>
      <c r="C3224" t="s">
        <v>360</v>
      </c>
      <c r="D3224" t="s">
        <v>361</v>
      </c>
      <c r="E3224" t="s">
        <v>213</v>
      </c>
      <c r="F3224" s="1">
        <v>-2211.806</v>
      </c>
      <c r="I3224" s="13">
        <f t="shared" si="50"/>
        <v>-3605516.2359999679</v>
      </c>
    </row>
    <row r="3225" spans="1:9">
      <c r="A3225" s="10">
        <v>43083</v>
      </c>
      <c r="B3225" s="10">
        <v>43082</v>
      </c>
      <c r="C3225" t="s">
        <v>362</v>
      </c>
      <c r="D3225" t="s">
        <v>363</v>
      </c>
      <c r="E3225" t="s">
        <v>11</v>
      </c>
      <c r="F3225" s="1">
        <v>-451.4</v>
      </c>
      <c r="I3225" s="13">
        <f t="shared" si="50"/>
        <v>-3605967.6359999678</v>
      </c>
    </row>
    <row r="3226" spans="1:9">
      <c r="A3226" s="10">
        <v>43083</v>
      </c>
      <c r="B3226" s="10">
        <v>43082</v>
      </c>
      <c r="C3226" t="s">
        <v>364</v>
      </c>
      <c r="D3226" t="s">
        <v>365</v>
      </c>
      <c r="E3226" t="s">
        <v>11</v>
      </c>
      <c r="F3226" s="1">
        <v>-6900</v>
      </c>
      <c r="I3226" s="13">
        <f t="shared" si="50"/>
        <v>-3612867.6359999678</v>
      </c>
    </row>
    <row r="3227" spans="1:9">
      <c r="A3227" s="10">
        <v>43083</v>
      </c>
      <c r="B3227" s="10">
        <v>43082</v>
      </c>
      <c r="C3227" t="s">
        <v>366</v>
      </c>
      <c r="D3227" t="s">
        <v>367</v>
      </c>
      <c r="E3227" t="s">
        <v>213</v>
      </c>
      <c r="F3227" s="1">
        <v>-655.66399999999999</v>
      </c>
      <c r="I3227" s="13">
        <f t="shared" si="50"/>
        <v>-3613523.2999999677</v>
      </c>
    </row>
    <row r="3228" spans="1:9">
      <c r="A3228" s="10">
        <v>43083</v>
      </c>
      <c r="B3228" s="10">
        <v>43082</v>
      </c>
      <c r="C3228" t="s">
        <v>368</v>
      </c>
      <c r="D3228" t="s">
        <v>369</v>
      </c>
      <c r="E3228" t="s">
        <v>370</v>
      </c>
      <c r="F3228" s="1">
        <v>-215.51900000000001</v>
      </c>
      <c r="I3228" s="13">
        <f t="shared" si="50"/>
        <v>-3613738.8189999675</v>
      </c>
    </row>
    <row r="3229" spans="1:9">
      <c r="A3229" s="10">
        <v>43083</v>
      </c>
      <c r="B3229" s="10">
        <v>43082</v>
      </c>
      <c r="C3229" t="s">
        <v>371</v>
      </c>
      <c r="D3229" t="s">
        <v>372</v>
      </c>
      <c r="E3229" t="s">
        <v>11</v>
      </c>
      <c r="F3229" s="1">
        <v>-364.255</v>
      </c>
      <c r="I3229" s="13">
        <f t="shared" si="50"/>
        <v>-3614103.0739999674</v>
      </c>
    </row>
    <row r="3230" spans="1:9">
      <c r="A3230" s="10">
        <v>43083</v>
      </c>
      <c r="B3230" s="10">
        <v>43082</v>
      </c>
      <c r="C3230" t="s">
        <v>373</v>
      </c>
      <c r="D3230" t="s">
        <v>374</v>
      </c>
      <c r="E3230" t="s">
        <v>375</v>
      </c>
      <c r="F3230" s="1">
        <v>-325.5</v>
      </c>
      <c r="I3230" s="13">
        <f t="shared" si="50"/>
        <v>-3614428.5739999674</v>
      </c>
    </row>
    <row r="3231" spans="1:9">
      <c r="A3231" s="10">
        <v>43083</v>
      </c>
      <c r="B3231" s="10">
        <v>43082</v>
      </c>
      <c r="C3231" t="s">
        <v>376</v>
      </c>
      <c r="E3231" t="s">
        <v>100</v>
      </c>
      <c r="F3231" s="1">
        <v>-30004.539000000001</v>
      </c>
      <c r="I3231" s="13">
        <f t="shared" si="50"/>
        <v>-3644433.1129999673</v>
      </c>
    </row>
    <row r="3232" spans="1:9">
      <c r="A3232" s="10">
        <v>43083</v>
      </c>
      <c r="B3232" s="10">
        <v>43082</v>
      </c>
      <c r="C3232" t="s">
        <v>101</v>
      </c>
      <c r="E3232" t="s">
        <v>11</v>
      </c>
      <c r="F3232" s="1">
        <v>-3.54</v>
      </c>
      <c r="I3232" s="13">
        <f t="shared" si="50"/>
        <v>-3644436.6529999673</v>
      </c>
    </row>
    <row r="3233" spans="1:9">
      <c r="A3233" s="10">
        <v>43083</v>
      </c>
      <c r="B3233" s="10">
        <v>43082</v>
      </c>
      <c r="C3233" t="s">
        <v>377</v>
      </c>
      <c r="D3233" t="s">
        <v>378</v>
      </c>
      <c r="E3233" t="s">
        <v>379</v>
      </c>
      <c r="F3233" s="1">
        <v>-5510.9949999999999</v>
      </c>
      <c r="I3233" s="13">
        <f t="shared" si="50"/>
        <v>-3649947.6479999674</v>
      </c>
    </row>
    <row r="3234" spans="1:9">
      <c r="A3234" s="10">
        <v>43083</v>
      </c>
      <c r="B3234" s="10">
        <v>43082</v>
      </c>
      <c r="C3234" t="s">
        <v>380</v>
      </c>
      <c r="D3234" t="s">
        <v>381</v>
      </c>
      <c r="E3234" t="s">
        <v>382</v>
      </c>
      <c r="F3234" s="1">
        <v>-420.58</v>
      </c>
      <c r="I3234" s="13">
        <f t="shared" si="50"/>
        <v>-3650368.2279999675</v>
      </c>
    </row>
    <row r="3235" spans="1:9">
      <c r="A3235" s="10">
        <v>43082</v>
      </c>
      <c r="B3235" s="10">
        <v>43082</v>
      </c>
      <c r="C3235" t="s">
        <v>391</v>
      </c>
      <c r="E3235" t="s">
        <v>11</v>
      </c>
      <c r="F3235" s="1">
        <v>-29.5</v>
      </c>
      <c r="I3235" s="13">
        <f t="shared" si="50"/>
        <v>-3650397.7279999675</v>
      </c>
    </row>
    <row r="3236" spans="1:9">
      <c r="A3236" s="10">
        <v>43084</v>
      </c>
      <c r="B3236" s="10">
        <v>43083</v>
      </c>
      <c r="C3236" t="s">
        <v>315</v>
      </c>
      <c r="D3236" t="s">
        <v>316</v>
      </c>
      <c r="E3236" t="s">
        <v>317</v>
      </c>
      <c r="F3236" s="1">
        <v>-2673.7829999999999</v>
      </c>
      <c r="I3236" s="13">
        <f t="shared" si="50"/>
        <v>-3653071.5109999673</v>
      </c>
    </row>
    <row r="3237" spans="1:9">
      <c r="A3237" s="10">
        <v>43084</v>
      </c>
      <c r="B3237" s="10">
        <v>43083</v>
      </c>
      <c r="C3237" t="s">
        <v>318</v>
      </c>
      <c r="D3237" t="s">
        <v>319</v>
      </c>
      <c r="E3237" t="s">
        <v>142</v>
      </c>
      <c r="F3237" s="1">
        <v>-84.5</v>
      </c>
      <c r="I3237" s="13">
        <f t="shared" si="50"/>
        <v>-3653156.0109999673</v>
      </c>
    </row>
    <row r="3238" spans="1:9">
      <c r="A3238" s="10">
        <v>43084</v>
      </c>
      <c r="B3238" s="10">
        <v>43083</v>
      </c>
      <c r="C3238" t="s">
        <v>31</v>
      </c>
      <c r="D3238" t="s">
        <v>320</v>
      </c>
      <c r="E3238" t="s">
        <v>169</v>
      </c>
      <c r="F3238" s="1">
        <v>-1.18</v>
      </c>
      <c r="I3238" s="13">
        <f t="shared" si="50"/>
        <v>-3653157.1909999675</v>
      </c>
    </row>
    <row r="3239" spans="1:9">
      <c r="A3239" s="10">
        <v>43084</v>
      </c>
      <c r="B3239" s="10">
        <v>43083</v>
      </c>
      <c r="C3239" t="s">
        <v>321</v>
      </c>
      <c r="D3239" t="s">
        <v>322</v>
      </c>
      <c r="E3239" t="s">
        <v>323</v>
      </c>
      <c r="F3239" s="1">
        <v>-1217.654</v>
      </c>
      <c r="I3239" s="13">
        <f t="shared" si="50"/>
        <v>-3654374.8449999676</v>
      </c>
    </row>
    <row r="3240" spans="1:9">
      <c r="A3240" s="10">
        <v>43084</v>
      </c>
      <c r="B3240" s="10">
        <v>43083</v>
      </c>
      <c r="C3240" t="s">
        <v>324</v>
      </c>
      <c r="D3240" t="s">
        <v>325</v>
      </c>
      <c r="E3240" t="s">
        <v>326</v>
      </c>
      <c r="F3240" s="1">
        <v>-1655.9570000000001</v>
      </c>
      <c r="I3240" s="13">
        <f t="shared" si="50"/>
        <v>-3656030.8019999675</v>
      </c>
    </row>
    <row r="3241" spans="1:9">
      <c r="A3241" s="10">
        <v>43084</v>
      </c>
      <c r="B3241" s="10">
        <v>43083</v>
      </c>
      <c r="C3241" t="s">
        <v>327</v>
      </c>
      <c r="D3241" t="s">
        <v>328</v>
      </c>
      <c r="E3241" t="s">
        <v>329</v>
      </c>
      <c r="F3241" s="1">
        <v>-25000</v>
      </c>
      <c r="I3241" s="13">
        <f t="shared" si="50"/>
        <v>-3681030.8019999675</v>
      </c>
    </row>
    <row r="3242" spans="1:9">
      <c r="A3242" s="10">
        <v>43084</v>
      </c>
      <c r="B3242" s="10">
        <v>43083</v>
      </c>
      <c r="C3242" t="s">
        <v>31</v>
      </c>
      <c r="D3242" t="s">
        <v>328</v>
      </c>
      <c r="E3242" t="s">
        <v>329</v>
      </c>
      <c r="F3242" s="1">
        <v>-1.18</v>
      </c>
      <c r="I3242" s="13">
        <f t="shared" si="50"/>
        <v>-3681031.9819999677</v>
      </c>
    </row>
    <row r="3243" spans="1:9">
      <c r="A3243" s="10">
        <v>43084</v>
      </c>
      <c r="B3243" s="10">
        <v>43083</v>
      </c>
      <c r="C3243" t="s">
        <v>330</v>
      </c>
      <c r="D3243" t="s">
        <v>331</v>
      </c>
      <c r="E3243" t="s">
        <v>332</v>
      </c>
      <c r="F3243" s="1">
        <v>-19700</v>
      </c>
      <c r="I3243" s="13">
        <f t="shared" si="50"/>
        <v>-3700731.9819999677</v>
      </c>
    </row>
    <row r="3244" spans="1:9">
      <c r="A3244" s="10">
        <v>43084</v>
      </c>
      <c r="B3244" s="10">
        <v>43083</v>
      </c>
      <c r="C3244" t="s">
        <v>31</v>
      </c>
      <c r="D3244" t="s">
        <v>331</v>
      </c>
      <c r="E3244" t="s">
        <v>332</v>
      </c>
      <c r="F3244" s="1">
        <v>-1.18</v>
      </c>
      <c r="I3244" s="13">
        <f t="shared" si="50"/>
        <v>-3700733.1619999679</v>
      </c>
    </row>
    <row r="3245" spans="1:9">
      <c r="A3245" s="10">
        <v>43084</v>
      </c>
      <c r="B3245" s="10">
        <v>43083</v>
      </c>
      <c r="C3245" t="s">
        <v>333</v>
      </c>
      <c r="D3245" t="s">
        <v>334</v>
      </c>
      <c r="E3245" t="s">
        <v>323</v>
      </c>
      <c r="F3245" s="1">
        <v>-384</v>
      </c>
      <c r="I3245" s="13">
        <f t="shared" si="50"/>
        <v>-3701117.1619999679</v>
      </c>
    </row>
    <row r="3246" spans="1:9">
      <c r="A3246" s="10">
        <v>43084</v>
      </c>
      <c r="B3246" s="10">
        <v>43083</v>
      </c>
      <c r="C3246" t="s">
        <v>335</v>
      </c>
      <c r="D3246" t="s">
        <v>336</v>
      </c>
      <c r="E3246" t="s">
        <v>337</v>
      </c>
      <c r="F3246" s="1">
        <v>-1920.35</v>
      </c>
      <c r="I3246" s="13">
        <f t="shared" si="50"/>
        <v>-3703037.511999968</v>
      </c>
    </row>
    <row r="3247" spans="1:9">
      <c r="A3247" s="10">
        <v>43084</v>
      </c>
      <c r="B3247" s="10">
        <v>43083</v>
      </c>
      <c r="C3247" t="s">
        <v>338</v>
      </c>
      <c r="D3247" t="s">
        <v>339</v>
      </c>
      <c r="E3247" t="s">
        <v>323</v>
      </c>
      <c r="F3247" s="1">
        <v>-165.7</v>
      </c>
      <c r="I3247" s="13">
        <f t="shared" si="50"/>
        <v>-3703203.2119999682</v>
      </c>
    </row>
    <row r="3248" spans="1:9">
      <c r="A3248" s="10">
        <v>43084</v>
      </c>
      <c r="B3248" s="10">
        <v>43083</v>
      </c>
      <c r="C3248" t="s">
        <v>340</v>
      </c>
      <c r="D3248" t="s">
        <v>341</v>
      </c>
      <c r="E3248" t="s">
        <v>323</v>
      </c>
      <c r="F3248" s="1">
        <v>-873.7</v>
      </c>
      <c r="I3248" s="13">
        <f t="shared" si="50"/>
        <v>-3704076.9119999683</v>
      </c>
    </row>
    <row r="3249" spans="1:9">
      <c r="A3249" s="10">
        <v>43084</v>
      </c>
      <c r="B3249" s="10">
        <v>43083</v>
      </c>
      <c r="C3249" t="s">
        <v>342</v>
      </c>
      <c r="D3249" t="s">
        <v>343</v>
      </c>
      <c r="E3249" t="s">
        <v>344</v>
      </c>
      <c r="F3249" s="1">
        <v>-5397.2749999999996</v>
      </c>
      <c r="I3249" s="13">
        <f t="shared" si="50"/>
        <v>-3709474.1869999683</v>
      </c>
    </row>
    <row r="3250" spans="1:9">
      <c r="A3250" s="10">
        <v>43084</v>
      </c>
      <c r="B3250" s="10">
        <v>43083</v>
      </c>
      <c r="C3250" t="s">
        <v>345</v>
      </c>
      <c r="D3250" t="s">
        <v>346</v>
      </c>
      <c r="E3250" t="s">
        <v>347</v>
      </c>
      <c r="F3250" s="1">
        <v>-1969.9449999999999</v>
      </c>
      <c r="I3250" s="13">
        <f t="shared" si="50"/>
        <v>-3711444.1319999681</v>
      </c>
    </row>
    <row r="3251" spans="1:9">
      <c r="A3251" s="10">
        <v>43084</v>
      </c>
      <c r="B3251" s="10">
        <v>43083</v>
      </c>
      <c r="C3251" t="s">
        <v>348</v>
      </c>
      <c r="D3251" t="s">
        <v>349</v>
      </c>
      <c r="E3251" t="s">
        <v>323</v>
      </c>
      <c r="F3251" s="1">
        <v>-1017.505</v>
      </c>
      <c r="I3251" s="13">
        <f t="shared" si="50"/>
        <v>-3712461.636999968</v>
      </c>
    </row>
    <row r="3252" spans="1:9">
      <c r="A3252" s="10">
        <v>43084</v>
      </c>
      <c r="B3252" s="10">
        <v>43083</v>
      </c>
      <c r="C3252" t="s">
        <v>351</v>
      </c>
      <c r="D3252" t="s">
        <v>352</v>
      </c>
      <c r="E3252" t="s">
        <v>323</v>
      </c>
      <c r="F3252" s="1">
        <v>-632.98</v>
      </c>
      <c r="I3252" s="13">
        <f t="shared" si="50"/>
        <v>-3713094.616999968</v>
      </c>
    </row>
    <row r="3253" spans="1:9">
      <c r="A3253" s="10">
        <v>43084</v>
      </c>
      <c r="B3253" s="10">
        <v>43083</v>
      </c>
      <c r="C3253" t="s">
        <v>353</v>
      </c>
      <c r="D3253" t="s">
        <v>320</v>
      </c>
      <c r="E3253" t="s">
        <v>169</v>
      </c>
      <c r="F3253" s="1">
        <v>-827.3</v>
      </c>
      <c r="I3253" s="13">
        <f t="shared" si="50"/>
        <v>-3713921.9169999678</v>
      </c>
    </row>
    <row r="3254" spans="1:9">
      <c r="A3254" s="10">
        <v>43083</v>
      </c>
      <c r="B3254" s="10">
        <v>43083</v>
      </c>
      <c r="C3254" t="s">
        <v>359</v>
      </c>
      <c r="E3254" t="s">
        <v>11</v>
      </c>
      <c r="F3254" s="1">
        <v>-67.509</v>
      </c>
      <c r="I3254" s="13">
        <f t="shared" si="50"/>
        <v>-3713989.4259999678</v>
      </c>
    </row>
    <row r="3255" spans="1:9">
      <c r="A3255" s="10">
        <v>43087</v>
      </c>
      <c r="B3255" s="10">
        <v>43084</v>
      </c>
      <c r="C3255" t="s">
        <v>274</v>
      </c>
      <c r="D3255" t="s">
        <v>275</v>
      </c>
      <c r="E3255" t="s">
        <v>276</v>
      </c>
      <c r="F3255" s="1">
        <v>-185.17</v>
      </c>
      <c r="I3255" s="13">
        <f t="shared" si="50"/>
        <v>-3714174.5959999678</v>
      </c>
    </row>
    <row r="3256" spans="1:9">
      <c r="A3256" s="10">
        <v>43087</v>
      </c>
      <c r="B3256" s="10">
        <v>43084</v>
      </c>
      <c r="C3256" t="s">
        <v>277</v>
      </c>
      <c r="D3256" t="s">
        <v>278</v>
      </c>
      <c r="E3256" t="s">
        <v>279</v>
      </c>
      <c r="F3256" s="1">
        <v>-232</v>
      </c>
      <c r="I3256" s="13">
        <f t="shared" si="50"/>
        <v>-3714406.5959999678</v>
      </c>
    </row>
    <row r="3257" spans="1:9">
      <c r="A3257" s="10">
        <v>43087</v>
      </c>
      <c r="B3257" s="10">
        <v>43084</v>
      </c>
      <c r="C3257" t="s">
        <v>280</v>
      </c>
      <c r="D3257" t="s">
        <v>281</v>
      </c>
      <c r="E3257" t="s">
        <v>279</v>
      </c>
      <c r="F3257" s="1">
        <v>-384</v>
      </c>
      <c r="I3257" s="13">
        <f t="shared" si="50"/>
        <v>-3714790.5959999678</v>
      </c>
    </row>
    <row r="3258" spans="1:9">
      <c r="A3258" s="10">
        <v>43087</v>
      </c>
      <c r="B3258" s="10">
        <v>43084</v>
      </c>
      <c r="C3258" t="s">
        <v>282</v>
      </c>
      <c r="D3258" t="s">
        <v>283</v>
      </c>
      <c r="E3258" t="s">
        <v>11</v>
      </c>
      <c r="F3258" s="1">
        <v>-500</v>
      </c>
      <c r="I3258" s="13">
        <f t="shared" si="50"/>
        <v>-3715290.5959999678</v>
      </c>
    </row>
    <row r="3259" spans="1:9">
      <c r="A3259" s="10">
        <v>43087</v>
      </c>
      <c r="B3259" s="10">
        <v>43084</v>
      </c>
      <c r="C3259" t="s">
        <v>296</v>
      </c>
      <c r="D3259" t="s">
        <v>297</v>
      </c>
      <c r="E3259" t="s">
        <v>219</v>
      </c>
      <c r="F3259" s="1">
        <v>-97.138000000000005</v>
      </c>
      <c r="I3259" s="13">
        <f t="shared" si="50"/>
        <v>-3715387.7339999676</v>
      </c>
    </row>
    <row r="3260" spans="1:9">
      <c r="A3260" s="10">
        <v>43087</v>
      </c>
      <c r="B3260" s="10">
        <v>43084</v>
      </c>
      <c r="C3260" t="s">
        <v>298</v>
      </c>
      <c r="D3260" t="s">
        <v>299</v>
      </c>
      <c r="E3260" t="s">
        <v>11</v>
      </c>
      <c r="F3260" s="1">
        <v>-7860.1840000000002</v>
      </c>
      <c r="I3260" s="13">
        <f t="shared" si="50"/>
        <v>-3723247.9179999675</v>
      </c>
    </row>
    <row r="3261" spans="1:9">
      <c r="A3261" s="10">
        <v>43087</v>
      </c>
      <c r="B3261" s="10">
        <v>43084</v>
      </c>
      <c r="C3261" t="s">
        <v>300</v>
      </c>
      <c r="D3261" t="s">
        <v>301</v>
      </c>
      <c r="E3261" t="s">
        <v>302</v>
      </c>
      <c r="F3261" s="1">
        <v>-519.80499999999995</v>
      </c>
      <c r="I3261" s="13">
        <f t="shared" si="50"/>
        <v>-3723767.7229999676</v>
      </c>
    </row>
    <row r="3262" spans="1:9">
      <c r="A3262" s="10">
        <v>43087</v>
      </c>
      <c r="B3262" s="10">
        <v>43084</v>
      </c>
      <c r="C3262" t="s">
        <v>303</v>
      </c>
      <c r="D3262" t="s">
        <v>304</v>
      </c>
      <c r="E3262" t="s">
        <v>305</v>
      </c>
      <c r="F3262" s="1">
        <v>-566.9</v>
      </c>
      <c r="I3262" s="13">
        <f t="shared" si="50"/>
        <v>-3724334.6229999675</v>
      </c>
    </row>
    <row r="3263" spans="1:9">
      <c r="A3263" s="10">
        <v>43087</v>
      </c>
      <c r="B3263" s="10">
        <v>43084</v>
      </c>
      <c r="C3263" t="s">
        <v>306</v>
      </c>
      <c r="D3263" t="s">
        <v>307</v>
      </c>
      <c r="E3263" t="s">
        <v>308</v>
      </c>
      <c r="F3263" s="1">
        <v>-1380.7239999999999</v>
      </c>
      <c r="I3263" s="13">
        <f t="shared" si="50"/>
        <v>-3725715.3469999675</v>
      </c>
    </row>
    <row r="3264" spans="1:9">
      <c r="A3264" s="10">
        <v>43087</v>
      </c>
      <c r="B3264" s="10">
        <v>43084</v>
      </c>
      <c r="C3264" t="s">
        <v>309</v>
      </c>
      <c r="D3264" t="s">
        <v>310</v>
      </c>
      <c r="E3264" t="s">
        <v>11</v>
      </c>
      <c r="F3264" s="1">
        <v>-846.62300000000005</v>
      </c>
      <c r="I3264" s="13">
        <f t="shared" si="50"/>
        <v>-3726561.9699999676</v>
      </c>
    </row>
    <row r="3265" spans="1:9">
      <c r="A3265" s="10">
        <v>43087</v>
      </c>
      <c r="B3265" s="10">
        <v>43084</v>
      </c>
      <c r="C3265" t="s">
        <v>27</v>
      </c>
      <c r="E3265" t="s">
        <v>11</v>
      </c>
      <c r="F3265" s="1">
        <v>-35.4</v>
      </c>
      <c r="I3265" s="13">
        <f t="shared" si="50"/>
        <v>-3726597.3699999675</v>
      </c>
    </row>
    <row r="3266" spans="1:9">
      <c r="A3266" s="10">
        <v>43084</v>
      </c>
      <c r="B3266" s="10">
        <v>43084</v>
      </c>
      <c r="C3266" t="s">
        <v>350</v>
      </c>
      <c r="E3266" t="s">
        <v>11</v>
      </c>
      <c r="F3266" s="1">
        <v>-1.77</v>
      </c>
      <c r="I3266" s="13">
        <f t="shared" si="50"/>
        <v>-3726599.1399999675</v>
      </c>
    </row>
    <row r="3267" spans="1:9">
      <c r="A3267" s="10">
        <v>43084</v>
      </c>
      <c r="B3267" s="10">
        <v>43084</v>
      </c>
      <c r="C3267" t="s">
        <v>350</v>
      </c>
      <c r="E3267" t="s">
        <v>11</v>
      </c>
      <c r="F3267" s="1">
        <v>-1.77</v>
      </c>
      <c r="I3267" s="13">
        <f t="shared" ref="I3267:I3330" si="51">I3266+F3267+G3267</f>
        <v>-3726600.9099999676</v>
      </c>
    </row>
    <row r="3268" spans="1:9">
      <c r="A3268" s="10">
        <v>43091</v>
      </c>
      <c r="B3268" s="10">
        <v>43087</v>
      </c>
      <c r="C3268" t="s">
        <v>184</v>
      </c>
      <c r="D3268" t="s">
        <v>203</v>
      </c>
      <c r="E3268" t="s">
        <v>204</v>
      </c>
      <c r="F3268" s="1">
        <v>-10</v>
      </c>
      <c r="I3268" s="13">
        <f t="shared" si="51"/>
        <v>-3726610.9099999676</v>
      </c>
    </row>
    <row r="3269" spans="1:9">
      <c r="A3269" s="10">
        <v>43091</v>
      </c>
      <c r="B3269" s="10">
        <v>43087</v>
      </c>
      <c r="C3269" t="s">
        <v>7</v>
      </c>
      <c r="D3269" t="s">
        <v>207</v>
      </c>
      <c r="E3269" t="s">
        <v>208</v>
      </c>
      <c r="F3269" s="1">
        <v>-1.8</v>
      </c>
      <c r="I3269" s="13">
        <f t="shared" si="51"/>
        <v>-3726612.7099999674</v>
      </c>
    </row>
    <row r="3270" spans="1:9">
      <c r="A3270" s="10">
        <v>43089</v>
      </c>
      <c r="B3270" s="10">
        <v>43087</v>
      </c>
      <c r="C3270" t="s">
        <v>170</v>
      </c>
      <c r="D3270" t="s">
        <v>241</v>
      </c>
      <c r="E3270" t="s">
        <v>242</v>
      </c>
      <c r="F3270" s="1">
        <v>-10</v>
      </c>
      <c r="I3270" s="13">
        <f t="shared" si="51"/>
        <v>-3726622.7099999674</v>
      </c>
    </row>
    <row r="3271" spans="1:9">
      <c r="A3271" s="10">
        <v>43089</v>
      </c>
      <c r="B3271" s="10">
        <v>43087</v>
      </c>
      <c r="C3271" t="s">
        <v>7</v>
      </c>
      <c r="D3271" t="s">
        <v>243</v>
      </c>
      <c r="E3271" t="s">
        <v>9</v>
      </c>
      <c r="F3271" s="1">
        <v>-3.24</v>
      </c>
      <c r="I3271" s="13">
        <f t="shared" si="51"/>
        <v>-3726625.9499999676</v>
      </c>
    </row>
    <row r="3272" spans="1:9">
      <c r="A3272" s="10">
        <v>43089</v>
      </c>
      <c r="B3272" s="10">
        <v>43087</v>
      </c>
      <c r="C3272" t="s">
        <v>105</v>
      </c>
      <c r="D3272" t="s">
        <v>244</v>
      </c>
      <c r="E3272" t="s">
        <v>245</v>
      </c>
      <c r="F3272" s="1">
        <v>-2.5</v>
      </c>
      <c r="I3272" s="13">
        <f t="shared" si="51"/>
        <v>-3726628.4499999676</v>
      </c>
    </row>
    <row r="3273" spans="1:9">
      <c r="A3273" s="10">
        <v>43089</v>
      </c>
      <c r="B3273" s="10">
        <v>43087</v>
      </c>
      <c r="C3273" t="s">
        <v>60</v>
      </c>
      <c r="D3273" t="s">
        <v>246</v>
      </c>
      <c r="E3273" t="s">
        <v>9</v>
      </c>
      <c r="F3273" s="1">
        <v>-8</v>
      </c>
      <c r="I3273" s="13">
        <f t="shared" si="51"/>
        <v>-3726636.4499999676</v>
      </c>
    </row>
    <row r="3274" spans="1:9">
      <c r="A3274" s="10">
        <v>43088</v>
      </c>
      <c r="B3274" s="10">
        <v>43087</v>
      </c>
      <c r="C3274" t="s">
        <v>247</v>
      </c>
      <c r="E3274" t="s">
        <v>11</v>
      </c>
      <c r="F3274" s="1">
        <v>-1.4159999999999999</v>
      </c>
      <c r="I3274" s="13">
        <f t="shared" si="51"/>
        <v>-3726637.8659999678</v>
      </c>
    </row>
    <row r="3275" spans="1:9">
      <c r="A3275" s="10">
        <v>43088</v>
      </c>
      <c r="B3275" s="10">
        <v>43087</v>
      </c>
      <c r="C3275" t="s">
        <v>248</v>
      </c>
      <c r="E3275" t="s">
        <v>11</v>
      </c>
      <c r="F3275" s="1">
        <v>-945.20799999999997</v>
      </c>
      <c r="I3275" s="13">
        <f t="shared" si="51"/>
        <v>-3727583.0739999679</v>
      </c>
    </row>
    <row r="3276" spans="1:9">
      <c r="A3276" s="10">
        <v>43088</v>
      </c>
      <c r="B3276" s="10">
        <v>43087</v>
      </c>
      <c r="C3276" t="s">
        <v>248</v>
      </c>
      <c r="E3276" t="s">
        <v>11</v>
      </c>
      <c r="F3276" s="1">
        <v>-1696.528</v>
      </c>
      <c r="I3276" s="13">
        <f t="shared" si="51"/>
        <v>-3729279.6019999678</v>
      </c>
    </row>
    <row r="3277" spans="1:9">
      <c r="A3277" s="10">
        <v>43088</v>
      </c>
      <c r="B3277" s="10">
        <v>43087</v>
      </c>
      <c r="C3277" t="s">
        <v>247</v>
      </c>
      <c r="E3277" t="s">
        <v>11</v>
      </c>
      <c r="F3277" s="1">
        <v>-1.4159999999999999</v>
      </c>
      <c r="I3277" s="13">
        <f t="shared" si="51"/>
        <v>-3729281.017999968</v>
      </c>
    </row>
    <row r="3278" spans="1:9">
      <c r="A3278" s="10">
        <v>43088</v>
      </c>
      <c r="B3278" s="10">
        <v>43087</v>
      </c>
      <c r="C3278" t="s">
        <v>248</v>
      </c>
      <c r="E3278" t="s">
        <v>11</v>
      </c>
      <c r="F3278" s="1">
        <v>-2460.2080000000001</v>
      </c>
      <c r="I3278" s="13">
        <f t="shared" si="51"/>
        <v>-3731741.2259999681</v>
      </c>
    </row>
    <row r="3279" spans="1:9">
      <c r="A3279" s="10">
        <v>43088</v>
      </c>
      <c r="B3279" s="10">
        <v>43087</v>
      </c>
      <c r="C3279" t="s">
        <v>247</v>
      </c>
      <c r="E3279" t="s">
        <v>11</v>
      </c>
      <c r="F3279" s="1">
        <v>-1.4159999999999999</v>
      </c>
      <c r="I3279" s="13">
        <f t="shared" si="51"/>
        <v>-3731742.6419999683</v>
      </c>
    </row>
    <row r="3280" spans="1:9">
      <c r="A3280" s="10">
        <v>43088</v>
      </c>
      <c r="B3280" s="10">
        <v>43087</v>
      </c>
      <c r="C3280" t="s">
        <v>248</v>
      </c>
      <c r="E3280" t="s">
        <v>11</v>
      </c>
      <c r="F3280" s="1">
        <v>-3238.4380000000001</v>
      </c>
      <c r="I3280" s="13">
        <f t="shared" si="51"/>
        <v>-3734981.0799999684</v>
      </c>
    </row>
    <row r="3281" spans="1:9">
      <c r="A3281" s="10">
        <v>43088</v>
      </c>
      <c r="B3281" s="10">
        <v>43087</v>
      </c>
      <c r="C3281" t="s">
        <v>247</v>
      </c>
      <c r="E3281" t="s">
        <v>11</v>
      </c>
      <c r="F3281" s="1">
        <v>-1.4159999999999999</v>
      </c>
      <c r="I3281" s="13">
        <f t="shared" si="51"/>
        <v>-3734982.4959999686</v>
      </c>
    </row>
    <row r="3282" spans="1:9">
      <c r="A3282" s="10">
        <v>43088</v>
      </c>
      <c r="B3282" s="10">
        <v>43087</v>
      </c>
      <c r="C3282" t="s">
        <v>250</v>
      </c>
      <c r="E3282" t="s">
        <v>11</v>
      </c>
      <c r="F3282" s="1">
        <v>-239.12899999999999</v>
      </c>
      <c r="I3282" s="13">
        <f t="shared" si="51"/>
        <v>-3735221.6249999688</v>
      </c>
    </row>
    <row r="3283" spans="1:9">
      <c r="A3283" s="10">
        <v>43088</v>
      </c>
      <c r="B3283" s="10">
        <v>43087</v>
      </c>
      <c r="C3283" t="s">
        <v>251</v>
      </c>
      <c r="D3283" t="s">
        <v>252</v>
      </c>
      <c r="E3283" t="s">
        <v>253</v>
      </c>
      <c r="F3283" s="1">
        <v>-204.26</v>
      </c>
      <c r="I3283" s="13">
        <f t="shared" si="51"/>
        <v>-3735425.8849999686</v>
      </c>
    </row>
    <row r="3284" spans="1:9">
      <c r="A3284" s="10">
        <v>43088</v>
      </c>
      <c r="B3284" s="10">
        <v>43087</v>
      </c>
      <c r="C3284" t="s">
        <v>254</v>
      </c>
      <c r="D3284" t="s">
        <v>255</v>
      </c>
      <c r="E3284" t="s">
        <v>253</v>
      </c>
      <c r="F3284" s="1">
        <v>-587.87800000000004</v>
      </c>
      <c r="I3284" s="13">
        <f t="shared" si="51"/>
        <v>-3736013.7629999686</v>
      </c>
    </row>
    <row r="3285" spans="1:9">
      <c r="A3285" s="10">
        <v>43088</v>
      </c>
      <c r="B3285" s="10">
        <v>43087</v>
      </c>
      <c r="C3285" t="s">
        <v>256</v>
      </c>
      <c r="D3285" t="s">
        <v>257</v>
      </c>
      <c r="E3285" t="s">
        <v>142</v>
      </c>
      <c r="F3285" s="1">
        <v>-84.5</v>
      </c>
      <c r="I3285" s="13">
        <f t="shared" si="51"/>
        <v>-3736098.2629999686</v>
      </c>
    </row>
    <row r="3286" spans="1:9">
      <c r="A3286" s="10">
        <v>43088</v>
      </c>
      <c r="B3286" s="10">
        <v>43087</v>
      </c>
      <c r="C3286" t="s">
        <v>258</v>
      </c>
      <c r="D3286" t="s">
        <v>259</v>
      </c>
      <c r="E3286" t="s">
        <v>237</v>
      </c>
      <c r="F3286" s="1">
        <v>-65024.088000000003</v>
      </c>
      <c r="I3286" s="13">
        <f t="shared" si="51"/>
        <v>-3801122.3509999686</v>
      </c>
    </row>
    <row r="3287" spans="1:9">
      <c r="A3287" s="10">
        <v>43088</v>
      </c>
      <c r="B3287" s="10">
        <v>43087</v>
      </c>
      <c r="C3287" t="s">
        <v>260</v>
      </c>
      <c r="D3287" t="s">
        <v>261</v>
      </c>
      <c r="E3287" t="s">
        <v>181</v>
      </c>
      <c r="F3287" s="1">
        <v>-676.28599999999994</v>
      </c>
      <c r="I3287" s="13">
        <f t="shared" si="51"/>
        <v>-3801798.6369999684</v>
      </c>
    </row>
    <row r="3288" spans="1:9">
      <c r="A3288" s="10">
        <v>43088</v>
      </c>
      <c r="B3288" s="10">
        <v>43087</v>
      </c>
      <c r="C3288" t="s">
        <v>67</v>
      </c>
      <c r="D3288" t="s">
        <v>263</v>
      </c>
      <c r="E3288" t="s">
        <v>11</v>
      </c>
      <c r="F3288" s="1">
        <v>-0.40100000000000002</v>
      </c>
      <c r="I3288" s="13">
        <f t="shared" si="51"/>
        <v>-3801799.0379999685</v>
      </c>
    </row>
    <row r="3289" spans="1:9">
      <c r="A3289" s="10">
        <v>43088</v>
      </c>
      <c r="B3289" s="10">
        <v>43087</v>
      </c>
      <c r="C3289" t="s">
        <v>68</v>
      </c>
      <c r="D3289" t="s">
        <v>263</v>
      </c>
      <c r="E3289" t="s">
        <v>11</v>
      </c>
      <c r="F3289" s="1">
        <v>-0.189</v>
      </c>
      <c r="I3289" s="13">
        <f t="shared" si="51"/>
        <v>-3801799.2269999683</v>
      </c>
    </row>
    <row r="3290" spans="1:9">
      <c r="A3290" s="10">
        <v>43088</v>
      </c>
      <c r="B3290" s="10">
        <v>43087</v>
      </c>
      <c r="C3290" t="s">
        <v>264</v>
      </c>
      <c r="D3290" t="s">
        <v>265</v>
      </c>
      <c r="E3290" t="s">
        <v>266</v>
      </c>
      <c r="F3290" s="1">
        <v>-1458.9</v>
      </c>
      <c r="I3290" s="13">
        <f t="shared" si="51"/>
        <v>-3803258.1269999682</v>
      </c>
    </row>
    <row r="3291" spans="1:9">
      <c r="A3291" s="10">
        <v>43088</v>
      </c>
      <c r="B3291" s="10">
        <v>43087</v>
      </c>
      <c r="C3291" t="s">
        <v>267</v>
      </c>
      <c r="D3291" t="s">
        <v>268</v>
      </c>
      <c r="E3291" t="s">
        <v>253</v>
      </c>
      <c r="F3291" s="1">
        <v>-114.746</v>
      </c>
      <c r="I3291" s="13">
        <f t="shared" si="51"/>
        <v>-3803372.872999968</v>
      </c>
    </row>
    <row r="3292" spans="1:9">
      <c r="A3292" s="10">
        <v>43094</v>
      </c>
      <c r="B3292" s="10">
        <v>43088</v>
      </c>
      <c r="C3292" t="s">
        <v>184</v>
      </c>
      <c r="D3292" t="s">
        <v>185</v>
      </c>
      <c r="E3292" t="s">
        <v>186</v>
      </c>
      <c r="F3292" s="1">
        <v>-10</v>
      </c>
      <c r="I3292" s="13">
        <f t="shared" si="51"/>
        <v>-3803382.872999968</v>
      </c>
    </row>
    <row r="3293" spans="1:9">
      <c r="A3293" s="10">
        <v>43094</v>
      </c>
      <c r="B3293" s="10">
        <v>43088</v>
      </c>
      <c r="C3293" t="s">
        <v>7</v>
      </c>
      <c r="D3293" t="s">
        <v>187</v>
      </c>
      <c r="E3293" t="s">
        <v>188</v>
      </c>
      <c r="F3293" s="1">
        <v>-2.61</v>
      </c>
      <c r="I3293" s="13">
        <f t="shared" si="51"/>
        <v>-3803385.4829999679</v>
      </c>
    </row>
    <row r="3294" spans="1:9">
      <c r="A3294" s="10">
        <v>43094</v>
      </c>
      <c r="B3294" s="10">
        <v>43088</v>
      </c>
      <c r="C3294" t="s">
        <v>184</v>
      </c>
      <c r="D3294" t="s">
        <v>195</v>
      </c>
      <c r="E3294" t="s">
        <v>186</v>
      </c>
      <c r="F3294" s="1">
        <v>-4.5</v>
      </c>
      <c r="I3294" s="13">
        <f t="shared" si="51"/>
        <v>-3803389.9829999679</v>
      </c>
    </row>
    <row r="3295" spans="1:9">
      <c r="A3295" s="10">
        <v>43089</v>
      </c>
      <c r="B3295" s="10">
        <v>43088</v>
      </c>
      <c r="C3295" t="s">
        <v>235</v>
      </c>
      <c r="D3295" t="s">
        <v>236</v>
      </c>
      <c r="E3295" t="s">
        <v>237</v>
      </c>
      <c r="F3295" s="1">
        <v>-64207.036999999997</v>
      </c>
      <c r="I3295" s="13">
        <f t="shared" si="51"/>
        <v>-3867597.0199999679</v>
      </c>
    </row>
    <row r="3296" spans="1:9">
      <c r="A3296" s="10">
        <v>43089</v>
      </c>
      <c r="B3296" s="10">
        <v>43088</v>
      </c>
      <c r="C3296" t="s">
        <v>238</v>
      </c>
      <c r="D3296" t="s">
        <v>239</v>
      </c>
      <c r="E3296" t="s">
        <v>240</v>
      </c>
      <c r="F3296" s="1">
        <v>-374.84399999999999</v>
      </c>
      <c r="I3296" s="13">
        <f t="shared" si="51"/>
        <v>-3867971.8639999679</v>
      </c>
    </row>
    <row r="3297" spans="1:9">
      <c r="A3297" s="10">
        <v>43089</v>
      </c>
      <c r="B3297" s="10">
        <v>43088</v>
      </c>
      <c r="C3297" t="s">
        <v>31</v>
      </c>
      <c r="D3297" t="s">
        <v>239</v>
      </c>
      <c r="E3297" t="s">
        <v>240</v>
      </c>
      <c r="F3297" s="1">
        <v>-1.18</v>
      </c>
      <c r="I3297" s="13">
        <f t="shared" si="51"/>
        <v>-3867973.0439999681</v>
      </c>
    </row>
    <row r="3298" spans="1:9">
      <c r="A3298" s="10">
        <v>43088</v>
      </c>
      <c r="B3298" s="10">
        <v>43088</v>
      </c>
      <c r="C3298" t="s">
        <v>21</v>
      </c>
      <c r="E3298" t="s">
        <v>11</v>
      </c>
      <c r="F3298" s="1">
        <v>-81729.816999999995</v>
      </c>
      <c r="I3298" s="13">
        <f t="shared" si="51"/>
        <v>-3949702.8609999679</v>
      </c>
    </row>
    <row r="3299" spans="1:9">
      <c r="A3299" s="10">
        <v>43088</v>
      </c>
      <c r="B3299" s="10">
        <v>43088</v>
      </c>
      <c r="C3299" t="s">
        <v>269</v>
      </c>
      <c r="E3299" t="s">
        <v>11</v>
      </c>
      <c r="F3299" s="1">
        <v>-59.368000000000002</v>
      </c>
      <c r="I3299" s="13">
        <f t="shared" si="51"/>
        <v>-3949762.2289999677</v>
      </c>
    </row>
    <row r="3300" spans="1:9">
      <c r="A3300" s="10">
        <v>43088</v>
      </c>
      <c r="B3300" s="10">
        <v>43088</v>
      </c>
      <c r="C3300" t="s">
        <v>270</v>
      </c>
      <c r="E3300" t="s">
        <v>11</v>
      </c>
      <c r="F3300" s="1">
        <v>-11.351000000000001</v>
      </c>
      <c r="I3300" s="13">
        <f t="shared" si="51"/>
        <v>-3949773.5799999675</v>
      </c>
    </row>
    <row r="3301" spans="1:9">
      <c r="A3301" s="10">
        <v>43087</v>
      </c>
      <c r="B3301" s="10">
        <v>43088</v>
      </c>
      <c r="C3301" t="s">
        <v>272</v>
      </c>
      <c r="D3301" t="s">
        <v>273</v>
      </c>
      <c r="E3301" t="s">
        <v>11</v>
      </c>
      <c r="G3301" s="1">
        <v>400000</v>
      </c>
      <c r="I3301" s="13">
        <f t="shared" si="51"/>
        <v>-3549773.5799999675</v>
      </c>
    </row>
    <row r="3302" spans="1:9">
      <c r="A3302" s="10">
        <v>43090</v>
      </c>
      <c r="B3302" s="10">
        <v>43089</v>
      </c>
      <c r="C3302" t="s">
        <v>226</v>
      </c>
      <c r="D3302" t="s">
        <v>227</v>
      </c>
      <c r="E3302" t="s">
        <v>228</v>
      </c>
      <c r="F3302" s="1">
        <v>-446.8</v>
      </c>
      <c r="I3302" s="13">
        <f t="shared" si="51"/>
        <v>-3550220.3799999673</v>
      </c>
    </row>
    <row r="3303" spans="1:9">
      <c r="A3303" s="10">
        <v>43090</v>
      </c>
      <c r="B3303" s="10">
        <v>43089</v>
      </c>
      <c r="C3303" t="s">
        <v>229</v>
      </c>
      <c r="D3303" t="s">
        <v>230</v>
      </c>
      <c r="E3303" t="s">
        <v>231</v>
      </c>
      <c r="F3303" s="1">
        <v>-2955</v>
      </c>
      <c r="I3303" s="13">
        <f t="shared" si="51"/>
        <v>-3553175.3799999673</v>
      </c>
    </row>
    <row r="3304" spans="1:9">
      <c r="A3304" s="10">
        <v>43090</v>
      </c>
      <c r="B3304" s="10">
        <v>43089</v>
      </c>
      <c r="C3304" t="s">
        <v>232</v>
      </c>
      <c r="D3304" t="s">
        <v>233</v>
      </c>
      <c r="E3304" t="s">
        <v>234</v>
      </c>
      <c r="F3304" s="1">
        <v>-713.3</v>
      </c>
      <c r="I3304" s="13">
        <f t="shared" si="51"/>
        <v>-3553888.6799999671</v>
      </c>
    </row>
    <row r="3305" spans="1:9">
      <c r="A3305" s="10">
        <v>43088</v>
      </c>
      <c r="B3305" s="10">
        <v>43089</v>
      </c>
      <c r="C3305" t="s">
        <v>249</v>
      </c>
      <c r="E3305" t="s">
        <v>11</v>
      </c>
      <c r="G3305" s="1">
        <v>125000</v>
      </c>
      <c r="I3305" s="13">
        <f t="shared" si="51"/>
        <v>-3428888.6799999671</v>
      </c>
    </row>
    <row r="3306" spans="1:9">
      <c r="A3306" s="10">
        <v>43088</v>
      </c>
      <c r="B3306" s="10">
        <v>43089</v>
      </c>
      <c r="C3306" t="s">
        <v>249</v>
      </c>
      <c r="E3306" t="s">
        <v>11</v>
      </c>
      <c r="G3306" s="1">
        <v>125000</v>
      </c>
      <c r="I3306" s="13">
        <f t="shared" si="51"/>
        <v>-3303888.6799999671</v>
      </c>
    </row>
    <row r="3307" spans="1:9">
      <c r="A3307" s="10">
        <v>43088</v>
      </c>
      <c r="B3307" s="10">
        <v>43089</v>
      </c>
      <c r="C3307" t="s">
        <v>262</v>
      </c>
      <c r="D3307" t="s">
        <v>263</v>
      </c>
      <c r="E3307" t="s">
        <v>11</v>
      </c>
      <c r="G3307" s="1">
        <v>1250</v>
      </c>
      <c r="I3307" s="13">
        <f t="shared" si="51"/>
        <v>-3302638.6799999671</v>
      </c>
    </row>
    <row r="3308" spans="1:9">
      <c r="A3308" s="10">
        <v>43088</v>
      </c>
      <c r="B3308" s="10">
        <v>43089</v>
      </c>
      <c r="C3308" t="s">
        <v>249</v>
      </c>
      <c r="E3308" t="s">
        <v>11</v>
      </c>
      <c r="G3308" s="1">
        <v>125000</v>
      </c>
      <c r="I3308" s="13">
        <f t="shared" si="51"/>
        <v>-3177638.6799999671</v>
      </c>
    </row>
    <row r="3309" spans="1:9">
      <c r="A3309" s="10">
        <v>43088</v>
      </c>
      <c r="B3309" s="10">
        <v>43089</v>
      </c>
      <c r="C3309" t="s">
        <v>249</v>
      </c>
      <c r="E3309" t="s">
        <v>11</v>
      </c>
      <c r="G3309" s="1">
        <v>125000</v>
      </c>
      <c r="I3309" s="13">
        <f t="shared" si="51"/>
        <v>-3052638.6799999671</v>
      </c>
    </row>
    <row r="3310" spans="1:9">
      <c r="A3310" s="10">
        <v>43094</v>
      </c>
      <c r="B3310" s="10">
        <v>43090</v>
      </c>
      <c r="C3310" t="s">
        <v>170</v>
      </c>
      <c r="D3310" t="s">
        <v>171</v>
      </c>
      <c r="E3310" t="s">
        <v>172</v>
      </c>
      <c r="F3310" s="1">
        <v>-10</v>
      </c>
      <c r="I3310" s="13">
        <f t="shared" si="51"/>
        <v>-3052648.6799999671</v>
      </c>
    </row>
    <row r="3311" spans="1:9">
      <c r="A3311" s="10">
        <v>43094</v>
      </c>
      <c r="B3311" s="10">
        <v>43090</v>
      </c>
      <c r="C3311" t="s">
        <v>7</v>
      </c>
      <c r="D3311" t="s">
        <v>182</v>
      </c>
      <c r="E3311" t="s">
        <v>183</v>
      </c>
      <c r="F3311" s="1">
        <v>-313.50599999999997</v>
      </c>
      <c r="I3311" s="13">
        <f t="shared" si="51"/>
        <v>-3052962.1859999672</v>
      </c>
    </row>
    <row r="3312" spans="1:9">
      <c r="A3312" s="10">
        <v>43094</v>
      </c>
      <c r="B3312" s="10">
        <v>43090</v>
      </c>
      <c r="C3312" t="s">
        <v>60</v>
      </c>
      <c r="D3312" t="s">
        <v>189</v>
      </c>
      <c r="E3312" t="s">
        <v>183</v>
      </c>
      <c r="F3312" s="1">
        <v>-3</v>
      </c>
      <c r="I3312" s="13">
        <f t="shared" si="51"/>
        <v>-3052965.1859999672</v>
      </c>
    </row>
    <row r="3313" spans="1:9">
      <c r="A3313" s="10">
        <v>43094</v>
      </c>
      <c r="B3313" s="10">
        <v>43090</v>
      </c>
      <c r="C3313" t="s">
        <v>190</v>
      </c>
      <c r="D3313" t="s">
        <v>191</v>
      </c>
      <c r="E3313" t="s">
        <v>192</v>
      </c>
      <c r="F3313" s="1">
        <v>-1717.6980000000001</v>
      </c>
      <c r="I3313" s="13">
        <f t="shared" si="51"/>
        <v>-3054682.883999967</v>
      </c>
    </row>
    <row r="3314" spans="1:9">
      <c r="A3314" s="10">
        <v>43094</v>
      </c>
      <c r="B3314" s="10">
        <v>43090</v>
      </c>
      <c r="C3314" t="s">
        <v>60</v>
      </c>
      <c r="D3314" t="s">
        <v>193</v>
      </c>
      <c r="E3314" t="s">
        <v>183</v>
      </c>
      <c r="F3314" s="1">
        <v>-8</v>
      </c>
      <c r="I3314" s="13">
        <f t="shared" si="51"/>
        <v>-3054690.883999967</v>
      </c>
    </row>
    <row r="3315" spans="1:9">
      <c r="A3315" s="10">
        <v>43094</v>
      </c>
      <c r="B3315" s="10">
        <v>43090</v>
      </c>
      <c r="C3315" t="s">
        <v>60</v>
      </c>
      <c r="D3315" t="s">
        <v>194</v>
      </c>
      <c r="E3315" t="s">
        <v>183</v>
      </c>
      <c r="F3315" s="1">
        <v>-3</v>
      </c>
      <c r="I3315" s="13">
        <f t="shared" si="51"/>
        <v>-3054693.883999967</v>
      </c>
    </row>
    <row r="3316" spans="1:9">
      <c r="A3316" s="10">
        <v>43091</v>
      </c>
      <c r="B3316" s="10">
        <v>43090</v>
      </c>
      <c r="C3316" t="s">
        <v>196</v>
      </c>
      <c r="D3316" t="s">
        <v>197</v>
      </c>
      <c r="E3316" t="s">
        <v>198</v>
      </c>
      <c r="F3316" s="1">
        <v>-40</v>
      </c>
      <c r="I3316" s="13">
        <f t="shared" si="51"/>
        <v>-3054733.883999967</v>
      </c>
    </row>
    <row r="3317" spans="1:9">
      <c r="A3317" s="10">
        <v>43091</v>
      </c>
      <c r="B3317" s="10">
        <v>43090</v>
      </c>
      <c r="C3317" t="s">
        <v>199</v>
      </c>
      <c r="D3317" t="s">
        <v>200</v>
      </c>
      <c r="E3317" t="s">
        <v>198</v>
      </c>
      <c r="F3317" s="1">
        <v>-40</v>
      </c>
      <c r="I3317" s="13">
        <f t="shared" si="51"/>
        <v>-3054773.883999967</v>
      </c>
    </row>
    <row r="3318" spans="1:9">
      <c r="A3318" s="10">
        <v>43091</v>
      </c>
      <c r="B3318" s="10">
        <v>43090</v>
      </c>
      <c r="C3318" t="s">
        <v>201</v>
      </c>
      <c r="D3318" t="s">
        <v>202</v>
      </c>
      <c r="E3318" t="s">
        <v>198</v>
      </c>
      <c r="F3318" s="1">
        <v>-40</v>
      </c>
      <c r="I3318" s="13">
        <f t="shared" si="51"/>
        <v>-3054813.883999967</v>
      </c>
    </row>
    <row r="3319" spans="1:9">
      <c r="A3319" s="10">
        <v>43091</v>
      </c>
      <c r="B3319" s="10">
        <v>43090</v>
      </c>
      <c r="C3319" t="s">
        <v>205</v>
      </c>
      <c r="D3319" t="s">
        <v>206</v>
      </c>
      <c r="E3319" t="s">
        <v>198</v>
      </c>
      <c r="F3319" s="1">
        <v>-40</v>
      </c>
      <c r="I3319" s="13">
        <f t="shared" si="51"/>
        <v>-3054853.883999967</v>
      </c>
    </row>
    <row r="3320" spans="1:9">
      <c r="A3320" s="10">
        <v>43091</v>
      </c>
      <c r="B3320" s="10">
        <v>43090</v>
      </c>
      <c r="C3320" t="s">
        <v>211</v>
      </c>
      <c r="D3320" t="s">
        <v>212</v>
      </c>
      <c r="E3320" t="s">
        <v>213</v>
      </c>
      <c r="F3320" s="1">
        <v>-584.09400000000005</v>
      </c>
      <c r="I3320" s="13">
        <f t="shared" si="51"/>
        <v>-3055437.9779999671</v>
      </c>
    </row>
    <row r="3321" spans="1:9">
      <c r="A3321" s="10">
        <v>43091</v>
      </c>
      <c r="B3321" s="10">
        <v>43090</v>
      </c>
      <c r="C3321" t="s">
        <v>214</v>
      </c>
      <c r="D3321" t="s">
        <v>215</v>
      </c>
      <c r="E3321" t="s">
        <v>216</v>
      </c>
      <c r="F3321" s="1">
        <v>-2708.0010000000002</v>
      </c>
      <c r="I3321" s="13">
        <f t="shared" si="51"/>
        <v>-3058145.9789999672</v>
      </c>
    </row>
    <row r="3322" spans="1:9">
      <c r="A3322" s="10">
        <v>43091</v>
      </c>
      <c r="B3322" s="10">
        <v>43090</v>
      </c>
      <c r="C3322" t="s">
        <v>31</v>
      </c>
      <c r="D3322" t="s">
        <v>215</v>
      </c>
      <c r="E3322" t="s">
        <v>216</v>
      </c>
      <c r="F3322" s="1">
        <v>-1.18</v>
      </c>
      <c r="I3322" s="13">
        <f t="shared" si="51"/>
        <v>-3058147.1589999674</v>
      </c>
    </row>
    <row r="3323" spans="1:9">
      <c r="A3323" s="10">
        <v>43091</v>
      </c>
      <c r="B3323" s="10">
        <v>43090</v>
      </c>
      <c r="C3323" t="s">
        <v>217</v>
      </c>
      <c r="D3323" t="s">
        <v>218</v>
      </c>
      <c r="E3323" t="s">
        <v>219</v>
      </c>
      <c r="F3323" s="1">
        <v>-432.71699999999998</v>
      </c>
      <c r="I3323" s="13">
        <f t="shared" si="51"/>
        <v>-3058579.8759999676</v>
      </c>
    </row>
    <row r="3324" spans="1:9">
      <c r="A3324" s="10">
        <v>43091</v>
      </c>
      <c r="B3324" s="10">
        <v>43090</v>
      </c>
      <c r="C3324" t="s">
        <v>31</v>
      </c>
      <c r="D3324" t="s">
        <v>218</v>
      </c>
      <c r="E3324" t="s">
        <v>219</v>
      </c>
      <c r="F3324" s="1">
        <v>-1.18</v>
      </c>
      <c r="I3324" s="13">
        <f t="shared" si="51"/>
        <v>-3058581.0559999677</v>
      </c>
    </row>
    <row r="3325" spans="1:9">
      <c r="A3325" s="10">
        <v>43091</v>
      </c>
      <c r="B3325" s="10">
        <v>43090</v>
      </c>
      <c r="C3325" t="s">
        <v>220</v>
      </c>
      <c r="D3325" t="s">
        <v>221</v>
      </c>
      <c r="E3325" t="s">
        <v>222</v>
      </c>
      <c r="F3325" s="1">
        <v>-4885.674</v>
      </c>
      <c r="I3325" s="13">
        <f t="shared" si="51"/>
        <v>-3063466.7299999679</v>
      </c>
    </row>
    <row r="3326" spans="1:9">
      <c r="A3326" s="10">
        <v>43091</v>
      </c>
      <c r="B3326" s="10">
        <v>43090</v>
      </c>
      <c r="C3326" t="s">
        <v>223</v>
      </c>
      <c r="D3326" t="s">
        <v>224</v>
      </c>
      <c r="E3326" t="s">
        <v>225</v>
      </c>
      <c r="F3326" s="1">
        <v>-3250.5</v>
      </c>
      <c r="I3326" s="13">
        <f t="shared" si="51"/>
        <v>-3066717.2299999679</v>
      </c>
    </row>
    <row r="3327" spans="1:9">
      <c r="A3327" s="10">
        <v>43105</v>
      </c>
      <c r="B3327" s="10">
        <v>43091</v>
      </c>
      <c r="C3327" t="s">
        <v>250</v>
      </c>
      <c r="E3327" t="s">
        <v>11</v>
      </c>
      <c r="F3327" s="1">
        <v>-456.97</v>
      </c>
      <c r="I3327" s="13">
        <f t="shared" si="51"/>
        <v>-3067174.1999999681</v>
      </c>
    </row>
    <row r="3328" spans="1:9">
      <c r="A3328" s="10">
        <v>43095</v>
      </c>
      <c r="B3328" s="10">
        <v>43091</v>
      </c>
      <c r="C3328" t="s">
        <v>96</v>
      </c>
      <c r="D3328" t="s">
        <v>120</v>
      </c>
      <c r="E3328" t="s">
        <v>121</v>
      </c>
      <c r="F3328" s="1">
        <v>-30</v>
      </c>
      <c r="I3328" s="13">
        <f t="shared" si="51"/>
        <v>-3067204.1999999681</v>
      </c>
    </row>
    <row r="3329" spans="1:9">
      <c r="A3329" s="10">
        <v>43095</v>
      </c>
      <c r="B3329" s="10">
        <v>43091</v>
      </c>
      <c r="C3329" t="s">
        <v>105</v>
      </c>
      <c r="D3329" t="s">
        <v>122</v>
      </c>
      <c r="E3329" t="s">
        <v>123</v>
      </c>
      <c r="F3329" s="1">
        <v>-0.5</v>
      </c>
      <c r="I3329" s="13">
        <f t="shared" si="51"/>
        <v>-3067204.6999999681</v>
      </c>
    </row>
    <row r="3330" spans="1:9">
      <c r="A3330" s="10">
        <v>43095</v>
      </c>
      <c r="B3330" s="10">
        <v>43091</v>
      </c>
      <c r="C3330" t="s">
        <v>7</v>
      </c>
      <c r="D3330" t="s">
        <v>124</v>
      </c>
      <c r="E3330" t="s">
        <v>125</v>
      </c>
      <c r="F3330" s="1">
        <v>-6.84</v>
      </c>
      <c r="I3330" s="13">
        <f t="shared" si="51"/>
        <v>-3067211.5399999679</v>
      </c>
    </row>
    <row r="3331" spans="1:9">
      <c r="A3331" s="10">
        <v>43095</v>
      </c>
      <c r="B3331" s="10">
        <v>43091</v>
      </c>
      <c r="C3331" t="s">
        <v>105</v>
      </c>
      <c r="D3331" t="s">
        <v>126</v>
      </c>
      <c r="E3331" t="s">
        <v>127</v>
      </c>
      <c r="F3331" s="1">
        <v>-0.5</v>
      </c>
      <c r="I3331" s="13">
        <f t="shared" ref="I3331:I3394" si="52">I3330+F3331+G3331</f>
        <v>-3067212.0399999679</v>
      </c>
    </row>
    <row r="3332" spans="1:9">
      <c r="A3332" s="10">
        <v>43095</v>
      </c>
      <c r="B3332" s="10">
        <v>43091</v>
      </c>
      <c r="C3332" t="s">
        <v>96</v>
      </c>
      <c r="D3332" t="s">
        <v>128</v>
      </c>
      <c r="E3332" t="s">
        <v>129</v>
      </c>
      <c r="F3332" s="1">
        <v>-30</v>
      </c>
      <c r="I3332" s="13">
        <f t="shared" si="52"/>
        <v>-3067242.0399999679</v>
      </c>
    </row>
    <row r="3333" spans="1:9">
      <c r="A3333" s="10">
        <v>43095</v>
      </c>
      <c r="B3333" s="10">
        <v>43091</v>
      </c>
      <c r="C3333" t="s">
        <v>60</v>
      </c>
      <c r="D3333" t="s">
        <v>143</v>
      </c>
      <c r="E3333" t="s">
        <v>144</v>
      </c>
      <c r="F3333" s="1">
        <v>-8</v>
      </c>
      <c r="I3333" s="13">
        <f t="shared" si="52"/>
        <v>-3067250.0399999679</v>
      </c>
    </row>
    <row r="3334" spans="1:9">
      <c r="A3334" s="10">
        <v>43095</v>
      </c>
      <c r="B3334" s="10">
        <v>43091</v>
      </c>
      <c r="C3334" t="s">
        <v>96</v>
      </c>
      <c r="D3334" t="s">
        <v>145</v>
      </c>
      <c r="E3334" t="s">
        <v>146</v>
      </c>
      <c r="F3334" s="1">
        <v>-30</v>
      </c>
      <c r="I3334" s="13">
        <f t="shared" si="52"/>
        <v>-3067280.0399999679</v>
      </c>
    </row>
    <row r="3335" spans="1:9">
      <c r="A3335" s="10">
        <v>43095</v>
      </c>
      <c r="B3335" s="10">
        <v>43091</v>
      </c>
      <c r="C3335" t="s">
        <v>7</v>
      </c>
      <c r="D3335" t="s">
        <v>147</v>
      </c>
      <c r="E3335" t="s">
        <v>144</v>
      </c>
      <c r="F3335" s="1">
        <v>-6.84</v>
      </c>
      <c r="I3335" s="13">
        <f t="shared" si="52"/>
        <v>-3067286.8799999678</v>
      </c>
    </row>
    <row r="3336" spans="1:9">
      <c r="A3336" s="10">
        <v>43095</v>
      </c>
      <c r="B3336" s="10">
        <v>43091</v>
      </c>
      <c r="C3336" t="s">
        <v>105</v>
      </c>
      <c r="D3336" t="s">
        <v>148</v>
      </c>
      <c r="E3336" t="s">
        <v>149</v>
      </c>
      <c r="F3336" s="1">
        <v>-0.5</v>
      </c>
      <c r="I3336" s="13">
        <f t="shared" si="52"/>
        <v>-3067287.3799999678</v>
      </c>
    </row>
    <row r="3337" spans="1:9">
      <c r="A3337" s="10">
        <v>43095</v>
      </c>
      <c r="B3337" s="10">
        <v>43091</v>
      </c>
      <c r="C3337" t="s">
        <v>60</v>
      </c>
      <c r="D3337" t="s">
        <v>150</v>
      </c>
      <c r="E3337" t="s">
        <v>151</v>
      </c>
      <c r="F3337" s="1">
        <v>-8</v>
      </c>
      <c r="I3337" s="13">
        <f t="shared" si="52"/>
        <v>-3067295.3799999678</v>
      </c>
    </row>
    <row r="3338" spans="1:9">
      <c r="A3338" s="10">
        <v>43095</v>
      </c>
      <c r="B3338" s="10">
        <v>43091</v>
      </c>
      <c r="C3338" t="s">
        <v>60</v>
      </c>
      <c r="D3338" t="s">
        <v>155</v>
      </c>
      <c r="E3338" t="s">
        <v>156</v>
      </c>
      <c r="F3338" s="1">
        <v>-8</v>
      </c>
      <c r="I3338" s="13">
        <f t="shared" si="52"/>
        <v>-3067303.3799999678</v>
      </c>
    </row>
    <row r="3339" spans="1:9">
      <c r="A3339" s="10">
        <v>43095</v>
      </c>
      <c r="B3339" s="10">
        <v>43091</v>
      </c>
      <c r="C3339" t="s">
        <v>7</v>
      </c>
      <c r="D3339" t="s">
        <v>157</v>
      </c>
      <c r="E3339" t="s">
        <v>151</v>
      </c>
      <c r="F3339" s="1">
        <v>-6.84</v>
      </c>
      <c r="I3339" s="13">
        <f t="shared" si="52"/>
        <v>-3067310.2199999676</v>
      </c>
    </row>
    <row r="3340" spans="1:9">
      <c r="A3340" s="10">
        <v>43095</v>
      </c>
      <c r="B3340" s="10">
        <v>43091</v>
      </c>
      <c r="C3340" t="s">
        <v>105</v>
      </c>
      <c r="D3340" t="s">
        <v>158</v>
      </c>
      <c r="E3340" t="s">
        <v>159</v>
      </c>
      <c r="F3340" s="1">
        <v>-0.5</v>
      </c>
      <c r="I3340" s="13">
        <f t="shared" si="52"/>
        <v>-3067310.7199999676</v>
      </c>
    </row>
    <row r="3341" spans="1:9">
      <c r="A3341" s="10">
        <v>43095</v>
      </c>
      <c r="B3341" s="10">
        <v>43091</v>
      </c>
      <c r="C3341" t="s">
        <v>60</v>
      </c>
      <c r="D3341" t="s">
        <v>160</v>
      </c>
      <c r="E3341" t="s">
        <v>125</v>
      </c>
      <c r="F3341" s="1">
        <v>-8</v>
      </c>
      <c r="I3341" s="13">
        <f t="shared" si="52"/>
        <v>-3067318.7199999676</v>
      </c>
    </row>
    <row r="3342" spans="1:9">
      <c r="A3342" s="10">
        <v>43095</v>
      </c>
      <c r="B3342" s="10">
        <v>43091</v>
      </c>
      <c r="C3342" t="s">
        <v>7</v>
      </c>
      <c r="D3342" t="s">
        <v>163</v>
      </c>
      <c r="E3342" t="s">
        <v>156</v>
      </c>
      <c r="F3342" s="1">
        <v>-6.84</v>
      </c>
      <c r="I3342" s="13">
        <f t="shared" si="52"/>
        <v>-3067325.5599999675</v>
      </c>
    </row>
    <row r="3343" spans="1:9">
      <c r="A3343" s="10">
        <v>43095</v>
      </c>
      <c r="B3343" s="10">
        <v>43091</v>
      </c>
      <c r="C3343" t="s">
        <v>96</v>
      </c>
      <c r="D3343" t="s">
        <v>164</v>
      </c>
      <c r="E3343" t="s">
        <v>165</v>
      </c>
      <c r="F3343" s="1">
        <v>-30</v>
      </c>
      <c r="I3343" s="13">
        <f t="shared" si="52"/>
        <v>-3067355.5599999675</v>
      </c>
    </row>
    <row r="3344" spans="1:9">
      <c r="A3344" s="10">
        <v>43094</v>
      </c>
      <c r="B3344" s="10">
        <v>43091</v>
      </c>
      <c r="C3344" t="s">
        <v>167</v>
      </c>
      <c r="D3344" t="s">
        <v>168</v>
      </c>
      <c r="E3344" t="s">
        <v>169</v>
      </c>
      <c r="F3344" s="1">
        <v>-551.70000000000005</v>
      </c>
      <c r="I3344" s="13">
        <f t="shared" si="52"/>
        <v>-3067907.2599999676</v>
      </c>
    </row>
    <row r="3345" spans="1:9">
      <c r="A3345" s="10">
        <v>43094</v>
      </c>
      <c r="B3345" s="10">
        <v>43091</v>
      </c>
      <c r="C3345" t="s">
        <v>173</v>
      </c>
      <c r="D3345" t="s">
        <v>174</v>
      </c>
      <c r="E3345" t="s">
        <v>73</v>
      </c>
      <c r="F3345" s="1">
        <v>-484.3</v>
      </c>
      <c r="I3345" s="13">
        <f t="shared" si="52"/>
        <v>-3068391.5599999675</v>
      </c>
    </row>
    <row r="3346" spans="1:9">
      <c r="A3346" s="10">
        <v>43094</v>
      </c>
      <c r="B3346" s="10">
        <v>43091</v>
      </c>
      <c r="C3346" t="s">
        <v>175</v>
      </c>
      <c r="D3346" t="s">
        <v>176</v>
      </c>
      <c r="E3346" t="s">
        <v>11</v>
      </c>
      <c r="F3346" s="1">
        <v>-7875.6409999999996</v>
      </c>
      <c r="I3346" s="13">
        <f t="shared" si="52"/>
        <v>-3076267.2009999673</v>
      </c>
    </row>
    <row r="3347" spans="1:9">
      <c r="A3347" s="10">
        <v>43094</v>
      </c>
      <c r="B3347" s="10">
        <v>43091</v>
      </c>
      <c r="C3347" t="s">
        <v>177</v>
      </c>
      <c r="D3347" t="s">
        <v>178</v>
      </c>
      <c r="E3347" t="s">
        <v>11</v>
      </c>
      <c r="F3347" s="1">
        <v>-7782.9009999999998</v>
      </c>
      <c r="I3347" s="13">
        <f t="shared" si="52"/>
        <v>-3084050.1019999674</v>
      </c>
    </row>
    <row r="3348" spans="1:9">
      <c r="A3348" s="10">
        <v>43094</v>
      </c>
      <c r="B3348" s="10">
        <v>43091</v>
      </c>
      <c r="C3348" t="s">
        <v>179</v>
      </c>
      <c r="D3348" t="s">
        <v>180</v>
      </c>
      <c r="E3348" t="s">
        <v>181</v>
      </c>
      <c r="F3348" s="1">
        <v>-196.852</v>
      </c>
      <c r="I3348" s="13">
        <f t="shared" si="52"/>
        <v>-3084246.9539999673</v>
      </c>
    </row>
    <row r="3349" spans="1:9">
      <c r="A3349" s="10">
        <v>43094</v>
      </c>
      <c r="B3349" s="10">
        <v>43091</v>
      </c>
      <c r="C3349" t="s">
        <v>31</v>
      </c>
      <c r="D3349" t="s">
        <v>168</v>
      </c>
      <c r="E3349" t="s">
        <v>169</v>
      </c>
      <c r="F3349" s="1">
        <v>-1.18</v>
      </c>
      <c r="I3349" s="13">
        <f t="shared" si="52"/>
        <v>-3084248.1339999675</v>
      </c>
    </row>
    <row r="3350" spans="1:9">
      <c r="A3350" s="10">
        <v>43096</v>
      </c>
      <c r="B3350" s="10">
        <v>43094</v>
      </c>
      <c r="C3350" t="s">
        <v>60</v>
      </c>
      <c r="D3350" t="s">
        <v>61</v>
      </c>
      <c r="E3350" t="s">
        <v>62</v>
      </c>
      <c r="F3350" s="1">
        <v>-8</v>
      </c>
      <c r="I3350" s="13">
        <f t="shared" si="52"/>
        <v>-3084256.1339999675</v>
      </c>
    </row>
    <row r="3351" spans="1:9">
      <c r="A3351" s="10">
        <v>43096</v>
      </c>
      <c r="B3351" s="10">
        <v>43094</v>
      </c>
      <c r="C3351" t="s">
        <v>96</v>
      </c>
      <c r="D3351" t="s">
        <v>97</v>
      </c>
      <c r="E3351" t="s">
        <v>98</v>
      </c>
      <c r="F3351" s="1">
        <v>-30</v>
      </c>
      <c r="I3351" s="13">
        <f t="shared" si="52"/>
        <v>-3084286.1339999675</v>
      </c>
    </row>
    <row r="3352" spans="1:9">
      <c r="A3352" s="10">
        <v>43096</v>
      </c>
      <c r="B3352" s="10">
        <v>43094</v>
      </c>
      <c r="C3352" t="s">
        <v>7</v>
      </c>
      <c r="D3352" t="s">
        <v>103</v>
      </c>
      <c r="E3352" t="s">
        <v>104</v>
      </c>
      <c r="F3352" s="1">
        <v>-6.84</v>
      </c>
      <c r="I3352" s="13">
        <f t="shared" si="52"/>
        <v>-3084292.9739999673</v>
      </c>
    </row>
    <row r="3353" spans="1:9">
      <c r="A3353" s="10">
        <v>43096</v>
      </c>
      <c r="B3353" s="10">
        <v>43094</v>
      </c>
      <c r="C3353" t="s">
        <v>105</v>
      </c>
      <c r="D3353" t="s">
        <v>106</v>
      </c>
      <c r="E3353" t="s">
        <v>107</v>
      </c>
      <c r="F3353" s="1">
        <v>-0.5</v>
      </c>
      <c r="I3353" s="13">
        <f t="shared" si="52"/>
        <v>-3084293.4739999673</v>
      </c>
    </row>
    <row r="3354" spans="1:9">
      <c r="A3354" s="10">
        <v>43096</v>
      </c>
      <c r="B3354" s="10">
        <v>43094</v>
      </c>
      <c r="C3354" t="s">
        <v>7</v>
      </c>
      <c r="D3354" t="s">
        <v>108</v>
      </c>
      <c r="E3354" t="s">
        <v>62</v>
      </c>
      <c r="F3354" s="1">
        <v>-6.84</v>
      </c>
      <c r="I3354" s="13">
        <f t="shared" si="52"/>
        <v>-3084300.3139999672</v>
      </c>
    </row>
    <row r="3355" spans="1:9">
      <c r="A3355" s="10">
        <v>43096</v>
      </c>
      <c r="B3355" s="10">
        <v>43094</v>
      </c>
      <c r="C3355" t="s">
        <v>96</v>
      </c>
      <c r="D3355" t="s">
        <v>109</v>
      </c>
      <c r="E3355" t="s">
        <v>110</v>
      </c>
      <c r="F3355" s="1">
        <v>-30</v>
      </c>
      <c r="I3355" s="13">
        <f t="shared" si="52"/>
        <v>-3084330.3139999672</v>
      </c>
    </row>
    <row r="3356" spans="1:9">
      <c r="A3356" s="10">
        <v>43096</v>
      </c>
      <c r="B3356" s="10">
        <v>43094</v>
      </c>
      <c r="C3356" t="s">
        <v>105</v>
      </c>
      <c r="D3356" t="s">
        <v>111</v>
      </c>
      <c r="E3356" t="s">
        <v>112</v>
      </c>
      <c r="F3356" s="1">
        <v>-0.5</v>
      </c>
      <c r="I3356" s="13">
        <f t="shared" si="52"/>
        <v>-3084330.8139999672</v>
      </c>
    </row>
    <row r="3357" spans="1:9">
      <c r="A3357" s="10">
        <v>43096</v>
      </c>
      <c r="B3357" s="10">
        <v>43094</v>
      </c>
      <c r="C3357" t="s">
        <v>60</v>
      </c>
      <c r="D3357" t="s">
        <v>113</v>
      </c>
      <c r="E3357" t="s">
        <v>104</v>
      </c>
      <c r="F3357" s="1">
        <v>-8</v>
      </c>
      <c r="I3357" s="13">
        <f t="shared" si="52"/>
        <v>-3084338.8139999672</v>
      </c>
    </row>
    <row r="3358" spans="1:9">
      <c r="A3358" s="10">
        <v>43095</v>
      </c>
      <c r="B3358" s="10">
        <v>43094</v>
      </c>
      <c r="C3358" t="s">
        <v>130</v>
      </c>
      <c r="D3358" t="s">
        <v>131</v>
      </c>
      <c r="E3358" t="s">
        <v>11</v>
      </c>
      <c r="F3358" s="1">
        <v>-411.9</v>
      </c>
      <c r="I3358" s="13">
        <f t="shared" si="52"/>
        <v>-3084750.7139999671</v>
      </c>
    </row>
    <row r="3359" spans="1:9">
      <c r="A3359" s="10">
        <v>43095</v>
      </c>
      <c r="B3359" s="10">
        <v>43094</v>
      </c>
      <c r="C3359" t="s">
        <v>132</v>
      </c>
      <c r="D3359" t="s">
        <v>133</v>
      </c>
      <c r="E3359" t="s">
        <v>134</v>
      </c>
      <c r="F3359" s="1">
        <v>-321.31799999999998</v>
      </c>
      <c r="I3359" s="13">
        <f t="shared" si="52"/>
        <v>-3085072.0319999671</v>
      </c>
    </row>
    <row r="3360" spans="1:9">
      <c r="A3360" s="10">
        <v>43095</v>
      </c>
      <c r="B3360" s="10">
        <v>43094</v>
      </c>
      <c r="C3360" t="s">
        <v>135</v>
      </c>
      <c r="D3360" t="s">
        <v>136</v>
      </c>
      <c r="E3360" t="s">
        <v>11</v>
      </c>
      <c r="F3360" s="1">
        <v>-223.5</v>
      </c>
      <c r="I3360" s="13">
        <f t="shared" si="52"/>
        <v>-3085295.5319999671</v>
      </c>
    </row>
    <row r="3361" spans="1:9">
      <c r="A3361" s="10">
        <v>43095</v>
      </c>
      <c r="B3361" s="10">
        <v>43094</v>
      </c>
      <c r="C3361" t="s">
        <v>137</v>
      </c>
      <c r="D3361" t="s">
        <v>138</v>
      </c>
      <c r="E3361" t="s">
        <v>139</v>
      </c>
      <c r="F3361" s="1">
        <v>-2844.4940000000001</v>
      </c>
      <c r="I3361" s="13">
        <f t="shared" si="52"/>
        <v>-3088140.025999967</v>
      </c>
    </row>
    <row r="3362" spans="1:9">
      <c r="A3362" s="10">
        <v>43095</v>
      </c>
      <c r="B3362" s="10">
        <v>43094</v>
      </c>
      <c r="C3362" t="s">
        <v>140</v>
      </c>
      <c r="D3362" t="s">
        <v>141</v>
      </c>
      <c r="E3362" t="s">
        <v>142</v>
      </c>
      <c r="F3362" s="1">
        <v>-84.5</v>
      </c>
      <c r="I3362" s="13">
        <f t="shared" si="52"/>
        <v>-3088224.525999967</v>
      </c>
    </row>
    <row r="3363" spans="1:9">
      <c r="A3363" s="10">
        <v>43095</v>
      </c>
      <c r="B3363" s="10">
        <v>43094</v>
      </c>
      <c r="C3363" t="s">
        <v>166</v>
      </c>
      <c r="D3363" t="s">
        <v>118</v>
      </c>
      <c r="E3363" t="s">
        <v>119</v>
      </c>
      <c r="F3363" s="1">
        <v>-0.94399999999999995</v>
      </c>
      <c r="I3363" s="13">
        <f t="shared" si="52"/>
        <v>-3088225.4699999671</v>
      </c>
    </row>
    <row r="3364" spans="1:9">
      <c r="A3364" s="10">
        <v>43091</v>
      </c>
      <c r="B3364" s="10">
        <v>43094</v>
      </c>
      <c r="C3364" t="s">
        <v>209</v>
      </c>
      <c r="D3364" t="s">
        <v>210</v>
      </c>
      <c r="E3364" t="s">
        <v>11</v>
      </c>
      <c r="G3364" s="1">
        <v>250000</v>
      </c>
      <c r="I3364" s="13">
        <f t="shared" si="52"/>
        <v>-2838225.4699999671</v>
      </c>
    </row>
    <row r="3365" spans="1:9">
      <c r="A3365" s="10">
        <v>43096</v>
      </c>
      <c r="B3365" s="10">
        <v>43095</v>
      </c>
      <c r="C3365" t="s">
        <v>63</v>
      </c>
      <c r="D3365" t="s">
        <v>64</v>
      </c>
      <c r="E3365" t="s">
        <v>24</v>
      </c>
      <c r="F3365" s="1">
        <v>-98500</v>
      </c>
      <c r="I3365" s="13">
        <f t="shared" si="52"/>
        <v>-2936725.4699999671</v>
      </c>
    </row>
    <row r="3366" spans="1:9">
      <c r="A3366" s="10">
        <v>43096</v>
      </c>
      <c r="B3366" s="10">
        <v>43095</v>
      </c>
      <c r="C3366" t="s">
        <v>67</v>
      </c>
      <c r="D3366" t="s">
        <v>66</v>
      </c>
      <c r="E3366" t="s">
        <v>11</v>
      </c>
      <c r="F3366" s="1">
        <v>-0.40100000000000002</v>
      </c>
      <c r="I3366" s="13">
        <f t="shared" si="52"/>
        <v>-2936725.8709999672</v>
      </c>
    </row>
    <row r="3367" spans="1:9">
      <c r="A3367" s="10">
        <v>43096</v>
      </c>
      <c r="B3367" s="10">
        <v>43095</v>
      </c>
      <c r="C3367" t="s">
        <v>68</v>
      </c>
      <c r="D3367" t="s">
        <v>66</v>
      </c>
      <c r="E3367" t="s">
        <v>11</v>
      </c>
      <c r="F3367" s="1">
        <v>-0.189</v>
      </c>
      <c r="I3367" s="13">
        <f t="shared" si="52"/>
        <v>-2936726.059999967</v>
      </c>
    </row>
    <row r="3368" spans="1:9">
      <c r="A3368" s="10">
        <v>43096</v>
      </c>
      <c r="B3368" s="10">
        <v>43095</v>
      </c>
      <c r="C3368" t="s">
        <v>69</v>
      </c>
      <c r="D3368" t="s">
        <v>70</v>
      </c>
      <c r="E3368" t="s">
        <v>11</v>
      </c>
      <c r="F3368" s="1">
        <v>-53000</v>
      </c>
      <c r="I3368" s="13">
        <f t="shared" si="52"/>
        <v>-2989726.059999967</v>
      </c>
    </row>
    <row r="3369" spans="1:9">
      <c r="A3369" s="10">
        <v>43096</v>
      </c>
      <c r="B3369" s="10">
        <v>43095</v>
      </c>
      <c r="C3369" t="s">
        <v>71</v>
      </c>
      <c r="D3369" t="s">
        <v>72</v>
      </c>
      <c r="E3369" t="s">
        <v>73</v>
      </c>
      <c r="F3369" s="1">
        <v>-1417</v>
      </c>
      <c r="I3369" s="13">
        <f t="shared" si="52"/>
        <v>-2991143.059999967</v>
      </c>
    </row>
    <row r="3370" spans="1:9">
      <c r="A3370" s="10">
        <v>43096</v>
      </c>
      <c r="B3370" s="10">
        <v>43095</v>
      </c>
      <c r="C3370" t="s">
        <v>74</v>
      </c>
      <c r="D3370" t="s">
        <v>75</v>
      </c>
      <c r="E3370" t="s">
        <v>11</v>
      </c>
      <c r="F3370" s="1">
        <v>-12851.075000000001</v>
      </c>
      <c r="I3370" s="13">
        <f t="shared" si="52"/>
        <v>-3003994.1349999672</v>
      </c>
    </row>
    <row r="3371" spans="1:9">
      <c r="A3371" s="10">
        <v>43096</v>
      </c>
      <c r="B3371" s="10">
        <v>43095</v>
      </c>
      <c r="C3371" t="s">
        <v>76</v>
      </c>
      <c r="D3371" t="s">
        <v>77</v>
      </c>
      <c r="E3371" t="s">
        <v>11</v>
      </c>
      <c r="F3371" s="1">
        <v>-34428.322999999997</v>
      </c>
      <c r="I3371" s="13">
        <f t="shared" si="52"/>
        <v>-3038422.457999967</v>
      </c>
    </row>
    <row r="3372" spans="1:9">
      <c r="A3372" s="10">
        <v>43096</v>
      </c>
      <c r="B3372" s="10">
        <v>43095</v>
      </c>
      <c r="C3372" t="s">
        <v>78</v>
      </c>
      <c r="D3372" t="s">
        <v>79</v>
      </c>
      <c r="E3372" t="s">
        <v>11</v>
      </c>
      <c r="F3372" s="1">
        <v>-201210.579</v>
      </c>
      <c r="I3372" s="13">
        <f t="shared" si="52"/>
        <v>-3239633.0369999669</v>
      </c>
    </row>
    <row r="3373" spans="1:9">
      <c r="A3373" s="10">
        <v>43096</v>
      </c>
      <c r="B3373" s="10">
        <v>43095</v>
      </c>
      <c r="C3373" t="s">
        <v>80</v>
      </c>
      <c r="D3373" t="s">
        <v>81</v>
      </c>
      <c r="E3373" t="s">
        <v>82</v>
      </c>
      <c r="F3373" s="1">
        <v>-5928.7160000000003</v>
      </c>
      <c r="I3373" s="13">
        <f t="shared" si="52"/>
        <v>-3245561.752999967</v>
      </c>
    </row>
    <row r="3374" spans="1:9">
      <c r="A3374" s="10">
        <v>43096</v>
      </c>
      <c r="B3374" s="10">
        <v>43095</v>
      </c>
      <c r="C3374" t="s">
        <v>85</v>
      </c>
      <c r="D3374" t="s">
        <v>86</v>
      </c>
      <c r="E3374" t="s">
        <v>87</v>
      </c>
      <c r="F3374" s="1">
        <v>-489.02</v>
      </c>
      <c r="I3374" s="13">
        <f t="shared" si="52"/>
        <v>-3246050.772999967</v>
      </c>
    </row>
    <row r="3375" spans="1:9">
      <c r="A3375" s="10">
        <v>43096</v>
      </c>
      <c r="B3375" s="10">
        <v>43095</v>
      </c>
      <c r="C3375" t="s">
        <v>92</v>
      </c>
      <c r="D3375" t="s">
        <v>93</v>
      </c>
      <c r="E3375" t="s">
        <v>11</v>
      </c>
      <c r="F3375" s="1">
        <v>-70000</v>
      </c>
      <c r="I3375" s="13">
        <f t="shared" si="52"/>
        <v>-3316050.772999967</v>
      </c>
    </row>
    <row r="3376" spans="1:9">
      <c r="A3376" s="10">
        <v>43096</v>
      </c>
      <c r="B3376" s="10">
        <v>43095</v>
      </c>
      <c r="C3376" t="s">
        <v>99</v>
      </c>
      <c r="E3376" t="s">
        <v>100</v>
      </c>
      <c r="F3376" s="1">
        <v>-12415.418</v>
      </c>
      <c r="I3376" s="13">
        <f t="shared" si="52"/>
        <v>-3328466.190999967</v>
      </c>
    </row>
    <row r="3377" spans="1:9">
      <c r="A3377" s="10">
        <v>43096</v>
      </c>
      <c r="B3377" s="10">
        <v>43095</v>
      </c>
      <c r="C3377" t="s">
        <v>101</v>
      </c>
      <c r="E3377" t="s">
        <v>11</v>
      </c>
      <c r="F3377" s="1">
        <v>-3.54</v>
      </c>
      <c r="I3377" s="13">
        <f t="shared" si="52"/>
        <v>-3328469.7309999671</v>
      </c>
    </row>
    <row r="3378" spans="1:9">
      <c r="A3378" s="10">
        <v>43096</v>
      </c>
      <c r="B3378" s="10">
        <v>43095</v>
      </c>
      <c r="C3378" t="s">
        <v>102</v>
      </c>
      <c r="E3378" t="s">
        <v>100</v>
      </c>
      <c r="F3378" s="1">
        <v>-10911.831</v>
      </c>
      <c r="I3378" s="13">
        <f t="shared" si="52"/>
        <v>-3339381.5619999669</v>
      </c>
    </row>
    <row r="3379" spans="1:9">
      <c r="A3379" s="10">
        <v>43096</v>
      </c>
      <c r="B3379" s="10">
        <v>43095</v>
      </c>
      <c r="C3379" t="s">
        <v>101</v>
      </c>
      <c r="E3379" t="s">
        <v>11</v>
      </c>
      <c r="F3379" s="1">
        <v>-3.54</v>
      </c>
      <c r="I3379" s="13">
        <f t="shared" si="52"/>
        <v>-3339385.1019999669</v>
      </c>
    </row>
    <row r="3380" spans="1:9">
      <c r="A3380" s="10">
        <v>43096</v>
      </c>
      <c r="B3380" s="10">
        <v>43095</v>
      </c>
      <c r="C3380" t="s">
        <v>114</v>
      </c>
      <c r="D3380" t="s">
        <v>115</v>
      </c>
      <c r="E3380" t="s">
        <v>116</v>
      </c>
      <c r="F3380" s="1">
        <v>-59132.66</v>
      </c>
      <c r="I3380" s="13">
        <f t="shared" si="52"/>
        <v>-3398517.761999967</v>
      </c>
    </row>
    <row r="3381" spans="1:9">
      <c r="A3381" s="10">
        <v>43095</v>
      </c>
      <c r="B3381" s="10">
        <v>43095</v>
      </c>
      <c r="C3381" t="s">
        <v>152</v>
      </c>
      <c r="D3381" t="s">
        <v>153</v>
      </c>
      <c r="E3381" t="s">
        <v>154</v>
      </c>
      <c r="F3381" s="1">
        <v>-20</v>
      </c>
      <c r="I3381" s="13">
        <f t="shared" si="52"/>
        <v>-3398537.761999967</v>
      </c>
    </row>
    <row r="3382" spans="1:9">
      <c r="A3382" s="10">
        <v>43095</v>
      </c>
      <c r="B3382" s="10">
        <v>43095</v>
      </c>
      <c r="C3382" t="s">
        <v>7</v>
      </c>
      <c r="D3382" t="s">
        <v>161</v>
      </c>
      <c r="E3382" t="s">
        <v>162</v>
      </c>
      <c r="F3382" s="1">
        <v>-3.6</v>
      </c>
      <c r="I3382" s="13">
        <f t="shared" si="52"/>
        <v>-3398541.3619999671</v>
      </c>
    </row>
    <row r="3383" spans="1:9">
      <c r="A3383" s="10">
        <v>43103</v>
      </c>
      <c r="B3383" s="10">
        <v>43096</v>
      </c>
      <c r="C3383" t="s">
        <v>184</v>
      </c>
      <c r="D3383" t="s">
        <v>3435</v>
      </c>
      <c r="E3383" t="s">
        <v>3434</v>
      </c>
      <c r="F3383" s="1">
        <v>-10</v>
      </c>
      <c r="I3383" s="13">
        <f t="shared" si="52"/>
        <v>-3398551.3619999671</v>
      </c>
    </row>
    <row r="3384" spans="1:9">
      <c r="A3384" s="10">
        <v>43103</v>
      </c>
      <c r="B3384" s="10">
        <v>43096</v>
      </c>
      <c r="C3384" t="s">
        <v>184</v>
      </c>
      <c r="D3384" t="s">
        <v>3433</v>
      </c>
      <c r="E3384" t="s">
        <v>3432</v>
      </c>
      <c r="F3384" s="1">
        <v>-10</v>
      </c>
      <c r="I3384" s="13">
        <f t="shared" si="52"/>
        <v>-3398561.3619999671</v>
      </c>
    </row>
    <row r="3385" spans="1:9">
      <c r="A3385" s="10">
        <v>43103</v>
      </c>
      <c r="B3385" s="10">
        <v>43096</v>
      </c>
      <c r="C3385" t="s">
        <v>7</v>
      </c>
      <c r="D3385" t="s">
        <v>3431</v>
      </c>
      <c r="E3385" t="s">
        <v>3430</v>
      </c>
      <c r="F3385" s="1">
        <v>-1.8</v>
      </c>
      <c r="I3385" s="13">
        <f t="shared" si="52"/>
        <v>-3398563.1619999669</v>
      </c>
    </row>
    <row r="3386" spans="1:9">
      <c r="A3386" s="10">
        <v>43103</v>
      </c>
      <c r="B3386" s="10">
        <v>43096</v>
      </c>
      <c r="C3386" t="s">
        <v>184</v>
      </c>
      <c r="D3386" t="s">
        <v>3421</v>
      </c>
      <c r="E3386" t="s">
        <v>3420</v>
      </c>
      <c r="F3386" s="1">
        <v>-10</v>
      </c>
      <c r="I3386" s="13">
        <f t="shared" si="52"/>
        <v>-3398573.1619999669</v>
      </c>
    </row>
    <row r="3387" spans="1:9">
      <c r="A3387" s="10">
        <v>43103</v>
      </c>
      <c r="B3387" s="10">
        <v>43096</v>
      </c>
      <c r="C3387" t="s">
        <v>7</v>
      </c>
      <c r="D3387" t="s">
        <v>3419</v>
      </c>
      <c r="E3387" t="s">
        <v>3418</v>
      </c>
      <c r="F3387" s="1">
        <v>-1.8</v>
      </c>
      <c r="I3387" s="13">
        <f t="shared" si="52"/>
        <v>-3398574.9619999668</v>
      </c>
    </row>
    <row r="3388" spans="1:9">
      <c r="A3388" s="10">
        <v>43103</v>
      </c>
      <c r="B3388" s="10">
        <v>43096</v>
      </c>
      <c r="C3388" t="s">
        <v>7</v>
      </c>
      <c r="D3388" t="s">
        <v>3417</v>
      </c>
      <c r="E3388" t="s">
        <v>3416</v>
      </c>
      <c r="F3388" s="1">
        <v>-1.8</v>
      </c>
      <c r="I3388" s="13">
        <f t="shared" si="52"/>
        <v>-3398576.7619999666</v>
      </c>
    </row>
    <row r="3389" spans="1:9">
      <c r="A3389" s="10">
        <v>43098</v>
      </c>
      <c r="B3389" s="10">
        <v>43096</v>
      </c>
      <c r="C3389" t="s">
        <v>7</v>
      </c>
      <c r="D3389" t="s">
        <v>8</v>
      </c>
      <c r="E3389" t="s">
        <v>9</v>
      </c>
      <c r="F3389" s="1">
        <v>-7.2</v>
      </c>
      <c r="I3389" s="13">
        <f t="shared" si="52"/>
        <v>-3398583.9619999668</v>
      </c>
    </row>
    <row r="3390" spans="1:9">
      <c r="A3390" s="10">
        <v>43098</v>
      </c>
      <c r="B3390" s="10">
        <v>43096</v>
      </c>
      <c r="C3390" t="s">
        <v>33</v>
      </c>
      <c r="D3390" t="s">
        <v>34</v>
      </c>
      <c r="E3390" t="s">
        <v>35</v>
      </c>
      <c r="F3390" s="1">
        <v>-40</v>
      </c>
      <c r="I3390" s="13">
        <f t="shared" si="52"/>
        <v>-3398623.9619999668</v>
      </c>
    </row>
    <row r="3391" spans="1:9">
      <c r="A3391" s="10">
        <v>43097</v>
      </c>
      <c r="B3391" s="10">
        <v>43096</v>
      </c>
      <c r="C3391" t="s">
        <v>36</v>
      </c>
      <c r="D3391" t="s">
        <v>37</v>
      </c>
      <c r="E3391" t="s">
        <v>11</v>
      </c>
      <c r="F3391" s="1">
        <v>-800</v>
      </c>
      <c r="I3391" s="13">
        <f t="shared" si="52"/>
        <v>-3399423.9619999668</v>
      </c>
    </row>
    <row r="3392" spans="1:9">
      <c r="A3392" s="10">
        <v>43097</v>
      </c>
      <c r="B3392" s="10">
        <v>43096</v>
      </c>
      <c r="C3392" t="s">
        <v>38</v>
      </c>
      <c r="D3392" t="s">
        <v>39</v>
      </c>
      <c r="E3392" t="s">
        <v>11</v>
      </c>
      <c r="F3392" s="1">
        <v>-330.12900000000002</v>
      </c>
      <c r="I3392" s="13">
        <f t="shared" si="52"/>
        <v>-3399754.090999967</v>
      </c>
    </row>
    <row r="3393" spans="1:9">
      <c r="A3393" s="10">
        <v>43097</v>
      </c>
      <c r="B3393" s="10">
        <v>43096</v>
      </c>
      <c r="C3393" t="s">
        <v>40</v>
      </c>
      <c r="D3393" t="s">
        <v>41</v>
      </c>
      <c r="E3393" t="s">
        <v>11</v>
      </c>
      <c r="F3393" s="1">
        <v>-294.61799999999999</v>
      </c>
      <c r="I3393" s="13">
        <f t="shared" si="52"/>
        <v>-3400048.7089999667</v>
      </c>
    </row>
    <row r="3394" spans="1:9">
      <c r="A3394" s="10">
        <v>43097</v>
      </c>
      <c r="B3394" s="10">
        <v>43096</v>
      </c>
      <c r="C3394" t="s">
        <v>42</v>
      </c>
      <c r="D3394" t="s">
        <v>43</v>
      </c>
      <c r="E3394" t="s">
        <v>44</v>
      </c>
      <c r="F3394" s="1">
        <v>-17364.5</v>
      </c>
      <c r="I3394" s="13">
        <f t="shared" si="52"/>
        <v>-3417413.2089999667</v>
      </c>
    </row>
    <row r="3395" spans="1:9">
      <c r="A3395" s="10">
        <v>43097</v>
      </c>
      <c r="B3395" s="10">
        <v>43096</v>
      </c>
      <c r="C3395" t="s">
        <v>45</v>
      </c>
      <c r="D3395" t="s">
        <v>43</v>
      </c>
      <c r="E3395" t="s">
        <v>44</v>
      </c>
      <c r="F3395" s="1">
        <v>-3.54</v>
      </c>
      <c r="I3395" s="13">
        <f t="shared" ref="I3395:I3458" si="53">I3394+F3395+G3395</f>
        <v>-3417416.7489999668</v>
      </c>
    </row>
    <row r="3396" spans="1:9">
      <c r="A3396" s="10">
        <v>43097</v>
      </c>
      <c r="B3396" s="10">
        <v>43096</v>
      </c>
      <c r="C3396" t="s">
        <v>46</v>
      </c>
      <c r="D3396" t="s">
        <v>47</v>
      </c>
      <c r="E3396" t="s">
        <v>11</v>
      </c>
      <c r="F3396" s="1">
        <v>-246</v>
      </c>
      <c r="I3396" s="13">
        <f t="shared" si="53"/>
        <v>-3417662.7489999668</v>
      </c>
    </row>
    <row r="3397" spans="1:9">
      <c r="A3397" s="10">
        <v>43097</v>
      </c>
      <c r="B3397" s="10">
        <v>43096</v>
      </c>
      <c r="C3397" t="s">
        <v>45</v>
      </c>
      <c r="D3397" t="s">
        <v>48</v>
      </c>
      <c r="E3397" t="s">
        <v>44</v>
      </c>
      <c r="F3397" s="1">
        <v>-3.54</v>
      </c>
      <c r="I3397" s="13">
        <f t="shared" si="53"/>
        <v>-3417666.2889999668</v>
      </c>
    </row>
    <row r="3398" spans="1:9">
      <c r="A3398" s="10">
        <v>43097</v>
      </c>
      <c r="B3398" s="10">
        <v>43096</v>
      </c>
      <c r="C3398" t="s">
        <v>49</v>
      </c>
      <c r="D3398" t="s">
        <v>50</v>
      </c>
      <c r="E3398" t="s">
        <v>51</v>
      </c>
      <c r="F3398" s="1">
        <v>-202.988</v>
      </c>
      <c r="I3398" s="13">
        <f t="shared" si="53"/>
        <v>-3417869.2769999667</v>
      </c>
    </row>
    <row r="3399" spans="1:9">
      <c r="A3399" s="10">
        <v>43097</v>
      </c>
      <c r="B3399" s="10">
        <v>43096</v>
      </c>
      <c r="C3399" t="s">
        <v>52</v>
      </c>
      <c r="D3399" t="s">
        <v>53</v>
      </c>
      <c r="E3399" t="s">
        <v>54</v>
      </c>
      <c r="F3399" s="1">
        <v>-325.5</v>
      </c>
      <c r="I3399" s="13">
        <f t="shared" si="53"/>
        <v>-3418194.7769999667</v>
      </c>
    </row>
    <row r="3400" spans="1:9">
      <c r="A3400" s="10">
        <v>43097</v>
      </c>
      <c r="B3400" s="10">
        <v>43096</v>
      </c>
      <c r="C3400" t="s">
        <v>55</v>
      </c>
      <c r="D3400" t="s">
        <v>56</v>
      </c>
      <c r="E3400" t="s">
        <v>57</v>
      </c>
      <c r="F3400" s="1">
        <v>-96174.322</v>
      </c>
      <c r="I3400" s="13">
        <f t="shared" si="53"/>
        <v>-3514369.0989999669</v>
      </c>
    </row>
    <row r="3401" spans="1:9">
      <c r="A3401" s="10">
        <v>43097</v>
      </c>
      <c r="B3401" s="10">
        <v>43096</v>
      </c>
      <c r="C3401" t="s">
        <v>42</v>
      </c>
      <c r="D3401" t="s">
        <v>48</v>
      </c>
      <c r="E3401" t="s">
        <v>44</v>
      </c>
      <c r="F3401" s="1">
        <v>-68812.244000000006</v>
      </c>
      <c r="I3401" s="13">
        <f t="shared" si="53"/>
        <v>-3583181.3429999668</v>
      </c>
    </row>
    <row r="3402" spans="1:9">
      <c r="A3402" s="10">
        <v>43095</v>
      </c>
      <c r="B3402" s="10">
        <v>43096</v>
      </c>
      <c r="C3402" t="s">
        <v>117</v>
      </c>
      <c r="D3402" t="s">
        <v>118</v>
      </c>
      <c r="E3402" t="s">
        <v>119</v>
      </c>
      <c r="G3402" s="1">
        <v>806306.70200000005</v>
      </c>
      <c r="I3402" s="13">
        <f t="shared" si="53"/>
        <v>-2776874.6409999668</v>
      </c>
    </row>
    <row r="3403" spans="1:9">
      <c r="A3403" s="10">
        <v>43109</v>
      </c>
      <c r="B3403" s="10">
        <v>43097</v>
      </c>
      <c r="C3403" t="s">
        <v>250</v>
      </c>
      <c r="E3403" t="s">
        <v>11</v>
      </c>
      <c r="F3403" s="1">
        <v>-354.46300000000002</v>
      </c>
      <c r="I3403" s="13">
        <f t="shared" si="53"/>
        <v>-2777229.1039999668</v>
      </c>
    </row>
    <row r="3404" spans="1:9">
      <c r="A3404" s="10">
        <v>43098</v>
      </c>
      <c r="B3404" s="10">
        <v>43097</v>
      </c>
      <c r="C3404" t="s">
        <v>12</v>
      </c>
      <c r="D3404" t="s">
        <v>13</v>
      </c>
      <c r="E3404" t="s">
        <v>14</v>
      </c>
      <c r="F3404" s="1">
        <v>-539.15499999999997</v>
      </c>
      <c r="I3404" s="13">
        <f t="shared" si="53"/>
        <v>-2777768.2589999666</v>
      </c>
    </row>
    <row r="3405" spans="1:9">
      <c r="A3405" s="10">
        <v>43098</v>
      </c>
      <c r="B3405" s="10">
        <v>43097</v>
      </c>
      <c r="C3405" t="s">
        <v>15</v>
      </c>
      <c r="D3405" t="s">
        <v>16</v>
      </c>
      <c r="E3405" t="s">
        <v>11</v>
      </c>
      <c r="F3405" s="1">
        <v>-308</v>
      </c>
      <c r="I3405" s="13">
        <f t="shared" si="53"/>
        <v>-2778076.2589999666</v>
      </c>
    </row>
    <row r="3406" spans="1:9">
      <c r="A3406" s="10">
        <v>43098</v>
      </c>
      <c r="B3406" s="10">
        <v>43097</v>
      </c>
      <c r="C3406" t="s">
        <v>19</v>
      </c>
      <c r="D3406" t="s">
        <v>20</v>
      </c>
      <c r="E3406" t="s">
        <v>11</v>
      </c>
      <c r="F3406" s="1">
        <v>-3983.5</v>
      </c>
      <c r="I3406" s="13">
        <f t="shared" si="53"/>
        <v>-2782059.7589999666</v>
      </c>
    </row>
    <row r="3407" spans="1:9">
      <c r="A3407" s="10">
        <v>43098</v>
      </c>
      <c r="B3407" s="10">
        <v>43097</v>
      </c>
      <c r="C3407" t="s">
        <v>22</v>
      </c>
      <c r="D3407" t="s">
        <v>23</v>
      </c>
      <c r="E3407" t="s">
        <v>24</v>
      </c>
      <c r="F3407" s="1">
        <v>-49250</v>
      </c>
      <c r="I3407" s="13">
        <f t="shared" si="53"/>
        <v>-2831309.7589999666</v>
      </c>
    </row>
    <row r="3408" spans="1:9">
      <c r="A3408" s="10">
        <v>43098</v>
      </c>
      <c r="B3408" s="10">
        <v>43097</v>
      </c>
      <c r="C3408" t="s">
        <v>25</v>
      </c>
      <c r="D3408" t="s">
        <v>26</v>
      </c>
      <c r="E3408" t="s">
        <v>24</v>
      </c>
      <c r="F3408" s="1">
        <v>-49250</v>
      </c>
      <c r="I3408" s="13">
        <f t="shared" si="53"/>
        <v>-2880559.7589999666</v>
      </c>
    </row>
    <row r="3409" spans="1:9">
      <c r="A3409" s="10">
        <v>43098</v>
      </c>
      <c r="B3409" s="10">
        <v>43097</v>
      </c>
      <c r="C3409" t="s">
        <v>27</v>
      </c>
      <c r="E3409" t="s">
        <v>11</v>
      </c>
      <c r="F3409" s="1">
        <v>-35.4</v>
      </c>
      <c r="I3409" s="13">
        <f t="shared" si="53"/>
        <v>-2880595.1589999665</v>
      </c>
    </row>
    <row r="3410" spans="1:9">
      <c r="A3410" s="10">
        <v>43098</v>
      </c>
      <c r="B3410" s="10">
        <v>43097</v>
      </c>
      <c r="C3410" t="s">
        <v>28</v>
      </c>
      <c r="D3410" t="s">
        <v>29</v>
      </c>
      <c r="E3410" t="s">
        <v>30</v>
      </c>
      <c r="F3410" s="1">
        <v>-166.86</v>
      </c>
      <c r="I3410" s="13">
        <f t="shared" si="53"/>
        <v>-2880762.0189999663</v>
      </c>
    </row>
    <row r="3411" spans="1:9">
      <c r="A3411" s="10">
        <v>43098</v>
      </c>
      <c r="B3411" s="10">
        <v>43097</v>
      </c>
      <c r="C3411" t="s">
        <v>31</v>
      </c>
      <c r="D3411" t="s">
        <v>29</v>
      </c>
      <c r="E3411" t="s">
        <v>30</v>
      </c>
      <c r="F3411" s="1">
        <v>-1.18</v>
      </c>
      <c r="I3411" s="13">
        <f t="shared" si="53"/>
        <v>-2880763.1989999665</v>
      </c>
    </row>
    <row r="3412" spans="1:9">
      <c r="A3412" s="10">
        <v>43096</v>
      </c>
      <c r="B3412" s="10">
        <v>43097</v>
      </c>
      <c r="C3412" t="s">
        <v>58</v>
      </c>
      <c r="D3412" t="s">
        <v>59</v>
      </c>
      <c r="E3412" t="s">
        <v>11</v>
      </c>
      <c r="G3412" s="1">
        <v>18054</v>
      </c>
      <c r="I3412" s="13">
        <f t="shared" si="53"/>
        <v>-2862709.1989999665</v>
      </c>
    </row>
    <row r="3413" spans="1:9">
      <c r="A3413" s="10">
        <v>43096</v>
      </c>
      <c r="B3413" s="10">
        <v>43097</v>
      </c>
      <c r="C3413" t="s">
        <v>65</v>
      </c>
      <c r="D3413" t="s">
        <v>66</v>
      </c>
      <c r="E3413" t="s">
        <v>11</v>
      </c>
      <c r="G3413" s="1">
        <v>2000</v>
      </c>
      <c r="I3413" s="13">
        <f t="shared" si="53"/>
        <v>-2860709.1989999665</v>
      </c>
    </row>
    <row r="3414" spans="1:9">
      <c r="A3414" s="10">
        <v>43096</v>
      </c>
      <c r="B3414" s="10">
        <v>43097</v>
      </c>
      <c r="C3414" t="s">
        <v>83</v>
      </c>
      <c r="D3414" t="s">
        <v>84</v>
      </c>
      <c r="E3414" t="s">
        <v>11</v>
      </c>
      <c r="G3414" s="1">
        <v>43606.078000000001</v>
      </c>
      <c r="I3414" s="13">
        <f t="shared" si="53"/>
        <v>-2817103.1209999663</v>
      </c>
    </row>
    <row r="3415" spans="1:9">
      <c r="A3415" s="10">
        <v>43096</v>
      </c>
      <c r="B3415" s="10">
        <v>43097</v>
      </c>
      <c r="C3415" t="s">
        <v>88</v>
      </c>
      <c r="D3415" t="s">
        <v>89</v>
      </c>
      <c r="E3415" t="s">
        <v>11</v>
      </c>
      <c r="G3415" s="1">
        <v>130317.376</v>
      </c>
      <c r="I3415" s="13">
        <f t="shared" si="53"/>
        <v>-2686785.7449999661</v>
      </c>
    </row>
    <row r="3416" spans="1:9">
      <c r="A3416" s="10">
        <v>43096</v>
      </c>
      <c r="B3416" s="10">
        <v>43097</v>
      </c>
      <c r="C3416" t="s">
        <v>90</v>
      </c>
      <c r="D3416" t="s">
        <v>91</v>
      </c>
      <c r="E3416" t="s">
        <v>11</v>
      </c>
      <c r="G3416" s="1">
        <v>45911.106</v>
      </c>
      <c r="I3416" s="13">
        <f t="shared" si="53"/>
        <v>-2640874.638999966</v>
      </c>
    </row>
    <row r="3417" spans="1:9">
      <c r="A3417" s="10">
        <v>43096</v>
      </c>
      <c r="B3417" s="10">
        <v>43097</v>
      </c>
      <c r="C3417" t="s">
        <v>94</v>
      </c>
      <c r="D3417" t="s">
        <v>95</v>
      </c>
      <c r="E3417" t="s">
        <v>11</v>
      </c>
      <c r="G3417" s="1">
        <v>14302.6</v>
      </c>
      <c r="I3417" s="13">
        <f t="shared" si="53"/>
        <v>-2626572.0389999659</v>
      </c>
    </row>
    <row r="3418" spans="1:9">
      <c r="A3418" s="10">
        <v>43105</v>
      </c>
      <c r="B3418" s="10">
        <v>43098</v>
      </c>
      <c r="C3418" t="s">
        <v>184</v>
      </c>
      <c r="D3418" t="s">
        <v>3462</v>
      </c>
      <c r="E3418" t="s">
        <v>3461</v>
      </c>
      <c r="F3418" s="1">
        <v>-10</v>
      </c>
      <c r="I3418" s="13">
        <f t="shared" si="53"/>
        <v>-2626582.0389999659</v>
      </c>
    </row>
    <row r="3419" spans="1:9">
      <c r="A3419" s="10">
        <v>43105</v>
      </c>
      <c r="B3419" s="10">
        <v>43098</v>
      </c>
      <c r="C3419" t="s">
        <v>7</v>
      </c>
      <c r="D3419" t="s">
        <v>3455</v>
      </c>
      <c r="E3419" t="s">
        <v>3454</v>
      </c>
      <c r="F3419" s="1">
        <v>-1.8</v>
      </c>
      <c r="I3419" s="13">
        <f t="shared" si="53"/>
        <v>-2626583.8389999657</v>
      </c>
    </row>
    <row r="3420" spans="1:9">
      <c r="A3420" s="10">
        <v>43102</v>
      </c>
      <c r="B3420" s="10">
        <v>43098</v>
      </c>
      <c r="C3420" t="s">
        <v>508</v>
      </c>
      <c r="E3420" t="s">
        <v>11</v>
      </c>
      <c r="F3420" s="1">
        <v>-743</v>
      </c>
      <c r="I3420" s="13">
        <f t="shared" si="53"/>
        <v>-2627326.8389999657</v>
      </c>
    </row>
    <row r="3421" spans="1:9">
      <c r="A3421" s="10">
        <v>43102</v>
      </c>
      <c r="B3421" s="10">
        <v>43098</v>
      </c>
      <c r="C3421" t="s">
        <v>3412</v>
      </c>
      <c r="D3421" t="s">
        <v>3411</v>
      </c>
      <c r="E3421" t="s">
        <v>198</v>
      </c>
      <c r="F3421" s="1">
        <v>-40</v>
      </c>
      <c r="I3421" s="13">
        <f t="shared" si="53"/>
        <v>-2627366.8389999657</v>
      </c>
    </row>
    <row r="3422" spans="1:9">
      <c r="A3422" s="10">
        <v>43102</v>
      </c>
      <c r="B3422" s="10">
        <v>43098</v>
      </c>
      <c r="C3422" t="s">
        <v>430</v>
      </c>
      <c r="D3422" t="s">
        <v>3404</v>
      </c>
      <c r="E3422" t="s">
        <v>11</v>
      </c>
      <c r="F3422" s="1">
        <v>-0.71399999999999997</v>
      </c>
      <c r="I3422" s="13">
        <f t="shared" si="53"/>
        <v>-2627367.5529999658</v>
      </c>
    </row>
    <row r="3423" spans="1:9">
      <c r="A3423" s="10">
        <v>43102</v>
      </c>
      <c r="B3423" s="10">
        <v>43098</v>
      </c>
      <c r="C3423" t="s">
        <v>3409</v>
      </c>
      <c r="D3423" t="s">
        <v>3408</v>
      </c>
      <c r="E3423" t="s">
        <v>587</v>
      </c>
      <c r="F3423" s="1">
        <v>-565.36900000000003</v>
      </c>
      <c r="I3423" s="13">
        <f t="shared" si="53"/>
        <v>-2627932.9219999658</v>
      </c>
    </row>
    <row r="3424" spans="1:9">
      <c r="A3424" s="10">
        <v>43102</v>
      </c>
      <c r="B3424" s="10">
        <v>43098</v>
      </c>
      <c r="C3424" t="s">
        <v>31</v>
      </c>
      <c r="D3424" t="s">
        <v>3408</v>
      </c>
      <c r="E3424" t="s">
        <v>587</v>
      </c>
      <c r="F3424" s="1">
        <v>-1.19</v>
      </c>
      <c r="I3424" s="13">
        <f t="shared" si="53"/>
        <v>-2627934.1119999657</v>
      </c>
    </row>
    <row r="3425" spans="1:9">
      <c r="A3425" s="10">
        <v>43102</v>
      </c>
      <c r="B3425" s="10">
        <v>43098</v>
      </c>
      <c r="C3425" t="s">
        <v>3407</v>
      </c>
      <c r="D3425" t="s">
        <v>3406</v>
      </c>
      <c r="E3425" t="s">
        <v>426</v>
      </c>
      <c r="F3425" s="1">
        <v>-1536.0650000000001</v>
      </c>
      <c r="I3425" s="13">
        <f t="shared" si="53"/>
        <v>-2629470.1769999657</v>
      </c>
    </row>
    <row r="3426" spans="1:9">
      <c r="A3426" s="10">
        <v>43102</v>
      </c>
      <c r="B3426" s="10">
        <v>43098</v>
      </c>
      <c r="C3426" t="s">
        <v>31</v>
      </c>
      <c r="D3426" t="s">
        <v>3406</v>
      </c>
      <c r="E3426" t="s">
        <v>426</v>
      </c>
      <c r="F3426" s="1">
        <v>-1.19</v>
      </c>
      <c r="I3426" s="13">
        <f t="shared" si="53"/>
        <v>-2629471.3669999656</v>
      </c>
    </row>
    <row r="3427" spans="1:9">
      <c r="A3427" s="10">
        <v>43102</v>
      </c>
      <c r="B3427" s="10">
        <v>43098</v>
      </c>
      <c r="C3427" t="s">
        <v>563</v>
      </c>
      <c r="D3427" t="s">
        <v>3404</v>
      </c>
      <c r="E3427" t="s">
        <v>564</v>
      </c>
      <c r="F3427" s="1">
        <v>-127132.076</v>
      </c>
      <c r="I3427" s="13">
        <f t="shared" si="53"/>
        <v>-2756603.4429999655</v>
      </c>
    </row>
    <row r="3428" spans="1:9">
      <c r="A3428" s="10">
        <v>43098</v>
      </c>
      <c r="B3428" s="10">
        <v>43098</v>
      </c>
      <c r="C3428" t="s">
        <v>10</v>
      </c>
      <c r="E3428" t="s">
        <v>11</v>
      </c>
      <c r="F3428" s="1">
        <v>-59074.444000000003</v>
      </c>
      <c r="I3428" s="13">
        <f t="shared" si="53"/>
        <v>-2815677.8869999656</v>
      </c>
    </row>
    <row r="3429" spans="1:9">
      <c r="A3429" s="10">
        <v>43098</v>
      </c>
      <c r="B3429" s="10">
        <v>43098</v>
      </c>
      <c r="C3429" t="s">
        <v>17</v>
      </c>
      <c r="E3429" t="s">
        <v>11</v>
      </c>
      <c r="G3429" s="1">
        <v>4000000</v>
      </c>
      <c r="I3429" s="13">
        <f t="shared" si="53"/>
        <v>1184322.1130000344</v>
      </c>
    </row>
    <row r="3430" spans="1:9">
      <c r="A3430" s="10">
        <v>43098</v>
      </c>
      <c r="B3430" s="10">
        <v>43098</v>
      </c>
      <c r="C3430" t="s">
        <v>18</v>
      </c>
      <c r="E3430" t="s">
        <v>11</v>
      </c>
      <c r="G3430" s="1">
        <v>1500000</v>
      </c>
      <c r="I3430" s="13">
        <f t="shared" si="53"/>
        <v>2684322.1130000344</v>
      </c>
    </row>
    <row r="3431" spans="1:9">
      <c r="A3431" s="10">
        <v>43098</v>
      </c>
      <c r="B3431" s="10">
        <v>43098</v>
      </c>
      <c r="C3431" t="s">
        <v>21</v>
      </c>
      <c r="E3431" t="s">
        <v>11</v>
      </c>
      <c r="F3431" s="1">
        <v>-1500000</v>
      </c>
      <c r="I3431" s="13">
        <f t="shared" si="53"/>
        <v>1184322.1130000344</v>
      </c>
    </row>
    <row r="3432" spans="1:9">
      <c r="A3432" s="10">
        <v>43098</v>
      </c>
      <c r="B3432" s="10">
        <v>43098</v>
      </c>
      <c r="C3432" t="s">
        <v>21</v>
      </c>
      <c r="E3432" t="s">
        <v>11</v>
      </c>
      <c r="F3432" s="1">
        <v>-4000000</v>
      </c>
      <c r="I3432" s="13">
        <f t="shared" si="53"/>
        <v>-2815677.8869999656</v>
      </c>
    </row>
    <row r="3433" spans="1:9">
      <c r="A3433" s="10">
        <v>43098</v>
      </c>
      <c r="B3433" s="10">
        <v>43098</v>
      </c>
      <c r="C3433" t="s">
        <v>32</v>
      </c>
      <c r="E3433" t="s">
        <v>11</v>
      </c>
      <c r="F3433" s="1">
        <v>-23798.75</v>
      </c>
      <c r="I3433" s="13">
        <f t="shared" si="53"/>
        <v>-2839476.6369999656</v>
      </c>
    </row>
    <row r="3434" spans="1:9">
      <c r="A3434" s="10">
        <v>43104</v>
      </c>
      <c r="B3434" s="10">
        <v>43100</v>
      </c>
      <c r="C3434" t="s">
        <v>27</v>
      </c>
      <c r="D3434" t="s">
        <v>3451</v>
      </c>
      <c r="E3434" t="s">
        <v>3450</v>
      </c>
      <c r="F3434" s="1">
        <v>-4902.3599999999997</v>
      </c>
      <c r="I3434" s="13">
        <f t="shared" si="53"/>
        <v>-2844378.9969999655</v>
      </c>
    </row>
    <row r="3435" spans="1:9">
      <c r="A3435" s="10">
        <v>43104</v>
      </c>
      <c r="B3435" s="10">
        <v>43100</v>
      </c>
      <c r="C3435" t="s">
        <v>3449</v>
      </c>
      <c r="D3435" t="s">
        <v>3448</v>
      </c>
      <c r="E3435" t="s">
        <v>3447</v>
      </c>
      <c r="F3435" s="1">
        <v>-91369.296000000002</v>
      </c>
      <c r="I3435" s="13">
        <f t="shared" si="53"/>
        <v>-2935748.2929999656</v>
      </c>
    </row>
    <row r="3436" spans="1:9">
      <c r="A3436" s="10">
        <v>43103</v>
      </c>
      <c r="B3436" s="10">
        <v>43102</v>
      </c>
      <c r="C3436" t="s">
        <v>3437</v>
      </c>
      <c r="D3436" t="s">
        <v>3436</v>
      </c>
      <c r="E3436" t="s">
        <v>181</v>
      </c>
      <c r="F3436" s="1">
        <v>-26.661000000000001</v>
      </c>
      <c r="I3436" s="13">
        <f t="shared" si="53"/>
        <v>-2935774.9539999655</v>
      </c>
    </row>
    <row r="3437" spans="1:9">
      <c r="A3437" s="10">
        <v>43103</v>
      </c>
      <c r="B3437" s="10">
        <v>43102</v>
      </c>
      <c r="C3437" t="s">
        <v>3429</v>
      </c>
      <c r="D3437" t="s">
        <v>3428</v>
      </c>
      <c r="E3437" t="s">
        <v>782</v>
      </c>
      <c r="F3437" s="1">
        <v>-750.00800000000004</v>
      </c>
      <c r="I3437" s="13">
        <f t="shared" si="53"/>
        <v>-2936524.9619999654</v>
      </c>
    </row>
    <row r="3438" spans="1:9">
      <c r="A3438" s="10">
        <v>43103</v>
      </c>
      <c r="B3438" s="10">
        <v>43102</v>
      </c>
      <c r="C3438" t="s">
        <v>3427</v>
      </c>
      <c r="D3438" t="s">
        <v>3426</v>
      </c>
      <c r="E3438" t="s">
        <v>379</v>
      </c>
      <c r="F3438" s="1">
        <v>-5170.3249999999998</v>
      </c>
      <c r="I3438" s="13">
        <f t="shared" si="53"/>
        <v>-2941695.2869999656</v>
      </c>
    </row>
    <row r="3439" spans="1:9">
      <c r="A3439" s="10">
        <v>43103</v>
      </c>
      <c r="B3439" s="10">
        <v>43102</v>
      </c>
      <c r="C3439" t="s">
        <v>3425</v>
      </c>
      <c r="D3439" t="s">
        <v>3424</v>
      </c>
      <c r="E3439" t="s">
        <v>968</v>
      </c>
      <c r="F3439" s="1">
        <v>-14775</v>
      </c>
      <c r="I3439" s="13">
        <f t="shared" si="53"/>
        <v>-2956470.2869999656</v>
      </c>
    </row>
    <row r="3440" spans="1:9">
      <c r="A3440" s="10">
        <v>43103</v>
      </c>
      <c r="B3440" s="10">
        <v>43102</v>
      </c>
      <c r="C3440" t="s">
        <v>3423</v>
      </c>
      <c r="D3440" t="s">
        <v>3422</v>
      </c>
      <c r="E3440" t="s">
        <v>527</v>
      </c>
      <c r="F3440" s="1">
        <v>-58448.26</v>
      </c>
      <c r="I3440" s="13">
        <f t="shared" si="53"/>
        <v>-3014918.5469999653</v>
      </c>
    </row>
    <row r="3441" spans="1:9">
      <c r="A3441" s="10">
        <v>43103</v>
      </c>
      <c r="B3441" s="10">
        <v>43102</v>
      </c>
      <c r="C3441" t="s">
        <v>3415</v>
      </c>
      <c r="D3441" t="s">
        <v>3414</v>
      </c>
      <c r="E3441" t="s">
        <v>11</v>
      </c>
      <c r="F3441" s="1">
        <v>-493.95600000000002</v>
      </c>
      <c r="I3441" s="13">
        <f t="shared" si="53"/>
        <v>-3015412.5029999651</v>
      </c>
    </row>
    <row r="3442" spans="1:9">
      <c r="A3442" s="10">
        <v>43102</v>
      </c>
      <c r="B3442" s="10">
        <v>43102</v>
      </c>
      <c r="C3442" t="s">
        <v>350</v>
      </c>
      <c r="E3442" t="s">
        <v>11</v>
      </c>
      <c r="F3442" s="1">
        <v>-1.77</v>
      </c>
      <c r="I3442" s="13">
        <f t="shared" si="53"/>
        <v>-3015414.2729999651</v>
      </c>
    </row>
    <row r="3443" spans="1:9">
      <c r="A3443" s="10">
        <v>43102</v>
      </c>
      <c r="B3443" s="10">
        <v>43102</v>
      </c>
      <c r="C3443" t="s">
        <v>350</v>
      </c>
      <c r="E3443" t="s">
        <v>11</v>
      </c>
      <c r="F3443" s="1">
        <v>-1.77</v>
      </c>
      <c r="I3443" s="13">
        <f t="shared" si="53"/>
        <v>-3015416.0429999651</v>
      </c>
    </row>
    <row r="3444" spans="1:9">
      <c r="A3444" s="10">
        <v>43102</v>
      </c>
      <c r="B3444" s="10">
        <v>43102</v>
      </c>
      <c r="C3444" t="s">
        <v>350</v>
      </c>
      <c r="E3444" t="s">
        <v>11</v>
      </c>
      <c r="F3444" s="1">
        <v>-1.77</v>
      </c>
      <c r="I3444" s="13">
        <f t="shared" si="53"/>
        <v>-3015417.8129999652</v>
      </c>
    </row>
    <row r="3445" spans="1:9">
      <c r="A3445" s="10">
        <v>43102</v>
      </c>
      <c r="B3445" s="10">
        <v>43102</v>
      </c>
      <c r="C3445" t="s">
        <v>350</v>
      </c>
      <c r="E3445" t="s">
        <v>11</v>
      </c>
      <c r="F3445" s="1">
        <v>-1.77</v>
      </c>
      <c r="I3445" s="13">
        <f t="shared" si="53"/>
        <v>-3015419.5829999652</v>
      </c>
    </row>
    <row r="3446" spans="1:9">
      <c r="A3446" s="10">
        <v>43102</v>
      </c>
      <c r="B3446" s="10">
        <v>43102</v>
      </c>
      <c r="C3446" t="s">
        <v>618</v>
      </c>
      <c r="E3446" t="s">
        <v>11</v>
      </c>
      <c r="F3446" s="1">
        <v>-14.102</v>
      </c>
      <c r="I3446" s="13">
        <f t="shared" si="53"/>
        <v>-3015433.6849999651</v>
      </c>
    </row>
    <row r="3447" spans="1:9">
      <c r="A3447" s="10">
        <v>43102</v>
      </c>
      <c r="B3447" s="10">
        <v>43102</v>
      </c>
      <c r="C3447" t="s">
        <v>617</v>
      </c>
      <c r="E3447" t="s">
        <v>11</v>
      </c>
      <c r="F3447" s="1">
        <v>-11.8</v>
      </c>
      <c r="I3447" s="13">
        <f t="shared" si="53"/>
        <v>-3015445.4849999649</v>
      </c>
    </row>
    <row r="3448" spans="1:9">
      <c r="A3448" s="10">
        <v>43102</v>
      </c>
      <c r="B3448" s="10">
        <v>43102</v>
      </c>
      <c r="C3448" t="s">
        <v>616</v>
      </c>
      <c r="E3448" t="s">
        <v>11</v>
      </c>
      <c r="F3448" s="1">
        <v>-17.856999999999999</v>
      </c>
      <c r="I3448" s="13">
        <f t="shared" si="53"/>
        <v>-3015463.3419999648</v>
      </c>
    </row>
    <row r="3449" spans="1:9">
      <c r="A3449" s="10">
        <v>43102</v>
      </c>
      <c r="B3449" s="10">
        <v>43102</v>
      </c>
      <c r="C3449" t="s">
        <v>569</v>
      </c>
      <c r="E3449" t="s">
        <v>11</v>
      </c>
      <c r="F3449" s="1">
        <v>-20.355</v>
      </c>
      <c r="I3449" s="13">
        <f t="shared" si="53"/>
        <v>-3015483.6969999648</v>
      </c>
    </row>
    <row r="3450" spans="1:9">
      <c r="A3450" s="10">
        <v>43102</v>
      </c>
      <c r="B3450" s="10">
        <v>43102</v>
      </c>
      <c r="C3450" t="s">
        <v>3405</v>
      </c>
      <c r="E3450" t="s">
        <v>11</v>
      </c>
      <c r="F3450" s="1">
        <v>-97.340999999999994</v>
      </c>
      <c r="I3450" s="13">
        <f t="shared" si="53"/>
        <v>-3015581.0379999648</v>
      </c>
    </row>
    <row r="3451" spans="1:9">
      <c r="A3451" s="10">
        <v>43102</v>
      </c>
      <c r="B3451" s="10">
        <v>43102</v>
      </c>
      <c r="C3451" t="s">
        <v>579</v>
      </c>
      <c r="E3451" t="s">
        <v>11</v>
      </c>
      <c r="F3451" s="1">
        <v>-33.807000000000002</v>
      </c>
      <c r="I3451" s="13">
        <f t="shared" si="53"/>
        <v>-3015614.8449999648</v>
      </c>
    </row>
    <row r="3452" spans="1:9">
      <c r="A3452" s="10">
        <v>43102</v>
      </c>
      <c r="B3452" s="10">
        <v>43102</v>
      </c>
      <c r="C3452" t="s">
        <v>578</v>
      </c>
      <c r="E3452" t="s">
        <v>11</v>
      </c>
      <c r="F3452" s="1">
        <v>-49.445999999999998</v>
      </c>
      <c r="I3452" s="13">
        <f t="shared" si="53"/>
        <v>-3015664.2909999648</v>
      </c>
    </row>
    <row r="3453" spans="1:9">
      <c r="A3453" s="10">
        <v>43102</v>
      </c>
      <c r="B3453" s="10">
        <v>43102</v>
      </c>
      <c r="C3453" t="s">
        <v>577</v>
      </c>
      <c r="E3453" t="s">
        <v>11</v>
      </c>
      <c r="F3453" s="1">
        <v>-61.95</v>
      </c>
      <c r="I3453" s="13">
        <f t="shared" si="53"/>
        <v>-3015726.240999965</v>
      </c>
    </row>
    <row r="3454" spans="1:9">
      <c r="A3454" s="10">
        <v>43102</v>
      </c>
      <c r="B3454" s="10">
        <v>43102</v>
      </c>
      <c r="C3454" t="s">
        <v>576</v>
      </c>
      <c r="E3454" t="s">
        <v>11</v>
      </c>
      <c r="F3454" s="1">
        <v>-47.383000000000003</v>
      </c>
      <c r="I3454" s="13">
        <f t="shared" si="53"/>
        <v>-3015773.6239999649</v>
      </c>
    </row>
    <row r="3455" spans="1:9">
      <c r="A3455" s="10">
        <v>43102</v>
      </c>
      <c r="B3455" s="10">
        <v>43102</v>
      </c>
      <c r="C3455" t="s">
        <v>575</v>
      </c>
      <c r="E3455" t="s">
        <v>11</v>
      </c>
      <c r="F3455" s="1">
        <v>-160.375</v>
      </c>
      <c r="I3455" s="13">
        <f t="shared" si="53"/>
        <v>-3015933.9989999649</v>
      </c>
    </row>
    <row r="3456" spans="1:9">
      <c r="A3456" s="10">
        <v>43102</v>
      </c>
      <c r="B3456" s="10">
        <v>43102</v>
      </c>
      <c r="C3456" t="s">
        <v>574</v>
      </c>
      <c r="E3456" t="s">
        <v>11</v>
      </c>
      <c r="F3456" s="1">
        <v>-19.363</v>
      </c>
      <c r="I3456" s="13">
        <f t="shared" si="53"/>
        <v>-3015953.3619999648</v>
      </c>
    </row>
    <row r="3457" spans="1:9">
      <c r="A3457" s="10">
        <v>43102</v>
      </c>
      <c r="B3457" s="10">
        <v>43102</v>
      </c>
      <c r="C3457" t="s">
        <v>573</v>
      </c>
      <c r="E3457" t="s">
        <v>11</v>
      </c>
      <c r="F3457" s="1">
        <v>-52.569000000000003</v>
      </c>
      <c r="I3457" s="13">
        <f t="shared" si="53"/>
        <v>-3016005.9309999649</v>
      </c>
    </row>
    <row r="3458" spans="1:9">
      <c r="A3458" s="10">
        <v>43102</v>
      </c>
      <c r="B3458" s="10">
        <v>43102</v>
      </c>
      <c r="C3458" t="s">
        <v>572</v>
      </c>
      <c r="E3458" t="s">
        <v>11</v>
      </c>
      <c r="F3458" s="1">
        <v>-29.648</v>
      </c>
      <c r="I3458" s="13">
        <f t="shared" si="53"/>
        <v>-3016035.578999965</v>
      </c>
    </row>
    <row r="3459" spans="1:9">
      <c r="A3459" s="10">
        <v>43102</v>
      </c>
      <c r="B3459" s="10">
        <v>43102</v>
      </c>
      <c r="C3459" t="s">
        <v>571</v>
      </c>
      <c r="E3459" t="s">
        <v>11</v>
      </c>
      <c r="F3459" s="1">
        <v>-18.231000000000002</v>
      </c>
      <c r="I3459" s="13">
        <f t="shared" ref="I3459:I3522" si="54">I3458+F3459+G3459</f>
        <v>-3016053.8099999651</v>
      </c>
    </row>
    <row r="3460" spans="1:9">
      <c r="A3460" s="10">
        <v>43102</v>
      </c>
      <c r="B3460" s="10">
        <v>43102</v>
      </c>
      <c r="C3460" t="s">
        <v>570</v>
      </c>
      <c r="E3460" t="s">
        <v>11</v>
      </c>
      <c r="F3460" s="1">
        <v>-34.161000000000001</v>
      </c>
      <c r="I3460" s="13">
        <f t="shared" si="54"/>
        <v>-3016087.970999965</v>
      </c>
    </row>
    <row r="3461" spans="1:9">
      <c r="A3461" s="10">
        <v>43102</v>
      </c>
      <c r="B3461" s="10">
        <v>43102</v>
      </c>
      <c r="C3461" t="s">
        <v>568</v>
      </c>
      <c r="E3461" t="s">
        <v>11</v>
      </c>
      <c r="F3461" s="1">
        <v>-19.646999999999998</v>
      </c>
      <c r="I3461" s="13">
        <f t="shared" si="54"/>
        <v>-3016107.6179999649</v>
      </c>
    </row>
    <row r="3462" spans="1:9">
      <c r="A3462" s="10">
        <v>43102</v>
      </c>
      <c r="B3462" s="10">
        <v>43102</v>
      </c>
      <c r="C3462" t="s">
        <v>619</v>
      </c>
      <c r="E3462" t="s">
        <v>11</v>
      </c>
      <c r="F3462" s="1">
        <v>-153.35300000000001</v>
      </c>
      <c r="I3462" s="13">
        <f t="shared" si="54"/>
        <v>-3016260.970999965</v>
      </c>
    </row>
    <row r="3463" spans="1:9">
      <c r="A3463" s="10">
        <v>43102</v>
      </c>
      <c r="B3463" s="10">
        <v>43102</v>
      </c>
      <c r="C3463" t="s">
        <v>350</v>
      </c>
      <c r="E3463" t="s">
        <v>11</v>
      </c>
      <c r="F3463" s="1">
        <v>-1.77</v>
      </c>
      <c r="I3463" s="13">
        <f t="shared" si="54"/>
        <v>-3016262.740999965</v>
      </c>
    </row>
    <row r="3464" spans="1:9">
      <c r="A3464" s="10">
        <v>43102</v>
      </c>
      <c r="B3464" s="10">
        <v>43102</v>
      </c>
      <c r="C3464" t="s">
        <v>350</v>
      </c>
      <c r="E3464" t="s">
        <v>11</v>
      </c>
      <c r="F3464" s="1">
        <v>-1.77</v>
      </c>
      <c r="I3464" s="13">
        <f t="shared" si="54"/>
        <v>-3016264.510999965</v>
      </c>
    </row>
    <row r="3465" spans="1:9">
      <c r="A3465" s="10">
        <v>43102</v>
      </c>
      <c r="B3465" s="10">
        <v>43102</v>
      </c>
      <c r="C3465" t="s">
        <v>350</v>
      </c>
      <c r="E3465" t="s">
        <v>11</v>
      </c>
      <c r="F3465" s="1">
        <v>-1.77</v>
      </c>
      <c r="I3465" s="13">
        <f t="shared" si="54"/>
        <v>-3016266.280999965</v>
      </c>
    </row>
    <row r="3466" spans="1:9">
      <c r="A3466" s="10">
        <v>43102</v>
      </c>
      <c r="B3466" s="10">
        <v>43102</v>
      </c>
      <c r="C3466" t="s">
        <v>619</v>
      </c>
      <c r="E3466" t="s">
        <v>11</v>
      </c>
      <c r="F3466" s="1">
        <v>-11.8</v>
      </c>
      <c r="I3466" s="13">
        <f t="shared" si="54"/>
        <v>-3016278.0809999648</v>
      </c>
    </row>
    <row r="3467" spans="1:9">
      <c r="A3467" s="10">
        <v>43112</v>
      </c>
      <c r="B3467" s="10">
        <v>43103</v>
      </c>
      <c r="C3467" t="s">
        <v>250</v>
      </c>
      <c r="E3467" t="s">
        <v>11</v>
      </c>
      <c r="F3467" s="1">
        <v>-423.93</v>
      </c>
      <c r="I3467" s="13">
        <f t="shared" si="54"/>
        <v>-3016702.010999965</v>
      </c>
    </row>
    <row r="3468" spans="1:9">
      <c r="A3468" s="10">
        <v>43109</v>
      </c>
      <c r="B3468" s="10">
        <v>43103</v>
      </c>
      <c r="C3468" t="s">
        <v>7</v>
      </c>
      <c r="D3468" t="s">
        <v>3517</v>
      </c>
      <c r="E3468" t="s">
        <v>3516</v>
      </c>
      <c r="F3468" s="1">
        <v>-1.8</v>
      </c>
      <c r="I3468" s="13">
        <f t="shared" si="54"/>
        <v>-3016703.8109999648</v>
      </c>
    </row>
    <row r="3469" spans="1:9">
      <c r="A3469" s="10">
        <v>43109</v>
      </c>
      <c r="B3469" s="10">
        <v>43103</v>
      </c>
      <c r="C3469" t="s">
        <v>7</v>
      </c>
      <c r="D3469" t="s">
        <v>3510</v>
      </c>
      <c r="E3469" t="s">
        <v>3509</v>
      </c>
      <c r="F3469" s="1">
        <v>-1.8</v>
      </c>
      <c r="I3469" s="13">
        <f t="shared" si="54"/>
        <v>-3016705.6109999646</v>
      </c>
    </row>
    <row r="3470" spans="1:9">
      <c r="A3470" s="10">
        <v>43109</v>
      </c>
      <c r="B3470" s="10">
        <v>43103</v>
      </c>
      <c r="C3470" t="s">
        <v>184</v>
      </c>
      <c r="D3470" t="s">
        <v>3508</v>
      </c>
      <c r="E3470" t="s">
        <v>3507</v>
      </c>
      <c r="F3470" s="1">
        <v>-10</v>
      </c>
      <c r="I3470" s="13">
        <f t="shared" si="54"/>
        <v>-3016715.6109999646</v>
      </c>
    </row>
    <row r="3471" spans="1:9">
      <c r="A3471" s="10">
        <v>43109</v>
      </c>
      <c r="B3471" s="10">
        <v>43103</v>
      </c>
      <c r="C3471" t="s">
        <v>184</v>
      </c>
      <c r="D3471" t="s">
        <v>3506</v>
      </c>
      <c r="E3471" t="s">
        <v>3505</v>
      </c>
      <c r="F3471" s="1">
        <v>-10</v>
      </c>
      <c r="I3471" s="13">
        <f t="shared" si="54"/>
        <v>-3016725.6109999646</v>
      </c>
    </row>
    <row r="3472" spans="1:9">
      <c r="A3472" s="10">
        <v>43104</v>
      </c>
      <c r="B3472" s="10">
        <v>43103</v>
      </c>
      <c r="C3472" t="s">
        <v>3446</v>
      </c>
      <c r="D3472" t="s">
        <v>3445</v>
      </c>
      <c r="E3472" t="s">
        <v>567</v>
      </c>
      <c r="F3472" s="1">
        <v>-1317.586</v>
      </c>
      <c r="I3472" s="13">
        <f t="shared" si="54"/>
        <v>-3018043.1969999648</v>
      </c>
    </row>
    <row r="3473" spans="1:9">
      <c r="A3473" s="10">
        <v>43104</v>
      </c>
      <c r="B3473" s="10">
        <v>43103</v>
      </c>
      <c r="C3473" t="s">
        <v>3444</v>
      </c>
      <c r="D3473" t="s">
        <v>3443</v>
      </c>
      <c r="E3473" t="s">
        <v>3442</v>
      </c>
      <c r="F3473" s="1">
        <v>-258.92</v>
      </c>
      <c r="I3473" s="13">
        <f t="shared" si="54"/>
        <v>-3018302.1169999647</v>
      </c>
    </row>
    <row r="3474" spans="1:9">
      <c r="A3474" s="10">
        <v>43104</v>
      </c>
      <c r="B3474" s="10">
        <v>43103</v>
      </c>
      <c r="C3474" t="s">
        <v>3441</v>
      </c>
      <c r="D3474" t="s">
        <v>3440</v>
      </c>
      <c r="E3474" t="s">
        <v>567</v>
      </c>
      <c r="F3474" s="1">
        <v>-8121.75</v>
      </c>
      <c r="I3474" s="13">
        <f t="shared" si="54"/>
        <v>-3026423.8669999647</v>
      </c>
    </row>
    <row r="3475" spans="1:9">
      <c r="A3475" s="10">
        <v>43104</v>
      </c>
      <c r="B3475" s="10">
        <v>43103</v>
      </c>
      <c r="C3475" t="s">
        <v>3439</v>
      </c>
      <c r="D3475" t="s">
        <v>3438</v>
      </c>
      <c r="E3475" t="s">
        <v>344</v>
      </c>
      <c r="F3475" s="1">
        <v>-5244.9</v>
      </c>
      <c r="I3475" s="13">
        <f t="shared" si="54"/>
        <v>-3031668.7669999646</v>
      </c>
    </row>
    <row r="3476" spans="1:9">
      <c r="A3476" s="10">
        <v>43103</v>
      </c>
      <c r="B3476" s="10">
        <v>43103</v>
      </c>
      <c r="C3476" t="s">
        <v>3413</v>
      </c>
      <c r="E3476" t="s">
        <v>11</v>
      </c>
      <c r="F3476" s="1">
        <v>-2820.9679999999998</v>
      </c>
      <c r="I3476" s="13">
        <f t="shared" si="54"/>
        <v>-3034489.7349999645</v>
      </c>
    </row>
    <row r="3477" spans="1:9">
      <c r="A3477" s="10">
        <v>43103</v>
      </c>
      <c r="B3477" s="10">
        <v>43103</v>
      </c>
      <c r="C3477" t="s">
        <v>21</v>
      </c>
      <c r="E3477" t="s">
        <v>11</v>
      </c>
      <c r="F3477" s="1">
        <v>-71428.570999999996</v>
      </c>
      <c r="I3477" s="13">
        <f t="shared" si="54"/>
        <v>-3105918.3059999645</v>
      </c>
    </row>
    <row r="3478" spans="1:9">
      <c r="A3478" s="10">
        <v>43103</v>
      </c>
      <c r="B3478" s="10">
        <v>43103</v>
      </c>
      <c r="C3478" t="s">
        <v>270</v>
      </c>
      <c r="E3478" t="s">
        <v>11</v>
      </c>
      <c r="F3478" s="1">
        <v>-6.1870000000000003</v>
      </c>
      <c r="I3478" s="13">
        <f t="shared" si="54"/>
        <v>-3105924.4929999644</v>
      </c>
    </row>
    <row r="3479" spans="1:9">
      <c r="A3479" s="10">
        <v>43103</v>
      </c>
      <c r="B3479" s="10">
        <v>43103</v>
      </c>
      <c r="C3479" t="s">
        <v>21</v>
      </c>
      <c r="E3479" t="s">
        <v>11</v>
      </c>
      <c r="F3479" s="1">
        <v>-83845.303</v>
      </c>
      <c r="I3479" s="13">
        <f t="shared" si="54"/>
        <v>-3189769.7959999642</v>
      </c>
    </row>
    <row r="3480" spans="1:9">
      <c r="A3480" s="10">
        <v>43103</v>
      </c>
      <c r="B3480" s="10">
        <v>43103</v>
      </c>
      <c r="C3480" t="s">
        <v>269</v>
      </c>
      <c r="E3480" t="s">
        <v>11</v>
      </c>
      <c r="F3480" s="1">
        <v>-12.180999999999999</v>
      </c>
      <c r="I3480" s="13">
        <f t="shared" si="54"/>
        <v>-3189781.9769999641</v>
      </c>
    </row>
    <row r="3481" spans="1:9">
      <c r="A3481" s="10">
        <v>43103</v>
      </c>
      <c r="B3481" s="10">
        <v>43103</v>
      </c>
      <c r="C3481" t="s">
        <v>270</v>
      </c>
      <c r="E3481" t="s">
        <v>11</v>
      </c>
      <c r="F3481" s="1">
        <v>-2.3290000000000002</v>
      </c>
      <c r="I3481" s="13">
        <f t="shared" si="54"/>
        <v>-3189784.305999964</v>
      </c>
    </row>
    <row r="3482" spans="1:9">
      <c r="A3482" s="10">
        <v>43103</v>
      </c>
      <c r="B3482" s="10">
        <v>43103</v>
      </c>
      <c r="C3482" t="s">
        <v>3413</v>
      </c>
      <c r="E3482" t="s">
        <v>11</v>
      </c>
      <c r="F3482" s="1">
        <v>-8757.7819999999992</v>
      </c>
      <c r="I3482" s="13">
        <f t="shared" si="54"/>
        <v>-3198542.0879999641</v>
      </c>
    </row>
    <row r="3483" spans="1:9">
      <c r="A3483" s="10">
        <v>43103</v>
      </c>
      <c r="B3483" s="10">
        <v>43103</v>
      </c>
      <c r="C3483" t="s">
        <v>269</v>
      </c>
      <c r="E3483" t="s">
        <v>11</v>
      </c>
      <c r="F3483" s="1">
        <v>-6.1890000000000001</v>
      </c>
      <c r="I3483" s="13">
        <f t="shared" si="54"/>
        <v>-3198548.2769999639</v>
      </c>
    </row>
    <row r="3484" spans="1:9">
      <c r="A3484" s="10">
        <v>43103</v>
      </c>
      <c r="B3484" s="10">
        <v>43103</v>
      </c>
      <c r="C3484" t="s">
        <v>270</v>
      </c>
      <c r="E3484" t="s">
        <v>11</v>
      </c>
      <c r="F3484" s="1">
        <v>-0.73</v>
      </c>
      <c r="I3484" s="13">
        <f t="shared" si="54"/>
        <v>-3198549.0069999639</v>
      </c>
    </row>
    <row r="3485" spans="1:9">
      <c r="A3485" s="10">
        <v>43103</v>
      </c>
      <c r="B3485" s="10">
        <v>43103</v>
      </c>
      <c r="C3485" t="s">
        <v>3413</v>
      </c>
      <c r="E3485" t="s">
        <v>11</v>
      </c>
      <c r="F3485" s="1">
        <v>-17515.564999999999</v>
      </c>
      <c r="I3485" s="13">
        <f t="shared" si="54"/>
        <v>-3216064.5719999638</v>
      </c>
    </row>
    <row r="3486" spans="1:9">
      <c r="A3486" s="10">
        <v>43103</v>
      </c>
      <c r="B3486" s="10">
        <v>43103</v>
      </c>
      <c r="C3486" t="s">
        <v>270</v>
      </c>
      <c r="E3486" t="s">
        <v>11</v>
      </c>
      <c r="F3486" s="1">
        <v>-1.46</v>
      </c>
      <c r="I3486" s="13">
        <f t="shared" si="54"/>
        <v>-3216066.0319999638</v>
      </c>
    </row>
    <row r="3487" spans="1:9">
      <c r="A3487" s="10">
        <v>43103</v>
      </c>
      <c r="B3487" s="10">
        <v>43103</v>
      </c>
      <c r="C3487" t="s">
        <v>269</v>
      </c>
      <c r="E3487" t="s">
        <v>11</v>
      </c>
      <c r="F3487" s="1">
        <v>-12.378</v>
      </c>
      <c r="I3487" s="13">
        <f t="shared" si="54"/>
        <v>-3216078.4099999638</v>
      </c>
    </row>
    <row r="3488" spans="1:9">
      <c r="A3488" s="10">
        <v>43103</v>
      </c>
      <c r="B3488" s="10">
        <v>43103</v>
      </c>
      <c r="C3488" t="s">
        <v>3413</v>
      </c>
      <c r="E3488" t="s">
        <v>11</v>
      </c>
      <c r="F3488" s="1">
        <v>-6130.4480000000003</v>
      </c>
      <c r="I3488" s="13">
        <f t="shared" si="54"/>
        <v>-3222208.8579999637</v>
      </c>
    </row>
    <row r="3489" spans="1:9">
      <c r="A3489" s="10">
        <v>43103</v>
      </c>
      <c r="B3489" s="10">
        <v>43103</v>
      </c>
      <c r="C3489" t="s">
        <v>269</v>
      </c>
      <c r="E3489" t="s">
        <v>11</v>
      </c>
      <c r="F3489" s="1">
        <v>-4.3319999999999999</v>
      </c>
      <c r="I3489" s="13">
        <f t="shared" si="54"/>
        <v>-3222213.1899999636</v>
      </c>
    </row>
    <row r="3490" spans="1:9">
      <c r="A3490" s="10">
        <v>43103</v>
      </c>
      <c r="B3490" s="10">
        <v>43103</v>
      </c>
      <c r="C3490" t="s">
        <v>270</v>
      </c>
      <c r="E3490" t="s">
        <v>11</v>
      </c>
      <c r="F3490" s="1">
        <v>-0.51100000000000001</v>
      </c>
      <c r="I3490" s="13">
        <f t="shared" si="54"/>
        <v>-3222213.7009999636</v>
      </c>
    </row>
    <row r="3491" spans="1:9">
      <c r="A3491" s="10">
        <v>43103</v>
      </c>
      <c r="B3491" s="10">
        <v>43103</v>
      </c>
      <c r="C3491" t="s">
        <v>3413</v>
      </c>
      <c r="E3491" t="s">
        <v>11</v>
      </c>
      <c r="F3491" s="1">
        <v>-20142.900000000001</v>
      </c>
      <c r="I3491" s="13">
        <f t="shared" si="54"/>
        <v>-3242356.6009999635</v>
      </c>
    </row>
    <row r="3492" spans="1:9">
      <c r="A3492" s="10">
        <v>43103</v>
      </c>
      <c r="B3492" s="10">
        <v>43103</v>
      </c>
      <c r="C3492" t="s">
        <v>3413</v>
      </c>
      <c r="E3492" t="s">
        <v>11</v>
      </c>
      <c r="F3492" s="1">
        <v>-8757.7819999999992</v>
      </c>
      <c r="I3492" s="13">
        <f t="shared" si="54"/>
        <v>-3251114.3829999636</v>
      </c>
    </row>
    <row r="3493" spans="1:9">
      <c r="A3493" s="10">
        <v>43103</v>
      </c>
      <c r="B3493" s="10">
        <v>43103</v>
      </c>
      <c r="C3493" t="s">
        <v>269</v>
      </c>
      <c r="E3493" t="s">
        <v>11</v>
      </c>
      <c r="F3493" s="1">
        <v>-14.234</v>
      </c>
      <c r="I3493" s="13">
        <f t="shared" si="54"/>
        <v>-3251128.6169999638</v>
      </c>
    </row>
    <row r="3494" spans="1:9">
      <c r="A3494" s="10">
        <v>43103</v>
      </c>
      <c r="B3494" s="10">
        <v>43103</v>
      </c>
      <c r="C3494" t="s">
        <v>270</v>
      </c>
      <c r="E3494" t="s">
        <v>11</v>
      </c>
      <c r="F3494" s="1">
        <v>-1.679</v>
      </c>
      <c r="I3494" s="13">
        <f t="shared" si="54"/>
        <v>-3251130.2959999638</v>
      </c>
    </row>
    <row r="3495" spans="1:9">
      <c r="A3495" s="10">
        <v>43103</v>
      </c>
      <c r="B3495" s="10">
        <v>43103</v>
      </c>
      <c r="C3495" t="s">
        <v>269</v>
      </c>
      <c r="E3495" t="s">
        <v>11</v>
      </c>
      <c r="F3495" s="1">
        <v>-6.1890000000000001</v>
      </c>
      <c r="I3495" s="13">
        <f t="shared" si="54"/>
        <v>-3251136.4849999635</v>
      </c>
    </row>
    <row r="3496" spans="1:9">
      <c r="A3496" s="10">
        <v>43103</v>
      </c>
      <c r="B3496" s="10">
        <v>43103</v>
      </c>
      <c r="C3496" t="s">
        <v>270</v>
      </c>
      <c r="E3496" t="s">
        <v>11</v>
      </c>
      <c r="F3496" s="1">
        <v>-0.73</v>
      </c>
      <c r="I3496" s="13">
        <f t="shared" si="54"/>
        <v>-3251137.2149999635</v>
      </c>
    </row>
    <row r="3497" spans="1:9">
      <c r="A3497" s="10">
        <v>43103</v>
      </c>
      <c r="B3497" s="10">
        <v>43103</v>
      </c>
      <c r="C3497" t="s">
        <v>269</v>
      </c>
      <c r="E3497" t="s">
        <v>11</v>
      </c>
      <c r="F3497" s="1">
        <v>-54.017000000000003</v>
      </c>
      <c r="I3497" s="13">
        <f t="shared" si="54"/>
        <v>-3251191.2319999635</v>
      </c>
    </row>
    <row r="3498" spans="1:9">
      <c r="A3498" s="10">
        <v>43102</v>
      </c>
      <c r="B3498" s="10">
        <v>43103</v>
      </c>
      <c r="C3498" t="s">
        <v>3410</v>
      </c>
      <c r="D3498" t="s">
        <v>2477</v>
      </c>
      <c r="E3498" t="s">
        <v>11</v>
      </c>
      <c r="G3498" s="1">
        <v>400000</v>
      </c>
      <c r="I3498" s="13">
        <f t="shared" si="54"/>
        <v>-2851191.2319999635</v>
      </c>
    </row>
    <row r="3499" spans="1:9">
      <c r="A3499" s="10">
        <v>43111</v>
      </c>
      <c r="B3499" s="10">
        <v>43104</v>
      </c>
      <c r="C3499" t="s">
        <v>184</v>
      </c>
      <c r="D3499" t="s">
        <v>3548</v>
      </c>
      <c r="E3499" t="s">
        <v>3547</v>
      </c>
      <c r="F3499" s="1">
        <v>-10</v>
      </c>
      <c r="I3499" s="13">
        <f t="shared" si="54"/>
        <v>-2851201.2319999635</v>
      </c>
    </row>
    <row r="3500" spans="1:9">
      <c r="A3500" s="10">
        <v>43111</v>
      </c>
      <c r="B3500" s="10">
        <v>43104</v>
      </c>
      <c r="C3500" t="s">
        <v>184</v>
      </c>
      <c r="D3500" t="s">
        <v>3546</v>
      </c>
      <c r="E3500" t="s">
        <v>3545</v>
      </c>
      <c r="F3500" s="1">
        <v>-10</v>
      </c>
      <c r="I3500" s="13">
        <f t="shared" si="54"/>
        <v>-2851211.2319999635</v>
      </c>
    </row>
    <row r="3501" spans="1:9">
      <c r="A3501" s="10">
        <v>43111</v>
      </c>
      <c r="B3501" s="10">
        <v>43104</v>
      </c>
      <c r="C3501" t="s">
        <v>7</v>
      </c>
      <c r="D3501" t="s">
        <v>3544</v>
      </c>
      <c r="E3501" t="s">
        <v>3543</v>
      </c>
      <c r="F3501" s="1">
        <v>-1.9</v>
      </c>
      <c r="I3501" s="13">
        <f t="shared" si="54"/>
        <v>-2851213.1319999634</v>
      </c>
    </row>
    <row r="3502" spans="1:9">
      <c r="A3502" s="10">
        <v>43111</v>
      </c>
      <c r="B3502" s="10">
        <v>43104</v>
      </c>
      <c r="C3502" t="s">
        <v>7</v>
      </c>
      <c r="D3502" t="s">
        <v>3540</v>
      </c>
      <c r="E3502" t="s">
        <v>3539</v>
      </c>
      <c r="F3502" s="1">
        <v>-1.9</v>
      </c>
      <c r="I3502" s="13">
        <f t="shared" si="54"/>
        <v>-2851215.0319999633</v>
      </c>
    </row>
    <row r="3503" spans="1:9">
      <c r="A3503" s="10">
        <v>43105</v>
      </c>
      <c r="B3503" s="10">
        <v>43104</v>
      </c>
      <c r="C3503" t="s">
        <v>3470</v>
      </c>
      <c r="D3503" t="s">
        <v>3469</v>
      </c>
      <c r="E3503" t="s">
        <v>1528</v>
      </c>
      <c r="F3503" s="1">
        <v>-250</v>
      </c>
      <c r="I3503" s="13">
        <f t="shared" si="54"/>
        <v>-2851465.0319999633</v>
      </c>
    </row>
    <row r="3504" spans="1:9">
      <c r="A3504" s="10">
        <v>43105</v>
      </c>
      <c r="B3504" s="10">
        <v>43104</v>
      </c>
      <c r="C3504" t="s">
        <v>3468</v>
      </c>
      <c r="D3504" t="s">
        <v>3467</v>
      </c>
      <c r="E3504" t="s">
        <v>3466</v>
      </c>
      <c r="F3504" s="1">
        <v>-54.15</v>
      </c>
      <c r="I3504" s="13">
        <f t="shared" si="54"/>
        <v>-2851519.1819999632</v>
      </c>
    </row>
    <row r="3505" spans="1:9">
      <c r="A3505" s="10">
        <v>43105</v>
      </c>
      <c r="B3505" s="10">
        <v>43104</v>
      </c>
      <c r="C3505" t="s">
        <v>3465</v>
      </c>
      <c r="E3505" t="s">
        <v>100</v>
      </c>
      <c r="F3505" s="1">
        <v>-287.31299999999999</v>
      </c>
      <c r="I3505" s="13">
        <f t="shared" si="54"/>
        <v>-2851806.4949999633</v>
      </c>
    </row>
    <row r="3506" spans="1:9">
      <c r="A3506" s="10">
        <v>43105</v>
      </c>
      <c r="B3506" s="10">
        <v>43104</v>
      </c>
      <c r="C3506" t="s">
        <v>101</v>
      </c>
      <c r="E3506" t="s">
        <v>11</v>
      </c>
      <c r="F3506" s="1">
        <v>-3.57</v>
      </c>
      <c r="I3506" s="13">
        <f t="shared" si="54"/>
        <v>-2851810.0649999632</v>
      </c>
    </row>
    <row r="3507" spans="1:9">
      <c r="A3507" s="10">
        <v>43105</v>
      </c>
      <c r="B3507" s="10">
        <v>43104</v>
      </c>
      <c r="C3507" t="s">
        <v>3464</v>
      </c>
      <c r="D3507" t="s">
        <v>3463</v>
      </c>
      <c r="E3507" t="s">
        <v>11</v>
      </c>
      <c r="F3507" s="1">
        <v>-967.67399999999998</v>
      </c>
      <c r="I3507" s="13">
        <f t="shared" si="54"/>
        <v>-2852777.7389999633</v>
      </c>
    </row>
    <row r="3508" spans="1:9">
      <c r="A3508" s="10">
        <v>43105</v>
      </c>
      <c r="B3508" s="10">
        <v>43104</v>
      </c>
      <c r="C3508" t="s">
        <v>27</v>
      </c>
      <c r="E3508" t="s">
        <v>11</v>
      </c>
      <c r="F3508" s="1">
        <v>-35.700000000000003</v>
      </c>
      <c r="I3508" s="13">
        <f t="shared" si="54"/>
        <v>-2852813.4389999635</v>
      </c>
    </row>
    <row r="3509" spans="1:9">
      <c r="A3509" s="10">
        <v>43105</v>
      </c>
      <c r="B3509" s="10">
        <v>43104</v>
      </c>
      <c r="C3509" t="s">
        <v>3457</v>
      </c>
      <c r="D3509" t="s">
        <v>3456</v>
      </c>
      <c r="E3509" t="s">
        <v>448</v>
      </c>
      <c r="F3509" s="1">
        <v>-1433.875</v>
      </c>
      <c r="I3509" s="13">
        <f t="shared" si="54"/>
        <v>-2854247.3139999635</v>
      </c>
    </row>
    <row r="3510" spans="1:9">
      <c r="A3510" s="10">
        <v>43105</v>
      </c>
      <c r="B3510" s="10">
        <v>43104</v>
      </c>
      <c r="C3510" t="s">
        <v>31</v>
      </c>
      <c r="D3510" t="s">
        <v>3456</v>
      </c>
      <c r="E3510" t="s">
        <v>448</v>
      </c>
      <c r="F3510" s="1">
        <v>-1.19</v>
      </c>
      <c r="I3510" s="13">
        <f t="shared" si="54"/>
        <v>-2854248.5039999634</v>
      </c>
    </row>
    <row r="3511" spans="1:9">
      <c r="A3511" s="10">
        <v>43105</v>
      </c>
      <c r="B3511" s="10">
        <v>43104</v>
      </c>
      <c r="C3511" t="s">
        <v>3453</v>
      </c>
      <c r="D3511" t="s">
        <v>3452</v>
      </c>
      <c r="E3511" t="s">
        <v>953</v>
      </c>
      <c r="F3511" s="1">
        <v>-110.24</v>
      </c>
      <c r="I3511" s="13">
        <f t="shared" si="54"/>
        <v>-2854358.7439999636</v>
      </c>
    </row>
    <row r="3512" spans="1:9">
      <c r="A3512" s="10">
        <v>43111</v>
      </c>
      <c r="B3512" s="10">
        <v>43105</v>
      </c>
      <c r="C3512" t="s">
        <v>7</v>
      </c>
      <c r="D3512" t="s">
        <v>3553</v>
      </c>
      <c r="E3512" t="s">
        <v>3552</v>
      </c>
      <c r="F3512" s="1">
        <v>-1.9</v>
      </c>
      <c r="I3512" s="13">
        <f t="shared" si="54"/>
        <v>-2854360.6439999635</v>
      </c>
    </row>
    <row r="3513" spans="1:9">
      <c r="A3513" s="10">
        <v>43111</v>
      </c>
      <c r="B3513" s="10">
        <v>43105</v>
      </c>
      <c r="C3513" t="s">
        <v>184</v>
      </c>
      <c r="D3513" t="s">
        <v>3542</v>
      </c>
      <c r="E3513" t="s">
        <v>3541</v>
      </c>
      <c r="F3513" s="1">
        <v>-10</v>
      </c>
      <c r="I3513" s="13">
        <f t="shared" si="54"/>
        <v>-2854370.6439999635</v>
      </c>
    </row>
    <row r="3514" spans="1:9">
      <c r="A3514" s="10">
        <v>43108</v>
      </c>
      <c r="B3514" s="10">
        <v>43105</v>
      </c>
      <c r="C3514" t="s">
        <v>857</v>
      </c>
      <c r="D3514" t="s">
        <v>3502</v>
      </c>
      <c r="E3514" t="s">
        <v>3501</v>
      </c>
      <c r="F3514" s="1">
        <v>-151.56</v>
      </c>
      <c r="I3514" s="13">
        <f t="shared" si="54"/>
        <v>-2854522.2039999636</v>
      </c>
    </row>
    <row r="3515" spans="1:9">
      <c r="A3515" s="10">
        <v>43108</v>
      </c>
      <c r="B3515" s="10">
        <v>43105</v>
      </c>
      <c r="C3515" t="s">
        <v>3499</v>
      </c>
      <c r="D3515" t="s">
        <v>3498</v>
      </c>
      <c r="E3515" t="s">
        <v>73</v>
      </c>
      <c r="F3515" s="1">
        <v>-1357.2</v>
      </c>
      <c r="I3515" s="13">
        <f t="shared" si="54"/>
        <v>-2855879.4039999638</v>
      </c>
    </row>
    <row r="3516" spans="1:9">
      <c r="A3516" s="10">
        <v>43108</v>
      </c>
      <c r="B3516" s="10">
        <v>43105</v>
      </c>
      <c r="C3516" t="s">
        <v>3497</v>
      </c>
      <c r="D3516" t="s">
        <v>3496</v>
      </c>
      <c r="E3516" t="s">
        <v>234</v>
      </c>
      <c r="F3516" s="1">
        <v>-2851.8</v>
      </c>
      <c r="I3516" s="13">
        <f t="shared" si="54"/>
        <v>-2858731.2039999636</v>
      </c>
    </row>
    <row r="3517" spans="1:9">
      <c r="A3517" s="10">
        <v>43108</v>
      </c>
      <c r="B3517" s="10">
        <v>43105</v>
      </c>
      <c r="C3517" t="s">
        <v>3495</v>
      </c>
      <c r="D3517" t="s">
        <v>3494</v>
      </c>
      <c r="E3517" t="s">
        <v>753</v>
      </c>
      <c r="F3517" s="1">
        <v>-4417.2330000000002</v>
      </c>
      <c r="I3517" s="13">
        <f t="shared" si="54"/>
        <v>-2863148.4369999636</v>
      </c>
    </row>
    <row r="3518" spans="1:9">
      <c r="A3518" s="10">
        <v>43108</v>
      </c>
      <c r="B3518" s="10">
        <v>43105</v>
      </c>
      <c r="C3518" t="s">
        <v>3493</v>
      </c>
      <c r="D3518" t="s">
        <v>3492</v>
      </c>
      <c r="E3518" t="s">
        <v>213</v>
      </c>
      <c r="F3518" s="1">
        <v>-220.21600000000001</v>
      </c>
      <c r="I3518" s="13">
        <f t="shared" si="54"/>
        <v>-2863368.6529999636</v>
      </c>
    </row>
    <row r="3519" spans="1:9">
      <c r="A3519" s="10">
        <v>43108</v>
      </c>
      <c r="B3519" s="10">
        <v>43105</v>
      </c>
      <c r="C3519" t="s">
        <v>3491</v>
      </c>
      <c r="D3519" t="s">
        <v>3490</v>
      </c>
      <c r="E3519" t="s">
        <v>11</v>
      </c>
      <c r="F3519" s="1">
        <v>-8034.0709999999999</v>
      </c>
      <c r="I3519" s="13">
        <f t="shared" si="54"/>
        <v>-2871402.7239999636</v>
      </c>
    </row>
    <row r="3520" spans="1:9">
      <c r="A3520" s="10">
        <v>43108</v>
      </c>
      <c r="B3520" s="10">
        <v>43105</v>
      </c>
      <c r="C3520" t="s">
        <v>3489</v>
      </c>
      <c r="D3520" t="s">
        <v>3488</v>
      </c>
      <c r="E3520" t="s">
        <v>676</v>
      </c>
      <c r="F3520" s="1">
        <v>-1590.712</v>
      </c>
      <c r="I3520" s="13">
        <f t="shared" si="54"/>
        <v>-2872993.4359999634</v>
      </c>
    </row>
    <row r="3521" spans="1:9">
      <c r="A3521" s="10">
        <v>43108</v>
      </c>
      <c r="B3521" s="10">
        <v>43105</v>
      </c>
      <c r="C3521" t="s">
        <v>3487</v>
      </c>
      <c r="D3521" t="s">
        <v>3486</v>
      </c>
      <c r="E3521" t="s">
        <v>3485</v>
      </c>
      <c r="F3521" s="1">
        <v>-452.6</v>
      </c>
      <c r="I3521" s="13">
        <f t="shared" si="54"/>
        <v>-2873446.0359999635</v>
      </c>
    </row>
    <row r="3522" spans="1:9">
      <c r="A3522" s="10">
        <v>43108</v>
      </c>
      <c r="B3522" s="10">
        <v>43105</v>
      </c>
      <c r="C3522" t="s">
        <v>3484</v>
      </c>
      <c r="D3522" t="s">
        <v>3483</v>
      </c>
      <c r="E3522" t="s">
        <v>3482</v>
      </c>
      <c r="F3522" s="1">
        <v>-250</v>
      </c>
      <c r="I3522" s="13">
        <f t="shared" si="54"/>
        <v>-2873696.0359999635</v>
      </c>
    </row>
    <row r="3523" spans="1:9">
      <c r="A3523" s="10">
        <v>43108</v>
      </c>
      <c r="B3523" s="10">
        <v>43105</v>
      </c>
      <c r="C3523" t="s">
        <v>3481</v>
      </c>
      <c r="D3523" t="s">
        <v>3480</v>
      </c>
      <c r="E3523" t="s">
        <v>11</v>
      </c>
      <c r="F3523" s="1">
        <v>-700</v>
      </c>
      <c r="I3523" s="13">
        <f t="shared" ref="I3523:I3586" si="55">I3522+F3523+G3523</f>
        <v>-2874396.0359999635</v>
      </c>
    </row>
    <row r="3524" spans="1:9">
      <c r="A3524" s="10">
        <v>43108</v>
      </c>
      <c r="B3524" s="10">
        <v>43105</v>
      </c>
      <c r="C3524" t="s">
        <v>3479</v>
      </c>
      <c r="D3524" t="s">
        <v>3478</v>
      </c>
      <c r="E3524" t="s">
        <v>445</v>
      </c>
      <c r="F3524" s="1">
        <v>-2724.924</v>
      </c>
      <c r="I3524" s="13">
        <f t="shared" si="55"/>
        <v>-2877120.9599999636</v>
      </c>
    </row>
    <row r="3525" spans="1:9">
      <c r="A3525" s="10">
        <v>43108</v>
      </c>
      <c r="B3525" s="10">
        <v>43105</v>
      </c>
      <c r="C3525" t="s">
        <v>31</v>
      </c>
      <c r="D3525" t="s">
        <v>3478</v>
      </c>
      <c r="E3525" t="s">
        <v>445</v>
      </c>
      <c r="F3525" s="1">
        <v>-1.19</v>
      </c>
      <c r="I3525" s="13">
        <f t="shared" si="55"/>
        <v>-2877122.1499999636</v>
      </c>
    </row>
    <row r="3526" spans="1:9">
      <c r="A3526" s="10">
        <v>43108</v>
      </c>
      <c r="B3526" s="10">
        <v>43105</v>
      </c>
      <c r="C3526" t="s">
        <v>3477</v>
      </c>
      <c r="D3526" t="s">
        <v>3476</v>
      </c>
      <c r="E3526" t="s">
        <v>527</v>
      </c>
      <c r="F3526" s="1">
        <v>-58653.58</v>
      </c>
      <c r="I3526" s="13">
        <f t="shared" si="55"/>
        <v>-2935775.7299999637</v>
      </c>
    </row>
    <row r="3527" spans="1:9">
      <c r="A3527" s="10">
        <v>43108</v>
      </c>
      <c r="B3527" s="10">
        <v>43105</v>
      </c>
      <c r="C3527" t="s">
        <v>3475</v>
      </c>
      <c r="D3527" t="s">
        <v>3474</v>
      </c>
      <c r="E3527" t="s">
        <v>3473</v>
      </c>
      <c r="F3527" s="1">
        <v>-1460.221</v>
      </c>
      <c r="I3527" s="13">
        <f t="shared" si="55"/>
        <v>-2937235.9509999636</v>
      </c>
    </row>
    <row r="3528" spans="1:9">
      <c r="A3528" s="10">
        <v>43108</v>
      </c>
      <c r="B3528" s="10">
        <v>43105</v>
      </c>
      <c r="C3528" t="s">
        <v>857</v>
      </c>
      <c r="D3528" t="s">
        <v>3472</v>
      </c>
      <c r="E3528" t="s">
        <v>3471</v>
      </c>
      <c r="F3528" s="1">
        <v>-295.33</v>
      </c>
      <c r="I3528" s="13">
        <f t="shared" si="55"/>
        <v>-2937531.2809999636</v>
      </c>
    </row>
    <row r="3529" spans="1:9">
      <c r="A3529" s="10">
        <v>43109</v>
      </c>
      <c r="B3529" s="10">
        <v>43108</v>
      </c>
      <c r="C3529" t="s">
        <v>3524</v>
      </c>
      <c r="D3529" t="s">
        <v>3523</v>
      </c>
      <c r="E3529" t="s">
        <v>11</v>
      </c>
      <c r="F3529" s="1">
        <v>-474.5</v>
      </c>
      <c r="I3529" s="13">
        <f t="shared" si="55"/>
        <v>-2938005.7809999636</v>
      </c>
    </row>
    <row r="3530" spans="1:9">
      <c r="A3530" s="10">
        <v>43109</v>
      </c>
      <c r="B3530" s="10">
        <v>43108</v>
      </c>
      <c r="C3530" t="s">
        <v>3522</v>
      </c>
      <c r="D3530" t="s">
        <v>3521</v>
      </c>
      <c r="E3530" t="s">
        <v>279</v>
      </c>
      <c r="F3530" s="1">
        <v>-182</v>
      </c>
      <c r="I3530" s="13">
        <f t="shared" si="55"/>
        <v>-2938187.7809999636</v>
      </c>
    </row>
    <row r="3531" spans="1:9">
      <c r="A3531" s="10">
        <v>43109</v>
      </c>
      <c r="B3531" s="10">
        <v>43108</v>
      </c>
      <c r="C3531" t="s">
        <v>3519</v>
      </c>
      <c r="D3531" t="s">
        <v>3518</v>
      </c>
      <c r="E3531" t="s">
        <v>237</v>
      </c>
      <c r="F3531" s="1">
        <v>-58487.684999999998</v>
      </c>
      <c r="I3531" s="13">
        <f t="shared" si="55"/>
        <v>-2996675.4659999637</v>
      </c>
    </row>
    <row r="3532" spans="1:9">
      <c r="A3532" s="10">
        <v>43109</v>
      </c>
      <c r="B3532" s="10">
        <v>43108</v>
      </c>
      <c r="C3532" t="s">
        <v>3515</v>
      </c>
      <c r="D3532" t="s">
        <v>3514</v>
      </c>
      <c r="E3532" t="s">
        <v>3513</v>
      </c>
      <c r="F3532" s="1">
        <v>-3896.3870000000002</v>
      </c>
      <c r="I3532" s="13">
        <f t="shared" si="55"/>
        <v>-3000571.8529999638</v>
      </c>
    </row>
    <row r="3533" spans="1:9">
      <c r="A3533" s="10">
        <v>43109</v>
      </c>
      <c r="B3533" s="10">
        <v>43108</v>
      </c>
      <c r="C3533" t="s">
        <v>3512</v>
      </c>
      <c r="D3533" t="s">
        <v>3511</v>
      </c>
      <c r="E3533" t="s">
        <v>729</v>
      </c>
      <c r="F3533" s="1">
        <v>-140.05099999999999</v>
      </c>
      <c r="I3533" s="13">
        <f t="shared" si="55"/>
        <v>-3000711.9039999638</v>
      </c>
    </row>
    <row r="3534" spans="1:9">
      <c r="A3534" s="10">
        <v>43109</v>
      </c>
      <c r="B3534" s="10">
        <v>43108</v>
      </c>
      <c r="C3534" t="s">
        <v>3504</v>
      </c>
      <c r="D3534" t="s">
        <v>3503</v>
      </c>
      <c r="E3534" t="s">
        <v>401</v>
      </c>
      <c r="F3534" s="1">
        <v>-1023.534</v>
      </c>
      <c r="I3534" s="13">
        <f t="shared" si="55"/>
        <v>-3001735.4379999638</v>
      </c>
    </row>
    <row r="3535" spans="1:9">
      <c r="A3535" s="10">
        <v>43105</v>
      </c>
      <c r="B3535" s="10">
        <v>43108</v>
      </c>
      <c r="C3535" t="s">
        <v>3460</v>
      </c>
      <c r="D3535" t="s">
        <v>3459</v>
      </c>
      <c r="E3535" t="s">
        <v>3458</v>
      </c>
      <c r="G3535" s="1">
        <v>882.55</v>
      </c>
      <c r="I3535" s="13">
        <f t="shared" si="55"/>
        <v>-3000852.8879999639</v>
      </c>
    </row>
    <row r="3536" spans="1:9">
      <c r="A3536" s="10">
        <v>43110</v>
      </c>
      <c r="B3536" s="10">
        <v>43109</v>
      </c>
      <c r="C3536" t="s">
        <v>3538</v>
      </c>
      <c r="D3536" t="s">
        <v>3537</v>
      </c>
      <c r="E3536" t="s">
        <v>139</v>
      </c>
      <c r="F3536" s="1">
        <v>-2309.654</v>
      </c>
      <c r="I3536" s="13">
        <f t="shared" si="55"/>
        <v>-3003162.541999964</v>
      </c>
    </row>
    <row r="3537" spans="1:9">
      <c r="A3537" s="10">
        <v>43110</v>
      </c>
      <c r="B3537" s="10">
        <v>43109</v>
      </c>
      <c r="C3537" t="s">
        <v>3536</v>
      </c>
      <c r="D3537" t="s">
        <v>3535</v>
      </c>
      <c r="E3537" t="s">
        <v>139</v>
      </c>
      <c r="F3537" s="1">
        <v>-1234.818</v>
      </c>
      <c r="I3537" s="13">
        <f t="shared" si="55"/>
        <v>-3004397.359999964</v>
      </c>
    </row>
    <row r="3538" spans="1:9">
      <c r="A3538" s="10">
        <v>43110</v>
      </c>
      <c r="B3538" s="10">
        <v>43109</v>
      </c>
      <c r="C3538" t="s">
        <v>3534</v>
      </c>
      <c r="D3538" t="s">
        <v>3533</v>
      </c>
      <c r="E3538" t="s">
        <v>30</v>
      </c>
      <c r="F3538" s="1">
        <v>-707.79200000000003</v>
      </c>
      <c r="I3538" s="13">
        <f t="shared" si="55"/>
        <v>-3005105.1519999639</v>
      </c>
    </row>
    <row r="3539" spans="1:9">
      <c r="A3539" s="10">
        <v>43110</v>
      </c>
      <c r="B3539" s="10">
        <v>43109</v>
      </c>
      <c r="C3539" t="s">
        <v>31</v>
      </c>
      <c r="D3539" t="s">
        <v>3533</v>
      </c>
      <c r="E3539" t="s">
        <v>30</v>
      </c>
      <c r="F3539" s="1">
        <v>-1.19</v>
      </c>
      <c r="I3539" s="13">
        <f t="shared" si="55"/>
        <v>-3005106.3419999639</v>
      </c>
    </row>
    <row r="3540" spans="1:9">
      <c r="A3540" s="10">
        <v>43110</v>
      </c>
      <c r="B3540" s="10">
        <v>43109</v>
      </c>
      <c r="C3540" t="s">
        <v>3532</v>
      </c>
      <c r="D3540" t="s">
        <v>3531</v>
      </c>
      <c r="E3540" t="s">
        <v>426</v>
      </c>
      <c r="F3540" s="1">
        <v>-598.42600000000004</v>
      </c>
      <c r="I3540" s="13">
        <f t="shared" si="55"/>
        <v>-3005704.7679999638</v>
      </c>
    </row>
    <row r="3541" spans="1:9">
      <c r="A3541" s="10">
        <v>43110</v>
      </c>
      <c r="B3541" s="10">
        <v>43109</v>
      </c>
      <c r="C3541" t="s">
        <v>31</v>
      </c>
      <c r="D3541" t="s">
        <v>3531</v>
      </c>
      <c r="E3541" t="s">
        <v>426</v>
      </c>
      <c r="F3541" s="1">
        <v>-1.19</v>
      </c>
      <c r="I3541" s="13">
        <f t="shared" si="55"/>
        <v>-3005705.9579999638</v>
      </c>
    </row>
    <row r="3542" spans="1:9">
      <c r="A3542" s="10">
        <v>43110</v>
      </c>
      <c r="B3542" s="10">
        <v>43109</v>
      </c>
      <c r="C3542" t="s">
        <v>430</v>
      </c>
      <c r="D3542" t="s">
        <v>3527</v>
      </c>
      <c r="E3542" t="s">
        <v>431</v>
      </c>
      <c r="F3542" s="1">
        <v>-0.71399999999999997</v>
      </c>
      <c r="I3542" s="13">
        <f t="shared" si="55"/>
        <v>-3005706.6719999639</v>
      </c>
    </row>
    <row r="3543" spans="1:9">
      <c r="A3543" s="10">
        <v>43110</v>
      </c>
      <c r="B3543" s="10">
        <v>43109</v>
      </c>
      <c r="C3543" t="s">
        <v>31</v>
      </c>
      <c r="D3543" t="s">
        <v>3525</v>
      </c>
      <c r="E3543" t="s">
        <v>169</v>
      </c>
      <c r="F3543" s="1">
        <v>-1.19</v>
      </c>
      <c r="I3543" s="13">
        <f t="shared" si="55"/>
        <v>-3005707.8619999639</v>
      </c>
    </row>
    <row r="3544" spans="1:9">
      <c r="A3544" s="10">
        <v>43110</v>
      </c>
      <c r="B3544" s="10">
        <v>43109</v>
      </c>
      <c r="C3544" t="s">
        <v>3530</v>
      </c>
      <c r="D3544" t="s">
        <v>3529</v>
      </c>
      <c r="E3544" t="s">
        <v>216</v>
      </c>
      <c r="F3544" s="1">
        <v>-892.58</v>
      </c>
      <c r="I3544" s="13">
        <f t="shared" si="55"/>
        <v>-3006600.441999964</v>
      </c>
    </row>
    <row r="3545" spans="1:9">
      <c r="A3545" s="10">
        <v>43110</v>
      </c>
      <c r="B3545" s="10">
        <v>43109</v>
      </c>
      <c r="C3545" t="s">
        <v>31</v>
      </c>
      <c r="D3545" t="s">
        <v>3529</v>
      </c>
      <c r="E3545" t="s">
        <v>216</v>
      </c>
      <c r="F3545" s="1">
        <v>-1.19</v>
      </c>
      <c r="I3545" s="13">
        <f t="shared" si="55"/>
        <v>-3006601.6319999639</v>
      </c>
    </row>
    <row r="3546" spans="1:9">
      <c r="A3546" s="10">
        <v>43110</v>
      </c>
      <c r="B3546" s="10">
        <v>43109</v>
      </c>
      <c r="C3546" t="s">
        <v>427</v>
      </c>
      <c r="D3546" t="s">
        <v>3528</v>
      </c>
      <c r="E3546" t="s">
        <v>429</v>
      </c>
      <c r="F3546" s="1">
        <v>-3088.9160000000002</v>
      </c>
      <c r="I3546" s="13">
        <f t="shared" si="55"/>
        <v>-3009690.5479999641</v>
      </c>
    </row>
    <row r="3547" spans="1:9">
      <c r="A3547" s="10">
        <v>43110</v>
      </c>
      <c r="B3547" s="10">
        <v>43109</v>
      </c>
      <c r="C3547" t="s">
        <v>430</v>
      </c>
      <c r="D3547" t="s">
        <v>3528</v>
      </c>
      <c r="E3547" t="s">
        <v>431</v>
      </c>
      <c r="F3547" s="1">
        <v>-0.71399999999999997</v>
      </c>
      <c r="I3547" s="13">
        <f t="shared" si="55"/>
        <v>-3009691.2619999642</v>
      </c>
    </row>
    <row r="3548" spans="1:9">
      <c r="A3548" s="10">
        <v>43110</v>
      </c>
      <c r="B3548" s="10">
        <v>43109</v>
      </c>
      <c r="C3548" t="s">
        <v>427</v>
      </c>
      <c r="D3548" t="s">
        <v>3527</v>
      </c>
      <c r="E3548" t="s">
        <v>429</v>
      </c>
      <c r="F3548" s="1">
        <v>-1780.7370000000001</v>
      </c>
      <c r="I3548" s="13">
        <f t="shared" si="55"/>
        <v>-3011471.9989999644</v>
      </c>
    </row>
    <row r="3549" spans="1:9">
      <c r="A3549" s="10">
        <v>43110</v>
      </c>
      <c r="B3549" s="10">
        <v>43109</v>
      </c>
      <c r="C3549" t="s">
        <v>3526</v>
      </c>
      <c r="D3549" t="s">
        <v>3525</v>
      </c>
      <c r="E3549" t="s">
        <v>169</v>
      </c>
      <c r="F3549" s="1">
        <v>-827.3</v>
      </c>
      <c r="I3549" s="13">
        <f t="shared" si="55"/>
        <v>-3012299.2989999643</v>
      </c>
    </row>
    <row r="3550" spans="1:9">
      <c r="A3550" s="10">
        <v>43109</v>
      </c>
      <c r="B3550" s="10">
        <v>43109</v>
      </c>
      <c r="C3550" t="s">
        <v>3520</v>
      </c>
      <c r="E3550" t="s">
        <v>11</v>
      </c>
      <c r="F3550" s="1">
        <v>-29.75</v>
      </c>
      <c r="I3550" s="13">
        <f t="shared" si="55"/>
        <v>-3012329.0489999643</v>
      </c>
    </row>
    <row r="3551" spans="1:9">
      <c r="A3551" s="10">
        <v>43108</v>
      </c>
      <c r="B3551" s="10">
        <v>43109</v>
      </c>
      <c r="C3551" t="s">
        <v>3500</v>
      </c>
      <c r="D3551" t="s">
        <v>2522</v>
      </c>
      <c r="E3551" t="s">
        <v>11</v>
      </c>
      <c r="G3551" s="1">
        <v>300000</v>
      </c>
      <c r="I3551" s="13">
        <f t="shared" si="55"/>
        <v>-2712329.0489999643</v>
      </c>
    </row>
    <row r="3552" spans="1:9">
      <c r="A3552" s="10">
        <v>43116</v>
      </c>
      <c r="B3552" s="10">
        <v>43110</v>
      </c>
      <c r="C3552" t="s">
        <v>7</v>
      </c>
      <c r="D3552" t="s">
        <v>3613</v>
      </c>
      <c r="E3552" t="s">
        <v>3612</v>
      </c>
      <c r="F3552" s="1">
        <v>-1.9</v>
      </c>
      <c r="I3552" s="13">
        <f t="shared" si="55"/>
        <v>-2712330.9489999642</v>
      </c>
    </row>
    <row r="3553" spans="1:9">
      <c r="A3553" s="10">
        <v>43116</v>
      </c>
      <c r="B3553" s="10">
        <v>43110</v>
      </c>
      <c r="C3553" t="s">
        <v>184</v>
      </c>
      <c r="D3553" t="s">
        <v>3609</v>
      </c>
      <c r="E3553" t="s">
        <v>3608</v>
      </c>
      <c r="F3553" s="1">
        <v>-10</v>
      </c>
      <c r="I3553" s="13">
        <f t="shared" si="55"/>
        <v>-2712340.9489999642</v>
      </c>
    </row>
    <row r="3554" spans="1:9">
      <c r="A3554" s="10">
        <v>43111</v>
      </c>
      <c r="B3554" s="10">
        <v>43110</v>
      </c>
      <c r="C3554" t="s">
        <v>3564</v>
      </c>
      <c r="D3554" t="s">
        <v>3563</v>
      </c>
      <c r="E3554" t="s">
        <v>671</v>
      </c>
      <c r="F3554" s="1">
        <v>-537.30999999999995</v>
      </c>
      <c r="I3554" s="13">
        <f t="shared" si="55"/>
        <v>-2712878.2589999642</v>
      </c>
    </row>
    <row r="3555" spans="1:9">
      <c r="A3555" s="10">
        <v>43111</v>
      </c>
      <c r="B3555" s="10">
        <v>43110</v>
      </c>
      <c r="C3555" t="s">
        <v>3562</v>
      </c>
      <c r="D3555" t="s">
        <v>3561</v>
      </c>
      <c r="E3555" t="s">
        <v>448</v>
      </c>
      <c r="F3555" s="1">
        <v>-2929.194</v>
      </c>
      <c r="I3555" s="13">
        <f t="shared" si="55"/>
        <v>-2715807.4529999644</v>
      </c>
    </row>
    <row r="3556" spans="1:9">
      <c r="A3556" s="10">
        <v>43111</v>
      </c>
      <c r="B3556" s="10">
        <v>43110</v>
      </c>
      <c r="C3556" t="s">
        <v>31</v>
      </c>
      <c r="D3556" t="s">
        <v>3561</v>
      </c>
      <c r="E3556" t="s">
        <v>448</v>
      </c>
      <c r="F3556" s="1">
        <v>-1.19</v>
      </c>
      <c r="I3556" s="13">
        <f t="shared" si="55"/>
        <v>-2715808.6429999643</v>
      </c>
    </row>
    <row r="3557" spans="1:9">
      <c r="A3557" s="10">
        <v>43111</v>
      </c>
      <c r="B3557" s="10">
        <v>43110</v>
      </c>
      <c r="C3557" t="s">
        <v>3560</v>
      </c>
      <c r="D3557" t="s">
        <v>3559</v>
      </c>
      <c r="E3557" t="s">
        <v>3558</v>
      </c>
      <c r="F3557" s="1">
        <v>-1548.816</v>
      </c>
      <c r="I3557" s="13">
        <f t="shared" si="55"/>
        <v>-2717357.4589999644</v>
      </c>
    </row>
    <row r="3558" spans="1:9">
      <c r="A3558" s="10">
        <v>43111</v>
      </c>
      <c r="B3558" s="10">
        <v>43110</v>
      </c>
      <c r="C3558" t="s">
        <v>3557</v>
      </c>
      <c r="D3558" t="s">
        <v>3556</v>
      </c>
      <c r="E3558" t="s">
        <v>11</v>
      </c>
      <c r="F3558" s="1">
        <v>-8308.4259999999995</v>
      </c>
      <c r="I3558" s="13">
        <f t="shared" si="55"/>
        <v>-2725665.8849999644</v>
      </c>
    </row>
    <row r="3559" spans="1:9">
      <c r="A3559" s="10">
        <v>43111</v>
      </c>
      <c r="B3559" s="10">
        <v>43110</v>
      </c>
      <c r="C3559" t="s">
        <v>3555</v>
      </c>
      <c r="D3559" t="s">
        <v>3554</v>
      </c>
      <c r="E3559" t="s">
        <v>181</v>
      </c>
      <c r="F3559" s="1">
        <v>-419.71800000000002</v>
      </c>
      <c r="I3559" s="13">
        <f t="shared" si="55"/>
        <v>-2726085.6029999643</v>
      </c>
    </row>
    <row r="3560" spans="1:9">
      <c r="A3560" s="10">
        <v>43111</v>
      </c>
      <c r="B3560" s="10">
        <v>43110</v>
      </c>
      <c r="C3560" t="s">
        <v>3551</v>
      </c>
      <c r="D3560" t="s">
        <v>3550</v>
      </c>
      <c r="E3560" t="s">
        <v>3549</v>
      </c>
      <c r="F3560" s="1">
        <v>-361.58</v>
      </c>
      <c r="I3560" s="13">
        <f t="shared" si="55"/>
        <v>-2726447.1829999643</v>
      </c>
    </row>
    <row r="3561" spans="1:9">
      <c r="A3561" s="10">
        <v>43111</v>
      </c>
      <c r="B3561" s="10">
        <v>43110</v>
      </c>
      <c r="C3561" t="s">
        <v>508</v>
      </c>
      <c r="E3561" t="s">
        <v>11</v>
      </c>
      <c r="F3561" s="1">
        <v>-12440</v>
      </c>
      <c r="I3561" s="13">
        <f t="shared" si="55"/>
        <v>-2738887.1829999643</v>
      </c>
    </row>
    <row r="3562" spans="1:9">
      <c r="A3562" s="10">
        <v>43117</v>
      </c>
      <c r="B3562" s="10">
        <v>43111</v>
      </c>
      <c r="C3562" t="s">
        <v>7</v>
      </c>
      <c r="D3562" t="s">
        <v>3640</v>
      </c>
      <c r="E3562" t="s">
        <v>3639</v>
      </c>
      <c r="F3562" s="1">
        <v>-1.9</v>
      </c>
      <c r="I3562" s="13">
        <f t="shared" si="55"/>
        <v>-2738889.0829999642</v>
      </c>
    </row>
    <row r="3563" spans="1:9">
      <c r="A3563" s="10">
        <v>43117</v>
      </c>
      <c r="B3563" s="10">
        <v>43111</v>
      </c>
      <c r="C3563" t="s">
        <v>184</v>
      </c>
      <c r="D3563" t="s">
        <v>3638</v>
      </c>
      <c r="E3563" t="s">
        <v>3637</v>
      </c>
      <c r="F3563" s="1">
        <v>-10</v>
      </c>
      <c r="I3563" s="13">
        <f t="shared" si="55"/>
        <v>-2738899.0829999642</v>
      </c>
    </row>
    <row r="3564" spans="1:9">
      <c r="A3564" s="10">
        <v>43117</v>
      </c>
      <c r="B3564" s="10">
        <v>43111</v>
      </c>
      <c r="C3564" t="s">
        <v>184</v>
      </c>
      <c r="D3564" t="s">
        <v>3636</v>
      </c>
      <c r="E3564" t="s">
        <v>3635</v>
      </c>
      <c r="F3564" s="1">
        <v>-10</v>
      </c>
      <c r="I3564" s="13">
        <f t="shared" si="55"/>
        <v>-2738909.0829999642</v>
      </c>
    </row>
    <row r="3565" spans="1:9">
      <c r="A3565" s="10">
        <v>43117</v>
      </c>
      <c r="B3565" s="10">
        <v>43111</v>
      </c>
      <c r="C3565" t="s">
        <v>7</v>
      </c>
      <c r="D3565" t="s">
        <v>3634</v>
      </c>
      <c r="E3565" t="s">
        <v>3633</v>
      </c>
      <c r="F3565" s="1">
        <v>-1.9</v>
      </c>
      <c r="I3565" s="13">
        <f t="shared" si="55"/>
        <v>-2738910.9829999642</v>
      </c>
    </row>
    <row r="3566" spans="1:9">
      <c r="A3566" s="10">
        <v>43116</v>
      </c>
      <c r="B3566" s="10">
        <v>43111</v>
      </c>
      <c r="C3566" t="s">
        <v>857</v>
      </c>
      <c r="D3566" t="s">
        <v>3616</v>
      </c>
      <c r="E3566" t="s">
        <v>3615</v>
      </c>
      <c r="F3566" s="1">
        <v>-75.5</v>
      </c>
      <c r="I3566" s="13">
        <f t="shared" si="55"/>
        <v>-2738986.4829999642</v>
      </c>
    </row>
    <row r="3567" spans="1:9">
      <c r="A3567" s="10">
        <v>43116</v>
      </c>
      <c r="B3567" s="10">
        <v>43111</v>
      </c>
      <c r="C3567" t="s">
        <v>60</v>
      </c>
      <c r="D3567" t="s">
        <v>3614</v>
      </c>
      <c r="E3567" t="s">
        <v>9</v>
      </c>
      <c r="F3567" s="1">
        <v>-8</v>
      </c>
      <c r="I3567" s="13">
        <f t="shared" si="55"/>
        <v>-2738994.4829999642</v>
      </c>
    </row>
    <row r="3568" spans="1:9">
      <c r="A3568" s="10">
        <v>43116</v>
      </c>
      <c r="B3568" s="10">
        <v>43111</v>
      </c>
      <c r="C3568" t="s">
        <v>105</v>
      </c>
      <c r="D3568" t="s">
        <v>3611</v>
      </c>
      <c r="E3568" t="s">
        <v>245</v>
      </c>
      <c r="F3568" s="1">
        <v>-2.5</v>
      </c>
      <c r="I3568" s="13">
        <f t="shared" si="55"/>
        <v>-2738996.9829999642</v>
      </c>
    </row>
    <row r="3569" spans="1:9">
      <c r="A3569" s="10">
        <v>43116</v>
      </c>
      <c r="B3569" s="10">
        <v>43111</v>
      </c>
      <c r="C3569" t="s">
        <v>170</v>
      </c>
      <c r="D3569" t="s">
        <v>3610</v>
      </c>
      <c r="E3569" t="s">
        <v>242</v>
      </c>
      <c r="F3569" s="1">
        <v>-10</v>
      </c>
      <c r="I3569" s="13">
        <f t="shared" si="55"/>
        <v>-2739006.9829999642</v>
      </c>
    </row>
    <row r="3570" spans="1:9">
      <c r="A3570" s="10">
        <v>43116</v>
      </c>
      <c r="B3570" s="10">
        <v>43111</v>
      </c>
      <c r="C3570" t="s">
        <v>7</v>
      </c>
      <c r="D3570" t="s">
        <v>3607</v>
      </c>
      <c r="E3570" t="s">
        <v>9</v>
      </c>
      <c r="F3570" s="1">
        <v>-3.42</v>
      </c>
      <c r="I3570" s="13">
        <f t="shared" si="55"/>
        <v>-2739010.4029999641</v>
      </c>
    </row>
    <row r="3571" spans="1:9">
      <c r="A3571" s="10">
        <v>43112</v>
      </c>
      <c r="B3571" s="10">
        <v>43111</v>
      </c>
      <c r="C3571" t="s">
        <v>3583</v>
      </c>
      <c r="D3571" t="s">
        <v>3582</v>
      </c>
      <c r="E3571" t="s">
        <v>3581</v>
      </c>
      <c r="F3571" s="1">
        <v>-119</v>
      </c>
      <c r="I3571" s="13">
        <f t="shared" si="55"/>
        <v>-2739129.4029999641</v>
      </c>
    </row>
    <row r="3572" spans="1:9">
      <c r="A3572" s="10">
        <v>43112</v>
      </c>
      <c r="B3572" s="10">
        <v>43111</v>
      </c>
      <c r="C3572" t="s">
        <v>3580</v>
      </c>
      <c r="D3572" t="s">
        <v>3579</v>
      </c>
      <c r="E3572" t="s">
        <v>142</v>
      </c>
      <c r="F3572" s="1">
        <v>-85.35</v>
      </c>
      <c r="I3572" s="13">
        <f t="shared" si="55"/>
        <v>-2739214.7529999642</v>
      </c>
    </row>
    <row r="3573" spans="1:9">
      <c r="A3573" s="10">
        <v>43112</v>
      </c>
      <c r="B3573" s="10">
        <v>43111</v>
      </c>
      <c r="C3573" t="s">
        <v>3578</v>
      </c>
      <c r="D3573" t="s">
        <v>3577</v>
      </c>
      <c r="E3573" t="s">
        <v>11</v>
      </c>
      <c r="F3573" s="1">
        <v>-45396</v>
      </c>
      <c r="I3573" s="13">
        <f t="shared" si="55"/>
        <v>-2784610.7529999642</v>
      </c>
    </row>
    <row r="3574" spans="1:9">
      <c r="A3574" s="10">
        <v>43112</v>
      </c>
      <c r="B3574" s="10">
        <v>43111</v>
      </c>
      <c r="C3574" t="s">
        <v>3576</v>
      </c>
      <c r="E3574" t="s">
        <v>100</v>
      </c>
      <c r="F3574" s="1">
        <v>-11323.516</v>
      </c>
      <c r="I3574" s="13">
        <f t="shared" si="55"/>
        <v>-2795934.268999964</v>
      </c>
    </row>
    <row r="3575" spans="1:9">
      <c r="A3575" s="10">
        <v>43112</v>
      </c>
      <c r="B3575" s="10">
        <v>43111</v>
      </c>
      <c r="C3575" t="s">
        <v>101</v>
      </c>
      <c r="E3575" t="s">
        <v>11</v>
      </c>
      <c r="F3575" s="1">
        <v>-3.57</v>
      </c>
      <c r="I3575" s="13">
        <f t="shared" si="55"/>
        <v>-2795937.8389999638</v>
      </c>
    </row>
    <row r="3576" spans="1:9">
      <c r="A3576" s="10">
        <v>43112</v>
      </c>
      <c r="B3576" s="10">
        <v>43111</v>
      </c>
      <c r="C3576" t="s">
        <v>3574</v>
      </c>
      <c r="D3576" t="s">
        <v>3573</v>
      </c>
      <c r="E3576" t="s">
        <v>11</v>
      </c>
      <c r="F3576" s="1">
        <v>-2000</v>
      </c>
      <c r="I3576" s="13">
        <f t="shared" si="55"/>
        <v>-2797937.8389999638</v>
      </c>
    </row>
    <row r="3577" spans="1:9">
      <c r="A3577" s="10">
        <v>43112</v>
      </c>
      <c r="B3577" s="10">
        <v>43111</v>
      </c>
      <c r="C3577" t="s">
        <v>3572</v>
      </c>
      <c r="E3577" t="s">
        <v>100</v>
      </c>
      <c r="F3577" s="1">
        <v>-2591.2069999999999</v>
      </c>
      <c r="I3577" s="13">
        <f t="shared" si="55"/>
        <v>-2800529.0459999638</v>
      </c>
    </row>
    <row r="3578" spans="1:9">
      <c r="A3578" s="10">
        <v>43112</v>
      </c>
      <c r="B3578" s="10">
        <v>43111</v>
      </c>
      <c r="C3578" t="s">
        <v>101</v>
      </c>
      <c r="E3578" t="s">
        <v>11</v>
      </c>
      <c r="F3578" s="1">
        <v>-3.57</v>
      </c>
      <c r="I3578" s="13">
        <f t="shared" si="55"/>
        <v>-2800532.6159999636</v>
      </c>
    </row>
    <row r="3579" spans="1:9">
      <c r="A3579" s="10">
        <v>43112</v>
      </c>
      <c r="B3579" s="10">
        <v>43111</v>
      </c>
      <c r="C3579" t="s">
        <v>3571</v>
      </c>
      <c r="D3579" t="s">
        <v>3570</v>
      </c>
      <c r="E3579" t="s">
        <v>11</v>
      </c>
      <c r="F3579" s="1">
        <v>-59183</v>
      </c>
      <c r="I3579" s="13">
        <f t="shared" si="55"/>
        <v>-2859715.6159999636</v>
      </c>
    </row>
    <row r="3580" spans="1:9">
      <c r="A3580" s="10">
        <v>43112</v>
      </c>
      <c r="B3580" s="10">
        <v>43111</v>
      </c>
      <c r="C3580" t="s">
        <v>3569</v>
      </c>
      <c r="D3580" t="s">
        <v>3568</v>
      </c>
      <c r="E3580" t="s">
        <v>3567</v>
      </c>
      <c r="F3580" s="1">
        <v>-127.7</v>
      </c>
      <c r="I3580" s="13">
        <f t="shared" si="55"/>
        <v>-2859843.3159999638</v>
      </c>
    </row>
    <row r="3581" spans="1:9">
      <c r="A3581" s="10">
        <v>43112</v>
      </c>
      <c r="B3581" s="10">
        <v>43111</v>
      </c>
      <c r="C3581" t="s">
        <v>3566</v>
      </c>
      <c r="E3581" t="s">
        <v>100</v>
      </c>
      <c r="F3581" s="1">
        <v>-12120.791999999999</v>
      </c>
      <c r="I3581" s="13">
        <f t="shared" si="55"/>
        <v>-2871964.1079999637</v>
      </c>
    </row>
    <row r="3582" spans="1:9">
      <c r="A3582" s="10">
        <v>43112</v>
      </c>
      <c r="B3582" s="10">
        <v>43111</v>
      </c>
      <c r="C3582" t="s">
        <v>101</v>
      </c>
      <c r="E3582" t="s">
        <v>11</v>
      </c>
      <c r="F3582" s="1">
        <v>-3.57</v>
      </c>
      <c r="I3582" s="13">
        <f t="shared" si="55"/>
        <v>-2871967.6779999635</v>
      </c>
    </row>
    <row r="3583" spans="1:9">
      <c r="A3583" s="10">
        <v>43112</v>
      </c>
      <c r="B3583" s="10">
        <v>43111</v>
      </c>
      <c r="C3583" t="s">
        <v>3565</v>
      </c>
      <c r="E3583" t="s">
        <v>100</v>
      </c>
      <c r="F3583" s="1">
        <v>-39174.036</v>
      </c>
      <c r="I3583" s="13">
        <f t="shared" si="55"/>
        <v>-2911141.7139999634</v>
      </c>
    </row>
    <row r="3584" spans="1:9">
      <c r="A3584" s="10">
        <v>43112</v>
      </c>
      <c r="B3584" s="10">
        <v>43111</v>
      </c>
      <c r="C3584" t="s">
        <v>101</v>
      </c>
      <c r="E3584" t="s">
        <v>11</v>
      </c>
      <c r="F3584" s="1">
        <v>-3.57</v>
      </c>
      <c r="I3584" s="13">
        <f t="shared" si="55"/>
        <v>-2911145.2839999632</v>
      </c>
    </row>
    <row r="3585" spans="1:9">
      <c r="A3585" s="10">
        <v>43118</v>
      </c>
      <c r="B3585" s="10">
        <v>43112</v>
      </c>
      <c r="C3585" t="s">
        <v>184</v>
      </c>
      <c r="D3585" t="s">
        <v>3668</v>
      </c>
      <c r="E3585" t="s">
        <v>3667</v>
      </c>
      <c r="F3585" s="1">
        <v>-10</v>
      </c>
      <c r="I3585" s="13">
        <f t="shared" si="55"/>
        <v>-2911155.2839999632</v>
      </c>
    </row>
    <row r="3586" spans="1:9">
      <c r="A3586" s="10">
        <v>43118</v>
      </c>
      <c r="B3586" s="10">
        <v>43112</v>
      </c>
      <c r="C3586" t="s">
        <v>7</v>
      </c>
      <c r="D3586" t="s">
        <v>3666</v>
      </c>
      <c r="E3586" t="s">
        <v>3665</v>
      </c>
      <c r="F3586" s="1">
        <v>-1.9</v>
      </c>
      <c r="I3586" s="13">
        <f t="shared" si="55"/>
        <v>-2911157.1839999631</v>
      </c>
    </row>
    <row r="3587" spans="1:9">
      <c r="A3587" s="10">
        <v>43118</v>
      </c>
      <c r="B3587" s="10">
        <v>43112</v>
      </c>
      <c r="C3587" t="s">
        <v>250</v>
      </c>
      <c r="E3587" t="s">
        <v>11</v>
      </c>
      <c r="F3587" s="1">
        <v>-32.17</v>
      </c>
      <c r="I3587" s="13">
        <f t="shared" ref="I3587:I3650" si="56">I3586+F3587+G3587</f>
        <v>-2911189.353999963</v>
      </c>
    </row>
    <row r="3588" spans="1:9">
      <c r="A3588" s="10">
        <v>43115</v>
      </c>
      <c r="B3588" s="10">
        <v>43112</v>
      </c>
      <c r="C3588" t="s">
        <v>3604</v>
      </c>
      <c r="D3588" t="s">
        <v>3584</v>
      </c>
      <c r="E3588" t="s">
        <v>329</v>
      </c>
      <c r="F3588" s="1">
        <v>-29550</v>
      </c>
      <c r="I3588" s="13">
        <f t="shared" si="56"/>
        <v>-2940739.353999963</v>
      </c>
    </row>
    <row r="3589" spans="1:9">
      <c r="A3589" s="10">
        <v>43115</v>
      </c>
      <c r="B3589" s="10">
        <v>43112</v>
      </c>
      <c r="C3589" t="s">
        <v>857</v>
      </c>
      <c r="D3589" t="s">
        <v>3603</v>
      </c>
      <c r="E3589" t="s">
        <v>3602</v>
      </c>
      <c r="F3589" s="1">
        <v>-300.75</v>
      </c>
      <c r="I3589" s="13">
        <f t="shared" si="56"/>
        <v>-2941040.103999963</v>
      </c>
    </row>
    <row r="3590" spans="1:9">
      <c r="A3590" s="10">
        <v>43115</v>
      </c>
      <c r="B3590" s="10">
        <v>43112</v>
      </c>
      <c r="C3590" t="s">
        <v>3601</v>
      </c>
      <c r="D3590" t="s">
        <v>3600</v>
      </c>
      <c r="E3590" t="s">
        <v>11</v>
      </c>
      <c r="F3590" s="1">
        <v>-91.69</v>
      </c>
      <c r="I3590" s="13">
        <f t="shared" si="56"/>
        <v>-2941131.793999963</v>
      </c>
    </row>
    <row r="3591" spans="1:9">
      <c r="A3591" s="10">
        <v>43115</v>
      </c>
      <c r="B3591" s="10">
        <v>43112</v>
      </c>
      <c r="C3591" t="s">
        <v>3599</v>
      </c>
      <c r="D3591" t="s">
        <v>3598</v>
      </c>
      <c r="E3591" t="s">
        <v>595</v>
      </c>
      <c r="F3591" s="1">
        <v>-3560.6179999999999</v>
      </c>
      <c r="I3591" s="13">
        <f t="shared" si="56"/>
        <v>-2944692.4119999628</v>
      </c>
    </row>
    <row r="3592" spans="1:9">
      <c r="A3592" s="10">
        <v>43115</v>
      </c>
      <c r="B3592" s="10">
        <v>43112</v>
      </c>
      <c r="C3592" t="s">
        <v>3597</v>
      </c>
      <c r="D3592" t="s">
        <v>3596</v>
      </c>
      <c r="E3592" t="s">
        <v>11</v>
      </c>
      <c r="F3592" s="1">
        <v>-4753.1090000000004</v>
      </c>
      <c r="I3592" s="13">
        <f t="shared" si="56"/>
        <v>-2949445.5209999629</v>
      </c>
    </row>
    <row r="3593" spans="1:9">
      <c r="A3593" s="10">
        <v>43115</v>
      </c>
      <c r="B3593" s="10">
        <v>43112</v>
      </c>
      <c r="C3593" t="s">
        <v>3595</v>
      </c>
      <c r="D3593" t="s">
        <v>3594</v>
      </c>
      <c r="E3593" t="s">
        <v>3593</v>
      </c>
      <c r="F3593" s="1">
        <v>-580</v>
      </c>
      <c r="I3593" s="13">
        <f t="shared" si="56"/>
        <v>-2950025.5209999629</v>
      </c>
    </row>
    <row r="3594" spans="1:9">
      <c r="A3594" s="10">
        <v>43115</v>
      </c>
      <c r="B3594" s="10">
        <v>43112</v>
      </c>
      <c r="C3594" t="s">
        <v>3592</v>
      </c>
      <c r="D3594" t="s">
        <v>3591</v>
      </c>
      <c r="E3594" t="s">
        <v>11</v>
      </c>
      <c r="F3594" s="1">
        <v>-5500</v>
      </c>
      <c r="I3594" s="13">
        <f t="shared" si="56"/>
        <v>-2955525.5209999629</v>
      </c>
    </row>
    <row r="3595" spans="1:9">
      <c r="A3595" s="10">
        <v>43115</v>
      </c>
      <c r="B3595" s="10">
        <v>43112</v>
      </c>
      <c r="C3595" t="s">
        <v>3590</v>
      </c>
      <c r="D3595" t="s">
        <v>3589</v>
      </c>
      <c r="E3595" t="s">
        <v>332</v>
      </c>
      <c r="F3595" s="1">
        <v>-17287.242999999999</v>
      </c>
      <c r="I3595" s="13">
        <f t="shared" si="56"/>
        <v>-2972812.7639999627</v>
      </c>
    </row>
    <row r="3596" spans="1:9">
      <c r="A3596" s="10">
        <v>43115</v>
      </c>
      <c r="B3596" s="10">
        <v>43112</v>
      </c>
      <c r="C3596" t="s">
        <v>31</v>
      </c>
      <c r="D3596" t="s">
        <v>3589</v>
      </c>
      <c r="E3596" t="s">
        <v>332</v>
      </c>
      <c r="F3596" s="1">
        <v>-1.19</v>
      </c>
      <c r="I3596" s="13">
        <f t="shared" si="56"/>
        <v>-2972813.9539999627</v>
      </c>
    </row>
    <row r="3597" spans="1:9">
      <c r="A3597" s="10">
        <v>43115</v>
      </c>
      <c r="B3597" s="10">
        <v>43112</v>
      </c>
      <c r="C3597" t="s">
        <v>42</v>
      </c>
      <c r="D3597" t="s">
        <v>3588</v>
      </c>
      <c r="E3597" t="s">
        <v>44</v>
      </c>
      <c r="F3597" s="1">
        <v>-4894.8159999999998</v>
      </c>
      <c r="I3597" s="13">
        <f t="shared" si="56"/>
        <v>-2977708.7699999628</v>
      </c>
    </row>
    <row r="3598" spans="1:9">
      <c r="A3598" s="10">
        <v>43115</v>
      </c>
      <c r="B3598" s="10">
        <v>43112</v>
      </c>
      <c r="C3598" t="s">
        <v>45</v>
      </c>
      <c r="D3598" t="s">
        <v>3588</v>
      </c>
      <c r="E3598" t="s">
        <v>44</v>
      </c>
      <c r="F3598" s="1">
        <v>-3.57</v>
      </c>
      <c r="I3598" s="13">
        <f t="shared" si="56"/>
        <v>-2977712.3399999626</v>
      </c>
    </row>
    <row r="3599" spans="1:9">
      <c r="A3599" s="10">
        <v>43115</v>
      </c>
      <c r="B3599" s="10">
        <v>43112</v>
      </c>
      <c r="C3599" t="s">
        <v>42</v>
      </c>
      <c r="D3599" t="s">
        <v>3587</v>
      </c>
      <c r="E3599" t="s">
        <v>44</v>
      </c>
      <c r="F3599" s="1">
        <v>-47409.663999999997</v>
      </c>
      <c r="I3599" s="13">
        <f t="shared" si="56"/>
        <v>-3025122.0039999625</v>
      </c>
    </row>
    <row r="3600" spans="1:9">
      <c r="A3600" s="10">
        <v>43115</v>
      </c>
      <c r="B3600" s="10">
        <v>43112</v>
      </c>
      <c r="C3600" t="s">
        <v>45</v>
      </c>
      <c r="D3600" t="s">
        <v>3587</v>
      </c>
      <c r="E3600" t="s">
        <v>44</v>
      </c>
      <c r="F3600" s="1">
        <v>-3.57</v>
      </c>
      <c r="I3600" s="13">
        <f t="shared" si="56"/>
        <v>-3025125.5739999623</v>
      </c>
    </row>
    <row r="3601" spans="1:9">
      <c r="A3601" s="10">
        <v>43115</v>
      </c>
      <c r="B3601" s="10">
        <v>43112</v>
      </c>
      <c r="C3601" t="s">
        <v>857</v>
      </c>
      <c r="D3601" t="s">
        <v>3586</v>
      </c>
      <c r="E3601" t="s">
        <v>3585</v>
      </c>
      <c r="F3601" s="1">
        <v>-656.11</v>
      </c>
      <c r="I3601" s="13">
        <f t="shared" si="56"/>
        <v>-3025781.6839999622</v>
      </c>
    </row>
    <row r="3602" spans="1:9">
      <c r="A3602" s="10">
        <v>43115</v>
      </c>
      <c r="B3602" s="10">
        <v>43112</v>
      </c>
      <c r="C3602" t="s">
        <v>31</v>
      </c>
      <c r="D3602" t="s">
        <v>3584</v>
      </c>
      <c r="E3602" t="s">
        <v>329</v>
      </c>
      <c r="F3602" s="1">
        <v>-1.19</v>
      </c>
      <c r="I3602" s="13">
        <f t="shared" si="56"/>
        <v>-3025782.8739999621</v>
      </c>
    </row>
    <row r="3603" spans="1:9">
      <c r="A3603" s="10">
        <v>43116</v>
      </c>
      <c r="B3603" s="10">
        <v>43115</v>
      </c>
      <c r="C3603" t="s">
        <v>3625</v>
      </c>
      <c r="D3603" t="s">
        <v>3624</v>
      </c>
      <c r="E3603" t="s">
        <v>11</v>
      </c>
      <c r="F3603" s="1">
        <v>-30479.8</v>
      </c>
      <c r="I3603" s="13">
        <f t="shared" si="56"/>
        <v>-3056262.6739999619</v>
      </c>
    </row>
    <row r="3604" spans="1:9">
      <c r="A3604" s="10">
        <v>43116</v>
      </c>
      <c r="B3604" s="10">
        <v>43115</v>
      </c>
      <c r="C3604" t="s">
        <v>3623</v>
      </c>
      <c r="D3604" t="s">
        <v>3622</v>
      </c>
      <c r="E3604" t="s">
        <v>24</v>
      </c>
      <c r="F3604" s="1">
        <v>-147750</v>
      </c>
      <c r="I3604" s="13">
        <f t="shared" si="56"/>
        <v>-3204012.6739999619</v>
      </c>
    </row>
    <row r="3605" spans="1:9">
      <c r="A3605" s="10">
        <v>43116</v>
      </c>
      <c r="B3605" s="10">
        <v>43115</v>
      </c>
      <c r="C3605" t="s">
        <v>3621</v>
      </c>
      <c r="D3605" t="s">
        <v>3620</v>
      </c>
      <c r="E3605" t="s">
        <v>213</v>
      </c>
      <c r="F3605" s="1">
        <v>-1171.29</v>
      </c>
      <c r="I3605" s="13">
        <f t="shared" si="56"/>
        <v>-3205183.963999962</v>
      </c>
    </row>
    <row r="3606" spans="1:9">
      <c r="A3606" s="10">
        <v>43116</v>
      </c>
      <c r="B3606" s="10">
        <v>43115</v>
      </c>
      <c r="C3606" t="s">
        <v>3619</v>
      </c>
      <c r="D3606" t="s">
        <v>3618</v>
      </c>
      <c r="E3606" t="s">
        <v>3617</v>
      </c>
      <c r="F3606" s="1">
        <v>-2434.123</v>
      </c>
      <c r="I3606" s="13">
        <f t="shared" si="56"/>
        <v>-3207618.0869999621</v>
      </c>
    </row>
    <row r="3607" spans="1:9">
      <c r="A3607" s="10">
        <v>43116</v>
      </c>
      <c r="B3607" s="10">
        <v>43115</v>
      </c>
      <c r="C3607" t="s">
        <v>857</v>
      </c>
      <c r="D3607" t="s">
        <v>3606</v>
      </c>
      <c r="E3607" t="s">
        <v>3605</v>
      </c>
      <c r="F3607" s="1">
        <v>-237.96</v>
      </c>
      <c r="I3607" s="13">
        <f t="shared" si="56"/>
        <v>-3207856.0469999621</v>
      </c>
    </row>
    <row r="3608" spans="1:9">
      <c r="A3608" s="10">
        <v>43112</v>
      </c>
      <c r="B3608" s="10">
        <v>43115</v>
      </c>
      <c r="C3608" t="s">
        <v>3575</v>
      </c>
      <c r="D3608" t="s">
        <v>2112</v>
      </c>
      <c r="E3608" t="s">
        <v>11</v>
      </c>
      <c r="G3608" s="1">
        <v>500000</v>
      </c>
      <c r="I3608" s="13">
        <f t="shared" si="56"/>
        <v>-2707856.0469999621</v>
      </c>
    </row>
    <row r="3609" spans="1:9">
      <c r="A3609" s="10">
        <v>43122</v>
      </c>
      <c r="B3609" s="10">
        <v>43116</v>
      </c>
      <c r="C3609" t="s">
        <v>3696</v>
      </c>
      <c r="E3609" t="s">
        <v>11</v>
      </c>
      <c r="G3609" s="1">
        <v>500000</v>
      </c>
      <c r="I3609" s="13">
        <f t="shared" si="56"/>
        <v>-2207856.0469999621</v>
      </c>
    </row>
    <row r="3610" spans="1:9">
      <c r="A3610" s="10">
        <v>43118</v>
      </c>
      <c r="B3610" s="10">
        <v>43116</v>
      </c>
      <c r="C3610" t="s">
        <v>170</v>
      </c>
      <c r="D3610" t="s">
        <v>3671</v>
      </c>
      <c r="E3610" t="s">
        <v>242</v>
      </c>
      <c r="F3610" s="1">
        <v>-10</v>
      </c>
      <c r="I3610" s="13">
        <f t="shared" si="56"/>
        <v>-2207866.0469999621</v>
      </c>
    </row>
    <row r="3611" spans="1:9">
      <c r="A3611" s="10">
        <v>43118</v>
      </c>
      <c r="B3611" s="10">
        <v>43116</v>
      </c>
      <c r="C3611" t="s">
        <v>7</v>
      </c>
      <c r="D3611" t="s">
        <v>3670</v>
      </c>
      <c r="E3611" t="s">
        <v>9</v>
      </c>
      <c r="F3611" s="1">
        <v>-3.42</v>
      </c>
      <c r="I3611" s="13">
        <f t="shared" si="56"/>
        <v>-2207869.466999962</v>
      </c>
    </row>
    <row r="3612" spans="1:9">
      <c r="A3612" s="10">
        <v>43118</v>
      </c>
      <c r="B3612" s="10">
        <v>43116</v>
      </c>
      <c r="C3612" t="s">
        <v>105</v>
      </c>
      <c r="D3612" t="s">
        <v>3669</v>
      </c>
      <c r="E3612" t="s">
        <v>245</v>
      </c>
      <c r="F3612" s="1">
        <v>-2.5</v>
      </c>
      <c r="I3612" s="13">
        <f t="shared" si="56"/>
        <v>-2207871.966999962</v>
      </c>
    </row>
    <row r="3613" spans="1:9">
      <c r="A3613" s="10">
        <v>43118</v>
      </c>
      <c r="B3613" s="10">
        <v>43116</v>
      </c>
      <c r="C3613" t="s">
        <v>60</v>
      </c>
      <c r="D3613" t="s">
        <v>3663</v>
      </c>
      <c r="E3613" t="s">
        <v>9</v>
      </c>
      <c r="F3613" s="1">
        <v>-8</v>
      </c>
      <c r="I3613" s="13">
        <f t="shared" si="56"/>
        <v>-2207879.966999962</v>
      </c>
    </row>
    <row r="3614" spans="1:9">
      <c r="A3614" s="10">
        <v>43117</v>
      </c>
      <c r="B3614" s="10">
        <v>43116</v>
      </c>
      <c r="C3614" t="s">
        <v>3662</v>
      </c>
      <c r="D3614" t="s">
        <v>3661</v>
      </c>
      <c r="E3614" t="s">
        <v>344</v>
      </c>
      <c r="F3614" s="1">
        <v>-5269.6729999999998</v>
      </c>
      <c r="I3614" s="13">
        <f t="shared" si="56"/>
        <v>-2213149.6399999619</v>
      </c>
    </row>
    <row r="3615" spans="1:9">
      <c r="A3615" s="10">
        <v>43117</v>
      </c>
      <c r="B3615" s="10">
        <v>43116</v>
      </c>
      <c r="C3615" t="s">
        <v>3660</v>
      </c>
      <c r="D3615" t="s">
        <v>3659</v>
      </c>
      <c r="E3615" t="s">
        <v>302</v>
      </c>
      <c r="F3615" s="1">
        <v>-1981.4010000000001</v>
      </c>
      <c r="I3615" s="13">
        <f t="shared" si="56"/>
        <v>-2215131.040999962</v>
      </c>
    </row>
    <row r="3616" spans="1:9">
      <c r="A3616" s="10">
        <v>43117</v>
      </c>
      <c r="B3616" s="10">
        <v>43116</v>
      </c>
      <c r="C3616" t="s">
        <v>3658</v>
      </c>
      <c r="D3616" t="s">
        <v>3657</v>
      </c>
      <c r="E3616" t="s">
        <v>3630</v>
      </c>
      <c r="F3616" s="1">
        <v>-373.38</v>
      </c>
      <c r="I3616" s="13">
        <f t="shared" si="56"/>
        <v>-2215504.4209999619</v>
      </c>
    </row>
    <row r="3617" spans="1:9">
      <c r="A3617" s="10">
        <v>43117</v>
      </c>
      <c r="B3617" s="10">
        <v>43116</v>
      </c>
      <c r="C3617" t="s">
        <v>3656</v>
      </c>
      <c r="D3617" t="s">
        <v>3655</v>
      </c>
      <c r="E3617" t="s">
        <v>3654</v>
      </c>
      <c r="F3617" s="1">
        <v>-406.86399999999998</v>
      </c>
      <c r="I3617" s="13">
        <f t="shared" si="56"/>
        <v>-2215911.284999962</v>
      </c>
    </row>
    <row r="3618" spans="1:9">
      <c r="A3618" s="10">
        <v>43117</v>
      </c>
      <c r="B3618" s="10">
        <v>43116</v>
      </c>
      <c r="C3618" t="s">
        <v>3653</v>
      </c>
      <c r="D3618" t="s">
        <v>3652</v>
      </c>
      <c r="E3618" t="s">
        <v>237</v>
      </c>
      <c r="F3618" s="1">
        <v>-66364.876000000004</v>
      </c>
      <c r="I3618" s="13">
        <f t="shared" si="56"/>
        <v>-2282276.1609999621</v>
      </c>
    </row>
    <row r="3619" spans="1:9">
      <c r="A3619" s="10">
        <v>43117</v>
      </c>
      <c r="B3619" s="10">
        <v>43116</v>
      </c>
      <c r="C3619" t="s">
        <v>3651</v>
      </c>
      <c r="D3619" t="s">
        <v>3650</v>
      </c>
      <c r="E3619" t="s">
        <v>3630</v>
      </c>
      <c r="F3619" s="1">
        <v>-354.5</v>
      </c>
      <c r="I3619" s="13">
        <f t="shared" si="56"/>
        <v>-2282630.6609999621</v>
      </c>
    </row>
    <row r="3620" spans="1:9">
      <c r="A3620" s="10">
        <v>43117</v>
      </c>
      <c r="B3620" s="10">
        <v>43116</v>
      </c>
      <c r="C3620" t="s">
        <v>3649</v>
      </c>
      <c r="D3620" t="s">
        <v>3648</v>
      </c>
      <c r="E3620" t="s">
        <v>73</v>
      </c>
      <c r="F3620" s="1">
        <v>-1096.71</v>
      </c>
      <c r="I3620" s="13">
        <f t="shared" si="56"/>
        <v>-2283727.3709999621</v>
      </c>
    </row>
    <row r="3621" spans="1:9">
      <c r="A3621" s="10">
        <v>43117</v>
      </c>
      <c r="B3621" s="10">
        <v>43116</v>
      </c>
      <c r="C3621" t="s">
        <v>3647</v>
      </c>
      <c r="D3621" t="s">
        <v>3646</v>
      </c>
      <c r="E3621" t="s">
        <v>219</v>
      </c>
      <c r="F3621" s="1">
        <v>-396.70499999999998</v>
      </c>
      <c r="I3621" s="13">
        <f t="shared" si="56"/>
        <v>-2284124.0759999622</v>
      </c>
    </row>
    <row r="3622" spans="1:9">
      <c r="A3622" s="10">
        <v>43117</v>
      </c>
      <c r="B3622" s="10">
        <v>43116</v>
      </c>
      <c r="C3622" t="s">
        <v>31</v>
      </c>
      <c r="D3622" t="s">
        <v>3646</v>
      </c>
      <c r="E3622" t="s">
        <v>219</v>
      </c>
      <c r="F3622" s="1">
        <v>-1.19</v>
      </c>
      <c r="I3622" s="13">
        <f t="shared" si="56"/>
        <v>-2284125.2659999621</v>
      </c>
    </row>
    <row r="3623" spans="1:9">
      <c r="A3623" s="10">
        <v>43117</v>
      </c>
      <c r="B3623" s="10">
        <v>43116</v>
      </c>
      <c r="C3623" t="s">
        <v>3645</v>
      </c>
      <c r="D3623" t="s">
        <v>3644</v>
      </c>
      <c r="E3623" t="s">
        <v>3643</v>
      </c>
      <c r="F3623" s="1">
        <v>-4440</v>
      </c>
      <c r="I3623" s="13">
        <f t="shared" si="56"/>
        <v>-2288565.2659999621</v>
      </c>
    </row>
    <row r="3624" spans="1:9">
      <c r="A3624" s="10">
        <v>43117</v>
      </c>
      <c r="B3624" s="10">
        <v>43116</v>
      </c>
      <c r="C3624" t="s">
        <v>3642</v>
      </c>
      <c r="D3624" t="s">
        <v>3641</v>
      </c>
      <c r="E3624" t="s">
        <v>116</v>
      </c>
      <c r="F3624" s="1">
        <v>-50000</v>
      </c>
      <c r="I3624" s="13">
        <f t="shared" si="56"/>
        <v>-2338565.2659999621</v>
      </c>
    </row>
    <row r="3625" spans="1:9">
      <c r="A3625" s="10">
        <v>43117</v>
      </c>
      <c r="B3625" s="10">
        <v>43116</v>
      </c>
      <c r="C3625" t="s">
        <v>3632</v>
      </c>
      <c r="D3625" t="s">
        <v>3631</v>
      </c>
      <c r="E3625" t="s">
        <v>3630</v>
      </c>
      <c r="F3625" s="1">
        <v>-354.5</v>
      </c>
      <c r="I3625" s="13">
        <f t="shared" si="56"/>
        <v>-2338919.7659999621</v>
      </c>
    </row>
    <row r="3626" spans="1:9">
      <c r="A3626" s="10">
        <v>43117</v>
      </c>
      <c r="B3626" s="10">
        <v>43116</v>
      </c>
      <c r="C3626" t="s">
        <v>3629</v>
      </c>
      <c r="D3626" t="s">
        <v>3628</v>
      </c>
      <c r="E3626" t="s">
        <v>344</v>
      </c>
      <c r="F3626" s="1">
        <v>-6881.8620000000001</v>
      </c>
      <c r="I3626" s="13">
        <f t="shared" si="56"/>
        <v>-2345801.6279999623</v>
      </c>
    </row>
    <row r="3627" spans="1:9">
      <c r="A3627" s="10">
        <v>43117</v>
      </c>
      <c r="B3627" s="10">
        <v>43116</v>
      </c>
      <c r="C3627" t="s">
        <v>3627</v>
      </c>
      <c r="D3627" t="s">
        <v>3626</v>
      </c>
      <c r="E3627" t="s">
        <v>302</v>
      </c>
      <c r="F3627" s="1">
        <v>-519.80499999999995</v>
      </c>
      <c r="I3627" s="13">
        <f t="shared" si="56"/>
        <v>-2346321.4329999625</v>
      </c>
    </row>
    <row r="3628" spans="1:9">
      <c r="A3628" s="10">
        <v>43122</v>
      </c>
      <c r="B3628" s="10">
        <v>43117</v>
      </c>
      <c r="C3628" t="s">
        <v>7</v>
      </c>
      <c r="D3628" t="s">
        <v>3697</v>
      </c>
      <c r="E3628" t="s">
        <v>9</v>
      </c>
      <c r="F3628" s="1">
        <v>-7.6</v>
      </c>
      <c r="I3628" s="13">
        <f t="shared" si="56"/>
        <v>-2346329.0329999626</v>
      </c>
    </row>
    <row r="3629" spans="1:9">
      <c r="A3629" s="10">
        <v>43122</v>
      </c>
      <c r="B3629" s="10">
        <v>43117</v>
      </c>
      <c r="C3629" t="s">
        <v>33</v>
      </c>
      <c r="D3629" t="s">
        <v>3692</v>
      </c>
      <c r="E3629" t="s">
        <v>35</v>
      </c>
      <c r="F3629" s="1">
        <v>-40</v>
      </c>
      <c r="I3629" s="13">
        <f t="shared" si="56"/>
        <v>-2346369.0329999626</v>
      </c>
    </row>
    <row r="3630" spans="1:9">
      <c r="A3630" s="10">
        <v>43118</v>
      </c>
      <c r="B3630" s="10">
        <v>43117</v>
      </c>
      <c r="C3630" t="s">
        <v>3679</v>
      </c>
      <c r="D3630" t="s">
        <v>3678</v>
      </c>
      <c r="E3630" t="s">
        <v>11</v>
      </c>
      <c r="F3630" s="1">
        <v>-2128.4749999999999</v>
      </c>
      <c r="I3630" s="13">
        <f t="shared" si="56"/>
        <v>-2348497.5079999627</v>
      </c>
    </row>
    <row r="3631" spans="1:9">
      <c r="A3631" s="10">
        <v>43118</v>
      </c>
      <c r="B3631" s="10">
        <v>43117</v>
      </c>
      <c r="C3631" t="s">
        <v>3677</v>
      </c>
      <c r="D3631" t="s">
        <v>3676</v>
      </c>
      <c r="E3631" t="s">
        <v>116</v>
      </c>
      <c r="F3631" s="1">
        <v>-50000</v>
      </c>
      <c r="I3631" s="13">
        <f t="shared" si="56"/>
        <v>-2398497.5079999627</v>
      </c>
    </row>
    <row r="3632" spans="1:9">
      <c r="A3632" s="10">
        <v>43118</v>
      </c>
      <c r="B3632" s="10">
        <v>43117</v>
      </c>
      <c r="C3632" t="s">
        <v>3675</v>
      </c>
      <c r="D3632" t="s">
        <v>3674</v>
      </c>
      <c r="E3632" t="s">
        <v>11</v>
      </c>
      <c r="F3632" s="1">
        <v>-7960.652</v>
      </c>
      <c r="I3632" s="13">
        <f t="shared" si="56"/>
        <v>-2406458.1599999624</v>
      </c>
    </row>
    <row r="3633" spans="1:9">
      <c r="A3633" s="10">
        <v>43118</v>
      </c>
      <c r="B3633" s="10">
        <v>43117</v>
      </c>
      <c r="C3633" t="s">
        <v>3673</v>
      </c>
      <c r="D3633" t="s">
        <v>3672</v>
      </c>
      <c r="E3633" t="s">
        <v>379</v>
      </c>
      <c r="F3633" s="1">
        <v>-4120.67</v>
      </c>
      <c r="I3633" s="13">
        <f t="shared" si="56"/>
        <v>-2410578.8299999624</v>
      </c>
    </row>
    <row r="3634" spans="1:9">
      <c r="A3634" s="10">
        <v>43118</v>
      </c>
      <c r="B3634" s="10">
        <v>43117</v>
      </c>
      <c r="C3634" t="s">
        <v>101</v>
      </c>
      <c r="E3634" t="s">
        <v>11</v>
      </c>
      <c r="F3634" s="1">
        <v>-3.57</v>
      </c>
      <c r="I3634" s="13">
        <f t="shared" si="56"/>
        <v>-2410582.3999999622</v>
      </c>
    </row>
    <row r="3635" spans="1:9">
      <c r="A3635" s="10">
        <v>43118</v>
      </c>
      <c r="B3635" s="10">
        <v>43117</v>
      </c>
      <c r="C3635" t="s">
        <v>3664</v>
      </c>
      <c r="E3635" t="s">
        <v>100</v>
      </c>
      <c r="F3635" s="1">
        <v>-9370.61</v>
      </c>
      <c r="I3635" s="13">
        <f t="shared" si="56"/>
        <v>-2419953.0099999621</v>
      </c>
    </row>
    <row r="3636" spans="1:9">
      <c r="A3636" s="10">
        <v>43119</v>
      </c>
      <c r="B3636" s="10">
        <v>43118</v>
      </c>
      <c r="C3636" t="s">
        <v>3688</v>
      </c>
      <c r="D3636" t="s">
        <v>3687</v>
      </c>
      <c r="E3636" t="s">
        <v>337</v>
      </c>
      <c r="F3636" s="1">
        <v>-52.939</v>
      </c>
      <c r="I3636" s="13">
        <f t="shared" si="56"/>
        <v>-2420005.9489999618</v>
      </c>
    </row>
    <row r="3637" spans="1:9">
      <c r="A3637" s="10">
        <v>43119</v>
      </c>
      <c r="B3637" s="10">
        <v>43118</v>
      </c>
      <c r="C3637" t="s">
        <v>3685</v>
      </c>
      <c r="D3637" t="s">
        <v>1956</v>
      </c>
      <c r="E3637" t="s">
        <v>3684</v>
      </c>
      <c r="F3637" s="1">
        <v>-561.66600000000005</v>
      </c>
      <c r="I3637" s="13">
        <f t="shared" si="56"/>
        <v>-2420567.614999962</v>
      </c>
    </row>
    <row r="3638" spans="1:9">
      <c r="A3638" s="10">
        <v>43119</v>
      </c>
      <c r="B3638" s="10">
        <v>43118</v>
      </c>
      <c r="C3638" t="s">
        <v>3683</v>
      </c>
      <c r="D3638" t="s">
        <v>3682</v>
      </c>
      <c r="E3638" t="s">
        <v>82</v>
      </c>
      <c r="F3638" s="1">
        <v>-5928.7160000000003</v>
      </c>
      <c r="I3638" s="13">
        <f t="shared" si="56"/>
        <v>-2426496.3309999621</v>
      </c>
    </row>
    <row r="3639" spans="1:9">
      <c r="A3639" s="10">
        <v>43119</v>
      </c>
      <c r="B3639" s="10">
        <v>43118</v>
      </c>
      <c r="C3639" t="s">
        <v>3681</v>
      </c>
      <c r="D3639" t="s">
        <v>3680</v>
      </c>
      <c r="E3639" t="s">
        <v>337</v>
      </c>
      <c r="F3639" s="1">
        <v>-794.23900000000003</v>
      </c>
      <c r="I3639" s="13">
        <f t="shared" si="56"/>
        <v>-2427290.5699999621</v>
      </c>
    </row>
    <row r="3640" spans="1:9">
      <c r="A3640" s="10">
        <v>43125</v>
      </c>
      <c r="B3640" s="10">
        <v>43119</v>
      </c>
      <c r="C3640" t="s">
        <v>250</v>
      </c>
      <c r="E3640" t="s">
        <v>11</v>
      </c>
      <c r="F3640" s="1">
        <v>-423.93</v>
      </c>
      <c r="I3640" s="13">
        <f t="shared" si="56"/>
        <v>-2427714.4999999623</v>
      </c>
    </row>
    <row r="3641" spans="1:9">
      <c r="A3641" s="10">
        <v>43122</v>
      </c>
      <c r="B3641" s="10">
        <v>43119</v>
      </c>
      <c r="C3641" t="s">
        <v>3701</v>
      </c>
      <c r="D3641" t="s">
        <v>3700</v>
      </c>
      <c r="E3641" t="s">
        <v>11</v>
      </c>
      <c r="F3641" s="1">
        <v>-238.5</v>
      </c>
      <c r="I3641" s="13">
        <f t="shared" si="56"/>
        <v>-2427952.9999999623</v>
      </c>
    </row>
    <row r="3642" spans="1:9">
      <c r="A3642" s="10">
        <v>43122</v>
      </c>
      <c r="B3642" s="10">
        <v>43119</v>
      </c>
      <c r="C3642" t="s">
        <v>3699</v>
      </c>
      <c r="D3642" t="s">
        <v>3698</v>
      </c>
      <c r="E3642" t="s">
        <v>24</v>
      </c>
      <c r="F3642" s="1">
        <v>-98500</v>
      </c>
      <c r="I3642" s="13">
        <f t="shared" si="56"/>
        <v>-2526452.9999999623</v>
      </c>
    </row>
    <row r="3643" spans="1:9">
      <c r="A3643" s="10">
        <v>43122</v>
      </c>
      <c r="B3643" s="10">
        <v>43119</v>
      </c>
      <c r="C3643" t="s">
        <v>3695</v>
      </c>
      <c r="D3643" t="s">
        <v>3694</v>
      </c>
      <c r="E3643" t="s">
        <v>3693</v>
      </c>
      <c r="F3643" s="1">
        <v>-473.17399999999998</v>
      </c>
      <c r="I3643" s="13">
        <f t="shared" si="56"/>
        <v>-2526926.1739999624</v>
      </c>
    </row>
    <row r="3644" spans="1:9">
      <c r="A3644" s="10">
        <v>43122</v>
      </c>
      <c r="B3644" s="10">
        <v>43119</v>
      </c>
      <c r="C3644" t="s">
        <v>3691</v>
      </c>
      <c r="D3644" t="s">
        <v>3690</v>
      </c>
      <c r="E3644" t="s">
        <v>3689</v>
      </c>
      <c r="F3644" s="1">
        <v>-504.036</v>
      </c>
      <c r="I3644" s="13">
        <f t="shared" si="56"/>
        <v>-2527430.2099999622</v>
      </c>
    </row>
    <row r="3645" spans="1:9">
      <c r="A3645" s="10">
        <v>43133</v>
      </c>
      <c r="B3645" s="10">
        <v>43122</v>
      </c>
      <c r="C3645" t="s">
        <v>250</v>
      </c>
      <c r="E3645" t="s">
        <v>11</v>
      </c>
      <c r="F3645" s="1">
        <v>-126.723</v>
      </c>
      <c r="I3645" s="13">
        <f t="shared" si="56"/>
        <v>-2527556.9329999625</v>
      </c>
    </row>
    <row r="3646" spans="1:9">
      <c r="A3646" s="10">
        <v>43133</v>
      </c>
      <c r="B3646" s="10">
        <v>43122</v>
      </c>
      <c r="C3646" t="s">
        <v>250</v>
      </c>
      <c r="E3646" t="s">
        <v>11</v>
      </c>
      <c r="F3646" s="1">
        <v>-421.4</v>
      </c>
      <c r="I3646" s="13">
        <f t="shared" si="56"/>
        <v>-2527978.3329999624</v>
      </c>
    </row>
    <row r="3647" spans="1:9">
      <c r="A3647" s="10">
        <v>43123</v>
      </c>
      <c r="B3647" s="10">
        <v>43122</v>
      </c>
      <c r="C3647" t="s">
        <v>3714</v>
      </c>
      <c r="E3647" t="s">
        <v>100</v>
      </c>
      <c r="F3647" s="1">
        <v>-8861.5789999999997</v>
      </c>
      <c r="I3647" s="13">
        <f t="shared" si="56"/>
        <v>-2536839.9119999623</v>
      </c>
    </row>
    <row r="3648" spans="1:9">
      <c r="A3648" s="10">
        <v>43123</v>
      </c>
      <c r="B3648" s="10">
        <v>43122</v>
      </c>
      <c r="C3648" t="s">
        <v>101</v>
      </c>
      <c r="E3648" t="s">
        <v>11</v>
      </c>
      <c r="F3648" s="1">
        <v>-3.57</v>
      </c>
      <c r="I3648" s="13">
        <f t="shared" si="56"/>
        <v>-2536843.4819999621</v>
      </c>
    </row>
    <row r="3649" spans="1:9">
      <c r="A3649" s="10">
        <v>43123</v>
      </c>
      <c r="B3649" s="10">
        <v>43122</v>
      </c>
      <c r="C3649" t="s">
        <v>3713</v>
      </c>
      <c r="D3649" t="s">
        <v>1513</v>
      </c>
      <c r="E3649" t="s">
        <v>3709</v>
      </c>
      <c r="F3649" s="1">
        <v>-1174.4159999999999</v>
      </c>
      <c r="I3649" s="13">
        <f t="shared" si="56"/>
        <v>-2538017.8979999623</v>
      </c>
    </row>
    <row r="3650" spans="1:9">
      <c r="A3650" s="10">
        <v>43123</v>
      </c>
      <c r="B3650" s="10">
        <v>43122</v>
      </c>
      <c r="C3650" t="s">
        <v>3712</v>
      </c>
      <c r="E3650" t="s">
        <v>100</v>
      </c>
      <c r="F3650" s="1">
        <v>-9073.152</v>
      </c>
      <c r="I3650" s="13">
        <f t="shared" si="56"/>
        <v>-2547091.0499999621</v>
      </c>
    </row>
    <row r="3651" spans="1:9">
      <c r="A3651" s="10">
        <v>43123</v>
      </c>
      <c r="B3651" s="10">
        <v>43122</v>
      </c>
      <c r="C3651" t="s">
        <v>101</v>
      </c>
      <c r="E3651" t="s">
        <v>11</v>
      </c>
      <c r="F3651" s="1">
        <v>-3.57</v>
      </c>
      <c r="I3651" s="13">
        <f t="shared" ref="I3651:I3714" si="57">I3650+F3651+G3651</f>
        <v>-2547094.6199999619</v>
      </c>
    </row>
    <row r="3652" spans="1:9">
      <c r="A3652" s="10">
        <v>43123</v>
      </c>
      <c r="B3652" s="10">
        <v>43122</v>
      </c>
      <c r="C3652" t="s">
        <v>3711</v>
      </c>
      <c r="D3652" t="s">
        <v>3710</v>
      </c>
      <c r="E3652" t="s">
        <v>3709</v>
      </c>
      <c r="F3652" s="1">
        <v>-345.29599999999999</v>
      </c>
      <c r="I3652" s="13">
        <f t="shared" si="57"/>
        <v>-2547439.915999962</v>
      </c>
    </row>
    <row r="3653" spans="1:9">
      <c r="A3653" s="10">
        <v>43123</v>
      </c>
      <c r="B3653" s="10">
        <v>43122</v>
      </c>
      <c r="C3653" t="s">
        <v>3708</v>
      </c>
      <c r="D3653" t="s">
        <v>3707</v>
      </c>
      <c r="E3653" t="s">
        <v>3706</v>
      </c>
      <c r="F3653" s="1">
        <v>-544.67399999999998</v>
      </c>
      <c r="I3653" s="13">
        <f t="shared" si="57"/>
        <v>-2547984.5899999621</v>
      </c>
    </row>
    <row r="3654" spans="1:9">
      <c r="A3654" s="10">
        <v>43123</v>
      </c>
      <c r="B3654" s="10">
        <v>43122</v>
      </c>
      <c r="C3654" t="s">
        <v>3705</v>
      </c>
      <c r="D3654" t="s">
        <v>3704</v>
      </c>
      <c r="E3654" t="s">
        <v>3703</v>
      </c>
      <c r="F3654" s="1">
        <v>-56.201999999999998</v>
      </c>
      <c r="I3654" s="13">
        <f t="shared" si="57"/>
        <v>-2548040.7919999622</v>
      </c>
    </row>
    <row r="3655" spans="1:9">
      <c r="A3655" s="10">
        <v>43123</v>
      </c>
      <c r="B3655" s="10">
        <v>43122</v>
      </c>
      <c r="C3655" t="s">
        <v>3702</v>
      </c>
      <c r="E3655" t="s">
        <v>100</v>
      </c>
      <c r="F3655" s="1">
        <v>-289.803</v>
      </c>
      <c r="I3655" s="13">
        <f t="shared" si="57"/>
        <v>-2548330.594999962</v>
      </c>
    </row>
    <row r="3656" spans="1:9">
      <c r="A3656" s="10">
        <v>43123</v>
      </c>
      <c r="B3656" s="10">
        <v>43122</v>
      </c>
      <c r="C3656" t="s">
        <v>101</v>
      </c>
      <c r="E3656" t="s">
        <v>11</v>
      </c>
      <c r="F3656" s="1">
        <v>-3.57</v>
      </c>
      <c r="I3656" s="13">
        <f t="shared" si="57"/>
        <v>-2548334.1649999619</v>
      </c>
    </row>
    <row r="3657" spans="1:9">
      <c r="A3657" s="10">
        <v>43119</v>
      </c>
      <c r="B3657" s="10">
        <v>43122</v>
      </c>
      <c r="C3657" t="s">
        <v>3686</v>
      </c>
      <c r="D3657" t="s">
        <v>2476</v>
      </c>
      <c r="E3657" t="s">
        <v>11</v>
      </c>
      <c r="G3657" s="1">
        <v>450000</v>
      </c>
      <c r="I3657" s="13">
        <f t="shared" si="57"/>
        <v>-2098334.1649999619</v>
      </c>
    </row>
    <row r="3658" spans="1:9">
      <c r="A3658" s="10">
        <v>43124</v>
      </c>
      <c r="B3658" s="10">
        <v>43123</v>
      </c>
      <c r="C3658" t="s">
        <v>3720</v>
      </c>
      <c r="D3658" t="s">
        <v>3719</v>
      </c>
      <c r="E3658" t="s">
        <v>305</v>
      </c>
      <c r="F3658" s="1">
        <v>-572.56399999999996</v>
      </c>
      <c r="I3658" s="13">
        <f t="shared" si="57"/>
        <v>-2098906.7289999616</v>
      </c>
    </row>
    <row r="3659" spans="1:9">
      <c r="A3659" s="10">
        <v>43124</v>
      </c>
      <c r="B3659" s="10">
        <v>43123</v>
      </c>
      <c r="C3659" t="s">
        <v>3718</v>
      </c>
      <c r="D3659" t="s">
        <v>3717</v>
      </c>
      <c r="E3659" t="s">
        <v>11</v>
      </c>
      <c r="F3659" s="1">
        <v>-1290.384</v>
      </c>
      <c r="I3659" s="13">
        <f t="shared" si="57"/>
        <v>-2100197.1129999617</v>
      </c>
    </row>
    <row r="3660" spans="1:9">
      <c r="A3660" s="10">
        <v>43124</v>
      </c>
      <c r="B3660" s="10">
        <v>43123</v>
      </c>
      <c r="C3660" t="s">
        <v>3716</v>
      </c>
      <c r="D3660" t="s">
        <v>3715</v>
      </c>
      <c r="E3660" t="s">
        <v>11</v>
      </c>
      <c r="F3660" s="1">
        <v>-656.84</v>
      </c>
      <c r="I3660" s="13">
        <f t="shared" si="57"/>
        <v>-2100853.9529999616</v>
      </c>
    </row>
    <row r="3661" spans="1:9">
      <c r="A3661" s="10">
        <v>43130</v>
      </c>
      <c r="B3661" s="10">
        <v>43124</v>
      </c>
      <c r="C3661" t="s">
        <v>7</v>
      </c>
      <c r="D3661" t="s">
        <v>3801</v>
      </c>
      <c r="E3661" t="s">
        <v>3800</v>
      </c>
      <c r="F3661" s="1">
        <v>-2.7549999999999999</v>
      </c>
      <c r="I3661" s="13">
        <f t="shared" si="57"/>
        <v>-2100856.7079999615</v>
      </c>
    </row>
    <row r="3662" spans="1:9">
      <c r="A3662" s="10">
        <v>43130</v>
      </c>
      <c r="B3662" s="10">
        <v>43124</v>
      </c>
      <c r="C3662" t="s">
        <v>184</v>
      </c>
      <c r="D3662" t="s">
        <v>3799</v>
      </c>
      <c r="E3662" t="s">
        <v>3770</v>
      </c>
      <c r="F3662" s="1">
        <v>-4.5</v>
      </c>
      <c r="I3662" s="13">
        <f t="shared" si="57"/>
        <v>-2100861.2079999615</v>
      </c>
    </row>
    <row r="3663" spans="1:9">
      <c r="A3663" s="10">
        <v>43130</v>
      </c>
      <c r="B3663" s="10">
        <v>43124</v>
      </c>
      <c r="C3663" t="s">
        <v>184</v>
      </c>
      <c r="D3663" t="s">
        <v>3771</v>
      </c>
      <c r="E3663" t="s">
        <v>3770</v>
      </c>
      <c r="F3663" s="1">
        <v>-10</v>
      </c>
      <c r="I3663" s="13">
        <f t="shared" si="57"/>
        <v>-2100871.2079999615</v>
      </c>
    </row>
    <row r="3664" spans="1:9">
      <c r="A3664" s="10">
        <v>43125</v>
      </c>
      <c r="B3664" s="10">
        <v>43124</v>
      </c>
      <c r="C3664" t="s">
        <v>31</v>
      </c>
      <c r="D3664" t="s">
        <v>3739</v>
      </c>
      <c r="E3664" t="s">
        <v>445</v>
      </c>
      <c r="F3664" s="1">
        <v>-1.19</v>
      </c>
      <c r="I3664" s="13">
        <f t="shared" si="57"/>
        <v>-2100872.3979999614</v>
      </c>
    </row>
    <row r="3665" spans="1:9">
      <c r="A3665" s="10">
        <v>43125</v>
      </c>
      <c r="B3665" s="10">
        <v>43124</v>
      </c>
      <c r="C3665" t="s">
        <v>3740</v>
      </c>
      <c r="D3665" t="s">
        <v>3739</v>
      </c>
      <c r="E3665" t="s">
        <v>445</v>
      </c>
      <c r="F3665" s="1">
        <v>-603.98</v>
      </c>
      <c r="I3665" s="13">
        <f t="shared" si="57"/>
        <v>-2101476.3779999614</v>
      </c>
    </row>
    <row r="3666" spans="1:9">
      <c r="A3666" s="10">
        <v>43125</v>
      </c>
      <c r="B3666" s="10">
        <v>43124</v>
      </c>
      <c r="C3666" t="s">
        <v>101</v>
      </c>
      <c r="E3666" t="s">
        <v>11</v>
      </c>
      <c r="F3666" s="1">
        <v>-3.57</v>
      </c>
      <c r="I3666" s="13">
        <f t="shared" si="57"/>
        <v>-2101479.9479999612</v>
      </c>
    </row>
    <row r="3667" spans="1:9">
      <c r="A3667" s="10">
        <v>43125</v>
      </c>
      <c r="B3667" s="10">
        <v>43124</v>
      </c>
      <c r="C3667" t="s">
        <v>3738</v>
      </c>
      <c r="D3667" t="s">
        <v>3737</v>
      </c>
      <c r="E3667" t="s">
        <v>11</v>
      </c>
      <c r="F3667" s="1">
        <v>-8037.9350000000004</v>
      </c>
      <c r="I3667" s="13">
        <f t="shared" si="57"/>
        <v>-2109517.8829999613</v>
      </c>
    </row>
    <row r="3668" spans="1:9">
      <c r="A3668" s="10">
        <v>43125</v>
      </c>
      <c r="B3668" s="10">
        <v>43124</v>
      </c>
      <c r="C3668" t="s">
        <v>3736</v>
      </c>
      <c r="D3668" t="s">
        <v>3735</v>
      </c>
      <c r="E3668" t="s">
        <v>30</v>
      </c>
      <c r="F3668" s="1">
        <v>-993.91700000000003</v>
      </c>
      <c r="I3668" s="13">
        <f t="shared" si="57"/>
        <v>-2110511.7999999612</v>
      </c>
    </row>
    <row r="3669" spans="1:9">
      <c r="A3669" s="10">
        <v>43125</v>
      </c>
      <c r="B3669" s="10">
        <v>43124</v>
      </c>
      <c r="C3669" t="s">
        <v>31</v>
      </c>
      <c r="D3669" t="s">
        <v>3735</v>
      </c>
      <c r="E3669" t="s">
        <v>30</v>
      </c>
      <c r="F3669" s="1">
        <v>-1.19</v>
      </c>
      <c r="I3669" s="13">
        <f t="shared" si="57"/>
        <v>-2110512.9899999611</v>
      </c>
    </row>
    <row r="3670" spans="1:9">
      <c r="A3670" s="10">
        <v>43125</v>
      </c>
      <c r="B3670" s="10">
        <v>43124</v>
      </c>
      <c r="C3670" t="s">
        <v>3734</v>
      </c>
      <c r="D3670" t="s">
        <v>3733</v>
      </c>
      <c r="E3670" t="s">
        <v>445</v>
      </c>
      <c r="F3670" s="1">
        <v>-1204.752</v>
      </c>
      <c r="I3670" s="13">
        <f t="shared" si="57"/>
        <v>-2111717.741999961</v>
      </c>
    </row>
    <row r="3671" spans="1:9">
      <c r="A3671" s="10">
        <v>43125</v>
      </c>
      <c r="B3671" s="10">
        <v>43124</v>
      </c>
      <c r="C3671" t="s">
        <v>31</v>
      </c>
      <c r="D3671" t="s">
        <v>3733</v>
      </c>
      <c r="E3671" t="s">
        <v>445</v>
      </c>
      <c r="F3671" s="1">
        <v>-1.19</v>
      </c>
      <c r="I3671" s="13">
        <f t="shared" si="57"/>
        <v>-2111718.9319999609</v>
      </c>
    </row>
    <row r="3672" spans="1:9">
      <c r="A3672" s="10">
        <v>43125</v>
      </c>
      <c r="B3672" s="10">
        <v>43124</v>
      </c>
      <c r="C3672" t="s">
        <v>3732</v>
      </c>
      <c r="D3672" t="s">
        <v>3731</v>
      </c>
      <c r="E3672" t="s">
        <v>216</v>
      </c>
      <c r="F3672" s="1">
        <v>-7581.2219999999998</v>
      </c>
      <c r="I3672" s="13">
        <f t="shared" si="57"/>
        <v>-2119300.153999961</v>
      </c>
    </row>
    <row r="3673" spans="1:9">
      <c r="A3673" s="10">
        <v>43125</v>
      </c>
      <c r="B3673" s="10">
        <v>43124</v>
      </c>
      <c r="C3673" t="s">
        <v>31</v>
      </c>
      <c r="D3673" t="s">
        <v>3731</v>
      </c>
      <c r="E3673" t="s">
        <v>216</v>
      </c>
      <c r="F3673" s="1">
        <v>-1.19</v>
      </c>
      <c r="I3673" s="13">
        <f t="shared" si="57"/>
        <v>-2119301.3439999609</v>
      </c>
    </row>
    <row r="3674" spans="1:9">
      <c r="A3674" s="10">
        <v>43125</v>
      </c>
      <c r="B3674" s="10">
        <v>43124</v>
      </c>
      <c r="C3674" t="s">
        <v>3730</v>
      </c>
      <c r="D3674" t="s">
        <v>3729</v>
      </c>
      <c r="E3674" t="s">
        <v>3728</v>
      </c>
      <c r="F3674" s="1">
        <v>-153.9</v>
      </c>
      <c r="I3674" s="13">
        <f t="shared" si="57"/>
        <v>-2119455.2439999608</v>
      </c>
    </row>
    <row r="3675" spans="1:9">
      <c r="A3675" s="10">
        <v>43125</v>
      </c>
      <c r="B3675" s="10">
        <v>43124</v>
      </c>
      <c r="C3675" t="s">
        <v>3727</v>
      </c>
      <c r="D3675" t="s">
        <v>3726</v>
      </c>
      <c r="E3675" t="s">
        <v>344</v>
      </c>
      <c r="F3675" s="1">
        <v>-5331.6090000000004</v>
      </c>
      <c r="I3675" s="13">
        <f t="shared" si="57"/>
        <v>-2124786.852999961</v>
      </c>
    </row>
    <row r="3676" spans="1:9">
      <c r="A3676" s="10">
        <v>43125</v>
      </c>
      <c r="B3676" s="10">
        <v>43124</v>
      </c>
      <c r="C3676" t="s">
        <v>3725</v>
      </c>
      <c r="D3676" t="s">
        <v>3724</v>
      </c>
      <c r="E3676" t="s">
        <v>3723</v>
      </c>
      <c r="F3676" s="1">
        <v>-125.639</v>
      </c>
      <c r="I3676" s="13">
        <f t="shared" si="57"/>
        <v>-2124912.491999961</v>
      </c>
    </row>
    <row r="3677" spans="1:9">
      <c r="A3677" s="10">
        <v>43125</v>
      </c>
      <c r="B3677" s="10">
        <v>43124</v>
      </c>
      <c r="C3677" t="s">
        <v>31</v>
      </c>
      <c r="D3677" t="s">
        <v>3724</v>
      </c>
      <c r="E3677" t="s">
        <v>3723</v>
      </c>
      <c r="F3677" s="1">
        <v>-1.19</v>
      </c>
      <c r="I3677" s="13">
        <f t="shared" si="57"/>
        <v>-2124913.6819999609</v>
      </c>
    </row>
    <row r="3678" spans="1:9">
      <c r="A3678" s="10">
        <v>43125</v>
      </c>
      <c r="B3678" s="10">
        <v>43124</v>
      </c>
      <c r="C3678" t="s">
        <v>3722</v>
      </c>
      <c r="E3678" t="s">
        <v>100</v>
      </c>
      <c r="F3678" s="1">
        <v>-13459.838</v>
      </c>
      <c r="I3678" s="13">
        <f t="shared" si="57"/>
        <v>-2138373.5199999609</v>
      </c>
    </row>
    <row r="3679" spans="1:9">
      <c r="A3679" s="10">
        <v>43126</v>
      </c>
      <c r="B3679" s="10">
        <v>43125</v>
      </c>
      <c r="C3679" t="s">
        <v>3749</v>
      </c>
      <c r="D3679" t="s">
        <v>3748</v>
      </c>
      <c r="E3679" t="s">
        <v>11</v>
      </c>
      <c r="F3679" s="1">
        <v>-551.45299999999997</v>
      </c>
      <c r="I3679" s="13">
        <f t="shared" si="57"/>
        <v>-2138924.9729999611</v>
      </c>
    </row>
    <row r="3680" spans="1:9">
      <c r="A3680" s="10">
        <v>43126</v>
      </c>
      <c r="B3680" s="10">
        <v>43125</v>
      </c>
      <c r="C3680" t="s">
        <v>101</v>
      </c>
      <c r="E3680" t="s">
        <v>11</v>
      </c>
      <c r="F3680" s="1">
        <v>-3.57</v>
      </c>
      <c r="I3680" s="13">
        <f t="shared" si="57"/>
        <v>-2138928.5429999609</v>
      </c>
    </row>
    <row r="3681" spans="1:9">
      <c r="A3681" s="10">
        <v>43126</v>
      </c>
      <c r="B3681" s="10">
        <v>43125</v>
      </c>
      <c r="C3681" t="s">
        <v>3744</v>
      </c>
      <c r="D3681" t="s">
        <v>3743</v>
      </c>
      <c r="E3681" t="s">
        <v>11</v>
      </c>
      <c r="F3681" s="1">
        <v>-900</v>
      </c>
      <c r="I3681" s="13">
        <f t="shared" si="57"/>
        <v>-2139828.5429999609</v>
      </c>
    </row>
    <row r="3682" spans="1:9">
      <c r="A3682" s="10">
        <v>43126</v>
      </c>
      <c r="B3682" s="10">
        <v>43125</v>
      </c>
      <c r="C3682" t="s">
        <v>3742</v>
      </c>
      <c r="E3682" t="s">
        <v>100</v>
      </c>
      <c r="F3682" s="1">
        <v>-1307.412</v>
      </c>
      <c r="I3682" s="13">
        <f t="shared" si="57"/>
        <v>-2141135.954999961</v>
      </c>
    </row>
    <row r="3683" spans="1:9">
      <c r="A3683" s="10">
        <v>43124</v>
      </c>
      <c r="B3683" s="10">
        <v>43125</v>
      </c>
      <c r="C3683" t="s">
        <v>3721</v>
      </c>
      <c r="E3683" t="s">
        <v>11</v>
      </c>
      <c r="G3683" s="1">
        <v>7140</v>
      </c>
      <c r="I3683" s="13">
        <f t="shared" si="57"/>
        <v>-2133995.954999961</v>
      </c>
    </row>
    <row r="3684" spans="1:9">
      <c r="A3684" s="10">
        <v>43130</v>
      </c>
      <c r="B3684" s="10">
        <v>43126</v>
      </c>
      <c r="C3684" t="s">
        <v>7</v>
      </c>
      <c r="D3684" t="s">
        <v>3802</v>
      </c>
      <c r="E3684" t="s">
        <v>183</v>
      </c>
      <c r="F3684" s="1">
        <v>-7.79</v>
      </c>
      <c r="I3684" s="13">
        <f t="shared" si="57"/>
        <v>-2134003.744999961</v>
      </c>
    </row>
    <row r="3685" spans="1:9">
      <c r="A3685" s="10">
        <v>43130</v>
      </c>
      <c r="B3685" s="10">
        <v>43126</v>
      </c>
      <c r="C3685" t="s">
        <v>60</v>
      </c>
      <c r="D3685" t="s">
        <v>3796</v>
      </c>
      <c r="E3685" t="s">
        <v>183</v>
      </c>
      <c r="F3685" s="1">
        <v>-3</v>
      </c>
      <c r="I3685" s="13">
        <f t="shared" si="57"/>
        <v>-2134006.744999961</v>
      </c>
    </row>
    <row r="3686" spans="1:9">
      <c r="A3686" s="10">
        <v>43130</v>
      </c>
      <c r="B3686" s="10">
        <v>43126</v>
      </c>
      <c r="C3686" t="s">
        <v>3775</v>
      </c>
      <c r="D3686" t="s">
        <v>3774</v>
      </c>
      <c r="E3686" t="s">
        <v>3773</v>
      </c>
      <c r="F3686" s="1">
        <v>-30</v>
      </c>
      <c r="I3686" s="13">
        <f t="shared" si="57"/>
        <v>-2134036.744999961</v>
      </c>
    </row>
    <row r="3687" spans="1:9">
      <c r="A3687" s="10">
        <v>43130</v>
      </c>
      <c r="B3687" s="10">
        <v>43126</v>
      </c>
      <c r="C3687" t="s">
        <v>60</v>
      </c>
      <c r="D3687" t="s">
        <v>3772</v>
      </c>
      <c r="E3687" t="s">
        <v>183</v>
      </c>
      <c r="F3687" s="1">
        <v>-8</v>
      </c>
      <c r="I3687" s="13">
        <f t="shared" si="57"/>
        <v>-2134044.744999961</v>
      </c>
    </row>
    <row r="3688" spans="1:9">
      <c r="A3688" s="10">
        <v>43129</v>
      </c>
      <c r="B3688" s="10">
        <v>43126</v>
      </c>
      <c r="C3688" t="s">
        <v>3769</v>
      </c>
      <c r="D3688" t="s">
        <v>3768</v>
      </c>
      <c r="E3688" t="s">
        <v>3767</v>
      </c>
      <c r="F3688" s="1">
        <v>-551.70000000000005</v>
      </c>
      <c r="I3688" s="13">
        <f t="shared" si="57"/>
        <v>-2134596.4449999612</v>
      </c>
    </row>
    <row r="3689" spans="1:9">
      <c r="A3689" s="10">
        <v>43129</v>
      </c>
      <c r="B3689" s="10">
        <v>43126</v>
      </c>
      <c r="C3689" t="s">
        <v>31</v>
      </c>
      <c r="D3689" t="s">
        <v>3768</v>
      </c>
      <c r="E3689" t="s">
        <v>3767</v>
      </c>
      <c r="F3689" s="1">
        <v>-1.19</v>
      </c>
      <c r="I3689" s="13">
        <f t="shared" si="57"/>
        <v>-2134597.6349999611</v>
      </c>
    </row>
    <row r="3690" spans="1:9">
      <c r="A3690" s="10">
        <v>43129</v>
      </c>
      <c r="B3690" s="10">
        <v>43126</v>
      </c>
      <c r="C3690" t="s">
        <v>3766</v>
      </c>
      <c r="D3690" t="s">
        <v>3765</v>
      </c>
      <c r="E3690" t="s">
        <v>3756</v>
      </c>
      <c r="F3690" s="1">
        <v>-1046</v>
      </c>
      <c r="I3690" s="13">
        <f t="shared" si="57"/>
        <v>-2135643.6349999611</v>
      </c>
    </row>
    <row r="3691" spans="1:9">
      <c r="A3691" s="10">
        <v>43129</v>
      </c>
      <c r="B3691" s="10">
        <v>43126</v>
      </c>
      <c r="C3691" t="s">
        <v>3764</v>
      </c>
      <c r="D3691" t="s">
        <v>3763</v>
      </c>
      <c r="E3691" t="s">
        <v>3762</v>
      </c>
      <c r="F3691" s="1">
        <v>-326.404</v>
      </c>
      <c r="I3691" s="13">
        <f t="shared" si="57"/>
        <v>-2135970.0389999612</v>
      </c>
    </row>
    <row r="3692" spans="1:9">
      <c r="A3692" s="10">
        <v>43129</v>
      </c>
      <c r="B3692" s="10">
        <v>43126</v>
      </c>
      <c r="C3692" t="s">
        <v>3761</v>
      </c>
      <c r="D3692" t="s">
        <v>3760</v>
      </c>
      <c r="E3692" t="s">
        <v>782</v>
      </c>
      <c r="F3692" s="1">
        <v>-750.00800000000004</v>
      </c>
      <c r="I3692" s="13">
        <f t="shared" si="57"/>
        <v>-2136720.0469999611</v>
      </c>
    </row>
    <row r="3693" spans="1:9">
      <c r="A3693" s="10">
        <v>43129</v>
      </c>
      <c r="B3693" s="10">
        <v>43126</v>
      </c>
      <c r="C3693" t="s">
        <v>3758</v>
      </c>
      <c r="D3693" t="s">
        <v>3757</v>
      </c>
      <c r="E3693" t="s">
        <v>3756</v>
      </c>
      <c r="F3693" s="1">
        <v>-100920.8</v>
      </c>
      <c r="I3693" s="13">
        <f t="shared" si="57"/>
        <v>-2237640.846999961</v>
      </c>
    </row>
    <row r="3694" spans="1:9">
      <c r="A3694" s="10">
        <v>43129</v>
      </c>
      <c r="B3694" s="10">
        <v>43126</v>
      </c>
      <c r="C3694" t="s">
        <v>68</v>
      </c>
      <c r="D3694" t="s">
        <v>3750</v>
      </c>
      <c r="E3694" t="s">
        <v>11</v>
      </c>
      <c r="F3694" s="1">
        <v>-0.19</v>
      </c>
      <c r="I3694" s="13">
        <f t="shared" si="57"/>
        <v>-2237641.0369999609</v>
      </c>
    </row>
    <row r="3695" spans="1:9">
      <c r="A3695" s="10">
        <v>43129</v>
      </c>
      <c r="B3695" s="10">
        <v>43126</v>
      </c>
      <c r="C3695" t="s">
        <v>508</v>
      </c>
      <c r="E3695" t="s">
        <v>11</v>
      </c>
      <c r="F3695" s="1">
        <v>-5960</v>
      </c>
      <c r="I3695" s="13">
        <f t="shared" si="57"/>
        <v>-2243601.0369999609</v>
      </c>
    </row>
    <row r="3696" spans="1:9">
      <c r="A3696" s="10">
        <v>43129</v>
      </c>
      <c r="B3696" s="10">
        <v>43126</v>
      </c>
      <c r="C3696" t="s">
        <v>3755</v>
      </c>
      <c r="D3696" t="s">
        <v>3754</v>
      </c>
      <c r="E3696" t="s">
        <v>3753</v>
      </c>
      <c r="F3696" s="1">
        <v>-230.98400000000001</v>
      </c>
      <c r="I3696" s="13">
        <f t="shared" si="57"/>
        <v>-2243832.0209999611</v>
      </c>
    </row>
    <row r="3697" spans="1:9">
      <c r="A3697" s="10">
        <v>43129</v>
      </c>
      <c r="B3697" s="10">
        <v>43126</v>
      </c>
      <c r="C3697" t="s">
        <v>3752</v>
      </c>
      <c r="D3697" t="s">
        <v>3751</v>
      </c>
      <c r="E3697" t="s">
        <v>445</v>
      </c>
      <c r="F3697" s="1">
        <v>-1145.3579999999999</v>
      </c>
      <c r="I3697" s="13">
        <f t="shared" si="57"/>
        <v>-2244977.3789999611</v>
      </c>
    </row>
    <row r="3698" spans="1:9">
      <c r="A3698" s="10">
        <v>43129</v>
      </c>
      <c r="B3698" s="10">
        <v>43126</v>
      </c>
      <c r="C3698" t="s">
        <v>31</v>
      </c>
      <c r="D3698" t="s">
        <v>3751</v>
      </c>
      <c r="E3698" t="s">
        <v>445</v>
      </c>
      <c r="F3698" s="1">
        <v>-1.19</v>
      </c>
      <c r="I3698" s="13">
        <f t="shared" si="57"/>
        <v>-2244978.568999961</v>
      </c>
    </row>
    <row r="3699" spans="1:9">
      <c r="A3699" s="10">
        <v>43129</v>
      </c>
      <c r="B3699" s="10">
        <v>43126</v>
      </c>
      <c r="C3699" t="s">
        <v>67</v>
      </c>
      <c r="D3699" t="s">
        <v>3750</v>
      </c>
      <c r="E3699" t="s">
        <v>11</v>
      </c>
      <c r="F3699" s="1">
        <v>-0.40500000000000003</v>
      </c>
      <c r="I3699" s="13">
        <f t="shared" si="57"/>
        <v>-2244978.9739999608</v>
      </c>
    </row>
    <row r="3700" spans="1:9">
      <c r="A3700" s="10">
        <v>43126</v>
      </c>
      <c r="B3700" s="10">
        <v>43126</v>
      </c>
      <c r="C3700" t="s">
        <v>350</v>
      </c>
      <c r="E3700" t="s">
        <v>11</v>
      </c>
      <c r="F3700" s="1">
        <v>-1.7849999999999999</v>
      </c>
      <c r="I3700" s="13">
        <f t="shared" si="57"/>
        <v>-2244980.758999961</v>
      </c>
    </row>
    <row r="3701" spans="1:9">
      <c r="A3701" s="10">
        <v>43126</v>
      </c>
      <c r="B3701" s="10">
        <v>43126</v>
      </c>
      <c r="C3701" t="s">
        <v>350</v>
      </c>
      <c r="E3701" t="s">
        <v>11</v>
      </c>
      <c r="F3701" s="1">
        <v>-1.7849999999999999</v>
      </c>
      <c r="I3701" s="13">
        <f t="shared" si="57"/>
        <v>-2244982.5439999611</v>
      </c>
    </row>
    <row r="3702" spans="1:9">
      <c r="A3702" s="10">
        <v>43126</v>
      </c>
      <c r="B3702" s="10">
        <v>43126</v>
      </c>
      <c r="C3702" t="s">
        <v>3747</v>
      </c>
      <c r="E3702" t="s">
        <v>11</v>
      </c>
      <c r="F3702" s="1">
        <v>-14565.571</v>
      </c>
      <c r="I3702" s="13">
        <f t="shared" si="57"/>
        <v>-2259548.1149999611</v>
      </c>
    </row>
    <row r="3703" spans="1:9">
      <c r="A3703" s="10">
        <v>43126</v>
      </c>
      <c r="B3703" s="10">
        <v>43126</v>
      </c>
      <c r="C3703" t="s">
        <v>3746</v>
      </c>
      <c r="E3703" t="s">
        <v>11</v>
      </c>
      <c r="F3703" s="1">
        <v>-29.75</v>
      </c>
      <c r="I3703" s="13">
        <f t="shared" si="57"/>
        <v>-2259577.8649999611</v>
      </c>
    </row>
    <row r="3704" spans="1:9">
      <c r="A3704" s="10">
        <v>43126</v>
      </c>
      <c r="B3704" s="10">
        <v>43126</v>
      </c>
      <c r="C3704" t="s">
        <v>3741</v>
      </c>
      <c r="E3704" t="s">
        <v>11</v>
      </c>
      <c r="F3704" s="1">
        <v>-152000.28200000001</v>
      </c>
      <c r="I3704" s="13">
        <f t="shared" si="57"/>
        <v>-2411578.1469999612</v>
      </c>
    </row>
    <row r="3705" spans="1:9">
      <c r="A3705" s="10">
        <v>43168</v>
      </c>
      <c r="B3705" s="10">
        <v>43129</v>
      </c>
      <c r="C3705" t="s">
        <v>4342</v>
      </c>
      <c r="D3705" t="s">
        <v>4341</v>
      </c>
      <c r="E3705" t="s">
        <v>4340</v>
      </c>
      <c r="G3705" s="1">
        <v>72897.399999999994</v>
      </c>
      <c r="I3705" s="13">
        <f t="shared" si="57"/>
        <v>-2338680.7469999613</v>
      </c>
    </row>
    <row r="3706" spans="1:9">
      <c r="A3706" s="10">
        <v>43133</v>
      </c>
      <c r="B3706" s="10">
        <v>43129</v>
      </c>
      <c r="C3706" t="s">
        <v>184</v>
      </c>
      <c r="D3706" t="s">
        <v>3870</v>
      </c>
      <c r="E3706" t="s">
        <v>3869</v>
      </c>
      <c r="F3706" s="1">
        <v>-10</v>
      </c>
      <c r="I3706" s="13">
        <f t="shared" si="57"/>
        <v>-2338690.7469999613</v>
      </c>
    </row>
    <row r="3707" spans="1:9">
      <c r="A3707" s="10">
        <v>43133</v>
      </c>
      <c r="B3707" s="10">
        <v>43129</v>
      </c>
      <c r="C3707" t="s">
        <v>7</v>
      </c>
      <c r="D3707" t="s">
        <v>3868</v>
      </c>
      <c r="E3707" t="s">
        <v>3867</v>
      </c>
      <c r="F3707" s="1">
        <v>-1.9</v>
      </c>
      <c r="I3707" s="13">
        <f t="shared" si="57"/>
        <v>-2338692.6469999612</v>
      </c>
    </row>
    <row r="3708" spans="1:9">
      <c r="A3708" s="10">
        <v>43131</v>
      </c>
      <c r="B3708" s="10">
        <v>43129</v>
      </c>
      <c r="C3708" t="s">
        <v>3827</v>
      </c>
      <c r="D3708" t="s">
        <v>3826</v>
      </c>
      <c r="E3708" t="s">
        <v>3825</v>
      </c>
      <c r="F3708" s="1">
        <v>-72897.399999999994</v>
      </c>
      <c r="I3708" s="13">
        <f t="shared" si="57"/>
        <v>-2411590.0469999611</v>
      </c>
    </row>
    <row r="3709" spans="1:9">
      <c r="A3709" s="10">
        <v>43130</v>
      </c>
      <c r="B3709" s="10">
        <v>43129</v>
      </c>
      <c r="C3709" t="s">
        <v>3798</v>
      </c>
      <c r="D3709" t="s">
        <v>3797</v>
      </c>
      <c r="E3709" t="s">
        <v>11</v>
      </c>
      <c r="F3709" s="1">
        <v>-159.61199999999999</v>
      </c>
      <c r="I3709" s="13">
        <f t="shared" si="57"/>
        <v>-2411749.6589999613</v>
      </c>
    </row>
    <row r="3710" spans="1:9">
      <c r="A3710" s="10">
        <v>43130</v>
      </c>
      <c r="B3710" s="10">
        <v>43129</v>
      </c>
      <c r="C3710" t="s">
        <v>3795</v>
      </c>
      <c r="D3710" t="s">
        <v>3794</v>
      </c>
      <c r="E3710" t="s">
        <v>116</v>
      </c>
      <c r="F3710" s="1">
        <v>-11397.808999999999</v>
      </c>
      <c r="I3710" s="13">
        <f t="shared" si="57"/>
        <v>-2423147.4679999612</v>
      </c>
    </row>
    <row r="3711" spans="1:9">
      <c r="A3711" s="10">
        <v>43130</v>
      </c>
      <c r="B3711" s="10">
        <v>43129</v>
      </c>
      <c r="C3711" t="s">
        <v>3793</v>
      </c>
      <c r="D3711" t="s">
        <v>3792</v>
      </c>
      <c r="E3711" t="s">
        <v>401</v>
      </c>
      <c r="F3711" s="1">
        <v>-352.08199999999999</v>
      </c>
      <c r="I3711" s="13">
        <f t="shared" si="57"/>
        <v>-2423499.5499999612</v>
      </c>
    </row>
    <row r="3712" spans="1:9">
      <c r="A3712" s="10">
        <v>43130</v>
      </c>
      <c r="B3712" s="10">
        <v>43129</v>
      </c>
      <c r="C3712" t="s">
        <v>3791</v>
      </c>
      <c r="D3712" t="s">
        <v>3790</v>
      </c>
      <c r="E3712" t="s">
        <v>73</v>
      </c>
      <c r="F3712" s="1">
        <v>-1628.64</v>
      </c>
      <c r="I3712" s="13">
        <f t="shared" si="57"/>
        <v>-2425128.1899999613</v>
      </c>
    </row>
    <row r="3713" spans="1:9">
      <c r="A3713" s="10">
        <v>43130</v>
      </c>
      <c r="B3713" s="10">
        <v>43129</v>
      </c>
      <c r="C3713" t="s">
        <v>3789</v>
      </c>
      <c r="D3713" t="s">
        <v>3788</v>
      </c>
      <c r="E3713" t="s">
        <v>302</v>
      </c>
      <c r="F3713" s="1">
        <v>-111578.86199999999</v>
      </c>
      <c r="I3713" s="13">
        <f t="shared" si="57"/>
        <v>-2536707.0519999615</v>
      </c>
    </row>
    <row r="3714" spans="1:9">
      <c r="A3714" s="10">
        <v>43130</v>
      </c>
      <c r="B3714" s="10">
        <v>43129</v>
      </c>
      <c r="C3714" t="s">
        <v>3787</v>
      </c>
      <c r="D3714" t="s">
        <v>3786</v>
      </c>
      <c r="E3714" t="s">
        <v>332</v>
      </c>
      <c r="F3714" s="1">
        <v>-11820</v>
      </c>
      <c r="I3714" s="13">
        <f t="shared" si="57"/>
        <v>-2548527.0519999615</v>
      </c>
    </row>
    <row r="3715" spans="1:9">
      <c r="A3715" s="10">
        <v>43130</v>
      </c>
      <c r="B3715" s="10">
        <v>43129</v>
      </c>
      <c r="C3715" t="s">
        <v>31</v>
      </c>
      <c r="D3715" t="s">
        <v>3786</v>
      </c>
      <c r="E3715" t="s">
        <v>332</v>
      </c>
      <c r="F3715" s="1">
        <v>-1.19</v>
      </c>
      <c r="I3715" s="13">
        <f t="shared" ref="I3715:I3778" si="58">I3714+F3715+G3715</f>
        <v>-2548528.2419999614</v>
      </c>
    </row>
    <row r="3716" spans="1:9">
      <c r="A3716" s="10">
        <v>43130</v>
      </c>
      <c r="B3716" s="10">
        <v>43129</v>
      </c>
      <c r="C3716" t="s">
        <v>3785</v>
      </c>
      <c r="D3716" t="s">
        <v>3784</v>
      </c>
      <c r="E3716" t="s">
        <v>116</v>
      </c>
      <c r="F3716" s="1">
        <v>-59229.330999999998</v>
      </c>
      <c r="I3716" s="13">
        <f t="shared" si="58"/>
        <v>-2607757.5729999612</v>
      </c>
    </row>
    <row r="3717" spans="1:9">
      <c r="A3717" s="10">
        <v>43130</v>
      </c>
      <c r="B3717" s="10">
        <v>43129</v>
      </c>
      <c r="C3717" t="s">
        <v>3783</v>
      </c>
      <c r="D3717" t="s">
        <v>3782</v>
      </c>
      <c r="E3717" t="s">
        <v>228</v>
      </c>
      <c r="F3717" s="1">
        <v>-11403.5</v>
      </c>
      <c r="I3717" s="13">
        <f t="shared" si="58"/>
        <v>-2619161.0729999612</v>
      </c>
    </row>
    <row r="3718" spans="1:9">
      <c r="A3718" s="10">
        <v>43130</v>
      </c>
      <c r="B3718" s="10">
        <v>43129</v>
      </c>
      <c r="C3718" t="s">
        <v>3781</v>
      </c>
      <c r="D3718" t="s">
        <v>3780</v>
      </c>
      <c r="E3718" t="s">
        <v>541</v>
      </c>
      <c r="F3718" s="1">
        <v>-9901.7900000000009</v>
      </c>
      <c r="I3718" s="13">
        <f t="shared" si="58"/>
        <v>-2629062.8629999612</v>
      </c>
    </row>
    <row r="3719" spans="1:9">
      <c r="A3719" s="10">
        <v>43130</v>
      </c>
      <c r="B3719" s="10">
        <v>43129</v>
      </c>
      <c r="C3719" t="s">
        <v>31</v>
      </c>
      <c r="D3719" t="s">
        <v>3780</v>
      </c>
      <c r="E3719" t="s">
        <v>541</v>
      </c>
      <c r="F3719" s="1">
        <v>-1.19</v>
      </c>
      <c r="I3719" s="13">
        <f t="shared" si="58"/>
        <v>-2629064.0529999612</v>
      </c>
    </row>
    <row r="3720" spans="1:9">
      <c r="A3720" s="10">
        <v>43130</v>
      </c>
      <c r="B3720" s="10">
        <v>43129</v>
      </c>
      <c r="C3720" t="s">
        <v>3779</v>
      </c>
      <c r="D3720" t="s">
        <v>3778</v>
      </c>
      <c r="E3720" t="s">
        <v>448</v>
      </c>
      <c r="F3720" s="1">
        <v>-1223.681</v>
      </c>
      <c r="I3720" s="13">
        <f t="shared" si="58"/>
        <v>-2630287.7339999611</v>
      </c>
    </row>
    <row r="3721" spans="1:9">
      <c r="A3721" s="10">
        <v>43130</v>
      </c>
      <c r="B3721" s="10">
        <v>43129</v>
      </c>
      <c r="C3721" t="s">
        <v>31</v>
      </c>
      <c r="D3721" t="s">
        <v>3778</v>
      </c>
      <c r="E3721" t="s">
        <v>448</v>
      </c>
      <c r="F3721" s="1">
        <v>-1.19</v>
      </c>
      <c r="I3721" s="13">
        <f t="shared" si="58"/>
        <v>-2630288.923999961</v>
      </c>
    </row>
    <row r="3722" spans="1:9">
      <c r="A3722" s="10">
        <v>43130</v>
      </c>
      <c r="B3722" s="10">
        <v>43129</v>
      </c>
      <c r="C3722" t="s">
        <v>3777</v>
      </c>
      <c r="D3722" t="s">
        <v>3776</v>
      </c>
      <c r="E3722" t="s">
        <v>541</v>
      </c>
      <c r="F3722" s="1">
        <v>-17598.748</v>
      </c>
      <c r="I3722" s="13">
        <f t="shared" si="58"/>
        <v>-2647887.6719999611</v>
      </c>
    </row>
    <row r="3723" spans="1:9">
      <c r="A3723" s="10">
        <v>43130</v>
      </c>
      <c r="B3723" s="10">
        <v>43129</v>
      </c>
      <c r="C3723" t="s">
        <v>31</v>
      </c>
      <c r="D3723" t="s">
        <v>3776</v>
      </c>
      <c r="E3723" t="s">
        <v>541</v>
      </c>
      <c r="F3723" s="1">
        <v>-1.19</v>
      </c>
      <c r="I3723" s="13">
        <f t="shared" si="58"/>
        <v>-2647888.8619999611</v>
      </c>
    </row>
    <row r="3724" spans="1:9">
      <c r="A3724" s="10">
        <v>43126</v>
      </c>
      <c r="B3724" s="10">
        <v>43129</v>
      </c>
      <c r="C3724" t="s">
        <v>3745</v>
      </c>
      <c r="D3724" t="s">
        <v>2410</v>
      </c>
      <c r="E3724" t="s">
        <v>11</v>
      </c>
      <c r="G3724" s="1">
        <v>300000</v>
      </c>
      <c r="I3724" s="13">
        <f t="shared" si="58"/>
        <v>-2347888.8619999611</v>
      </c>
    </row>
    <row r="3725" spans="1:9">
      <c r="A3725" s="10">
        <v>43131</v>
      </c>
      <c r="B3725" s="10">
        <v>43130</v>
      </c>
      <c r="C3725" t="s">
        <v>3824</v>
      </c>
      <c r="D3725" t="s">
        <v>3823</v>
      </c>
      <c r="E3725" t="s">
        <v>11</v>
      </c>
      <c r="F3725" s="1">
        <v>-493.399</v>
      </c>
      <c r="I3725" s="13">
        <f t="shared" si="58"/>
        <v>-2348382.2609999613</v>
      </c>
    </row>
    <row r="3726" spans="1:9">
      <c r="A3726" s="10">
        <v>43131</v>
      </c>
      <c r="B3726" s="10">
        <v>43130</v>
      </c>
      <c r="C3726" t="s">
        <v>3822</v>
      </c>
      <c r="D3726" t="s">
        <v>3821</v>
      </c>
      <c r="E3726" t="s">
        <v>11</v>
      </c>
      <c r="F3726" s="1">
        <v>-1500</v>
      </c>
      <c r="I3726" s="13">
        <f t="shared" si="58"/>
        <v>-2349882.2609999613</v>
      </c>
    </row>
    <row r="3727" spans="1:9">
      <c r="A3727" s="10">
        <v>43131</v>
      </c>
      <c r="B3727" s="10">
        <v>43130</v>
      </c>
      <c r="C3727" t="s">
        <v>3820</v>
      </c>
      <c r="D3727" t="s">
        <v>3819</v>
      </c>
      <c r="E3727" t="s">
        <v>11</v>
      </c>
      <c r="F3727" s="1">
        <v>-955.55399999999997</v>
      </c>
      <c r="I3727" s="13">
        <f t="shared" si="58"/>
        <v>-2350837.8149999613</v>
      </c>
    </row>
    <row r="3728" spans="1:9">
      <c r="A3728" s="10">
        <v>43131</v>
      </c>
      <c r="B3728" s="10">
        <v>43130</v>
      </c>
      <c r="C3728" t="s">
        <v>42</v>
      </c>
      <c r="D3728" t="s">
        <v>3818</v>
      </c>
      <c r="E3728" t="s">
        <v>44</v>
      </c>
      <c r="F3728" s="1">
        <v>-68037.093999999997</v>
      </c>
      <c r="I3728" s="13">
        <f t="shared" si="58"/>
        <v>-2418874.9089999613</v>
      </c>
    </row>
    <row r="3729" spans="1:9">
      <c r="A3729" s="10">
        <v>43131</v>
      </c>
      <c r="B3729" s="10">
        <v>43130</v>
      </c>
      <c r="C3729" t="s">
        <v>45</v>
      </c>
      <c r="D3729" t="s">
        <v>3818</v>
      </c>
      <c r="E3729" t="s">
        <v>44</v>
      </c>
      <c r="F3729" s="1">
        <v>-3.57</v>
      </c>
      <c r="I3729" s="13">
        <f t="shared" si="58"/>
        <v>-2418878.4789999612</v>
      </c>
    </row>
    <row r="3730" spans="1:9">
      <c r="A3730" s="10">
        <v>43131</v>
      </c>
      <c r="B3730" s="10">
        <v>43130</v>
      </c>
      <c r="C3730" t="s">
        <v>3817</v>
      </c>
      <c r="D3730" t="s">
        <v>3816</v>
      </c>
      <c r="E3730" t="s">
        <v>11</v>
      </c>
      <c r="F3730" s="1">
        <v>-1080.845</v>
      </c>
      <c r="I3730" s="13">
        <f t="shared" si="58"/>
        <v>-2419959.3239999614</v>
      </c>
    </row>
    <row r="3731" spans="1:9">
      <c r="A3731" s="10">
        <v>43131</v>
      </c>
      <c r="B3731" s="10">
        <v>43130</v>
      </c>
      <c r="C3731" t="s">
        <v>3815</v>
      </c>
      <c r="E3731" t="s">
        <v>100</v>
      </c>
      <c r="F3731" s="1">
        <v>-9928.5110000000004</v>
      </c>
      <c r="I3731" s="13">
        <f t="shared" si="58"/>
        <v>-2429887.8349999613</v>
      </c>
    </row>
    <row r="3732" spans="1:9">
      <c r="A3732" s="10">
        <v>43131</v>
      </c>
      <c r="B3732" s="10">
        <v>43130</v>
      </c>
      <c r="C3732" t="s">
        <v>101</v>
      </c>
      <c r="E3732" t="s">
        <v>11</v>
      </c>
      <c r="F3732" s="1">
        <v>-3.57</v>
      </c>
      <c r="I3732" s="13">
        <f t="shared" si="58"/>
        <v>-2429891.4049999611</v>
      </c>
    </row>
    <row r="3733" spans="1:9">
      <c r="A3733" s="10">
        <v>43131</v>
      </c>
      <c r="B3733" s="10">
        <v>43130</v>
      </c>
      <c r="C3733" t="s">
        <v>42</v>
      </c>
      <c r="D3733" t="s">
        <v>3814</v>
      </c>
      <c r="E3733" t="s">
        <v>44</v>
      </c>
      <c r="F3733" s="1">
        <v>-17662.845000000001</v>
      </c>
      <c r="I3733" s="13">
        <f t="shared" si="58"/>
        <v>-2447554.2499999614</v>
      </c>
    </row>
    <row r="3734" spans="1:9">
      <c r="A3734" s="10">
        <v>43131</v>
      </c>
      <c r="B3734" s="10">
        <v>43130</v>
      </c>
      <c r="C3734" t="s">
        <v>45</v>
      </c>
      <c r="D3734" t="s">
        <v>3814</v>
      </c>
      <c r="E3734" t="s">
        <v>44</v>
      </c>
      <c r="F3734" s="1">
        <v>-3.57</v>
      </c>
      <c r="I3734" s="13">
        <f t="shared" si="58"/>
        <v>-2447557.8199999612</v>
      </c>
    </row>
    <row r="3735" spans="1:9">
      <c r="A3735" s="10">
        <v>43131</v>
      </c>
      <c r="B3735" s="10">
        <v>43130</v>
      </c>
      <c r="C3735" t="s">
        <v>3813</v>
      </c>
      <c r="D3735" t="s">
        <v>3812</v>
      </c>
      <c r="E3735" t="s">
        <v>676</v>
      </c>
      <c r="F3735" s="1">
        <v>-788.69</v>
      </c>
      <c r="I3735" s="13">
        <f t="shared" si="58"/>
        <v>-2448346.5099999611</v>
      </c>
    </row>
    <row r="3736" spans="1:9">
      <c r="A3736" s="10">
        <v>43131</v>
      </c>
      <c r="B3736" s="10">
        <v>43130</v>
      </c>
      <c r="C3736" t="s">
        <v>3811</v>
      </c>
      <c r="D3736" t="s">
        <v>3810</v>
      </c>
      <c r="E3736" t="s">
        <v>181</v>
      </c>
      <c r="F3736" s="1">
        <v>-682.11300000000006</v>
      </c>
      <c r="I3736" s="13">
        <f t="shared" si="58"/>
        <v>-2449028.622999961</v>
      </c>
    </row>
    <row r="3737" spans="1:9">
      <c r="A3737" s="10">
        <v>43131</v>
      </c>
      <c r="B3737" s="10">
        <v>43130</v>
      </c>
      <c r="C3737" t="s">
        <v>3809</v>
      </c>
      <c r="D3737" t="s">
        <v>3808</v>
      </c>
      <c r="E3737" t="s">
        <v>24</v>
      </c>
      <c r="F3737" s="1">
        <v>-147132.54</v>
      </c>
      <c r="I3737" s="13">
        <f t="shared" si="58"/>
        <v>-2596161.1629999611</v>
      </c>
    </row>
    <row r="3738" spans="1:9">
      <c r="A3738" s="10">
        <v>43131</v>
      </c>
      <c r="B3738" s="10">
        <v>43130</v>
      </c>
      <c r="C3738" t="s">
        <v>3807</v>
      </c>
      <c r="D3738" t="s">
        <v>3806</v>
      </c>
      <c r="E3738" t="s">
        <v>24</v>
      </c>
      <c r="F3738" s="1">
        <v>-2028.155</v>
      </c>
      <c r="I3738" s="13">
        <f t="shared" si="58"/>
        <v>-2598189.3179999609</v>
      </c>
    </row>
    <row r="3739" spans="1:9">
      <c r="A3739" s="10">
        <v>43131</v>
      </c>
      <c r="B3739" s="10">
        <v>43130</v>
      </c>
      <c r="C3739" t="s">
        <v>3805</v>
      </c>
      <c r="D3739" t="s">
        <v>3804</v>
      </c>
      <c r="E3739" t="s">
        <v>3803</v>
      </c>
      <c r="F3739" s="1">
        <v>-29610.947</v>
      </c>
      <c r="I3739" s="13">
        <f t="shared" si="58"/>
        <v>-2627800.264999961</v>
      </c>
    </row>
    <row r="3740" spans="1:9">
      <c r="A3740" s="10">
        <v>43131</v>
      </c>
      <c r="B3740" s="10">
        <v>43130</v>
      </c>
      <c r="C3740" t="s">
        <v>31</v>
      </c>
      <c r="D3740" t="s">
        <v>3804</v>
      </c>
      <c r="E3740" t="s">
        <v>3803</v>
      </c>
      <c r="F3740" s="1">
        <v>-1.19</v>
      </c>
      <c r="I3740" s="13">
        <f t="shared" si="58"/>
        <v>-2627801.454999961</v>
      </c>
    </row>
    <row r="3741" spans="1:9">
      <c r="A3741" s="10">
        <v>43130</v>
      </c>
      <c r="B3741" s="10">
        <v>43130</v>
      </c>
      <c r="C3741" t="s">
        <v>575</v>
      </c>
      <c r="E3741" t="s">
        <v>11</v>
      </c>
      <c r="F3741" s="1">
        <v>-156.517</v>
      </c>
      <c r="I3741" s="13">
        <f t="shared" si="58"/>
        <v>-2627957.971999961</v>
      </c>
    </row>
    <row r="3742" spans="1:9">
      <c r="A3742" s="10">
        <v>43129</v>
      </c>
      <c r="B3742" s="10">
        <v>43130</v>
      </c>
      <c r="C3742" t="s">
        <v>3759</v>
      </c>
      <c r="D3742" t="s">
        <v>3750</v>
      </c>
      <c r="E3742" t="s">
        <v>11</v>
      </c>
      <c r="G3742" s="1">
        <v>2149.1909999999998</v>
      </c>
      <c r="I3742" s="13">
        <f t="shared" si="58"/>
        <v>-2625808.7809999608</v>
      </c>
    </row>
    <row r="3743" spans="1:9">
      <c r="A3743" s="10">
        <v>43133</v>
      </c>
      <c r="B3743" s="10">
        <v>43131</v>
      </c>
      <c r="C3743" t="s">
        <v>105</v>
      </c>
      <c r="D3743" t="s">
        <v>3873</v>
      </c>
      <c r="E3743" t="s">
        <v>245</v>
      </c>
      <c r="F3743" s="1">
        <v>-2.5</v>
      </c>
      <c r="I3743" s="13">
        <f t="shared" si="58"/>
        <v>-2625811.2809999608</v>
      </c>
    </row>
    <row r="3744" spans="1:9">
      <c r="A3744" s="10">
        <v>43133</v>
      </c>
      <c r="B3744" s="10">
        <v>43131</v>
      </c>
      <c r="C3744" t="s">
        <v>7</v>
      </c>
      <c r="D3744" t="s">
        <v>3872</v>
      </c>
      <c r="E3744" t="s">
        <v>9</v>
      </c>
      <c r="F3744" s="1">
        <v>-3.42</v>
      </c>
      <c r="I3744" s="13">
        <f t="shared" si="58"/>
        <v>-2625814.7009999608</v>
      </c>
    </row>
    <row r="3745" spans="1:9">
      <c r="A3745" s="10">
        <v>43133</v>
      </c>
      <c r="B3745" s="10">
        <v>43131</v>
      </c>
      <c r="C3745" t="s">
        <v>170</v>
      </c>
      <c r="D3745" t="s">
        <v>3871</v>
      </c>
      <c r="E3745" t="s">
        <v>242</v>
      </c>
      <c r="F3745" s="1">
        <v>-10</v>
      </c>
      <c r="I3745" s="13">
        <f t="shared" si="58"/>
        <v>-2625824.7009999608</v>
      </c>
    </row>
    <row r="3746" spans="1:9">
      <c r="A3746" s="10">
        <v>43133</v>
      </c>
      <c r="B3746" s="10">
        <v>43131</v>
      </c>
      <c r="C3746" t="s">
        <v>60</v>
      </c>
      <c r="D3746" t="s">
        <v>3866</v>
      </c>
      <c r="E3746" t="s">
        <v>9</v>
      </c>
      <c r="F3746" s="1">
        <v>-8</v>
      </c>
      <c r="I3746" s="13">
        <f t="shared" si="58"/>
        <v>-2625832.7009999608</v>
      </c>
    </row>
    <row r="3747" spans="1:9">
      <c r="A3747" s="10">
        <v>43132</v>
      </c>
      <c r="B3747" s="10">
        <v>43131</v>
      </c>
      <c r="C3747" t="s">
        <v>3863</v>
      </c>
      <c r="D3747" t="s">
        <v>3862</v>
      </c>
      <c r="E3747" t="s">
        <v>3861</v>
      </c>
      <c r="F3747" s="1">
        <v>-330</v>
      </c>
      <c r="I3747" s="13">
        <f t="shared" si="58"/>
        <v>-2626162.7009999608</v>
      </c>
    </row>
    <row r="3748" spans="1:9">
      <c r="A3748" s="10">
        <v>43132</v>
      </c>
      <c r="B3748" s="10">
        <v>43131</v>
      </c>
      <c r="C3748" t="s">
        <v>3860</v>
      </c>
      <c r="D3748" t="s">
        <v>3859</v>
      </c>
      <c r="E3748" t="s">
        <v>488</v>
      </c>
      <c r="F3748" s="1">
        <v>-1640.6959999999999</v>
      </c>
      <c r="I3748" s="13">
        <f t="shared" si="58"/>
        <v>-2627803.3969999608</v>
      </c>
    </row>
    <row r="3749" spans="1:9">
      <c r="A3749" s="10">
        <v>43132</v>
      </c>
      <c r="B3749" s="10">
        <v>43131</v>
      </c>
      <c r="C3749" t="s">
        <v>430</v>
      </c>
      <c r="D3749" t="s">
        <v>3858</v>
      </c>
      <c r="E3749" t="s">
        <v>11</v>
      </c>
      <c r="F3749" s="1">
        <v>-0.71399999999999997</v>
      </c>
      <c r="I3749" s="13">
        <f t="shared" si="58"/>
        <v>-2627804.1109999609</v>
      </c>
    </row>
    <row r="3750" spans="1:9">
      <c r="A3750" s="10">
        <v>43132</v>
      </c>
      <c r="B3750" s="10">
        <v>43131</v>
      </c>
      <c r="C3750" t="s">
        <v>563</v>
      </c>
      <c r="D3750" t="s">
        <v>3858</v>
      </c>
      <c r="E3750" t="s">
        <v>564</v>
      </c>
      <c r="F3750" s="1">
        <v>-175682.454</v>
      </c>
      <c r="I3750" s="13">
        <f t="shared" si="58"/>
        <v>-2803486.5649999608</v>
      </c>
    </row>
    <row r="3751" spans="1:9">
      <c r="A3751" s="10">
        <v>43132</v>
      </c>
      <c r="B3751" s="10">
        <v>43131</v>
      </c>
      <c r="C3751" t="s">
        <v>31</v>
      </c>
      <c r="D3751" t="s">
        <v>3856</v>
      </c>
      <c r="E3751" t="s">
        <v>541</v>
      </c>
      <c r="F3751" s="1">
        <v>-1.19</v>
      </c>
      <c r="I3751" s="13">
        <f t="shared" si="58"/>
        <v>-2803487.7549999608</v>
      </c>
    </row>
    <row r="3752" spans="1:9">
      <c r="A3752" s="10">
        <v>43132</v>
      </c>
      <c r="B3752" s="10">
        <v>43131</v>
      </c>
      <c r="C3752" t="s">
        <v>3857</v>
      </c>
      <c r="D3752" t="s">
        <v>3856</v>
      </c>
      <c r="E3752" t="s">
        <v>541</v>
      </c>
      <c r="F3752" s="1">
        <v>-1347.6690000000001</v>
      </c>
      <c r="I3752" s="13">
        <f t="shared" si="58"/>
        <v>-2804835.423999961</v>
      </c>
    </row>
    <row r="3753" spans="1:9">
      <c r="A3753" s="10">
        <v>43132</v>
      </c>
      <c r="B3753" s="10">
        <v>43131</v>
      </c>
      <c r="C3753" t="s">
        <v>3855</v>
      </c>
      <c r="D3753" t="s">
        <v>3854</v>
      </c>
      <c r="E3753" t="s">
        <v>11</v>
      </c>
      <c r="F3753" s="1">
        <v>-47550</v>
      </c>
      <c r="I3753" s="13">
        <f t="shared" si="58"/>
        <v>-2852385.423999961</v>
      </c>
    </row>
    <row r="3754" spans="1:9">
      <c r="A3754" s="10">
        <v>43132</v>
      </c>
      <c r="B3754" s="10">
        <v>43131</v>
      </c>
      <c r="C3754" t="s">
        <v>3853</v>
      </c>
      <c r="D3754" t="s">
        <v>3852</v>
      </c>
      <c r="E3754" t="s">
        <v>3851</v>
      </c>
      <c r="F3754" s="1">
        <v>-523.39599999999996</v>
      </c>
      <c r="I3754" s="13">
        <f t="shared" si="58"/>
        <v>-2852908.8199999612</v>
      </c>
    </row>
    <row r="3755" spans="1:9">
      <c r="A3755" s="10">
        <v>43132</v>
      </c>
      <c r="B3755" s="10">
        <v>43131</v>
      </c>
      <c r="C3755" t="s">
        <v>3850</v>
      </c>
      <c r="D3755" t="s">
        <v>3849</v>
      </c>
      <c r="E3755" t="s">
        <v>3848</v>
      </c>
      <c r="F3755" s="1">
        <v>-400</v>
      </c>
      <c r="I3755" s="13">
        <f t="shared" si="58"/>
        <v>-2853308.8199999612</v>
      </c>
    </row>
    <row r="3756" spans="1:9">
      <c r="A3756" s="10">
        <v>43132</v>
      </c>
      <c r="B3756" s="10">
        <v>43131</v>
      </c>
      <c r="C3756" t="s">
        <v>3847</v>
      </c>
      <c r="D3756" t="s">
        <v>3846</v>
      </c>
      <c r="E3756" t="s">
        <v>116</v>
      </c>
      <c r="F3756" s="1">
        <v>-10553.861000000001</v>
      </c>
      <c r="I3756" s="13">
        <f t="shared" si="58"/>
        <v>-2863862.6809999612</v>
      </c>
    </row>
    <row r="3757" spans="1:9">
      <c r="A3757" s="10">
        <v>43132</v>
      </c>
      <c r="B3757" s="10">
        <v>43131</v>
      </c>
      <c r="C3757" t="s">
        <v>3845</v>
      </c>
      <c r="D3757" t="s">
        <v>3844</v>
      </c>
      <c r="E3757" t="s">
        <v>3843</v>
      </c>
      <c r="F3757" s="1">
        <v>-5283.9480000000003</v>
      </c>
      <c r="I3757" s="13">
        <f t="shared" si="58"/>
        <v>-2869146.6289999611</v>
      </c>
    </row>
    <row r="3758" spans="1:9">
      <c r="A3758" s="10">
        <v>43132</v>
      </c>
      <c r="B3758" s="10">
        <v>43131</v>
      </c>
      <c r="C3758" t="s">
        <v>3842</v>
      </c>
      <c r="D3758" t="s">
        <v>3841</v>
      </c>
      <c r="E3758" t="s">
        <v>116</v>
      </c>
      <c r="F3758" s="1">
        <v>-61409.53</v>
      </c>
      <c r="I3758" s="13">
        <f t="shared" si="58"/>
        <v>-2930556.1589999609</v>
      </c>
    </row>
    <row r="3759" spans="1:9">
      <c r="A3759" s="10">
        <v>43132</v>
      </c>
      <c r="B3759" s="10">
        <v>43131</v>
      </c>
      <c r="C3759" t="s">
        <v>3840</v>
      </c>
      <c r="D3759" t="s">
        <v>3839</v>
      </c>
      <c r="E3759" t="s">
        <v>3838</v>
      </c>
      <c r="F3759" s="1">
        <v>-165.7</v>
      </c>
      <c r="I3759" s="13">
        <f t="shared" si="58"/>
        <v>-2930721.8589999611</v>
      </c>
    </row>
    <row r="3760" spans="1:9">
      <c r="A3760" s="10">
        <v>43132</v>
      </c>
      <c r="B3760" s="10">
        <v>43131</v>
      </c>
      <c r="C3760" t="s">
        <v>3836</v>
      </c>
      <c r="D3760" t="s">
        <v>3835</v>
      </c>
      <c r="E3760" t="s">
        <v>3834</v>
      </c>
      <c r="F3760" s="1">
        <v>-5258.09</v>
      </c>
      <c r="I3760" s="13">
        <f t="shared" si="58"/>
        <v>-2935979.9489999609</v>
      </c>
    </row>
    <row r="3761" spans="1:9">
      <c r="A3761" s="10">
        <v>43132</v>
      </c>
      <c r="B3761" s="10">
        <v>43131</v>
      </c>
      <c r="C3761" t="s">
        <v>857</v>
      </c>
      <c r="D3761" t="s">
        <v>3833</v>
      </c>
      <c r="E3761" t="s">
        <v>3832</v>
      </c>
      <c r="F3761" s="1">
        <v>-847.35</v>
      </c>
      <c r="I3761" s="13">
        <f t="shared" si="58"/>
        <v>-2936827.298999961</v>
      </c>
    </row>
    <row r="3762" spans="1:9">
      <c r="A3762" s="10">
        <v>43132</v>
      </c>
      <c r="B3762" s="10">
        <v>43131</v>
      </c>
      <c r="C3762" t="s">
        <v>3831</v>
      </c>
      <c r="D3762" t="s">
        <v>3830</v>
      </c>
      <c r="E3762" t="s">
        <v>690</v>
      </c>
      <c r="F3762" s="1">
        <v>-412</v>
      </c>
      <c r="I3762" s="13">
        <f t="shared" si="58"/>
        <v>-2937239.298999961</v>
      </c>
    </row>
    <row r="3763" spans="1:9">
      <c r="A3763" s="10">
        <v>43131</v>
      </c>
      <c r="B3763" s="10">
        <v>43131</v>
      </c>
      <c r="C3763" t="s">
        <v>3829</v>
      </c>
      <c r="E3763" t="s">
        <v>11</v>
      </c>
      <c r="F3763" s="1">
        <v>-127.244</v>
      </c>
      <c r="I3763" s="13">
        <f t="shared" si="58"/>
        <v>-2937366.5429999609</v>
      </c>
    </row>
    <row r="3764" spans="1:9">
      <c r="A3764" s="10">
        <v>43131</v>
      </c>
      <c r="B3764" s="10">
        <v>43131</v>
      </c>
      <c r="C3764" t="s">
        <v>579</v>
      </c>
      <c r="E3764" t="s">
        <v>11</v>
      </c>
      <c r="F3764" s="1">
        <v>-34.094000000000001</v>
      </c>
      <c r="I3764" s="13">
        <f t="shared" si="58"/>
        <v>-2937400.636999961</v>
      </c>
    </row>
    <row r="3765" spans="1:9">
      <c r="A3765" s="10">
        <v>43131</v>
      </c>
      <c r="B3765" s="10">
        <v>43131</v>
      </c>
      <c r="C3765" t="s">
        <v>3828</v>
      </c>
      <c r="E3765" t="s">
        <v>11</v>
      </c>
      <c r="F3765" s="1">
        <v>-29.17</v>
      </c>
      <c r="I3765" s="13">
        <f t="shared" si="58"/>
        <v>-2937429.8069999609</v>
      </c>
    </row>
    <row r="3766" spans="1:9">
      <c r="A3766" s="10">
        <v>43131</v>
      </c>
      <c r="B3766" s="10">
        <v>43131</v>
      </c>
      <c r="C3766" t="s">
        <v>616</v>
      </c>
      <c r="E3766" t="s">
        <v>11</v>
      </c>
      <c r="F3766" s="1">
        <v>-18.007999999999999</v>
      </c>
      <c r="I3766" s="13">
        <f t="shared" si="58"/>
        <v>-2937447.8149999608</v>
      </c>
    </row>
    <row r="3767" spans="1:9">
      <c r="A3767" s="10">
        <v>43131</v>
      </c>
      <c r="B3767" s="10">
        <v>43131</v>
      </c>
      <c r="C3767" t="s">
        <v>617</v>
      </c>
      <c r="E3767" t="s">
        <v>11</v>
      </c>
      <c r="F3767" s="1">
        <v>-11.9</v>
      </c>
      <c r="I3767" s="13">
        <f t="shared" si="58"/>
        <v>-2937459.7149999607</v>
      </c>
    </row>
    <row r="3768" spans="1:9">
      <c r="A3768" s="10">
        <v>43131</v>
      </c>
      <c r="B3768" s="10">
        <v>43131</v>
      </c>
      <c r="C3768" t="s">
        <v>618</v>
      </c>
      <c r="E3768" t="s">
        <v>11</v>
      </c>
      <c r="F3768" s="1">
        <v>-14.222</v>
      </c>
      <c r="I3768" s="13">
        <f t="shared" si="58"/>
        <v>-2937473.9369999608</v>
      </c>
    </row>
    <row r="3769" spans="1:9">
      <c r="A3769" s="10">
        <v>43131</v>
      </c>
      <c r="B3769" s="10">
        <v>43131</v>
      </c>
      <c r="C3769" t="s">
        <v>569</v>
      </c>
      <c r="E3769" t="s">
        <v>11</v>
      </c>
      <c r="F3769" s="1">
        <v>-20.527999999999999</v>
      </c>
      <c r="I3769" s="13">
        <f t="shared" si="58"/>
        <v>-2937494.4649999607</v>
      </c>
    </row>
    <row r="3770" spans="1:9">
      <c r="A3770" s="10">
        <v>43131</v>
      </c>
      <c r="B3770" s="10">
        <v>43131</v>
      </c>
      <c r="C3770" t="s">
        <v>568</v>
      </c>
      <c r="E3770" t="s">
        <v>11</v>
      </c>
      <c r="F3770" s="1">
        <v>-19.814</v>
      </c>
      <c r="I3770" s="13">
        <f t="shared" si="58"/>
        <v>-2937514.2789999605</v>
      </c>
    </row>
    <row r="3771" spans="1:9">
      <c r="A3771" s="10">
        <v>43131</v>
      </c>
      <c r="B3771" s="10">
        <v>43131</v>
      </c>
      <c r="C3771" t="s">
        <v>570</v>
      </c>
      <c r="E3771" t="s">
        <v>11</v>
      </c>
      <c r="F3771" s="1">
        <v>-34.451000000000001</v>
      </c>
      <c r="I3771" s="13">
        <f t="shared" si="58"/>
        <v>-2937548.7299999604</v>
      </c>
    </row>
    <row r="3772" spans="1:9">
      <c r="A3772" s="10">
        <v>43131</v>
      </c>
      <c r="B3772" s="10">
        <v>43131</v>
      </c>
      <c r="C3772" t="s">
        <v>571</v>
      </c>
      <c r="E3772" t="s">
        <v>11</v>
      </c>
      <c r="F3772" s="1">
        <v>-18.385999999999999</v>
      </c>
      <c r="I3772" s="13">
        <f t="shared" si="58"/>
        <v>-2937567.1159999603</v>
      </c>
    </row>
    <row r="3773" spans="1:9">
      <c r="A3773" s="10">
        <v>43131</v>
      </c>
      <c r="B3773" s="10">
        <v>43131</v>
      </c>
      <c r="C3773" t="s">
        <v>572</v>
      </c>
      <c r="E3773" t="s">
        <v>11</v>
      </c>
      <c r="F3773" s="1">
        <v>-29.899000000000001</v>
      </c>
      <c r="I3773" s="13">
        <f t="shared" si="58"/>
        <v>-2937597.0149999605</v>
      </c>
    </row>
    <row r="3774" spans="1:9">
      <c r="A3774" s="10">
        <v>43131</v>
      </c>
      <c r="B3774" s="10">
        <v>43131</v>
      </c>
      <c r="C3774" t="s">
        <v>573</v>
      </c>
      <c r="E3774" t="s">
        <v>11</v>
      </c>
      <c r="F3774" s="1">
        <v>-53.015000000000001</v>
      </c>
      <c r="I3774" s="13">
        <f t="shared" si="58"/>
        <v>-2937650.0299999607</v>
      </c>
    </row>
    <row r="3775" spans="1:9">
      <c r="A3775" s="10">
        <v>43131</v>
      </c>
      <c r="B3775" s="10">
        <v>43131</v>
      </c>
      <c r="C3775" t="s">
        <v>574</v>
      </c>
      <c r="E3775" t="s">
        <v>11</v>
      </c>
      <c r="F3775" s="1">
        <v>-19.527000000000001</v>
      </c>
      <c r="I3775" s="13">
        <f t="shared" si="58"/>
        <v>-2937669.5569999604</v>
      </c>
    </row>
    <row r="3776" spans="1:9">
      <c r="A3776" s="10">
        <v>43131</v>
      </c>
      <c r="B3776" s="10">
        <v>43131</v>
      </c>
      <c r="C3776" t="s">
        <v>576</v>
      </c>
      <c r="E3776" t="s">
        <v>11</v>
      </c>
      <c r="F3776" s="1">
        <v>-47.783999999999999</v>
      </c>
      <c r="I3776" s="13">
        <f t="shared" si="58"/>
        <v>-2937717.3409999604</v>
      </c>
    </row>
    <row r="3777" spans="1:9">
      <c r="A3777" s="10">
        <v>43131</v>
      </c>
      <c r="B3777" s="10">
        <v>43131</v>
      </c>
      <c r="C3777" t="s">
        <v>577</v>
      </c>
      <c r="E3777" t="s">
        <v>11</v>
      </c>
      <c r="F3777" s="1">
        <v>-62.475000000000001</v>
      </c>
      <c r="I3777" s="13">
        <f t="shared" si="58"/>
        <v>-2937779.8159999605</v>
      </c>
    </row>
    <row r="3778" spans="1:9">
      <c r="A3778" s="10">
        <v>43131</v>
      </c>
      <c r="B3778" s="10">
        <v>43131</v>
      </c>
      <c r="C3778" t="s">
        <v>578</v>
      </c>
      <c r="E3778" t="s">
        <v>11</v>
      </c>
      <c r="F3778" s="1">
        <v>-49.865000000000002</v>
      </c>
      <c r="I3778" s="13">
        <f t="shared" si="58"/>
        <v>-2937829.6809999608</v>
      </c>
    </row>
    <row r="3779" spans="1:9">
      <c r="A3779" s="10">
        <v>43131</v>
      </c>
      <c r="B3779" s="10">
        <v>43131</v>
      </c>
      <c r="C3779" t="s">
        <v>3405</v>
      </c>
      <c r="E3779" t="s">
        <v>11</v>
      </c>
      <c r="F3779" s="1">
        <v>-169.06200000000001</v>
      </c>
      <c r="I3779" s="13">
        <f t="shared" ref="I3779:I3842" si="59">I3778+F3779+G3779</f>
        <v>-2937998.7429999607</v>
      </c>
    </row>
    <row r="3780" spans="1:9">
      <c r="A3780" s="10">
        <v>43130</v>
      </c>
      <c r="B3780" s="10">
        <v>43131</v>
      </c>
      <c r="C3780" t="s">
        <v>3721</v>
      </c>
      <c r="E3780" t="s">
        <v>11</v>
      </c>
      <c r="G3780" s="1">
        <v>150</v>
      </c>
      <c r="I3780" s="13">
        <f t="shared" si="59"/>
        <v>-2937848.7429999607</v>
      </c>
    </row>
    <row r="3781" spans="1:9">
      <c r="A3781" s="10">
        <v>43133</v>
      </c>
      <c r="B3781" s="10">
        <v>43132</v>
      </c>
      <c r="C3781" t="s">
        <v>3889</v>
      </c>
      <c r="D3781" t="s">
        <v>3888</v>
      </c>
      <c r="E3781" t="s">
        <v>1620</v>
      </c>
      <c r="F3781" s="1">
        <v>-329.04</v>
      </c>
      <c r="I3781" s="13">
        <f t="shared" si="59"/>
        <v>-2938177.7829999607</v>
      </c>
    </row>
    <row r="3782" spans="1:9">
      <c r="A3782" s="10">
        <v>43133</v>
      </c>
      <c r="B3782" s="10">
        <v>43132</v>
      </c>
      <c r="C3782" t="s">
        <v>3887</v>
      </c>
      <c r="D3782" t="s">
        <v>3886</v>
      </c>
      <c r="E3782" t="s">
        <v>729</v>
      </c>
      <c r="F3782" s="1">
        <v>-126.02800000000001</v>
      </c>
      <c r="I3782" s="13">
        <f t="shared" si="59"/>
        <v>-2938303.8109999606</v>
      </c>
    </row>
    <row r="3783" spans="1:9">
      <c r="A3783" s="10">
        <v>43133</v>
      </c>
      <c r="B3783" s="10">
        <v>43132</v>
      </c>
      <c r="C3783" t="s">
        <v>3885</v>
      </c>
      <c r="D3783" t="s">
        <v>3884</v>
      </c>
      <c r="E3783" t="s">
        <v>668</v>
      </c>
      <c r="F3783" s="1">
        <v>-4763.3999999999996</v>
      </c>
      <c r="I3783" s="13">
        <f t="shared" si="59"/>
        <v>-2943067.2109999605</v>
      </c>
    </row>
    <row r="3784" spans="1:9">
      <c r="A3784" s="10">
        <v>43133</v>
      </c>
      <c r="B3784" s="10">
        <v>43132</v>
      </c>
      <c r="C3784" t="s">
        <v>3883</v>
      </c>
      <c r="D3784" t="s">
        <v>3882</v>
      </c>
      <c r="E3784" t="s">
        <v>494</v>
      </c>
      <c r="F3784" s="1">
        <v>-1230.0360000000001</v>
      </c>
      <c r="I3784" s="13">
        <f t="shared" si="59"/>
        <v>-2944297.2469999604</v>
      </c>
    </row>
    <row r="3785" spans="1:9">
      <c r="A3785" s="10">
        <v>43133</v>
      </c>
      <c r="B3785" s="10">
        <v>43132</v>
      </c>
      <c r="C3785" t="s">
        <v>3881</v>
      </c>
      <c r="D3785" t="s">
        <v>3880</v>
      </c>
      <c r="E3785" t="s">
        <v>382</v>
      </c>
      <c r="F3785" s="1">
        <v>-466.76</v>
      </c>
      <c r="I3785" s="13">
        <f t="shared" si="59"/>
        <v>-2944764.0069999602</v>
      </c>
    </row>
    <row r="3786" spans="1:9">
      <c r="A3786" s="10">
        <v>43133</v>
      </c>
      <c r="B3786" s="10">
        <v>43132</v>
      </c>
      <c r="C3786" t="s">
        <v>3879</v>
      </c>
      <c r="D3786" t="s">
        <v>3878</v>
      </c>
      <c r="E3786" t="s">
        <v>3877</v>
      </c>
      <c r="F3786" s="1">
        <v>-614.1</v>
      </c>
      <c r="I3786" s="13">
        <f t="shared" si="59"/>
        <v>-2945378.1069999603</v>
      </c>
    </row>
    <row r="3787" spans="1:9">
      <c r="A3787" s="10">
        <v>43133</v>
      </c>
      <c r="B3787" s="10">
        <v>43132</v>
      </c>
      <c r="C3787" t="s">
        <v>3876</v>
      </c>
      <c r="D3787" t="s">
        <v>3875</v>
      </c>
      <c r="E3787" t="s">
        <v>3874</v>
      </c>
      <c r="F3787" s="1">
        <v>-21404.25</v>
      </c>
      <c r="I3787" s="13">
        <f t="shared" si="59"/>
        <v>-2966782.3569999603</v>
      </c>
    </row>
    <row r="3788" spans="1:9">
      <c r="A3788" s="10">
        <v>43133</v>
      </c>
      <c r="B3788" s="10">
        <v>43132</v>
      </c>
      <c r="C3788" t="s">
        <v>3865</v>
      </c>
      <c r="D3788" t="s">
        <v>3864</v>
      </c>
      <c r="E3788" t="s">
        <v>382</v>
      </c>
      <c r="F3788" s="1">
        <v>-2453.2840000000001</v>
      </c>
      <c r="I3788" s="13">
        <f t="shared" si="59"/>
        <v>-2969235.6409999602</v>
      </c>
    </row>
    <row r="3789" spans="1:9">
      <c r="A3789" s="10">
        <v>43136</v>
      </c>
      <c r="B3789" s="10">
        <v>43133</v>
      </c>
      <c r="C3789" t="s">
        <v>3897</v>
      </c>
      <c r="D3789" t="s">
        <v>3890</v>
      </c>
      <c r="E3789" t="s">
        <v>448</v>
      </c>
      <c r="F3789" s="1">
        <v>-742.03099999999995</v>
      </c>
      <c r="I3789" s="13">
        <f t="shared" si="59"/>
        <v>-2969977.6719999602</v>
      </c>
    </row>
    <row r="3790" spans="1:9">
      <c r="A3790" s="10">
        <v>43136</v>
      </c>
      <c r="B3790" s="10">
        <v>43133</v>
      </c>
      <c r="C3790" t="s">
        <v>3896</v>
      </c>
      <c r="D3790" t="s">
        <v>3895</v>
      </c>
      <c r="E3790" t="s">
        <v>3482</v>
      </c>
      <c r="F3790" s="1">
        <v>-250</v>
      </c>
      <c r="I3790" s="13">
        <f t="shared" si="59"/>
        <v>-2970227.6719999602</v>
      </c>
    </row>
    <row r="3791" spans="1:9">
      <c r="A3791" s="10">
        <v>43136</v>
      </c>
      <c r="B3791" s="10">
        <v>43133</v>
      </c>
      <c r="C3791" t="s">
        <v>3894</v>
      </c>
      <c r="D3791" t="s">
        <v>3893</v>
      </c>
      <c r="E3791" t="s">
        <v>234</v>
      </c>
      <c r="F3791" s="1">
        <v>-1426.8</v>
      </c>
      <c r="I3791" s="13">
        <f t="shared" si="59"/>
        <v>-2971654.47199996</v>
      </c>
    </row>
    <row r="3792" spans="1:9">
      <c r="A3792" s="10">
        <v>43136</v>
      </c>
      <c r="B3792" s="10">
        <v>43133</v>
      </c>
      <c r="C3792" t="s">
        <v>3892</v>
      </c>
      <c r="D3792" t="s">
        <v>3891</v>
      </c>
      <c r="E3792" t="s">
        <v>332</v>
      </c>
      <c r="F3792" s="1">
        <v>-11820</v>
      </c>
      <c r="I3792" s="13">
        <f t="shared" si="59"/>
        <v>-2983474.47199996</v>
      </c>
    </row>
    <row r="3793" spans="1:9">
      <c r="A3793" s="10">
        <v>43136</v>
      </c>
      <c r="B3793" s="10">
        <v>43133</v>
      </c>
      <c r="C3793" t="s">
        <v>31</v>
      </c>
      <c r="D3793" t="s">
        <v>3891</v>
      </c>
      <c r="E3793" t="s">
        <v>332</v>
      </c>
      <c r="F3793" s="1">
        <v>-1.19</v>
      </c>
      <c r="I3793" s="13">
        <f t="shared" si="59"/>
        <v>-2983475.66199996</v>
      </c>
    </row>
    <row r="3794" spans="1:9">
      <c r="A3794" s="10">
        <v>43136</v>
      </c>
      <c r="B3794" s="10">
        <v>43133</v>
      </c>
      <c r="C3794" t="s">
        <v>31</v>
      </c>
      <c r="D3794" t="s">
        <v>3890</v>
      </c>
      <c r="E3794" t="s">
        <v>448</v>
      </c>
      <c r="F3794" s="1">
        <v>-1.19</v>
      </c>
      <c r="I3794" s="13">
        <f t="shared" si="59"/>
        <v>-2983476.8519999599</v>
      </c>
    </row>
    <row r="3795" spans="1:9">
      <c r="A3795" s="10">
        <v>43132</v>
      </c>
      <c r="B3795" s="10">
        <v>43133</v>
      </c>
      <c r="C3795" t="s">
        <v>3837</v>
      </c>
      <c r="D3795" t="s">
        <v>2425</v>
      </c>
      <c r="E3795" t="s">
        <v>11</v>
      </c>
      <c r="G3795" s="1">
        <v>350000</v>
      </c>
      <c r="I3795" s="13">
        <f t="shared" si="59"/>
        <v>-2633476.8519999599</v>
      </c>
    </row>
    <row r="3796" spans="1:9">
      <c r="A3796" s="10">
        <v>43137</v>
      </c>
      <c r="B3796" s="10">
        <v>43136</v>
      </c>
      <c r="C3796" t="s">
        <v>857</v>
      </c>
      <c r="D3796" t="s">
        <v>3907</v>
      </c>
      <c r="E3796" t="s">
        <v>3906</v>
      </c>
      <c r="F3796" s="1">
        <v>-13.68</v>
      </c>
      <c r="I3796" s="13">
        <f t="shared" si="59"/>
        <v>-2633490.5319999601</v>
      </c>
    </row>
    <row r="3797" spans="1:9">
      <c r="A3797" s="10">
        <v>43137</v>
      </c>
      <c r="B3797" s="10">
        <v>43136</v>
      </c>
      <c r="C3797" t="s">
        <v>3905</v>
      </c>
      <c r="D3797" t="s">
        <v>3904</v>
      </c>
      <c r="E3797" t="s">
        <v>671</v>
      </c>
      <c r="F3797" s="1">
        <v>-186.89500000000001</v>
      </c>
      <c r="I3797" s="13">
        <f t="shared" si="59"/>
        <v>-2633677.4269999601</v>
      </c>
    </row>
    <row r="3798" spans="1:9">
      <c r="A3798" s="10">
        <v>43137</v>
      </c>
      <c r="B3798" s="10">
        <v>43136</v>
      </c>
      <c r="C3798" t="s">
        <v>3903</v>
      </c>
      <c r="D3798" t="s">
        <v>3902</v>
      </c>
      <c r="E3798" t="s">
        <v>3684</v>
      </c>
      <c r="F3798" s="1">
        <v>-422.745</v>
      </c>
      <c r="I3798" s="13">
        <f t="shared" si="59"/>
        <v>-2634100.1719999602</v>
      </c>
    </row>
    <row r="3799" spans="1:9">
      <c r="A3799" s="10">
        <v>43137</v>
      </c>
      <c r="B3799" s="10">
        <v>43136</v>
      </c>
      <c r="C3799" t="s">
        <v>3901</v>
      </c>
      <c r="D3799" t="s">
        <v>3900</v>
      </c>
      <c r="E3799" t="s">
        <v>3834</v>
      </c>
      <c r="F3799" s="1">
        <v>-6209.45</v>
      </c>
      <c r="I3799" s="13">
        <f t="shared" si="59"/>
        <v>-2640309.6219999604</v>
      </c>
    </row>
    <row r="3800" spans="1:9">
      <c r="A3800" s="10">
        <v>43137</v>
      </c>
      <c r="B3800" s="10">
        <v>43136</v>
      </c>
      <c r="C3800" t="s">
        <v>3899</v>
      </c>
      <c r="D3800" t="s">
        <v>3898</v>
      </c>
      <c r="E3800" t="s">
        <v>407</v>
      </c>
      <c r="F3800" s="1">
        <v>-935.76599999999996</v>
      </c>
      <c r="I3800" s="13">
        <f t="shared" si="59"/>
        <v>-2641245.3879999602</v>
      </c>
    </row>
    <row r="3801" spans="1:9">
      <c r="A3801" s="10">
        <v>43143</v>
      </c>
      <c r="B3801" s="10">
        <v>43137</v>
      </c>
      <c r="C3801" t="s">
        <v>184</v>
      </c>
      <c r="D3801" t="s">
        <v>4011</v>
      </c>
      <c r="E3801" t="s">
        <v>4010</v>
      </c>
      <c r="F3801" s="1">
        <v>-10</v>
      </c>
      <c r="I3801" s="13">
        <f t="shared" si="59"/>
        <v>-2641255.3879999602</v>
      </c>
    </row>
    <row r="3802" spans="1:9">
      <c r="A3802" s="10">
        <v>43143</v>
      </c>
      <c r="B3802" s="10">
        <v>43137</v>
      </c>
      <c r="C3802" t="s">
        <v>7</v>
      </c>
      <c r="D3802" t="s">
        <v>3987</v>
      </c>
      <c r="E3802" t="s">
        <v>3986</v>
      </c>
      <c r="F3802" s="1">
        <v>-1.9</v>
      </c>
      <c r="I3802" s="13">
        <f t="shared" si="59"/>
        <v>-2641257.2879999601</v>
      </c>
    </row>
    <row r="3803" spans="1:9">
      <c r="A3803" s="10">
        <v>43138</v>
      </c>
      <c r="B3803" s="10">
        <v>43137</v>
      </c>
      <c r="C3803" t="s">
        <v>3916</v>
      </c>
      <c r="D3803" t="s">
        <v>3915</v>
      </c>
      <c r="E3803" t="s">
        <v>198</v>
      </c>
      <c r="F3803" s="1">
        <v>-40</v>
      </c>
      <c r="I3803" s="13">
        <f t="shared" si="59"/>
        <v>-2641297.2879999601</v>
      </c>
    </row>
    <row r="3804" spans="1:9">
      <c r="A3804" s="10">
        <v>43138</v>
      </c>
      <c r="B3804" s="10">
        <v>43137</v>
      </c>
      <c r="C3804" t="s">
        <v>3914</v>
      </c>
      <c r="D3804" t="s">
        <v>3913</v>
      </c>
      <c r="E3804" t="s">
        <v>1528</v>
      </c>
      <c r="F3804" s="1">
        <v>-750</v>
      </c>
      <c r="I3804" s="13">
        <f t="shared" si="59"/>
        <v>-2642047.2879999601</v>
      </c>
    </row>
    <row r="3805" spans="1:9">
      <c r="A3805" s="10">
        <v>43138</v>
      </c>
      <c r="B3805" s="10">
        <v>43137</v>
      </c>
      <c r="C3805" t="s">
        <v>3912</v>
      </c>
      <c r="D3805" t="s">
        <v>3911</v>
      </c>
      <c r="E3805" t="s">
        <v>73</v>
      </c>
      <c r="F3805" s="1">
        <v>-1007.34</v>
      </c>
      <c r="I3805" s="13">
        <f t="shared" si="59"/>
        <v>-2643054.62799996</v>
      </c>
    </row>
    <row r="3806" spans="1:9">
      <c r="A3806" s="10">
        <v>43138</v>
      </c>
      <c r="B3806" s="10">
        <v>43137</v>
      </c>
      <c r="C3806" t="s">
        <v>3910</v>
      </c>
      <c r="D3806" t="s">
        <v>3620</v>
      </c>
      <c r="E3806" t="s">
        <v>198</v>
      </c>
      <c r="F3806" s="1">
        <v>-5.95</v>
      </c>
      <c r="I3806" s="13">
        <f t="shared" si="59"/>
        <v>-2643060.5779999602</v>
      </c>
    </row>
    <row r="3807" spans="1:9">
      <c r="A3807" s="10">
        <v>43138</v>
      </c>
      <c r="B3807" s="10">
        <v>43137</v>
      </c>
      <c r="C3807" t="s">
        <v>3909</v>
      </c>
      <c r="D3807" t="s">
        <v>3908</v>
      </c>
      <c r="E3807" t="s">
        <v>813</v>
      </c>
      <c r="F3807" s="1">
        <v>-49250</v>
      </c>
      <c r="I3807" s="13">
        <f t="shared" si="59"/>
        <v>-2692310.5779999602</v>
      </c>
    </row>
    <row r="3808" spans="1:9">
      <c r="A3808" s="10">
        <v>43139</v>
      </c>
      <c r="B3808" s="10">
        <v>43138</v>
      </c>
      <c r="C3808" t="s">
        <v>101</v>
      </c>
      <c r="E3808" t="s">
        <v>11</v>
      </c>
      <c r="F3808" s="1">
        <v>-3.57</v>
      </c>
      <c r="I3808" s="13">
        <f t="shared" si="59"/>
        <v>-2692314.14799996</v>
      </c>
    </row>
    <row r="3809" spans="1:9">
      <c r="A3809" s="10">
        <v>43139</v>
      </c>
      <c r="B3809" s="10">
        <v>43138</v>
      </c>
      <c r="C3809" t="s">
        <v>3958</v>
      </c>
      <c r="D3809" t="s">
        <v>3957</v>
      </c>
      <c r="E3809" t="s">
        <v>628</v>
      </c>
      <c r="F3809" s="1">
        <v>-6034.82</v>
      </c>
      <c r="I3809" s="13">
        <f t="shared" si="59"/>
        <v>-2698348.9679999598</v>
      </c>
    </row>
    <row r="3810" spans="1:9">
      <c r="A3810" s="10">
        <v>43139</v>
      </c>
      <c r="B3810" s="10">
        <v>43138</v>
      </c>
      <c r="C3810" t="s">
        <v>3956</v>
      </c>
      <c r="D3810" t="s">
        <v>3955</v>
      </c>
      <c r="E3810" t="s">
        <v>11</v>
      </c>
      <c r="F3810" s="1">
        <v>-100</v>
      </c>
      <c r="I3810" s="13">
        <f t="shared" si="59"/>
        <v>-2698448.9679999598</v>
      </c>
    </row>
    <row r="3811" spans="1:9">
      <c r="A3811" s="10">
        <v>43139</v>
      </c>
      <c r="B3811" s="10">
        <v>43138</v>
      </c>
      <c r="C3811" t="s">
        <v>3954</v>
      </c>
      <c r="D3811" t="s">
        <v>3953</v>
      </c>
      <c r="E3811" t="s">
        <v>11</v>
      </c>
      <c r="F3811" s="1">
        <v>-4925</v>
      </c>
      <c r="I3811" s="13">
        <f t="shared" si="59"/>
        <v>-2703373.9679999598</v>
      </c>
    </row>
    <row r="3812" spans="1:9">
      <c r="A3812" s="10">
        <v>43139</v>
      </c>
      <c r="B3812" s="10">
        <v>43138</v>
      </c>
      <c r="C3812" t="s">
        <v>3952</v>
      </c>
      <c r="D3812" t="s">
        <v>3951</v>
      </c>
      <c r="E3812" t="s">
        <v>3950</v>
      </c>
      <c r="F3812" s="1">
        <v>-5389.03</v>
      </c>
      <c r="I3812" s="13">
        <f t="shared" si="59"/>
        <v>-2708762.9979999596</v>
      </c>
    </row>
    <row r="3813" spans="1:9">
      <c r="A3813" s="10">
        <v>43139</v>
      </c>
      <c r="B3813" s="10">
        <v>43138</v>
      </c>
      <c r="C3813" t="s">
        <v>3949</v>
      </c>
      <c r="D3813" t="s">
        <v>3948</v>
      </c>
      <c r="E3813" t="s">
        <v>347</v>
      </c>
      <c r="F3813" s="1">
        <v>-631.20500000000004</v>
      </c>
      <c r="I3813" s="13">
        <f t="shared" si="59"/>
        <v>-2709394.2029999597</v>
      </c>
    </row>
    <row r="3814" spans="1:9">
      <c r="A3814" s="10">
        <v>43139</v>
      </c>
      <c r="B3814" s="10">
        <v>43138</v>
      </c>
      <c r="C3814" t="s">
        <v>857</v>
      </c>
      <c r="D3814" t="s">
        <v>3947</v>
      </c>
      <c r="E3814" t="s">
        <v>3933</v>
      </c>
      <c r="F3814" s="1">
        <v>-70.84</v>
      </c>
      <c r="I3814" s="13">
        <f t="shared" si="59"/>
        <v>-2709465.0429999596</v>
      </c>
    </row>
    <row r="3815" spans="1:9">
      <c r="A3815" s="10">
        <v>43139</v>
      </c>
      <c r="B3815" s="10">
        <v>43138</v>
      </c>
      <c r="C3815" t="s">
        <v>3946</v>
      </c>
      <c r="D3815" t="s">
        <v>3945</v>
      </c>
      <c r="E3815" t="s">
        <v>753</v>
      </c>
      <c r="F3815" s="1">
        <v>-3897.99</v>
      </c>
      <c r="I3815" s="13">
        <f t="shared" si="59"/>
        <v>-2713363.0329999598</v>
      </c>
    </row>
    <row r="3816" spans="1:9">
      <c r="A3816" s="10">
        <v>43139</v>
      </c>
      <c r="B3816" s="10">
        <v>43138</v>
      </c>
      <c r="C3816" t="s">
        <v>3944</v>
      </c>
      <c r="D3816" t="s">
        <v>3943</v>
      </c>
      <c r="E3816" t="s">
        <v>347</v>
      </c>
      <c r="F3816" s="1">
        <v>-108.824</v>
      </c>
      <c r="I3816" s="13">
        <f t="shared" si="59"/>
        <v>-2713471.8569999598</v>
      </c>
    </row>
    <row r="3817" spans="1:9">
      <c r="A3817" s="10">
        <v>43139</v>
      </c>
      <c r="B3817" s="10">
        <v>43138</v>
      </c>
      <c r="C3817" t="s">
        <v>3942</v>
      </c>
      <c r="D3817" t="s">
        <v>3941</v>
      </c>
      <c r="E3817" t="s">
        <v>1902</v>
      </c>
      <c r="F3817" s="1">
        <v>-1408.922</v>
      </c>
      <c r="I3817" s="13">
        <f t="shared" si="59"/>
        <v>-2714880.7789999596</v>
      </c>
    </row>
    <row r="3818" spans="1:9">
      <c r="A3818" s="10">
        <v>43139</v>
      </c>
      <c r="B3818" s="10">
        <v>43138</v>
      </c>
      <c r="C3818" t="s">
        <v>857</v>
      </c>
      <c r="D3818" t="s">
        <v>3940</v>
      </c>
      <c r="E3818" t="s">
        <v>3929</v>
      </c>
      <c r="F3818" s="1">
        <v>-6.68</v>
      </c>
      <c r="I3818" s="13">
        <f t="shared" si="59"/>
        <v>-2714887.4589999598</v>
      </c>
    </row>
    <row r="3819" spans="1:9">
      <c r="A3819" s="10">
        <v>43139</v>
      </c>
      <c r="B3819" s="10">
        <v>43138</v>
      </c>
      <c r="C3819" t="s">
        <v>3939</v>
      </c>
      <c r="D3819" t="s">
        <v>3938</v>
      </c>
      <c r="E3819" t="s">
        <v>379</v>
      </c>
      <c r="F3819" s="1">
        <v>-6811.48</v>
      </c>
      <c r="I3819" s="13">
        <f t="shared" si="59"/>
        <v>-2721698.9389999597</v>
      </c>
    </row>
    <row r="3820" spans="1:9">
      <c r="A3820" s="10">
        <v>43139</v>
      </c>
      <c r="B3820" s="10">
        <v>43138</v>
      </c>
      <c r="C3820" t="s">
        <v>3937</v>
      </c>
      <c r="D3820" t="s">
        <v>3936</v>
      </c>
      <c r="E3820" t="s">
        <v>3935</v>
      </c>
      <c r="F3820" s="1">
        <v>-8163.4110000000001</v>
      </c>
      <c r="I3820" s="13">
        <f t="shared" si="59"/>
        <v>-2729862.3499999596</v>
      </c>
    </row>
    <row r="3821" spans="1:9">
      <c r="A3821" s="10">
        <v>43139</v>
      </c>
      <c r="B3821" s="10">
        <v>43138</v>
      </c>
      <c r="C3821" t="s">
        <v>857</v>
      </c>
      <c r="D3821" t="s">
        <v>3934</v>
      </c>
      <c r="E3821" t="s">
        <v>3933</v>
      </c>
      <c r="F3821" s="1">
        <v>-70.84</v>
      </c>
      <c r="I3821" s="13">
        <f t="shared" si="59"/>
        <v>-2729933.1899999594</v>
      </c>
    </row>
    <row r="3822" spans="1:9">
      <c r="A3822" s="10">
        <v>43139</v>
      </c>
      <c r="B3822" s="10">
        <v>43138</v>
      </c>
      <c r="C3822" t="s">
        <v>3932</v>
      </c>
      <c r="D3822" t="s">
        <v>3931</v>
      </c>
      <c r="E3822" t="s">
        <v>628</v>
      </c>
      <c r="F3822" s="1">
        <v>-376.64</v>
      </c>
      <c r="I3822" s="13">
        <f t="shared" si="59"/>
        <v>-2730309.8299999596</v>
      </c>
    </row>
    <row r="3823" spans="1:9">
      <c r="A3823" s="10">
        <v>43139</v>
      </c>
      <c r="B3823" s="10">
        <v>43138</v>
      </c>
      <c r="C3823" t="s">
        <v>857</v>
      </c>
      <c r="D3823" t="s">
        <v>3930</v>
      </c>
      <c r="E3823" t="s">
        <v>3929</v>
      </c>
      <c r="F3823" s="1">
        <v>-6.68</v>
      </c>
      <c r="I3823" s="13">
        <f t="shared" si="59"/>
        <v>-2730316.5099999597</v>
      </c>
    </row>
    <row r="3824" spans="1:9">
      <c r="A3824" s="10">
        <v>43139</v>
      </c>
      <c r="B3824" s="10">
        <v>43138</v>
      </c>
      <c r="C3824" t="s">
        <v>3928</v>
      </c>
      <c r="D3824" t="s">
        <v>3927</v>
      </c>
      <c r="E3824" t="s">
        <v>3918</v>
      </c>
      <c r="F3824" s="1">
        <v>-5657.1509999999998</v>
      </c>
      <c r="I3824" s="13">
        <f t="shared" si="59"/>
        <v>-2735973.6609999598</v>
      </c>
    </row>
    <row r="3825" spans="1:9">
      <c r="A3825" s="10">
        <v>43139</v>
      </c>
      <c r="B3825" s="10">
        <v>43138</v>
      </c>
      <c r="C3825" t="s">
        <v>3926</v>
      </c>
      <c r="D3825" t="s">
        <v>3925</v>
      </c>
      <c r="E3825" t="s">
        <v>347</v>
      </c>
      <c r="F3825" s="1">
        <v>-4067.6550000000002</v>
      </c>
      <c r="I3825" s="13">
        <f t="shared" si="59"/>
        <v>-2740041.3159999596</v>
      </c>
    </row>
    <row r="3826" spans="1:9">
      <c r="A3826" s="10">
        <v>43139</v>
      </c>
      <c r="B3826" s="10">
        <v>43138</v>
      </c>
      <c r="C3826" t="s">
        <v>3924</v>
      </c>
      <c r="D3826" t="s">
        <v>3923</v>
      </c>
      <c r="E3826" t="s">
        <v>347</v>
      </c>
      <c r="F3826" s="1">
        <v>-350.33499999999998</v>
      </c>
      <c r="I3826" s="13">
        <f t="shared" si="59"/>
        <v>-2740391.6509999596</v>
      </c>
    </row>
    <row r="3827" spans="1:9">
      <c r="A3827" s="10">
        <v>43139</v>
      </c>
      <c r="B3827" s="10">
        <v>43138</v>
      </c>
      <c r="C3827" t="s">
        <v>3922</v>
      </c>
      <c r="D3827" t="s">
        <v>3921</v>
      </c>
      <c r="E3827" t="s">
        <v>347</v>
      </c>
      <c r="F3827" s="1">
        <v>-584.95399999999995</v>
      </c>
      <c r="I3827" s="13">
        <f t="shared" si="59"/>
        <v>-2740976.6049999595</v>
      </c>
    </row>
    <row r="3828" spans="1:9">
      <c r="A3828" s="10">
        <v>43139</v>
      </c>
      <c r="B3828" s="10">
        <v>43138</v>
      </c>
      <c r="C3828" t="s">
        <v>3920</v>
      </c>
      <c r="D3828" t="s">
        <v>3919</v>
      </c>
      <c r="E3828" t="s">
        <v>3918</v>
      </c>
      <c r="F3828" s="1">
        <v>-4331.893</v>
      </c>
      <c r="I3828" s="13">
        <f t="shared" si="59"/>
        <v>-2745308.4979999596</v>
      </c>
    </row>
    <row r="3829" spans="1:9">
      <c r="A3829" s="10">
        <v>43139</v>
      </c>
      <c r="B3829" s="10">
        <v>43138</v>
      </c>
      <c r="C3829" t="s">
        <v>3917</v>
      </c>
      <c r="E3829" t="s">
        <v>100</v>
      </c>
      <c r="F3829" s="1">
        <v>-12998.999</v>
      </c>
      <c r="I3829" s="13">
        <f t="shared" si="59"/>
        <v>-2758307.4969999595</v>
      </c>
    </row>
    <row r="3830" spans="1:9">
      <c r="A3830" s="10">
        <v>43137</v>
      </c>
      <c r="B3830" s="10">
        <v>43138</v>
      </c>
      <c r="C3830" t="s">
        <v>3721</v>
      </c>
      <c r="E3830" t="s">
        <v>11</v>
      </c>
      <c r="G3830" s="1">
        <v>50</v>
      </c>
      <c r="I3830" s="13">
        <f t="shared" si="59"/>
        <v>-2758257.4969999595</v>
      </c>
    </row>
    <row r="3831" spans="1:9">
      <c r="A3831" s="10">
        <v>43137</v>
      </c>
      <c r="B3831" s="10">
        <v>43138</v>
      </c>
      <c r="C3831" t="s">
        <v>3721</v>
      </c>
      <c r="E3831" t="s">
        <v>11</v>
      </c>
      <c r="G3831" s="1">
        <v>100</v>
      </c>
      <c r="I3831" s="13">
        <f t="shared" si="59"/>
        <v>-2758157.4969999595</v>
      </c>
    </row>
    <row r="3832" spans="1:9">
      <c r="A3832" s="10">
        <v>43137</v>
      </c>
      <c r="B3832" s="10">
        <v>43138</v>
      </c>
      <c r="C3832" t="s">
        <v>3721</v>
      </c>
      <c r="E3832" t="s">
        <v>11</v>
      </c>
      <c r="G3832" s="1">
        <v>50</v>
      </c>
      <c r="I3832" s="13">
        <f t="shared" si="59"/>
        <v>-2758107.4969999595</v>
      </c>
    </row>
    <row r="3833" spans="1:9">
      <c r="A3833" s="10">
        <v>43137</v>
      </c>
      <c r="B3833" s="10">
        <v>43138</v>
      </c>
      <c r="C3833" t="s">
        <v>3721</v>
      </c>
      <c r="E3833" t="s">
        <v>11</v>
      </c>
      <c r="G3833" s="1">
        <v>50</v>
      </c>
      <c r="I3833" s="13">
        <f t="shared" si="59"/>
        <v>-2758057.4969999595</v>
      </c>
    </row>
    <row r="3834" spans="1:9">
      <c r="A3834" s="10">
        <v>43137</v>
      </c>
      <c r="B3834" s="10">
        <v>43138</v>
      </c>
      <c r="C3834" t="s">
        <v>3721</v>
      </c>
      <c r="E3834" t="s">
        <v>11</v>
      </c>
      <c r="G3834" s="1">
        <v>300</v>
      </c>
      <c r="I3834" s="13">
        <f t="shared" si="59"/>
        <v>-2757757.4969999595</v>
      </c>
    </row>
    <row r="3835" spans="1:9">
      <c r="A3835" s="10">
        <v>43137</v>
      </c>
      <c r="B3835" s="10">
        <v>43138</v>
      </c>
      <c r="C3835" t="s">
        <v>3721</v>
      </c>
      <c r="E3835" t="s">
        <v>11</v>
      </c>
      <c r="G3835" s="1">
        <v>50</v>
      </c>
      <c r="I3835" s="13">
        <f t="shared" si="59"/>
        <v>-2757707.4969999595</v>
      </c>
    </row>
    <row r="3836" spans="1:9">
      <c r="A3836" s="10">
        <v>43140</v>
      </c>
      <c r="B3836" s="10">
        <v>43139</v>
      </c>
      <c r="C3836" t="s">
        <v>3984</v>
      </c>
      <c r="D3836" t="s">
        <v>3983</v>
      </c>
      <c r="E3836" t="s">
        <v>661</v>
      </c>
      <c r="F3836" s="1">
        <v>-69476.266000000003</v>
      </c>
      <c r="I3836" s="13">
        <f t="shared" si="59"/>
        <v>-2827183.7629999593</v>
      </c>
    </row>
    <row r="3837" spans="1:9">
      <c r="A3837" s="10">
        <v>43140</v>
      </c>
      <c r="B3837" s="10">
        <v>43139</v>
      </c>
      <c r="C3837" t="s">
        <v>3982</v>
      </c>
      <c r="D3837" t="s">
        <v>3981</v>
      </c>
      <c r="E3837" t="s">
        <v>181</v>
      </c>
      <c r="F3837" s="1">
        <v>-80.924999999999997</v>
      </c>
      <c r="I3837" s="13">
        <f t="shared" si="59"/>
        <v>-2827264.6879999591</v>
      </c>
    </row>
    <row r="3838" spans="1:9">
      <c r="A3838" s="10">
        <v>43140</v>
      </c>
      <c r="B3838" s="10">
        <v>43139</v>
      </c>
      <c r="C3838" t="s">
        <v>3980</v>
      </c>
      <c r="D3838" t="s">
        <v>3979</v>
      </c>
      <c r="E3838" t="s">
        <v>11</v>
      </c>
      <c r="F3838" s="1">
        <v>-245.7</v>
      </c>
      <c r="I3838" s="13">
        <f t="shared" si="59"/>
        <v>-2827510.3879999593</v>
      </c>
    </row>
    <row r="3839" spans="1:9">
      <c r="A3839" s="10">
        <v>43140</v>
      </c>
      <c r="B3839" s="10">
        <v>43139</v>
      </c>
      <c r="C3839" t="s">
        <v>452</v>
      </c>
      <c r="D3839" t="s">
        <v>2896</v>
      </c>
      <c r="E3839" t="s">
        <v>11</v>
      </c>
      <c r="F3839" s="1">
        <v>-0.35699999999999998</v>
      </c>
      <c r="I3839" s="13">
        <f t="shared" si="59"/>
        <v>-2827510.7449999591</v>
      </c>
    </row>
    <row r="3840" spans="1:9">
      <c r="A3840" s="10">
        <v>43140</v>
      </c>
      <c r="B3840" s="10">
        <v>43139</v>
      </c>
      <c r="C3840" t="s">
        <v>3976</v>
      </c>
      <c r="D3840" t="s">
        <v>3975</v>
      </c>
      <c r="E3840" t="s">
        <v>116</v>
      </c>
      <c r="F3840" s="1">
        <v>-19917.763999999999</v>
      </c>
      <c r="I3840" s="13">
        <f t="shared" si="59"/>
        <v>-2847428.5089999591</v>
      </c>
    </row>
    <row r="3841" spans="1:9">
      <c r="A3841" s="10">
        <v>43140</v>
      </c>
      <c r="B3841" s="10">
        <v>43139</v>
      </c>
      <c r="C3841" t="s">
        <v>3974</v>
      </c>
      <c r="D3841" t="s">
        <v>3973</v>
      </c>
      <c r="E3841" t="s">
        <v>11</v>
      </c>
      <c r="F3841" s="1">
        <v>-2507.6669999999999</v>
      </c>
      <c r="I3841" s="13">
        <f t="shared" si="59"/>
        <v>-2849936.175999959</v>
      </c>
    </row>
    <row r="3842" spans="1:9">
      <c r="A3842" s="10">
        <v>43140</v>
      </c>
      <c r="B3842" s="10">
        <v>43139</v>
      </c>
      <c r="C3842" t="s">
        <v>3972</v>
      </c>
      <c r="D3842" t="s">
        <v>3971</v>
      </c>
      <c r="E3842" t="s">
        <v>3970</v>
      </c>
      <c r="F3842" s="1">
        <v>-144.59</v>
      </c>
      <c r="I3842" s="13">
        <f t="shared" si="59"/>
        <v>-2850080.7659999589</v>
      </c>
    </row>
    <row r="3843" spans="1:9">
      <c r="A3843" s="10">
        <v>43140</v>
      </c>
      <c r="B3843" s="10">
        <v>43139</v>
      </c>
      <c r="C3843" t="s">
        <v>3969</v>
      </c>
      <c r="D3843" t="s">
        <v>3968</v>
      </c>
      <c r="E3843" t="s">
        <v>24</v>
      </c>
      <c r="F3843" s="1">
        <v>-98500</v>
      </c>
      <c r="I3843" s="13">
        <f t="shared" ref="I3843:I3906" si="60">I3842+F3843+G3843</f>
        <v>-2948580.7659999589</v>
      </c>
    </row>
    <row r="3844" spans="1:9">
      <c r="A3844" s="10">
        <v>43140</v>
      </c>
      <c r="B3844" s="10">
        <v>43139</v>
      </c>
      <c r="C3844" t="s">
        <v>3967</v>
      </c>
      <c r="D3844" t="s">
        <v>3966</v>
      </c>
      <c r="E3844" t="s">
        <v>11</v>
      </c>
      <c r="F3844" s="1">
        <v>-492.43700000000001</v>
      </c>
      <c r="I3844" s="13">
        <f t="shared" si="60"/>
        <v>-2949073.2029999588</v>
      </c>
    </row>
    <row r="3845" spans="1:9">
      <c r="A3845" s="10">
        <v>43140</v>
      </c>
      <c r="B3845" s="10">
        <v>43139</v>
      </c>
      <c r="C3845" t="s">
        <v>3965</v>
      </c>
      <c r="D3845" t="s">
        <v>3964</v>
      </c>
      <c r="E3845" t="s">
        <v>3963</v>
      </c>
      <c r="F3845" s="1">
        <v>-669</v>
      </c>
      <c r="I3845" s="13">
        <f t="shared" si="60"/>
        <v>-2949742.2029999588</v>
      </c>
    </row>
    <row r="3846" spans="1:9">
      <c r="A3846" s="10">
        <v>43140</v>
      </c>
      <c r="B3846" s="10">
        <v>43139</v>
      </c>
      <c r="C3846" t="s">
        <v>3962</v>
      </c>
      <c r="D3846" t="s">
        <v>3961</v>
      </c>
      <c r="E3846" t="s">
        <v>24</v>
      </c>
      <c r="F3846" s="1">
        <v>-98500</v>
      </c>
      <c r="I3846" s="13">
        <f t="shared" si="60"/>
        <v>-3048242.2029999588</v>
      </c>
    </row>
    <row r="3847" spans="1:9">
      <c r="A3847" s="10">
        <v>43140</v>
      </c>
      <c r="B3847" s="10">
        <v>43139</v>
      </c>
      <c r="C3847" t="s">
        <v>3960</v>
      </c>
      <c r="D3847" t="s">
        <v>3959</v>
      </c>
      <c r="E3847" t="s">
        <v>595</v>
      </c>
      <c r="F3847" s="1">
        <v>-1224.316</v>
      </c>
      <c r="I3847" s="13">
        <f t="shared" si="60"/>
        <v>-3049466.5189999589</v>
      </c>
    </row>
    <row r="3848" spans="1:9">
      <c r="A3848" s="10">
        <v>43143</v>
      </c>
      <c r="B3848" s="10">
        <v>43140</v>
      </c>
      <c r="C3848" t="s">
        <v>4014</v>
      </c>
      <c r="D3848" t="s">
        <v>4013</v>
      </c>
      <c r="E3848" t="s">
        <v>4012</v>
      </c>
      <c r="F3848" s="1">
        <v>-78.674999999999997</v>
      </c>
      <c r="I3848" s="13">
        <f t="shared" si="60"/>
        <v>-3049545.1939999587</v>
      </c>
    </row>
    <row r="3849" spans="1:9">
      <c r="A3849" s="10">
        <v>43143</v>
      </c>
      <c r="B3849" s="10">
        <v>43140</v>
      </c>
      <c r="C3849" t="s">
        <v>430</v>
      </c>
      <c r="D3849" t="s">
        <v>3985</v>
      </c>
      <c r="E3849" t="s">
        <v>431</v>
      </c>
      <c r="F3849" s="1">
        <v>-0.71399999999999997</v>
      </c>
      <c r="I3849" s="13">
        <f t="shared" si="60"/>
        <v>-3049545.9079999588</v>
      </c>
    </row>
    <row r="3850" spans="1:9">
      <c r="A3850" s="10">
        <v>43143</v>
      </c>
      <c r="B3850" s="10">
        <v>43140</v>
      </c>
      <c r="C3850" t="s">
        <v>4009</v>
      </c>
      <c r="D3850" t="s">
        <v>4008</v>
      </c>
      <c r="E3850" t="s">
        <v>445</v>
      </c>
      <c r="F3850" s="1">
        <v>-1474.7819999999999</v>
      </c>
      <c r="I3850" s="13">
        <f t="shared" si="60"/>
        <v>-3051020.689999959</v>
      </c>
    </row>
    <row r="3851" spans="1:9">
      <c r="A3851" s="10">
        <v>43143</v>
      </c>
      <c r="B3851" s="10">
        <v>43140</v>
      </c>
      <c r="C3851" t="s">
        <v>31</v>
      </c>
      <c r="D3851" t="s">
        <v>4008</v>
      </c>
      <c r="E3851" t="s">
        <v>445</v>
      </c>
      <c r="F3851" s="1">
        <v>-1.19</v>
      </c>
      <c r="I3851" s="13">
        <f t="shared" si="60"/>
        <v>-3051021.8799999589</v>
      </c>
    </row>
    <row r="3852" spans="1:9">
      <c r="A3852" s="10">
        <v>43143</v>
      </c>
      <c r="B3852" s="10">
        <v>43140</v>
      </c>
      <c r="C3852" t="s">
        <v>4007</v>
      </c>
      <c r="D3852" t="s">
        <v>4006</v>
      </c>
      <c r="E3852" t="s">
        <v>3834</v>
      </c>
      <c r="F3852" s="1">
        <v>-5224.9030000000002</v>
      </c>
      <c r="I3852" s="13">
        <f t="shared" si="60"/>
        <v>-3056246.7829999588</v>
      </c>
    </row>
    <row r="3853" spans="1:9">
      <c r="A3853" s="10">
        <v>43143</v>
      </c>
      <c r="B3853" s="10">
        <v>43140</v>
      </c>
      <c r="C3853" t="s">
        <v>4005</v>
      </c>
      <c r="D3853" t="s">
        <v>4004</v>
      </c>
      <c r="E3853" t="s">
        <v>426</v>
      </c>
      <c r="F3853" s="1">
        <v>-1452.038</v>
      </c>
      <c r="I3853" s="13">
        <f t="shared" si="60"/>
        <v>-3057698.820999959</v>
      </c>
    </row>
    <row r="3854" spans="1:9">
      <c r="A3854" s="10">
        <v>43143</v>
      </c>
      <c r="B3854" s="10">
        <v>43140</v>
      </c>
      <c r="C3854" t="s">
        <v>31</v>
      </c>
      <c r="D3854" t="s">
        <v>4004</v>
      </c>
      <c r="E3854" t="s">
        <v>426</v>
      </c>
      <c r="F3854" s="1">
        <v>-1.19</v>
      </c>
      <c r="I3854" s="13">
        <f t="shared" si="60"/>
        <v>-3057700.010999959</v>
      </c>
    </row>
    <row r="3855" spans="1:9">
      <c r="A3855" s="10">
        <v>43143</v>
      </c>
      <c r="B3855" s="10">
        <v>43140</v>
      </c>
      <c r="C3855" t="s">
        <v>4003</v>
      </c>
      <c r="D3855" t="s">
        <v>4002</v>
      </c>
      <c r="E3855" t="s">
        <v>11</v>
      </c>
      <c r="F3855" s="1">
        <v>-542.19399999999996</v>
      </c>
      <c r="I3855" s="13">
        <f t="shared" si="60"/>
        <v>-3058242.2049999591</v>
      </c>
    </row>
    <row r="3856" spans="1:9">
      <c r="A3856" s="10">
        <v>43143</v>
      </c>
      <c r="B3856" s="10">
        <v>43140</v>
      </c>
      <c r="C3856" t="s">
        <v>4001</v>
      </c>
      <c r="D3856" t="s">
        <v>4000</v>
      </c>
      <c r="E3856" t="s">
        <v>3999</v>
      </c>
      <c r="F3856" s="1">
        <v>-88.5</v>
      </c>
      <c r="I3856" s="13">
        <f t="shared" si="60"/>
        <v>-3058330.7049999591</v>
      </c>
    </row>
    <row r="3857" spans="1:9">
      <c r="A3857" s="10">
        <v>43143</v>
      </c>
      <c r="B3857" s="10">
        <v>43140</v>
      </c>
      <c r="C3857" t="s">
        <v>3998</v>
      </c>
      <c r="D3857" t="s">
        <v>3997</v>
      </c>
      <c r="E3857" t="s">
        <v>11</v>
      </c>
      <c r="F3857" s="1">
        <v>-222.1</v>
      </c>
      <c r="I3857" s="13">
        <f t="shared" si="60"/>
        <v>-3058552.8049999592</v>
      </c>
    </row>
    <row r="3858" spans="1:9">
      <c r="A3858" s="10">
        <v>43143</v>
      </c>
      <c r="B3858" s="10">
        <v>43140</v>
      </c>
      <c r="C3858" t="s">
        <v>427</v>
      </c>
      <c r="D3858" t="s">
        <v>3996</v>
      </c>
      <c r="E3858" t="s">
        <v>429</v>
      </c>
      <c r="F3858" s="1">
        <v>-1780.7370000000001</v>
      </c>
      <c r="I3858" s="13">
        <f t="shared" si="60"/>
        <v>-3060333.5419999594</v>
      </c>
    </row>
    <row r="3859" spans="1:9">
      <c r="A3859" s="10">
        <v>43143</v>
      </c>
      <c r="B3859" s="10">
        <v>43140</v>
      </c>
      <c r="C3859" t="s">
        <v>430</v>
      </c>
      <c r="D3859" t="s">
        <v>3996</v>
      </c>
      <c r="E3859" t="s">
        <v>431</v>
      </c>
      <c r="F3859" s="1">
        <v>-0.71399999999999997</v>
      </c>
      <c r="I3859" s="13">
        <f t="shared" si="60"/>
        <v>-3060334.2559999595</v>
      </c>
    </row>
    <row r="3860" spans="1:9">
      <c r="A3860" s="10">
        <v>43143</v>
      </c>
      <c r="B3860" s="10">
        <v>43140</v>
      </c>
      <c r="C3860" t="s">
        <v>3995</v>
      </c>
      <c r="D3860" t="s">
        <v>3994</v>
      </c>
      <c r="E3860" t="s">
        <v>3993</v>
      </c>
      <c r="F3860" s="1">
        <v>-526.14499999999998</v>
      </c>
      <c r="I3860" s="13">
        <f t="shared" si="60"/>
        <v>-3060860.4009999596</v>
      </c>
    </row>
    <row r="3861" spans="1:9">
      <c r="A3861" s="10">
        <v>43143</v>
      </c>
      <c r="B3861" s="10">
        <v>43140</v>
      </c>
      <c r="C3861" t="s">
        <v>3992</v>
      </c>
      <c r="D3861" t="s">
        <v>3991</v>
      </c>
      <c r="E3861" t="s">
        <v>3990</v>
      </c>
      <c r="F3861" s="1">
        <v>-5296.6459999999997</v>
      </c>
      <c r="I3861" s="13">
        <f t="shared" si="60"/>
        <v>-3066157.0469999597</v>
      </c>
    </row>
    <row r="3862" spans="1:9">
      <c r="A3862" s="10">
        <v>43143</v>
      </c>
      <c r="B3862" s="10">
        <v>43140</v>
      </c>
      <c r="C3862" t="s">
        <v>31</v>
      </c>
      <c r="D3862" t="s">
        <v>3991</v>
      </c>
      <c r="E3862" t="s">
        <v>3990</v>
      </c>
      <c r="F3862" s="1">
        <v>-1.19</v>
      </c>
      <c r="I3862" s="13">
        <f t="shared" si="60"/>
        <v>-3066158.2369999597</v>
      </c>
    </row>
    <row r="3863" spans="1:9">
      <c r="A3863" s="10">
        <v>43143</v>
      </c>
      <c r="B3863" s="10">
        <v>43140</v>
      </c>
      <c r="C3863" t="s">
        <v>3989</v>
      </c>
      <c r="D3863" t="s">
        <v>3988</v>
      </c>
      <c r="E3863" t="s">
        <v>116</v>
      </c>
      <c r="F3863" s="1">
        <v>-68313.493000000002</v>
      </c>
      <c r="I3863" s="13">
        <f t="shared" si="60"/>
        <v>-3134471.7299999595</v>
      </c>
    </row>
    <row r="3864" spans="1:9">
      <c r="A3864" s="10">
        <v>43143</v>
      </c>
      <c r="B3864" s="10">
        <v>43140</v>
      </c>
      <c r="C3864" t="s">
        <v>427</v>
      </c>
      <c r="D3864" t="s">
        <v>3985</v>
      </c>
      <c r="E3864" t="s">
        <v>429</v>
      </c>
      <c r="F3864" s="1">
        <v>-3088.9160000000002</v>
      </c>
      <c r="I3864" s="13">
        <f t="shared" si="60"/>
        <v>-3137560.6459999597</v>
      </c>
    </row>
    <row r="3865" spans="1:9">
      <c r="A3865" s="10">
        <v>43147</v>
      </c>
      <c r="B3865" s="10">
        <v>43143</v>
      </c>
      <c r="C3865" t="s">
        <v>7</v>
      </c>
      <c r="D3865" t="s">
        <v>4064</v>
      </c>
      <c r="E3865" t="s">
        <v>4063</v>
      </c>
      <c r="F3865" s="1">
        <v>-1.9</v>
      </c>
      <c r="I3865" s="13">
        <f t="shared" si="60"/>
        <v>-3137562.5459999596</v>
      </c>
    </row>
    <row r="3866" spans="1:9">
      <c r="A3866" s="10">
        <v>43147</v>
      </c>
      <c r="B3866" s="10">
        <v>43143</v>
      </c>
      <c r="C3866" t="s">
        <v>184</v>
      </c>
      <c r="D3866" t="s">
        <v>4059</v>
      </c>
      <c r="E3866" t="s">
        <v>4058</v>
      </c>
      <c r="F3866" s="1">
        <v>-10</v>
      </c>
      <c r="I3866" s="13">
        <f t="shared" si="60"/>
        <v>-3137572.5459999596</v>
      </c>
    </row>
    <row r="3867" spans="1:9">
      <c r="A3867" s="10">
        <v>43144</v>
      </c>
      <c r="B3867" s="10">
        <v>43143</v>
      </c>
      <c r="C3867" t="s">
        <v>4022</v>
      </c>
      <c r="D3867" t="s">
        <v>4021</v>
      </c>
      <c r="E3867" t="s">
        <v>375</v>
      </c>
      <c r="F3867" s="1">
        <v>-323</v>
      </c>
      <c r="I3867" s="13">
        <f t="shared" si="60"/>
        <v>-3137895.5459999596</v>
      </c>
    </row>
    <row r="3868" spans="1:9">
      <c r="A3868" s="10">
        <v>43144</v>
      </c>
      <c r="B3868" s="10">
        <v>43143</v>
      </c>
      <c r="C3868" t="s">
        <v>4020</v>
      </c>
      <c r="D3868" t="s">
        <v>4019</v>
      </c>
      <c r="E3868" t="s">
        <v>139</v>
      </c>
      <c r="F3868" s="1">
        <v>-278.11599999999999</v>
      </c>
      <c r="I3868" s="13">
        <f t="shared" si="60"/>
        <v>-3138173.6619999595</v>
      </c>
    </row>
    <row r="3869" spans="1:9">
      <c r="A3869" s="10">
        <v>43144</v>
      </c>
      <c r="B3869" s="10">
        <v>43143</v>
      </c>
      <c r="C3869" t="s">
        <v>4018</v>
      </c>
      <c r="D3869" t="s">
        <v>4017</v>
      </c>
      <c r="E3869" t="s">
        <v>139</v>
      </c>
      <c r="F3869" s="1">
        <v>-534.55399999999997</v>
      </c>
      <c r="I3869" s="13">
        <f t="shared" si="60"/>
        <v>-3138708.2159999595</v>
      </c>
    </row>
    <row r="3870" spans="1:9">
      <c r="A3870" s="10">
        <v>43144</v>
      </c>
      <c r="B3870" s="10">
        <v>43143</v>
      </c>
      <c r="C3870" t="s">
        <v>4016</v>
      </c>
      <c r="D3870" t="s">
        <v>4015</v>
      </c>
      <c r="E3870" t="s">
        <v>139</v>
      </c>
      <c r="F3870" s="1">
        <v>-409.96</v>
      </c>
      <c r="I3870" s="13">
        <f t="shared" si="60"/>
        <v>-3139118.1759999595</v>
      </c>
    </row>
    <row r="3871" spans="1:9">
      <c r="A3871" s="10">
        <v>43140</v>
      </c>
      <c r="B3871" s="10">
        <v>43143</v>
      </c>
      <c r="C3871" t="s">
        <v>3978</v>
      </c>
      <c r="D3871" t="s">
        <v>2896</v>
      </c>
      <c r="E3871" t="s">
        <v>11</v>
      </c>
      <c r="G3871" s="1">
        <v>300</v>
      </c>
      <c r="I3871" s="13">
        <f t="shared" si="60"/>
        <v>-3138818.1759999595</v>
      </c>
    </row>
    <row r="3872" spans="1:9">
      <c r="A3872" s="10">
        <v>43140</v>
      </c>
      <c r="B3872" s="10">
        <v>43143</v>
      </c>
      <c r="C3872" t="s">
        <v>3977</v>
      </c>
      <c r="D3872" t="s">
        <v>2439</v>
      </c>
      <c r="E3872" t="s">
        <v>11</v>
      </c>
      <c r="G3872" s="1">
        <v>400000</v>
      </c>
      <c r="I3872" s="13">
        <f t="shared" si="60"/>
        <v>-2738818.1759999595</v>
      </c>
    </row>
    <row r="3873" spans="1:9">
      <c r="A3873" s="10">
        <v>43150</v>
      </c>
      <c r="B3873" s="10">
        <v>43144</v>
      </c>
      <c r="C3873" t="s">
        <v>184</v>
      </c>
      <c r="D3873" t="s">
        <v>4117</v>
      </c>
      <c r="E3873" t="s">
        <v>4116</v>
      </c>
      <c r="F3873" s="1">
        <v>-10</v>
      </c>
      <c r="I3873" s="13">
        <f t="shared" si="60"/>
        <v>-2738828.1759999595</v>
      </c>
    </row>
    <row r="3874" spans="1:9">
      <c r="A3874" s="10">
        <v>43150</v>
      </c>
      <c r="B3874" s="10">
        <v>43144</v>
      </c>
      <c r="C3874" t="s">
        <v>184</v>
      </c>
      <c r="D3874" t="s">
        <v>4113</v>
      </c>
      <c r="E3874" t="s">
        <v>4112</v>
      </c>
      <c r="F3874" s="1">
        <v>-10</v>
      </c>
      <c r="I3874" s="13">
        <f t="shared" si="60"/>
        <v>-2738838.1759999595</v>
      </c>
    </row>
    <row r="3875" spans="1:9">
      <c r="A3875" s="10">
        <v>43150</v>
      </c>
      <c r="B3875" s="10">
        <v>43144</v>
      </c>
      <c r="C3875" t="s">
        <v>184</v>
      </c>
      <c r="D3875" t="s">
        <v>4111</v>
      </c>
      <c r="E3875" t="s">
        <v>4110</v>
      </c>
      <c r="F3875" s="1">
        <v>-10</v>
      </c>
      <c r="I3875" s="13">
        <f t="shared" si="60"/>
        <v>-2738848.1759999595</v>
      </c>
    </row>
    <row r="3876" spans="1:9">
      <c r="A3876" s="10">
        <v>43150</v>
      </c>
      <c r="B3876" s="10">
        <v>43144</v>
      </c>
      <c r="C3876" t="s">
        <v>7</v>
      </c>
      <c r="D3876" t="s">
        <v>4109</v>
      </c>
      <c r="E3876" t="s">
        <v>4108</v>
      </c>
      <c r="F3876" s="1">
        <v>-1.9</v>
      </c>
      <c r="I3876" s="13">
        <f t="shared" si="60"/>
        <v>-2738850.0759999594</v>
      </c>
    </row>
    <row r="3877" spans="1:9">
      <c r="A3877" s="10">
        <v>43150</v>
      </c>
      <c r="B3877" s="10">
        <v>43144</v>
      </c>
      <c r="C3877" t="s">
        <v>7</v>
      </c>
      <c r="D3877" t="s">
        <v>4107</v>
      </c>
      <c r="E3877" t="s">
        <v>4106</v>
      </c>
      <c r="F3877" s="1">
        <v>-1.9</v>
      </c>
      <c r="I3877" s="13">
        <f t="shared" si="60"/>
        <v>-2738851.9759999593</v>
      </c>
    </row>
    <row r="3878" spans="1:9">
      <c r="A3878" s="10">
        <v>43150</v>
      </c>
      <c r="B3878" s="10">
        <v>43144</v>
      </c>
      <c r="C3878" t="s">
        <v>7</v>
      </c>
      <c r="D3878" t="s">
        <v>4103</v>
      </c>
      <c r="E3878" t="s">
        <v>4102</v>
      </c>
      <c r="F3878" s="1">
        <v>-1.9</v>
      </c>
      <c r="I3878" s="13">
        <f t="shared" si="60"/>
        <v>-2738853.8759999592</v>
      </c>
    </row>
    <row r="3879" spans="1:9">
      <c r="A3879" s="10">
        <v>43150</v>
      </c>
      <c r="B3879" s="10">
        <v>43144</v>
      </c>
      <c r="C3879" t="s">
        <v>184</v>
      </c>
      <c r="D3879" t="s">
        <v>4099</v>
      </c>
      <c r="E3879" t="s">
        <v>4098</v>
      </c>
      <c r="F3879" s="1">
        <v>-10</v>
      </c>
      <c r="I3879" s="13">
        <f t="shared" si="60"/>
        <v>-2738863.8759999592</v>
      </c>
    </row>
    <row r="3880" spans="1:9">
      <c r="A3880" s="10">
        <v>43150</v>
      </c>
      <c r="B3880" s="10">
        <v>43144</v>
      </c>
      <c r="C3880" t="s">
        <v>7</v>
      </c>
      <c r="D3880" t="s">
        <v>4097</v>
      </c>
      <c r="E3880" t="s">
        <v>4096</v>
      </c>
      <c r="F3880" s="1">
        <v>-1.9</v>
      </c>
      <c r="I3880" s="13">
        <f t="shared" si="60"/>
        <v>-2738865.7759999591</v>
      </c>
    </row>
    <row r="3881" spans="1:9">
      <c r="A3881" s="10">
        <v>43150</v>
      </c>
      <c r="B3881" s="10">
        <v>43144</v>
      </c>
      <c r="C3881" t="s">
        <v>184</v>
      </c>
      <c r="D3881" t="s">
        <v>4095</v>
      </c>
      <c r="E3881" t="s">
        <v>4094</v>
      </c>
      <c r="F3881" s="1">
        <v>-10</v>
      </c>
      <c r="I3881" s="13">
        <f t="shared" si="60"/>
        <v>-2738875.7759999591</v>
      </c>
    </row>
    <row r="3882" spans="1:9">
      <c r="A3882" s="10">
        <v>43150</v>
      </c>
      <c r="B3882" s="10">
        <v>43144</v>
      </c>
      <c r="C3882" t="s">
        <v>184</v>
      </c>
      <c r="D3882" t="s">
        <v>4093</v>
      </c>
      <c r="E3882" t="s">
        <v>4092</v>
      </c>
      <c r="F3882" s="1">
        <v>-10</v>
      </c>
      <c r="I3882" s="13">
        <f t="shared" si="60"/>
        <v>-2738885.7759999591</v>
      </c>
    </row>
    <row r="3883" spans="1:9">
      <c r="A3883" s="10">
        <v>43150</v>
      </c>
      <c r="B3883" s="10">
        <v>43144</v>
      </c>
      <c r="C3883" t="s">
        <v>184</v>
      </c>
      <c r="D3883" t="s">
        <v>4091</v>
      </c>
      <c r="E3883" t="s">
        <v>4090</v>
      </c>
      <c r="F3883" s="1">
        <v>-10</v>
      </c>
      <c r="I3883" s="13">
        <f t="shared" si="60"/>
        <v>-2738895.7759999591</v>
      </c>
    </row>
    <row r="3884" spans="1:9">
      <c r="A3884" s="10">
        <v>43150</v>
      </c>
      <c r="B3884" s="10">
        <v>43144</v>
      </c>
      <c r="C3884" t="s">
        <v>7</v>
      </c>
      <c r="D3884" t="s">
        <v>4089</v>
      </c>
      <c r="E3884" t="s">
        <v>4088</v>
      </c>
      <c r="F3884" s="1">
        <v>-1.9</v>
      </c>
      <c r="I3884" s="13">
        <f t="shared" si="60"/>
        <v>-2738897.675999959</v>
      </c>
    </row>
    <row r="3885" spans="1:9">
      <c r="A3885" s="10">
        <v>43150</v>
      </c>
      <c r="B3885" s="10">
        <v>43144</v>
      </c>
      <c r="C3885" t="s">
        <v>7</v>
      </c>
      <c r="D3885" t="s">
        <v>4086</v>
      </c>
      <c r="E3885" t="s">
        <v>4085</v>
      </c>
      <c r="F3885" s="1">
        <v>-1.9</v>
      </c>
      <c r="I3885" s="13">
        <f t="shared" si="60"/>
        <v>-2738899.5759999589</v>
      </c>
    </row>
    <row r="3886" spans="1:9">
      <c r="A3886" s="10">
        <v>43150</v>
      </c>
      <c r="B3886" s="10">
        <v>43144</v>
      </c>
      <c r="C3886" t="s">
        <v>7</v>
      </c>
      <c r="D3886" t="s">
        <v>4084</v>
      </c>
      <c r="E3886" t="s">
        <v>4083</v>
      </c>
      <c r="F3886" s="1">
        <v>-1.9</v>
      </c>
      <c r="I3886" s="13">
        <f t="shared" si="60"/>
        <v>-2738901.4759999588</v>
      </c>
    </row>
    <row r="3887" spans="1:9">
      <c r="A3887" s="10">
        <v>43150</v>
      </c>
      <c r="B3887" s="10">
        <v>43144</v>
      </c>
      <c r="C3887" t="s">
        <v>7</v>
      </c>
      <c r="D3887" t="s">
        <v>4082</v>
      </c>
      <c r="E3887" t="s">
        <v>4081</v>
      </c>
      <c r="F3887" s="1">
        <v>-1.9</v>
      </c>
      <c r="I3887" s="13">
        <f t="shared" si="60"/>
        <v>-2738903.3759999587</v>
      </c>
    </row>
    <row r="3888" spans="1:9">
      <c r="A3888" s="10">
        <v>43150</v>
      </c>
      <c r="B3888" s="10">
        <v>43144</v>
      </c>
      <c r="C3888" t="s">
        <v>184</v>
      </c>
      <c r="D3888" t="s">
        <v>4074</v>
      </c>
      <c r="E3888" t="s">
        <v>4073</v>
      </c>
      <c r="F3888" s="1">
        <v>-10</v>
      </c>
      <c r="I3888" s="13">
        <f t="shared" si="60"/>
        <v>-2738913.3759999587</v>
      </c>
    </row>
    <row r="3889" spans="1:9">
      <c r="A3889" s="10">
        <v>43145</v>
      </c>
      <c r="B3889" s="10">
        <v>43144</v>
      </c>
      <c r="C3889" t="s">
        <v>4043</v>
      </c>
      <c r="D3889" t="s">
        <v>4042</v>
      </c>
      <c r="E3889" t="s">
        <v>87</v>
      </c>
      <c r="F3889" s="1">
        <v>-988.44799999999998</v>
      </c>
      <c r="I3889" s="13">
        <f t="shared" si="60"/>
        <v>-2739901.8239999586</v>
      </c>
    </row>
    <row r="3890" spans="1:9">
      <c r="A3890" s="10">
        <v>43145</v>
      </c>
      <c r="B3890" s="10">
        <v>43144</v>
      </c>
      <c r="C3890" t="s">
        <v>4041</v>
      </c>
      <c r="D3890" t="s">
        <v>4040</v>
      </c>
      <c r="E3890" t="s">
        <v>24</v>
      </c>
      <c r="F3890" s="1">
        <v>-98500</v>
      </c>
      <c r="I3890" s="13">
        <f t="shared" si="60"/>
        <v>-2838401.8239999586</v>
      </c>
    </row>
    <row r="3891" spans="1:9">
      <c r="A3891" s="10">
        <v>43145</v>
      </c>
      <c r="B3891" s="10">
        <v>43144</v>
      </c>
      <c r="C3891" t="s">
        <v>4039</v>
      </c>
      <c r="D3891" t="s">
        <v>4038</v>
      </c>
      <c r="E3891" t="s">
        <v>401</v>
      </c>
      <c r="F3891" s="1">
        <v>-2525.5610000000001</v>
      </c>
      <c r="I3891" s="13">
        <f t="shared" si="60"/>
        <v>-2840927.3849999588</v>
      </c>
    </row>
    <row r="3892" spans="1:9">
      <c r="A3892" s="10">
        <v>43145</v>
      </c>
      <c r="B3892" s="10">
        <v>43144</v>
      </c>
      <c r="C3892" t="s">
        <v>4037</v>
      </c>
      <c r="D3892" t="s">
        <v>4036</v>
      </c>
      <c r="E3892" t="s">
        <v>337</v>
      </c>
      <c r="F3892" s="1">
        <v>-372.34199999999998</v>
      </c>
      <c r="I3892" s="13">
        <f t="shared" si="60"/>
        <v>-2841299.726999959</v>
      </c>
    </row>
    <row r="3893" spans="1:9">
      <c r="A3893" s="10">
        <v>43145</v>
      </c>
      <c r="B3893" s="10">
        <v>43144</v>
      </c>
      <c r="C3893" t="s">
        <v>4035</v>
      </c>
      <c r="D3893" t="s">
        <v>4034</v>
      </c>
      <c r="E3893" t="s">
        <v>11</v>
      </c>
      <c r="F3893" s="1">
        <v>-431.42200000000003</v>
      </c>
      <c r="I3893" s="13">
        <f t="shared" si="60"/>
        <v>-2841731.1489999588</v>
      </c>
    </row>
    <row r="3894" spans="1:9">
      <c r="A3894" s="10">
        <v>43145</v>
      </c>
      <c r="B3894" s="10">
        <v>43144</v>
      </c>
      <c r="C3894" t="s">
        <v>4033</v>
      </c>
      <c r="D3894" t="s">
        <v>4032</v>
      </c>
      <c r="E3894" t="s">
        <v>11</v>
      </c>
      <c r="F3894" s="1">
        <v>-398.86</v>
      </c>
      <c r="I3894" s="13">
        <f t="shared" si="60"/>
        <v>-2842130.0089999586</v>
      </c>
    </row>
    <row r="3895" spans="1:9">
      <c r="A3895" s="10">
        <v>43145</v>
      </c>
      <c r="B3895" s="10">
        <v>43144</v>
      </c>
      <c r="C3895" t="s">
        <v>4031</v>
      </c>
      <c r="D3895" t="s">
        <v>4030</v>
      </c>
      <c r="E3895" t="s">
        <v>4029</v>
      </c>
      <c r="F3895" s="1">
        <v>-3569.9349999999999</v>
      </c>
      <c r="I3895" s="13">
        <f t="shared" si="60"/>
        <v>-2845699.9439999587</v>
      </c>
    </row>
    <row r="3896" spans="1:9">
      <c r="A3896" s="10">
        <v>43145</v>
      </c>
      <c r="B3896" s="10">
        <v>43144</v>
      </c>
      <c r="C3896" t="s">
        <v>4028</v>
      </c>
      <c r="D3896" t="s">
        <v>4027</v>
      </c>
      <c r="E3896" t="s">
        <v>87</v>
      </c>
      <c r="F3896" s="1">
        <v>-489.02</v>
      </c>
      <c r="I3896" s="13">
        <f t="shared" si="60"/>
        <v>-2846188.9639999587</v>
      </c>
    </row>
    <row r="3897" spans="1:9">
      <c r="A3897" s="10">
        <v>43145</v>
      </c>
      <c r="B3897" s="10">
        <v>43144</v>
      </c>
      <c r="C3897" t="s">
        <v>4026</v>
      </c>
      <c r="D3897" t="s">
        <v>4025</v>
      </c>
      <c r="E3897" t="s">
        <v>421</v>
      </c>
      <c r="F3897" s="1">
        <v>-65915.274999999994</v>
      </c>
      <c r="I3897" s="13">
        <f t="shared" si="60"/>
        <v>-2912104.2389999586</v>
      </c>
    </row>
    <row r="3898" spans="1:9">
      <c r="A3898" s="10">
        <v>43145</v>
      </c>
      <c r="B3898" s="10">
        <v>43144</v>
      </c>
      <c r="C3898" t="s">
        <v>4024</v>
      </c>
      <c r="D3898" t="s">
        <v>4023</v>
      </c>
      <c r="E3898" t="s">
        <v>87</v>
      </c>
      <c r="F3898" s="1">
        <v>-113.30800000000001</v>
      </c>
      <c r="I3898" s="13">
        <f t="shared" si="60"/>
        <v>-2912217.5469999588</v>
      </c>
    </row>
    <row r="3899" spans="1:9">
      <c r="A3899" s="10">
        <v>43151</v>
      </c>
      <c r="B3899" s="10">
        <v>43145</v>
      </c>
      <c r="C3899" t="s">
        <v>184</v>
      </c>
      <c r="D3899" t="s">
        <v>4125</v>
      </c>
      <c r="E3899" t="s">
        <v>4124</v>
      </c>
      <c r="F3899" s="1">
        <v>-10</v>
      </c>
      <c r="I3899" s="13">
        <f t="shared" si="60"/>
        <v>-2912227.5469999588</v>
      </c>
    </row>
    <row r="3900" spans="1:9">
      <c r="A3900" s="10">
        <v>43151</v>
      </c>
      <c r="B3900" s="10">
        <v>43145</v>
      </c>
      <c r="C3900" t="s">
        <v>7</v>
      </c>
      <c r="D3900" t="s">
        <v>4121</v>
      </c>
      <c r="E3900" t="s">
        <v>4120</v>
      </c>
      <c r="F3900" s="1">
        <v>-1.9</v>
      </c>
      <c r="I3900" s="13">
        <f t="shared" si="60"/>
        <v>-2912229.4469999587</v>
      </c>
    </row>
    <row r="3901" spans="1:9">
      <c r="A3901" s="10">
        <v>43147</v>
      </c>
      <c r="B3901" s="10">
        <v>43145</v>
      </c>
      <c r="C3901" t="s">
        <v>105</v>
      </c>
      <c r="D3901" t="s">
        <v>4062</v>
      </c>
      <c r="E3901" t="s">
        <v>4061</v>
      </c>
      <c r="F3901" s="1">
        <v>-0.5</v>
      </c>
      <c r="I3901" s="13">
        <f t="shared" si="60"/>
        <v>-2912229.9469999587</v>
      </c>
    </row>
    <row r="3902" spans="1:9">
      <c r="A3902" s="10">
        <v>43147</v>
      </c>
      <c r="B3902" s="10">
        <v>43145</v>
      </c>
      <c r="C3902" t="s">
        <v>7</v>
      </c>
      <c r="D3902" t="s">
        <v>4060</v>
      </c>
      <c r="E3902" t="s">
        <v>4056</v>
      </c>
      <c r="F3902" s="1">
        <v>-7.22</v>
      </c>
      <c r="I3902" s="13">
        <f t="shared" si="60"/>
        <v>-2912237.1669999589</v>
      </c>
    </row>
    <row r="3903" spans="1:9">
      <c r="A3903" s="10">
        <v>43147</v>
      </c>
      <c r="B3903" s="10">
        <v>43145</v>
      </c>
      <c r="C3903" t="s">
        <v>60</v>
      </c>
      <c r="D3903" t="s">
        <v>4057</v>
      </c>
      <c r="E3903" t="s">
        <v>4056</v>
      </c>
      <c r="F3903" s="1">
        <v>-8</v>
      </c>
      <c r="I3903" s="13">
        <f t="shared" si="60"/>
        <v>-2912245.1669999589</v>
      </c>
    </row>
    <row r="3904" spans="1:9">
      <c r="A3904" s="10">
        <v>43147</v>
      </c>
      <c r="B3904" s="10">
        <v>43145</v>
      </c>
      <c r="C3904" t="s">
        <v>96</v>
      </c>
      <c r="D3904" t="s">
        <v>4055</v>
      </c>
      <c r="E3904" t="s">
        <v>4054</v>
      </c>
      <c r="F3904" s="1">
        <v>-30</v>
      </c>
      <c r="I3904" s="13">
        <f t="shared" si="60"/>
        <v>-2912275.1669999589</v>
      </c>
    </row>
    <row r="3905" spans="1:9">
      <c r="A3905" s="10">
        <v>43146</v>
      </c>
      <c r="B3905" s="10">
        <v>43145</v>
      </c>
      <c r="C3905" t="s">
        <v>31</v>
      </c>
      <c r="D3905" t="s">
        <v>4049</v>
      </c>
      <c r="E3905" t="s">
        <v>541</v>
      </c>
      <c r="F3905" s="1">
        <v>-1.19</v>
      </c>
      <c r="I3905" s="13">
        <f t="shared" si="60"/>
        <v>-2912276.3569999589</v>
      </c>
    </row>
    <row r="3906" spans="1:9">
      <c r="A3906" s="10">
        <v>43146</v>
      </c>
      <c r="B3906" s="10">
        <v>43145</v>
      </c>
      <c r="C3906" t="s">
        <v>4053</v>
      </c>
      <c r="D3906" t="s">
        <v>4052</v>
      </c>
      <c r="E3906" t="s">
        <v>11</v>
      </c>
      <c r="F3906" s="1">
        <v>-289.37299999999999</v>
      </c>
      <c r="I3906" s="13">
        <f t="shared" si="60"/>
        <v>-2912565.729999959</v>
      </c>
    </row>
    <row r="3907" spans="1:9">
      <c r="A3907" s="10">
        <v>43146</v>
      </c>
      <c r="B3907" s="10">
        <v>43145</v>
      </c>
      <c r="C3907" t="s">
        <v>4051</v>
      </c>
      <c r="D3907" t="s">
        <v>4044</v>
      </c>
      <c r="E3907" t="s">
        <v>445</v>
      </c>
      <c r="F3907" s="1">
        <v>-2115.8789999999999</v>
      </c>
      <c r="I3907" s="13">
        <f t="shared" ref="I3907:I3970" si="61">I3906+F3907+G3907</f>
        <v>-2914681.6089999592</v>
      </c>
    </row>
    <row r="3908" spans="1:9">
      <c r="A3908" s="10">
        <v>43146</v>
      </c>
      <c r="B3908" s="10">
        <v>43145</v>
      </c>
      <c r="C3908" t="s">
        <v>4050</v>
      </c>
      <c r="D3908" t="s">
        <v>4049</v>
      </c>
      <c r="E3908" t="s">
        <v>541</v>
      </c>
      <c r="F3908" s="1">
        <v>-313.92</v>
      </c>
      <c r="I3908" s="13">
        <f t="shared" si="61"/>
        <v>-2914995.5289999591</v>
      </c>
    </row>
    <row r="3909" spans="1:9">
      <c r="A3909" s="10">
        <v>43146</v>
      </c>
      <c r="B3909" s="10">
        <v>43145</v>
      </c>
      <c r="C3909" t="s">
        <v>4048</v>
      </c>
      <c r="D3909" t="s">
        <v>4047</v>
      </c>
      <c r="E3909" t="s">
        <v>329</v>
      </c>
      <c r="F3909" s="1">
        <v>-29550</v>
      </c>
      <c r="I3909" s="13">
        <f t="shared" si="61"/>
        <v>-2944545.5289999591</v>
      </c>
    </row>
    <row r="3910" spans="1:9">
      <c r="A3910" s="10">
        <v>43146</v>
      </c>
      <c r="B3910" s="10">
        <v>43145</v>
      </c>
      <c r="C3910" t="s">
        <v>31</v>
      </c>
      <c r="D3910" t="s">
        <v>4047</v>
      </c>
      <c r="E3910" t="s">
        <v>329</v>
      </c>
      <c r="F3910" s="1">
        <v>-1.19</v>
      </c>
      <c r="I3910" s="13">
        <f t="shared" si="61"/>
        <v>-2944546.7189999591</v>
      </c>
    </row>
    <row r="3911" spans="1:9">
      <c r="A3911" s="10">
        <v>43146</v>
      </c>
      <c r="B3911" s="10">
        <v>43145</v>
      </c>
      <c r="C3911" t="s">
        <v>4046</v>
      </c>
      <c r="D3911" t="s">
        <v>4045</v>
      </c>
      <c r="E3911" t="s">
        <v>11</v>
      </c>
      <c r="F3911" s="1">
        <v>-6950</v>
      </c>
      <c r="I3911" s="13">
        <f t="shared" si="61"/>
        <v>-2951496.7189999591</v>
      </c>
    </row>
    <row r="3912" spans="1:9">
      <c r="A3912" s="10">
        <v>43146</v>
      </c>
      <c r="B3912" s="10">
        <v>43145</v>
      </c>
      <c r="C3912" t="s">
        <v>31</v>
      </c>
      <c r="D3912" t="s">
        <v>4044</v>
      </c>
      <c r="E3912" t="s">
        <v>445</v>
      </c>
      <c r="F3912" s="1">
        <v>-1.19</v>
      </c>
      <c r="I3912" s="13">
        <f t="shared" si="61"/>
        <v>-2951497.908999959</v>
      </c>
    </row>
    <row r="3913" spans="1:9">
      <c r="A3913" s="10">
        <v>43147</v>
      </c>
      <c r="B3913" s="10">
        <v>43146</v>
      </c>
      <c r="C3913" t="s">
        <v>4072</v>
      </c>
      <c r="D3913" t="s">
        <v>4071</v>
      </c>
      <c r="E3913" t="s">
        <v>567</v>
      </c>
      <c r="F3913" s="1">
        <v>-1150.6300000000001</v>
      </c>
      <c r="I3913" s="13">
        <f t="shared" si="61"/>
        <v>-2952648.5389999589</v>
      </c>
    </row>
    <row r="3914" spans="1:9">
      <c r="A3914" s="10">
        <v>43147</v>
      </c>
      <c r="B3914" s="10">
        <v>43146</v>
      </c>
      <c r="C3914" t="s">
        <v>4070</v>
      </c>
      <c r="D3914" t="s">
        <v>4069</v>
      </c>
      <c r="E3914" t="s">
        <v>11</v>
      </c>
      <c r="F3914" s="1">
        <v>-600</v>
      </c>
      <c r="I3914" s="13">
        <f t="shared" si="61"/>
        <v>-2953248.5389999589</v>
      </c>
    </row>
    <row r="3915" spans="1:9">
      <c r="A3915" s="10">
        <v>43147</v>
      </c>
      <c r="B3915" s="10">
        <v>43146</v>
      </c>
      <c r="C3915" t="s">
        <v>4068</v>
      </c>
      <c r="D3915" t="s">
        <v>4067</v>
      </c>
      <c r="E3915" t="s">
        <v>567</v>
      </c>
      <c r="F3915" s="1">
        <v>-1790.45</v>
      </c>
      <c r="I3915" s="13">
        <f t="shared" si="61"/>
        <v>-2955038.9889999591</v>
      </c>
    </row>
    <row r="3916" spans="1:9">
      <c r="A3916" s="10">
        <v>43147</v>
      </c>
      <c r="B3916" s="10">
        <v>43146</v>
      </c>
      <c r="C3916" t="s">
        <v>4066</v>
      </c>
      <c r="D3916" t="s">
        <v>4065</v>
      </c>
      <c r="E3916" t="s">
        <v>681</v>
      </c>
      <c r="F3916" s="1">
        <v>-369.37200000000001</v>
      </c>
      <c r="I3916" s="13">
        <f t="shared" si="61"/>
        <v>-2955408.3609999591</v>
      </c>
    </row>
    <row r="3917" spans="1:9">
      <c r="A3917" s="10">
        <v>43147</v>
      </c>
      <c r="B3917" s="10">
        <v>43146</v>
      </c>
      <c r="C3917" t="s">
        <v>508</v>
      </c>
      <c r="E3917" t="s">
        <v>11</v>
      </c>
      <c r="F3917" s="1">
        <v>-898.5</v>
      </c>
      <c r="I3917" s="13">
        <f t="shared" si="61"/>
        <v>-2956306.8609999591</v>
      </c>
    </row>
    <row r="3918" spans="1:9">
      <c r="A3918" s="10">
        <v>43150</v>
      </c>
      <c r="B3918" s="10">
        <v>43147</v>
      </c>
      <c r="C3918" t="s">
        <v>4115</v>
      </c>
      <c r="D3918" t="s">
        <v>4114</v>
      </c>
      <c r="E3918" t="s">
        <v>231</v>
      </c>
      <c r="F3918" s="1">
        <v>-5634.6930000000002</v>
      </c>
      <c r="I3918" s="13">
        <f t="shared" si="61"/>
        <v>-2961941.553999959</v>
      </c>
    </row>
    <row r="3919" spans="1:9">
      <c r="A3919" s="10">
        <v>43150</v>
      </c>
      <c r="B3919" s="10">
        <v>43147</v>
      </c>
      <c r="C3919" t="s">
        <v>4105</v>
      </c>
      <c r="D3919" t="s">
        <v>4104</v>
      </c>
      <c r="E3919" t="s">
        <v>11</v>
      </c>
      <c r="F3919" s="1">
        <v>-240</v>
      </c>
      <c r="I3919" s="13">
        <f t="shared" si="61"/>
        <v>-2962181.553999959</v>
      </c>
    </row>
    <row r="3920" spans="1:9">
      <c r="A3920" s="10">
        <v>43150</v>
      </c>
      <c r="B3920" s="10">
        <v>43147</v>
      </c>
      <c r="C3920" t="s">
        <v>4101</v>
      </c>
      <c r="D3920" t="s">
        <v>4100</v>
      </c>
      <c r="E3920" t="s">
        <v>11</v>
      </c>
      <c r="F3920" s="1">
        <v>-1611.2339999999999</v>
      </c>
      <c r="I3920" s="13">
        <f t="shared" si="61"/>
        <v>-2963792.7879999592</v>
      </c>
    </row>
    <row r="3921" spans="1:9">
      <c r="A3921" s="10">
        <v>43150</v>
      </c>
      <c r="B3921" s="10">
        <v>43147</v>
      </c>
      <c r="C3921" t="s">
        <v>4080</v>
      </c>
      <c r="D3921" t="s">
        <v>4079</v>
      </c>
      <c r="E3921" t="s">
        <v>484</v>
      </c>
      <c r="F3921" s="1">
        <v>-20000</v>
      </c>
      <c r="I3921" s="13">
        <f t="shared" si="61"/>
        <v>-2983792.7879999592</v>
      </c>
    </row>
    <row r="3922" spans="1:9">
      <c r="A3922" s="10">
        <v>43150</v>
      </c>
      <c r="B3922" s="10">
        <v>43147</v>
      </c>
      <c r="C3922" t="s">
        <v>4078</v>
      </c>
      <c r="D3922" t="s">
        <v>4077</v>
      </c>
      <c r="E3922" t="s">
        <v>302</v>
      </c>
      <c r="F3922" s="1">
        <v>-519.80499999999995</v>
      </c>
      <c r="I3922" s="13">
        <f t="shared" si="61"/>
        <v>-2984312.5929999594</v>
      </c>
    </row>
    <row r="3923" spans="1:9">
      <c r="A3923" s="10">
        <v>43150</v>
      </c>
      <c r="B3923" s="10">
        <v>43147</v>
      </c>
      <c r="C3923" t="s">
        <v>4076</v>
      </c>
      <c r="D3923" t="s">
        <v>4075</v>
      </c>
      <c r="E3923" t="s">
        <v>234</v>
      </c>
      <c r="F3923" s="1">
        <v>-1426.6</v>
      </c>
      <c r="I3923" s="13">
        <f t="shared" si="61"/>
        <v>-2985739.1929999595</v>
      </c>
    </row>
    <row r="3924" spans="1:9">
      <c r="A3924" s="10">
        <v>43151</v>
      </c>
      <c r="B3924" s="10">
        <v>43150</v>
      </c>
      <c r="C3924" t="s">
        <v>4132</v>
      </c>
      <c r="D3924" t="s">
        <v>4131</v>
      </c>
      <c r="E3924" t="s">
        <v>24</v>
      </c>
      <c r="F3924" s="1">
        <v>-98500</v>
      </c>
      <c r="I3924" s="13">
        <f t="shared" si="61"/>
        <v>-3084239.1929999595</v>
      </c>
    </row>
    <row r="3925" spans="1:9">
      <c r="A3925" s="10">
        <v>43151</v>
      </c>
      <c r="B3925" s="10">
        <v>43150</v>
      </c>
      <c r="C3925" t="s">
        <v>4130</v>
      </c>
      <c r="D3925" t="s">
        <v>4129</v>
      </c>
      <c r="E3925" t="s">
        <v>219</v>
      </c>
      <c r="F3925" s="1">
        <v>-264.50200000000001</v>
      </c>
      <c r="I3925" s="13">
        <f t="shared" si="61"/>
        <v>-3084503.6949999593</v>
      </c>
    </row>
    <row r="3926" spans="1:9">
      <c r="A3926" s="10">
        <v>43151</v>
      </c>
      <c r="B3926" s="10">
        <v>43150</v>
      </c>
      <c r="C3926" t="s">
        <v>31</v>
      </c>
      <c r="D3926" t="s">
        <v>4129</v>
      </c>
      <c r="E3926" t="s">
        <v>219</v>
      </c>
      <c r="F3926" s="1">
        <v>-1.19</v>
      </c>
      <c r="I3926" s="13">
        <f t="shared" si="61"/>
        <v>-3084504.8849999593</v>
      </c>
    </row>
    <row r="3927" spans="1:9">
      <c r="A3927" s="10">
        <v>43151</v>
      </c>
      <c r="B3927" s="10">
        <v>43150</v>
      </c>
      <c r="C3927" t="s">
        <v>4128</v>
      </c>
      <c r="D3927" t="s">
        <v>4127</v>
      </c>
      <c r="E3927" t="s">
        <v>4126</v>
      </c>
      <c r="F3927" s="1">
        <v>-64643.491999999998</v>
      </c>
      <c r="I3927" s="13">
        <f t="shared" si="61"/>
        <v>-3149148.3769999593</v>
      </c>
    </row>
    <row r="3928" spans="1:9">
      <c r="A3928" s="10">
        <v>43151</v>
      </c>
      <c r="B3928" s="10">
        <v>43150</v>
      </c>
      <c r="C3928" t="s">
        <v>31</v>
      </c>
      <c r="D3928" t="s">
        <v>4118</v>
      </c>
      <c r="E3928" t="s">
        <v>216</v>
      </c>
      <c r="F3928" s="1">
        <v>-1.19</v>
      </c>
      <c r="I3928" s="13">
        <f t="shared" si="61"/>
        <v>-3149149.5669999593</v>
      </c>
    </row>
    <row r="3929" spans="1:9">
      <c r="A3929" s="10">
        <v>43151</v>
      </c>
      <c r="B3929" s="10">
        <v>43150</v>
      </c>
      <c r="C3929" t="s">
        <v>857</v>
      </c>
      <c r="D3929" t="s">
        <v>4123</v>
      </c>
      <c r="E3929" t="s">
        <v>4122</v>
      </c>
      <c r="F3929" s="1">
        <v>-309.95999999999998</v>
      </c>
      <c r="I3929" s="13">
        <f t="shared" si="61"/>
        <v>-3149459.5269999593</v>
      </c>
    </row>
    <row r="3930" spans="1:9">
      <c r="A3930" s="10">
        <v>43151</v>
      </c>
      <c r="B3930" s="10">
        <v>43150</v>
      </c>
      <c r="C3930" t="s">
        <v>4119</v>
      </c>
      <c r="D3930" t="s">
        <v>4118</v>
      </c>
      <c r="E3930" t="s">
        <v>216</v>
      </c>
      <c r="F3930" s="1">
        <v>-7631.6660000000002</v>
      </c>
      <c r="I3930" s="13">
        <f t="shared" si="61"/>
        <v>-3157091.1929999595</v>
      </c>
    </row>
    <row r="3931" spans="1:9">
      <c r="A3931" s="10">
        <v>43152</v>
      </c>
      <c r="B3931" s="10">
        <v>43151</v>
      </c>
      <c r="C3931" t="s">
        <v>4142</v>
      </c>
      <c r="D3931" t="s">
        <v>4141</v>
      </c>
      <c r="E3931" t="s">
        <v>4140</v>
      </c>
      <c r="F3931" s="1">
        <v>-500</v>
      </c>
      <c r="I3931" s="13">
        <f t="shared" si="61"/>
        <v>-3157591.1929999595</v>
      </c>
    </row>
    <row r="3932" spans="1:9">
      <c r="A3932" s="10">
        <v>43152</v>
      </c>
      <c r="B3932" s="10">
        <v>43151</v>
      </c>
      <c r="C3932" t="s">
        <v>4139</v>
      </c>
      <c r="D3932" t="s">
        <v>4138</v>
      </c>
      <c r="E3932" t="s">
        <v>24</v>
      </c>
      <c r="F3932" s="1">
        <v>-98500</v>
      </c>
      <c r="I3932" s="13">
        <f t="shared" si="61"/>
        <v>-3256091.1929999595</v>
      </c>
    </row>
    <row r="3933" spans="1:9">
      <c r="A3933" s="10">
        <v>43152</v>
      </c>
      <c r="B3933" s="10">
        <v>43151</v>
      </c>
      <c r="C3933" t="s">
        <v>4137</v>
      </c>
      <c r="D3933" t="s">
        <v>4136</v>
      </c>
      <c r="E3933" t="s">
        <v>24</v>
      </c>
      <c r="F3933" s="1">
        <v>-98500</v>
      </c>
      <c r="I3933" s="13">
        <f t="shared" si="61"/>
        <v>-3354591.1929999595</v>
      </c>
    </row>
    <row r="3934" spans="1:9">
      <c r="A3934" s="10">
        <v>43152</v>
      </c>
      <c r="B3934" s="10">
        <v>43151</v>
      </c>
      <c r="C3934" t="s">
        <v>4135</v>
      </c>
      <c r="D3934" t="s">
        <v>4134</v>
      </c>
      <c r="E3934" t="s">
        <v>4133</v>
      </c>
      <c r="F3934" s="1">
        <v>-249.58600000000001</v>
      </c>
      <c r="I3934" s="13">
        <f t="shared" si="61"/>
        <v>-3354840.7789999596</v>
      </c>
    </row>
    <row r="3935" spans="1:9">
      <c r="A3935" s="10">
        <v>43150</v>
      </c>
      <c r="B3935" s="10">
        <v>43151</v>
      </c>
      <c r="C3935" t="s">
        <v>4087</v>
      </c>
      <c r="D3935" t="s">
        <v>2360</v>
      </c>
      <c r="E3935" t="s">
        <v>11</v>
      </c>
      <c r="G3935" s="1">
        <v>400000</v>
      </c>
      <c r="I3935" s="13">
        <f t="shared" si="61"/>
        <v>-2954840.7789999596</v>
      </c>
    </row>
    <row r="3936" spans="1:9">
      <c r="A3936" s="10">
        <v>43153</v>
      </c>
      <c r="B3936" s="10">
        <v>43152</v>
      </c>
      <c r="C3936" t="s">
        <v>857</v>
      </c>
      <c r="D3936" t="s">
        <v>4152</v>
      </c>
      <c r="E3936" t="s">
        <v>4151</v>
      </c>
      <c r="F3936" s="1">
        <v>-216.48</v>
      </c>
      <c r="I3936" s="13">
        <f t="shared" si="61"/>
        <v>-2955057.2589999596</v>
      </c>
    </row>
    <row r="3937" spans="1:9">
      <c r="A3937" s="10">
        <v>43153</v>
      </c>
      <c r="B3937" s="10">
        <v>43152</v>
      </c>
      <c r="C3937" t="s">
        <v>4150</v>
      </c>
      <c r="D3937" t="s">
        <v>4149</v>
      </c>
      <c r="E3937" t="s">
        <v>628</v>
      </c>
      <c r="F3937" s="1">
        <v>-26076.240000000002</v>
      </c>
      <c r="I3937" s="13">
        <f t="shared" si="61"/>
        <v>-2981133.4989999598</v>
      </c>
    </row>
    <row r="3938" spans="1:9">
      <c r="A3938" s="10">
        <v>43153</v>
      </c>
      <c r="B3938" s="10">
        <v>43152</v>
      </c>
      <c r="C3938" t="s">
        <v>4148</v>
      </c>
      <c r="D3938" t="s">
        <v>4147</v>
      </c>
      <c r="E3938" t="s">
        <v>3442</v>
      </c>
      <c r="F3938" s="1">
        <v>-644.98500000000001</v>
      </c>
      <c r="I3938" s="13">
        <f t="shared" si="61"/>
        <v>-2981778.4839999597</v>
      </c>
    </row>
    <row r="3939" spans="1:9">
      <c r="A3939" s="10">
        <v>43153</v>
      </c>
      <c r="B3939" s="10">
        <v>43152</v>
      </c>
      <c r="C3939" t="s">
        <v>4146</v>
      </c>
      <c r="D3939" t="s">
        <v>4145</v>
      </c>
      <c r="E3939" t="s">
        <v>11</v>
      </c>
      <c r="F3939" s="1">
        <v>-8084.3050000000003</v>
      </c>
      <c r="I3939" s="13">
        <f t="shared" si="61"/>
        <v>-2989862.7889999598</v>
      </c>
    </row>
    <row r="3940" spans="1:9">
      <c r="A3940" s="10">
        <v>43153</v>
      </c>
      <c r="B3940" s="10">
        <v>43152</v>
      </c>
      <c r="C3940" t="s">
        <v>4144</v>
      </c>
      <c r="D3940" t="s">
        <v>4143</v>
      </c>
      <c r="E3940" t="s">
        <v>11</v>
      </c>
      <c r="F3940" s="1">
        <v>-3773.4859999999999</v>
      </c>
      <c r="I3940" s="13">
        <f t="shared" si="61"/>
        <v>-2993636.2749999599</v>
      </c>
    </row>
    <row r="3941" spans="1:9">
      <c r="A3941" s="10">
        <v>43154</v>
      </c>
      <c r="B3941" s="10">
        <v>43153</v>
      </c>
      <c r="C3941" t="s">
        <v>4154</v>
      </c>
      <c r="D3941" t="s">
        <v>4153</v>
      </c>
      <c r="E3941" t="s">
        <v>671</v>
      </c>
      <c r="F3941" s="1">
        <v>-1018.721</v>
      </c>
      <c r="I3941" s="13">
        <f t="shared" si="61"/>
        <v>-2994654.9959999598</v>
      </c>
    </row>
    <row r="3942" spans="1:9">
      <c r="A3942" s="10">
        <v>43157</v>
      </c>
      <c r="B3942" s="10">
        <v>43154</v>
      </c>
      <c r="C3942" t="s">
        <v>4176</v>
      </c>
      <c r="D3942" t="s">
        <v>4155</v>
      </c>
      <c r="E3942" t="s">
        <v>169</v>
      </c>
      <c r="F3942" s="1">
        <v>-1086.8499999999999</v>
      </c>
      <c r="I3942" s="13">
        <f t="shared" si="61"/>
        <v>-2995741.8459999599</v>
      </c>
    </row>
    <row r="3943" spans="1:9">
      <c r="A3943" s="10">
        <v>43157</v>
      </c>
      <c r="B3943" s="10">
        <v>43154</v>
      </c>
      <c r="C3943" t="s">
        <v>4175</v>
      </c>
      <c r="D3943" t="s">
        <v>4158</v>
      </c>
      <c r="E3943" t="s">
        <v>541</v>
      </c>
      <c r="F3943" s="1">
        <v>-1057.0239999999999</v>
      </c>
      <c r="I3943" s="13">
        <f t="shared" si="61"/>
        <v>-2996798.8699999601</v>
      </c>
    </row>
    <row r="3944" spans="1:9">
      <c r="A3944" s="10">
        <v>43157</v>
      </c>
      <c r="B3944" s="10">
        <v>43154</v>
      </c>
      <c r="C3944" t="s">
        <v>4174</v>
      </c>
      <c r="D3944" t="s">
        <v>4173</v>
      </c>
      <c r="E3944" t="s">
        <v>782</v>
      </c>
      <c r="F3944" s="1">
        <v>-789.71299999999997</v>
      </c>
      <c r="I3944" s="13">
        <f t="shared" si="61"/>
        <v>-2997588.5829999601</v>
      </c>
    </row>
    <row r="3945" spans="1:9">
      <c r="A3945" s="10">
        <v>43157</v>
      </c>
      <c r="B3945" s="10">
        <v>43154</v>
      </c>
      <c r="C3945" t="s">
        <v>4172</v>
      </c>
      <c r="D3945" t="s">
        <v>4171</v>
      </c>
      <c r="E3945" t="s">
        <v>445</v>
      </c>
      <c r="F3945" s="1">
        <v>-2168.0940000000001</v>
      </c>
      <c r="I3945" s="13">
        <f t="shared" si="61"/>
        <v>-2999756.6769999601</v>
      </c>
    </row>
    <row r="3946" spans="1:9">
      <c r="A3946" s="10">
        <v>43157</v>
      </c>
      <c r="B3946" s="10">
        <v>43154</v>
      </c>
      <c r="C3946" t="s">
        <v>31</v>
      </c>
      <c r="D3946" t="s">
        <v>4171</v>
      </c>
      <c r="E3946" t="s">
        <v>445</v>
      </c>
      <c r="F3946" s="1">
        <v>-1.19</v>
      </c>
      <c r="I3946" s="13">
        <f t="shared" si="61"/>
        <v>-2999757.86699996</v>
      </c>
    </row>
    <row r="3947" spans="1:9">
      <c r="A3947" s="10">
        <v>43157</v>
      </c>
      <c r="B3947" s="10">
        <v>43154</v>
      </c>
      <c r="C3947" t="s">
        <v>4169</v>
      </c>
      <c r="D3947" t="s">
        <v>4168</v>
      </c>
      <c r="E3947" t="s">
        <v>445</v>
      </c>
      <c r="F3947" s="1">
        <v>-519.70000000000005</v>
      </c>
      <c r="I3947" s="13">
        <f t="shared" si="61"/>
        <v>-3000277.5669999602</v>
      </c>
    </row>
    <row r="3948" spans="1:9">
      <c r="A3948" s="10">
        <v>43157</v>
      </c>
      <c r="B3948" s="10">
        <v>43154</v>
      </c>
      <c r="C3948" t="s">
        <v>31</v>
      </c>
      <c r="D3948" t="s">
        <v>4168</v>
      </c>
      <c r="E3948" t="s">
        <v>445</v>
      </c>
      <c r="F3948" s="1">
        <v>-1.19</v>
      </c>
      <c r="I3948" s="13">
        <f t="shared" si="61"/>
        <v>-3000278.7569999602</v>
      </c>
    </row>
    <row r="3949" spans="1:9">
      <c r="A3949" s="10">
        <v>43157</v>
      </c>
      <c r="B3949" s="10">
        <v>43154</v>
      </c>
      <c r="C3949" t="s">
        <v>4167</v>
      </c>
      <c r="D3949" t="s">
        <v>4166</v>
      </c>
      <c r="E3949" t="s">
        <v>398</v>
      </c>
      <c r="F3949" s="1">
        <v>-5860.75</v>
      </c>
      <c r="I3949" s="13">
        <f t="shared" si="61"/>
        <v>-3006139.5069999602</v>
      </c>
    </row>
    <row r="3950" spans="1:9">
      <c r="A3950" s="10">
        <v>43157</v>
      </c>
      <c r="B3950" s="10">
        <v>43154</v>
      </c>
      <c r="C3950" t="s">
        <v>31</v>
      </c>
      <c r="D3950" t="s">
        <v>4166</v>
      </c>
      <c r="E3950" t="s">
        <v>398</v>
      </c>
      <c r="F3950" s="1">
        <v>-1.19</v>
      </c>
      <c r="I3950" s="13">
        <f t="shared" si="61"/>
        <v>-3006140.6969999601</v>
      </c>
    </row>
    <row r="3951" spans="1:9">
      <c r="A3951" s="10">
        <v>43157</v>
      </c>
      <c r="B3951" s="10">
        <v>43154</v>
      </c>
      <c r="C3951" t="s">
        <v>857</v>
      </c>
      <c r="D3951" t="s">
        <v>4165</v>
      </c>
      <c r="E3951" t="s">
        <v>4164</v>
      </c>
      <c r="F3951" s="1">
        <v>-639.73</v>
      </c>
      <c r="I3951" s="13">
        <f t="shared" si="61"/>
        <v>-3006780.4269999601</v>
      </c>
    </row>
    <row r="3952" spans="1:9">
      <c r="A3952" s="10">
        <v>43157</v>
      </c>
      <c r="B3952" s="10">
        <v>43154</v>
      </c>
      <c r="C3952" t="s">
        <v>4163</v>
      </c>
      <c r="D3952" t="s">
        <v>4162</v>
      </c>
      <c r="E3952" t="s">
        <v>4161</v>
      </c>
      <c r="F3952" s="1">
        <v>-6215.326</v>
      </c>
      <c r="I3952" s="13">
        <f t="shared" si="61"/>
        <v>-3012995.75299996</v>
      </c>
    </row>
    <row r="3953" spans="1:9">
      <c r="A3953" s="10">
        <v>43157</v>
      </c>
      <c r="B3953" s="10">
        <v>43154</v>
      </c>
      <c r="C3953" t="s">
        <v>4160</v>
      </c>
      <c r="D3953" t="s">
        <v>4159</v>
      </c>
      <c r="E3953" t="s">
        <v>421</v>
      </c>
      <c r="F3953" s="1">
        <v>-60137.747000000003</v>
      </c>
      <c r="I3953" s="13">
        <f t="shared" si="61"/>
        <v>-3073133.49999996</v>
      </c>
    </row>
    <row r="3954" spans="1:9">
      <c r="A3954" s="10">
        <v>43157</v>
      </c>
      <c r="B3954" s="10">
        <v>43154</v>
      </c>
      <c r="C3954" t="s">
        <v>31</v>
      </c>
      <c r="D3954" t="s">
        <v>4158</v>
      </c>
      <c r="E3954" t="s">
        <v>541</v>
      </c>
      <c r="F3954" s="1">
        <v>-1.19</v>
      </c>
      <c r="I3954" s="13">
        <f t="shared" si="61"/>
        <v>-3073134.6899999599</v>
      </c>
    </row>
    <row r="3955" spans="1:9">
      <c r="A3955" s="10">
        <v>43157</v>
      </c>
      <c r="B3955" s="10">
        <v>43154</v>
      </c>
      <c r="C3955" t="s">
        <v>4157</v>
      </c>
      <c r="D3955" t="s">
        <v>4156</v>
      </c>
      <c r="E3955" t="s">
        <v>541</v>
      </c>
      <c r="F3955" s="1">
        <v>-15787.804</v>
      </c>
      <c r="I3955" s="13">
        <f t="shared" si="61"/>
        <v>-3088922.4939999599</v>
      </c>
    </row>
    <row r="3956" spans="1:9">
      <c r="A3956" s="10">
        <v>43157</v>
      </c>
      <c r="B3956" s="10">
        <v>43154</v>
      </c>
      <c r="C3956" t="s">
        <v>31</v>
      </c>
      <c r="D3956" t="s">
        <v>4156</v>
      </c>
      <c r="E3956" t="s">
        <v>541</v>
      </c>
      <c r="F3956" s="1">
        <v>-1.19</v>
      </c>
      <c r="I3956" s="13">
        <f t="shared" si="61"/>
        <v>-3088923.6839999598</v>
      </c>
    </row>
    <row r="3957" spans="1:9">
      <c r="A3957" s="10">
        <v>43157</v>
      </c>
      <c r="B3957" s="10">
        <v>43154</v>
      </c>
      <c r="C3957" t="s">
        <v>31</v>
      </c>
      <c r="D3957" t="s">
        <v>4155</v>
      </c>
      <c r="E3957" t="s">
        <v>169</v>
      </c>
      <c r="F3957" s="1">
        <v>-1.19</v>
      </c>
      <c r="I3957" s="13">
        <f t="shared" si="61"/>
        <v>-3088924.8739999598</v>
      </c>
    </row>
    <row r="3958" spans="1:9">
      <c r="A3958" s="10">
        <v>43161</v>
      </c>
      <c r="B3958" s="10">
        <v>43157</v>
      </c>
      <c r="C3958" t="s">
        <v>7</v>
      </c>
      <c r="D3958" t="s">
        <v>4255</v>
      </c>
      <c r="E3958" t="s">
        <v>4254</v>
      </c>
      <c r="F3958" s="1">
        <v>-2.7549999999999999</v>
      </c>
      <c r="I3958" s="13">
        <f t="shared" si="61"/>
        <v>-3088927.6289999597</v>
      </c>
    </row>
    <row r="3959" spans="1:9">
      <c r="A3959" s="10">
        <v>43161</v>
      </c>
      <c r="B3959" s="10">
        <v>43157</v>
      </c>
      <c r="C3959" t="s">
        <v>184</v>
      </c>
      <c r="D3959" t="s">
        <v>4245</v>
      </c>
      <c r="E3959" t="s">
        <v>4242</v>
      </c>
      <c r="F3959" s="1">
        <v>-10</v>
      </c>
      <c r="I3959" s="13">
        <f t="shared" si="61"/>
        <v>-3088937.6289999597</v>
      </c>
    </row>
    <row r="3960" spans="1:9">
      <c r="A3960" s="10">
        <v>43161</v>
      </c>
      <c r="B3960" s="10">
        <v>43157</v>
      </c>
      <c r="C3960" t="s">
        <v>184</v>
      </c>
      <c r="D3960" t="s">
        <v>4243</v>
      </c>
      <c r="E3960" t="s">
        <v>4242</v>
      </c>
      <c r="F3960" s="1">
        <v>-4.5</v>
      </c>
      <c r="I3960" s="13">
        <f t="shared" si="61"/>
        <v>-3088942.1289999597</v>
      </c>
    </row>
    <row r="3961" spans="1:9">
      <c r="A3961" s="10">
        <v>43158</v>
      </c>
      <c r="B3961" s="10">
        <v>43157</v>
      </c>
      <c r="C3961" t="s">
        <v>4193</v>
      </c>
      <c r="E3961" t="s">
        <v>100</v>
      </c>
      <c r="F3961" s="1">
        <v>-12631.273999999999</v>
      </c>
      <c r="I3961" s="13">
        <f t="shared" si="61"/>
        <v>-3101573.4029999599</v>
      </c>
    </row>
    <row r="3962" spans="1:9">
      <c r="A3962" s="10">
        <v>43158</v>
      </c>
      <c r="B3962" s="10">
        <v>43157</v>
      </c>
      <c r="C3962" t="s">
        <v>857</v>
      </c>
      <c r="D3962" t="s">
        <v>4192</v>
      </c>
      <c r="E3962" t="s">
        <v>4191</v>
      </c>
      <c r="F3962" s="1">
        <v>-455.6</v>
      </c>
      <c r="I3962" s="13">
        <f t="shared" si="61"/>
        <v>-3102029.00299996</v>
      </c>
    </row>
    <row r="3963" spans="1:9">
      <c r="A3963" s="10">
        <v>43158</v>
      </c>
      <c r="B3963" s="10">
        <v>43157</v>
      </c>
      <c r="C3963" t="s">
        <v>4190</v>
      </c>
      <c r="D3963" t="s">
        <v>4189</v>
      </c>
      <c r="E3963" t="s">
        <v>11</v>
      </c>
      <c r="F3963" s="1">
        <v>-134.35</v>
      </c>
      <c r="I3963" s="13">
        <f t="shared" si="61"/>
        <v>-3102163.3529999601</v>
      </c>
    </row>
    <row r="3964" spans="1:9">
      <c r="A3964" s="10">
        <v>43158</v>
      </c>
      <c r="B3964" s="10">
        <v>43157</v>
      </c>
      <c r="C3964" t="s">
        <v>4188</v>
      </c>
      <c r="E3964" t="s">
        <v>100</v>
      </c>
      <c r="F3964" s="1">
        <v>-6504.5749999999998</v>
      </c>
      <c r="I3964" s="13">
        <f t="shared" si="61"/>
        <v>-3108667.9279999603</v>
      </c>
    </row>
    <row r="3965" spans="1:9">
      <c r="A3965" s="10">
        <v>43158</v>
      </c>
      <c r="B3965" s="10">
        <v>43157</v>
      </c>
      <c r="C3965" t="s">
        <v>101</v>
      </c>
      <c r="E3965" t="s">
        <v>11</v>
      </c>
      <c r="F3965" s="1">
        <v>-3.57</v>
      </c>
      <c r="I3965" s="13">
        <f t="shared" si="61"/>
        <v>-3108671.4979999601</v>
      </c>
    </row>
    <row r="3966" spans="1:9">
      <c r="A3966" s="10">
        <v>43158</v>
      </c>
      <c r="B3966" s="10">
        <v>43157</v>
      </c>
      <c r="C3966" t="s">
        <v>4187</v>
      </c>
      <c r="E3966" t="s">
        <v>100</v>
      </c>
      <c r="F3966" s="1">
        <v>-11098.268</v>
      </c>
      <c r="I3966" s="13">
        <f t="shared" si="61"/>
        <v>-3119769.7659999602</v>
      </c>
    </row>
    <row r="3967" spans="1:9">
      <c r="A3967" s="10">
        <v>43158</v>
      </c>
      <c r="B3967" s="10">
        <v>43157</v>
      </c>
      <c r="C3967" t="s">
        <v>101</v>
      </c>
      <c r="E3967" t="s">
        <v>11</v>
      </c>
      <c r="F3967" s="1">
        <v>-3.57</v>
      </c>
      <c r="I3967" s="13">
        <f t="shared" si="61"/>
        <v>-3119773.3359999601</v>
      </c>
    </row>
    <row r="3968" spans="1:9">
      <c r="A3968" s="10">
        <v>43158</v>
      </c>
      <c r="B3968" s="10">
        <v>43157</v>
      </c>
      <c r="C3968" t="s">
        <v>4186</v>
      </c>
      <c r="E3968" t="s">
        <v>100</v>
      </c>
      <c r="F3968" s="1">
        <v>-11425.161</v>
      </c>
      <c r="I3968" s="13">
        <f t="shared" si="61"/>
        <v>-3131198.4969999599</v>
      </c>
    </row>
    <row r="3969" spans="1:9">
      <c r="A3969" s="10">
        <v>43158</v>
      </c>
      <c r="B3969" s="10">
        <v>43157</v>
      </c>
      <c r="C3969" t="s">
        <v>101</v>
      </c>
      <c r="E3969" t="s">
        <v>11</v>
      </c>
      <c r="F3969" s="1">
        <v>-3.57</v>
      </c>
      <c r="I3969" s="13">
        <f t="shared" si="61"/>
        <v>-3131202.0669999598</v>
      </c>
    </row>
    <row r="3970" spans="1:9">
      <c r="A3970" s="10">
        <v>43158</v>
      </c>
      <c r="B3970" s="10">
        <v>43157</v>
      </c>
      <c r="C3970" t="s">
        <v>4185</v>
      </c>
      <c r="E3970" t="s">
        <v>100</v>
      </c>
      <c r="F3970" s="1">
        <v>-7071.027</v>
      </c>
      <c r="I3970" s="13">
        <f t="shared" si="61"/>
        <v>-3138273.0939999595</v>
      </c>
    </row>
    <row r="3971" spans="1:9">
      <c r="A3971" s="10">
        <v>43158</v>
      </c>
      <c r="B3971" s="10">
        <v>43157</v>
      </c>
      <c r="C3971" t="s">
        <v>101</v>
      </c>
      <c r="E3971" t="s">
        <v>11</v>
      </c>
      <c r="F3971" s="1">
        <v>-3.57</v>
      </c>
      <c r="I3971" s="13">
        <f t="shared" ref="I3971:I4034" si="62">I3970+F3971+G3971</f>
        <v>-3138276.6639999594</v>
      </c>
    </row>
    <row r="3972" spans="1:9">
      <c r="A3972" s="10">
        <v>43158</v>
      </c>
      <c r="B3972" s="10">
        <v>43157</v>
      </c>
      <c r="C3972" t="s">
        <v>4184</v>
      </c>
      <c r="E3972" t="s">
        <v>100</v>
      </c>
      <c r="F3972" s="1">
        <v>-10137.723</v>
      </c>
      <c r="I3972" s="13">
        <f t="shared" si="62"/>
        <v>-3148414.3869999596</v>
      </c>
    </row>
    <row r="3973" spans="1:9">
      <c r="A3973" s="10">
        <v>43158</v>
      </c>
      <c r="B3973" s="10">
        <v>43157</v>
      </c>
      <c r="C3973" t="s">
        <v>101</v>
      </c>
      <c r="E3973" t="s">
        <v>11</v>
      </c>
      <c r="F3973" s="1">
        <v>-3.57</v>
      </c>
      <c r="I3973" s="13">
        <f t="shared" si="62"/>
        <v>-3148417.9569999594</v>
      </c>
    </row>
    <row r="3974" spans="1:9">
      <c r="A3974" s="10">
        <v>43158</v>
      </c>
      <c r="B3974" s="10">
        <v>43157</v>
      </c>
      <c r="C3974" t="s">
        <v>4183</v>
      </c>
      <c r="D3974" t="s">
        <v>4182</v>
      </c>
      <c r="E3974" t="s">
        <v>4181</v>
      </c>
      <c r="F3974" s="1">
        <v>-390.8</v>
      </c>
      <c r="I3974" s="13">
        <f t="shared" si="62"/>
        <v>-3148808.7569999592</v>
      </c>
    </row>
    <row r="3975" spans="1:9">
      <c r="A3975" s="10">
        <v>43158</v>
      </c>
      <c r="B3975" s="10">
        <v>43157</v>
      </c>
      <c r="C3975" t="s">
        <v>4180</v>
      </c>
      <c r="D3975" t="s">
        <v>4179</v>
      </c>
      <c r="E3975" t="s">
        <v>421</v>
      </c>
      <c r="F3975" s="1">
        <v>-66060.620999999999</v>
      </c>
      <c r="I3975" s="13">
        <f t="shared" si="62"/>
        <v>-3214869.377999959</v>
      </c>
    </row>
    <row r="3976" spans="1:9">
      <c r="A3976" s="10">
        <v>43158</v>
      </c>
      <c r="B3976" s="10">
        <v>43157</v>
      </c>
      <c r="C3976" t="s">
        <v>4178</v>
      </c>
      <c r="D3976" t="s">
        <v>4177</v>
      </c>
      <c r="E3976" t="s">
        <v>24</v>
      </c>
      <c r="F3976" s="1">
        <v>-98500</v>
      </c>
      <c r="I3976" s="13">
        <f t="shared" si="62"/>
        <v>-3313369.377999959</v>
      </c>
    </row>
    <row r="3977" spans="1:9">
      <c r="A3977" s="10">
        <v>43158</v>
      </c>
      <c r="B3977" s="10">
        <v>43157</v>
      </c>
      <c r="C3977" t="s">
        <v>101</v>
      </c>
      <c r="E3977" t="s">
        <v>11</v>
      </c>
      <c r="F3977" s="1">
        <v>-3.57</v>
      </c>
      <c r="I3977" s="13">
        <f t="shared" si="62"/>
        <v>-3313372.9479999589</v>
      </c>
    </row>
    <row r="3978" spans="1:9">
      <c r="A3978" s="10">
        <v>43157</v>
      </c>
      <c r="B3978" s="10">
        <v>43157</v>
      </c>
      <c r="C3978" t="s">
        <v>21</v>
      </c>
      <c r="E3978" t="s">
        <v>11</v>
      </c>
      <c r="F3978" s="1">
        <v>-20714.004000000001</v>
      </c>
      <c r="I3978" s="13">
        <f t="shared" si="62"/>
        <v>-3334086.9519999591</v>
      </c>
    </row>
    <row r="3979" spans="1:9">
      <c r="A3979" s="10">
        <v>43157</v>
      </c>
      <c r="B3979" s="10">
        <v>43157</v>
      </c>
      <c r="C3979" t="s">
        <v>269</v>
      </c>
      <c r="E3979" t="s">
        <v>11</v>
      </c>
      <c r="F3979" s="1">
        <v>-115.941</v>
      </c>
      <c r="I3979" s="13">
        <f t="shared" si="62"/>
        <v>-3334202.8929999592</v>
      </c>
    </row>
    <row r="3980" spans="1:9">
      <c r="A3980" s="10">
        <v>43157</v>
      </c>
      <c r="B3980" s="10">
        <v>43157</v>
      </c>
      <c r="C3980" t="s">
        <v>270</v>
      </c>
      <c r="E3980" t="s">
        <v>11</v>
      </c>
      <c r="F3980" s="1">
        <v>-17.837</v>
      </c>
      <c r="I3980" s="13">
        <f t="shared" si="62"/>
        <v>-3334220.729999959</v>
      </c>
    </row>
    <row r="3981" spans="1:9">
      <c r="A3981" s="10">
        <v>43159</v>
      </c>
      <c r="B3981" s="10">
        <v>43158</v>
      </c>
      <c r="C3981" t="s">
        <v>4211</v>
      </c>
      <c r="D3981" t="s">
        <v>4210</v>
      </c>
      <c r="E3981" t="s">
        <v>4209</v>
      </c>
      <c r="F3981" s="1">
        <v>-189.3</v>
      </c>
      <c r="I3981" s="13">
        <f t="shared" si="62"/>
        <v>-3334410.0299999588</v>
      </c>
    </row>
    <row r="3982" spans="1:9">
      <c r="A3982" s="10">
        <v>43159</v>
      </c>
      <c r="B3982" s="10">
        <v>43158</v>
      </c>
      <c r="C3982" t="s">
        <v>4208</v>
      </c>
      <c r="D3982" t="s">
        <v>4207</v>
      </c>
      <c r="E3982" t="s">
        <v>302</v>
      </c>
      <c r="F3982" s="1">
        <v>-15.756</v>
      </c>
      <c r="I3982" s="13">
        <f t="shared" si="62"/>
        <v>-3334425.7859999589</v>
      </c>
    </row>
    <row r="3983" spans="1:9">
      <c r="A3983" s="10">
        <v>43159</v>
      </c>
      <c r="B3983" s="10">
        <v>43158</v>
      </c>
      <c r="C3983" t="s">
        <v>4206</v>
      </c>
      <c r="D3983" t="s">
        <v>4205</v>
      </c>
      <c r="E3983" t="s">
        <v>484</v>
      </c>
      <c r="F3983" s="1">
        <v>-5533.585</v>
      </c>
      <c r="I3983" s="13">
        <f t="shared" si="62"/>
        <v>-3339959.3709999588</v>
      </c>
    </row>
    <row r="3984" spans="1:9">
      <c r="A3984" s="10">
        <v>43159</v>
      </c>
      <c r="B3984" s="10">
        <v>43158</v>
      </c>
      <c r="C3984" t="s">
        <v>4204</v>
      </c>
      <c r="D3984" t="s">
        <v>4203</v>
      </c>
      <c r="E3984" t="s">
        <v>484</v>
      </c>
      <c r="F3984" s="1">
        <v>-7632.59</v>
      </c>
      <c r="I3984" s="13">
        <f t="shared" si="62"/>
        <v>-3347591.9609999587</v>
      </c>
    </row>
    <row r="3985" spans="1:9">
      <c r="A3985" s="10">
        <v>43159</v>
      </c>
      <c r="B3985" s="10">
        <v>43158</v>
      </c>
      <c r="C3985" t="s">
        <v>4202</v>
      </c>
      <c r="D3985" t="s">
        <v>4201</v>
      </c>
      <c r="E3985" t="s">
        <v>225</v>
      </c>
      <c r="F3985" s="1">
        <v>-1231.25</v>
      </c>
      <c r="I3985" s="13">
        <f t="shared" si="62"/>
        <v>-3348823.2109999587</v>
      </c>
    </row>
    <row r="3986" spans="1:9">
      <c r="A3986" s="10">
        <v>43159</v>
      </c>
      <c r="B3986" s="10">
        <v>43158</v>
      </c>
      <c r="C3986" t="s">
        <v>4200</v>
      </c>
      <c r="D3986" t="s">
        <v>4199</v>
      </c>
      <c r="E3986" t="s">
        <v>587</v>
      </c>
      <c r="F3986" s="1">
        <v>-831.38400000000001</v>
      </c>
      <c r="I3986" s="13">
        <f t="shared" si="62"/>
        <v>-3349654.5949999588</v>
      </c>
    </row>
    <row r="3987" spans="1:9">
      <c r="A3987" s="10">
        <v>43159</v>
      </c>
      <c r="B3987" s="10">
        <v>43158</v>
      </c>
      <c r="C3987" t="s">
        <v>31</v>
      </c>
      <c r="D3987" t="s">
        <v>4199</v>
      </c>
      <c r="E3987" t="s">
        <v>587</v>
      </c>
      <c r="F3987" s="1">
        <v>-1.19</v>
      </c>
      <c r="I3987" s="13">
        <f t="shared" si="62"/>
        <v>-3349655.7849999587</v>
      </c>
    </row>
    <row r="3988" spans="1:9">
      <c r="A3988" s="10">
        <v>43159</v>
      </c>
      <c r="B3988" s="10">
        <v>43158</v>
      </c>
      <c r="C3988" t="s">
        <v>4198</v>
      </c>
      <c r="D3988" t="s">
        <v>4197</v>
      </c>
      <c r="E3988" t="s">
        <v>426</v>
      </c>
      <c r="F3988" s="1">
        <v>-801.24800000000005</v>
      </c>
      <c r="I3988" s="13">
        <f t="shared" si="62"/>
        <v>-3350457.0329999588</v>
      </c>
    </row>
    <row r="3989" spans="1:9">
      <c r="A3989" s="10">
        <v>43159</v>
      </c>
      <c r="B3989" s="10">
        <v>43158</v>
      </c>
      <c r="C3989" t="s">
        <v>31</v>
      </c>
      <c r="D3989" t="s">
        <v>4197</v>
      </c>
      <c r="E3989" t="s">
        <v>426</v>
      </c>
      <c r="F3989" s="1">
        <v>-1.19</v>
      </c>
      <c r="I3989" s="13">
        <f t="shared" si="62"/>
        <v>-3350458.2229999588</v>
      </c>
    </row>
    <row r="3990" spans="1:9">
      <c r="A3990" s="10">
        <v>43159</v>
      </c>
      <c r="B3990" s="10">
        <v>43158</v>
      </c>
      <c r="C3990" t="s">
        <v>4196</v>
      </c>
      <c r="D3990" t="s">
        <v>4195</v>
      </c>
      <c r="E3990" t="s">
        <v>4194</v>
      </c>
      <c r="F3990" s="1">
        <v>-5910</v>
      </c>
      <c r="I3990" s="13">
        <f t="shared" si="62"/>
        <v>-3356368.2229999588</v>
      </c>
    </row>
    <row r="3991" spans="1:9">
      <c r="A3991" s="10">
        <v>43159</v>
      </c>
      <c r="B3991" s="10">
        <v>43158</v>
      </c>
      <c r="C3991" t="s">
        <v>31</v>
      </c>
      <c r="D3991" t="s">
        <v>4195</v>
      </c>
      <c r="E3991" t="s">
        <v>4194</v>
      </c>
      <c r="F3991" s="1">
        <v>-1.19</v>
      </c>
      <c r="I3991" s="13">
        <f t="shared" si="62"/>
        <v>-3356369.4129999587</v>
      </c>
    </row>
    <row r="3992" spans="1:9">
      <c r="A3992" s="10">
        <v>43157</v>
      </c>
      <c r="B3992" s="10">
        <v>43158</v>
      </c>
      <c r="C3992" t="s">
        <v>4170</v>
      </c>
      <c r="D3992" t="s">
        <v>2317</v>
      </c>
      <c r="E3992" t="s">
        <v>11</v>
      </c>
      <c r="G3992" s="1">
        <v>400000</v>
      </c>
      <c r="I3992" s="13">
        <f t="shared" si="62"/>
        <v>-2956369.4129999587</v>
      </c>
    </row>
    <row r="3993" spans="1:9">
      <c r="A3993" s="10">
        <v>43160</v>
      </c>
      <c r="B3993" s="10">
        <v>43159</v>
      </c>
      <c r="C3993" t="s">
        <v>42</v>
      </c>
      <c r="D3993" t="s">
        <v>4227</v>
      </c>
      <c r="E3993" t="s">
        <v>44</v>
      </c>
      <c r="F3993" s="1">
        <v>-18532.108</v>
      </c>
      <c r="I3993" s="13">
        <f t="shared" si="62"/>
        <v>-2974901.5209999587</v>
      </c>
    </row>
    <row r="3994" spans="1:9">
      <c r="A3994" s="10">
        <v>43160</v>
      </c>
      <c r="B3994" s="10">
        <v>43159</v>
      </c>
      <c r="C3994" t="s">
        <v>45</v>
      </c>
      <c r="D3994" t="s">
        <v>4227</v>
      </c>
      <c r="E3994" t="s">
        <v>44</v>
      </c>
      <c r="F3994" s="1">
        <v>-3.57</v>
      </c>
      <c r="I3994" s="13">
        <f t="shared" si="62"/>
        <v>-2974905.0909999586</v>
      </c>
    </row>
    <row r="3995" spans="1:9">
      <c r="A3995" s="10">
        <v>43160</v>
      </c>
      <c r="B3995" s="10">
        <v>43159</v>
      </c>
      <c r="C3995" t="s">
        <v>4226</v>
      </c>
      <c r="D3995" t="s">
        <v>4225</v>
      </c>
      <c r="E3995" t="s">
        <v>810</v>
      </c>
      <c r="F3995" s="1">
        <v>-1127.115</v>
      </c>
      <c r="I3995" s="13">
        <f t="shared" si="62"/>
        <v>-2976032.2059999588</v>
      </c>
    </row>
    <row r="3996" spans="1:9">
      <c r="A3996" s="10">
        <v>43160</v>
      </c>
      <c r="B3996" s="10">
        <v>43159</v>
      </c>
      <c r="C3996" t="s">
        <v>42</v>
      </c>
      <c r="D3996" t="s">
        <v>4224</v>
      </c>
      <c r="E3996" t="s">
        <v>44</v>
      </c>
      <c r="F3996" s="1">
        <v>-68942.672999999995</v>
      </c>
      <c r="I3996" s="13">
        <f t="shared" si="62"/>
        <v>-3044974.8789999587</v>
      </c>
    </row>
    <row r="3997" spans="1:9">
      <c r="A3997" s="10">
        <v>43160</v>
      </c>
      <c r="B3997" s="10">
        <v>43159</v>
      </c>
      <c r="C3997" t="s">
        <v>45</v>
      </c>
      <c r="D3997" t="s">
        <v>4224</v>
      </c>
      <c r="E3997" t="s">
        <v>44</v>
      </c>
      <c r="F3997" s="1">
        <v>-3.57</v>
      </c>
      <c r="I3997" s="13">
        <f t="shared" si="62"/>
        <v>-3044978.4489999586</v>
      </c>
    </row>
    <row r="3998" spans="1:9">
      <c r="A3998" s="10">
        <v>43160</v>
      </c>
      <c r="B3998" s="10">
        <v>43159</v>
      </c>
      <c r="C3998" t="s">
        <v>4223</v>
      </c>
      <c r="D3998" t="s">
        <v>4222</v>
      </c>
      <c r="E3998" t="s">
        <v>24</v>
      </c>
      <c r="F3998" s="1">
        <v>-98500</v>
      </c>
      <c r="I3998" s="13">
        <f t="shared" si="62"/>
        <v>-3143478.4489999586</v>
      </c>
    </row>
    <row r="3999" spans="1:9">
      <c r="A3999" s="10">
        <v>43160</v>
      </c>
      <c r="B3999" s="10">
        <v>43159</v>
      </c>
      <c r="C3999" t="s">
        <v>4221</v>
      </c>
      <c r="D3999" t="s">
        <v>4220</v>
      </c>
      <c r="E3999" t="s">
        <v>234</v>
      </c>
      <c r="F3999" s="1">
        <v>-713.4</v>
      </c>
      <c r="I3999" s="13">
        <f t="shared" si="62"/>
        <v>-3144191.8489999585</v>
      </c>
    </row>
    <row r="4000" spans="1:9">
      <c r="A4000" s="10">
        <v>43160</v>
      </c>
      <c r="B4000" s="10">
        <v>43159</v>
      </c>
      <c r="C4000" t="s">
        <v>4218</v>
      </c>
      <c r="D4000" t="s">
        <v>4217</v>
      </c>
      <c r="E4000" t="s">
        <v>11</v>
      </c>
      <c r="F4000" s="1">
        <v>-861.08199999999999</v>
      </c>
      <c r="I4000" s="13">
        <f t="shared" si="62"/>
        <v>-3145052.9309999584</v>
      </c>
    </row>
    <row r="4001" spans="1:9">
      <c r="A4001" s="10">
        <v>43160</v>
      </c>
      <c r="B4001" s="10">
        <v>43159</v>
      </c>
      <c r="C4001" t="s">
        <v>4216</v>
      </c>
      <c r="D4001" t="s">
        <v>4215</v>
      </c>
      <c r="E4001" t="s">
        <v>11</v>
      </c>
      <c r="F4001" s="1">
        <v>-695.23599999999999</v>
      </c>
      <c r="I4001" s="13">
        <f t="shared" si="62"/>
        <v>-3145748.1669999585</v>
      </c>
    </row>
    <row r="4002" spans="1:9">
      <c r="A4002" s="10">
        <v>43160</v>
      </c>
      <c r="B4002" s="10">
        <v>43159</v>
      </c>
      <c r="C4002" t="s">
        <v>4214</v>
      </c>
      <c r="D4002" t="s">
        <v>4213</v>
      </c>
      <c r="E4002" t="s">
        <v>4212</v>
      </c>
      <c r="F4002" s="1">
        <v>-3624.5830000000001</v>
      </c>
      <c r="I4002" s="13">
        <f t="shared" si="62"/>
        <v>-3149372.7499999586</v>
      </c>
    </row>
    <row r="4003" spans="1:9">
      <c r="A4003" s="10">
        <v>43159</v>
      </c>
      <c r="B4003" s="10">
        <v>43159</v>
      </c>
      <c r="C4003" t="s">
        <v>3828</v>
      </c>
      <c r="E4003" t="s">
        <v>11</v>
      </c>
      <c r="F4003" s="1">
        <v>-163.351</v>
      </c>
      <c r="I4003" s="13">
        <f t="shared" si="62"/>
        <v>-3149536.1009999583</v>
      </c>
    </row>
    <row r="4004" spans="1:9">
      <c r="A4004" s="10">
        <v>43159</v>
      </c>
      <c r="B4004" s="10">
        <v>43159</v>
      </c>
      <c r="C4004" t="s">
        <v>617</v>
      </c>
      <c r="E4004" t="s">
        <v>11</v>
      </c>
      <c r="F4004" s="1">
        <v>-11.9</v>
      </c>
      <c r="I4004" s="13">
        <f t="shared" si="62"/>
        <v>-3149548.0009999583</v>
      </c>
    </row>
    <row r="4005" spans="1:9">
      <c r="A4005" s="10">
        <v>43159</v>
      </c>
      <c r="B4005" s="10">
        <v>43159</v>
      </c>
      <c r="C4005" t="s">
        <v>618</v>
      </c>
      <c r="E4005" t="s">
        <v>11</v>
      </c>
      <c r="F4005" s="1">
        <v>-14.222</v>
      </c>
      <c r="I4005" s="13">
        <f t="shared" si="62"/>
        <v>-3149562.2229999583</v>
      </c>
    </row>
    <row r="4006" spans="1:9">
      <c r="A4006" s="10">
        <v>43159</v>
      </c>
      <c r="B4006" s="10">
        <v>43159</v>
      </c>
      <c r="C4006" t="s">
        <v>569</v>
      </c>
      <c r="E4006" t="s">
        <v>11</v>
      </c>
      <c r="F4006" s="1">
        <v>-20.527999999999999</v>
      </c>
      <c r="I4006" s="13">
        <f t="shared" si="62"/>
        <v>-3149582.7509999583</v>
      </c>
    </row>
    <row r="4007" spans="1:9">
      <c r="A4007" s="10">
        <v>43159</v>
      </c>
      <c r="B4007" s="10">
        <v>43159</v>
      </c>
      <c r="C4007" t="s">
        <v>568</v>
      </c>
      <c r="E4007" t="s">
        <v>11</v>
      </c>
      <c r="F4007" s="1">
        <v>-19.814</v>
      </c>
      <c r="I4007" s="13">
        <f t="shared" si="62"/>
        <v>-3149602.564999958</v>
      </c>
    </row>
    <row r="4008" spans="1:9">
      <c r="A4008" s="10">
        <v>43159</v>
      </c>
      <c r="B4008" s="10">
        <v>43159</v>
      </c>
      <c r="C4008" t="s">
        <v>570</v>
      </c>
      <c r="E4008" t="s">
        <v>11</v>
      </c>
      <c r="F4008" s="1">
        <v>-34.451000000000001</v>
      </c>
      <c r="I4008" s="13">
        <f t="shared" si="62"/>
        <v>-3149637.0159999579</v>
      </c>
    </row>
    <row r="4009" spans="1:9">
      <c r="A4009" s="10">
        <v>43159</v>
      </c>
      <c r="B4009" s="10">
        <v>43159</v>
      </c>
      <c r="C4009" t="s">
        <v>571</v>
      </c>
      <c r="E4009" t="s">
        <v>11</v>
      </c>
      <c r="F4009" s="1">
        <v>-18.385999999999999</v>
      </c>
      <c r="I4009" s="13">
        <f t="shared" si="62"/>
        <v>-3149655.4019999579</v>
      </c>
    </row>
    <row r="4010" spans="1:9">
      <c r="A4010" s="10">
        <v>43159</v>
      </c>
      <c r="B4010" s="10">
        <v>43159</v>
      </c>
      <c r="C4010" t="s">
        <v>572</v>
      </c>
      <c r="E4010" t="s">
        <v>11</v>
      </c>
      <c r="F4010" s="1">
        <v>-29.899000000000001</v>
      </c>
      <c r="I4010" s="13">
        <f t="shared" si="62"/>
        <v>-3149685.3009999581</v>
      </c>
    </row>
    <row r="4011" spans="1:9">
      <c r="A4011" s="10">
        <v>43159</v>
      </c>
      <c r="B4011" s="10">
        <v>43159</v>
      </c>
      <c r="C4011" t="s">
        <v>573</v>
      </c>
      <c r="E4011" t="s">
        <v>11</v>
      </c>
      <c r="F4011" s="1">
        <v>-53.015000000000001</v>
      </c>
      <c r="I4011" s="13">
        <f t="shared" si="62"/>
        <v>-3149738.3159999582</v>
      </c>
    </row>
    <row r="4012" spans="1:9">
      <c r="A4012" s="10">
        <v>43159</v>
      </c>
      <c r="B4012" s="10">
        <v>43159</v>
      </c>
      <c r="C4012" t="s">
        <v>574</v>
      </c>
      <c r="E4012" t="s">
        <v>11</v>
      </c>
      <c r="F4012" s="1">
        <v>-19.527000000000001</v>
      </c>
      <c r="I4012" s="13">
        <f t="shared" si="62"/>
        <v>-3149757.842999958</v>
      </c>
    </row>
    <row r="4013" spans="1:9">
      <c r="A4013" s="10">
        <v>43159</v>
      </c>
      <c r="B4013" s="10">
        <v>43159</v>
      </c>
      <c r="C4013" t="s">
        <v>576</v>
      </c>
      <c r="E4013" t="s">
        <v>11</v>
      </c>
      <c r="F4013" s="1">
        <v>-47.783999999999999</v>
      </c>
      <c r="I4013" s="13">
        <f t="shared" si="62"/>
        <v>-3149805.626999958</v>
      </c>
    </row>
    <row r="4014" spans="1:9">
      <c r="A4014" s="10">
        <v>43159</v>
      </c>
      <c r="B4014" s="10">
        <v>43159</v>
      </c>
      <c r="C4014" t="s">
        <v>577</v>
      </c>
      <c r="E4014" t="s">
        <v>11</v>
      </c>
      <c r="F4014" s="1">
        <v>-62.475000000000001</v>
      </c>
      <c r="I4014" s="13">
        <f t="shared" si="62"/>
        <v>-3149868.101999958</v>
      </c>
    </row>
    <row r="4015" spans="1:9">
      <c r="A4015" s="10">
        <v>43159</v>
      </c>
      <c r="B4015" s="10">
        <v>43159</v>
      </c>
      <c r="C4015" t="s">
        <v>578</v>
      </c>
      <c r="E4015" t="s">
        <v>11</v>
      </c>
      <c r="F4015" s="1">
        <v>-49.865000000000002</v>
      </c>
      <c r="I4015" s="13">
        <f t="shared" si="62"/>
        <v>-3149917.9669999583</v>
      </c>
    </row>
    <row r="4016" spans="1:9">
      <c r="A4016" s="10">
        <v>43159</v>
      </c>
      <c r="B4016" s="10">
        <v>43159</v>
      </c>
      <c r="C4016" t="s">
        <v>579</v>
      </c>
      <c r="E4016" t="s">
        <v>11</v>
      </c>
      <c r="F4016" s="1">
        <v>-34.094000000000001</v>
      </c>
      <c r="I4016" s="13">
        <f t="shared" si="62"/>
        <v>-3149952.0609999583</v>
      </c>
    </row>
    <row r="4017" spans="1:9">
      <c r="A4017" s="10">
        <v>43159</v>
      </c>
      <c r="B4017" s="10">
        <v>43159</v>
      </c>
      <c r="C4017" t="s">
        <v>3829</v>
      </c>
      <c r="E4017" t="s">
        <v>11</v>
      </c>
      <c r="F4017" s="1">
        <v>-161.94800000000001</v>
      </c>
      <c r="I4017" s="13">
        <f t="shared" si="62"/>
        <v>-3150114.0089999582</v>
      </c>
    </row>
    <row r="4018" spans="1:9">
      <c r="A4018" s="10">
        <v>43159</v>
      </c>
      <c r="B4018" s="10">
        <v>43159</v>
      </c>
      <c r="C4018" t="s">
        <v>3405</v>
      </c>
      <c r="E4018" t="s">
        <v>11</v>
      </c>
      <c r="F4018" s="1">
        <v>-152.702</v>
      </c>
      <c r="I4018" s="13">
        <f t="shared" si="62"/>
        <v>-3150266.7109999582</v>
      </c>
    </row>
    <row r="4019" spans="1:9">
      <c r="A4019" s="10">
        <v>43159</v>
      </c>
      <c r="B4019" s="10">
        <v>43159</v>
      </c>
      <c r="C4019" t="s">
        <v>616</v>
      </c>
      <c r="E4019" t="s">
        <v>11</v>
      </c>
      <c r="F4019" s="1">
        <v>-18.007999999999999</v>
      </c>
      <c r="I4019" s="13">
        <f t="shared" si="62"/>
        <v>-3150284.7189999581</v>
      </c>
    </row>
    <row r="4020" spans="1:9">
      <c r="A4020" s="10">
        <v>43161</v>
      </c>
      <c r="B4020" s="10">
        <v>43160</v>
      </c>
      <c r="C4020" t="s">
        <v>4263</v>
      </c>
      <c r="D4020" t="s">
        <v>4262</v>
      </c>
      <c r="E4020" t="s">
        <v>11</v>
      </c>
      <c r="F4020" s="1">
        <v>-9035.1</v>
      </c>
      <c r="I4020" s="13">
        <f t="shared" si="62"/>
        <v>-3159319.8189999582</v>
      </c>
    </row>
    <row r="4021" spans="1:9">
      <c r="A4021" s="10">
        <v>43161</v>
      </c>
      <c r="B4021" s="10">
        <v>43160</v>
      </c>
      <c r="C4021" t="s">
        <v>4261</v>
      </c>
      <c r="D4021" t="s">
        <v>4260</v>
      </c>
      <c r="E4021" t="s">
        <v>11</v>
      </c>
      <c r="F4021" s="1">
        <v>-4483.2820000000002</v>
      </c>
      <c r="I4021" s="13">
        <f t="shared" si="62"/>
        <v>-3163803.1009999583</v>
      </c>
    </row>
    <row r="4022" spans="1:9">
      <c r="A4022" s="10">
        <v>43161</v>
      </c>
      <c r="B4022" s="10">
        <v>43160</v>
      </c>
      <c r="C4022" t="s">
        <v>4259</v>
      </c>
      <c r="D4022" t="s">
        <v>4258</v>
      </c>
      <c r="E4022" t="s">
        <v>3834</v>
      </c>
      <c r="F4022" s="1">
        <v>-5902.1710000000003</v>
      </c>
      <c r="I4022" s="13">
        <f t="shared" si="62"/>
        <v>-3169705.2719999584</v>
      </c>
    </row>
    <row r="4023" spans="1:9">
      <c r="A4023" s="10">
        <v>43161</v>
      </c>
      <c r="B4023" s="10">
        <v>43160</v>
      </c>
      <c r="C4023" t="s">
        <v>4257</v>
      </c>
      <c r="D4023" t="s">
        <v>4256</v>
      </c>
      <c r="E4023" t="s">
        <v>3834</v>
      </c>
      <c r="F4023" s="1">
        <v>-5583.8890000000001</v>
      </c>
      <c r="I4023" s="13">
        <f t="shared" si="62"/>
        <v>-3175289.1609999584</v>
      </c>
    </row>
    <row r="4024" spans="1:9">
      <c r="A4024" s="10">
        <v>43161</v>
      </c>
      <c r="B4024" s="10">
        <v>43160</v>
      </c>
      <c r="C4024" t="s">
        <v>4253</v>
      </c>
      <c r="D4024" t="s">
        <v>4252</v>
      </c>
      <c r="E4024" t="s">
        <v>344</v>
      </c>
      <c r="F4024" s="1">
        <v>-5243.7889999999998</v>
      </c>
      <c r="I4024" s="13">
        <f t="shared" si="62"/>
        <v>-3180532.9499999583</v>
      </c>
    </row>
    <row r="4025" spans="1:9">
      <c r="A4025" s="10">
        <v>43161</v>
      </c>
      <c r="B4025" s="10">
        <v>43160</v>
      </c>
      <c r="C4025" t="s">
        <v>4251</v>
      </c>
      <c r="D4025" t="s">
        <v>4250</v>
      </c>
      <c r="E4025" t="s">
        <v>11</v>
      </c>
      <c r="F4025" s="1">
        <v>-750</v>
      </c>
      <c r="I4025" s="13">
        <f t="shared" si="62"/>
        <v>-3181282.9499999583</v>
      </c>
    </row>
    <row r="4026" spans="1:9">
      <c r="A4026" s="10">
        <v>43161</v>
      </c>
      <c r="B4026" s="10">
        <v>43160</v>
      </c>
      <c r="C4026" t="s">
        <v>4249</v>
      </c>
      <c r="D4026" t="s">
        <v>4248</v>
      </c>
      <c r="E4026" t="s">
        <v>57</v>
      </c>
      <c r="F4026" s="1">
        <v>-94927.034</v>
      </c>
      <c r="I4026" s="13">
        <f t="shared" si="62"/>
        <v>-3276209.9839999583</v>
      </c>
    </row>
    <row r="4027" spans="1:9">
      <c r="A4027" s="10">
        <v>43161</v>
      </c>
      <c r="B4027" s="10">
        <v>43160</v>
      </c>
      <c r="C4027" t="s">
        <v>4247</v>
      </c>
      <c r="D4027" t="s">
        <v>4246</v>
      </c>
      <c r="E4027" t="s">
        <v>57</v>
      </c>
      <c r="F4027" s="1">
        <v>-85</v>
      </c>
      <c r="I4027" s="13">
        <f t="shared" si="62"/>
        <v>-3276294.9839999583</v>
      </c>
    </row>
    <row r="4028" spans="1:9">
      <c r="A4028" s="10">
        <v>43161</v>
      </c>
      <c r="B4028" s="10">
        <v>43160</v>
      </c>
      <c r="C4028" t="s">
        <v>4244</v>
      </c>
      <c r="E4028" t="s">
        <v>100</v>
      </c>
      <c r="F4028" s="1">
        <v>-64749.427000000003</v>
      </c>
      <c r="I4028" s="13">
        <f t="shared" si="62"/>
        <v>-3341044.4109999584</v>
      </c>
    </row>
    <row r="4029" spans="1:9">
      <c r="A4029" s="10">
        <v>43161</v>
      </c>
      <c r="B4029" s="10">
        <v>43160</v>
      </c>
      <c r="C4029" t="s">
        <v>101</v>
      </c>
      <c r="E4029" t="s">
        <v>11</v>
      </c>
      <c r="F4029" s="1">
        <v>-3.57</v>
      </c>
      <c r="I4029" s="13">
        <f t="shared" si="62"/>
        <v>-3341047.9809999582</v>
      </c>
    </row>
    <row r="4030" spans="1:9">
      <c r="A4030" s="10">
        <v>43161</v>
      </c>
      <c r="B4030" s="10">
        <v>43160</v>
      </c>
      <c r="C4030" t="s">
        <v>4241</v>
      </c>
      <c r="D4030" t="s">
        <v>4240</v>
      </c>
      <c r="E4030" t="s">
        <v>11</v>
      </c>
      <c r="F4030" s="1">
        <v>-50694.6</v>
      </c>
      <c r="I4030" s="13">
        <f t="shared" si="62"/>
        <v>-3391742.5809999583</v>
      </c>
    </row>
    <row r="4031" spans="1:9">
      <c r="A4031" s="10">
        <v>43161</v>
      </c>
      <c r="B4031" s="10">
        <v>43160</v>
      </c>
      <c r="C4031" t="s">
        <v>4239</v>
      </c>
      <c r="D4031" t="s">
        <v>4238</v>
      </c>
      <c r="E4031" t="s">
        <v>11</v>
      </c>
      <c r="F4031" s="1">
        <v>-19933.099999999999</v>
      </c>
      <c r="I4031" s="13">
        <f t="shared" si="62"/>
        <v>-3411675.6809999584</v>
      </c>
    </row>
    <row r="4032" spans="1:9">
      <c r="A4032" s="10">
        <v>43161</v>
      </c>
      <c r="B4032" s="10">
        <v>43160</v>
      </c>
      <c r="C4032" t="s">
        <v>4237</v>
      </c>
      <c r="D4032" t="s">
        <v>4236</v>
      </c>
      <c r="E4032" t="s">
        <v>24</v>
      </c>
      <c r="F4032" s="1">
        <v>-98500</v>
      </c>
      <c r="I4032" s="13">
        <f t="shared" si="62"/>
        <v>-3510175.6809999584</v>
      </c>
    </row>
    <row r="4033" spans="1:9">
      <c r="A4033" s="10">
        <v>43161</v>
      </c>
      <c r="B4033" s="10">
        <v>43160</v>
      </c>
      <c r="C4033" t="s">
        <v>4235</v>
      </c>
      <c r="D4033" t="s">
        <v>4234</v>
      </c>
      <c r="E4033" t="s">
        <v>344</v>
      </c>
      <c r="F4033" s="1">
        <v>-5360.9960000000001</v>
      </c>
      <c r="I4033" s="13">
        <f t="shared" si="62"/>
        <v>-3515536.6769999582</v>
      </c>
    </row>
    <row r="4034" spans="1:9">
      <c r="A4034" s="10">
        <v>43161</v>
      </c>
      <c r="B4034" s="10">
        <v>43160</v>
      </c>
      <c r="C4034" t="s">
        <v>4233</v>
      </c>
      <c r="D4034" t="s">
        <v>4232</v>
      </c>
      <c r="E4034" t="s">
        <v>3482</v>
      </c>
      <c r="F4034" s="1">
        <v>-250</v>
      </c>
      <c r="I4034" s="13">
        <f t="shared" si="62"/>
        <v>-3515786.6769999582</v>
      </c>
    </row>
    <row r="4035" spans="1:9">
      <c r="A4035" s="10">
        <v>43161</v>
      </c>
      <c r="B4035" s="10">
        <v>43160</v>
      </c>
      <c r="C4035" t="s">
        <v>4231</v>
      </c>
      <c r="D4035" t="s">
        <v>4230</v>
      </c>
      <c r="E4035" t="s">
        <v>344</v>
      </c>
      <c r="F4035" s="1">
        <v>-5360.9960000000001</v>
      </c>
      <c r="I4035" s="13">
        <f t="shared" ref="I4035:I4098" si="63">I4034+F4035+G4035</f>
        <v>-3521147.672999958</v>
      </c>
    </row>
    <row r="4036" spans="1:9">
      <c r="A4036" s="10">
        <v>43161</v>
      </c>
      <c r="B4036" s="10">
        <v>43160</v>
      </c>
      <c r="C4036" t="s">
        <v>4229</v>
      </c>
      <c r="D4036" t="s">
        <v>4228</v>
      </c>
      <c r="E4036" t="s">
        <v>953</v>
      </c>
      <c r="F4036" s="1">
        <v>-93.971999999999994</v>
      </c>
      <c r="I4036" s="13">
        <f t="shared" si="63"/>
        <v>-3521241.6449999581</v>
      </c>
    </row>
    <row r="4037" spans="1:9">
      <c r="A4037" s="10">
        <v>43159</v>
      </c>
      <c r="B4037" s="10">
        <v>43160</v>
      </c>
      <c r="C4037" t="s">
        <v>3721</v>
      </c>
      <c r="E4037" t="s">
        <v>11</v>
      </c>
      <c r="G4037" s="1">
        <v>50</v>
      </c>
      <c r="I4037" s="13">
        <f t="shared" si="63"/>
        <v>-3521191.6449999581</v>
      </c>
    </row>
    <row r="4038" spans="1:9">
      <c r="A4038" s="10">
        <v>43159</v>
      </c>
      <c r="B4038" s="10">
        <v>43160</v>
      </c>
      <c r="C4038" t="s">
        <v>3721</v>
      </c>
      <c r="E4038" t="s">
        <v>11</v>
      </c>
      <c r="G4038" s="1">
        <v>100</v>
      </c>
      <c r="I4038" s="13">
        <f t="shared" si="63"/>
        <v>-3521091.6449999581</v>
      </c>
    </row>
    <row r="4039" spans="1:9">
      <c r="A4039" s="10">
        <v>43165</v>
      </c>
      <c r="B4039" s="10">
        <v>43161</v>
      </c>
      <c r="C4039" t="s">
        <v>33</v>
      </c>
      <c r="D4039" t="s">
        <v>4311</v>
      </c>
      <c r="E4039" t="s">
        <v>35</v>
      </c>
      <c r="F4039" s="1">
        <v>-40</v>
      </c>
      <c r="I4039" s="13">
        <f t="shared" si="63"/>
        <v>-3521131.6449999581</v>
      </c>
    </row>
    <row r="4040" spans="1:9">
      <c r="A4040" s="10">
        <v>43165</v>
      </c>
      <c r="B4040" s="10">
        <v>43161</v>
      </c>
      <c r="C4040" t="s">
        <v>7</v>
      </c>
      <c r="D4040" t="s">
        <v>4287</v>
      </c>
      <c r="E4040" t="s">
        <v>9</v>
      </c>
      <c r="F4040" s="1">
        <v>-7.6</v>
      </c>
      <c r="I4040" s="13">
        <f t="shared" si="63"/>
        <v>-3521139.2449999582</v>
      </c>
    </row>
    <row r="4041" spans="1:9">
      <c r="A4041" s="10">
        <v>43164</v>
      </c>
      <c r="B4041" s="10">
        <v>43161</v>
      </c>
      <c r="C4041" t="s">
        <v>4284</v>
      </c>
      <c r="D4041" t="s">
        <v>4283</v>
      </c>
      <c r="E4041" t="s">
        <v>139</v>
      </c>
      <c r="F4041" s="1">
        <v>-550.64499999999998</v>
      </c>
      <c r="I4041" s="13">
        <f t="shared" si="63"/>
        <v>-3521689.8899999582</v>
      </c>
    </row>
    <row r="4042" spans="1:9">
      <c r="A4042" s="10">
        <v>43164</v>
      </c>
      <c r="B4042" s="10">
        <v>43161</v>
      </c>
      <c r="C4042" t="s">
        <v>452</v>
      </c>
      <c r="D4042" t="s">
        <v>2873</v>
      </c>
      <c r="E4042" t="s">
        <v>11</v>
      </c>
      <c r="F4042" s="1">
        <v>-0.35699999999999998</v>
      </c>
      <c r="I4042" s="13">
        <f t="shared" si="63"/>
        <v>-3521690.2469999581</v>
      </c>
    </row>
    <row r="4043" spans="1:9">
      <c r="A4043" s="10">
        <v>43164</v>
      </c>
      <c r="B4043" s="10">
        <v>43161</v>
      </c>
      <c r="C4043" t="s">
        <v>31</v>
      </c>
      <c r="D4043" t="s">
        <v>4264</v>
      </c>
      <c r="E4043" t="s">
        <v>587</v>
      </c>
      <c r="F4043" s="1">
        <v>-1.19</v>
      </c>
      <c r="I4043" s="13">
        <f t="shared" si="63"/>
        <v>-3521691.436999958</v>
      </c>
    </row>
    <row r="4044" spans="1:9">
      <c r="A4044" s="10">
        <v>43164</v>
      </c>
      <c r="B4044" s="10">
        <v>43161</v>
      </c>
      <c r="C4044" t="s">
        <v>4282</v>
      </c>
      <c r="D4044" t="s">
        <v>4281</v>
      </c>
      <c r="E4044" t="s">
        <v>4280</v>
      </c>
      <c r="F4044" s="1">
        <v>-1270.498</v>
      </c>
      <c r="I4044" s="13">
        <f t="shared" si="63"/>
        <v>-3522961.9349999581</v>
      </c>
    </row>
    <row r="4045" spans="1:9">
      <c r="A4045" s="10">
        <v>43164</v>
      </c>
      <c r="B4045" s="10">
        <v>43161</v>
      </c>
      <c r="C4045" t="s">
        <v>31</v>
      </c>
      <c r="D4045" t="s">
        <v>4281</v>
      </c>
      <c r="E4045" t="s">
        <v>4280</v>
      </c>
      <c r="F4045" s="1">
        <v>-1.19</v>
      </c>
      <c r="I4045" s="13">
        <f t="shared" si="63"/>
        <v>-3522963.1249999581</v>
      </c>
    </row>
    <row r="4046" spans="1:9">
      <c r="A4046" s="10">
        <v>43164</v>
      </c>
      <c r="B4046" s="10">
        <v>43161</v>
      </c>
      <c r="C4046" t="s">
        <v>4279</v>
      </c>
      <c r="D4046" t="s">
        <v>4278</v>
      </c>
      <c r="E4046" t="s">
        <v>3643</v>
      </c>
      <c r="F4046" s="1">
        <v>-3895</v>
      </c>
      <c r="I4046" s="13">
        <f t="shared" si="63"/>
        <v>-3526858.1249999581</v>
      </c>
    </row>
    <row r="4047" spans="1:9">
      <c r="A4047" s="10">
        <v>43164</v>
      </c>
      <c r="B4047" s="10">
        <v>43161</v>
      </c>
      <c r="C4047" t="s">
        <v>4277</v>
      </c>
      <c r="D4047" t="s">
        <v>4276</v>
      </c>
      <c r="E4047" t="s">
        <v>332</v>
      </c>
      <c r="F4047" s="1">
        <v>-12541.611000000001</v>
      </c>
      <c r="I4047" s="13">
        <f t="shared" si="63"/>
        <v>-3539399.7359999581</v>
      </c>
    </row>
    <row r="4048" spans="1:9">
      <c r="A4048" s="10">
        <v>43164</v>
      </c>
      <c r="B4048" s="10">
        <v>43161</v>
      </c>
      <c r="C4048" t="s">
        <v>31</v>
      </c>
      <c r="D4048" t="s">
        <v>4276</v>
      </c>
      <c r="E4048" t="s">
        <v>332</v>
      </c>
      <c r="F4048" s="1">
        <v>-1.19</v>
      </c>
      <c r="I4048" s="13">
        <f t="shared" si="63"/>
        <v>-3539400.9259999581</v>
      </c>
    </row>
    <row r="4049" spans="1:9">
      <c r="A4049" s="10">
        <v>43164</v>
      </c>
      <c r="B4049" s="10">
        <v>43161</v>
      </c>
      <c r="C4049" t="s">
        <v>4275</v>
      </c>
      <c r="D4049" t="s">
        <v>4274</v>
      </c>
      <c r="E4049" t="s">
        <v>4273</v>
      </c>
      <c r="F4049" s="1">
        <v>-855.28</v>
      </c>
      <c r="I4049" s="13">
        <f t="shared" si="63"/>
        <v>-3540256.2059999579</v>
      </c>
    </row>
    <row r="4050" spans="1:9">
      <c r="A4050" s="10">
        <v>43164</v>
      </c>
      <c r="B4050" s="10">
        <v>43161</v>
      </c>
      <c r="C4050" t="s">
        <v>31</v>
      </c>
      <c r="D4050" t="s">
        <v>4274</v>
      </c>
      <c r="E4050" t="s">
        <v>4273</v>
      </c>
      <c r="F4050" s="1">
        <v>-1.19</v>
      </c>
      <c r="I4050" s="13">
        <f t="shared" si="63"/>
        <v>-3540257.3959999578</v>
      </c>
    </row>
    <row r="4051" spans="1:9">
      <c r="A4051" s="10">
        <v>43164</v>
      </c>
      <c r="B4051" s="10">
        <v>43161</v>
      </c>
      <c r="C4051" t="s">
        <v>4272</v>
      </c>
      <c r="D4051" t="s">
        <v>4271</v>
      </c>
      <c r="E4051" t="s">
        <v>4270</v>
      </c>
      <c r="F4051" s="1">
        <v>-336.185</v>
      </c>
      <c r="I4051" s="13">
        <f t="shared" si="63"/>
        <v>-3540593.5809999579</v>
      </c>
    </row>
    <row r="4052" spans="1:9">
      <c r="A4052" s="10">
        <v>43164</v>
      </c>
      <c r="B4052" s="10">
        <v>43161</v>
      </c>
      <c r="C4052" t="s">
        <v>4269</v>
      </c>
      <c r="D4052" t="s">
        <v>4268</v>
      </c>
      <c r="E4052" t="s">
        <v>527</v>
      </c>
      <c r="F4052" s="1">
        <v>-62790.322999999997</v>
      </c>
      <c r="I4052" s="13">
        <f t="shared" si="63"/>
        <v>-3603383.9039999577</v>
      </c>
    </row>
    <row r="4053" spans="1:9">
      <c r="A4053" s="10">
        <v>43164</v>
      </c>
      <c r="B4053" s="10">
        <v>43161</v>
      </c>
      <c r="C4053" t="s">
        <v>563</v>
      </c>
      <c r="D4053" t="s">
        <v>4267</v>
      </c>
      <c r="E4053" t="s">
        <v>564</v>
      </c>
      <c r="F4053" s="1">
        <v>-84773.676999999996</v>
      </c>
      <c r="I4053" s="13">
        <f t="shared" si="63"/>
        <v>-3688157.5809999579</v>
      </c>
    </row>
    <row r="4054" spans="1:9">
      <c r="A4054" s="10">
        <v>43164</v>
      </c>
      <c r="B4054" s="10">
        <v>43161</v>
      </c>
      <c r="C4054" t="s">
        <v>430</v>
      </c>
      <c r="D4054" t="s">
        <v>4267</v>
      </c>
      <c r="E4054" t="s">
        <v>11</v>
      </c>
      <c r="F4054" s="1">
        <v>-0.71399999999999997</v>
      </c>
      <c r="I4054" s="13">
        <f t="shared" si="63"/>
        <v>-3688158.294999958</v>
      </c>
    </row>
    <row r="4055" spans="1:9">
      <c r="A4055" s="10">
        <v>43164</v>
      </c>
      <c r="B4055" s="10">
        <v>43161</v>
      </c>
      <c r="C4055" t="s">
        <v>4265</v>
      </c>
      <c r="D4055" t="s">
        <v>4264</v>
      </c>
      <c r="E4055" t="s">
        <v>587</v>
      </c>
      <c r="F4055" s="1">
        <v>-2178.346</v>
      </c>
      <c r="I4055" s="13">
        <f t="shared" si="63"/>
        <v>-3690336.6409999579</v>
      </c>
    </row>
    <row r="4056" spans="1:9">
      <c r="A4056" s="10">
        <v>43160</v>
      </c>
      <c r="B4056" s="10">
        <v>43161</v>
      </c>
      <c r="C4056" t="s">
        <v>4219</v>
      </c>
      <c r="D4056" t="s">
        <v>2349</v>
      </c>
      <c r="E4056" t="s">
        <v>11</v>
      </c>
      <c r="G4056" s="1">
        <v>300000</v>
      </c>
      <c r="I4056" s="13">
        <f t="shared" si="63"/>
        <v>-3390336.6409999579</v>
      </c>
    </row>
    <row r="4057" spans="1:9">
      <c r="A4057" s="10">
        <v>43168</v>
      </c>
      <c r="B4057" s="10">
        <v>43164</v>
      </c>
      <c r="C4057" t="s">
        <v>184</v>
      </c>
      <c r="D4057" t="s">
        <v>4356</v>
      </c>
      <c r="E4057" t="s">
        <v>4355</v>
      </c>
      <c r="F4057" s="1">
        <v>-10</v>
      </c>
      <c r="I4057" s="13">
        <f t="shared" si="63"/>
        <v>-3390346.6409999579</v>
      </c>
    </row>
    <row r="4058" spans="1:9">
      <c r="A4058" s="10">
        <v>43168</v>
      </c>
      <c r="B4058" s="10">
        <v>43164</v>
      </c>
      <c r="C4058" t="s">
        <v>7</v>
      </c>
      <c r="D4058" t="s">
        <v>4339</v>
      </c>
      <c r="E4058" t="s">
        <v>4338</v>
      </c>
      <c r="F4058" s="1">
        <v>-1.9</v>
      </c>
      <c r="I4058" s="13">
        <f t="shared" si="63"/>
        <v>-3390348.5409999578</v>
      </c>
    </row>
    <row r="4059" spans="1:9">
      <c r="A4059" s="10">
        <v>43165</v>
      </c>
      <c r="B4059" s="10">
        <v>43164</v>
      </c>
      <c r="C4059" t="s">
        <v>4313</v>
      </c>
      <c r="D4059" t="s">
        <v>4312</v>
      </c>
      <c r="E4059" t="s">
        <v>237</v>
      </c>
      <c r="F4059" s="1">
        <v>-63711.82</v>
      </c>
      <c r="I4059" s="13">
        <f t="shared" si="63"/>
        <v>-3454060.3609999577</v>
      </c>
    </row>
    <row r="4060" spans="1:9">
      <c r="A4060" s="10">
        <v>43165</v>
      </c>
      <c r="B4060" s="10">
        <v>43164</v>
      </c>
      <c r="C4060" t="s">
        <v>4310</v>
      </c>
      <c r="D4060" t="s">
        <v>4309</v>
      </c>
      <c r="E4060" t="s">
        <v>11</v>
      </c>
      <c r="F4060" s="1">
        <v>-415.79300000000001</v>
      </c>
      <c r="I4060" s="13">
        <f t="shared" si="63"/>
        <v>-3454476.1539999577</v>
      </c>
    </row>
    <row r="4061" spans="1:9">
      <c r="A4061" s="10">
        <v>43165</v>
      </c>
      <c r="B4061" s="10">
        <v>43164</v>
      </c>
      <c r="C4061" t="s">
        <v>4308</v>
      </c>
      <c r="D4061" t="s">
        <v>4307</v>
      </c>
      <c r="E4061" t="s">
        <v>582</v>
      </c>
      <c r="F4061" s="1">
        <v>-624.63</v>
      </c>
      <c r="I4061" s="13">
        <f t="shared" si="63"/>
        <v>-3455100.7839999576</v>
      </c>
    </row>
    <row r="4062" spans="1:9">
      <c r="A4062" s="10">
        <v>43165</v>
      </c>
      <c r="B4062" s="10">
        <v>43164</v>
      </c>
      <c r="C4062" t="s">
        <v>31</v>
      </c>
      <c r="D4062" t="s">
        <v>4307</v>
      </c>
      <c r="E4062" t="s">
        <v>582</v>
      </c>
      <c r="F4062" s="1">
        <v>-1.19</v>
      </c>
      <c r="I4062" s="13">
        <f t="shared" si="63"/>
        <v>-3455101.9739999576</v>
      </c>
    </row>
    <row r="4063" spans="1:9">
      <c r="A4063" s="10">
        <v>43165</v>
      </c>
      <c r="B4063" s="10">
        <v>43164</v>
      </c>
      <c r="C4063" t="s">
        <v>4306</v>
      </c>
      <c r="D4063" t="s">
        <v>4305</v>
      </c>
      <c r="E4063" t="s">
        <v>11</v>
      </c>
      <c r="F4063" s="1">
        <v>-676.39599999999996</v>
      </c>
      <c r="I4063" s="13">
        <f t="shared" si="63"/>
        <v>-3455778.3699999577</v>
      </c>
    </row>
    <row r="4064" spans="1:9">
      <c r="A4064" s="10">
        <v>43165</v>
      </c>
      <c r="B4064" s="10">
        <v>43164</v>
      </c>
      <c r="C4064" t="s">
        <v>4304</v>
      </c>
      <c r="D4064" t="s">
        <v>4303</v>
      </c>
      <c r="E4064" t="s">
        <v>527</v>
      </c>
      <c r="F4064" s="1">
        <v>-61990.915999999997</v>
      </c>
      <c r="I4064" s="13">
        <f t="shared" si="63"/>
        <v>-3517769.2859999579</v>
      </c>
    </row>
    <row r="4065" spans="1:9">
      <c r="A4065" s="10">
        <v>43165</v>
      </c>
      <c r="B4065" s="10">
        <v>43164</v>
      </c>
      <c r="C4065" t="s">
        <v>4302</v>
      </c>
      <c r="D4065" t="s">
        <v>4301</v>
      </c>
      <c r="E4065" t="s">
        <v>73</v>
      </c>
      <c r="F4065" s="1">
        <v>-1110.95</v>
      </c>
      <c r="I4065" s="13">
        <f t="shared" si="63"/>
        <v>-3518880.2359999581</v>
      </c>
    </row>
    <row r="4066" spans="1:9">
      <c r="A4066" s="10">
        <v>43165</v>
      </c>
      <c r="B4066" s="10">
        <v>43164</v>
      </c>
      <c r="C4066" t="s">
        <v>4300</v>
      </c>
      <c r="D4066" t="s">
        <v>4299</v>
      </c>
      <c r="E4066" t="s">
        <v>782</v>
      </c>
      <c r="F4066" s="1">
        <v>-789.71299999999997</v>
      </c>
      <c r="I4066" s="13">
        <f t="shared" si="63"/>
        <v>-3519669.9489999581</v>
      </c>
    </row>
    <row r="4067" spans="1:9">
      <c r="A4067" s="10">
        <v>43165</v>
      </c>
      <c r="B4067" s="10">
        <v>43164</v>
      </c>
      <c r="C4067" t="s">
        <v>4298</v>
      </c>
      <c r="D4067" t="s">
        <v>4297</v>
      </c>
      <c r="E4067" t="s">
        <v>4296</v>
      </c>
      <c r="F4067" s="1">
        <v>-9870.3050000000003</v>
      </c>
      <c r="I4067" s="13">
        <f t="shared" si="63"/>
        <v>-3529540.2539999583</v>
      </c>
    </row>
    <row r="4068" spans="1:9">
      <c r="A4068" s="10">
        <v>43165</v>
      </c>
      <c r="B4068" s="10">
        <v>43164</v>
      </c>
      <c r="C4068" t="s">
        <v>4295</v>
      </c>
      <c r="D4068" t="s">
        <v>4294</v>
      </c>
      <c r="E4068" t="s">
        <v>11</v>
      </c>
      <c r="F4068" s="1">
        <v>-535.702</v>
      </c>
      <c r="I4068" s="13">
        <f t="shared" si="63"/>
        <v>-3530075.9559999583</v>
      </c>
    </row>
    <row r="4069" spans="1:9">
      <c r="A4069" s="10">
        <v>43165</v>
      </c>
      <c r="B4069" s="10">
        <v>43164</v>
      </c>
      <c r="C4069" t="s">
        <v>4293</v>
      </c>
      <c r="D4069" t="s">
        <v>4292</v>
      </c>
      <c r="E4069" t="s">
        <v>11</v>
      </c>
      <c r="F4069" s="1">
        <v>-1000</v>
      </c>
      <c r="I4069" s="13">
        <f t="shared" si="63"/>
        <v>-3531075.9559999583</v>
      </c>
    </row>
    <row r="4070" spans="1:9">
      <c r="A4070" s="10">
        <v>43165</v>
      </c>
      <c r="B4070" s="10">
        <v>43164</v>
      </c>
      <c r="C4070" t="s">
        <v>4291</v>
      </c>
      <c r="D4070" t="s">
        <v>4290</v>
      </c>
      <c r="E4070" t="s">
        <v>445</v>
      </c>
      <c r="F4070" s="1">
        <v>-230.6</v>
      </c>
      <c r="I4070" s="13">
        <f t="shared" si="63"/>
        <v>-3531306.5559999584</v>
      </c>
    </row>
    <row r="4071" spans="1:9">
      <c r="A4071" s="10">
        <v>43165</v>
      </c>
      <c r="B4071" s="10">
        <v>43164</v>
      </c>
      <c r="C4071" t="s">
        <v>31</v>
      </c>
      <c r="D4071" t="s">
        <v>4290</v>
      </c>
      <c r="E4071" t="s">
        <v>445</v>
      </c>
      <c r="F4071" s="1">
        <v>-1.19</v>
      </c>
      <c r="I4071" s="13">
        <f t="shared" si="63"/>
        <v>-3531307.7459999584</v>
      </c>
    </row>
    <row r="4072" spans="1:9">
      <c r="A4072" s="10">
        <v>43165</v>
      </c>
      <c r="B4072" s="10">
        <v>43164</v>
      </c>
      <c r="C4072" t="s">
        <v>4289</v>
      </c>
      <c r="D4072" t="s">
        <v>4288</v>
      </c>
      <c r="E4072" t="s">
        <v>11</v>
      </c>
      <c r="F4072" s="1">
        <v>-421.86</v>
      </c>
      <c r="I4072" s="13">
        <f t="shared" si="63"/>
        <v>-3531729.6059999582</v>
      </c>
    </row>
    <row r="4073" spans="1:9">
      <c r="A4073" s="10">
        <v>43165</v>
      </c>
      <c r="B4073" s="10">
        <v>43164</v>
      </c>
      <c r="C4073" t="s">
        <v>4286</v>
      </c>
      <c r="D4073" t="s">
        <v>4285</v>
      </c>
      <c r="E4073" t="s">
        <v>11</v>
      </c>
      <c r="F4073" s="1">
        <v>-150</v>
      </c>
      <c r="I4073" s="13">
        <f t="shared" si="63"/>
        <v>-3531879.6059999582</v>
      </c>
    </row>
    <row r="4074" spans="1:9">
      <c r="A4074" s="10">
        <v>43178</v>
      </c>
      <c r="B4074" s="10">
        <v>43165</v>
      </c>
      <c r="C4074" t="s">
        <v>250</v>
      </c>
      <c r="E4074" t="s">
        <v>11</v>
      </c>
      <c r="F4074" s="1">
        <v>-435.54</v>
      </c>
      <c r="I4074" s="13">
        <f t="shared" si="63"/>
        <v>-3532315.1459999583</v>
      </c>
    </row>
    <row r="4075" spans="1:9">
      <c r="A4075" s="10">
        <v>43166</v>
      </c>
      <c r="B4075" s="10">
        <v>43165</v>
      </c>
      <c r="C4075" t="s">
        <v>4315</v>
      </c>
      <c r="E4075" t="s">
        <v>100</v>
      </c>
      <c r="F4075" s="1">
        <v>-24676.329000000002</v>
      </c>
      <c r="I4075" s="13">
        <f t="shared" si="63"/>
        <v>-3556991.4749999582</v>
      </c>
    </row>
    <row r="4076" spans="1:9">
      <c r="A4076" s="10">
        <v>43166</v>
      </c>
      <c r="B4076" s="10">
        <v>43165</v>
      </c>
      <c r="C4076" t="s">
        <v>101</v>
      </c>
      <c r="E4076" t="s">
        <v>11</v>
      </c>
      <c r="F4076" s="1">
        <v>-3.57</v>
      </c>
      <c r="I4076" s="13">
        <f t="shared" si="63"/>
        <v>-3556995.044999958</v>
      </c>
    </row>
    <row r="4077" spans="1:9">
      <c r="A4077" s="10">
        <v>43164</v>
      </c>
      <c r="B4077" s="10">
        <v>43165</v>
      </c>
      <c r="C4077" t="s">
        <v>4266</v>
      </c>
      <c r="D4077" t="s">
        <v>2873</v>
      </c>
      <c r="E4077" t="s">
        <v>11</v>
      </c>
      <c r="G4077" s="1">
        <v>550</v>
      </c>
      <c r="I4077" s="13">
        <f t="shared" si="63"/>
        <v>-3556445.044999958</v>
      </c>
    </row>
    <row r="4078" spans="1:9">
      <c r="A4078" s="10">
        <v>43172</v>
      </c>
      <c r="B4078" s="10">
        <v>43166</v>
      </c>
      <c r="C4078" t="s">
        <v>7</v>
      </c>
      <c r="D4078" t="s">
        <v>4401</v>
      </c>
      <c r="E4078" t="s">
        <v>4400</v>
      </c>
      <c r="F4078" s="1">
        <v>-1.9</v>
      </c>
      <c r="I4078" s="13">
        <f t="shared" si="63"/>
        <v>-3556446.9449999579</v>
      </c>
    </row>
    <row r="4079" spans="1:9">
      <c r="A4079" s="10">
        <v>43172</v>
      </c>
      <c r="B4079" s="10">
        <v>43166</v>
      </c>
      <c r="C4079" t="s">
        <v>184</v>
      </c>
      <c r="D4079" t="s">
        <v>4396</v>
      </c>
      <c r="E4079" t="s">
        <v>4395</v>
      </c>
      <c r="F4079" s="1">
        <v>-10</v>
      </c>
      <c r="I4079" s="13">
        <f t="shared" si="63"/>
        <v>-3556456.9449999579</v>
      </c>
    </row>
    <row r="4080" spans="1:9">
      <c r="A4080" s="10">
        <v>43168</v>
      </c>
      <c r="B4080" s="10">
        <v>43166</v>
      </c>
      <c r="C4080" t="s">
        <v>60</v>
      </c>
      <c r="D4080" t="s">
        <v>4343</v>
      </c>
      <c r="E4080" t="s">
        <v>183</v>
      </c>
      <c r="F4080" s="1">
        <v>-8</v>
      </c>
      <c r="I4080" s="13">
        <f t="shared" si="63"/>
        <v>-3556464.9449999579</v>
      </c>
    </row>
    <row r="4081" spans="1:9">
      <c r="A4081" s="10">
        <v>43168</v>
      </c>
      <c r="B4081" s="10">
        <v>43166</v>
      </c>
      <c r="C4081" t="s">
        <v>4337</v>
      </c>
      <c r="D4081" t="s">
        <v>4336</v>
      </c>
      <c r="E4081" t="s">
        <v>4335</v>
      </c>
      <c r="F4081" s="1">
        <v>-350</v>
      </c>
      <c r="I4081" s="13">
        <f t="shared" si="63"/>
        <v>-3556814.9449999579</v>
      </c>
    </row>
    <row r="4082" spans="1:9">
      <c r="A4082" s="10">
        <v>43168</v>
      </c>
      <c r="B4082" s="10">
        <v>43166</v>
      </c>
      <c r="C4082" t="s">
        <v>60</v>
      </c>
      <c r="D4082" t="s">
        <v>4334</v>
      </c>
      <c r="E4082" t="s">
        <v>183</v>
      </c>
      <c r="F4082" s="1">
        <v>-8</v>
      </c>
      <c r="I4082" s="13">
        <f t="shared" si="63"/>
        <v>-3556822.9449999579</v>
      </c>
    </row>
    <row r="4083" spans="1:9">
      <c r="A4083" s="10">
        <v>43168</v>
      </c>
      <c r="B4083" s="10">
        <v>43166</v>
      </c>
      <c r="C4083" t="s">
        <v>4333</v>
      </c>
      <c r="D4083" t="s">
        <v>4332</v>
      </c>
      <c r="E4083" t="s">
        <v>4331</v>
      </c>
      <c r="F4083" s="1">
        <v>-3404505.6</v>
      </c>
      <c r="I4083" s="13">
        <f t="shared" si="63"/>
        <v>-6961328.544999958</v>
      </c>
    </row>
    <row r="4084" spans="1:9">
      <c r="A4084" s="10">
        <v>43168</v>
      </c>
      <c r="B4084" s="10">
        <v>43166</v>
      </c>
      <c r="C4084" t="s">
        <v>7</v>
      </c>
      <c r="D4084" t="s">
        <v>4330</v>
      </c>
      <c r="E4084" t="s">
        <v>183</v>
      </c>
      <c r="F4084" s="1">
        <v>-69.540000000000006</v>
      </c>
      <c r="I4084" s="13">
        <f t="shared" si="63"/>
        <v>-6961398.0849999581</v>
      </c>
    </row>
    <row r="4085" spans="1:9">
      <c r="A4085" s="10">
        <v>43167</v>
      </c>
      <c r="B4085" s="10">
        <v>43166</v>
      </c>
      <c r="C4085" t="s">
        <v>4327</v>
      </c>
      <c r="D4085" t="s">
        <v>4326</v>
      </c>
      <c r="E4085" t="s">
        <v>2747</v>
      </c>
      <c r="F4085" s="1">
        <v>-5979.1480000000001</v>
      </c>
      <c r="I4085" s="13">
        <f t="shared" si="63"/>
        <v>-6967377.2329999581</v>
      </c>
    </row>
    <row r="4086" spans="1:9">
      <c r="A4086" s="10">
        <v>43167</v>
      </c>
      <c r="B4086" s="10">
        <v>43166</v>
      </c>
      <c r="C4086" t="s">
        <v>4325</v>
      </c>
      <c r="D4086" t="s">
        <v>4324</v>
      </c>
      <c r="E4086" t="s">
        <v>24</v>
      </c>
      <c r="F4086" s="1">
        <v>-98500</v>
      </c>
      <c r="I4086" s="13">
        <f t="shared" si="63"/>
        <v>-7065877.2329999581</v>
      </c>
    </row>
    <row r="4087" spans="1:9">
      <c r="A4087" s="10">
        <v>43167</v>
      </c>
      <c r="B4087" s="10">
        <v>43166</v>
      </c>
      <c r="C4087" t="s">
        <v>4323</v>
      </c>
      <c r="D4087" t="s">
        <v>4322</v>
      </c>
      <c r="E4087" t="s">
        <v>24</v>
      </c>
      <c r="F4087" s="1">
        <v>-98500</v>
      </c>
      <c r="I4087" s="13">
        <f t="shared" si="63"/>
        <v>-7164377.2329999581</v>
      </c>
    </row>
    <row r="4088" spans="1:9">
      <c r="A4088" s="10">
        <v>43167</v>
      </c>
      <c r="B4088" s="10">
        <v>43166</v>
      </c>
      <c r="C4088" t="s">
        <v>4321</v>
      </c>
      <c r="D4088" t="s">
        <v>4320</v>
      </c>
      <c r="E4088" t="s">
        <v>4319</v>
      </c>
      <c r="F4088" s="1">
        <v>-200</v>
      </c>
      <c r="I4088" s="13">
        <f t="shared" si="63"/>
        <v>-7164577.2329999581</v>
      </c>
    </row>
    <row r="4089" spans="1:9">
      <c r="A4089" s="10">
        <v>43167</v>
      </c>
      <c r="B4089" s="10">
        <v>43166</v>
      </c>
      <c r="C4089" t="s">
        <v>4318</v>
      </c>
      <c r="D4089" t="s">
        <v>4317</v>
      </c>
      <c r="E4089" t="s">
        <v>4316</v>
      </c>
      <c r="F4089" s="1">
        <v>-57884.875</v>
      </c>
      <c r="I4089" s="13">
        <f t="shared" si="63"/>
        <v>-7222462.1079999581</v>
      </c>
    </row>
    <row r="4090" spans="1:9">
      <c r="A4090" s="10">
        <v>43178</v>
      </c>
      <c r="B4090" s="10">
        <v>43167</v>
      </c>
      <c r="C4090" t="s">
        <v>250</v>
      </c>
      <c r="E4090" t="s">
        <v>11</v>
      </c>
      <c r="F4090" s="1">
        <v>-423.93</v>
      </c>
      <c r="I4090" s="13">
        <f t="shared" si="63"/>
        <v>-7222886.0379999578</v>
      </c>
    </row>
    <row r="4091" spans="1:9">
      <c r="A4091" s="10">
        <v>43173</v>
      </c>
      <c r="B4091" s="10">
        <v>43167</v>
      </c>
      <c r="C4091" t="s">
        <v>184</v>
      </c>
      <c r="D4091" t="s">
        <v>4426</v>
      </c>
      <c r="E4091" t="s">
        <v>4425</v>
      </c>
      <c r="F4091" s="1">
        <v>-10</v>
      </c>
      <c r="I4091" s="13">
        <f t="shared" si="63"/>
        <v>-7222896.0379999578</v>
      </c>
    </row>
    <row r="4092" spans="1:9">
      <c r="A4092" s="10">
        <v>43173</v>
      </c>
      <c r="B4092" s="10">
        <v>43167</v>
      </c>
      <c r="C4092" t="s">
        <v>7</v>
      </c>
      <c r="D4092" t="s">
        <v>4418</v>
      </c>
      <c r="E4092" t="s">
        <v>4417</v>
      </c>
      <c r="F4092" s="1">
        <v>-1.9</v>
      </c>
      <c r="I4092" s="13">
        <f t="shared" si="63"/>
        <v>-7222897.9379999582</v>
      </c>
    </row>
    <row r="4093" spans="1:9">
      <c r="A4093" s="10">
        <v>43168</v>
      </c>
      <c r="B4093" s="10">
        <v>43167</v>
      </c>
      <c r="C4093" t="s">
        <v>4358</v>
      </c>
      <c r="D4093" t="s">
        <v>4357</v>
      </c>
      <c r="E4093" t="s">
        <v>234</v>
      </c>
      <c r="F4093" s="1">
        <v>-1426.6</v>
      </c>
      <c r="I4093" s="13">
        <f t="shared" si="63"/>
        <v>-7224324.5379999578</v>
      </c>
    </row>
    <row r="4094" spans="1:9">
      <c r="A4094" s="10">
        <v>43168</v>
      </c>
      <c r="B4094" s="10">
        <v>43167</v>
      </c>
      <c r="C4094" t="s">
        <v>4354</v>
      </c>
      <c r="D4094" t="s">
        <v>4353</v>
      </c>
      <c r="E4094" t="s">
        <v>181</v>
      </c>
      <c r="F4094" s="1">
        <v>-139.59200000000001</v>
      </c>
      <c r="I4094" s="13">
        <f t="shared" si="63"/>
        <v>-7224464.129999958</v>
      </c>
    </row>
    <row r="4095" spans="1:9">
      <c r="A4095" s="10">
        <v>43168</v>
      </c>
      <c r="B4095" s="10">
        <v>43167</v>
      </c>
      <c r="C4095" t="s">
        <v>4352</v>
      </c>
      <c r="D4095" t="s">
        <v>4351</v>
      </c>
      <c r="E4095" t="s">
        <v>1259</v>
      </c>
      <c r="F4095" s="1">
        <v>-714.6</v>
      </c>
      <c r="I4095" s="13">
        <f t="shared" si="63"/>
        <v>-7225178.7299999576</v>
      </c>
    </row>
    <row r="4096" spans="1:9">
      <c r="A4096" s="10">
        <v>43168</v>
      </c>
      <c r="B4096" s="10">
        <v>43167</v>
      </c>
      <c r="C4096" t="s">
        <v>4350</v>
      </c>
      <c r="D4096" t="s">
        <v>4349</v>
      </c>
      <c r="E4096" t="s">
        <v>11</v>
      </c>
      <c r="F4096" s="1">
        <v>-143.404</v>
      </c>
      <c r="I4096" s="13">
        <f t="shared" si="63"/>
        <v>-7225322.1339999577</v>
      </c>
    </row>
    <row r="4097" spans="1:9">
      <c r="A4097" s="10">
        <v>43168</v>
      </c>
      <c r="B4097" s="10">
        <v>43167</v>
      </c>
      <c r="C4097" t="s">
        <v>4348</v>
      </c>
      <c r="D4097" t="s">
        <v>4347</v>
      </c>
      <c r="E4097" t="s">
        <v>4346</v>
      </c>
      <c r="F4097" s="1">
        <v>-498.02</v>
      </c>
      <c r="I4097" s="13">
        <f t="shared" si="63"/>
        <v>-7225820.1539999573</v>
      </c>
    </row>
    <row r="4098" spans="1:9">
      <c r="A4098" s="10">
        <v>43168</v>
      </c>
      <c r="B4098" s="10">
        <v>43167</v>
      </c>
      <c r="C4098" t="s">
        <v>4345</v>
      </c>
      <c r="D4098" t="s">
        <v>4344</v>
      </c>
      <c r="E4098" t="s">
        <v>3950</v>
      </c>
      <c r="F4098" s="1">
        <v>-15050.505999999999</v>
      </c>
      <c r="I4098" s="13">
        <f t="shared" si="63"/>
        <v>-7240870.6599999573</v>
      </c>
    </row>
    <row r="4099" spans="1:9">
      <c r="A4099" s="10">
        <v>43168</v>
      </c>
      <c r="B4099" s="10">
        <v>43167</v>
      </c>
      <c r="C4099" t="s">
        <v>4329</v>
      </c>
      <c r="D4099" t="s">
        <v>4328</v>
      </c>
      <c r="E4099" t="s">
        <v>73</v>
      </c>
      <c r="F4099" s="1">
        <v>-283.82</v>
      </c>
      <c r="I4099" s="13">
        <f t="shared" ref="I4099:I4162" si="64">I4098+F4099+G4099</f>
        <v>-7241154.4799999576</v>
      </c>
    </row>
    <row r="4100" spans="1:9">
      <c r="A4100" s="10">
        <v>43166</v>
      </c>
      <c r="B4100" s="10">
        <v>43167</v>
      </c>
      <c r="C4100" t="s">
        <v>4314</v>
      </c>
      <c r="D4100" t="s">
        <v>2280</v>
      </c>
      <c r="E4100" t="s">
        <v>11</v>
      </c>
      <c r="G4100" s="1">
        <v>300000</v>
      </c>
      <c r="I4100" s="13">
        <f t="shared" si="64"/>
        <v>-6941154.4799999576</v>
      </c>
    </row>
    <row r="4101" spans="1:9">
      <c r="A4101" s="10">
        <v>43208</v>
      </c>
      <c r="B4101" s="10">
        <v>43168</v>
      </c>
      <c r="C4101" t="s">
        <v>4892</v>
      </c>
      <c r="E4101" t="s">
        <v>11</v>
      </c>
      <c r="G4101" s="1">
        <v>491833.696</v>
      </c>
      <c r="I4101" s="13">
        <f t="shared" si="64"/>
        <v>-6449320.7839999571</v>
      </c>
    </row>
    <row r="4102" spans="1:9">
      <c r="A4102" s="10">
        <v>43174</v>
      </c>
      <c r="B4102" s="10">
        <v>43168</v>
      </c>
      <c r="C4102" t="s">
        <v>184</v>
      </c>
      <c r="D4102" t="s">
        <v>4459</v>
      </c>
      <c r="E4102" t="s">
        <v>4458</v>
      </c>
      <c r="F4102" s="1">
        <v>-10</v>
      </c>
      <c r="I4102" s="13">
        <f t="shared" si="64"/>
        <v>-6449330.7839999571</v>
      </c>
    </row>
    <row r="4103" spans="1:9">
      <c r="A4103" s="10">
        <v>43174</v>
      </c>
      <c r="B4103" s="10">
        <v>43168</v>
      </c>
      <c r="C4103" t="s">
        <v>184</v>
      </c>
      <c r="D4103" t="s">
        <v>4457</v>
      </c>
      <c r="E4103" t="s">
        <v>4456</v>
      </c>
      <c r="F4103" s="1">
        <v>-10</v>
      </c>
      <c r="I4103" s="13">
        <f t="shared" si="64"/>
        <v>-6449340.7839999571</v>
      </c>
    </row>
    <row r="4104" spans="1:9">
      <c r="A4104" s="10">
        <v>43174</v>
      </c>
      <c r="B4104" s="10">
        <v>43168</v>
      </c>
      <c r="C4104" t="s">
        <v>184</v>
      </c>
      <c r="D4104" t="s">
        <v>4450</v>
      </c>
      <c r="E4104" t="s">
        <v>4449</v>
      </c>
      <c r="F4104" s="1">
        <v>-10</v>
      </c>
      <c r="I4104" s="13">
        <f t="shared" si="64"/>
        <v>-6449350.7839999571</v>
      </c>
    </row>
    <row r="4105" spans="1:9">
      <c r="A4105" s="10">
        <v>43174</v>
      </c>
      <c r="B4105" s="10">
        <v>43168</v>
      </c>
      <c r="C4105" t="s">
        <v>7</v>
      </c>
      <c r="D4105" t="s">
        <v>4445</v>
      </c>
      <c r="E4105" t="s">
        <v>4444</v>
      </c>
      <c r="F4105" s="1">
        <v>-1.9</v>
      </c>
      <c r="I4105" s="13">
        <f t="shared" si="64"/>
        <v>-6449352.6839999575</v>
      </c>
    </row>
    <row r="4106" spans="1:9">
      <c r="A4106" s="10">
        <v>43174</v>
      </c>
      <c r="B4106" s="10">
        <v>43168</v>
      </c>
      <c r="C4106" t="s">
        <v>7</v>
      </c>
      <c r="D4106" t="s">
        <v>4443</v>
      </c>
      <c r="E4106" t="s">
        <v>4442</v>
      </c>
      <c r="F4106" s="1">
        <v>-1.9</v>
      </c>
      <c r="I4106" s="13">
        <f t="shared" si="64"/>
        <v>-6449354.5839999579</v>
      </c>
    </row>
    <row r="4107" spans="1:9">
      <c r="A4107" s="10">
        <v>43174</v>
      </c>
      <c r="B4107" s="10">
        <v>43168</v>
      </c>
      <c r="C4107" t="s">
        <v>7</v>
      </c>
      <c r="D4107" t="s">
        <v>4440</v>
      </c>
      <c r="E4107" t="s">
        <v>4439</v>
      </c>
      <c r="F4107" s="1">
        <v>-1.9</v>
      </c>
      <c r="I4107" s="13">
        <f t="shared" si="64"/>
        <v>-6449356.4839999583</v>
      </c>
    </row>
    <row r="4108" spans="1:9">
      <c r="A4108" s="10">
        <v>43171</v>
      </c>
      <c r="B4108" s="10">
        <v>43168</v>
      </c>
      <c r="C4108" t="s">
        <v>31</v>
      </c>
      <c r="D4108" t="s">
        <v>4363</v>
      </c>
      <c r="E4108" t="s">
        <v>4362</v>
      </c>
      <c r="F4108" s="1">
        <v>-1.19</v>
      </c>
      <c r="I4108" s="13">
        <f t="shared" si="64"/>
        <v>-6449357.6739999587</v>
      </c>
    </row>
    <row r="4109" spans="1:9">
      <c r="A4109" s="10">
        <v>43171</v>
      </c>
      <c r="B4109" s="10">
        <v>43168</v>
      </c>
      <c r="C4109" t="s">
        <v>4393</v>
      </c>
      <c r="D4109" t="s">
        <v>4392</v>
      </c>
      <c r="E4109" t="s">
        <v>690</v>
      </c>
      <c r="F4109" s="1">
        <v>-300.8</v>
      </c>
      <c r="I4109" s="13">
        <f t="shared" si="64"/>
        <v>-6449658.4739999585</v>
      </c>
    </row>
    <row r="4110" spans="1:9">
      <c r="A4110" s="10">
        <v>43171</v>
      </c>
      <c r="B4110" s="10">
        <v>43168</v>
      </c>
      <c r="C4110" t="s">
        <v>4391</v>
      </c>
      <c r="D4110" t="s">
        <v>4390</v>
      </c>
      <c r="E4110" t="s">
        <v>213</v>
      </c>
      <c r="F4110" s="1">
        <v>-562.798</v>
      </c>
      <c r="I4110" s="13">
        <f t="shared" si="64"/>
        <v>-6450221.2719999589</v>
      </c>
    </row>
    <row r="4111" spans="1:9">
      <c r="A4111" s="10">
        <v>43171</v>
      </c>
      <c r="B4111" s="10">
        <v>43168</v>
      </c>
      <c r="C4111" t="s">
        <v>4389</v>
      </c>
      <c r="D4111" t="s">
        <v>4388</v>
      </c>
      <c r="E4111" t="s">
        <v>213</v>
      </c>
      <c r="F4111" s="1">
        <v>-163.392</v>
      </c>
      <c r="I4111" s="13">
        <f t="shared" si="64"/>
        <v>-6450384.6639999589</v>
      </c>
    </row>
    <row r="4112" spans="1:9">
      <c r="A4112" s="10">
        <v>43171</v>
      </c>
      <c r="B4112" s="10">
        <v>43168</v>
      </c>
      <c r="C4112" t="s">
        <v>4387</v>
      </c>
      <c r="D4112" t="s">
        <v>4386</v>
      </c>
      <c r="E4112" t="s">
        <v>11</v>
      </c>
      <c r="F4112" s="1">
        <v>-8301.5259999999998</v>
      </c>
      <c r="I4112" s="13">
        <f t="shared" si="64"/>
        <v>-6458686.1899999585</v>
      </c>
    </row>
    <row r="4113" spans="1:9">
      <c r="A4113" s="10">
        <v>43171</v>
      </c>
      <c r="B4113" s="10">
        <v>43168</v>
      </c>
      <c r="C4113" t="s">
        <v>4385</v>
      </c>
      <c r="D4113" t="s">
        <v>4384</v>
      </c>
      <c r="E4113" t="s">
        <v>11</v>
      </c>
      <c r="F4113" s="1">
        <v>-115.428</v>
      </c>
      <c r="I4113" s="13">
        <f t="shared" si="64"/>
        <v>-6458801.6179999588</v>
      </c>
    </row>
    <row r="4114" spans="1:9">
      <c r="A4114" s="10">
        <v>43171</v>
      </c>
      <c r="B4114" s="10">
        <v>43168</v>
      </c>
      <c r="C4114" t="s">
        <v>4383</v>
      </c>
      <c r="D4114" t="s">
        <v>4382</v>
      </c>
      <c r="E4114" t="s">
        <v>142</v>
      </c>
      <c r="F4114" s="1">
        <v>-85.35</v>
      </c>
      <c r="I4114" s="13">
        <f t="shared" si="64"/>
        <v>-6458886.9679999584</v>
      </c>
    </row>
    <row r="4115" spans="1:9">
      <c r="A4115" s="10">
        <v>43171</v>
      </c>
      <c r="B4115" s="10">
        <v>43168</v>
      </c>
      <c r="C4115" t="s">
        <v>4381</v>
      </c>
      <c r="D4115" t="s">
        <v>4380</v>
      </c>
      <c r="E4115" t="s">
        <v>4379</v>
      </c>
      <c r="F4115" s="1">
        <v>-4821.6440000000002</v>
      </c>
      <c r="I4115" s="13">
        <f t="shared" si="64"/>
        <v>-6463708.6119999588</v>
      </c>
    </row>
    <row r="4116" spans="1:9">
      <c r="A4116" s="10">
        <v>43171</v>
      </c>
      <c r="B4116" s="10">
        <v>43168</v>
      </c>
      <c r="C4116" t="s">
        <v>4378</v>
      </c>
      <c r="D4116" t="s">
        <v>4377</v>
      </c>
      <c r="E4116" t="s">
        <v>4359</v>
      </c>
      <c r="F4116" s="1">
        <v>-3654.05</v>
      </c>
      <c r="I4116" s="13">
        <f t="shared" si="64"/>
        <v>-6467362.6619999586</v>
      </c>
    </row>
    <row r="4117" spans="1:9">
      <c r="A4117" s="10">
        <v>43171</v>
      </c>
      <c r="B4117" s="10">
        <v>43168</v>
      </c>
      <c r="C4117" t="s">
        <v>427</v>
      </c>
      <c r="D4117" t="s">
        <v>4376</v>
      </c>
      <c r="E4117" t="s">
        <v>429</v>
      </c>
      <c r="F4117" s="1">
        <v>-3088.9160000000002</v>
      </c>
      <c r="I4117" s="13">
        <f t="shared" si="64"/>
        <v>-6470451.5779999588</v>
      </c>
    </row>
    <row r="4118" spans="1:9">
      <c r="A4118" s="10">
        <v>43171</v>
      </c>
      <c r="B4118" s="10">
        <v>43168</v>
      </c>
      <c r="C4118" t="s">
        <v>430</v>
      </c>
      <c r="D4118" t="s">
        <v>4376</v>
      </c>
      <c r="E4118" t="s">
        <v>431</v>
      </c>
      <c r="F4118" s="1">
        <v>-0.71399999999999997</v>
      </c>
      <c r="I4118" s="13">
        <f t="shared" si="64"/>
        <v>-6470452.2919999585</v>
      </c>
    </row>
    <row r="4119" spans="1:9">
      <c r="A4119" s="10">
        <v>43171</v>
      </c>
      <c r="B4119" s="10">
        <v>43168</v>
      </c>
      <c r="C4119" t="s">
        <v>4375</v>
      </c>
      <c r="D4119" t="s">
        <v>4374</v>
      </c>
      <c r="E4119" t="s">
        <v>4373</v>
      </c>
      <c r="F4119" s="1">
        <v>-10000</v>
      </c>
      <c r="I4119" s="13">
        <f t="shared" si="64"/>
        <v>-6480452.2919999585</v>
      </c>
    </row>
    <row r="4120" spans="1:9">
      <c r="A4120" s="10">
        <v>43171</v>
      </c>
      <c r="B4120" s="10">
        <v>43168</v>
      </c>
      <c r="C4120" t="s">
        <v>31</v>
      </c>
      <c r="D4120" t="s">
        <v>4374</v>
      </c>
      <c r="E4120" t="s">
        <v>4373</v>
      </c>
      <c r="F4120" s="1">
        <v>-1.19</v>
      </c>
      <c r="I4120" s="13">
        <f t="shared" si="64"/>
        <v>-6480453.4819999589</v>
      </c>
    </row>
    <row r="4121" spans="1:9">
      <c r="A4121" s="10">
        <v>43171</v>
      </c>
      <c r="B4121" s="10">
        <v>43168</v>
      </c>
      <c r="C4121" t="s">
        <v>427</v>
      </c>
      <c r="D4121" t="s">
        <v>4372</v>
      </c>
      <c r="E4121" t="s">
        <v>429</v>
      </c>
      <c r="F4121" s="1">
        <v>-1780.7370000000001</v>
      </c>
      <c r="I4121" s="13">
        <f t="shared" si="64"/>
        <v>-6482234.2189999586</v>
      </c>
    </row>
    <row r="4122" spans="1:9">
      <c r="A4122" s="10">
        <v>43171</v>
      </c>
      <c r="B4122" s="10">
        <v>43168</v>
      </c>
      <c r="C4122" t="s">
        <v>430</v>
      </c>
      <c r="D4122" t="s">
        <v>4372</v>
      </c>
      <c r="E4122" t="s">
        <v>431</v>
      </c>
      <c r="F4122" s="1">
        <v>-0.71399999999999997</v>
      </c>
      <c r="I4122" s="13">
        <f t="shared" si="64"/>
        <v>-6482234.9329999583</v>
      </c>
    </row>
    <row r="4123" spans="1:9">
      <c r="A4123" s="10">
        <v>43171</v>
      </c>
      <c r="B4123" s="10">
        <v>43168</v>
      </c>
      <c r="C4123" t="s">
        <v>4371</v>
      </c>
      <c r="D4123" t="s">
        <v>4370</v>
      </c>
      <c r="E4123" t="s">
        <v>4369</v>
      </c>
      <c r="F4123" s="1">
        <v>-298.67099999999999</v>
      </c>
      <c r="I4123" s="13">
        <f t="shared" si="64"/>
        <v>-6482533.6039999584</v>
      </c>
    </row>
    <row r="4124" spans="1:9">
      <c r="A4124" s="10">
        <v>43171</v>
      </c>
      <c r="B4124" s="10">
        <v>43168</v>
      </c>
      <c r="C4124" t="s">
        <v>31</v>
      </c>
      <c r="D4124" t="s">
        <v>4370</v>
      </c>
      <c r="E4124" t="s">
        <v>4369</v>
      </c>
      <c r="F4124" s="1">
        <v>-1.19</v>
      </c>
      <c r="I4124" s="13">
        <f t="shared" si="64"/>
        <v>-6482534.7939999588</v>
      </c>
    </row>
    <row r="4125" spans="1:9">
      <c r="A4125" s="10">
        <v>43171</v>
      </c>
      <c r="B4125" s="10">
        <v>43168</v>
      </c>
      <c r="C4125" t="s">
        <v>4368</v>
      </c>
      <c r="D4125" t="s">
        <v>4367</v>
      </c>
      <c r="E4125" t="s">
        <v>4280</v>
      </c>
      <c r="F4125" s="1">
        <v>-1020.307</v>
      </c>
      <c r="I4125" s="13">
        <f t="shared" si="64"/>
        <v>-6483555.1009999588</v>
      </c>
    </row>
    <row r="4126" spans="1:9">
      <c r="A4126" s="10">
        <v>43171</v>
      </c>
      <c r="B4126" s="10">
        <v>43168</v>
      </c>
      <c r="C4126" t="s">
        <v>31</v>
      </c>
      <c r="D4126" t="s">
        <v>4367</v>
      </c>
      <c r="E4126" t="s">
        <v>4280</v>
      </c>
      <c r="F4126" s="1">
        <v>-1.19</v>
      </c>
      <c r="I4126" s="13">
        <f t="shared" si="64"/>
        <v>-6483556.2909999592</v>
      </c>
    </row>
    <row r="4127" spans="1:9">
      <c r="A4127" s="10">
        <v>43171</v>
      </c>
      <c r="B4127" s="10">
        <v>43168</v>
      </c>
      <c r="C4127" t="s">
        <v>4366</v>
      </c>
      <c r="D4127" t="s">
        <v>4365</v>
      </c>
      <c r="E4127" t="s">
        <v>169</v>
      </c>
      <c r="F4127" s="1">
        <v>-835.2</v>
      </c>
      <c r="I4127" s="13">
        <f t="shared" si="64"/>
        <v>-6484391.4909999594</v>
      </c>
    </row>
    <row r="4128" spans="1:9">
      <c r="A4128" s="10">
        <v>43171</v>
      </c>
      <c r="B4128" s="10">
        <v>43168</v>
      </c>
      <c r="C4128" t="s">
        <v>31</v>
      </c>
      <c r="D4128" t="s">
        <v>4365</v>
      </c>
      <c r="E4128" t="s">
        <v>169</v>
      </c>
      <c r="F4128" s="1">
        <v>-1.19</v>
      </c>
      <c r="I4128" s="13">
        <f t="shared" si="64"/>
        <v>-6484392.6809999598</v>
      </c>
    </row>
    <row r="4129" spans="1:9">
      <c r="A4129" s="10">
        <v>43171</v>
      </c>
      <c r="B4129" s="10">
        <v>43168</v>
      </c>
      <c r="C4129" t="s">
        <v>4364</v>
      </c>
      <c r="D4129" t="s">
        <v>4363</v>
      </c>
      <c r="E4129" t="s">
        <v>4362</v>
      </c>
      <c r="F4129" s="1">
        <v>-21000</v>
      </c>
      <c r="I4129" s="13">
        <f t="shared" si="64"/>
        <v>-6505392.6809999598</v>
      </c>
    </row>
    <row r="4130" spans="1:9">
      <c r="A4130" s="10">
        <v>43171</v>
      </c>
      <c r="B4130" s="10">
        <v>43168</v>
      </c>
      <c r="C4130" t="s">
        <v>4361</v>
      </c>
      <c r="D4130" t="s">
        <v>4360</v>
      </c>
      <c r="E4130" t="s">
        <v>4359</v>
      </c>
      <c r="F4130" s="1">
        <v>-3653.3649999999998</v>
      </c>
      <c r="I4130" s="13">
        <f t="shared" si="64"/>
        <v>-6509046.04599996</v>
      </c>
    </row>
    <row r="4131" spans="1:9">
      <c r="A4131" s="10">
        <v>43175</v>
      </c>
      <c r="B4131" s="10">
        <v>43171</v>
      </c>
      <c r="C4131" t="s">
        <v>7</v>
      </c>
      <c r="D4131" t="s">
        <v>4480</v>
      </c>
      <c r="E4131" t="s">
        <v>4479</v>
      </c>
      <c r="F4131" s="1">
        <v>-1.9</v>
      </c>
      <c r="I4131" s="13">
        <f t="shared" si="64"/>
        <v>-6509047.9459999604</v>
      </c>
    </row>
    <row r="4132" spans="1:9">
      <c r="A4132" s="10">
        <v>43175</v>
      </c>
      <c r="B4132" s="10">
        <v>43171</v>
      </c>
      <c r="C4132" t="s">
        <v>184</v>
      </c>
      <c r="D4132" t="s">
        <v>4476</v>
      </c>
      <c r="E4132" t="s">
        <v>4475</v>
      </c>
      <c r="F4132" s="1">
        <v>-10</v>
      </c>
      <c r="I4132" s="13">
        <f t="shared" si="64"/>
        <v>-6509057.9459999604</v>
      </c>
    </row>
    <row r="4133" spans="1:9">
      <c r="A4133" s="10">
        <v>43173</v>
      </c>
      <c r="B4133" s="10">
        <v>43171</v>
      </c>
      <c r="C4133" t="s">
        <v>4424</v>
      </c>
      <c r="D4133" t="s">
        <v>4423</v>
      </c>
      <c r="E4133" t="s">
        <v>4422</v>
      </c>
      <c r="F4133" s="1">
        <v>-30</v>
      </c>
      <c r="I4133" s="13">
        <f t="shared" si="64"/>
        <v>-6509087.9459999604</v>
      </c>
    </row>
    <row r="4134" spans="1:9">
      <c r="A4134" s="10">
        <v>43173</v>
      </c>
      <c r="B4134" s="10">
        <v>43171</v>
      </c>
      <c r="C4134" t="s">
        <v>7</v>
      </c>
      <c r="D4134" t="s">
        <v>4421</v>
      </c>
      <c r="E4134" t="s">
        <v>4419</v>
      </c>
      <c r="F4134" s="1">
        <v>-11.97</v>
      </c>
      <c r="I4134" s="13">
        <f t="shared" si="64"/>
        <v>-6509099.9159999602</v>
      </c>
    </row>
    <row r="4135" spans="1:9">
      <c r="A4135" s="10">
        <v>43173</v>
      </c>
      <c r="B4135" s="10">
        <v>43171</v>
      </c>
      <c r="C4135" t="s">
        <v>60</v>
      </c>
      <c r="D4135" t="s">
        <v>4420</v>
      </c>
      <c r="E4135" t="s">
        <v>4419</v>
      </c>
      <c r="F4135" s="1">
        <v>-8</v>
      </c>
      <c r="I4135" s="13">
        <f t="shared" si="64"/>
        <v>-6509107.9159999602</v>
      </c>
    </row>
    <row r="4136" spans="1:9">
      <c r="A4136" s="10">
        <v>43173</v>
      </c>
      <c r="B4136" s="10">
        <v>43171</v>
      </c>
      <c r="C4136" t="s">
        <v>170</v>
      </c>
      <c r="D4136" t="s">
        <v>4414</v>
      </c>
      <c r="E4136" t="s">
        <v>4413</v>
      </c>
      <c r="F4136" s="1">
        <v>-10</v>
      </c>
      <c r="I4136" s="13">
        <f t="shared" si="64"/>
        <v>-6509117.9159999602</v>
      </c>
    </row>
    <row r="4137" spans="1:9">
      <c r="A4137" s="10">
        <v>43173</v>
      </c>
      <c r="B4137" s="10">
        <v>43171</v>
      </c>
      <c r="C4137" t="s">
        <v>4406</v>
      </c>
      <c r="D4137" t="s">
        <v>4405</v>
      </c>
      <c r="E4137" t="s">
        <v>4404</v>
      </c>
      <c r="F4137" s="1">
        <v>-15</v>
      </c>
      <c r="I4137" s="13">
        <f t="shared" si="64"/>
        <v>-6509132.9159999602</v>
      </c>
    </row>
    <row r="4138" spans="1:9">
      <c r="A4138" s="10">
        <v>43172</v>
      </c>
      <c r="B4138" s="10">
        <v>43171</v>
      </c>
      <c r="C4138" t="s">
        <v>4403</v>
      </c>
      <c r="D4138" t="s">
        <v>4402</v>
      </c>
      <c r="E4138" t="s">
        <v>253</v>
      </c>
      <c r="F4138" s="1">
        <v>-144.97</v>
      </c>
      <c r="I4138" s="13">
        <f t="shared" si="64"/>
        <v>-6509277.8859999599</v>
      </c>
    </row>
    <row r="4139" spans="1:9">
      <c r="A4139" s="10">
        <v>43172</v>
      </c>
      <c r="B4139" s="10">
        <v>43171</v>
      </c>
      <c r="C4139" t="s">
        <v>4399</v>
      </c>
      <c r="D4139" t="s">
        <v>4398</v>
      </c>
      <c r="E4139" t="s">
        <v>4397</v>
      </c>
      <c r="F4139" s="1">
        <v>-556.54300000000001</v>
      </c>
      <c r="I4139" s="13">
        <f t="shared" si="64"/>
        <v>-6509834.4289999595</v>
      </c>
    </row>
    <row r="4140" spans="1:9">
      <c r="A4140" s="10">
        <v>43174</v>
      </c>
      <c r="B4140" s="10">
        <v>43172</v>
      </c>
      <c r="C4140" t="s">
        <v>7</v>
      </c>
      <c r="D4140" t="s">
        <v>4451</v>
      </c>
      <c r="E4140" t="s">
        <v>9</v>
      </c>
      <c r="F4140" s="1">
        <v>-3.42</v>
      </c>
      <c r="I4140" s="13">
        <f t="shared" si="64"/>
        <v>-6509837.8489999594</v>
      </c>
    </row>
    <row r="4141" spans="1:9">
      <c r="A4141" s="10">
        <v>43174</v>
      </c>
      <c r="B4141" s="10">
        <v>43172</v>
      </c>
      <c r="C4141" t="s">
        <v>170</v>
      </c>
      <c r="D4141" t="s">
        <v>4448</v>
      </c>
      <c r="E4141" t="s">
        <v>242</v>
      </c>
      <c r="F4141" s="1">
        <v>-10</v>
      </c>
      <c r="I4141" s="13">
        <f t="shared" si="64"/>
        <v>-6509847.8489999594</v>
      </c>
    </row>
    <row r="4142" spans="1:9">
      <c r="A4142" s="10">
        <v>43174</v>
      </c>
      <c r="B4142" s="10">
        <v>43172</v>
      </c>
      <c r="C4142" t="s">
        <v>4441</v>
      </c>
      <c r="D4142" t="s">
        <v>4415</v>
      </c>
      <c r="E4142" t="s">
        <v>3643</v>
      </c>
      <c r="F4142" s="1">
        <v>-12016</v>
      </c>
      <c r="I4142" s="13">
        <f t="shared" si="64"/>
        <v>-6521863.8489999594</v>
      </c>
    </row>
    <row r="4143" spans="1:9">
      <c r="A4143" s="10">
        <v>43174</v>
      </c>
      <c r="B4143" s="10">
        <v>43172</v>
      </c>
      <c r="C4143" t="s">
        <v>60</v>
      </c>
      <c r="D4143" t="s">
        <v>4434</v>
      </c>
      <c r="E4143" t="s">
        <v>9</v>
      </c>
      <c r="F4143" s="1">
        <v>-8</v>
      </c>
      <c r="I4143" s="13">
        <f t="shared" si="64"/>
        <v>-6521871.8489999594</v>
      </c>
    </row>
    <row r="4144" spans="1:9">
      <c r="A4144" s="10">
        <v>43174</v>
      </c>
      <c r="B4144" s="10">
        <v>43172</v>
      </c>
      <c r="C4144" t="s">
        <v>105</v>
      </c>
      <c r="D4144" t="s">
        <v>4431</v>
      </c>
      <c r="E4144" t="s">
        <v>245</v>
      </c>
      <c r="F4144" s="1">
        <v>-2.5</v>
      </c>
      <c r="I4144" s="13">
        <f t="shared" si="64"/>
        <v>-6521874.3489999594</v>
      </c>
    </row>
    <row r="4145" spans="1:9">
      <c r="A4145" s="10">
        <v>43173</v>
      </c>
      <c r="B4145" s="10">
        <v>43172</v>
      </c>
      <c r="C4145" t="s">
        <v>4416</v>
      </c>
      <c r="D4145" t="s">
        <v>4415</v>
      </c>
      <c r="E4145" t="s">
        <v>3643</v>
      </c>
      <c r="F4145" s="1">
        <v>-41.65</v>
      </c>
      <c r="I4145" s="13">
        <f t="shared" si="64"/>
        <v>-6521915.9989999598</v>
      </c>
    </row>
    <row r="4146" spans="1:9">
      <c r="A4146" s="10">
        <v>43173</v>
      </c>
      <c r="B4146" s="10">
        <v>43172</v>
      </c>
      <c r="C4146" t="s">
        <v>4412</v>
      </c>
      <c r="D4146" t="s">
        <v>4411</v>
      </c>
      <c r="E4146" t="s">
        <v>782</v>
      </c>
      <c r="F4146" s="1">
        <v>-789.71299999999997</v>
      </c>
      <c r="I4146" s="13">
        <f t="shared" si="64"/>
        <v>-6522705.7119999602</v>
      </c>
    </row>
    <row r="4147" spans="1:9">
      <c r="A4147" s="10">
        <v>43173</v>
      </c>
      <c r="B4147" s="10">
        <v>43172</v>
      </c>
      <c r="C4147" t="s">
        <v>4410</v>
      </c>
      <c r="D4147" t="s">
        <v>4409</v>
      </c>
      <c r="E4147" t="s">
        <v>398</v>
      </c>
      <c r="F4147" s="1">
        <v>-6279.384</v>
      </c>
      <c r="I4147" s="13">
        <f t="shared" si="64"/>
        <v>-6528985.0959999599</v>
      </c>
    </row>
    <row r="4148" spans="1:9">
      <c r="A4148" s="10">
        <v>43173</v>
      </c>
      <c r="B4148" s="10">
        <v>43172</v>
      </c>
      <c r="C4148" t="s">
        <v>31</v>
      </c>
      <c r="D4148" t="s">
        <v>4409</v>
      </c>
      <c r="E4148" t="s">
        <v>398</v>
      </c>
      <c r="F4148" s="1">
        <v>-1.19</v>
      </c>
      <c r="I4148" s="13">
        <f t="shared" si="64"/>
        <v>-6528986.2859999603</v>
      </c>
    </row>
    <row r="4149" spans="1:9">
      <c r="A4149" s="10">
        <v>43173</v>
      </c>
      <c r="B4149" s="10">
        <v>43172</v>
      </c>
      <c r="C4149" t="s">
        <v>4408</v>
      </c>
      <c r="D4149" t="s">
        <v>4407</v>
      </c>
      <c r="E4149" t="s">
        <v>4212</v>
      </c>
      <c r="F4149" s="1">
        <v>-119.6</v>
      </c>
      <c r="I4149" s="13">
        <f t="shared" si="64"/>
        <v>-6529105.8859999599</v>
      </c>
    </row>
    <row r="4150" spans="1:9">
      <c r="A4150" s="10">
        <v>43172</v>
      </c>
      <c r="B4150" s="10">
        <v>43172</v>
      </c>
      <c r="C4150" t="s">
        <v>3405</v>
      </c>
      <c r="E4150" t="s">
        <v>11</v>
      </c>
      <c r="F4150" s="1">
        <v>-70.897000000000006</v>
      </c>
      <c r="I4150" s="13">
        <f t="shared" si="64"/>
        <v>-6529176.7829999598</v>
      </c>
    </row>
    <row r="4151" spans="1:9">
      <c r="A4151" s="10">
        <v>43171</v>
      </c>
      <c r="B4151" s="10">
        <v>43172</v>
      </c>
      <c r="C4151" t="s">
        <v>4394</v>
      </c>
      <c r="D4151" t="s">
        <v>2333</v>
      </c>
      <c r="E4151" t="s">
        <v>11</v>
      </c>
      <c r="G4151" s="1">
        <v>300000</v>
      </c>
      <c r="I4151" s="13">
        <f t="shared" si="64"/>
        <v>-6229176.7829999598</v>
      </c>
    </row>
    <row r="4152" spans="1:9">
      <c r="A4152" s="10">
        <v>43174</v>
      </c>
      <c r="B4152" s="10">
        <v>43173</v>
      </c>
      <c r="C4152" t="s">
        <v>4462</v>
      </c>
      <c r="D4152" t="s">
        <v>4461</v>
      </c>
      <c r="E4152" t="s">
        <v>4460</v>
      </c>
      <c r="F4152" s="1">
        <v>-4925</v>
      </c>
      <c r="I4152" s="13">
        <f t="shared" si="64"/>
        <v>-6234101.7829999598</v>
      </c>
    </row>
    <row r="4153" spans="1:9">
      <c r="A4153" s="10">
        <v>43174</v>
      </c>
      <c r="B4153" s="10">
        <v>43173</v>
      </c>
      <c r="C4153" t="s">
        <v>4455</v>
      </c>
      <c r="D4153" t="s">
        <v>4454</v>
      </c>
      <c r="E4153" t="s">
        <v>4453</v>
      </c>
      <c r="F4153" s="1">
        <v>-334.09</v>
      </c>
      <c r="I4153" s="13">
        <f t="shared" si="64"/>
        <v>-6234435.8729999596</v>
      </c>
    </row>
    <row r="4154" spans="1:9">
      <c r="A4154" s="10">
        <v>43174</v>
      </c>
      <c r="B4154" s="10">
        <v>43173</v>
      </c>
      <c r="C4154" t="s">
        <v>4452</v>
      </c>
      <c r="E4154" t="s">
        <v>100</v>
      </c>
      <c r="F4154" s="1">
        <v>-4330.2579999999998</v>
      </c>
      <c r="I4154" s="13">
        <f t="shared" si="64"/>
        <v>-6238766.13099996</v>
      </c>
    </row>
    <row r="4155" spans="1:9">
      <c r="A4155" s="10">
        <v>43174</v>
      </c>
      <c r="B4155" s="10">
        <v>43173</v>
      </c>
      <c r="C4155" t="s">
        <v>101</v>
      </c>
      <c r="E4155" t="s">
        <v>11</v>
      </c>
      <c r="F4155" s="1">
        <v>-3.57</v>
      </c>
      <c r="I4155" s="13">
        <f t="shared" si="64"/>
        <v>-6238769.7009999603</v>
      </c>
    </row>
    <row r="4156" spans="1:9">
      <c r="A4156" s="10">
        <v>43174</v>
      </c>
      <c r="B4156" s="10">
        <v>43173</v>
      </c>
      <c r="C4156" t="s">
        <v>4447</v>
      </c>
      <c r="D4156" t="s">
        <v>4446</v>
      </c>
      <c r="E4156" t="s">
        <v>11</v>
      </c>
      <c r="F4156" s="1">
        <v>-5680</v>
      </c>
      <c r="I4156" s="13">
        <f t="shared" si="64"/>
        <v>-6244449.7009999603</v>
      </c>
    </row>
    <row r="4157" spans="1:9">
      <c r="A4157" s="10">
        <v>43174</v>
      </c>
      <c r="B4157" s="10">
        <v>43173</v>
      </c>
      <c r="C4157" t="s">
        <v>4438</v>
      </c>
      <c r="D4157" t="s">
        <v>4437</v>
      </c>
      <c r="E4157" t="s">
        <v>4280</v>
      </c>
      <c r="F4157" s="1">
        <v>-285.815</v>
      </c>
      <c r="I4157" s="13">
        <f t="shared" si="64"/>
        <v>-6244735.5159999607</v>
      </c>
    </row>
    <row r="4158" spans="1:9">
      <c r="A4158" s="10">
        <v>43174</v>
      </c>
      <c r="B4158" s="10">
        <v>43173</v>
      </c>
      <c r="C4158" t="s">
        <v>31</v>
      </c>
      <c r="D4158" t="s">
        <v>4437</v>
      </c>
      <c r="E4158" t="s">
        <v>4280</v>
      </c>
      <c r="F4158" s="1">
        <v>-1.19</v>
      </c>
      <c r="I4158" s="13">
        <f t="shared" si="64"/>
        <v>-6244736.7059999611</v>
      </c>
    </row>
    <row r="4159" spans="1:9">
      <c r="A4159" s="10">
        <v>43174</v>
      </c>
      <c r="B4159" s="10">
        <v>43173</v>
      </c>
      <c r="C4159" t="s">
        <v>4436</v>
      </c>
      <c r="D4159" t="s">
        <v>4435</v>
      </c>
      <c r="E4159" t="s">
        <v>595</v>
      </c>
      <c r="F4159" s="1">
        <v>-3657.6990000000001</v>
      </c>
      <c r="I4159" s="13">
        <f t="shared" si="64"/>
        <v>-6248394.4049999611</v>
      </c>
    </row>
    <row r="4160" spans="1:9">
      <c r="A4160" s="10">
        <v>43174</v>
      </c>
      <c r="B4160" s="10">
        <v>43173</v>
      </c>
      <c r="C4160" t="s">
        <v>4433</v>
      </c>
      <c r="D4160" t="s">
        <v>4432</v>
      </c>
      <c r="E4160" t="s">
        <v>4280</v>
      </c>
      <c r="F4160" s="1">
        <v>-1175.8630000000001</v>
      </c>
      <c r="I4160" s="13">
        <f t="shared" si="64"/>
        <v>-6249570.267999961</v>
      </c>
    </row>
    <row r="4161" spans="1:9">
      <c r="A4161" s="10">
        <v>43174</v>
      </c>
      <c r="B4161" s="10">
        <v>43173</v>
      </c>
      <c r="C4161" t="s">
        <v>31</v>
      </c>
      <c r="D4161" t="s">
        <v>4432</v>
      </c>
      <c r="E4161" t="s">
        <v>4280</v>
      </c>
      <c r="F4161" s="1">
        <v>-1.19</v>
      </c>
      <c r="I4161" s="13">
        <f t="shared" si="64"/>
        <v>-6249571.4579999615</v>
      </c>
    </row>
    <row r="4162" spans="1:9">
      <c r="A4162" s="10">
        <v>43174</v>
      </c>
      <c r="B4162" s="10">
        <v>43173</v>
      </c>
      <c r="C4162" t="s">
        <v>4430</v>
      </c>
      <c r="D4162" t="s">
        <v>4429</v>
      </c>
      <c r="E4162" t="s">
        <v>681</v>
      </c>
      <c r="F4162" s="1">
        <v>-328.94499999999999</v>
      </c>
      <c r="I4162" s="13">
        <f t="shared" si="64"/>
        <v>-6249900.4029999617</v>
      </c>
    </row>
    <row r="4163" spans="1:9">
      <c r="A4163" s="10">
        <v>43174</v>
      </c>
      <c r="B4163" s="10">
        <v>43173</v>
      </c>
      <c r="C4163" t="s">
        <v>4428</v>
      </c>
      <c r="D4163" t="s">
        <v>4427</v>
      </c>
      <c r="E4163" t="s">
        <v>134</v>
      </c>
      <c r="F4163" s="1">
        <v>-1599.96</v>
      </c>
      <c r="I4163" s="13">
        <f t="shared" ref="I4163:I4226" si="65">I4162+F4163+G4163</f>
        <v>-6251500.3629999617</v>
      </c>
    </row>
    <row r="4164" spans="1:9">
      <c r="A4164" s="10">
        <v>43182</v>
      </c>
      <c r="B4164" s="10">
        <v>43174</v>
      </c>
      <c r="C4164" t="s">
        <v>7</v>
      </c>
      <c r="D4164" t="s">
        <v>4529</v>
      </c>
      <c r="E4164" t="s">
        <v>4528</v>
      </c>
      <c r="F4164" s="1">
        <v>-1.9</v>
      </c>
      <c r="I4164" s="13">
        <f t="shared" si="65"/>
        <v>-6251502.2629999621</v>
      </c>
    </row>
    <row r="4165" spans="1:9">
      <c r="A4165" s="10">
        <v>43182</v>
      </c>
      <c r="B4165" s="10">
        <v>43174</v>
      </c>
      <c r="C4165" t="s">
        <v>184</v>
      </c>
      <c r="D4165" t="s">
        <v>4516</v>
      </c>
      <c r="E4165" t="s">
        <v>4515</v>
      </c>
      <c r="F4165" s="1">
        <v>-10</v>
      </c>
      <c r="I4165" s="13">
        <f t="shared" si="65"/>
        <v>-6251512.2629999621</v>
      </c>
    </row>
    <row r="4166" spans="1:9">
      <c r="A4166" s="10">
        <v>43175</v>
      </c>
      <c r="B4166" s="10">
        <v>43174</v>
      </c>
      <c r="C4166" t="s">
        <v>4478</v>
      </c>
      <c r="D4166" t="s">
        <v>4477</v>
      </c>
      <c r="E4166" t="s">
        <v>494</v>
      </c>
      <c r="F4166" s="1">
        <v>-191</v>
      </c>
      <c r="I4166" s="13">
        <f t="shared" si="65"/>
        <v>-6251703.2629999621</v>
      </c>
    </row>
    <row r="4167" spans="1:9">
      <c r="A4167" s="10">
        <v>43175</v>
      </c>
      <c r="B4167" s="10">
        <v>43174</v>
      </c>
      <c r="C4167" t="s">
        <v>4474</v>
      </c>
      <c r="D4167" t="s">
        <v>4473</v>
      </c>
      <c r="E4167" t="s">
        <v>2913</v>
      </c>
      <c r="F4167" s="1">
        <v>-1000</v>
      </c>
      <c r="I4167" s="13">
        <f t="shared" si="65"/>
        <v>-6252703.2629999621</v>
      </c>
    </row>
    <row r="4168" spans="1:9">
      <c r="A4168" s="10">
        <v>43175</v>
      </c>
      <c r="B4168" s="10">
        <v>43174</v>
      </c>
      <c r="C4168" t="s">
        <v>4472</v>
      </c>
      <c r="D4168" t="s">
        <v>4471</v>
      </c>
      <c r="E4168" t="s">
        <v>4470</v>
      </c>
      <c r="F4168" s="1">
        <v>-6916.2759999999998</v>
      </c>
      <c r="I4168" s="13">
        <f t="shared" si="65"/>
        <v>-6259619.5389999617</v>
      </c>
    </row>
    <row r="4169" spans="1:9">
      <c r="A4169" s="10">
        <v>43175</v>
      </c>
      <c r="B4169" s="10">
        <v>43174</v>
      </c>
      <c r="C4169" t="s">
        <v>4469</v>
      </c>
      <c r="D4169" t="s">
        <v>4468</v>
      </c>
      <c r="E4169" t="s">
        <v>181</v>
      </c>
      <c r="F4169" s="1">
        <v>-149.35</v>
      </c>
      <c r="I4169" s="13">
        <f t="shared" si="65"/>
        <v>-6259768.8889999613</v>
      </c>
    </row>
    <row r="4170" spans="1:9">
      <c r="A4170" s="10">
        <v>43175</v>
      </c>
      <c r="B4170" s="10">
        <v>43174</v>
      </c>
      <c r="C4170" t="s">
        <v>4467</v>
      </c>
      <c r="D4170" t="s">
        <v>4466</v>
      </c>
      <c r="E4170" t="s">
        <v>4465</v>
      </c>
      <c r="F4170" s="1">
        <v>-508.6</v>
      </c>
      <c r="I4170" s="13">
        <f t="shared" si="65"/>
        <v>-6260277.4889999609</v>
      </c>
    </row>
    <row r="4171" spans="1:9">
      <c r="A4171" s="10">
        <v>43175</v>
      </c>
      <c r="B4171" s="10">
        <v>43174</v>
      </c>
      <c r="C4171" t="s">
        <v>4464</v>
      </c>
      <c r="D4171" t="s">
        <v>4463</v>
      </c>
      <c r="E4171" t="s">
        <v>375</v>
      </c>
      <c r="F4171" s="1">
        <v>-323</v>
      </c>
      <c r="I4171" s="13">
        <f t="shared" si="65"/>
        <v>-6260600.4889999609</v>
      </c>
    </row>
    <row r="4172" spans="1:9">
      <c r="A4172" s="10">
        <v>43174</v>
      </c>
      <c r="B4172" s="10">
        <v>43174</v>
      </c>
      <c r="C4172" t="s">
        <v>350</v>
      </c>
      <c r="E4172" t="s">
        <v>11</v>
      </c>
      <c r="F4172" s="1">
        <v>-1.19</v>
      </c>
      <c r="I4172" s="13">
        <f t="shared" si="65"/>
        <v>-6260601.6789999614</v>
      </c>
    </row>
    <row r="4173" spans="1:9">
      <c r="A4173" s="10">
        <v>43174</v>
      </c>
      <c r="B4173" s="10">
        <v>43174</v>
      </c>
      <c r="C4173" t="s">
        <v>350</v>
      </c>
      <c r="E4173" t="s">
        <v>11</v>
      </c>
      <c r="F4173" s="1">
        <v>-1.19</v>
      </c>
      <c r="I4173" s="13">
        <f t="shared" si="65"/>
        <v>-6260602.8689999618</v>
      </c>
    </row>
    <row r="4174" spans="1:9">
      <c r="A4174" s="10">
        <v>43185</v>
      </c>
      <c r="B4174" s="10">
        <v>43175</v>
      </c>
      <c r="C4174" t="s">
        <v>184</v>
      </c>
      <c r="D4174" t="s">
        <v>4538</v>
      </c>
      <c r="E4174" t="s">
        <v>4537</v>
      </c>
      <c r="F4174" s="1">
        <v>-10</v>
      </c>
      <c r="I4174" s="13">
        <f t="shared" si="65"/>
        <v>-6260612.8689999618</v>
      </c>
    </row>
    <row r="4175" spans="1:9">
      <c r="A4175" s="10">
        <v>43185</v>
      </c>
      <c r="B4175" s="10">
        <v>43175</v>
      </c>
      <c r="C4175" t="s">
        <v>7</v>
      </c>
      <c r="D4175" t="s">
        <v>4534</v>
      </c>
      <c r="E4175" t="s">
        <v>4533</v>
      </c>
      <c r="F4175" s="1">
        <v>-1.9</v>
      </c>
      <c r="I4175" s="13">
        <f t="shared" si="65"/>
        <v>-6260614.7689999621</v>
      </c>
    </row>
    <row r="4176" spans="1:9">
      <c r="A4176" s="10">
        <v>43178</v>
      </c>
      <c r="B4176" s="10">
        <v>43175</v>
      </c>
      <c r="C4176" t="s">
        <v>4488</v>
      </c>
      <c r="D4176" t="s">
        <v>4487</v>
      </c>
      <c r="E4176" t="s">
        <v>4486</v>
      </c>
      <c r="F4176" s="1">
        <v>-936.22500000000002</v>
      </c>
      <c r="I4176" s="13">
        <f t="shared" si="65"/>
        <v>-6261550.9939999618</v>
      </c>
    </row>
    <row r="4177" spans="1:9">
      <c r="A4177" s="10">
        <v>43178</v>
      </c>
      <c r="B4177" s="10">
        <v>43175</v>
      </c>
      <c r="C4177" t="s">
        <v>31</v>
      </c>
      <c r="D4177" t="s">
        <v>4487</v>
      </c>
      <c r="E4177" t="s">
        <v>4486</v>
      </c>
      <c r="F4177" s="1">
        <v>-1.19</v>
      </c>
      <c r="I4177" s="13">
        <f t="shared" si="65"/>
        <v>-6261552.1839999622</v>
      </c>
    </row>
    <row r="4178" spans="1:9">
      <c r="A4178" s="10">
        <v>43178</v>
      </c>
      <c r="B4178" s="10">
        <v>43175</v>
      </c>
      <c r="C4178" t="s">
        <v>4485</v>
      </c>
      <c r="D4178" t="s">
        <v>4484</v>
      </c>
      <c r="E4178" t="s">
        <v>11</v>
      </c>
      <c r="F4178" s="1">
        <v>-6000</v>
      </c>
      <c r="I4178" s="13">
        <f t="shared" si="65"/>
        <v>-6267552.1839999622</v>
      </c>
    </row>
    <row r="4179" spans="1:9">
      <c r="A4179" s="10">
        <v>43178</v>
      </c>
      <c r="B4179" s="10">
        <v>43175</v>
      </c>
      <c r="C4179" t="s">
        <v>4483</v>
      </c>
      <c r="D4179" t="s">
        <v>4482</v>
      </c>
      <c r="E4179" t="s">
        <v>4481</v>
      </c>
      <c r="F4179" s="1">
        <v>-708.5</v>
      </c>
      <c r="I4179" s="13">
        <f t="shared" si="65"/>
        <v>-6268260.6839999622</v>
      </c>
    </row>
    <row r="4180" spans="1:9">
      <c r="A4180" s="10">
        <v>43180</v>
      </c>
      <c r="B4180" s="10">
        <v>43178</v>
      </c>
      <c r="C4180" t="s">
        <v>508</v>
      </c>
      <c r="E4180" t="s">
        <v>11</v>
      </c>
      <c r="F4180" s="1">
        <v>-898.5</v>
      </c>
      <c r="I4180" s="13">
        <f t="shared" si="65"/>
        <v>-6269159.1839999622</v>
      </c>
    </row>
    <row r="4181" spans="1:9">
      <c r="A4181" s="10">
        <v>43180</v>
      </c>
      <c r="B4181" s="10">
        <v>43178</v>
      </c>
      <c r="C4181" t="s">
        <v>4499</v>
      </c>
      <c r="D4181" t="s">
        <v>4498</v>
      </c>
      <c r="E4181" t="s">
        <v>329</v>
      </c>
      <c r="F4181" s="1">
        <v>-29550</v>
      </c>
      <c r="I4181" s="13">
        <f t="shared" si="65"/>
        <v>-6298709.1839999622</v>
      </c>
    </row>
    <row r="4182" spans="1:9">
      <c r="A4182" s="10">
        <v>43180</v>
      </c>
      <c r="B4182" s="10">
        <v>43178</v>
      </c>
      <c r="C4182" t="s">
        <v>31</v>
      </c>
      <c r="D4182" t="s">
        <v>4498</v>
      </c>
      <c r="E4182" t="s">
        <v>329</v>
      </c>
      <c r="F4182" s="1">
        <v>-1.19</v>
      </c>
      <c r="I4182" s="13">
        <f t="shared" si="65"/>
        <v>-6298710.3739999626</v>
      </c>
    </row>
    <row r="4183" spans="1:9">
      <c r="A4183" s="10">
        <v>43180</v>
      </c>
      <c r="B4183" s="10">
        <v>43178</v>
      </c>
      <c r="C4183" t="s">
        <v>4497</v>
      </c>
      <c r="D4183" t="s">
        <v>4490</v>
      </c>
      <c r="E4183" t="s">
        <v>30</v>
      </c>
      <c r="F4183" s="1">
        <v>-655.97699999999998</v>
      </c>
      <c r="I4183" s="13">
        <f t="shared" si="65"/>
        <v>-6299366.3509999625</v>
      </c>
    </row>
    <row r="4184" spans="1:9">
      <c r="A4184" s="10">
        <v>43180</v>
      </c>
      <c r="B4184" s="10">
        <v>43178</v>
      </c>
      <c r="C4184" t="s">
        <v>4496</v>
      </c>
      <c r="D4184" t="s">
        <v>4495</v>
      </c>
      <c r="E4184" t="s">
        <v>527</v>
      </c>
      <c r="F4184" s="1">
        <v>-16373.572</v>
      </c>
      <c r="I4184" s="13">
        <f t="shared" si="65"/>
        <v>-6315739.9229999622</v>
      </c>
    </row>
    <row r="4185" spans="1:9">
      <c r="A4185" s="10">
        <v>43180</v>
      </c>
      <c r="B4185" s="10">
        <v>43178</v>
      </c>
      <c r="C4185" t="s">
        <v>4494</v>
      </c>
      <c r="D4185" t="s">
        <v>4493</v>
      </c>
      <c r="E4185" t="s">
        <v>527</v>
      </c>
      <c r="F4185" s="1">
        <v>-62052.078999999998</v>
      </c>
      <c r="I4185" s="13">
        <f t="shared" si="65"/>
        <v>-6377792.0019999621</v>
      </c>
    </row>
    <row r="4186" spans="1:9">
      <c r="A4186" s="10">
        <v>43180</v>
      </c>
      <c r="B4186" s="10">
        <v>43178</v>
      </c>
      <c r="C4186" t="s">
        <v>4492</v>
      </c>
      <c r="D4186" t="s">
        <v>4491</v>
      </c>
      <c r="E4186" t="s">
        <v>445</v>
      </c>
      <c r="F4186" s="1">
        <v>-2388.931</v>
      </c>
      <c r="I4186" s="13">
        <f t="shared" si="65"/>
        <v>-6380180.932999962</v>
      </c>
    </row>
    <row r="4187" spans="1:9">
      <c r="A4187" s="10">
        <v>43180</v>
      </c>
      <c r="B4187" s="10">
        <v>43178</v>
      </c>
      <c r="C4187" t="s">
        <v>31</v>
      </c>
      <c r="D4187" t="s">
        <v>4491</v>
      </c>
      <c r="E4187" t="s">
        <v>445</v>
      </c>
      <c r="F4187" s="1">
        <v>-1.19</v>
      </c>
      <c r="I4187" s="13">
        <f t="shared" si="65"/>
        <v>-6380182.1229999624</v>
      </c>
    </row>
    <row r="4188" spans="1:9">
      <c r="A4188" s="10">
        <v>43180</v>
      </c>
      <c r="B4188" s="10">
        <v>43178</v>
      </c>
      <c r="C4188" t="s">
        <v>31</v>
      </c>
      <c r="D4188" t="s">
        <v>4490</v>
      </c>
      <c r="E4188" t="s">
        <v>30</v>
      </c>
      <c r="F4188" s="1">
        <v>-1.19</v>
      </c>
      <c r="I4188" s="13">
        <f t="shared" si="65"/>
        <v>-6380183.3129999628</v>
      </c>
    </row>
    <row r="4189" spans="1:9">
      <c r="A4189" s="10">
        <v>43181</v>
      </c>
      <c r="B4189" s="10">
        <v>43180</v>
      </c>
      <c r="C4189" t="s">
        <v>4511</v>
      </c>
      <c r="D4189" t="s">
        <v>4510</v>
      </c>
      <c r="E4189" t="s">
        <v>24</v>
      </c>
      <c r="F4189" s="1">
        <v>-98500</v>
      </c>
      <c r="I4189" s="13">
        <f t="shared" si="65"/>
        <v>-6478683.3129999628</v>
      </c>
    </row>
    <row r="4190" spans="1:9">
      <c r="A4190" s="10">
        <v>43181</v>
      </c>
      <c r="B4190" s="10">
        <v>43180</v>
      </c>
      <c r="C4190" t="s">
        <v>4509</v>
      </c>
      <c r="D4190" t="s">
        <v>4508</v>
      </c>
      <c r="E4190" t="s">
        <v>382</v>
      </c>
      <c r="F4190" s="1">
        <v>-5851.9639999999999</v>
      </c>
      <c r="I4190" s="13">
        <f t="shared" si="65"/>
        <v>-6484535.2769999625</v>
      </c>
    </row>
    <row r="4191" spans="1:9">
      <c r="A4191" s="10">
        <v>43181</v>
      </c>
      <c r="B4191" s="10">
        <v>43180</v>
      </c>
      <c r="C4191" t="s">
        <v>4507</v>
      </c>
      <c r="D4191" t="s">
        <v>4506</v>
      </c>
      <c r="E4191" t="s">
        <v>24</v>
      </c>
      <c r="F4191" s="1">
        <v>-98500</v>
      </c>
      <c r="I4191" s="13">
        <f t="shared" si="65"/>
        <v>-6583035.2769999625</v>
      </c>
    </row>
    <row r="4192" spans="1:9">
      <c r="A4192" s="10">
        <v>43181</v>
      </c>
      <c r="B4192" s="10">
        <v>43180</v>
      </c>
      <c r="C4192" t="s">
        <v>4505</v>
      </c>
      <c r="D4192" t="s">
        <v>4504</v>
      </c>
      <c r="E4192" t="s">
        <v>11</v>
      </c>
      <c r="F4192" s="1">
        <v>-8059.9030000000002</v>
      </c>
      <c r="I4192" s="13">
        <f t="shared" si="65"/>
        <v>-6591095.1799999624</v>
      </c>
    </row>
    <row r="4193" spans="1:9">
      <c r="A4193" s="10">
        <v>43181</v>
      </c>
      <c r="B4193" s="10">
        <v>43180</v>
      </c>
      <c r="C4193" t="s">
        <v>4503</v>
      </c>
      <c r="D4193" t="s">
        <v>4502</v>
      </c>
      <c r="E4193" t="s">
        <v>690</v>
      </c>
      <c r="F4193" s="1">
        <v>-265</v>
      </c>
      <c r="I4193" s="13">
        <f t="shared" si="65"/>
        <v>-6591360.1799999624</v>
      </c>
    </row>
    <row r="4194" spans="1:9">
      <c r="A4194" s="10">
        <v>43181</v>
      </c>
      <c r="B4194" s="10">
        <v>43180</v>
      </c>
      <c r="C4194" t="s">
        <v>4501</v>
      </c>
      <c r="D4194" t="s">
        <v>4500</v>
      </c>
      <c r="E4194" t="s">
        <v>382</v>
      </c>
      <c r="F4194" s="1">
        <v>-688.13400000000001</v>
      </c>
      <c r="I4194" s="13">
        <f t="shared" si="65"/>
        <v>-6592048.3139999621</v>
      </c>
    </row>
    <row r="4195" spans="1:9">
      <c r="A4195" s="10">
        <v>43178</v>
      </c>
      <c r="B4195" s="10">
        <v>43180</v>
      </c>
      <c r="C4195" t="s">
        <v>4489</v>
      </c>
      <c r="D4195" t="s">
        <v>2306</v>
      </c>
      <c r="E4195" t="s">
        <v>11</v>
      </c>
      <c r="G4195" s="1">
        <v>400000</v>
      </c>
      <c r="I4195" s="13">
        <f t="shared" si="65"/>
        <v>-6192048.3139999621</v>
      </c>
    </row>
    <row r="4196" spans="1:9">
      <c r="A4196" s="10">
        <v>43178</v>
      </c>
      <c r="B4196" s="10">
        <v>43180</v>
      </c>
      <c r="C4196" t="s">
        <v>3721</v>
      </c>
      <c r="E4196" t="s">
        <v>11</v>
      </c>
      <c r="G4196" s="1">
        <v>825</v>
      </c>
      <c r="I4196" s="13">
        <f t="shared" si="65"/>
        <v>-6191223.3139999621</v>
      </c>
    </row>
    <row r="4197" spans="1:9">
      <c r="A4197" s="10">
        <v>43182</v>
      </c>
      <c r="B4197" s="10">
        <v>43181</v>
      </c>
      <c r="C4197" t="s">
        <v>4532</v>
      </c>
      <c r="E4197" t="s">
        <v>100</v>
      </c>
      <c r="F4197" s="1">
        <v>-6628.61</v>
      </c>
      <c r="I4197" s="13">
        <f t="shared" si="65"/>
        <v>-6197851.9239999624</v>
      </c>
    </row>
    <row r="4198" spans="1:9">
      <c r="A4198" s="10">
        <v>43182</v>
      </c>
      <c r="B4198" s="10">
        <v>43181</v>
      </c>
      <c r="C4198" t="s">
        <v>4531</v>
      </c>
      <c r="D4198" t="s">
        <v>4530</v>
      </c>
      <c r="E4198" t="s">
        <v>11</v>
      </c>
      <c r="F4198" s="1">
        <v>-1358.6890000000001</v>
      </c>
      <c r="I4198" s="13">
        <f t="shared" si="65"/>
        <v>-6199210.6129999626</v>
      </c>
    </row>
    <row r="4199" spans="1:9">
      <c r="A4199" s="10">
        <v>43182</v>
      </c>
      <c r="B4199" s="10">
        <v>43181</v>
      </c>
      <c r="C4199" t="s">
        <v>4527</v>
      </c>
      <c r="D4199" t="s">
        <v>4526</v>
      </c>
      <c r="E4199" t="s">
        <v>11</v>
      </c>
      <c r="F4199" s="1">
        <v>-966.57500000000005</v>
      </c>
      <c r="I4199" s="13">
        <f t="shared" si="65"/>
        <v>-6200177.1879999628</v>
      </c>
    </row>
    <row r="4200" spans="1:9">
      <c r="A4200" s="10">
        <v>43182</v>
      </c>
      <c r="B4200" s="10">
        <v>43181</v>
      </c>
      <c r="C4200" t="s">
        <v>4525</v>
      </c>
      <c r="E4200" t="s">
        <v>100</v>
      </c>
      <c r="F4200" s="1">
        <v>-8309.1020000000008</v>
      </c>
      <c r="I4200" s="13">
        <f t="shared" si="65"/>
        <v>-6208486.2899999628</v>
      </c>
    </row>
    <row r="4201" spans="1:9">
      <c r="A4201" s="10">
        <v>43182</v>
      </c>
      <c r="B4201" s="10">
        <v>43181</v>
      </c>
      <c r="C4201" t="s">
        <v>101</v>
      </c>
      <c r="E4201" t="s">
        <v>11</v>
      </c>
      <c r="F4201" s="1">
        <v>-3.57</v>
      </c>
      <c r="I4201" s="13">
        <f t="shared" si="65"/>
        <v>-6208489.8599999631</v>
      </c>
    </row>
    <row r="4202" spans="1:9">
      <c r="A4202" s="10">
        <v>43182</v>
      </c>
      <c r="B4202" s="10">
        <v>43181</v>
      </c>
      <c r="C4202" t="s">
        <v>4524</v>
      </c>
      <c r="D4202" t="s">
        <v>4523</v>
      </c>
      <c r="E4202" t="s">
        <v>671</v>
      </c>
      <c r="F4202" s="1">
        <v>-938.68299999999999</v>
      </c>
      <c r="I4202" s="13">
        <f t="shared" si="65"/>
        <v>-6209428.5429999633</v>
      </c>
    </row>
    <row r="4203" spans="1:9">
      <c r="A4203" s="10">
        <v>43182</v>
      </c>
      <c r="B4203" s="10">
        <v>43181</v>
      </c>
      <c r="C4203" t="s">
        <v>4522</v>
      </c>
      <c r="D4203" t="s">
        <v>4521</v>
      </c>
      <c r="E4203" t="s">
        <v>332</v>
      </c>
      <c r="F4203" s="1">
        <v>-1289.9559999999999</v>
      </c>
      <c r="I4203" s="13">
        <f t="shared" si="65"/>
        <v>-6210718.4989999635</v>
      </c>
    </row>
    <row r="4204" spans="1:9">
      <c r="A4204" s="10">
        <v>43182</v>
      </c>
      <c r="B4204" s="10">
        <v>43181</v>
      </c>
      <c r="C4204" t="s">
        <v>4518</v>
      </c>
      <c r="D4204" t="s">
        <v>4517</v>
      </c>
      <c r="E4204" t="s">
        <v>527</v>
      </c>
      <c r="F4204" s="1">
        <v>-64668.77</v>
      </c>
      <c r="I4204" s="13">
        <f t="shared" si="65"/>
        <v>-6275387.2689999631</v>
      </c>
    </row>
    <row r="4205" spans="1:9">
      <c r="A4205" s="10">
        <v>43182</v>
      </c>
      <c r="B4205" s="10">
        <v>43181</v>
      </c>
      <c r="C4205" t="s">
        <v>4514</v>
      </c>
      <c r="E4205" t="s">
        <v>100</v>
      </c>
      <c r="F4205" s="1">
        <v>-3056.23</v>
      </c>
      <c r="I4205" s="13">
        <f t="shared" si="65"/>
        <v>-6278443.4989999635</v>
      </c>
    </row>
    <row r="4206" spans="1:9">
      <c r="A4206" s="10">
        <v>43182</v>
      </c>
      <c r="B4206" s="10">
        <v>43181</v>
      </c>
      <c r="C4206" t="s">
        <v>101</v>
      </c>
      <c r="E4206" t="s">
        <v>11</v>
      </c>
      <c r="F4206" s="1">
        <v>-3.57</v>
      </c>
      <c r="I4206" s="13">
        <f t="shared" si="65"/>
        <v>-6278447.0689999638</v>
      </c>
    </row>
    <row r="4207" spans="1:9">
      <c r="A4207" s="10">
        <v>43182</v>
      </c>
      <c r="B4207" s="10">
        <v>43181</v>
      </c>
      <c r="C4207" t="s">
        <v>4513</v>
      </c>
      <c r="E4207" t="s">
        <v>100</v>
      </c>
      <c r="F4207" s="1">
        <v>-10398.844999999999</v>
      </c>
      <c r="I4207" s="13">
        <f t="shared" si="65"/>
        <v>-6288845.9139999636</v>
      </c>
    </row>
    <row r="4208" spans="1:9">
      <c r="A4208" s="10">
        <v>43182</v>
      </c>
      <c r="B4208" s="10">
        <v>43181</v>
      </c>
      <c r="C4208" t="s">
        <v>4512</v>
      </c>
      <c r="E4208" t="s">
        <v>100</v>
      </c>
      <c r="F4208" s="1">
        <v>-11142.175999999999</v>
      </c>
      <c r="I4208" s="13">
        <f t="shared" si="65"/>
        <v>-6299988.0899999635</v>
      </c>
    </row>
    <row r="4209" spans="1:9">
      <c r="A4209" s="10">
        <v>43182</v>
      </c>
      <c r="B4209" s="10">
        <v>43181</v>
      </c>
      <c r="C4209" t="s">
        <v>101</v>
      </c>
      <c r="E4209" t="s">
        <v>11</v>
      </c>
      <c r="F4209" s="1">
        <v>-3.57</v>
      </c>
      <c r="I4209" s="13">
        <f t="shared" si="65"/>
        <v>-6299991.6599999638</v>
      </c>
    </row>
    <row r="4210" spans="1:9">
      <c r="A4210" s="10">
        <v>43182</v>
      </c>
      <c r="B4210" s="10">
        <v>43181</v>
      </c>
      <c r="C4210" t="s">
        <v>101</v>
      </c>
      <c r="E4210" t="s">
        <v>11</v>
      </c>
      <c r="F4210" s="1">
        <v>-3.57</v>
      </c>
      <c r="I4210" s="13">
        <f t="shared" si="65"/>
        <v>-6299995.2299999641</v>
      </c>
    </row>
    <row r="4211" spans="1:9">
      <c r="A4211" s="10">
        <v>43182</v>
      </c>
      <c r="B4211" s="10">
        <v>43181</v>
      </c>
      <c r="C4211" t="s">
        <v>101</v>
      </c>
      <c r="E4211" t="s">
        <v>11</v>
      </c>
      <c r="F4211" s="1">
        <v>-3.57</v>
      </c>
      <c r="I4211" s="13">
        <f t="shared" si="65"/>
        <v>-6299998.7999999644</v>
      </c>
    </row>
    <row r="4212" spans="1:9">
      <c r="A4212" s="10">
        <v>43185</v>
      </c>
      <c r="B4212" s="10">
        <v>43182</v>
      </c>
      <c r="C4212" t="s">
        <v>4545</v>
      </c>
      <c r="D4212" t="s">
        <v>4544</v>
      </c>
      <c r="E4212" t="s">
        <v>4543</v>
      </c>
      <c r="F4212" s="1">
        <v>-2727.3359999999998</v>
      </c>
      <c r="I4212" s="13">
        <f t="shared" si="65"/>
        <v>-6302726.1359999646</v>
      </c>
    </row>
    <row r="4213" spans="1:9">
      <c r="A4213" s="10">
        <v>43185</v>
      </c>
      <c r="B4213" s="10">
        <v>43182</v>
      </c>
      <c r="C4213" t="s">
        <v>4542</v>
      </c>
      <c r="D4213" t="s">
        <v>4541</v>
      </c>
      <c r="E4213" t="s">
        <v>24</v>
      </c>
      <c r="F4213" s="1">
        <v>-98500</v>
      </c>
      <c r="I4213" s="13">
        <f t="shared" si="65"/>
        <v>-6401226.1359999646</v>
      </c>
    </row>
    <row r="4214" spans="1:9">
      <c r="A4214" s="10">
        <v>43185</v>
      </c>
      <c r="B4214" s="10">
        <v>43182</v>
      </c>
      <c r="C4214" t="s">
        <v>4540</v>
      </c>
      <c r="D4214" t="s">
        <v>4539</v>
      </c>
      <c r="E4214" t="s">
        <v>302</v>
      </c>
      <c r="F4214" s="1">
        <v>-729.91899999999998</v>
      </c>
      <c r="I4214" s="13">
        <f t="shared" si="65"/>
        <v>-6401956.0549999643</v>
      </c>
    </row>
    <row r="4215" spans="1:9">
      <c r="A4215" s="10">
        <v>43185</v>
      </c>
      <c r="B4215" s="10">
        <v>43182</v>
      </c>
      <c r="C4215" t="s">
        <v>857</v>
      </c>
      <c r="D4215" t="s">
        <v>4536</v>
      </c>
      <c r="E4215" t="s">
        <v>4535</v>
      </c>
      <c r="F4215" s="1">
        <v>-158.69</v>
      </c>
      <c r="I4215" s="13">
        <f t="shared" si="65"/>
        <v>-6402114.7449999647</v>
      </c>
    </row>
    <row r="4216" spans="1:9">
      <c r="A4216" s="10">
        <v>43186</v>
      </c>
      <c r="B4216" s="10">
        <v>43185</v>
      </c>
      <c r="C4216" t="s">
        <v>4546</v>
      </c>
      <c r="E4216" t="s">
        <v>11</v>
      </c>
      <c r="F4216" s="1">
        <v>-5319.0029999999997</v>
      </c>
      <c r="I4216" s="13">
        <f t="shared" si="65"/>
        <v>-6407433.7479999643</v>
      </c>
    </row>
    <row r="4217" spans="1:9">
      <c r="A4217" s="10">
        <v>43186</v>
      </c>
      <c r="B4217" s="10">
        <v>43185</v>
      </c>
      <c r="C4217" t="s">
        <v>4552</v>
      </c>
      <c r="E4217" t="s">
        <v>11</v>
      </c>
      <c r="F4217" s="1">
        <v>-5.95</v>
      </c>
      <c r="I4217" s="13">
        <f t="shared" si="65"/>
        <v>-6407439.6979999645</v>
      </c>
    </row>
    <row r="4218" spans="1:9">
      <c r="A4218" s="10">
        <v>43186</v>
      </c>
      <c r="B4218" s="10">
        <v>43185</v>
      </c>
      <c r="C4218" t="s">
        <v>4546</v>
      </c>
      <c r="E4218" t="s">
        <v>11</v>
      </c>
      <c r="F4218" s="1">
        <v>-6119.3549999999996</v>
      </c>
      <c r="I4218" s="13">
        <f t="shared" si="65"/>
        <v>-6413559.0529999649</v>
      </c>
    </row>
    <row r="4219" spans="1:9">
      <c r="A4219" s="10">
        <v>43186</v>
      </c>
      <c r="B4219" s="10">
        <v>43185</v>
      </c>
      <c r="C4219" t="s">
        <v>4552</v>
      </c>
      <c r="E4219" t="s">
        <v>11</v>
      </c>
      <c r="F4219" s="1">
        <v>-5.95</v>
      </c>
      <c r="I4219" s="13">
        <f t="shared" si="65"/>
        <v>-6413565.0029999651</v>
      </c>
    </row>
    <row r="4220" spans="1:9">
      <c r="A4220" s="10">
        <v>43186</v>
      </c>
      <c r="B4220" s="10">
        <v>43185</v>
      </c>
      <c r="C4220" t="s">
        <v>857</v>
      </c>
      <c r="D4220" t="s">
        <v>4554</v>
      </c>
      <c r="E4220" t="s">
        <v>4553</v>
      </c>
      <c r="F4220" s="1">
        <v>-267.2</v>
      </c>
      <c r="I4220" s="13">
        <f t="shared" si="65"/>
        <v>-6413832.2029999653</v>
      </c>
    </row>
    <row r="4221" spans="1:9">
      <c r="A4221" s="10">
        <v>43186</v>
      </c>
      <c r="B4221" s="10">
        <v>43185</v>
      </c>
      <c r="C4221" t="s">
        <v>4552</v>
      </c>
      <c r="E4221" t="s">
        <v>11</v>
      </c>
      <c r="F4221" s="1">
        <v>-5.95</v>
      </c>
      <c r="I4221" s="13">
        <f t="shared" si="65"/>
        <v>-6413838.1529999655</v>
      </c>
    </row>
    <row r="4222" spans="1:9">
      <c r="A4222" s="10">
        <v>43186</v>
      </c>
      <c r="B4222" s="10">
        <v>43185</v>
      </c>
      <c r="C4222" t="s">
        <v>4551</v>
      </c>
      <c r="D4222" t="s">
        <v>4550</v>
      </c>
      <c r="E4222" t="s">
        <v>4549</v>
      </c>
      <c r="F4222" s="1">
        <v>-628.88</v>
      </c>
      <c r="I4222" s="13">
        <f t="shared" si="65"/>
        <v>-6414467.0329999654</v>
      </c>
    </row>
    <row r="4223" spans="1:9">
      <c r="A4223" s="10">
        <v>43186</v>
      </c>
      <c r="B4223" s="10">
        <v>43185</v>
      </c>
      <c r="C4223" t="s">
        <v>4548</v>
      </c>
      <c r="D4223" t="s">
        <v>4547</v>
      </c>
      <c r="E4223" t="s">
        <v>234</v>
      </c>
      <c r="F4223" s="1">
        <v>-1426.2</v>
      </c>
      <c r="I4223" s="13">
        <f t="shared" si="65"/>
        <v>-6415893.2329999655</v>
      </c>
    </row>
    <row r="4224" spans="1:9">
      <c r="A4224" s="10">
        <v>43186</v>
      </c>
      <c r="B4224" s="10">
        <v>43185</v>
      </c>
      <c r="C4224" t="s">
        <v>4546</v>
      </c>
      <c r="E4224" t="s">
        <v>11</v>
      </c>
      <c r="F4224" s="1">
        <v>-8436.3510000000006</v>
      </c>
      <c r="I4224" s="13">
        <f t="shared" si="65"/>
        <v>-6424329.5839999653</v>
      </c>
    </row>
    <row r="4225" spans="1:9">
      <c r="A4225" s="10">
        <v>43185</v>
      </c>
      <c r="B4225" s="10">
        <v>43185</v>
      </c>
      <c r="C4225" t="s">
        <v>170</v>
      </c>
      <c r="E4225" t="s">
        <v>11</v>
      </c>
      <c r="F4225" s="1">
        <v>-14875</v>
      </c>
      <c r="I4225" s="13">
        <f t="shared" si="65"/>
        <v>-6439204.5839999653</v>
      </c>
    </row>
    <row r="4226" spans="1:9">
      <c r="A4226" s="10">
        <v>43182</v>
      </c>
      <c r="B4226" s="10">
        <v>43185</v>
      </c>
      <c r="C4226" t="s">
        <v>4520</v>
      </c>
      <c r="D4226" t="s">
        <v>4519</v>
      </c>
      <c r="E4226" t="s">
        <v>11</v>
      </c>
      <c r="G4226" s="1">
        <v>150000</v>
      </c>
      <c r="I4226" s="13">
        <f t="shared" si="65"/>
        <v>-6289204.5839999653</v>
      </c>
    </row>
    <row r="4227" spans="1:9">
      <c r="A4227" s="10">
        <v>43187</v>
      </c>
      <c r="B4227" s="10">
        <v>43186</v>
      </c>
      <c r="C4227" t="s">
        <v>4585</v>
      </c>
      <c r="D4227" t="s">
        <v>4584</v>
      </c>
      <c r="E4227" t="s">
        <v>11</v>
      </c>
      <c r="F4227" s="1">
        <v>-550</v>
      </c>
      <c r="I4227" s="13">
        <f t="shared" ref="I4227:I4290" si="66">I4226+F4227+G4227</f>
        <v>-6289754.5839999653</v>
      </c>
    </row>
    <row r="4228" spans="1:9">
      <c r="A4228" s="10">
        <v>43187</v>
      </c>
      <c r="B4228" s="10">
        <v>43186</v>
      </c>
      <c r="C4228" t="s">
        <v>31</v>
      </c>
      <c r="D4228" t="s">
        <v>4555</v>
      </c>
      <c r="E4228" t="s">
        <v>4194</v>
      </c>
      <c r="F4228" s="1">
        <v>-1.19</v>
      </c>
      <c r="I4228" s="13">
        <f t="shared" si="66"/>
        <v>-6289755.7739999657</v>
      </c>
    </row>
    <row r="4229" spans="1:9">
      <c r="A4229" s="10">
        <v>43187</v>
      </c>
      <c r="B4229" s="10">
        <v>43186</v>
      </c>
      <c r="C4229" t="s">
        <v>4583</v>
      </c>
      <c r="D4229" t="s">
        <v>4582</v>
      </c>
      <c r="E4229" t="s">
        <v>4581</v>
      </c>
      <c r="F4229" s="1">
        <v>-2713.6750000000002</v>
      </c>
      <c r="I4229" s="13">
        <f t="shared" si="66"/>
        <v>-6292469.4489999656</v>
      </c>
    </row>
    <row r="4230" spans="1:9">
      <c r="A4230" s="10">
        <v>43187</v>
      </c>
      <c r="B4230" s="10">
        <v>43186</v>
      </c>
      <c r="C4230" t="s">
        <v>4580</v>
      </c>
      <c r="D4230" t="s">
        <v>4579</v>
      </c>
      <c r="E4230" t="s">
        <v>11</v>
      </c>
      <c r="F4230" s="1">
        <v>-107.916</v>
      </c>
      <c r="I4230" s="13">
        <f t="shared" si="66"/>
        <v>-6292577.3649999658</v>
      </c>
    </row>
    <row r="4231" spans="1:9">
      <c r="A4231" s="10">
        <v>43187</v>
      </c>
      <c r="B4231" s="10">
        <v>43186</v>
      </c>
      <c r="C4231" t="s">
        <v>4578</v>
      </c>
      <c r="D4231" t="s">
        <v>4577</v>
      </c>
      <c r="E4231" t="s">
        <v>3993</v>
      </c>
      <c r="F4231" s="1">
        <v>-688.61</v>
      </c>
      <c r="I4231" s="13">
        <f t="shared" si="66"/>
        <v>-6293265.9749999661</v>
      </c>
    </row>
    <row r="4232" spans="1:9">
      <c r="A4232" s="10">
        <v>43187</v>
      </c>
      <c r="B4232" s="10">
        <v>43186</v>
      </c>
      <c r="C4232" t="s">
        <v>4576</v>
      </c>
      <c r="D4232" t="s">
        <v>4575</v>
      </c>
      <c r="E4232" t="s">
        <v>541</v>
      </c>
      <c r="F4232" s="1">
        <v>-1014.7619999999999</v>
      </c>
      <c r="I4232" s="13">
        <f t="shared" si="66"/>
        <v>-6294280.7369999662</v>
      </c>
    </row>
    <row r="4233" spans="1:9">
      <c r="A4233" s="10">
        <v>43187</v>
      </c>
      <c r="B4233" s="10">
        <v>43186</v>
      </c>
      <c r="C4233" t="s">
        <v>31</v>
      </c>
      <c r="D4233" t="s">
        <v>4575</v>
      </c>
      <c r="E4233" t="s">
        <v>541</v>
      </c>
      <c r="F4233" s="1">
        <v>-1.19</v>
      </c>
      <c r="I4233" s="13">
        <f t="shared" si="66"/>
        <v>-6294281.9269999666</v>
      </c>
    </row>
    <row r="4234" spans="1:9">
      <c r="A4234" s="10">
        <v>43187</v>
      </c>
      <c r="B4234" s="10">
        <v>43186</v>
      </c>
      <c r="C4234" t="s">
        <v>4574</v>
      </c>
      <c r="D4234" t="s">
        <v>4573</v>
      </c>
      <c r="E4234" t="s">
        <v>231</v>
      </c>
      <c r="F4234" s="1">
        <v>-2942.7489999999998</v>
      </c>
      <c r="I4234" s="13">
        <f t="shared" si="66"/>
        <v>-6297224.6759999665</v>
      </c>
    </row>
    <row r="4235" spans="1:9">
      <c r="A4235" s="10">
        <v>43187</v>
      </c>
      <c r="B4235" s="10">
        <v>43186</v>
      </c>
      <c r="C4235" t="s">
        <v>4572</v>
      </c>
      <c r="D4235" t="s">
        <v>4571</v>
      </c>
      <c r="E4235" t="s">
        <v>11</v>
      </c>
      <c r="F4235" s="1">
        <v>-195.47</v>
      </c>
      <c r="I4235" s="13">
        <f t="shared" si="66"/>
        <v>-6297420.1459999662</v>
      </c>
    </row>
    <row r="4236" spans="1:9">
      <c r="A4236" s="10">
        <v>43187</v>
      </c>
      <c r="B4236" s="10">
        <v>43186</v>
      </c>
      <c r="C4236" t="s">
        <v>4570</v>
      </c>
      <c r="D4236" t="s">
        <v>4569</v>
      </c>
      <c r="E4236" t="s">
        <v>11</v>
      </c>
      <c r="F4236" s="1">
        <v>-286.45800000000003</v>
      </c>
      <c r="I4236" s="13">
        <f t="shared" si="66"/>
        <v>-6297706.6039999658</v>
      </c>
    </row>
    <row r="4237" spans="1:9">
      <c r="A4237" s="10">
        <v>43187</v>
      </c>
      <c r="B4237" s="10">
        <v>43186</v>
      </c>
      <c r="C4237" t="s">
        <v>4568</v>
      </c>
      <c r="D4237" t="s">
        <v>4567</v>
      </c>
      <c r="E4237" t="s">
        <v>11</v>
      </c>
      <c r="F4237" s="1">
        <v>-309.39999999999998</v>
      </c>
      <c r="I4237" s="13">
        <f t="shared" si="66"/>
        <v>-6298016.0039999662</v>
      </c>
    </row>
    <row r="4238" spans="1:9">
      <c r="A4238" s="10">
        <v>43187</v>
      </c>
      <c r="B4238" s="10">
        <v>43186</v>
      </c>
      <c r="C4238" t="s">
        <v>4566</v>
      </c>
      <c r="D4238" t="s">
        <v>4565</v>
      </c>
      <c r="E4238" t="s">
        <v>11</v>
      </c>
      <c r="F4238" s="1">
        <v>-205.494</v>
      </c>
      <c r="I4238" s="13">
        <f t="shared" si="66"/>
        <v>-6298221.4979999661</v>
      </c>
    </row>
    <row r="4239" spans="1:9">
      <c r="A4239" s="10">
        <v>43187</v>
      </c>
      <c r="B4239" s="10">
        <v>43186</v>
      </c>
      <c r="C4239" t="s">
        <v>4564</v>
      </c>
      <c r="D4239" t="s">
        <v>4563</v>
      </c>
      <c r="E4239" t="s">
        <v>11</v>
      </c>
      <c r="F4239" s="1">
        <v>-440</v>
      </c>
      <c r="I4239" s="13">
        <f t="shared" si="66"/>
        <v>-6298661.4979999661</v>
      </c>
    </row>
    <row r="4240" spans="1:9">
      <c r="A4240" s="10">
        <v>43187</v>
      </c>
      <c r="B4240" s="10">
        <v>43186</v>
      </c>
      <c r="C4240" t="s">
        <v>4562</v>
      </c>
      <c r="D4240" t="s">
        <v>4561</v>
      </c>
      <c r="E4240" t="s">
        <v>11</v>
      </c>
      <c r="F4240" s="1">
        <v>-1751.855</v>
      </c>
      <c r="I4240" s="13">
        <f t="shared" si="66"/>
        <v>-6300413.3529999666</v>
      </c>
    </row>
    <row r="4241" spans="1:9">
      <c r="A4241" s="10">
        <v>43187</v>
      </c>
      <c r="B4241" s="10">
        <v>43186</v>
      </c>
      <c r="C4241" t="s">
        <v>4560</v>
      </c>
      <c r="D4241" t="s">
        <v>4559</v>
      </c>
      <c r="E4241" t="s">
        <v>213</v>
      </c>
      <c r="F4241" s="1">
        <v>-269.63</v>
      </c>
      <c r="I4241" s="13">
        <f t="shared" si="66"/>
        <v>-6300682.9829999665</v>
      </c>
    </row>
    <row r="4242" spans="1:9">
      <c r="A4242" s="10">
        <v>43187</v>
      </c>
      <c r="B4242" s="10">
        <v>43186</v>
      </c>
      <c r="C4242" t="s">
        <v>4558</v>
      </c>
      <c r="D4242" t="s">
        <v>4557</v>
      </c>
      <c r="E4242" t="s">
        <v>11</v>
      </c>
      <c r="F4242" s="1">
        <v>-300</v>
      </c>
      <c r="I4242" s="13">
        <f t="shared" si="66"/>
        <v>-6300982.9829999665</v>
      </c>
    </row>
    <row r="4243" spans="1:9">
      <c r="A4243" s="10">
        <v>43187</v>
      </c>
      <c r="B4243" s="10">
        <v>43186</v>
      </c>
      <c r="C4243" t="s">
        <v>4556</v>
      </c>
      <c r="D4243" t="s">
        <v>4555</v>
      </c>
      <c r="E4243" t="s">
        <v>4194</v>
      </c>
      <c r="F4243" s="1">
        <v>-5910</v>
      </c>
      <c r="I4243" s="13">
        <f t="shared" si="66"/>
        <v>-6306892.9829999665</v>
      </c>
    </row>
    <row r="4244" spans="1:9">
      <c r="A4244" s="10">
        <v>43189</v>
      </c>
      <c r="B4244" s="10">
        <v>43187</v>
      </c>
      <c r="C4244" t="s">
        <v>33</v>
      </c>
      <c r="D4244" t="s">
        <v>4620</v>
      </c>
      <c r="E4244" t="s">
        <v>35</v>
      </c>
      <c r="F4244" s="1">
        <v>-40</v>
      </c>
      <c r="I4244" s="13">
        <f t="shared" si="66"/>
        <v>-6306932.9829999665</v>
      </c>
    </row>
    <row r="4245" spans="1:9">
      <c r="A4245" s="10">
        <v>43189</v>
      </c>
      <c r="B4245" s="10">
        <v>43187</v>
      </c>
      <c r="C4245" t="s">
        <v>7</v>
      </c>
      <c r="D4245" t="s">
        <v>4617</v>
      </c>
      <c r="E4245" t="s">
        <v>9</v>
      </c>
      <c r="F4245" s="1">
        <v>-7.6</v>
      </c>
      <c r="I4245" s="13">
        <f t="shared" si="66"/>
        <v>-6306940.5829999661</v>
      </c>
    </row>
    <row r="4246" spans="1:9">
      <c r="A4246" s="10">
        <v>43188</v>
      </c>
      <c r="B4246" s="10">
        <v>43187</v>
      </c>
      <c r="C4246" t="s">
        <v>4614</v>
      </c>
      <c r="E4246" t="s">
        <v>4610</v>
      </c>
      <c r="F4246" s="1">
        <v>-32867.495999999999</v>
      </c>
      <c r="I4246" s="13">
        <f t="shared" si="66"/>
        <v>-6339808.0789999664</v>
      </c>
    </row>
    <row r="4247" spans="1:9">
      <c r="A4247" s="10">
        <v>43188</v>
      </c>
      <c r="B4247" s="10">
        <v>43187</v>
      </c>
      <c r="C4247" t="s">
        <v>4613</v>
      </c>
      <c r="D4247" t="s">
        <v>4612</v>
      </c>
      <c r="E4247" t="s">
        <v>344</v>
      </c>
      <c r="F4247" s="1">
        <v>-5345.9589999999998</v>
      </c>
      <c r="I4247" s="13">
        <f t="shared" si="66"/>
        <v>-6345154.0379999662</v>
      </c>
    </row>
    <row r="4248" spans="1:9">
      <c r="A4248" s="10">
        <v>43188</v>
      </c>
      <c r="B4248" s="10">
        <v>43187</v>
      </c>
      <c r="C4248" t="s">
        <v>4611</v>
      </c>
      <c r="E4248" t="s">
        <v>4610</v>
      </c>
      <c r="F4248" s="1">
        <v>-38807.976000000002</v>
      </c>
      <c r="I4248" s="13">
        <f t="shared" si="66"/>
        <v>-6383962.013999966</v>
      </c>
    </row>
    <row r="4249" spans="1:9">
      <c r="A4249" s="10">
        <v>43188</v>
      </c>
      <c r="B4249" s="10">
        <v>43187</v>
      </c>
      <c r="C4249" t="s">
        <v>101</v>
      </c>
      <c r="E4249" t="s">
        <v>11</v>
      </c>
      <c r="F4249" s="1">
        <v>-3.57</v>
      </c>
      <c r="I4249" s="13">
        <f t="shared" si="66"/>
        <v>-6383965.5839999663</v>
      </c>
    </row>
    <row r="4250" spans="1:9">
      <c r="A4250" s="10">
        <v>43188</v>
      </c>
      <c r="B4250" s="10">
        <v>43187</v>
      </c>
      <c r="C4250" t="s">
        <v>4609</v>
      </c>
      <c r="D4250" t="s">
        <v>4608</v>
      </c>
      <c r="E4250" t="s">
        <v>198</v>
      </c>
      <c r="F4250" s="1">
        <v>-40</v>
      </c>
      <c r="I4250" s="13">
        <f t="shared" si="66"/>
        <v>-6384005.5839999663</v>
      </c>
    </row>
    <row r="4251" spans="1:9">
      <c r="A4251" s="10">
        <v>43188</v>
      </c>
      <c r="B4251" s="10">
        <v>43187</v>
      </c>
      <c r="C4251" t="s">
        <v>4607</v>
      </c>
      <c r="D4251" t="s">
        <v>4606</v>
      </c>
      <c r="E4251" t="s">
        <v>11</v>
      </c>
      <c r="F4251" s="1">
        <v>-332.37200000000001</v>
      </c>
      <c r="I4251" s="13">
        <f t="shared" si="66"/>
        <v>-6384337.9559999667</v>
      </c>
    </row>
    <row r="4252" spans="1:9">
      <c r="A4252" s="10">
        <v>43188</v>
      </c>
      <c r="B4252" s="10">
        <v>43187</v>
      </c>
      <c r="C4252" t="s">
        <v>4605</v>
      </c>
      <c r="D4252" t="s">
        <v>4604</v>
      </c>
      <c r="E4252" t="s">
        <v>4603</v>
      </c>
      <c r="F4252" s="1">
        <v>-396.87</v>
      </c>
      <c r="I4252" s="13">
        <f t="shared" si="66"/>
        <v>-6384734.8259999668</v>
      </c>
    </row>
    <row r="4253" spans="1:9">
      <c r="A4253" s="10">
        <v>43188</v>
      </c>
      <c r="B4253" s="10">
        <v>43187</v>
      </c>
      <c r="C4253" t="s">
        <v>4602</v>
      </c>
      <c r="D4253" t="s">
        <v>4601</v>
      </c>
      <c r="E4253" t="s">
        <v>567</v>
      </c>
      <c r="F4253" s="1">
        <v>-1130.635</v>
      </c>
      <c r="I4253" s="13">
        <f t="shared" si="66"/>
        <v>-6385865.4609999666</v>
      </c>
    </row>
    <row r="4254" spans="1:9">
      <c r="A4254" s="10">
        <v>43188</v>
      </c>
      <c r="B4254" s="10">
        <v>43187</v>
      </c>
      <c r="C4254" t="s">
        <v>4600</v>
      </c>
      <c r="D4254" t="s">
        <v>4599</v>
      </c>
      <c r="E4254" t="s">
        <v>279</v>
      </c>
      <c r="F4254" s="1">
        <v>-160</v>
      </c>
      <c r="I4254" s="13">
        <f t="shared" si="66"/>
        <v>-6386025.4609999666</v>
      </c>
    </row>
    <row r="4255" spans="1:9">
      <c r="A4255" s="10">
        <v>43188</v>
      </c>
      <c r="B4255" s="10">
        <v>43187</v>
      </c>
      <c r="C4255" t="s">
        <v>4598</v>
      </c>
      <c r="D4255" t="s">
        <v>4597</v>
      </c>
      <c r="E4255" t="s">
        <v>527</v>
      </c>
      <c r="F4255" s="1">
        <v>-65626.720000000001</v>
      </c>
      <c r="I4255" s="13">
        <f t="shared" si="66"/>
        <v>-6451652.1809999663</v>
      </c>
    </row>
    <row r="4256" spans="1:9">
      <c r="A4256" s="10">
        <v>43188</v>
      </c>
      <c r="B4256" s="10">
        <v>43187</v>
      </c>
      <c r="C4256" t="s">
        <v>4596</v>
      </c>
      <c r="D4256" t="s">
        <v>4595</v>
      </c>
      <c r="E4256" t="s">
        <v>628</v>
      </c>
      <c r="F4256" s="1">
        <v>-27585.97</v>
      </c>
      <c r="I4256" s="13">
        <f t="shared" si="66"/>
        <v>-6479238.1509999661</v>
      </c>
    </row>
    <row r="4257" spans="1:9">
      <c r="A4257" s="10">
        <v>43188</v>
      </c>
      <c r="B4257" s="10">
        <v>43187</v>
      </c>
      <c r="C4257" t="s">
        <v>4594</v>
      </c>
      <c r="D4257" t="s">
        <v>4593</v>
      </c>
      <c r="E4257" t="s">
        <v>379</v>
      </c>
      <c r="F4257" s="1">
        <v>-916.83</v>
      </c>
      <c r="I4257" s="13">
        <f t="shared" si="66"/>
        <v>-6480154.9809999662</v>
      </c>
    </row>
    <row r="4258" spans="1:9">
      <c r="A4258" s="10">
        <v>43188</v>
      </c>
      <c r="B4258" s="10">
        <v>43187</v>
      </c>
      <c r="C4258" t="s">
        <v>4592</v>
      </c>
      <c r="D4258" t="s">
        <v>4591</v>
      </c>
      <c r="E4258" t="s">
        <v>4590</v>
      </c>
      <c r="F4258" s="1">
        <v>-201.47200000000001</v>
      </c>
      <c r="I4258" s="13">
        <f t="shared" si="66"/>
        <v>-6480356.4529999662</v>
      </c>
    </row>
    <row r="4259" spans="1:9">
      <c r="A4259" s="10">
        <v>43188</v>
      </c>
      <c r="B4259" s="10">
        <v>43187</v>
      </c>
      <c r="C4259" t="s">
        <v>4589</v>
      </c>
      <c r="D4259" t="s">
        <v>4588</v>
      </c>
      <c r="E4259" t="s">
        <v>344</v>
      </c>
      <c r="F4259" s="1">
        <v>-5345.9579999999996</v>
      </c>
      <c r="I4259" s="13">
        <f t="shared" si="66"/>
        <v>-6485702.4109999659</v>
      </c>
    </row>
    <row r="4260" spans="1:9">
      <c r="A4260" s="10">
        <v>43188</v>
      </c>
      <c r="B4260" s="10">
        <v>43187</v>
      </c>
      <c r="C4260" t="s">
        <v>42</v>
      </c>
      <c r="D4260" t="s">
        <v>4587</v>
      </c>
      <c r="E4260" t="s">
        <v>44</v>
      </c>
      <c r="F4260" s="1">
        <v>-70612.634000000005</v>
      </c>
      <c r="I4260" s="13">
        <f t="shared" si="66"/>
        <v>-6556315.0449999655</v>
      </c>
    </row>
    <row r="4261" spans="1:9">
      <c r="A4261" s="10">
        <v>43188</v>
      </c>
      <c r="B4261" s="10">
        <v>43187</v>
      </c>
      <c r="C4261" t="s">
        <v>45</v>
      </c>
      <c r="D4261" t="s">
        <v>4587</v>
      </c>
      <c r="E4261" t="s">
        <v>44</v>
      </c>
      <c r="F4261" s="1">
        <v>-3.57</v>
      </c>
      <c r="I4261" s="13">
        <f t="shared" si="66"/>
        <v>-6556318.6149999658</v>
      </c>
    </row>
    <row r="4262" spans="1:9">
      <c r="A4262" s="10">
        <v>43188</v>
      </c>
      <c r="B4262" s="10">
        <v>43187</v>
      </c>
      <c r="C4262" t="s">
        <v>42</v>
      </c>
      <c r="D4262" t="s">
        <v>4586</v>
      </c>
      <c r="E4262" t="s">
        <v>44</v>
      </c>
      <c r="F4262" s="1">
        <v>-18302.206999999999</v>
      </c>
      <c r="I4262" s="13">
        <f t="shared" si="66"/>
        <v>-6574620.8219999662</v>
      </c>
    </row>
    <row r="4263" spans="1:9">
      <c r="A4263" s="10">
        <v>43188</v>
      </c>
      <c r="B4263" s="10">
        <v>43187</v>
      </c>
      <c r="C4263" t="s">
        <v>45</v>
      </c>
      <c r="D4263" t="s">
        <v>4586</v>
      </c>
      <c r="E4263" t="s">
        <v>44</v>
      </c>
      <c r="F4263" s="1">
        <v>-3.57</v>
      </c>
      <c r="I4263" s="13">
        <f t="shared" si="66"/>
        <v>-6574624.3919999665</v>
      </c>
    </row>
    <row r="4264" spans="1:9">
      <c r="A4264" s="10">
        <v>43188</v>
      </c>
      <c r="B4264" s="10">
        <v>43187</v>
      </c>
      <c r="C4264" t="s">
        <v>101</v>
      </c>
      <c r="E4264" t="s">
        <v>11</v>
      </c>
      <c r="F4264" s="1">
        <v>-3.57</v>
      </c>
      <c r="I4264" s="13">
        <f t="shared" si="66"/>
        <v>-6574627.9619999668</v>
      </c>
    </row>
    <row r="4265" spans="1:9">
      <c r="A4265" s="10">
        <v>43192</v>
      </c>
      <c r="B4265" s="10">
        <v>43188</v>
      </c>
      <c r="C4265" t="s">
        <v>96</v>
      </c>
      <c r="D4265" t="s">
        <v>4692</v>
      </c>
      <c r="E4265" t="s">
        <v>4691</v>
      </c>
      <c r="F4265" s="1">
        <v>-30</v>
      </c>
      <c r="I4265" s="13">
        <f t="shared" si="66"/>
        <v>-6574657.9619999668</v>
      </c>
    </row>
    <row r="4266" spans="1:9">
      <c r="A4266" s="10">
        <v>43192</v>
      </c>
      <c r="B4266" s="10">
        <v>43188</v>
      </c>
      <c r="C4266" t="s">
        <v>60</v>
      </c>
      <c r="D4266" t="s">
        <v>4690</v>
      </c>
      <c r="E4266" t="s">
        <v>4681</v>
      </c>
      <c r="F4266" s="1">
        <v>-8</v>
      </c>
      <c r="I4266" s="13">
        <f t="shared" si="66"/>
        <v>-6574665.9619999668</v>
      </c>
    </row>
    <row r="4267" spans="1:9">
      <c r="A4267" s="10">
        <v>43192</v>
      </c>
      <c r="B4267" s="10">
        <v>43188</v>
      </c>
      <c r="C4267" t="s">
        <v>7</v>
      </c>
      <c r="D4267" t="s">
        <v>4689</v>
      </c>
      <c r="E4267" t="s">
        <v>4685</v>
      </c>
      <c r="F4267" s="1">
        <v>-7.22</v>
      </c>
      <c r="I4267" s="13">
        <f t="shared" si="66"/>
        <v>-6574673.1819999665</v>
      </c>
    </row>
    <row r="4268" spans="1:9">
      <c r="A4268" s="10">
        <v>43192</v>
      </c>
      <c r="B4268" s="10">
        <v>43188</v>
      </c>
      <c r="C4268" t="s">
        <v>96</v>
      </c>
      <c r="D4268" t="s">
        <v>4688</v>
      </c>
      <c r="E4268" t="s">
        <v>4687</v>
      </c>
      <c r="F4268" s="1">
        <v>-30</v>
      </c>
      <c r="I4268" s="13">
        <f t="shared" si="66"/>
        <v>-6574703.1819999665</v>
      </c>
    </row>
    <row r="4269" spans="1:9">
      <c r="A4269" s="10">
        <v>43192</v>
      </c>
      <c r="B4269" s="10">
        <v>43188</v>
      </c>
      <c r="C4269" t="s">
        <v>60</v>
      </c>
      <c r="D4269" t="s">
        <v>4686</v>
      </c>
      <c r="E4269" t="s">
        <v>4685</v>
      </c>
      <c r="F4269" s="1">
        <v>-8</v>
      </c>
      <c r="I4269" s="13">
        <f t="shared" si="66"/>
        <v>-6574711.1819999665</v>
      </c>
    </row>
    <row r="4270" spans="1:9">
      <c r="A4270" s="10">
        <v>43192</v>
      </c>
      <c r="B4270" s="10">
        <v>43188</v>
      </c>
      <c r="C4270" t="s">
        <v>105</v>
      </c>
      <c r="D4270" t="s">
        <v>4684</v>
      </c>
      <c r="E4270" t="s">
        <v>4683</v>
      </c>
      <c r="F4270" s="1">
        <v>-0.5</v>
      </c>
      <c r="I4270" s="13">
        <f t="shared" si="66"/>
        <v>-6574711.6819999665</v>
      </c>
    </row>
    <row r="4271" spans="1:9">
      <c r="A4271" s="10">
        <v>43192</v>
      </c>
      <c r="B4271" s="10">
        <v>43188</v>
      </c>
      <c r="C4271" t="s">
        <v>7</v>
      </c>
      <c r="D4271" t="s">
        <v>4682</v>
      </c>
      <c r="E4271" t="s">
        <v>4681</v>
      </c>
      <c r="F4271" s="1">
        <v>-7.22</v>
      </c>
      <c r="I4271" s="13">
        <f t="shared" si="66"/>
        <v>-6574718.9019999662</v>
      </c>
    </row>
    <row r="4272" spans="1:9">
      <c r="A4272" s="10">
        <v>43192</v>
      </c>
      <c r="B4272" s="10">
        <v>43188</v>
      </c>
      <c r="C4272" t="s">
        <v>96</v>
      </c>
      <c r="D4272" t="s">
        <v>4680</v>
      </c>
      <c r="E4272" t="s">
        <v>4679</v>
      </c>
      <c r="F4272" s="1">
        <v>-30</v>
      </c>
      <c r="I4272" s="13">
        <f t="shared" si="66"/>
        <v>-6574748.9019999662</v>
      </c>
    </row>
    <row r="4273" spans="1:9">
      <c r="A4273" s="10">
        <v>43192</v>
      </c>
      <c r="B4273" s="10">
        <v>43188</v>
      </c>
      <c r="C4273" t="s">
        <v>60</v>
      </c>
      <c r="D4273" t="s">
        <v>4678</v>
      </c>
      <c r="E4273" t="s">
        <v>4670</v>
      </c>
      <c r="F4273" s="1">
        <v>-8</v>
      </c>
      <c r="I4273" s="13">
        <f t="shared" si="66"/>
        <v>-6574756.9019999662</v>
      </c>
    </row>
    <row r="4274" spans="1:9">
      <c r="A4274" s="10">
        <v>43192</v>
      </c>
      <c r="B4274" s="10">
        <v>43188</v>
      </c>
      <c r="C4274" t="s">
        <v>60</v>
      </c>
      <c r="D4274" t="s">
        <v>4677</v>
      </c>
      <c r="E4274" t="s">
        <v>4672</v>
      </c>
      <c r="F4274" s="1">
        <v>-8</v>
      </c>
      <c r="I4274" s="13">
        <f t="shared" si="66"/>
        <v>-6574764.9019999662</v>
      </c>
    </row>
    <row r="4275" spans="1:9">
      <c r="A4275" s="10">
        <v>43192</v>
      </c>
      <c r="B4275" s="10">
        <v>43188</v>
      </c>
      <c r="C4275" t="s">
        <v>7</v>
      </c>
      <c r="D4275" t="s">
        <v>4676</v>
      </c>
      <c r="E4275" t="s">
        <v>4668</v>
      </c>
      <c r="F4275" s="1">
        <v>-7.22</v>
      </c>
      <c r="I4275" s="13">
        <f t="shared" si="66"/>
        <v>-6574772.121999966</v>
      </c>
    </row>
    <row r="4276" spans="1:9">
      <c r="A4276" s="10">
        <v>43192</v>
      </c>
      <c r="B4276" s="10">
        <v>43188</v>
      </c>
      <c r="C4276" t="s">
        <v>105</v>
      </c>
      <c r="D4276" t="s">
        <v>4675</v>
      </c>
      <c r="E4276" t="s">
        <v>4674</v>
      </c>
      <c r="F4276" s="1">
        <v>-0.5</v>
      </c>
      <c r="I4276" s="13">
        <f t="shared" si="66"/>
        <v>-6574772.621999966</v>
      </c>
    </row>
    <row r="4277" spans="1:9">
      <c r="A4277" s="10">
        <v>43192</v>
      </c>
      <c r="B4277" s="10">
        <v>43188</v>
      </c>
      <c r="C4277" t="s">
        <v>7</v>
      </c>
      <c r="D4277" t="s">
        <v>4673</v>
      </c>
      <c r="E4277" t="s">
        <v>4672</v>
      </c>
      <c r="F4277" s="1">
        <v>-7.22</v>
      </c>
      <c r="I4277" s="13">
        <f t="shared" si="66"/>
        <v>-6574779.8419999657</v>
      </c>
    </row>
    <row r="4278" spans="1:9">
      <c r="A4278" s="10">
        <v>43192</v>
      </c>
      <c r="B4278" s="10">
        <v>43188</v>
      </c>
      <c r="C4278" t="s">
        <v>7</v>
      </c>
      <c r="D4278" t="s">
        <v>4671</v>
      </c>
      <c r="E4278" t="s">
        <v>4670</v>
      </c>
      <c r="F4278" s="1">
        <v>-7.22</v>
      </c>
      <c r="I4278" s="13">
        <f t="shared" si="66"/>
        <v>-6574787.0619999655</v>
      </c>
    </row>
    <row r="4279" spans="1:9">
      <c r="A4279" s="10">
        <v>43192</v>
      </c>
      <c r="B4279" s="10">
        <v>43188</v>
      </c>
      <c r="C4279" t="s">
        <v>60</v>
      </c>
      <c r="D4279" t="s">
        <v>4669</v>
      </c>
      <c r="E4279" t="s">
        <v>4668</v>
      </c>
      <c r="F4279" s="1">
        <v>-8</v>
      </c>
      <c r="I4279" s="13">
        <f t="shared" si="66"/>
        <v>-6574795.0619999655</v>
      </c>
    </row>
    <row r="4280" spans="1:9">
      <c r="A4280" s="10">
        <v>43192</v>
      </c>
      <c r="B4280" s="10">
        <v>43188</v>
      </c>
      <c r="C4280" t="s">
        <v>96</v>
      </c>
      <c r="D4280" t="s">
        <v>4667</v>
      </c>
      <c r="E4280" t="s">
        <v>4666</v>
      </c>
      <c r="F4280" s="1">
        <v>-30</v>
      </c>
      <c r="I4280" s="13">
        <f t="shared" si="66"/>
        <v>-6574825.0619999655</v>
      </c>
    </row>
    <row r="4281" spans="1:9">
      <c r="A4281" s="10">
        <v>43192</v>
      </c>
      <c r="B4281" s="10">
        <v>43188</v>
      </c>
      <c r="C4281" t="s">
        <v>105</v>
      </c>
      <c r="D4281" t="s">
        <v>4662</v>
      </c>
      <c r="E4281" t="s">
        <v>4661</v>
      </c>
      <c r="F4281" s="1">
        <v>-0.5</v>
      </c>
      <c r="I4281" s="13">
        <f t="shared" si="66"/>
        <v>-6574825.5619999655</v>
      </c>
    </row>
    <row r="4282" spans="1:9">
      <c r="A4282" s="10">
        <v>43192</v>
      </c>
      <c r="B4282" s="10">
        <v>43188</v>
      </c>
      <c r="C4282" t="s">
        <v>60</v>
      </c>
      <c r="D4282" t="s">
        <v>4660</v>
      </c>
      <c r="E4282" t="s">
        <v>4650</v>
      </c>
      <c r="F4282" s="1">
        <v>-8</v>
      </c>
      <c r="I4282" s="13">
        <f t="shared" si="66"/>
        <v>-6574833.5619999655</v>
      </c>
    </row>
    <row r="4283" spans="1:9">
      <c r="A4283" s="10">
        <v>43192</v>
      </c>
      <c r="B4283" s="10">
        <v>43188</v>
      </c>
      <c r="C4283" t="s">
        <v>96</v>
      </c>
      <c r="D4283" t="s">
        <v>4659</v>
      </c>
      <c r="E4283" t="s">
        <v>4658</v>
      </c>
      <c r="F4283" s="1">
        <v>-30</v>
      </c>
      <c r="I4283" s="13">
        <f t="shared" si="66"/>
        <v>-6574863.5619999655</v>
      </c>
    </row>
    <row r="4284" spans="1:9">
      <c r="A4284" s="10">
        <v>43192</v>
      </c>
      <c r="B4284" s="10">
        <v>43188</v>
      </c>
      <c r="C4284" t="s">
        <v>7</v>
      </c>
      <c r="D4284" t="s">
        <v>4657</v>
      </c>
      <c r="E4284" t="s">
        <v>4638</v>
      </c>
      <c r="F4284" s="1">
        <v>-7.22</v>
      </c>
      <c r="I4284" s="13">
        <f t="shared" si="66"/>
        <v>-6574870.7819999652</v>
      </c>
    </row>
    <row r="4285" spans="1:9">
      <c r="A4285" s="10">
        <v>43192</v>
      </c>
      <c r="B4285" s="10">
        <v>43188</v>
      </c>
      <c r="C4285" t="s">
        <v>60</v>
      </c>
      <c r="D4285" t="s">
        <v>4656</v>
      </c>
      <c r="E4285" t="s">
        <v>4636</v>
      </c>
      <c r="F4285" s="1">
        <v>-8</v>
      </c>
      <c r="I4285" s="13">
        <f t="shared" si="66"/>
        <v>-6574878.7819999652</v>
      </c>
    </row>
    <row r="4286" spans="1:9">
      <c r="A4286" s="10">
        <v>43192</v>
      </c>
      <c r="B4286" s="10">
        <v>43188</v>
      </c>
      <c r="C4286" t="s">
        <v>105</v>
      </c>
      <c r="D4286" t="s">
        <v>4655</v>
      </c>
      <c r="E4286" t="s">
        <v>4654</v>
      </c>
      <c r="F4286" s="1">
        <v>-0.5</v>
      </c>
      <c r="I4286" s="13">
        <f t="shared" si="66"/>
        <v>-6574879.2819999652</v>
      </c>
    </row>
    <row r="4287" spans="1:9">
      <c r="A4287" s="10">
        <v>43192</v>
      </c>
      <c r="B4287" s="10">
        <v>43188</v>
      </c>
      <c r="C4287" t="s">
        <v>96</v>
      </c>
      <c r="D4287" t="s">
        <v>4653</v>
      </c>
      <c r="E4287" t="s">
        <v>4652</v>
      </c>
      <c r="F4287" s="1">
        <v>-30</v>
      </c>
      <c r="I4287" s="13">
        <f t="shared" si="66"/>
        <v>-6574909.2819999652</v>
      </c>
    </row>
    <row r="4288" spans="1:9">
      <c r="A4288" s="10">
        <v>43192</v>
      </c>
      <c r="B4288" s="10">
        <v>43188</v>
      </c>
      <c r="C4288" t="s">
        <v>7</v>
      </c>
      <c r="D4288" t="s">
        <v>4651</v>
      </c>
      <c r="E4288" t="s">
        <v>4650</v>
      </c>
      <c r="F4288" s="1">
        <v>-7.22</v>
      </c>
      <c r="I4288" s="13">
        <f t="shared" si="66"/>
        <v>-6574916.5019999649</v>
      </c>
    </row>
    <row r="4289" spans="1:9">
      <c r="A4289" s="10">
        <v>43192</v>
      </c>
      <c r="B4289" s="10">
        <v>43188</v>
      </c>
      <c r="C4289" t="s">
        <v>105</v>
      </c>
      <c r="D4289" t="s">
        <v>4649</v>
      </c>
      <c r="E4289" t="s">
        <v>4648</v>
      </c>
      <c r="F4289" s="1">
        <v>-0.5</v>
      </c>
      <c r="I4289" s="13">
        <f t="shared" si="66"/>
        <v>-6574917.0019999649</v>
      </c>
    </row>
    <row r="4290" spans="1:9">
      <c r="A4290" s="10">
        <v>43192</v>
      </c>
      <c r="B4290" s="10">
        <v>43188</v>
      </c>
      <c r="C4290" t="s">
        <v>96</v>
      </c>
      <c r="D4290" t="s">
        <v>4647</v>
      </c>
      <c r="E4290" t="s">
        <v>4646</v>
      </c>
      <c r="F4290" s="1">
        <v>-30</v>
      </c>
      <c r="I4290" s="13">
        <f t="shared" si="66"/>
        <v>-6574947.0019999649</v>
      </c>
    </row>
    <row r="4291" spans="1:9">
      <c r="A4291" s="10">
        <v>43192</v>
      </c>
      <c r="B4291" s="10">
        <v>43188</v>
      </c>
      <c r="C4291" t="s">
        <v>96</v>
      </c>
      <c r="D4291" t="s">
        <v>4645</v>
      </c>
      <c r="E4291" t="s">
        <v>4644</v>
      </c>
      <c r="F4291" s="1">
        <v>-30</v>
      </c>
      <c r="I4291" s="13">
        <f t="shared" ref="I4291:I4354" si="67">I4290+F4291+G4291</f>
        <v>-6574977.0019999649</v>
      </c>
    </row>
    <row r="4292" spans="1:9">
      <c r="A4292" s="10">
        <v>43192</v>
      </c>
      <c r="B4292" s="10">
        <v>43188</v>
      </c>
      <c r="C4292" t="s">
        <v>105</v>
      </c>
      <c r="D4292" t="s">
        <v>4643</v>
      </c>
      <c r="E4292" t="s">
        <v>4642</v>
      </c>
      <c r="F4292" s="1">
        <v>-0.5</v>
      </c>
      <c r="I4292" s="13">
        <f t="shared" si="67"/>
        <v>-6574977.5019999649</v>
      </c>
    </row>
    <row r="4293" spans="1:9">
      <c r="A4293" s="10">
        <v>43192</v>
      </c>
      <c r="B4293" s="10">
        <v>43188</v>
      </c>
      <c r="C4293" t="s">
        <v>105</v>
      </c>
      <c r="D4293" t="s">
        <v>4641</v>
      </c>
      <c r="E4293" t="s">
        <v>4640</v>
      </c>
      <c r="F4293" s="1">
        <v>-0.5</v>
      </c>
      <c r="I4293" s="13">
        <f t="shared" si="67"/>
        <v>-6574978.0019999649</v>
      </c>
    </row>
    <row r="4294" spans="1:9">
      <c r="A4294" s="10">
        <v>43192</v>
      </c>
      <c r="B4294" s="10">
        <v>43188</v>
      </c>
      <c r="C4294" t="s">
        <v>60</v>
      </c>
      <c r="D4294" t="s">
        <v>4639</v>
      </c>
      <c r="E4294" t="s">
        <v>4638</v>
      </c>
      <c r="F4294" s="1">
        <v>-8</v>
      </c>
      <c r="I4294" s="13">
        <f t="shared" si="67"/>
        <v>-6574986.0019999649</v>
      </c>
    </row>
    <row r="4295" spans="1:9">
      <c r="A4295" s="10">
        <v>43192</v>
      </c>
      <c r="B4295" s="10">
        <v>43188</v>
      </c>
      <c r="C4295" t="s">
        <v>7</v>
      </c>
      <c r="D4295" t="s">
        <v>4637</v>
      </c>
      <c r="E4295" t="s">
        <v>4636</v>
      </c>
      <c r="F4295" s="1">
        <v>-7.22</v>
      </c>
      <c r="I4295" s="13">
        <f t="shared" si="67"/>
        <v>-6574993.2219999647</v>
      </c>
    </row>
    <row r="4296" spans="1:9">
      <c r="A4296" s="10">
        <v>43192</v>
      </c>
      <c r="B4296" s="10">
        <v>43188</v>
      </c>
      <c r="C4296" t="s">
        <v>105</v>
      </c>
      <c r="D4296" t="s">
        <v>4635</v>
      </c>
      <c r="E4296" t="s">
        <v>4634</v>
      </c>
      <c r="F4296" s="1">
        <v>-0.5</v>
      </c>
      <c r="I4296" s="13">
        <f t="shared" si="67"/>
        <v>-6574993.7219999647</v>
      </c>
    </row>
    <row r="4297" spans="1:9">
      <c r="A4297" s="10">
        <v>43189</v>
      </c>
      <c r="B4297" s="10">
        <v>43188</v>
      </c>
      <c r="C4297" t="s">
        <v>31</v>
      </c>
      <c r="D4297" t="s">
        <v>4632</v>
      </c>
      <c r="E4297" t="s">
        <v>4280</v>
      </c>
      <c r="F4297" s="1">
        <v>-1.19</v>
      </c>
      <c r="I4297" s="13">
        <f t="shared" si="67"/>
        <v>-6574994.9119999651</v>
      </c>
    </row>
    <row r="4298" spans="1:9">
      <c r="A4298" s="10">
        <v>43189</v>
      </c>
      <c r="B4298" s="10">
        <v>43188</v>
      </c>
      <c r="C4298" t="s">
        <v>4633</v>
      </c>
      <c r="D4298" t="s">
        <v>4632</v>
      </c>
      <c r="E4298" t="s">
        <v>4280</v>
      </c>
      <c r="F4298" s="1">
        <v>-808.68399999999997</v>
      </c>
      <c r="I4298" s="13">
        <f t="shared" si="67"/>
        <v>-6575803.5959999654</v>
      </c>
    </row>
    <row r="4299" spans="1:9">
      <c r="A4299" s="10">
        <v>43189</v>
      </c>
      <c r="B4299" s="10">
        <v>43188</v>
      </c>
      <c r="C4299" t="s">
        <v>4631</v>
      </c>
      <c r="D4299" t="s">
        <v>4630</v>
      </c>
      <c r="E4299" t="s">
        <v>216</v>
      </c>
      <c r="F4299" s="1">
        <v>-7302.1959999999999</v>
      </c>
      <c r="I4299" s="13">
        <f t="shared" si="67"/>
        <v>-6583105.7919999659</v>
      </c>
    </row>
    <row r="4300" spans="1:9">
      <c r="A4300" s="10">
        <v>43189</v>
      </c>
      <c r="B4300" s="10">
        <v>43188</v>
      </c>
      <c r="C4300" t="s">
        <v>31</v>
      </c>
      <c r="D4300" t="s">
        <v>4630</v>
      </c>
      <c r="E4300" t="s">
        <v>216</v>
      </c>
      <c r="F4300" s="1">
        <v>-1.19</v>
      </c>
      <c r="I4300" s="13">
        <f t="shared" si="67"/>
        <v>-6583106.9819999663</v>
      </c>
    </row>
    <row r="4301" spans="1:9">
      <c r="A4301" s="10">
        <v>43189</v>
      </c>
      <c r="B4301" s="10">
        <v>43188</v>
      </c>
      <c r="C4301" t="s">
        <v>4629</v>
      </c>
      <c r="D4301" t="s">
        <v>4625</v>
      </c>
      <c r="E4301" t="s">
        <v>445</v>
      </c>
      <c r="F4301" s="1">
        <v>-1474.8710000000001</v>
      </c>
      <c r="I4301" s="13">
        <f t="shared" si="67"/>
        <v>-6584581.8529999666</v>
      </c>
    </row>
    <row r="4302" spans="1:9">
      <c r="A4302" s="10">
        <v>43189</v>
      </c>
      <c r="B4302" s="10">
        <v>43188</v>
      </c>
      <c r="C4302" t="s">
        <v>4628</v>
      </c>
      <c r="D4302" t="s">
        <v>4627</v>
      </c>
      <c r="E4302" t="s">
        <v>527</v>
      </c>
      <c r="F4302" s="1">
        <v>-60205.08</v>
      </c>
      <c r="I4302" s="13">
        <f t="shared" si="67"/>
        <v>-6644786.9329999667</v>
      </c>
    </row>
    <row r="4303" spans="1:9">
      <c r="A4303" s="10">
        <v>43189</v>
      </c>
      <c r="B4303" s="10">
        <v>43188</v>
      </c>
      <c r="C4303" t="s">
        <v>563</v>
      </c>
      <c r="D4303" t="s">
        <v>4626</v>
      </c>
      <c r="E4303" t="s">
        <v>564</v>
      </c>
      <c r="F4303" s="1">
        <v>-96228.619000000006</v>
      </c>
      <c r="I4303" s="13">
        <f t="shared" si="67"/>
        <v>-6741015.5519999666</v>
      </c>
    </row>
    <row r="4304" spans="1:9">
      <c r="A4304" s="10">
        <v>43189</v>
      </c>
      <c r="B4304" s="10">
        <v>43188</v>
      </c>
      <c r="C4304" t="s">
        <v>430</v>
      </c>
      <c r="D4304" t="s">
        <v>4626</v>
      </c>
      <c r="E4304" t="s">
        <v>11</v>
      </c>
      <c r="F4304" s="1">
        <v>-0.71399999999999997</v>
      </c>
      <c r="I4304" s="13">
        <f t="shared" si="67"/>
        <v>-6741016.2659999663</v>
      </c>
    </row>
    <row r="4305" spans="1:9">
      <c r="A4305" s="10">
        <v>43189</v>
      </c>
      <c r="B4305" s="10">
        <v>43188</v>
      </c>
      <c r="C4305" t="s">
        <v>31</v>
      </c>
      <c r="D4305" t="s">
        <v>4625</v>
      </c>
      <c r="E4305" t="s">
        <v>445</v>
      </c>
      <c r="F4305" s="1">
        <v>-1.19</v>
      </c>
      <c r="I4305" s="13">
        <f t="shared" si="67"/>
        <v>-6741017.4559999667</v>
      </c>
    </row>
    <row r="4306" spans="1:9">
      <c r="A4306" s="10">
        <v>43189</v>
      </c>
      <c r="B4306" s="10">
        <v>43188</v>
      </c>
      <c r="C4306" t="s">
        <v>4624</v>
      </c>
      <c r="D4306" t="s">
        <v>4623</v>
      </c>
      <c r="E4306" t="s">
        <v>782</v>
      </c>
      <c r="F4306" s="1">
        <v>-789.71299999999997</v>
      </c>
      <c r="I4306" s="13">
        <f t="shared" si="67"/>
        <v>-6741807.1689999672</v>
      </c>
    </row>
    <row r="4307" spans="1:9">
      <c r="A4307" s="10">
        <v>43189</v>
      </c>
      <c r="B4307" s="10">
        <v>43188</v>
      </c>
      <c r="C4307" t="s">
        <v>4622</v>
      </c>
      <c r="D4307" t="s">
        <v>4621</v>
      </c>
      <c r="E4307" t="s">
        <v>4543</v>
      </c>
      <c r="F4307" s="1">
        <v>-2727.3359999999998</v>
      </c>
      <c r="I4307" s="13">
        <f t="shared" si="67"/>
        <v>-6744534.5049999673</v>
      </c>
    </row>
    <row r="4308" spans="1:9">
      <c r="A4308" s="10">
        <v>43189</v>
      </c>
      <c r="B4308" s="10">
        <v>43188</v>
      </c>
      <c r="C4308" t="s">
        <v>4619</v>
      </c>
      <c r="D4308" t="s">
        <v>4618</v>
      </c>
      <c r="E4308" t="s">
        <v>11</v>
      </c>
      <c r="F4308" s="1">
        <v>-795.74800000000005</v>
      </c>
      <c r="I4308" s="13">
        <f t="shared" si="67"/>
        <v>-6745330.252999967</v>
      </c>
    </row>
    <row r="4309" spans="1:9">
      <c r="A4309" s="10">
        <v>43189</v>
      </c>
      <c r="B4309" s="10">
        <v>43188</v>
      </c>
      <c r="C4309" t="s">
        <v>4616</v>
      </c>
      <c r="D4309" t="s">
        <v>4615</v>
      </c>
      <c r="E4309" t="s">
        <v>24</v>
      </c>
      <c r="F4309" s="1">
        <v>-98500</v>
      </c>
      <c r="I4309" s="13">
        <f t="shared" si="67"/>
        <v>-6843830.252999967</v>
      </c>
    </row>
    <row r="4310" spans="1:9">
      <c r="A4310" s="10">
        <v>43187</v>
      </c>
      <c r="B4310" s="10">
        <v>43188</v>
      </c>
      <c r="C4310" t="s">
        <v>3721</v>
      </c>
      <c r="E4310" t="s">
        <v>11</v>
      </c>
      <c r="G4310" s="1">
        <v>955.25400000000002</v>
      </c>
      <c r="I4310" s="13">
        <f t="shared" si="67"/>
        <v>-6842874.9989999672</v>
      </c>
    </row>
    <row r="4311" spans="1:9">
      <c r="A4311" s="10">
        <v>43193</v>
      </c>
      <c r="B4311" s="10">
        <v>43189</v>
      </c>
      <c r="C4311" t="s">
        <v>7</v>
      </c>
      <c r="D4311" t="s">
        <v>4721</v>
      </c>
      <c r="E4311" t="s">
        <v>4720</v>
      </c>
      <c r="F4311" s="1">
        <v>-1.9</v>
      </c>
      <c r="I4311" s="13">
        <f t="shared" si="67"/>
        <v>-6842876.8989999676</v>
      </c>
    </row>
    <row r="4312" spans="1:9">
      <c r="A4312" s="10">
        <v>43193</v>
      </c>
      <c r="B4312" s="10">
        <v>43189</v>
      </c>
      <c r="C4312" t="s">
        <v>184</v>
      </c>
      <c r="D4312" t="s">
        <v>4719</v>
      </c>
      <c r="E4312" t="s">
        <v>4718</v>
      </c>
      <c r="F4312" s="1">
        <v>-10</v>
      </c>
      <c r="I4312" s="13">
        <f t="shared" si="67"/>
        <v>-6842886.8989999676</v>
      </c>
    </row>
    <row r="4313" spans="1:9">
      <c r="A4313" s="10">
        <v>43193</v>
      </c>
      <c r="B4313" s="10">
        <v>43189</v>
      </c>
      <c r="C4313" t="s">
        <v>184</v>
      </c>
      <c r="D4313" t="s">
        <v>4708</v>
      </c>
      <c r="E4313" t="s">
        <v>4707</v>
      </c>
      <c r="F4313" s="1">
        <v>-10</v>
      </c>
      <c r="I4313" s="13">
        <f t="shared" si="67"/>
        <v>-6842896.8989999676</v>
      </c>
    </row>
    <row r="4314" spans="1:9">
      <c r="A4314" s="10">
        <v>43193</v>
      </c>
      <c r="B4314" s="10">
        <v>43189</v>
      </c>
      <c r="C4314" t="s">
        <v>7</v>
      </c>
      <c r="D4314" t="s">
        <v>4702</v>
      </c>
      <c r="E4314" t="s">
        <v>4701</v>
      </c>
      <c r="F4314" s="1">
        <v>-1.9</v>
      </c>
      <c r="I4314" s="13">
        <f t="shared" si="67"/>
        <v>-6842898.798999968</v>
      </c>
    </row>
    <row r="4315" spans="1:9">
      <c r="A4315" s="10">
        <v>43192</v>
      </c>
      <c r="B4315" s="10">
        <v>43189</v>
      </c>
      <c r="C4315" t="s">
        <v>4700</v>
      </c>
      <c r="D4315" t="s">
        <v>4699</v>
      </c>
      <c r="E4315" t="s">
        <v>57</v>
      </c>
      <c r="F4315" s="1">
        <v>-79999.237999999998</v>
      </c>
      <c r="I4315" s="13">
        <f t="shared" si="67"/>
        <v>-6922898.0369999679</v>
      </c>
    </row>
    <row r="4316" spans="1:9">
      <c r="A4316" s="10">
        <v>43192</v>
      </c>
      <c r="B4316" s="10">
        <v>43189</v>
      </c>
      <c r="C4316" t="s">
        <v>4698</v>
      </c>
      <c r="D4316" t="s">
        <v>4697</v>
      </c>
      <c r="E4316" t="s">
        <v>3593</v>
      </c>
      <c r="F4316" s="1">
        <v>-404</v>
      </c>
      <c r="I4316" s="13">
        <f t="shared" si="67"/>
        <v>-6923302.0369999679</v>
      </c>
    </row>
    <row r="4317" spans="1:9">
      <c r="A4317" s="10">
        <v>43192</v>
      </c>
      <c r="B4317" s="10">
        <v>43189</v>
      </c>
      <c r="C4317" t="s">
        <v>4696</v>
      </c>
      <c r="D4317" t="s">
        <v>4695</v>
      </c>
      <c r="E4317" t="s">
        <v>73</v>
      </c>
      <c r="F4317" s="1">
        <v>-582.54999999999995</v>
      </c>
      <c r="I4317" s="13">
        <f t="shared" si="67"/>
        <v>-6923884.5869999677</v>
      </c>
    </row>
    <row r="4318" spans="1:9">
      <c r="A4318" s="10">
        <v>43192</v>
      </c>
      <c r="B4318" s="10">
        <v>43189</v>
      </c>
      <c r="C4318" t="s">
        <v>166</v>
      </c>
      <c r="D4318" t="s">
        <v>4664</v>
      </c>
      <c r="E4318" t="s">
        <v>4663</v>
      </c>
      <c r="F4318" s="1">
        <v>-0.95199999999999996</v>
      </c>
      <c r="I4318" s="13">
        <f t="shared" si="67"/>
        <v>-6923885.5389999673</v>
      </c>
    </row>
    <row r="4319" spans="1:9">
      <c r="A4319" s="10">
        <v>43194</v>
      </c>
      <c r="B4319" s="10">
        <v>43190</v>
      </c>
      <c r="C4319" t="s">
        <v>3449</v>
      </c>
      <c r="D4319" t="s">
        <v>4730</v>
      </c>
      <c r="E4319" t="s">
        <v>4729</v>
      </c>
      <c r="F4319" s="1">
        <v>-95840.232000000004</v>
      </c>
      <c r="I4319" s="13">
        <f t="shared" si="67"/>
        <v>-7019725.7709999671</v>
      </c>
    </row>
    <row r="4320" spans="1:9">
      <c r="A4320" s="10">
        <v>43194</v>
      </c>
      <c r="B4320" s="10">
        <v>43190</v>
      </c>
      <c r="C4320" t="s">
        <v>27</v>
      </c>
      <c r="D4320" t="s">
        <v>4725</v>
      </c>
      <c r="E4320" t="s">
        <v>4724</v>
      </c>
      <c r="F4320" s="1">
        <v>-4843.2250000000004</v>
      </c>
      <c r="I4320" s="13">
        <f t="shared" si="67"/>
        <v>-7024568.9959999667</v>
      </c>
    </row>
    <row r="4321" spans="1:9">
      <c r="A4321" s="10">
        <v>43193</v>
      </c>
      <c r="B4321" s="10">
        <v>43192</v>
      </c>
      <c r="C4321" t="s">
        <v>4717</v>
      </c>
      <c r="D4321" t="s">
        <v>4716</v>
      </c>
      <c r="E4321" t="s">
        <v>3756</v>
      </c>
      <c r="F4321" s="1">
        <v>-1226</v>
      </c>
      <c r="I4321" s="13">
        <f t="shared" si="67"/>
        <v>-7025794.9959999667</v>
      </c>
    </row>
    <row r="4322" spans="1:9">
      <c r="A4322" s="10">
        <v>43193</v>
      </c>
      <c r="B4322" s="10">
        <v>43192</v>
      </c>
      <c r="C4322" t="s">
        <v>452</v>
      </c>
      <c r="D4322" t="s">
        <v>2985</v>
      </c>
      <c r="E4322" t="s">
        <v>11</v>
      </c>
      <c r="F4322" s="1">
        <v>-0.35699999999999998</v>
      </c>
      <c r="I4322" s="13">
        <f t="shared" si="67"/>
        <v>-7025795.3529999666</v>
      </c>
    </row>
    <row r="4323" spans="1:9">
      <c r="A4323" s="10">
        <v>43193</v>
      </c>
      <c r="B4323" s="10">
        <v>43192</v>
      </c>
      <c r="C4323" t="s">
        <v>4714</v>
      </c>
      <c r="D4323" t="s">
        <v>4713</v>
      </c>
      <c r="E4323" t="s">
        <v>3843</v>
      </c>
      <c r="F4323" s="1">
        <v>-713.4</v>
      </c>
      <c r="I4323" s="13">
        <f t="shared" si="67"/>
        <v>-7026508.752999967</v>
      </c>
    </row>
    <row r="4324" spans="1:9">
      <c r="A4324" s="10">
        <v>43193</v>
      </c>
      <c r="B4324" s="10">
        <v>43192</v>
      </c>
      <c r="C4324" t="s">
        <v>4712</v>
      </c>
      <c r="D4324" t="s">
        <v>4711</v>
      </c>
      <c r="E4324" t="s">
        <v>11</v>
      </c>
      <c r="F4324" s="1">
        <v>-1100</v>
      </c>
      <c r="I4324" s="13">
        <f t="shared" si="67"/>
        <v>-7027608.752999967</v>
      </c>
    </row>
    <row r="4325" spans="1:9">
      <c r="A4325" s="10">
        <v>43193</v>
      </c>
      <c r="B4325" s="10">
        <v>43192</v>
      </c>
      <c r="C4325" t="s">
        <v>4710</v>
      </c>
      <c r="D4325" t="s">
        <v>4709</v>
      </c>
      <c r="E4325" t="s">
        <v>11</v>
      </c>
      <c r="F4325" s="1">
        <v>-456</v>
      </c>
      <c r="I4325" s="13">
        <f t="shared" si="67"/>
        <v>-7028064.752999967</v>
      </c>
    </row>
    <row r="4326" spans="1:9">
      <c r="A4326" s="10">
        <v>43193</v>
      </c>
      <c r="B4326" s="10">
        <v>43192</v>
      </c>
      <c r="C4326" t="s">
        <v>4706</v>
      </c>
      <c r="D4326" t="s">
        <v>4705</v>
      </c>
      <c r="E4326" t="s">
        <v>3482</v>
      </c>
      <c r="F4326" s="1">
        <v>-750</v>
      </c>
      <c r="I4326" s="13">
        <f t="shared" si="67"/>
        <v>-7028814.752999967</v>
      </c>
    </row>
    <row r="4327" spans="1:9">
      <c r="A4327" s="10">
        <v>43193</v>
      </c>
      <c r="B4327" s="10">
        <v>43192</v>
      </c>
      <c r="C4327" t="s">
        <v>27</v>
      </c>
      <c r="E4327" t="s">
        <v>11</v>
      </c>
      <c r="F4327" s="1">
        <v>-35.700000000000003</v>
      </c>
      <c r="I4327" s="13">
        <f t="shared" si="67"/>
        <v>-7028850.4529999672</v>
      </c>
    </row>
    <row r="4328" spans="1:9">
      <c r="A4328" s="10">
        <v>43193</v>
      </c>
      <c r="B4328" s="10">
        <v>43192</v>
      </c>
      <c r="C4328" t="s">
        <v>4704</v>
      </c>
      <c r="D4328" t="s">
        <v>4703</v>
      </c>
      <c r="E4328" t="s">
        <v>3963</v>
      </c>
      <c r="F4328" s="1">
        <v>-228.46600000000001</v>
      </c>
      <c r="I4328" s="13">
        <f t="shared" si="67"/>
        <v>-7029078.9189999672</v>
      </c>
    </row>
    <row r="4329" spans="1:9">
      <c r="A4329" s="10">
        <v>43192</v>
      </c>
      <c r="B4329" s="10">
        <v>43192</v>
      </c>
      <c r="C4329" t="s">
        <v>350</v>
      </c>
      <c r="E4329" t="s">
        <v>11</v>
      </c>
      <c r="F4329" s="1">
        <v>-1.7849999999999999</v>
      </c>
      <c r="I4329" s="13">
        <f t="shared" si="67"/>
        <v>-7029080.7039999673</v>
      </c>
    </row>
    <row r="4330" spans="1:9">
      <c r="A4330" s="10">
        <v>43192</v>
      </c>
      <c r="B4330" s="10">
        <v>43192</v>
      </c>
      <c r="C4330" t="s">
        <v>350</v>
      </c>
      <c r="E4330" t="s">
        <v>11</v>
      </c>
      <c r="F4330" s="1">
        <v>-1.7849999999999999</v>
      </c>
      <c r="I4330" s="13">
        <f t="shared" si="67"/>
        <v>-7029082.4889999675</v>
      </c>
    </row>
    <row r="4331" spans="1:9">
      <c r="A4331" s="10">
        <v>43192</v>
      </c>
      <c r="B4331" s="10">
        <v>43192</v>
      </c>
      <c r="C4331" t="s">
        <v>4693</v>
      </c>
      <c r="E4331" t="s">
        <v>11</v>
      </c>
      <c r="F4331" s="1">
        <v>-206.59700000000001</v>
      </c>
      <c r="I4331" s="13">
        <f t="shared" si="67"/>
        <v>-7029289.0859999675</v>
      </c>
    </row>
    <row r="4332" spans="1:9">
      <c r="A4332" s="10">
        <v>43192</v>
      </c>
      <c r="B4332" s="10">
        <v>43192</v>
      </c>
      <c r="C4332" t="s">
        <v>350</v>
      </c>
      <c r="E4332" t="s">
        <v>11</v>
      </c>
      <c r="F4332" s="1">
        <v>-1.7849999999999999</v>
      </c>
      <c r="I4332" s="13">
        <f t="shared" si="67"/>
        <v>-7029290.8709999677</v>
      </c>
    </row>
    <row r="4333" spans="1:9">
      <c r="A4333" s="10">
        <v>43192</v>
      </c>
      <c r="B4333" s="10">
        <v>43192</v>
      </c>
      <c r="C4333" t="s">
        <v>350</v>
      </c>
      <c r="E4333" t="s">
        <v>11</v>
      </c>
      <c r="F4333" s="1">
        <v>-1.7849999999999999</v>
      </c>
      <c r="I4333" s="13">
        <f t="shared" si="67"/>
        <v>-7029292.6559999678</v>
      </c>
    </row>
    <row r="4334" spans="1:9">
      <c r="A4334" s="10">
        <v>43192</v>
      </c>
      <c r="B4334" s="10">
        <v>43192</v>
      </c>
      <c r="C4334" t="s">
        <v>350</v>
      </c>
      <c r="E4334" t="s">
        <v>11</v>
      </c>
      <c r="F4334" s="1">
        <v>-1.7849999999999999</v>
      </c>
      <c r="I4334" s="13">
        <f t="shared" si="67"/>
        <v>-7029294.440999968</v>
      </c>
    </row>
    <row r="4335" spans="1:9">
      <c r="A4335" s="10">
        <v>43192</v>
      </c>
      <c r="B4335" s="10">
        <v>43192</v>
      </c>
      <c r="C4335" t="s">
        <v>350</v>
      </c>
      <c r="E4335" t="s">
        <v>11</v>
      </c>
      <c r="F4335" s="1">
        <v>-1.7849999999999999</v>
      </c>
      <c r="I4335" s="13">
        <f t="shared" si="67"/>
        <v>-7029296.2259999681</v>
      </c>
    </row>
    <row r="4336" spans="1:9">
      <c r="A4336" s="10">
        <v>43192</v>
      </c>
      <c r="B4336" s="10">
        <v>43192</v>
      </c>
      <c r="C4336" t="s">
        <v>350</v>
      </c>
      <c r="E4336" t="s">
        <v>11</v>
      </c>
      <c r="F4336" s="1">
        <v>-1.7849999999999999</v>
      </c>
      <c r="I4336" s="13">
        <f t="shared" si="67"/>
        <v>-7029298.0109999683</v>
      </c>
    </row>
    <row r="4337" spans="1:9">
      <c r="A4337" s="10">
        <v>43192</v>
      </c>
      <c r="B4337" s="10">
        <v>43192</v>
      </c>
      <c r="C4337" t="s">
        <v>350</v>
      </c>
      <c r="E4337" t="s">
        <v>11</v>
      </c>
      <c r="F4337" s="1">
        <v>-1.7849999999999999</v>
      </c>
      <c r="I4337" s="13">
        <f t="shared" si="67"/>
        <v>-7029299.7959999684</v>
      </c>
    </row>
    <row r="4338" spans="1:9">
      <c r="A4338" s="10">
        <v>43192</v>
      </c>
      <c r="B4338" s="10">
        <v>43192</v>
      </c>
      <c r="C4338" t="s">
        <v>350</v>
      </c>
      <c r="E4338" t="s">
        <v>11</v>
      </c>
      <c r="F4338" s="1">
        <v>-1.7849999999999999</v>
      </c>
      <c r="I4338" s="13">
        <f t="shared" si="67"/>
        <v>-7029301.5809999686</v>
      </c>
    </row>
    <row r="4339" spans="1:9">
      <c r="A4339" s="10">
        <v>43192</v>
      </c>
      <c r="B4339" s="10">
        <v>43192</v>
      </c>
      <c r="C4339" t="s">
        <v>350</v>
      </c>
      <c r="E4339" t="s">
        <v>11</v>
      </c>
      <c r="F4339" s="1">
        <v>-1.7849999999999999</v>
      </c>
      <c r="I4339" s="13">
        <f t="shared" si="67"/>
        <v>-7029303.3659999687</v>
      </c>
    </row>
    <row r="4340" spans="1:9">
      <c r="A4340" s="10">
        <v>43192</v>
      </c>
      <c r="B4340" s="10">
        <v>43192</v>
      </c>
      <c r="C4340" t="s">
        <v>616</v>
      </c>
      <c r="E4340" t="s">
        <v>11</v>
      </c>
      <c r="F4340" s="1">
        <v>-18.007999999999999</v>
      </c>
      <c r="I4340" s="13">
        <f t="shared" si="67"/>
        <v>-7029321.3739999691</v>
      </c>
    </row>
    <row r="4341" spans="1:9">
      <c r="A4341" s="10">
        <v>43192</v>
      </c>
      <c r="B4341" s="10">
        <v>43192</v>
      </c>
      <c r="C4341" t="s">
        <v>617</v>
      </c>
      <c r="E4341" t="s">
        <v>11</v>
      </c>
      <c r="F4341" s="1">
        <v>-11.9</v>
      </c>
      <c r="I4341" s="13">
        <f t="shared" si="67"/>
        <v>-7029333.2739999695</v>
      </c>
    </row>
    <row r="4342" spans="1:9">
      <c r="A4342" s="10">
        <v>43192</v>
      </c>
      <c r="B4342" s="10">
        <v>43192</v>
      </c>
      <c r="C4342" t="s">
        <v>618</v>
      </c>
      <c r="E4342" t="s">
        <v>11</v>
      </c>
      <c r="F4342" s="1">
        <v>-14.222</v>
      </c>
      <c r="I4342" s="13">
        <f t="shared" si="67"/>
        <v>-7029347.4959999695</v>
      </c>
    </row>
    <row r="4343" spans="1:9">
      <c r="A4343" s="10">
        <v>43192</v>
      </c>
      <c r="B4343" s="10">
        <v>43192</v>
      </c>
      <c r="C4343" t="s">
        <v>569</v>
      </c>
      <c r="E4343" t="s">
        <v>11</v>
      </c>
      <c r="F4343" s="1">
        <v>-20.527999999999999</v>
      </c>
      <c r="I4343" s="13">
        <f t="shared" si="67"/>
        <v>-7029368.0239999695</v>
      </c>
    </row>
    <row r="4344" spans="1:9">
      <c r="A4344" s="10">
        <v>43192</v>
      </c>
      <c r="B4344" s="10">
        <v>43192</v>
      </c>
      <c r="C4344" t="s">
        <v>3828</v>
      </c>
      <c r="E4344" t="s">
        <v>11</v>
      </c>
      <c r="F4344" s="1">
        <v>-180.85400000000001</v>
      </c>
      <c r="I4344" s="13">
        <f t="shared" si="67"/>
        <v>-7029548.8779999698</v>
      </c>
    </row>
    <row r="4345" spans="1:9">
      <c r="A4345" s="10">
        <v>43192</v>
      </c>
      <c r="B4345" s="10">
        <v>43192</v>
      </c>
      <c r="C4345" t="s">
        <v>3829</v>
      </c>
      <c r="E4345" t="s">
        <v>11</v>
      </c>
      <c r="F4345" s="1">
        <v>-179.3</v>
      </c>
      <c r="I4345" s="13">
        <f t="shared" si="67"/>
        <v>-7029728.1779999696</v>
      </c>
    </row>
    <row r="4346" spans="1:9">
      <c r="A4346" s="10">
        <v>43192</v>
      </c>
      <c r="B4346" s="10">
        <v>43192</v>
      </c>
      <c r="C4346" t="s">
        <v>568</v>
      </c>
      <c r="E4346" t="s">
        <v>11</v>
      </c>
      <c r="F4346" s="1">
        <v>-19.814</v>
      </c>
      <c r="I4346" s="13">
        <f t="shared" si="67"/>
        <v>-7029747.9919999698</v>
      </c>
    </row>
    <row r="4347" spans="1:9">
      <c r="A4347" s="10">
        <v>43192</v>
      </c>
      <c r="B4347" s="10">
        <v>43192</v>
      </c>
      <c r="C4347" t="s">
        <v>570</v>
      </c>
      <c r="E4347" t="s">
        <v>11</v>
      </c>
      <c r="F4347" s="1">
        <v>-34.451000000000001</v>
      </c>
      <c r="I4347" s="13">
        <f t="shared" si="67"/>
        <v>-7029782.4429999702</v>
      </c>
    </row>
    <row r="4348" spans="1:9">
      <c r="A4348" s="10">
        <v>43192</v>
      </c>
      <c r="B4348" s="10">
        <v>43192</v>
      </c>
      <c r="C4348" t="s">
        <v>571</v>
      </c>
      <c r="E4348" t="s">
        <v>11</v>
      </c>
      <c r="F4348" s="1">
        <v>-18.385999999999999</v>
      </c>
      <c r="I4348" s="13">
        <f t="shared" si="67"/>
        <v>-7029800.8289999701</v>
      </c>
    </row>
    <row r="4349" spans="1:9">
      <c r="A4349" s="10">
        <v>43192</v>
      </c>
      <c r="B4349" s="10">
        <v>43192</v>
      </c>
      <c r="C4349" t="s">
        <v>572</v>
      </c>
      <c r="E4349" t="s">
        <v>11</v>
      </c>
      <c r="F4349" s="1">
        <v>-29.899000000000001</v>
      </c>
      <c r="I4349" s="13">
        <f t="shared" si="67"/>
        <v>-7029830.7279999703</v>
      </c>
    </row>
    <row r="4350" spans="1:9">
      <c r="A4350" s="10">
        <v>43192</v>
      </c>
      <c r="B4350" s="10">
        <v>43192</v>
      </c>
      <c r="C4350" t="s">
        <v>573</v>
      </c>
      <c r="E4350" t="s">
        <v>11</v>
      </c>
      <c r="F4350" s="1">
        <v>-53.015000000000001</v>
      </c>
      <c r="I4350" s="13">
        <f t="shared" si="67"/>
        <v>-7029883.74299997</v>
      </c>
    </row>
    <row r="4351" spans="1:9">
      <c r="A4351" s="10">
        <v>43192</v>
      </c>
      <c r="B4351" s="10">
        <v>43192</v>
      </c>
      <c r="C4351" t="s">
        <v>574</v>
      </c>
      <c r="E4351" t="s">
        <v>11</v>
      </c>
      <c r="F4351" s="1">
        <v>-19.527000000000001</v>
      </c>
      <c r="I4351" s="13">
        <f t="shared" si="67"/>
        <v>-7029903.2699999698</v>
      </c>
    </row>
    <row r="4352" spans="1:9">
      <c r="A4352" s="10">
        <v>43192</v>
      </c>
      <c r="B4352" s="10">
        <v>43192</v>
      </c>
      <c r="C4352" t="s">
        <v>576</v>
      </c>
      <c r="E4352" t="s">
        <v>11</v>
      </c>
      <c r="F4352" s="1">
        <v>-47.783999999999999</v>
      </c>
      <c r="I4352" s="13">
        <f t="shared" si="67"/>
        <v>-7029951.0539999697</v>
      </c>
    </row>
    <row r="4353" spans="1:9">
      <c r="A4353" s="10">
        <v>43192</v>
      </c>
      <c r="B4353" s="10">
        <v>43192</v>
      </c>
      <c r="C4353" t="s">
        <v>577</v>
      </c>
      <c r="E4353" t="s">
        <v>11</v>
      </c>
      <c r="F4353" s="1">
        <v>-62.475000000000001</v>
      </c>
      <c r="I4353" s="13">
        <f t="shared" si="67"/>
        <v>-7030013.5289999694</v>
      </c>
    </row>
    <row r="4354" spans="1:9">
      <c r="A4354" s="10">
        <v>43192</v>
      </c>
      <c r="B4354" s="10">
        <v>43192</v>
      </c>
      <c r="C4354" t="s">
        <v>578</v>
      </c>
      <c r="E4354" t="s">
        <v>11</v>
      </c>
      <c r="F4354" s="1">
        <v>-49.865000000000002</v>
      </c>
      <c r="I4354" s="13">
        <f t="shared" si="67"/>
        <v>-7030063.3939999696</v>
      </c>
    </row>
    <row r="4355" spans="1:9">
      <c r="A4355" s="10">
        <v>43192</v>
      </c>
      <c r="B4355" s="10">
        <v>43192</v>
      </c>
      <c r="C4355" t="s">
        <v>579</v>
      </c>
      <c r="E4355" t="s">
        <v>11</v>
      </c>
      <c r="F4355" s="1">
        <v>-34.094000000000001</v>
      </c>
      <c r="I4355" s="13">
        <f t="shared" ref="I4355:I4418" si="68">I4354+F4355+G4355</f>
        <v>-7030097.4879999692</v>
      </c>
    </row>
    <row r="4356" spans="1:9">
      <c r="A4356" s="10">
        <v>43192</v>
      </c>
      <c r="B4356" s="10">
        <v>43192</v>
      </c>
      <c r="C4356" t="s">
        <v>350</v>
      </c>
      <c r="E4356" t="s">
        <v>11</v>
      </c>
      <c r="F4356" s="1">
        <v>-1.7849999999999999</v>
      </c>
      <c r="I4356" s="13">
        <f t="shared" si="68"/>
        <v>-7030099.2729999693</v>
      </c>
    </row>
    <row r="4357" spans="1:9">
      <c r="A4357" s="10">
        <v>43194</v>
      </c>
      <c r="B4357" s="10">
        <v>43193</v>
      </c>
      <c r="C4357" t="s">
        <v>42</v>
      </c>
      <c r="D4357" t="s">
        <v>4741</v>
      </c>
      <c r="E4357" t="s">
        <v>4740</v>
      </c>
      <c r="F4357" s="1">
        <v>-4835.5919999999996</v>
      </c>
      <c r="I4357" s="13">
        <f t="shared" si="68"/>
        <v>-7034934.8649999695</v>
      </c>
    </row>
    <row r="4358" spans="1:9">
      <c r="A4358" s="10">
        <v>43194</v>
      </c>
      <c r="B4358" s="10">
        <v>43193</v>
      </c>
      <c r="C4358" t="s">
        <v>4739</v>
      </c>
      <c r="D4358" t="s">
        <v>4738</v>
      </c>
      <c r="E4358" t="s">
        <v>11</v>
      </c>
      <c r="F4358" s="1">
        <v>-426.6</v>
      </c>
      <c r="I4358" s="13">
        <f t="shared" si="68"/>
        <v>-7035361.4649999691</v>
      </c>
    </row>
    <row r="4359" spans="1:9">
      <c r="A4359" s="10">
        <v>43194</v>
      </c>
      <c r="B4359" s="10">
        <v>43193</v>
      </c>
      <c r="C4359" t="s">
        <v>4737</v>
      </c>
      <c r="D4359" t="s">
        <v>4736</v>
      </c>
      <c r="E4359" t="s">
        <v>82</v>
      </c>
      <c r="F4359" s="1">
        <v>-5979.1480000000001</v>
      </c>
      <c r="I4359" s="13">
        <f t="shared" si="68"/>
        <v>-7041340.6129999692</v>
      </c>
    </row>
    <row r="4360" spans="1:9">
      <c r="A4360" s="10">
        <v>43194</v>
      </c>
      <c r="B4360" s="10">
        <v>43193</v>
      </c>
      <c r="C4360" t="s">
        <v>4735</v>
      </c>
      <c r="D4360" t="s">
        <v>4734</v>
      </c>
      <c r="E4360" t="s">
        <v>24</v>
      </c>
      <c r="F4360" s="1">
        <v>-82072.445999999996</v>
      </c>
      <c r="I4360" s="13">
        <f t="shared" si="68"/>
        <v>-7123413.0589999687</v>
      </c>
    </row>
    <row r="4361" spans="1:9">
      <c r="A4361" s="10">
        <v>43194</v>
      </c>
      <c r="B4361" s="10">
        <v>43193</v>
      </c>
      <c r="C4361" t="s">
        <v>4733</v>
      </c>
      <c r="D4361" t="s">
        <v>4732</v>
      </c>
      <c r="E4361" t="s">
        <v>4731</v>
      </c>
      <c r="F4361" s="1">
        <v>-71.606999999999999</v>
      </c>
      <c r="I4361" s="13">
        <f t="shared" si="68"/>
        <v>-7123484.6659999685</v>
      </c>
    </row>
    <row r="4362" spans="1:9">
      <c r="A4362" s="10">
        <v>43194</v>
      </c>
      <c r="B4362" s="10">
        <v>43193</v>
      </c>
      <c r="C4362" t="s">
        <v>942</v>
      </c>
      <c r="D4362" t="s">
        <v>4723</v>
      </c>
      <c r="E4362" t="s">
        <v>4722</v>
      </c>
      <c r="F4362" s="1">
        <v>-0.95199999999999996</v>
      </c>
      <c r="I4362" s="13">
        <f t="shared" si="68"/>
        <v>-7123485.6179999681</v>
      </c>
    </row>
    <row r="4363" spans="1:9">
      <c r="A4363" s="10">
        <v>43194</v>
      </c>
      <c r="B4363" s="10">
        <v>43193</v>
      </c>
      <c r="C4363" t="s">
        <v>4728</v>
      </c>
      <c r="D4363" t="s">
        <v>4727</v>
      </c>
      <c r="E4363" t="s">
        <v>3834</v>
      </c>
      <c r="F4363" s="1">
        <v>-5276.8670000000002</v>
      </c>
      <c r="I4363" s="13">
        <f t="shared" si="68"/>
        <v>-7128762.4849999677</v>
      </c>
    </row>
    <row r="4364" spans="1:9">
      <c r="A4364" s="10">
        <v>43194</v>
      </c>
      <c r="B4364" s="10">
        <v>43193</v>
      </c>
      <c r="C4364" t="s">
        <v>4726</v>
      </c>
      <c r="E4364" t="s">
        <v>4610</v>
      </c>
      <c r="F4364" s="1">
        <v>-9866.5640000000003</v>
      </c>
      <c r="I4364" s="13">
        <f t="shared" si="68"/>
        <v>-7138629.048999968</v>
      </c>
    </row>
    <row r="4365" spans="1:9">
      <c r="A4365" s="10">
        <v>43194</v>
      </c>
      <c r="B4365" s="10">
        <v>43193</v>
      </c>
      <c r="C4365" t="s">
        <v>101</v>
      </c>
      <c r="E4365" t="s">
        <v>11</v>
      </c>
      <c r="F4365" s="1">
        <v>-3.57</v>
      </c>
      <c r="I4365" s="13">
        <f t="shared" si="68"/>
        <v>-7138632.6189999683</v>
      </c>
    </row>
    <row r="4366" spans="1:9">
      <c r="A4366" s="10">
        <v>43194</v>
      </c>
      <c r="B4366" s="10">
        <v>43193</v>
      </c>
      <c r="C4366" t="s">
        <v>42</v>
      </c>
      <c r="D4366" t="s">
        <v>4723</v>
      </c>
      <c r="E4366" t="s">
        <v>4722</v>
      </c>
      <c r="F4366" s="1">
        <v>-2761.9110000000001</v>
      </c>
      <c r="I4366" s="13">
        <f t="shared" si="68"/>
        <v>-7141394.5299999686</v>
      </c>
    </row>
    <row r="4367" spans="1:9">
      <c r="A4367" s="10">
        <v>43192</v>
      </c>
      <c r="B4367" s="10">
        <v>43193</v>
      </c>
      <c r="C4367" t="s">
        <v>4694</v>
      </c>
      <c r="D4367" t="s">
        <v>2237</v>
      </c>
      <c r="E4367" t="s">
        <v>11</v>
      </c>
      <c r="G4367" s="1">
        <v>400000</v>
      </c>
      <c r="I4367" s="13">
        <f t="shared" si="68"/>
        <v>-6741394.5299999686</v>
      </c>
    </row>
    <row r="4368" spans="1:9">
      <c r="A4368" s="10">
        <v>43192</v>
      </c>
      <c r="B4368" s="10">
        <v>43193</v>
      </c>
      <c r="C4368" t="s">
        <v>4665</v>
      </c>
      <c r="D4368" t="s">
        <v>4664</v>
      </c>
      <c r="E4368" t="s">
        <v>4663</v>
      </c>
      <c r="G4368" s="1">
        <v>928</v>
      </c>
      <c r="I4368" s="13">
        <f t="shared" si="68"/>
        <v>-6740466.5299999686</v>
      </c>
    </row>
    <row r="4369" spans="1:9">
      <c r="A4369" s="10">
        <v>43208</v>
      </c>
      <c r="B4369" s="10">
        <v>43194</v>
      </c>
      <c r="C4369" t="s">
        <v>250</v>
      </c>
      <c r="E4369" t="s">
        <v>11</v>
      </c>
      <c r="F4369" s="1">
        <v>-64.222999999999999</v>
      </c>
      <c r="I4369" s="13">
        <f t="shared" si="68"/>
        <v>-6740530.7529999688</v>
      </c>
    </row>
    <row r="4370" spans="1:9">
      <c r="A4370" s="10">
        <v>43208</v>
      </c>
      <c r="B4370" s="10">
        <v>43194</v>
      </c>
      <c r="C4370" t="s">
        <v>250</v>
      </c>
      <c r="E4370" t="s">
        <v>11</v>
      </c>
      <c r="F4370" s="1">
        <v>-423.93</v>
      </c>
      <c r="I4370" s="13">
        <f t="shared" si="68"/>
        <v>-6740954.6829999685</v>
      </c>
    </row>
    <row r="4371" spans="1:9">
      <c r="A4371" s="10">
        <v>43195</v>
      </c>
      <c r="B4371" s="10">
        <v>43194</v>
      </c>
      <c r="C4371" t="s">
        <v>4771</v>
      </c>
      <c r="D4371" t="s">
        <v>4743</v>
      </c>
      <c r="E4371" t="s">
        <v>4742</v>
      </c>
      <c r="F4371" s="1">
        <v>-1622.413</v>
      </c>
      <c r="I4371" s="13">
        <f t="shared" si="68"/>
        <v>-6742577.0959999682</v>
      </c>
    </row>
    <row r="4372" spans="1:9">
      <c r="A4372" s="10">
        <v>43195</v>
      </c>
      <c r="B4372" s="10">
        <v>43194</v>
      </c>
      <c r="C4372" t="s">
        <v>4770</v>
      </c>
      <c r="D4372" t="s">
        <v>4769</v>
      </c>
      <c r="E4372" t="s">
        <v>3473</v>
      </c>
      <c r="F4372" s="1">
        <v>-2111.5160000000001</v>
      </c>
      <c r="I4372" s="13">
        <f t="shared" si="68"/>
        <v>-6744688.6119999681</v>
      </c>
    </row>
    <row r="4373" spans="1:9">
      <c r="A4373" s="10">
        <v>43195</v>
      </c>
      <c r="B4373" s="10">
        <v>43194</v>
      </c>
      <c r="C4373" t="s">
        <v>4768</v>
      </c>
      <c r="D4373" t="s">
        <v>4767</v>
      </c>
      <c r="E4373" t="s">
        <v>347</v>
      </c>
      <c r="F4373" s="1">
        <v>-1432.0360000000001</v>
      </c>
      <c r="I4373" s="13">
        <f t="shared" si="68"/>
        <v>-6746120.6479999684</v>
      </c>
    </row>
    <row r="4374" spans="1:9">
      <c r="A4374" s="10">
        <v>43195</v>
      </c>
      <c r="B4374" s="10">
        <v>43194</v>
      </c>
      <c r="C4374" t="s">
        <v>4766</v>
      </c>
      <c r="D4374" t="s">
        <v>4765</v>
      </c>
      <c r="E4374" t="s">
        <v>11</v>
      </c>
      <c r="F4374" s="1">
        <v>-7584.45</v>
      </c>
      <c r="I4374" s="13">
        <f t="shared" si="68"/>
        <v>-6753705.0979999686</v>
      </c>
    </row>
    <row r="4375" spans="1:9">
      <c r="A4375" s="10">
        <v>43195</v>
      </c>
      <c r="B4375" s="10">
        <v>43194</v>
      </c>
      <c r="C4375" t="s">
        <v>4764</v>
      </c>
      <c r="D4375" t="s">
        <v>4763</v>
      </c>
      <c r="E4375" t="s">
        <v>668</v>
      </c>
      <c r="F4375" s="1">
        <v>-1642.9</v>
      </c>
      <c r="I4375" s="13">
        <f t="shared" si="68"/>
        <v>-6755347.9979999689</v>
      </c>
    </row>
    <row r="4376" spans="1:9">
      <c r="A4376" s="10">
        <v>43195</v>
      </c>
      <c r="B4376" s="10">
        <v>43194</v>
      </c>
      <c r="C4376" t="s">
        <v>4762</v>
      </c>
      <c r="D4376" t="s">
        <v>4761</v>
      </c>
      <c r="E4376" t="s">
        <v>582</v>
      </c>
      <c r="F4376" s="1">
        <v>-1026.223</v>
      </c>
      <c r="I4376" s="13">
        <f t="shared" si="68"/>
        <v>-6756374.2209999692</v>
      </c>
    </row>
    <row r="4377" spans="1:9">
      <c r="A4377" s="10">
        <v>43195</v>
      </c>
      <c r="B4377" s="10">
        <v>43194</v>
      </c>
      <c r="C4377" t="s">
        <v>31</v>
      </c>
      <c r="D4377" t="s">
        <v>4761</v>
      </c>
      <c r="E4377" t="s">
        <v>582</v>
      </c>
      <c r="F4377" s="1">
        <v>-1.19</v>
      </c>
      <c r="I4377" s="13">
        <f t="shared" si="68"/>
        <v>-6756375.4109999696</v>
      </c>
    </row>
    <row r="4378" spans="1:9">
      <c r="A4378" s="10">
        <v>43195</v>
      </c>
      <c r="B4378" s="10">
        <v>43194</v>
      </c>
      <c r="C4378" t="s">
        <v>27</v>
      </c>
      <c r="E4378" t="s">
        <v>11</v>
      </c>
      <c r="F4378" s="1">
        <v>-35.700000000000003</v>
      </c>
      <c r="I4378" s="13">
        <f t="shared" si="68"/>
        <v>-6756411.1109999698</v>
      </c>
    </row>
    <row r="4379" spans="1:9">
      <c r="A4379" s="10">
        <v>43195</v>
      </c>
      <c r="B4379" s="10">
        <v>43194</v>
      </c>
      <c r="C4379" t="s">
        <v>4760</v>
      </c>
      <c r="D4379" t="s">
        <v>4759</v>
      </c>
      <c r="E4379" t="s">
        <v>323</v>
      </c>
      <c r="F4379" s="1">
        <v>-500.4</v>
      </c>
      <c r="I4379" s="13">
        <f t="shared" si="68"/>
        <v>-6756911.5109999701</v>
      </c>
    </row>
    <row r="4380" spans="1:9">
      <c r="A4380" s="10">
        <v>43195</v>
      </c>
      <c r="B4380" s="10">
        <v>43194</v>
      </c>
      <c r="C4380" t="s">
        <v>4757</v>
      </c>
      <c r="D4380" t="s">
        <v>4756</v>
      </c>
      <c r="E4380" t="s">
        <v>3473</v>
      </c>
      <c r="F4380" s="1">
        <v>-376.21</v>
      </c>
      <c r="I4380" s="13">
        <f t="shared" si="68"/>
        <v>-6757287.7209999701</v>
      </c>
    </row>
    <row r="4381" spans="1:9">
      <c r="A4381" s="10">
        <v>43195</v>
      </c>
      <c r="B4381" s="10">
        <v>43194</v>
      </c>
      <c r="C4381" t="s">
        <v>4755</v>
      </c>
      <c r="D4381" t="s">
        <v>4754</v>
      </c>
      <c r="E4381" t="s">
        <v>323</v>
      </c>
      <c r="F4381" s="1">
        <v>-201.1</v>
      </c>
      <c r="I4381" s="13">
        <f t="shared" si="68"/>
        <v>-6757488.8209999697</v>
      </c>
    </row>
    <row r="4382" spans="1:9">
      <c r="A4382" s="10">
        <v>43195</v>
      </c>
      <c r="B4382" s="10">
        <v>43194</v>
      </c>
      <c r="C4382" t="s">
        <v>27</v>
      </c>
      <c r="E4382" t="s">
        <v>11</v>
      </c>
      <c r="F4382" s="1">
        <v>-35.700000000000003</v>
      </c>
      <c r="I4382" s="13">
        <f t="shared" si="68"/>
        <v>-6757524.5209999699</v>
      </c>
    </row>
    <row r="4383" spans="1:9">
      <c r="A4383" s="10">
        <v>43195</v>
      </c>
      <c r="B4383" s="10">
        <v>43194</v>
      </c>
      <c r="C4383" t="s">
        <v>4751</v>
      </c>
      <c r="D4383" t="s">
        <v>4750</v>
      </c>
      <c r="E4383" t="s">
        <v>323</v>
      </c>
      <c r="F4383" s="1">
        <v>-607.5</v>
      </c>
      <c r="I4383" s="13">
        <f t="shared" si="68"/>
        <v>-6758132.0209999699</v>
      </c>
    </row>
    <row r="4384" spans="1:9">
      <c r="A4384" s="10">
        <v>43195</v>
      </c>
      <c r="B4384" s="10">
        <v>43194</v>
      </c>
      <c r="C4384" t="s">
        <v>4749</v>
      </c>
      <c r="D4384" t="s">
        <v>4748</v>
      </c>
      <c r="E4384" t="s">
        <v>181</v>
      </c>
      <c r="F4384" s="1">
        <v>-956.64599999999996</v>
      </c>
      <c r="I4384" s="13">
        <f t="shared" si="68"/>
        <v>-6759088.6669999696</v>
      </c>
    </row>
    <row r="4385" spans="1:9">
      <c r="A4385" s="10">
        <v>43195</v>
      </c>
      <c r="B4385" s="10">
        <v>43194</v>
      </c>
      <c r="C4385" t="s">
        <v>4747</v>
      </c>
      <c r="D4385" t="s">
        <v>4746</v>
      </c>
      <c r="E4385" t="s">
        <v>347</v>
      </c>
      <c r="F4385" s="1">
        <v>-168.10400000000001</v>
      </c>
      <c r="I4385" s="13">
        <f t="shared" si="68"/>
        <v>-6759256.7709999699</v>
      </c>
    </row>
    <row r="4386" spans="1:9">
      <c r="A4386" s="10">
        <v>43195</v>
      </c>
      <c r="B4386" s="10">
        <v>43194</v>
      </c>
      <c r="C4386" t="s">
        <v>4745</v>
      </c>
      <c r="D4386" t="s">
        <v>4744</v>
      </c>
      <c r="E4386" t="s">
        <v>323</v>
      </c>
      <c r="F4386" s="1">
        <v>-926.8</v>
      </c>
      <c r="I4386" s="13">
        <f t="shared" si="68"/>
        <v>-6760183.5709999697</v>
      </c>
    </row>
    <row r="4387" spans="1:9">
      <c r="A4387" s="10">
        <v>43195</v>
      </c>
      <c r="B4387" s="10">
        <v>43194</v>
      </c>
      <c r="C4387" t="s">
        <v>31</v>
      </c>
      <c r="D4387" t="s">
        <v>4743</v>
      </c>
      <c r="E4387" t="s">
        <v>4742</v>
      </c>
      <c r="F4387" s="1">
        <v>-1.19</v>
      </c>
      <c r="I4387" s="13">
        <f t="shared" si="68"/>
        <v>-6760184.7609999701</v>
      </c>
    </row>
    <row r="4388" spans="1:9">
      <c r="A4388" s="10">
        <v>43193</v>
      </c>
      <c r="B4388" s="10">
        <v>43194</v>
      </c>
      <c r="C4388" t="s">
        <v>3721</v>
      </c>
      <c r="E4388" t="s">
        <v>11</v>
      </c>
      <c r="G4388" s="1">
        <v>705.25400000000002</v>
      </c>
      <c r="I4388" s="13">
        <f t="shared" si="68"/>
        <v>-6759479.5069999704</v>
      </c>
    </row>
    <row r="4389" spans="1:9">
      <c r="A4389" s="10">
        <v>43193</v>
      </c>
      <c r="B4389" s="10">
        <v>43194</v>
      </c>
      <c r="C4389" t="s">
        <v>4715</v>
      </c>
      <c r="D4389" t="s">
        <v>2985</v>
      </c>
      <c r="E4389" t="s">
        <v>11</v>
      </c>
      <c r="G4389" s="1">
        <v>550</v>
      </c>
      <c r="I4389" s="13">
        <f t="shared" si="68"/>
        <v>-6758929.5069999704</v>
      </c>
    </row>
    <row r="4390" spans="1:9">
      <c r="A4390" s="10">
        <v>43196</v>
      </c>
      <c r="B4390" s="10">
        <v>43195</v>
      </c>
      <c r="C4390" t="s">
        <v>508</v>
      </c>
      <c r="E4390" t="s">
        <v>11</v>
      </c>
      <c r="F4390" s="1">
        <v>-894.6</v>
      </c>
      <c r="I4390" s="13">
        <f t="shared" si="68"/>
        <v>-6759824.10699997</v>
      </c>
    </row>
    <row r="4391" spans="1:9">
      <c r="A4391" s="10">
        <v>43196</v>
      </c>
      <c r="B4391" s="10">
        <v>43195</v>
      </c>
      <c r="C4391" t="s">
        <v>4780</v>
      </c>
      <c r="D4391" t="s">
        <v>4779</v>
      </c>
      <c r="E4391" t="s">
        <v>4126</v>
      </c>
      <c r="F4391" s="1">
        <v>-68013.86</v>
      </c>
      <c r="I4391" s="13">
        <f t="shared" si="68"/>
        <v>-6827837.9669999704</v>
      </c>
    </row>
    <row r="4392" spans="1:9">
      <c r="A4392" s="10">
        <v>43196</v>
      </c>
      <c r="B4392" s="10">
        <v>43195</v>
      </c>
      <c r="C4392" t="s">
        <v>4777</v>
      </c>
      <c r="D4392" t="s">
        <v>4776</v>
      </c>
      <c r="E4392" t="s">
        <v>3834</v>
      </c>
      <c r="F4392" s="1">
        <v>-5613.8370000000004</v>
      </c>
      <c r="I4392" s="13">
        <f t="shared" si="68"/>
        <v>-6833451.8039999707</v>
      </c>
    </row>
    <row r="4393" spans="1:9">
      <c r="A4393" s="10">
        <v>43196</v>
      </c>
      <c r="B4393" s="10">
        <v>43195</v>
      </c>
      <c r="C4393" t="s">
        <v>4775</v>
      </c>
      <c r="D4393" t="s">
        <v>4774</v>
      </c>
      <c r="E4393" t="s">
        <v>24</v>
      </c>
      <c r="F4393" s="1">
        <v>-82072.445999999996</v>
      </c>
      <c r="I4393" s="13">
        <f t="shared" si="68"/>
        <v>-6915524.2499999702</v>
      </c>
    </row>
    <row r="4394" spans="1:9">
      <c r="A4394" s="10">
        <v>43196</v>
      </c>
      <c r="B4394" s="10">
        <v>43195</v>
      </c>
      <c r="C4394" t="s">
        <v>4773</v>
      </c>
      <c r="D4394" t="s">
        <v>4772</v>
      </c>
      <c r="E4394" t="s">
        <v>347</v>
      </c>
      <c r="F4394" s="1">
        <v>-1213.2809999999999</v>
      </c>
      <c r="I4394" s="13">
        <f t="shared" si="68"/>
        <v>-6916737.5309999706</v>
      </c>
    </row>
    <row r="4395" spans="1:9">
      <c r="A4395" s="10">
        <v>43196</v>
      </c>
      <c r="B4395" s="10">
        <v>43195</v>
      </c>
      <c r="C4395" t="s">
        <v>27</v>
      </c>
      <c r="E4395" t="s">
        <v>11</v>
      </c>
      <c r="F4395" s="1">
        <v>-35.700000000000003</v>
      </c>
      <c r="I4395" s="13">
        <f t="shared" si="68"/>
        <v>-6916773.2309999708</v>
      </c>
    </row>
    <row r="4396" spans="1:9">
      <c r="A4396" s="10">
        <v>43195</v>
      </c>
      <c r="B4396" s="10">
        <v>43195</v>
      </c>
      <c r="C4396" t="s">
        <v>4758</v>
      </c>
      <c r="E4396" t="s">
        <v>11</v>
      </c>
      <c r="F4396" s="1">
        <v>-61995.555</v>
      </c>
      <c r="I4396" s="13">
        <f t="shared" si="68"/>
        <v>-6978768.7859999705</v>
      </c>
    </row>
    <row r="4397" spans="1:9">
      <c r="A4397" s="10">
        <v>43195</v>
      </c>
      <c r="B4397" s="10">
        <v>43195</v>
      </c>
      <c r="C4397" t="s">
        <v>4758</v>
      </c>
      <c r="E4397" t="s">
        <v>11</v>
      </c>
      <c r="F4397" s="1">
        <v>-24790</v>
      </c>
      <c r="I4397" s="13">
        <f t="shared" si="68"/>
        <v>-7003558.7859999705</v>
      </c>
    </row>
    <row r="4398" spans="1:9">
      <c r="A4398" s="10">
        <v>43195</v>
      </c>
      <c r="B4398" s="10">
        <v>43195</v>
      </c>
      <c r="C4398" t="s">
        <v>4753</v>
      </c>
      <c r="E4398" t="s">
        <v>11</v>
      </c>
      <c r="G4398" s="1">
        <v>4000000</v>
      </c>
      <c r="I4398" s="13">
        <f t="shared" si="68"/>
        <v>-3003558.7859999705</v>
      </c>
    </row>
    <row r="4399" spans="1:9">
      <c r="A4399" s="10">
        <v>43195</v>
      </c>
      <c r="B4399" s="10">
        <v>43195</v>
      </c>
      <c r="C4399" t="s">
        <v>4752</v>
      </c>
      <c r="E4399" t="s">
        <v>11</v>
      </c>
      <c r="G4399" s="1">
        <v>1500000</v>
      </c>
      <c r="I4399" s="13">
        <f t="shared" si="68"/>
        <v>-1503558.7859999705</v>
      </c>
    </row>
    <row r="4400" spans="1:9">
      <c r="A4400" s="10">
        <v>43200</v>
      </c>
      <c r="B4400" s="10">
        <v>43196</v>
      </c>
      <c r="C4400" t="s">
        <v>427</v>
      </c>
      <c r="D4400" t="s">
        <v>4781</v>
      </c>
      <c r="E4400" t="s">
        <v>429</v>
      </c>
      <c r="F4400" s="1">
        <v>-3088.9160000000002</v>
      </c>
      <c r="I4400" s="13">
        <f t="shared" si="68"/>
        <v>-1506647.7019999705</v>
      </c>
    </row>
    <row r="4401" spans="1:9">
      <c r="A4401" s="10">
        <v>43200</v>
      </c>
      <c r="B4401" s="10">
        <v>43196</v>
      </c>
      <c r="C4401" t="s">
        <v>31</v>
      </c>
      <c r="D4401" t="s">
        <v>4782</v>
      </c>
      <c r="E4401" t="s">
        <v>653</v>
      </c>
      <c r="F4401" s="1">
        <v>-1.19</v>
      </c>
      <c r="I4401" s="13">
        <f t="shared" si="68"/>
        <v>-1506648.8919999704</v>
      </c>
    </row>
    <row r="4402" spans="1:9">
      <c r="A4402" s="10">
        <v>43200</v>
      </c>
      <c r="B4402" s="10">
        <v>43196</v>
      </c>
      <c r="C4402" t="s">
        <v>27</v>
      </c>
      <c r="E4402" t="s">
        <v>11</v>
      </c>
      <c r="F4402" s="1">
        <v>-35.700000000000003</v>
      </c>
      <c r="I4402" s="13">
        <f t="shared" si="68"/>
        <v>-1506684.5919999704</v>
      </c>
    </row>
    <row r="4403" spans="1:9">
      <c r="A4403" s="10">
        <v>43200</v>
      </c>
      <c r="B4403" s="10">
        <v>43196</v>
      </c>
      <c r="C4403" t="s">
        <v>4796</v>
      </c>
      <c r="D4403" t="s">
        <v>4795</v>
      </c>
      <c r="E4403" t="s">
        <v>11</v>
      </c>
      <c r="F4403" s="1">
        <v>-200</v>
      </c>
      <c r="I4403" s="13">
        <f t="shared" si="68"/>
        <v>-1506884.5919999704</v>
      </c>
    </row>
    <row r="4404" spans="1:9">
      <c r="A4404" s="10">
        <v>43200</v>
      </c>
      <c r="B4404" s="10">
        <v>43196</v>
      </c>
      <c r="C4404" t="s">
        <v>4794</v>
      </c>
      <c r="D4404" t="s">
        <v>4793</v>
      </c>
      <c r="E4404" t="s">
        <v>11</v>
      </c>
      <c r="F4404" s="1">
        <v>-718.60900000000004</v>
      </c>
      <c r="I4404" s="13">
        <f t="shared" si="68"/>
        <v>-1507603.2009999703</v>
      </c>
    </row>
    <row r="4405" spans="1:9">
      <c r="A4405" s="10">
        <v>43200</v>
      </c>
      <c r="B4405" s="10">
        <v>43196</v>
      </c>
      <c r="C4405" t="s">
        <v>4792</v>
      </c>
      <c r="D4405" t="s">
        <v>4791</v>
      </c>
      <c r="E4405" t="s">
        <v>11</v>
      </c>
      <c r="F4405" s="1">
        <v>-400</v>
      </c>
      <c r="I4405" s="13">
        <f t="shared" si="68"/>
        <v>-1508003.2009999703</v>
      </c>
    </row>
    <row r="4406" spans="1:9">
      <c r="A4406" s="10">
        <v>43200</v>
      </c>
      <c r="B4406" s="10">
        <v>43196</v>
      </c>
      <c r="C4406" t="s">
        <v>4790</v>
      </c>
      <c r="D4406" t="s">
        <v>4789</v>
      </c>
      <c r="E4406" t="s">
        <v>410</v>
      </c>
      <c r="F4406" s="1">
        <v>-220</v>
      </c>
      <c r="I4406" s="13">
        <f t="shared" si="68"/>
        <v>-1508223.2009999703</v>
      </c>
    </row>
    <row r="4407" spans="1:9">
      <c r="A4407" s="10">
        <v>43200</v>
      </c>
      <c r="B4407" s="10">
        <v>43196</v>
      </c>
      <c r="C4407" t="s">
        <v>4788</v>
      </c>
      <c r="D4407" t="s">
        <v>4787</v>
      </c>
      <c r="E4407" t="s">
        <v>11</v>
      </c>
      <c r="F4407" s="1">
        <v>-862.5</v>
      </c>
      <c r="I4407" s="13">
        <f t="shared" si="68"/>
        <v>-1509085.7009999703</v>
      </c>
    </row>
    <row r="4408" spans="1:9">
      <c r="A4408" s="10">
        <v>43200</v>
      </c>
      <c r="B4408" s="10">
        <v>43196</v>
      </c>
      <c r="C4408" t="s">
        <v>4786</v>
      </c>
      <c r="D4408" t="s">
        <v>4785</v>
      </c>
      <c r="E4408" t="s">
        <v>30</v>
      </c>
      <c r="F4408" s="1">
        <v>-124.938</v>
      </c>
      <c r="I4408" s="13">
        <f t="shared" si="68"/>
        <v>-1509210.6389999704</v>
      </c>
    </row>
    <row r="4409" spans="1:9">
      <c r="A4409" s="10">
        <v>43200</v>
      </c>
      <c r="B4409" s="10">
        <v>43196</v>
      </c>
      <c r="C4409" t="s">
        <v>31</v>
      </c>
      <c r="D4409" t="s">
        <v>4785</v>
      </c>
      <c r="E4409" t="s">
        <v>30</v>
      </c>
      <c r="F4409" s="1">
        <v>-1.19</v>
      </c>
      <c r="I4409" s="13">
        <f t="shared" si="68"/>
        <v>-1509211.8289999703</v>
      </c>
    </row>
    <row r="4410" spans="1:9">
      <c r="A4410" s="10">
        <v>43200</v>
      </c>
      <c r="B4410" s="10">
        <v>43196</v>
      </c>
      <c r="C4410" t="s">
        <v>427</v>
      </c>
      <c r="D4410" t="s">
        <v>4784</v>
      </c>
      <c r="E4410" t="s">
        <v>429</v>
      </c>
      <c r="F4410" s="1">
        <v>-1780.7370000000001</v>
      </c>
      <c r="I4410" s="13">
        <f t="shared" si="68"/>
        <v>-1510992.5659999703</v>
      </c>
    </row>
    <row r="4411" spans="1:9">
      <c r="A4411" s="10">
        <v>43200</v>
      </c>
      <c r="B4411" s="10">
        <v>43196</v>
      </c>
      <c r="C4411" t="s">
        <v>430</v>
      </c>
      <c r="D4411" t="s">
        <v>4784</v>
      </c>
      <c r="E4411" t="s">
        <v>431</v>
      </c>
      <c r="F4411" s="1">
        <v>-0.71399999999999997</v>
      </c>
      <c r="I4411" s="13">
        <f t="shared" si="68"/>
        <v>-1510993.2799999702</v>
      </c>
    </row>
    <row r="4412" spans="1:9">
      <c r="A4412" s="10">
        <v>43200</v>
      </c>
      <c r="B4412" s="10">
        <v>43196</v>
      </c>
      <c r="C4412" t="s">
        <v>4783</v>
      </c>
      <c r="D4412" t="s">
        <v>4782</v>
      </c>
      <c r="E4412" t="s">
        <v>653</v>
      </c>
      <c r="F4412" s="1">
        <v>-3114.7890000000002</v>
      </c>
      <c r="I4412" s="13">
        <f t="shared" si="68"/>
        <v>-1514108.0689999703</v>
      </c>
    </row>
    <row r="4413" spans="1:9">
      <c r="A4413" s="10">
        <v>43200</v>
      </c>
      <c r="B4413" s="10">
        <v>43196</v>
      </c>
      <c r="C4413" t="s">
        <v>430</v>
      </c>
      <c r="D4413" t="s">
        <v>4781</v>
      </c>
      <c r="E4413" t="s">
        <v>431</v>
      </c>
      <c r="F4413" s="1">
        <v>-0.71399999999999997</v>
      </c>
      <c r="I4413" s="13">
        <f t="shared" si="68"/>
        <v>-1514108.7829999703</v>
      </c>
    </row>
    <row r="4414" spans="1:9">
      <c r="A4414" s="10">
        <v>43196</v>
      </c>
      <c r="B4414" s="10">
        <v>43196</v>
      </c>
      <c r="C4414" t="s">
        <v>21</v>
      </c>
      <c r="E4414" t="s">
        <v>11</v>
      </c>
      <c r="F4414" s="1">
        <v>-4000000</v>
      </c>
      <c r="I4414" s="13">
        <f t="shared" si="68"/>
        <v>-5514108.78299997</v>
      </c>
    </row>
    <row r="4415" spans="1:9">
      <c r="A4415" s="10">
        <v>43196</v>
      </c>
      <c r="B4415" s="10">
        <v>43196</v>
      </c>
      <c r="C4415" t="s">
        <v>21</v>
      </c>
      <c r="E4415" t="s">
        <v>11</v>
      </c>
      <c r="F4415" s="1">
        <v>-1500000</v>
      </c>
      <c r="I4415" s="13">
        <f t="shared" si="68"/>
        <v>-7014108.78299997</v>
      </c>
    </row>
    <row r="4416" spans="1:9">
      <c r="A4416" s="10">
        <v>43201</v>
      </c>
      <c r="B4416" s="10">
        <v>43200</v>
      </c>
      <c r="C4416" t="s">
        <v>4818</v>
      </c>
      <c r="D4416" t="s">
        <v>4817</v>
      </c>
      <c r="E4416" t="s">
        <v>11</v>
      </c>
      <c r="F4416" s="1">
        <v>-600</v>
      </c>
      <c r="I4416" s="13">
        <f t="shared" si="68"/>
        <v>-7014708.78299997</v>
      </c>
    </row>
    <row r="4417" spans="1:9">
      <c r="A4417" s="10">
        <v>43201</v>
      </c>
      <c r="B4417" s="10">
        <v>43200</v>
      </c>
      <c r="C4417" t="s">
        <v>4816</v>
      </c>
      <c r="D4417" t="s">
        <v>4815</v>
      </c>
      <c r="E4417" t="s">
        <v>11</v>
      </c>
      <c r="F4417" s="1">
        <v>-300</v>
      </c>
      <c r="I4417" s="13">
        <f t="shared" si="68"/>
        <v>-7015008.78299997</v>
      </c>
    </row>
    <row r="4418" spans="1:9">
      <c r="A4418" s="10">
        <v>43201</v>
      </c>
      <c r="B4418" s="10">
        <v>43200</v>
      </c>
      <c r="C4418" t="s">
        <v>4814</v>
      </c>
      <c r="D4418" t="s">
        <v>4813</v>
      </c>
      <c r="E4418" t="s">
        <v>237</v>
      </c>
      <c r="F4418" s="1">
        <v>-71088.523000000001</v>
      </c>
      <c r="I4418" s="13">
        <f t="shared" si="68"/>
        <v>-7086097.3059999701</v>
      </c>
    </row>
    <row r="4419" spans="1:9">
      <c r="A4419" s="10">
        <v>43201</v>
      </c>
      <c r="B4419" s="10">
        <v>43200</v>
      </c>
      <c r="C4419" t="s">
        <v>4812</v>
      </c>
      <c r="D4419" t="s">
        <v>4811</v>
      </c>
      <c r="E4419" t="s">
        <v>4810</v>
      </c>
      <c r="F4419" s="1">
        <v>-1055.5260000000001</v>
      </c>
      <c r="I4419" s="13">
        <f t="shared" ref="I4419:I4482" si="69">I4418+F4419+G4419</f>
        <v>-7087152.8319999697</v>
      </c>
    </row>
    <row r="4420" spans="1:9">
      <c r="A4420" s="10">
        <v>43201</v>
      </c>
      <c r="B4420" s="10">
        <v>43200</v>
      </c>
      <c r="C4420" t="s">
        <v>4809</v>
      </c>
      <c r="D4420" t="s">
        <v>4808</v>
      </c>
      <c r="E4420" t="s">
        <v>3834</v>
      </c>
      <c r="F4420" s="1">
        <v>-5225.9759999999997</v>
      </c>
      <c r="I4420" s="13">
        <f t="shared" si="69"/>
        <v>-7092378.8079999695</v>
      </c>
    </row>
    <row r="4421" spans="1:9">
      <c r="A4421" s="10">
        <v>43201</v>
      </c>
      <c r="B4421" s="10">
        <v>43200</v>
      </c>
      <c r="C4421" t="s">
        <v>4807</v>
      </c>
      <c r="D4421" t="s">
        <v>4806</v>
      </c>
      <c r="E4421" t="s">
        <v>4805</v>
      </c>
      <c r="F4421" s="1">
        <v>-65697.255000000005</v>
      </c>
      <c r="I4421" s="13">
        <f t="shared" si="69"/>
        <v>-7158076.0629999693</v>
      </c>
    </row>
    <row r="4422" spans="1:9">
      <c r="A4422" s="10">
        <v>43201</v>
      </c>
      <c r="B4422" s="10">
        <v>43200</v>
      </c>
      <c r="C4422" t="s">
        <v>27</v>
      </c>
      <c r="E4422" t="s">
        <v>11</v>
      </c>
      <c r="F4422" s="1">
        <v>-35.700000000000003</v>
      </c>
      <c r="I4422" s="13">
        <f t="shared" si="69"/>
        <v>-7158111.7629999695</v>
      </c>
    </row>
    <row r="4423" spans="1:9">
      <c r="A4423" s="10">
        <v>43201</v>
      </c>
      <c r="B4423" s="10">
        <v>43200</v>
      </c>
      <c r="C4423" t="s">
        <v>4804</v>
      </c>
      <c r="D4423" t="s">
        <v>4803</v>
      </c>
      <c r="E4423" t="s">
        <v>73</v>
      </c>
      <c r="F4423" s="1">
        <v>-1313.17</v>
      </c>
      <c r="I4423" s="13">
        <f t="shared" si="69"/>
        <v>-7159424.9329999695</v>
      </c>
    </row>
    <row r="4424" spans="1:9">
      <c r="A4424" s="10">
        <v>43201</v>
      </c>
      <c r="B4424" s="10">
        <v>43200</v>
      </c>
      <c r="C4424" t="s">
        <v>4546</v>
      </c>
      <c r="E4424" t="s">
        <v>11</v>
      </c>
      <c r="F4424" s="1">
        <v>-30000</v>
      </c>
      <c r="I4424" s="13">
        <f t="shared" si="69"/>
        <v>-7189424.9329999695</v>
      </c>
    </row>
    <row r="4425" spans="1:9">
      <c r="A4425" s="10">
        <v>43201</v>
      </c>
      <c r="B4425" s="10">
        <v>43200</v>
      </c>
      <c r="C4425" t="s">
        <v>4552</v>
      </c>
      <c r="E4425" t="s">
        <v>11</v>
      </c>
      <c r="F4425" s="1">
        <v>-5.95</v>
      </c>
      <c r="I4425" s="13">
        <f t="shared" si="69"/>
        <v>-7189430.8829999696</v>
      </c>
    </row>
    <row r="4426" spans="1:9">
      <c r="A4426" s="10">
        <v>43201</v>
      </c>
      <c r="B4426" s="10">
        <v>43200</v>
      </c>
      <c r="C4426" t="s">
        <v>4802</v>
      </c>
      <c r="D4426" t="s">
        <v>4801</v>
      </c>
      <c r="E4426" t="s">
        <v>782</v>
      </c>
      <c r="F4426" s="1">
        <v>-789.71299999999997</v>
      </c>
      <c r="I4426" s="13">
        <f t="shared" si="69"/>
        <v>-7190220.5959999701</v>
      </c>
    </row>
    <row r="4427" spans="1:9">
      <c r="A4427" s="10">
        <v>43201</v>
      </c>
      <c r="B4427" s="10">
        <v>43200</v>
      </c>
      <c r="C4427" t="s">
        <v>4800</v>
      </c>
      <c r="D4427" t="s">
        <v>4799</v>
      </c>
      <c r="E4427" t="s">
        <v>1528</v>
      </c>
      <c r="F4427" s="1">
        <v>-250</v>
      </c>
      <c r="I4427" s="13">
        <f t="shared" si="69"/>
        <v>-7190470.5959999701</v>
      </c>
    </row>
    <row r="4428" spans="1:9">
      <c r="A4428" s="10">
        <v>43201</v>
      </c>
      <c r="B4428" s="10">
        <v>43200</v>
      </c>
      <c r="C4428" t="s">
        <v>4798</v>
      </c>
      <c r="D4428" t="s">
        <v>4797</v>
      </c>
      <c r="E4428" t="s">
        <v>527</v>
      </c>
      <c r="F4428" s="1">
        <v>-72626.3</v>
      </c>
      <c r="I4428" s="13">
        <f t="shared" si="69"/>
        <v>-7263096.8959999699</v>
      </c>
    </row>
    <row r="4429" spans="1:9">
      <c r="A4429" s="10">
        <v>43200</v>
      </c>
      <c r="B4429" s="10">
        <v>43200</v>
      </c>
      <c r="C4429" t="s">
        <v>3829</v>
      </c>
      <c r="E4429" t="s">
        <v>11</v>
      </c>
      <c r="F4429" s="1">
        <v>-52.054000000000002</v>
      </c>
      <c r="I4429" s="13">
        <f t="shared" si="69"/>
        <v>-7263148.9499999695</v>
      </c>
    </row>
    <row r="4430" spans="1:9">
      <c r="A4430" s="10">
        <v>43196</v>
      </c>
      <c r="B4430" s="10">
        <v>43200</v>
      </c>
      <c r="C4430" t="s">
        <v>4778</v>
      </c>
      <c r="D4430" t="s">
        <v>2042</v>
      </c>
      <c r="E4430" t="s">
        <v>11</v>
      </c>
      <c r="G4430" s="1">
        <v>300000</v>
      </c>
      <c r="I4430" s="13">
        <f t="shared" si="69"/>
        <v>-6963148.9499999695</v>
      </c>
    </row>
    <row r="4431" spans="1:9">
      <c r="A4431" s="10">
        <v>43202</v>
      </c>
      <c r="B4431" s="10">
        <v>43201</v>
      </c>
      <c r="C4431" t="s">
        <v>4830</v>
      </c>
      <c r="D4431" t="s">
        <v>4829</v>
      </c>
      <c r="E4431" t="s">
        <v>344</v>
      </c>
      <c r="F4431" s="1">
        <v>-6700.11</v>
      </c>
      <c r="I4431" s="13">
        <f t="shared" si="69"/>
        <v>-6969849.0599999698</v>
      </c>
    </row>
    <row r="4432" spans="1:9">
      <c r="A4432" s="10">
        <v>43202</v>
      </c>
      <c r="B4432" s="10">
        <v>43201</v>
      </c>
      <c r="C4432" t="s">
        <v>247</v>
      </c>
      <c r="E4432" t="s">
        <v>11</v>
      </c>
      <c r="F4432" s="1">
        <v>-1.4279999999999999</v>
      </c>
      <c r="I4432" s="13">
        <f t="shared" si="69"/>
        <v>-6969850.4879999701</v>
      </c>
    </row>
    <row r="4433" spans="1:9">
      <c r="A4433" s="10">
        <v>43202</v>
      </c>
      <c r="B4433" s="10">
        <v>43201</v>
      </c>
      <c r="C4433" t="s">
        <v>248</v>
      </c>
      <c r="E4433" t="s">
        <v>11</v>
      </c>
      <c r="F4433" s="1">
        <v>-811.45799999999997</v>
      </c>
      <c r="I4433" s="13">
        <f t="shared" si="69"/>
        <v>-6970661.9459999697</v>
      </c>
    </row>
    <row r="4434" spans="1:9">
      <c r="A4434" s="10">
        <v>43202</v>
      </c>
      <c r="B4434" s="10">
        <v>43201</v>
      </c>
      <c r="C4434" t="s">
        <v>247</v>
      </c>
      <c r="E4434" t="s">
        <v>11</v>
      </c>
      <c r="F4434" s="1">
        <v>-1.4279999999999999</v>
      </c>
      <c r="I4434" s="13">
        <f t="shared" si="69"/>
        <v>-6970663.37399997</v>
      </c>
    </row>
    <row r="4435" spans="1:9">
      <c r="A4435" s="10">
        <v>43202</v>
      </c>
      <c r="B4435" s="10">
        <v>43201</v>
      </c>
      <c r="C4435" t="s">
        <v>248</v>
      </c>
      <c r="E4435" t="s">
        <v>11</v>
      </c>
      <c r="F4435" s="1">
        <v>-1152.271</v>
      </c>
      <c r="I4435" s="13">
        <f t="shared" si="69"/>
        <v>-6971815.6449999698</v>
      </c>
    </row>
    <row r="4436" spans="1:9">
      <c r="A4436" s="10">
        <v>43202</v>
      </c>
      <c r="B4436" s="10">
        <v>43201</v>
      </c>
      <c r="C4436" t="s">
        <v>247</v>
      </c>
      <c r="E4436" t="s">
        <v>11</v>
      </c>
      <c r="F4436" s="1">
        <v>-1.4279999999999999</v>
      </c>
      <c r="I4436" s="13">
        <f t="shared" si="69"/>
        <v>-6971817.0729999701</v>
      </c>
    </row>
    <row r="4437" spans="1:9">
      <c r="A4437" s="10">
        <v>43202</v>
      </c>
      <c r="B4437" s="10">
        <v>43201</v>
      </c>
      <c r="C4437" t="s">
        <v>248</v>
      </c>
      <c r="E4437" t="s">
        <v>11</v>
      </c>
      <c r="F4437" s="1">
        <v>-1314.5630000000001</v>
      </c>
      <c r="I4437" s="13">
        <f t="shared" si="69"/>
        <v>-6973131.6359999701</v>
      </c>
    </row>
    <row r="4438" spans="1:9">
      <c r="A4438" s="10">
        <v>43202</v>
      </c>
      <c r="B4438" s="10">
        <v>43201</v>
      </c>
      <c r="C4438" t="s">
        <v>247</v>
      </c>
      <c r="E4438" t="s">
        <v>11</v>
      </c>
      <c r="F4438" s="1">
        <v>-1.4279999999999999</v>
      </c>
      <c r="I4438" s="13">
        <f t="shared" si="69"/>
        <v>-6973133.0639999704</v>
      </c>
    </row>
    <row r="4439" spans="1:9">
      <c r="A4439" s="10">
        <v>43202</v>
      </c>
      <c r="B4439" s="10">
        <v>43201</v>
      </c>
      <c r="C4439" t="s">
        <v>248</v>
      </c>
      <c r="E4439" t="s">
        <v>11</v>
      </c>
      <c r="F4439" s="1">
        <v>-1691.75</v>
      </c>
      <c r="I4439" s="13">
        <f t="shared" si="69"/>
        <v>-6974824.8139999704</v>
      </c>
    </row>
    <row r="4440" spans="1:9">
      <c r="A4440" s="10">
        <v>43202</v>
      </c>
      <c r="B4440" s="10">
        <v>43201</v>
      </c>
      <c r="C4440" t="s">
        <v>247</v>
      </c>
      <c r="E4440" t="s">
        <v>11</v>
      </c>
      <c r="F4440" s="1">
        <v>-1.4279999999999999</v>
      </c>
      <c r="I4440" s="13">
        <f t="shared" si="69"/>
        <v>-6974826.2419999707</v>
      </c>
    </row>
    <row r="4441" spans="1:9">
      <c r="A4441" s="10">
        <v>43202</v>
      </c>
      <c r="B4441" s="10">
        <v>43201</v>
      </c>
      <c r="C4441" t="s">
        <v>248</v>
      </c>
      <c r="E4441" t="s">
        <v>11</v>
      </c>
      <c r="F4441" s="1">
        <v>-1859.25</v>
      </c>
      <c r="I4441" s="13">
        <f t="shared" si="69"/>
        <v>-6976685.4919999707</v>
      </c>
    </row>
    <row r="4442" spans="1:9">
      <c r="A4442" s="10">
        <v>43202</v>
      </c>
      <c r="B4442" s="10">
        <v>43201</v>
      </c>
      <c r="C4442" t="s">
        <v>247</v>
      </c>
      <c r="E4442" t="s">
        <v>11</v>
      </c>
      <c r="F4442" s="1">
        <v>-1.4279999999999999</v>
      </c>
      <c r="I4442" s="13">
        <f t="shared" si="69"/>
        <v>-6976686.9199999711</v>
      </c>
    </row>
    <row r="4443" spans="1:9">
      <c r="A4443" s="10">
        <v>43202</v>
      </c>
      <c r="B4443" s="10">
        <v>43201</v>
      </c>
      <c r="C4443" t="s">
        <v>4828</v>
      </c>
      <c r="D4443" t="s">
        <v>4827</v>
      </c>
      <c r="E4443" t="s">
        <v>234</v>
      </c>
      <c r="F4443" s="1">
        <v>-1426.2</v>
      </c>
      <c r="I4443" s="13">
        <f t="shared" si="69"/>
        <v>-6978113.1199999712</v>
      </c>
    </row>
    <row r="4444" spans="1:9">
      <c r="A4444" s="10">
        <v>43202</v>
      </c>
      <c r="B4444" s="10">
        <v>43201</v>
      </c>
      <c r="C4444" t="s">
        <v>857</v>
      </c>
      <c r="D4444" t="s">
        <v>4826</v>
      </c>
      <c r="E4444" t="s">
        <v>4825</v>
      </c>
      <c r="F4444" s="1">
        <v>-321.81</v>
      </c>
      <c r="I4444" s="13">
        <f t="shared" si="69"/>
        <v>-6978434.9299999708</v>
      </c>
    </row>
    <row r="4445" spans="1:9">
      <c r="A4445" s="10">
        <v>43202</v>
      </c>
      <c r="B4445" s="10">
        <v>43201</v>
      </c>
      <c r="C4445" t="s">
        <v>4824</v>
      </c>
      <c r="D4445" t="s">
        <v>4823</v>
      </c>
      <c r="E4445" t="s">
        <v>4280</v>
      </c>
      <c r="F4445" s="1">
        <v>-641.803</v>
      </c>
      <c r="I4445" s="13">
        <f t="shared" si="69"/>
        <v>-6979076.7329999711</v>
      </c>
    </row>
    <row r="4446" spans="1:9">
      <c r="A4446" s="10">
        <v>43202</v>
      </c>
      <c r="B4446" s="10">
        <v>43201</v>
      </c>
      <c r="C4446" t="s">
        <v>4822</v>
      </c>
      <c r="D4446" t="s">
        <v>4821</v>
      </c>
      <c r="E4446" t="s">
        <v>11</v>
      </c>
      <c r="F4446" s="1">
        <v>-7975.4769999999999</v>
      </c>
      <c r="I4446" s="13">
        <f t="shared" si="69"/>
        <v>-6987052.2099999711</v>
      </c>
    </row>
    <row r="4447" spans="1:9">
      <c r="A4447" s="10">
        <v>43202</v>
      </c>
      <c r="B4447" s="10">
        <v>43201</v>
      </c>
      <c r="C4447" t="s">
        <v>4820</v>
      </c>
      <c r="D4447" t="s">
        <v>4819</v>
      </c>
      <c r="E4447" t="s">
        <v>4296</v>
      </c>
      <c r="F4447" s="1">
        <v>-9486.2060000000001</v>
      </c>
      <c r="I4447" s="13">
        <f t="shared" si="69"/>
        <v>-6996538.4159999713</v>
      </c>
    </row>
    <row r="4448" spans="1:9">
      <c r="A4448" s="10">
        <v>43202</v>
      </c>
      <c r="B4448" s="10">
        <v>43201</v>
      </c>
      <c r="C4448" t="s">
        <v>27</v>
      </c>
      <c r="E4448" t="s">
        <v>11</v>
      </c>
      <c r="F4448" s="1">
        <v>-35.700000000000003</v>
      </c>
      <c r="I4448" s="13">
        <f t="shared" si="69"/>
        <v>-6996574.1159999715</v>
      </c>
    </row>
    <row r="4449" spans="1:9">
      <c r="A4449" s="10">
        <v>43202</v>
      </c>
      <c r="B4449" s="10">
        <v>43201</v>
      </c>
      <c r="C4449" t="s">
        <v>248</v>
      </c>
      <c r="E4449" t="s">
        <v>11</v>
      </c>
      <c r="F4449" s="1">
        <v>-649.16700000000003</v>
      </c>
      <c r="I4449" s="13">
        <f t="shared" si="69"/>
        <v>-6997223.2829999719</v>
      </c>
    </row>
    <row r="4450" spans="1:9">
      <c r="A4450" s="10">
        <v>43203</v>
      </c>
      <c r="B4450" s="10">
        <v>43202</v>
      </c>
      <c r="C4450" t="s">
        <v>4835</v>
      </c>
      <c r="D4450" t="s">
        <v>4834</v>
      </c>
      <c r="E4450" t="s">
        <v>24</v>
      </c>
      <c r="F4450" s="1">
        <v>-98500</v>
      </c>
      <c r="I4450" s="13">
        <f t="shared" si="69"/>
        <v>-7095723.2829999719</v>
      </c>
    </row>
    <row r="4451" spans="1:9">
      <c r="A4451" s="10">
        <v>43203</v>
      </c>
      <c r="B4451" s="10">
        <v>43202</v>
      </c>
      <c r="C4451" t="s">
        <v>4833</v>
      </c>
      <c r="D4451" t="s">
        <v>4832</v>
      </c>
      <c r="E4451" t="s">
        <v>24</v>
      </c>
      <c r="F4451" s="1">
        <v>-98500</v>
      </c>
      <c r="I4451" s="13">
        <f t="shared" si="69"/>
        <v>-7194223.2829999719</v>
      </c>
    </row>
    <row r="4452" spans="1:9">
      <c r="A4452" s="10">
        <v>43203</v>
      </c>
      <c r="B4452" s="10">
        <v>43202</v>
      </c>
      <c r="C4452" t="s">
        <v>4831</v>
      </c>
      <c r="E4452" t="s">
        <v>11</v>
      </c>
      <c r="G4452" s="1">
        <v>2500000</v>
      </c>
      <c r="I4452" s="13">
        <f t="shared" si="69"/>
        <v>-4694223.2829999719</v>
      </c>
    </row>
    <row r="4453" spans="1:9">
      <c r="A4453" s="10">
        <v>43203</v>
      </c>
      <c r="B4453" s="10">
        <v>43202</v>
      </c>
      <c r="C4453" t="s">
        <v>27</v>
      </c>
      <c r="E4453" t="s">
        <v>11</v>
      </c>
      <c r="F4453" s="1">
        <v>-35.700000000000003</v>
      </c>
      <c r="I4453" s="13">
        <f t="shared" si="69"/>
        <v>-4694258.9829999721</v>
      </c>
    </row>
    <row r="4454" spans="1:9">
      <c r="A4454" s="10">
        <v>43206</v>
      </c>
      <c r="B4454" s="10">
        <v>43203</v>
      </c>
      <c r="C4454" t="s">
        <v>4870</v>
      </c>
      <c r="D4454" t="s">
        <v>4836</v>
      </c>
      <c r="E4454" t="s">
        <v>4460</v>
      </c>
      <c r="F4454" s="1">
        <v>-9850</v>
      </c>
      <c r="I4454" s="13">
        <f t="shared" si="69"/>
        <v>-4704108.9829999721</v>
      </c>
    </row>
    <row r="4455" spans="1:9">
      <c r="A4455" s="10">
        <v>43206</v>
      </c>
      <c r="B4455" s="10">
        <v>43203</v>
      </c>
      <c r="C4455" t="s">
        <v>4869</v>
      </c>
      <c r="D4455" t="s">
        <v>4868</v>
      </c>
      <c r="E4455" t="s">
        <v>4867</v>
      </c>
      <c r="F4455" s="1">
        <v>-963.6</v>
      </c>
      <c r="I4455" s="13">
        <f t="shared" si="69"/>
        <v>-4705072.5829999717</v>
      </c>
    </row>
    <row r="4456" spans="1:9">
      <c r="A4456" s="10">
        <v>43206</v>
      </c>
      <c r="B4456" s="10">
        <v>43203</v>
      </c>
      <c r="C4456" t="s">
        <v>4866</v>
      </c>
      <c r="D4456" t="s">
        <v>4865</v>
      </c>
      <c r="E4456" t="s">
        <v>11</v>
      </c>
      <c r="F4456" s="1">
        <v>-791.27200000000005</v>
      </c>
      <c r="I4456" s="13">
        <f t="shared" si="69"/>
        <v>-4705863.8549999716</v>
      </c>
    </row>
    <row r="4457" spans="1:9">
      <c r="A4457" s="10">
        <v>43206</v>
      </c>
      <c r="B4457" s="10">
        <v>43203</v>
      </c>
      <c r="C4457" t="s">
        <v>4864</v>
      </c>
      <c r="D4457" t="s">
        <v>4863</v>
      </c>
      <c r="E4457" t="s">
        <v>11</v>
      </c>
      <c r="F4457" s="1">
        <v>-6200</v>
      </c>
      <c r="I4457" s="13">
        <f t="shared" si="69"/>
        <v>-4712063.8549999716</v>
      </c>
    </row>
    <row r="4458" spans="1:9">
      <c r="A4458" s="10">
        <v>43206</v>
      </c>
      <c r="B4458" s="10">
        <v>43203</v>
      </c>
      <c r="C4458" t="s">
        <v>4862</v>
      </c>
      <c r="D4458" t="s">
        <v>4861</v>
      </c>
      <c r="E4458" t="s">
        <v>11</v>
      </c>
      <c r="F4458" s="1">
        <v>-582.90300000000002</v>
      </c>
      <c r="I4458" s="13">
        <f t="shared" si="69"/>
        <v>-4712646.7579999715</v>
      </c>
    </row>
    <row r="4459" spans="1:9">
      <c r="A4459" s="10">
        <v>43206</v>
      </c>
      <c r="B4459" s="10">
        <v>43203</v>
      </c>
      <c r="C4459" t="s">
        <v>857</v>
      </c>
      <c r="D4459" t="s">
        <v>4860</v>
      </c>
      <c r="E4459" t="s">
        <v>4859</v>
      </c>
      <c r="F4459" s="1">
        <v>-180.97</v>
      </c>
      <c r="I4459" s="13">
        <f t="shared" si="69"/>
        <v>-4712827.7279999712</v>
      </c>
    </row>
    <row r="4460" spans="1:9">
      <c r="A4460" s="10">
        <v>43206</v>
      </c>
      <c r="B4460" s="10">
        <v>43203</v>
      </c>
      <c r="C4460" t="s">
        <v>4858</v>
      </c>
      <c r="E4460" t="s">
        <v>100</v>
      </c>
      <c r="F4460" s="1">
        <v>-292489.201</v>
      </c>
      <c r="I4460" s="13">
        <f t="shared" si="69"/>
        <v>-5005316.9289999716</v>
      </c>
    </row>
    <row r="4461" spans="1:9">
      <c r="A4461" s="10">
        <v>43206</v>
      </c>
      <c r="B4461" s="10">
        <v>43203</v>
      </c>
      <c r="C4461" t="s">
        <v>101</v>
      </c>
      <c r="E4461" t="s">
        <v>11</v>
      </c>
      <c r="F4461" s="1">
        <v>-3.57</v>
      </c>
      <c r="I4461" s="13">
        <f t="shared" si="69"/>
        <v>-5005320.4989999719</v>
      </c>
    </row>
    <row r="4462" spans="1:9">
      <c r="A4462" s="10">
        <v>43206</v>
      </c>
      <c r="B4462" s="10">
        <v>43203</v>
      </c>
      <c r="C4462" t="s">
        <v>857</v>
      </c>
      <c r="D4462" t="s">
        <v>4857</v>
      </c>
      <c r="E4462" t="s">
        <v>4856</v>
      </c>
      <c r="F4462" s="1">
        <v>-515.66</v>
      </c>
      <c r="I4462" s="13">
        <f t="shared" si="69"/>
        <v>-5005836.158999972</v>
      </c>
    </row>
    <row r="4463" spans="1:9">
      <c r="A4463" s="10">
        <v>43206</v>
      </c>
      <c r="B4463" s="10">
        <v>43203</v>
      </c>
      <c r="C4463" t="s">
        <v>4855</v>
      </c>
      <c r="D4463" t="s">
        <v>4854</v>
      </c>
      <c r="E4463" t="s">
        <v>139</v>
      </c>
      <c r="F4463" s="1">
        <v>-2424.3890000000001</v>
      </c>
      <c r="I4463" s="13">
        <f t="shared" si="69"/>
        <v>-5008260.5479999725</v>
      </c>
    </row>
    <row r="4464" spans="1:9">
      <c r="A4464" s="10">
        <v>43206</v>
      </c>
      <c r="B4464" s="10">
        <v>43203</v>
      </c>
      <c r="C4464" t="s">
        <v>4852</v>
      </c>
      <c r="D4464" t="s">
        <v>4851</v>
      </c>
      <c r="E4464" t="s">
        <v>329</v>
      </c>
      <c r="F4464" s="1">
        <v>-29550</v>
      </c>
      <c r="I4464" s="13">
        <f t="shared" si="69"/>
        <v>-5037810.5479999725</v>
      </c>
    </row>
    <row r="4465" spans="1:9">
      <c r="A4465" s="10">
        <v>43206</v>
      </c>
      <c r="B4465" s="10">
        <v>43203</v>
      </c>
      <c r="C4465" t="s">
        <v>31</v>
      </c>
      <c r="D4465" t="s">
        <v>4851</v>
      </c>
      <c r="E4465" t="s">
        <v>329</v>
      </c>
      <c r="F4465" s="1">
        <v>-1.19</v>
      </c>
      <c r="I4465" s="13">
        <f t="shared" si="69"/>
        <v>-5037811.7379999729</v>
      </c>
    </row>
    <row r="4466" spans="1:9">
      <c r="A4466" s="10">
        <v>43206</v>
      </c>
      <c r="B4466" s="10">
        <v>43203</v>
      </c>
      <c r="C4466" t="s">
        <v>4850</v>
      </c>
      <c r="D4466" t="s">
        <v>4849</v>
      </c>
      <c r="E4466" t="s">
        <v>4848</v>
      </c>
      <c r="F4466" s="1">
        <v>-1615.345</v>
      </c>
      <c r="I4466" s="13">
        <f t="shared" si="69"/>
        <v>-5039427.0829999726</v>
      </c>
    </row>
    <row r="4467" spans="1:9">
      <c r="A4467" s="10">
        <v>43206</v>
      </c>
      <c r="B4467" s="10">
        <v>43203</v>
      </c>
      <c r="C4467" t="s">
        <v>4847</v>
      </c>
      <c r="D4467" t="s">
        <v>4846</v>
      </c>
      <c r="E4467" t="s">
        <v>4837</v>
      </c>
      <c r="F4467" s="1">
        <v>-253.803</v>
      </c>
      <c r="I4467" s="13">
        <f t="shared" si="69"/>
        <v>-5039680.8859999729</v>
      </c>
    </row>
    <row r="4468" spans="1:9">
      <c r="A4468" s="10">
        <v>43206</v>
      </c>
      <c r="B4468" s="10">
        <v>43203</v>
      </c>
      <c r="C4468" t="s">
        <v>4845</v>
      </c>
      <c r="D4468" t="s">
        <v>4844</v>
      </c>
      <c r="E4468" t="s">
        <v>4837</v>
      </c>
      <c r="F4468" s="1">
        <v>-692.13699999999994</v>
      </c>
      <c r="I4468" s="13">
        <f t="shared" si="69"/>
        <v>-5040373.022999973</v>
      </c>
    </row>
    <row r="4469" spans="1:9">
      <c r="A4469" s="10">
        <v>43206</v>
      </c>
      <c r="B4469" s="10">
        <v>43203</v>
      </c>
      <c r="C4469" t="s">
        <v>4843</v>
      </c>
      <c r="D4469" t="s">
        <v>4842</v>
      </c>
      <c r="E4469" t="s">
        <v>421</v>
      </c>
      <c r="F4469" s="1">
        <v>-66476.38</v>
      </c>
      <c r="I4469" s="13">
        <f t="shared" si="69"/>
        <v>-5106849.4029999729</v>
      </c>
    </row>
    <row r="4470" spans="1:9">
      <c r="A4470" s="10">
        <v>43206</v>
      </c>
      <c r="B4470" s="10">
        <v>43203</v>
      </c>
      <c r="C4470" t="s">
        <v>4841</v>
      </c>
      <c r="D4470" t="s">
        <v>4840</v>
      </c>
      <c r="E4470" t="s">
        <v>4837</v>
      </c>
      <c r="F4470" s="1">
        <v>-288.05200000000002</v>
      </c>
      <c r="I4470" s="13">
        <f t="shared" si="69"/>
        <v>-5107137.4549999731</v>
      </c>
    </row>
    <row r="4471" spans="1:9">
      <c r="A4471" s="10">
        <v>43206</v>
      </c>
      <c r="B4471" s="10">
        <v>43203</v>
      </c>
      <c r="C4471" t="s">
        <v>4839</v>
      </c>
      <c r="D4471" t="s">
        <v>4838</v>
      </c>
      <c r="E4471" t="s">
        <v>4837</v>
      </c>
      <c r="F4471" s="1">
        <v>-306.92700000000002</v>
      </c>
      <c r="I4471" s="13">
        <f t="shared" si="69"/>
        <v>-5107444.3819999732</v>
      </c>
    </row>
    <row r="4472" spans="1:9">
      <c r="A4472" s="10">
        <v>43206</v>
      </c>
      <c r="B4472" s="10">
        <v>43203</v>
      </c>
      <c r="C4472" t="s">
        <v>31</v>
      </c>
      <c r="D4472" t="s">
        <v>4836</v>
      </c>
      <c r="E4472" t="s">
        <v>4460</v>
      </c>
      <c r="F4472" s="1">
        <v>-1.19</v>
      </c>
      <c r="I4472" s="13">
        <f t="shared" si="69"/>
        <v>-5107445.5719999736</v>
      </c>
    </row>
    <row r="4473" spans="1:9">
      <c r="A4473" s="10">
        <v>43203</v>
      </c>
      <c r="B4473" s="10">
        <v>43203</v>
      </c>
      <c r="C4473" t="s">
        <v>4693</v>
      </c>
      <c r="E4473" t="s">
        <v>11</v>
      </c>
      <c r="F4473" s="1">
        <v>-495.834</v>
      </c>
      <c r="I4473" s="13">
        <f t="shared" si="69"/>
        <v>-5107941.4059999734</v>
      </c>
    </row>
    <row r="4474" spans="1:9">
      <c r="A4474" s="10">
        <v>43202</v>
      </c>
      <c r="B4474" s="10">
        <v>43203</v>
      </c>
      <c r="C4474" t="s">
        <v>249</v>
      </c>
      <c r="E4474" t="s">
        <v>11</v>
      </c>
      <c r="G4474" s="1">
        <v>75000</v>
      </c>
      <c r="I4474" s="13">
        <f t="shared" si="69"/>
        <v>-5032941.4059999734</v>
      </c>
    </row>
    <row r="4475" spans="1:9">
      <c r="A4475" s="10">
        <v>43202</v>
      </c>
      <c r="B4475" s="10">
        <v>43203</v>
      </c>
      <c r="C4475" t="s">
        <v>249</v>
      </c>
      <c r="E4475" t="s">
        <v>11</v>
      </c>
      <c r="G4475" s="1">
        <v>75000</v>
      </c>
      <c r="I4475" s="13">
        <f t="shared" si="69"/>
        <v>-4957941.4059999734</v>
      </c>
    </row>
    <row r="4476" spans="1:9">
      <c r="A4476" s="10">
        <v>43202</v>
      </c>
      <c r="B4476" s="10">
        <v>43203</v>
      </c>
      <c r="C4476" t="s">
        <v>249</v>
      </c>
      <c r="E4476" t="s">
        <v>11</v>
      </c>
      <c r="G4476" s="1">
        <v>75000</v>
      </c>
      <c r="I4476" s="13">
        <f t="shared" si="69"/>
        <v>-4882941.4059999734</v>
      </c>
    </row>
    <row r="4477" spans="1:9">
      <c r="A4477" s="10">
        <v>43202</v>
      </c>
      <c r="B4477" s="10">
        <v>43203</v>
      </c>
      <c r="C4477" t="s">
        <v>249</v>
      </c>
      <c r="E4477" t="s">
        <v>11</v>
      </c>
      <c r="G4477" s="1">
        <v>75000</v>
      </c>
      <c r="I4477" s="13">
        <f t="shared" si="69"/>
        <v>-4807941.4059999734</v>
      </c>
    </row>
    <row r="4478" spans="1:9">
      <c r="A4478" s="10">
        <v>43202</v>
      </c>
      <c r="B4478" s="10">
        <v>43203</v>
      </c>
      <c r="C4478" t="s">
        <v>249</v>
      </c>
      <c r="E4478" t="s">
        <v>11</v>
      </c>
      <c r="G4478" s="1">
        <v>75000</v>
      </c>
      <c r="I4478" s="13">
        <f t="shared" si="69"/>
        <v>-4732941.4059999734</v>
      </c>
    </row>
    <row r="4479" spans="1:9">
      <c r="A4479" s="10">
        <v>43202</v>
      </c>
      <c r="B4479" s="10">
        <v>43203</v>
      </c>
      <c r="C4479" t="s">
        <v>249</v>
      </c>
      <c r="E4479" t="s">
        <v>11</v>
      </c>
      <c r="G4479" s="1">
        <v>75000</v>
      </c>
      <c r="I4479" s="13">
        <f t="shared" si="69"/>
        <v>-4657941.4059999734</v>
      </c>
    </row>
    <row r="4480" spans="1:9">
      <c r="A4480" s="10">
        <v>43209</v>
      </c>
      <c r="B4480" s="10">
        <v>43206</v>
      </c>
      <c r="C4480" t="s">
        <v>105</v>
      </c>
      <c r="D4480" t="s">
        <v>4899</v>
      </c>
      <c r="E4480" t="s">
        <v>245</v>
      </c>
      <c r="F4480" s="1">
        <v>-2.5</v>
      </c>
      <c r="I4480" s="13">
        <f t="shared" si="69"/>
        <v>-4657943.9059999734</v>
      </c>
    </row>
    <row r="4481" spans="1:9">
      <c r="A4481" s="10">
        <v>43209</v>
      </c>
      <c r="B4481" s="10">
        <v>43206</v>
      </c>
      <c r="C4481" t="s">
        <v>60</v>
      </c>
      <c r="D4481" t="s">
        <v>4898</v>
      </c>
      <c r="E4481" t="s">
        <v>9</v>
      </c>
      <c r="F4481" s="1">
        <v>-8</v>
      </c>
      <c r="I4481" s="13">
        <f t="shared" si="69"/>
        <v>-4657951.9059999734</v>
      </c>
    </row>
    <row r="4482" spans="1:9">
      <c r="A4482" s="10">
        <v>43209</v>
      </c>
      <c r="B4482" s="10">
        <v>43206</v>
      </c>
      <c r="C4482" t="s">
        <v>170</v>
      </c>
      <c r="D4482" t="s">
        <v>4897</v>
      </c>
      <c r="E4482" t="s">
        <v>242</v>
      </c>
      <c r="F4482" s="1">
        <v>-10</v>
      </c>
      <c r="I4482" s="13">
        <f t="shared" si="69"/>
        <v>-4657961.9059999734</v>
      </c>
    </row>
    <row r="4483" spans="1:9">
      <c r="A4483" s="10">
        <v>43209</v>
      </c>
      <c r="B4483" s="10">
        <v>43206</v>
      </c>
      <c r="C4483" t="s">
        <v>7</v>
      </c>
      <c r="D4483" t="s">
        <v>4896</v>
      </c>
      <c r="E4483" t="s">
        <v>9</v>
      </c>
      <c r="F4483" s="1">
        <v>-3.42</v>
      </c>
      <c r="I4483" s="13">
        <f t="shared" ref="I4483:I4546" si="70">I4482+F4483+G4483</f>
        <v>-4657965.3259999733</v>
      </c>
    </row>
    <row r="4484" spans="1:9">
      <c r="A4484" s="10">
        <v>43207</v>
      </c>
      <c r="B4484" s="10">
        <v>43206</v>
      </c>
      <c r="C4484" t="s">
        <v>4876</v>
      </c>
      <c r="D4484" t="s">
        <v>4875</v>
      </c>
      <c r="E4484" t="s">
        <v>4874</v>
      </c>
      <c r="F4484" s="1">
        <v>-1690.14</v>
      </c>
      <c r="I4484" s="13">
        <f t="shared" si="70"/>
        <v>-4659655.465999973</v>
      </c>
    </row>
    <row r="4485" spans="1:9">
      <c r="A4485" s="10">
        <v>43207</v>
      </c>
      <c r="B4485" s="10">
        <v>43206</v>
      </c>
      <c r="C4485" t="s">
        <v>31</v>
      </c>
      <c r="D4485" t="s">
        <v>4872</v>
      </c>
      <c r="E4485" t="s">
        <v>4871</v>
      </c>
      <c r="F4485" s="1">
        <v>-1.19</v>
      </c>
      <c r="I4485" s="13">
        <f t="shared" si="70"/>
        <v>-4659656.6559999734</v>
      </c>
    </row>
    <row r="4486" spans="1:9">
      <c r="A4486" s="10">
        <v>43207</v>
      </c>
      <c r="B4486" s="10">
        <v>43206</v>
      </c>
      <c r="C4486" t="s">
        <v>4873</v>
      </c>
      <c r="D4486" t="s">
        <v>4872</v>
      </c>
      <c r="E4486" t="s">
        <v>4871</v>
      </c>
      <c r="F4486" s="1">
        <v>-476.00299999999999</v>
      </c>
      <c r="I4486" s="13">
        <f t="shared" si="70"/>
        <v>-4660132.658999973</v>
      </c>
    </row>
    <row r="4487" spans="1:9">
      <c r="A4487" s="10">
        <v>43207</v>
      </c>
      <c r="B4487" s="10">
        <v>43206</v>
      </c>
      <c r="C4487" t="s">
        <v>27</v>
      </c>
      <c r="E4487" t="s">
        <v>11</v>
      </c>
      <c r="F4487" s="1">
        <v>-35.700000000000003</v>
      </c>
      <c r="I4487" s="13">
        <f t="shared" si="70"/>
        <v>-4660168.3589999732</v>
      </c>
    </row>
    <row r="4488" spans="1:9">
      <c r="A4488" s="10">
        <v>43203</v>
      </c>
      <c r="B4488" s="10">
        <v>43206</v>
      </c>
      <c r="C4488" t="s">
        <v>3721</v>
      </c>
      <c r="E4488" t="s">
        <v>11</v>
      </c>
      <c r="G4488" s="1">
        <v>150</v>
      </c>
      <c r="I4488" s="13">
        <f t="shared" si="70"/>
        <v>-4660018.3589999732</v>
      </c>
    </row>
    <row r="4489" spans="1:9">
      <c r="A4489" s="10">
        <v>43209</v>
      </c>
      <c r="B4489" s="10">
        <v>43207</v>
      </c>
      <c r="C4489" t="s">
        <v>7</v>
      </c>
      <c r="D4489" t="s">
        <v>4917</v>
      </c>
      <c r="E4489" t="s">
        <v>4916</v>
      </c>
      <c r="F4489" s="1">
        <v>-1.9</v>
      </c>
      <c r="I4489" s="13">
        <f t="shared" si="70"/>
        <v>-4660020.2589999735</v>
      </c>
    </row>
    <row r="4490" spans="1:9">
      <c r="A4490" s="10">
        <v>43209</v>
      </c>
      <c r="B4490" s="10">
        <v>43207</v>
      </c>
      <c r="C4490" t="s">
        <v>184</v>
      </c>
      <c r="D4490" t="s">
        <v>4905</v>
      </c>
      <c r="E4490" t="s">
        <v>4904</v>
      </c>
      <c r="F4490" s="1">
        <v>-10</v>
      </c>
      <c r="I4490" s="13">
        <f t="shared" si="70"/>
        <v>-4660030.2589999735</v>
      </c>
    </row>
    <row r="4491" spans="1:9">
      <c r="A4491" s="10">
        <v>43209</v>
      </c>
      <c r="B4491" s="10">
        <v>43207</v>
      </c>
      <c r="C4491" t="s">
        <v>7</v>
      </c>
      <c r="D4491" t="s">
        <v>4903</v>
      </c>
      <c r="E4491" t="s">
        <v>4902</v>
      </c>
      <c r="F4491" s="1">
        <v>-2.7549999999999999</v>
      </c>
      <c r="I4491" s="13">
        <f t="shared" si="70"/>
        <v>-4660033.0139999734</v>
      </c>
    </row>
    <row r="4492" spans="1:9">
      <c r="A4492" s="10">
        <v>43209</v>
      </c>
      <c r="B4492" s="10">
        <v>43207</v>
      </c>
      <c r="C4492" t="s">
        <v>184</v>
      </c>
      <c r="D4492" t="s">
        <v>4901</v>
      </c>
      <c r="E4492" t="s">
        <v>4900</v>
      </c>
      <c r="F4492" s="1">
        <v>-10</v>
      </c>
      <c r="I4492" s="13">
        <f t="shared" si="70"/>
        <v>-4660043.0139999734</v>
      </c>
    </row>
    <row r="4493" spans="1:9">
      <c r="A4493" s="10">
        <v>43209</v>
      </c>
      <c r="B4493" s="10">
        <v>43207</v>
      </c>
      <c r="C4493" t="s">
        <v>4895</v>
      </c>
      <c r="D4493" t="s">
        <v>4894</v>
      </c>
      <c r="E4493" t="s">
        <v>4893</v>
      </c>
      <c r="F4493" s="1">
        <v>-4.5</v>
      </c>
      <c r="I4493" s="13">
        <f t="shared" si="70"/>
        <v>-4660047.5139999734</v>
      </c>
    </row>
    <row r="4494" spans="1:9">
      <c r="A4494" s="10">
        <v>43208</v>
      </c>
      <c r="B4494" s="10">
        <v>43207</v>
      </c>
      <c r="C4494" t="s">
        <v>4891</v>
      </c>
      <c r="D4494" t="s">
        <v>4890</v>
      </c>
      <c r="E4494" t="s">
        <v>676</v>
      </c>
      <c r="F4494" s="1">
        <v>-626.28</v>
      </c>
      <c r="I4494" s="13">
        <f t="shared" si="70"/>
        <v>-4660673.7939999737</v>
      </c>
    </row>
    <row r="4495" spans="1:9">
      <c r="A4495" s="10">
        <v>43208</v>
      </c>
      <c r="B4495" s="10">
        <v>43207</v>
      </c>
      <c r="C4495" t="s">
        <v>4889</v>
      </c>
      <c r="D4495" t="s">
        <v>4888</v>
      </c>
      <c r="E4495" t="s">
        <v>4877</v>
      </c>
      <c r="F4495" s="1">
        <v>-1577.057</v>
      </c>
      <c r="I4495" s="13">
        <f t="shared" si="70"/>
        <v>-4662250.8509999737</v>
      </c>
    </row>
    <row r="4496" spans="1:9">
      <c r="A4496" s="10">
        <v>43208</v>
      </c>
      <c r="B4496" s="10">
        <v>43207</v>
      </c>
      <c r="C4496" t="s">
        <v>4887</v>
      </c>
      <c r="D4496" t="s">
        <v>4886</v>
      </c>
      <c r="E4496" t="s">
        <v>676</v>
      </c>
      <c r="F4496" s="1">
        <v>-1022.568</v>
      </c>
      <c r="I4496" s="13">
        <f t="shared" si="70"/>
        <v>-4663273.4189999737</v>
      </c>
    </row>
    <row r="4497" spans="1:9">
      <c r="A4497" s="10">
        <v>43208</v>
      </c>
      <c r="B4497" s="10">
        <v>43207</v>
      </c>
      <c r="C4497" t="s">
        <v>4885</v>
      </c>
      <c r="D4497" t="s">
        <v>4884</v>
      </c>
      <c r="E4497" t="s">
        <v>4877</v>
      </c>
      <c r="F4497" s="1">
        <v>-686.45299999999997</v>
      </c>
      <c r="I4497" s="13">
        <f t="shared" si="70"/>
        <v>-4663959.8719999734</v>
      </c>
    </row>
    <row r="4498" spans="1:9">
      <c r="A4498" s="10">
        <v>43208</v>
      </c>
      <c r="B4498" s="10">
        <v>43207</v>
      </c>
      <c r="C4498" t="s">
        <v>4883</v>
      </c>
      <c r="D4498" t="s">
        <v>4882</v>
      </c>
      <c r="E4498" t="s">
        <v>628</v>
      </c>
      <c r="F4498" s="1">
        <v>-373.38</v>
      </c>
      <c r="I4498" s="13">
        <f t="shared" si="70"/>
        <v>-4664333.2519999733</v>
      </c>
    </row>
    <row r="4499" spans="1:9">
      <c r="A4499" s="10">
        <v>43208</v>
      </c>
      <c r="B4499" s="10">
        <v>43207</v>
      </c>
      <c r="C4499" t="s">
        <v>4881</v>
      </c>
      <c r="D4499" t="s">
        <v>4880</v>
      </c>
      <c r="E4499" t="s">
        <v>628</v>
      </c>
      <c r="F4499" s="1">
        <v>-564.66</v>
      </c>
      <c r="I4499" s="13">
        <f t="shared" si="70"/>
        <v>-4664897.9119999735</v>
      </c>
    </row>
    <row r="4500" spans="1:9">
      <c r="A4500" s="10">
        <v>43208</v>
      </c>
      <c r="B4500" s="10">
        <v>43207</v>
      </c>
      <c r="C4500" t="s">
        <v>4879</v>
      </c>
      <c r="D4500" t="s">
        <v>4878</v>
      </c>
      <c r="E4500" t="s">
        <v>4877</v>
      </c>
      <c r="F4500" s="1">
        <v>-1860.4280000000001</v>
      </c>
      <c r="I4500" s="13">
        <f t="shared" si="70"/>
        <v>-4666758.3399999738</v>
      </c>
    </row>
    <row r="4501" spans="1:9">
      <c r="A4501" s="10">
        <v>43206</v>
      </c>
      <c r="B4501" s="10">
        <v>43207</v>
      </c>
      <c r="C4501" t="s">
        <v>4853</v>
      </c>
      <c r="D4501" t="s">
        <v>1854</v>
      </c>
      <c r="E4501" t="s">
        <v>11</v>
      </c>
      <c r="G4501" s="1">
        <v>250000</v>
      </c>
      <c r="I4501" s="13">
        <f t="shared" si="70"/>
        <v>-4416758.3399999738</v>
      </c>
    </row>
    <row r="4502" spans="1:9">
      <c r="A4502" s="10">
        <v>43210</v>
      </c>
      <c r="B4502" s="10">
        <v>43208</v>
      </c>
      <c r="C4502" t="s">
        <v>184</v>
      </c>
      <c r="D4502" t="s">
        <v>4946</v>
      </c>
      <c r="E4502" t="s">
        <v>4945</v>
      </c>
      <c r="F4502" s="1">
        <v>-10</v>
      </c>
      <c r="I4502" s="13">
        <f t="shared" si="70"/>
        <v>-4416768.3399999738</v>
      </c>
    </row>
    <row r="4503" spans="1:9">
      <c r="A4503" s="10">
        <v>43210</v>
      </c>
      <c r="B4503" s="10">
        <v>43208</v>
      </c>
      <c r="C4503" t="s">
        <v>7</v>
      </c>
      <c r="D4503" t="s">
        <v>4925</v>
      </c>
      <c r="E4503" t="s">
        <v>4924</v>
      </c>
      <c r="F4503" s="1">
        <v>-1.9</v>
      </c>
      <c r="I4503" s="13">
        <f t="shared" si="70"/>
        <v>-4416770.2399999741</v>
      </c>
    </row>
    <row r="4504" spans="1:9">
      <c r="A4504" s="10">
        <v>43210</v>
      </c>
      <c r="B4504" s="10">
        <v>43208</v>
      </c>
      <c r="C4504" t="s">
        <v>184</v>
      </c>
      <c r="D4504" t="s">
        <v>4923</v>
      </c>
      <c r="E4504" t="s">
        <v>4922</v>
      </c>
      <c r="F4504" s="1">
        <v>-10</v>
      </c>
      <c r="I4504" s="13">
        <f t="shared" si="70"/>
        <v>-4416780.2399999741</v>
      </c>
    </row>
    <row r="4505" spans="1:9">
      <c r="A4505" s="10">
        <v>43210</v>
      </c>
      <c r="B4505" s="10">
        <v>43208</v>
      </c>
      <c r="C4505" t="s">
        <v>7</v>
      </c>
      <c r="D4505" t="s">
        <v>4921</v>
      </c>
      <c r="E4505" t="s">
        <v>4920</v>
      </c>
      <c r="F4505" s="1">
        <v>-1.9</v>
      </c>
      <c r="I4505" s="13">
        <f t="shared" si="70"/>
        <v>-4416782.1399999745</v>
      </c>
    </row>
    <row r="4506" spans="1:9">
      <c r="A4506" s="10">
        <v>43209</v>
      </c>
      <c r="B4506" s="10">
        <v>43208</v>
      </c>
      <c r="C4506" t="s">
        <v>27</v>
      </c>
      <c r="E4506" t="s">
        <v>11</v>
      </c>
      <c r="F4506" s="1">
        <v>-35.700000000000003</v>
      </c>
      <c r="I4506" s="13">
        <f t="shared" si="70"/>
        <v>-4416817.8399999747</v>
      </c>
    </row>
    <row r="4507" spans="1:9">
      <c r="A4507" s="10">
        <v>43209</v>
      </c>
      <c r="B4507" s="10">
        <v>43208</v>
      </c>
      <c r="C4507" t="s">
        <v>4915</v>
      </c>
      <c r="D4507" t="s">
        <v>4914</v>
      </c>
      <c r="E4507" t="s">
        <v>82</v>
      </c>
      <c r="F4507" s="1">
        <v>-5979.1480000000001</v>
      </c>
      <c r="I4507" s="13">
        <f t="shared" si="70"/>
        <v>-4422796.9879999747</v>
      </c>
    </row>
    <row r="4508" spans="1:9">
      <c r="A4508" s="10">
        <v>43209</v>
      </c>
      <c r="B4508" s="10">
        <v>43208</v>
      </c>
      <c r="C4508" t="s">
        <v>4913</v>
      </c>
      <c r="D4508" t="s">
        <v>4912</v>
      </c>
      <c r="E4508" t="s">
        <v>527</v>
      </c>
      <c r="F4508" s="1">
        <v>-4859.6080000000002</v>
      </c>
      <c r="I4508" s="13">
        <f t="shared" si="70"/>
        <v>-4427656.5959999748</v>
      </c>
    </row>
    <row r="4509" spans="1:9">
      <c r="A4509" s="10">
        <v>43209</v>
      </c>
      <c r="B4509" s="10">
        <v>43208</v>
      </c>
      <c r="C4509" t="s">
        <v>4911</v>
      </c>
      <c r="D4509" t="s">
        <v>4910</v>
      </c>
      <c r="E4509" t="s">
        <v>527</v>
      </c>
      <c r="F4509" s="1">
        <v>-74835.415999999997</v>
      </c>
      <c r="I4509" s="13">
        <f t="shared" si="70"/>
        <v>-4502492.011999975</v>
      </c>
    </row>
    <row r="4510" spans="1:9">
      <c r="A4510" s="10">
        <v>43209</v>
      </c>
      <c r="B4510" s="10">
        <v>43208</v>
      </c>
      <c r="C4510" t="s">
        <v>27</v>
      </c>
      <c r="E4510" t="s">
        <v>11</v>
      </c>
      <c r="F4510" s="1">
        <v>-35.700000000000003</v>
      </c>
      <c r="I4510" s="13">
        <f t="shared" si="70"/>
        <v>-4502527.7119999751</v>
      </c>
    </row>
    <row r="4511" spans="1:9">
      <c r="A4511" s="10">
        <v>43209</v>
      </c>
      <c r="B4511" s="10">
        <v>43208</v>
      </c>
      <c r="C4511" t="s">
        <v>4909</v>
      </c>
      <c r="D4511" t="s">
        <v>4908</v>
      </c>
      <c r="E4511" t="s">
        <v>628</v>
      </c>
      <c r="F4511" s="1">
        <v>-752.68</v>
      </c>
      <c r="I4511" s="13">
        <f t="shared" si="70"/>
        <v>-4503280.3919999748</v>
      </c>
    </row>
    <row r="4512" spans="1:9">
      <c r="A4512" s="10">
        <v>43209</v>
      </c>
      <c r="B4512" s="10">
        <v>43208</v>
      </c>
      <c r="C4512" t="s">
        <v>4907</v>
      </c>
      <c r="D4512" t="s">
        <v>4906</v>
      </c>
      <c r="E4512" t="s">
        <v>142</v>
      </c>
      <c r="F4512" s="1">
        <v>-85.35</v>
      </c>
      <c r="I4512" s="13">
        <f t="shared" si="70"/>
        <v>-4503365.7419999745</v>
      </c>
    </row>
    <row r="4513" spans="1:9">
      <c r="A4513" s="10">
        <v>43209</v>
      </c>
      <c r="B4513" s="10">
        <v>43208</v>
      </c>
      <c r="C4513" t="s">
        <v>27</v>
      </c>
      <c r="E4513" t="s">
        <v>11</v>
      </c>
      <c r="F4513" s="1">
        <v>-35.700000000000003</v>
      </c>
      <c r="I4513" s="13">
        <f t="shared" si="70"/>
        <v>-4503401.4419999747</v>
      </c>
    </row>
    <row r="4514" spans="1:9">
      <c r="A4514" s="10">
        <v>43213</v>
      </c>
      <c r="B4514" s="10">
        <v>43209</v>
      </c>
      <c r="C4514" t="s">
        <v>7</v>
      </c>
      <c r="D4514" t="s">
        <v>4963</v>
      </c>
      <c r="E4514" t="s">
        <v>4962</v>
      </c>
      <c r="F4514" s="1">
        <v>-1.9</v>
      </c>
      <c r="I4514" s="13">
        <f t="shared" si="70"/>
        <v>-4503403.341999975</v>
      </c>
    </row>
    <row r="4515" spans="1:9">
      <c r="A4515" s="10">
        <v>43213</v>
      </c>
      <c r="B4515" s="10">
        <v>43209</v>
      </c>
      <c r="C4515" t="s">
        <v>7</v>
      </c>
      <c r="D4515" t="s">
        <v>4959</v>
      </c>
      <c r="E4515" t="s">
        <v>4958</v>
      </c>
      <c r="F4515" s="1">
        <v>-2.7549999999999999</v>
      </c>
      <c r="I4515" s="13">
        <f t="shared" si="70"/>
        <v>-4503406.0969999749</v>
      </c>
    </row>
    <row r="4516" spans="1:9">
      <c r="A4516" s="10">
        <v>43213</v>
      </c>
      <c r="B4516" s="10">
        <v>43209</v>
      </c>
      <c r="C4516" t="s">
        <v>4895</v>
      </c>
      <c r="D4516" t="s">
        <v>4957</v>
      </c>
      <c r="E4516" t="s">
        <v>4956</v>
      </c>
      <c r="F4516" s="1">
        <v>-4.5</v>
      </c>
      <c r="I4516" s="13">
        <f t="shared" si="70"/>
        <v>-4503410.5969999749</v>
      </c>
    </row>
    <row r="4517" spans="1:9">
      <c r="A4517" s="10">
        <v>43213</v>
      </c>
      <c r="B4517" s="10">
        <v>43209</v>
      </c>
      <c r="C4517" t="s">
        <v>184</v>
      </c>
      <c r="D4517" t="s">
        <v>4955</v>
      </c>
      <c r="E4517" t="s">
        <v>4954</v>
      </c>
      <c r="F4517" s="1">
        <v>-10</v>
      </c>
      <c r="I4517" s="13">
        <f t="shared" si="70"/>
        <v>-4503420.5969999749</v>
      </c>
    </row>
    <row r="4518" spans="1:9">
      <c r="A4518" s="10">
        <v>43213</v>
      </c>
      <c r="B4518" s="10">
        <v>43209</v>
      </c>
      <c r="C4518" t="s">
        <v>184</v>
      </c>
      <c r="D4518" t="s">
        <v>4951</v>
      </c>
      <c r="E4518" t="s">
        <v>4950</v>
      </c>
      <c r="F4518" s="1">
        <v>-10</v>
      </c>
      <c r="I4518" s="13">
        <f t="shared" si="70"/>
        <v>-4503430.5969999749</v>
      </c>
    </row>
    <row r="4519" spans="1:9">
      <c r="A4519" s="10">
        <v>43210</v>
      </c>
      <c r="B4519" s="10">
        <v>43209</v>
      </c>
      <c r="C4519" t="s">
        <v>4949</v>
      </c>
      <c r="D4519" t="s">
        <v>4948</v>
      </c>
      <c r="E4519" t="s">
        <v>4947</v>
      </c>
      <c r="F4519" s="1">
        <v>-1255.2840000000001</v>
      </c>
      <c r="I4519" s="13">
        <f t="shared" si="70"/>
        <v>-4504685.8809999749</v>
      </c>
    </row>
    <row r="4520" spans="1:9">
      <c r="A4520" s="10">
        <v>43210</v>
      </c>
      <c r="B4520" s="10">
        <v>43209</v>
      </c>
      <c r="C4520" t="s">
        <v>4944</v>
      </c>
      <c r="D4520" t="s">
        <v>4943</v>
      </c>
      <c r="E4520" t="s">
        <v>329</v>
      </c>
      <c r="F4520" s="1">
        <v>-24625</v>
      </c>
      <c r="I4520" s="13">
        <f t="shared" si="70"/>
        <v>-4529310.8809999749</v>
      </c>
    </row>
    <row r="4521" spans="1:9">
      <c r="A4521" s="10">
        <v>43210</v>
      </c>
      <c r="B4521" s="10">
        <v>43209</v>
      </c>
      <c r="C4521" t="s">
        <v>31</v>
      </c>
      <c r="D4521" t="s">
        <v>4943</v>
      </c>
      <c r="E4521" t="s">
        <v>329</v>
      </c>
      <c r="F4521" s="1">
        <v>-1.19</v>
      </c>
      <c r="I4521" s="13">
        <f t="shared" si="70"/>
        <v>-4529312.0709999753</v>
      </c>
    </row>
    <row r="4522" spans="1:9">
      <c r="A4522" s="10">
        <v>43210</v>
      </c>
      <c r="B4522" s="10">
        <v>43209</v>
      </c>
      <c r="C4522" t="s">
        <v>4942</v>
      </c>
      <c r="D4522" t="s">
        <v>4941</v>
      </c>
      <c r="E4522" t="s">
        <v>4871</v>
      </c>
      <c r="F4522" s="1">
        <v>-1108.2729999999999</v>
      </c>
      <c r="I4522" s="13">
        <f t="shared" si="70"/>
        <v>-4530420.3439999754</v>
      </c>
    </row>
    <row r="4523" spans="1:9">
      <c r="A4523" s="10">
        <v>43210</v>
      </c>
      <c r="B4523" s="10">
        <v>43209</v>
      </c>
      <c r="C4523" t="s">
        <v>31</v>
      </c>
      <c r="D4523" t="s">
        <v>4941</v>
      </c>
      <c r="E4523" t="s">
        <v>4871</v>
      </c>
      <c r="F4523" s="1">
        <v>-1.19</v>
      </c>
      <c r="I4523" s="13">
        <f t="shared" si="70"/>
        <v>-4530421.5339999758</v>
      </c>
    </row>
    <row r="4524" spans="1:9">
      <c r="A4524" s="10">
        <v>43210</v>
      </c>
      <c r="B4524" s="10">
        <v>43209</v>
      </c>
      <c r="C4524" t="s">
        <v>4940</v>
      </c>
      <c r="D4524" t="s">
        <v>4939</v>
      </c>
      <c r="E4524" t="s">
        <v>3689</v>
      </c>
      <c r="F4524" s="1">
        <v>-1119.3510000000001</v>
      </c>
      <c r="I4524" s="13">
        <f t="shared" si="70"/>
        <v>-4531540.8849999756</v>
      </c>
    </row>
    <row r="4525" spans="1:9">
      <c r="A4525" s="10">
        <v>43210</v>
      </c>
      <c r="B4525" s="10">
        <v>43209</v>
      </c>
      <c r="C4525" t="s">
        <v>4938</v>
      </c>
      <c r="D4525" t="s">
        <v>4937</v>
      </c>
      <c r="E4525" t="s">
        <v>690</v>
      </c>
      <c r="F4525" s="1">
        <v>-1091.3800000000001</v>
      </c>
      <c r="I4525" s="13">
        <f t="shared" si="70"/>
        <v>-4532632.2649999755</v>
      </c>
    </row>
    <row r="4526" spans="1:9">
      <c r="A4526" s="10">
        <v>43210</v>
      </c>
      <c r="B4526" s="10">
        <v>43209</v>
      </c>
      <c r="C4526" t="s">
        <v>4936</v>
      </c>
      <c r="D4526" t="s">
        <v>4935</v>
      </c>
      <c r="E4526" t="s">
        <v>4126</v>
      </c>
      <c r="F4526" s="1">
        <v>-75175.28</v>
      </c>
      <c r="I4526" s="13">
        <f t="shared" si="70"/>
        <v>-4607807.5449999757</v>
      </c>
    </row>
    <row r="4527" spans="1:9">
      <c r="A4527" s="10">
        <v>43210</v>
      </c>
      <c r="B4527" s="10">
        <v>43209</v>
      </c>
      <c r="C4527" t="s">
        <v>4934</v>
      </c>
      <c r="D4527" t="s">
        <v>4933</v>
      </c>
      <c r="E4527" t="s">
        <v>1794</v>
      </c>
      <c r="F4527" s="1">
        <v>-244.17</v>
      </c>
      <c r="I4527" s="13">
        <f t="shared" si="70"/>
        <v>-4608051.7149999756</v>
      </c>
    </row>
    <row r="4528" spans="1:9">
      <c r="A4528" s="10">
        <v>43210</v>
      </c>
      <c r="B4528" s="10">
        <v>43209</v>
      </c>
      <c r="C4528" t="s">
        <v>4932</v>
      </c>
      <c r="D4528" t="s">
        <v>4931</v>
      </c>
      <c r="E4528" t="s">
        <v>213</v>
      </c>
      <c r="F4528" s="1">
        <v>-305.83499999999998</v>
      </c>
      <c r="I4528" s="13">
        <f t="shared" si="70"/>
        <v>-4608357.5499999756</v>
      </c>
    </row>
    <row r="4529" spans="1:9">
      <c r="A4529" s="10">
        <v>43210</v>
      </c>
      <c r="B4529" s="10">
        <v>43209</v>
      </c>
      <c r="C4529" t="s">
        <v>4930</v>
      </c>
      <c r="D4529" t="s">
        <v>4929</v>
      </c>
      <c r="E4529" t="s">
        <v>2318</v>
      </c>
      <c r="F4529" s="1">
        <v>-1634.721</v>
      </c>
      <c r="I4529" s="13">
        <f t="shared" si="70"/>
        <v>-4609992.2709999755</v>
      </c>
    </row>
    <row r="4530" spans="1:9">
      <c r="A4530" s="10">
        <v>43210</v>
      </c>
      <c r="B4530" s="10">
        <v>43209</v>
      </c>
      <c r="C4530" t="s">
        <v>4928</v>
      </c>
      <c r="D4530" t="s">
        <v>4927</v>
      </c>
      <c r="E4530" t="s">
        <v>169</v>
      </c>
      <c r="F4530" s="1">
        <v>-835.2</v>
      </c>
      <c r="I4530" s="13">
        <f t="shared" si="70"/>
        <v>-4610827.4709999757</v>
      </c>
    </row>
    <row r="4531" spans="1:9">
      <c r="A4531" s="10">
        <v>43210</v>
      </c>
      <c r="B4531" s="10">
        <v>43209</v>
      </c>
      <c r="C4531" t="s">
        <v>31</v>
      </c>
      <c r="D4531" t="s">
        <v>4927</v>
      </c>
      <c r="E4531" t="s">
        <v>169</v>
      </c>
      <c r="F4531" s="1">
        <v>-1.19</v>
      </c>
      <c r="I4531" s="13">
        <f t="shared" si="70"/>
        <v>-4610828.6609999761</v>
      </c>
    </row>
    <row r="4532" spans="1:9">
      <c r="A4532" s="10">
        <v>43210</v>
      </c>
      <c r="B4532" s="10">
        <v>43209</v>
      </c>
      <c r="C4532" t="s">
        <v>508</v>
      </c>
      <c r="E4532" t="s">
        <v>11</v>
      </c>
      <c r="F4532" s="1">
        <v>-1199.2</v>
      </c>
      <c r="I4532" s="13">
        <f t="shared" si="70"/>
        <v>-4612027.8609999763</v>
      </c>
    </row>
    <row r="4533" spans="1:9">
      <c r="A4533" s="10">
        <v>43210</v>
      </c>
      <c r="B4533" s="10">
        <v>43209</v>
      </c>
      <c r="C4533" t="s">
        <v>508</v>
      </c>
      <c r="E4533" t="s">
        <v>11</v>
      </c>
      <c r="F4533" s="1">
        <v>-1199.2</v>
      </c>
      <c r="I4533" s="13">
        <f t="shared" si="70"/>
        <v>-4613227.0609999765</v>
      </c>
    </row>
    <row r="4534" spans="1:9">
      <c r="A4534" s="10">
        <v>43210</v>
      </c>
      <c r="B4534" s="10">
        <v>43209</v>
      </c>
      <c r="C4534" t="s">
        <v>4919</v>
      </c>
      <c r="D4534" t="s">
        <v>4918</v>
      </c>
      <c r="E4534" t="s">
        <v>690</v>
      </c>
      <c r="F4534" s="1">
        <v>-175</v>
      </c>
      <c r="I4534" s="13">
        <f t="shared" si="70"/>
        <v>-4613402.0609999765</v>
      </c>
    </row>
    <row r="4535" spans="1:9">
      <c r="A4535" s="10">
        <v>43214</v>
      </c>
      <c r="B4535" s="10">
        <v>43210</v>
      </c>
      <c r="C4535" t="s">
        <v>184</v>
      </c>
      <c r="D4535" t="s">
        <v>4997</v>
      </c>
      <c r="E4535" t="s">
        <v>4996</v>
      </c>
      <c r="F4535" s="1">
        <v>-10</v>
      </c>
      <c r="I4535" s="13">
        <f t="shared" si="70"/>
        <v>-4613412.0609999765</v>
      </c>
    </row>
    <row r="4536" spans="1:9">
      <c r="A4536" s="10">
        <v>43214</v>
      </c>
      <c r="B4536" s="10">
        <v>43210</v>
      </c>
      <c r="C4536" t="s">
        <v>7</v>
      </c>
      <c r="D4536" t="s">
        <v>4989</v>
      </c>
      <c r="E4536" t="s">
        <v>4975</v>
      </c>
      <c r="F4536" s="1">
        <v>-7.22</v>
      </c>
      <c r="I4536" s="13">
        <f t="shared" si="70"/>
        <v>-4613419.2809999762</v>
      </c>
    </row>
    <row r="4537" spans="1:9">
      <c r="A4537" s="10">
        <v>43214</v>
      </c>
      <c r="B4537" s="10">
        <v>43210</v>
      </c>
      <c r="C4537" t="s">
        <v>7</v>
      </c>
      <c r="D4537" t="s">
        <v>4986</v>
      </c>
      <c r="E4537" t="s">
        <v>4985</v>
      </c>
      <c r="F4537" s="1">
        <v>-1.9</v>
      </c>
      <c r="I4537" s="13">
        <f t="shared" si="70"/>
        <v>-4613421.1809999766</v>
      </c>
    </row>
    <row r="4538" spans="1:9">
      <c r="A4538" s="10">
        <v>43214</v>
      </c>
      <c r="B4538" s="10">
        <v>43210</v>
      </c>
      <c r="C4538" t="s">
        <v>184</v>
      </c>
      <c r="D4538" t="s">
        <v>4982</v>
      </c>
      <c r="E4538" t="s">
        <v>4981</v>
      </c>
      <c r="F4538" s="1">
        <v>-10</v>
      </c>
      <c r="I4538" s="13">
        <f t="shared" si="70"/>
        <v>-4613431.1809999766</v>
      </c>
    </row>
    <row r="4539" spans="1:9">
      <c r="A4539" s="10">
        <v>43214</v>
      </c>
      <c r="B4539" s="10">
        <v>43210</v>
      </c>
      <c r="C4539" t="s">
        <v>96</v>
      </c>
      <c r="D4539" t="s">
        <v>4980</v>
      </c>
      <c r="E4539" t="s">
        <v>4979</v>
      </c>
      <c r="F4539" s="1">
        <v>-30</v>
      </c>
      <c r="I4539" s="13">
        <f t="shared" si="70"/>
        <v>-4613461.1809999766</v>
      </c>
    </row>
    <row r="4540" spans="1:9">
      <c r="A4540" s="10">
        <v>43214</v>
      </c>
      <c r="B4540" s="10">
        <v>43210</v>
      </c>
      <c r="C4540" t="s">
        <v>7</v>
      </c>
      <c r="D4540" t="s">
        <v>4978</v>
      </c>
      <c r="E4540" t="s">
        <v>4977</v>
      </c>
      <c r="F4540" s="1">
        <v>-1.9</v>
      </c>
      <c r="I4540" s="13">
        <f t="shared" si="70"/>
        <v>-4613463.080999977</v>
      </c>
    </row>
    <row r="4541" spans="1:9">
      <c r="A4541" s="10">
        <v>43214</v>
      </c>
      <c r="B4541" s="10">
        <v>43210</v>
      </c>
      <c r="C4541" t="s">
        <v>60</v>
      </c>
      <c r="D4541" t="s">
        <v>4976</v>
      </c>
      <c r="E4541" t="s">
        <v>4975</v>
      </c>
      <c r="F4541" s="1">
        <v>-8</v>
      </c>
      <c r="I4541" s="13">
        <f t="shared" si="70"/>
        <v>-4613471.080999977</v>
      </c>
    </row>
    <row r="4542" spans="1:9">
      <c r="A4542" s="10">
        <v>43214</v>
      </c>
      <c r="B4542" s="10">
        <v>43210</v>
      </c>
      <c r="C4542" t="s">
        <v>105</v>
      </c>
      <c r="D4542" t="s">
        <v>4974</v>
      </c>
      <c r="E4542" t="s">
        <v>4973</v>
      </c>
      <c r="F4542" s="1">
        <v>-0.5</v>
      </c>
      <c r="I4542" s="13">
        <f t="shared" si="70"/>
        <v>-4613471.580999977</v>
      </c>
    </row>
    <row r="4543" spans="1:9">
      <c r="A4543" s="10">
        <v>43213</v>
      </c>
      <c r="B4543" s="10">
        <v>43210</v>
      </c>
      <c r="C4543" t="s">
        <v>4969</v>
      </c>
      <c r="D4543" t="s">
        <v>4968</v>
      </c>
      <c r="E4543" t="s">
        <v>11</v>
      </c>
      <c r="F4543" s="1">
        <v>-295.56</v>
      </c>
      <c r="I4543" s="13">
        <f t="shared" si="70"/>
        <v>-4613767.1409999765</v>
      </c>
    </row>
    <row r="4544" spans="1:9">
      <c r="A4544" s="10">
        <v>43213</v>
      </c>
      <c r="B4544" s="10">
        <v>43210</v>
      </c>
      <c r="C4544" t="s">
        <v>4967</v>
      </c>
      <c r="D4544" t="s">
        <v>4966</v>
      </c>
      <c r="E4544" t="s">
        <v>11</v>
      </c>
      <c r="F4544" s="1">
        <v>-2292.7910000000002</v>
      </c>
      <c r="I4544" s="13">
        <f t="shared" si="70"/>
        <v>-4616059.9319999767</v>
      </c>
    </row>
    <row r="4545" spans="1:9">
      <c r="A4545" s="10">
        <v>43213</v>
      </c>
      <c r="B4545" s="10">
        <v>43210</v>
      </c>
      <c r="C4545" t="s">
        <v>4965</v>
      </c>
      <c r="D4545" t="s">
        <v>4964</v>
      </c>
      <c r="E4545" t="s">
        <v>11</v>
      </c>
      <c r="F4545" s="1">
        <v>-220.3</v>
      </c>
      <c r="I4545" s="13">
        <f t="shared" si="70"/>
        <v>-4616280.2319999766</v>
      </c>
    </row>
    <row r="4546" spans="1:9">
      <c r="A4546" s="10">
        <v>43213</v>
      </c>
      <c r="B4546" s="10">
        <v>43210</v>
      </c>
      <c r="C4546" t="s">
        <v>4961</v>
      </c>
      <c r="D4546" t="s">
        <v>4960</v>
      </c>
      <c r="E4546" t="s">
        <v>628</v>
      </c>
      <c r="F4546" s="1">
        <v>-188.62</v>
      </c>
      <c r="I4546" s="13">
        <f t="shared" si="70"/>
        <v>-4616468.8519999767</v>
      </c>
    </row>
    <row r="4547" spans="1:9">
      <c r="A4547" s="10">
        <v>43213</v>
      </c>
      <c r="B4547" s="10">
        <v>43210</v>
      </c>
      <c r="C4547" t="s">
        <v>4953</v>
      </c>
      <c r="D4547" t="s">
        <v>4952</v>
      </c>
      <c r="E4547" t="s">
        <v>181</v>
      </c>
      <c r="F4547" s="1">
        <v>-1284.1389999999999</v>
      </c>
      <c r="I4547" s="13">
        <f t="shared" ref="I4547:I4610" si="71">I4546+F4547+G4547</f>
        <v>-4617752.9909999771</v>
      </c>
    </row>
    <row r="4548" spans="1:9">
      <c r="A4548" s="10">
        <v>43214</v>
      </c>
      <c r="B4548" s="10">
        <v>43213</v>
      </c>
      <c r="C4548" t="s">
        <v>4999</v>
      </c>
      <c r="D4548" t="s">
        <v>4998</v>
      </c>
      <c r="E4548" t="s">
        <v>527</v>
      </c>
      <c r="F4548" s="1">
        <v>-81567.960000000006</v>
      </c>
      <c r="I4548" s="13">
        <f t="shared" si="71"/>
        <v>-4699320.9509999771</v>
      </c>
    </row>
    <row r="4549" spans="1:9">
      <c r="A4549" s="10">
        <v>43214</v>
      </c>
      <c r="B4549" s="10">
        <v>43213</v>
      </c>
      <c r="C4549" t="s">
        <v>4995</v>
      </c>
      <c r="D4549" t="s">
        <v>4994</v>
      </c>
      <c r="E4549" t="s">
        <v>2879</v>
      </c>
      <c r="F4549" s="1">
        <v>-278.8</v>
      </c>
      <c r="I4549" s="13">
        <f t="shared" si="71"/>
        <v>-4699599.7509999769</v>
      </c>
    </row>
    <row r="4550" spans="1:9">
      <c r="A4550" s="10">
        <v>43214</v>
      </c>
      <c r="B4550" s="10">
        <v>43213</v>
      </c>
      <c r="C4550" t="s">
        <v>4993</v>
      </c>
      <c r="D4550" t="s">
        <v>4992</v>
      </c>
      <c r="E4550" t="s">
        <v>2913</v>
      </c>
      <c r="F4550" s="1">
        <v>-16000</v>
      </c>
      <c r="I4550" s="13">
        <f t="shared" si="71"/>
        <v>-4715599.7509999769</v>
      </c>
    </row>
    <row r="4551" spans="1:9">
      <c r="A4551" s="10">
        <v>43214</v>
      </c>
      <c r="B4551" s="10">
        <v>43213</v>
      </c>
      <c r="C4551" t="s">
        <v>4991</v>
      </c>
      <c r="D4551" t="s">
        <v>4990</v>
      </c>
      <c r="E4551" t="s">
        <v>228</v>
      </c>
      <c r="F4551" s="1">
        <v>-9965.1</v>
      </c>
      <c r="I4551" s="13">
        <f t="shared" si="71"/>
        <v>-4725564.8509999765</v>
      </c>
    </row>
    <row r="4552" spans="1:9">
      <c r="A4552" s="10">
        <v>43214</v>
      </c>
      <c r="B4552" s="10">
        <v>43213</v>
      </c>
      <c r="C4552" t="s">
        <v>4988</v>
      </c>
      <c r="E4552" t="s">
        <v>100</v>
      </c>
      <c r="F4552" s="1">
        <v>-10562.179</v>
      </c>
      <c r="I4552" s="13">
        <f t="shared" si="71"/>
        <v>-4736127.029999976</v>
      </c>
    </row>
    <row r="4553" spans="1:9">
      <c r="A4553" s="10">
        <v>43214</v>
      </c>
      <c r="B4553" s="10">
        <v>43213</v>
      </c>
      <c r="C4553" t="s">
        <v>101</v>
      </c>
      <c r="E4553" t="s">
        <v>11</v>
      </c>
      <c r="F4553" s="1">
        <v>-3.57</v>
      </c>
      <c r="I4553" s="13">
        <f t="shared" si="71"/>
        <v>-4736130.5999999763</v>
      </c>
    </row>
    <row r="4554" spans="1:9">
      <c r="A4554" s="10">
        <v>43214</v>
      </c>
      <c r="B4554" s="10">
        <v>43213</v>
      </c>
      <c r="C4554" t="s">
        <v>4987</v>
      </c>
      <c r="E4554" t="s">
        <v>4610</v>
      </c>
      <c r="F4554" s="1">
        <v>-7437.5240000000003</v>
      </c>
      <c r="I4554" s="13">
        <f t="shared" si="71"/>
        <v>-4743568.1239999766</v>
      </c>
    </row>
    <row r="4555" spans="1:9">
      <c r="A4555" s="10">
        <v>43214</v>
      </c>
      <c r="B4555" s="10">
        <v>43213</v>
      </c>
      <c r="C4555" t="s">
        <v>101</v>
      </c>
      <c r="E4555" t="s">
        <v>11</v>
      </c>
      <c r="F4555" s="1">
        <v>-3.57</v>
      </c>
      <c r="I4555" s="13">
        <f t="shared" si="71"/>
        <v>-4743571.6939999769</v>
      </c>
    </row>
    <row r="4556" spans="1:9">
      <c r="A4556" s="10">
        <v>43214</v>
      </c>
      <c r="B4556" s="10">
        <v>43213</v>
      </c>
      <c r="C4556" t="s">
        <v>857</v>
      </c>
      <c r="D4556" t="s">
        <v>4984</v>
      </c>
      <c r="E4556" t="s">
        <v>4983</v>
      </c>
      <c r="F4556" s="1">
        <v>-712.73</v>
      </c>
      <c r="I4556" s="13">
        <f t="shared" si="71"/>
        <v>-4744284.4239999773</v>
      </c>
    </row>
    <row r="4557" spans="1:9">
      <c r="A4557" s="10">
        <v>43214</v>
      </c>
      <c r="B4557" s="10">
        <v>43213</v>
      </c>
      <c r="C4557" t="s">
        <v>4972</v>
      </c>
      <c r="D4557" t="s">
        <v>4971</v>
      </c>
      <c r="E4557" t="s">
        <v>4970</v>
      </c>
      <c r="F4557" s="1">
        <v>-470</v>
      </c>
      <c r="I4557" s="13">
        <f t="shared" si="71"/>
        <v>-4744754.4239999773</v>
      </c>
    </row>
    <row r="4558" spans="1:9">
      <c r="A4558" s="10">
        <v>43210</v>
      </c>
      <c r="B4558" s="10">
        <v>43213</v>
      </c>
      <c r="C4558" t="s">
        <v>4926</v>
      </c>
      <c r="D4558" t="s">
        <v>2195</v>
      </c>
      <c r="E4558" t="s">
        <v>11</v>
      </c>
      <c r="G4558" s="1">
        <v>400000</v>
      </c>
      <c r="I4558" s="13">
        <f t="shared" si="71"/>
        <v>-4344754.4239999773</v>
      </c>
    </row>
    <row r="4559" spans="1:9">
      <c r="A4559" s="10">
        <v>43210</v>
      </c>
      <c r="B4559" s="10">
        <v>43213</v>
      </c>
      <c r="E4559" t="s">
        <v>11</v>
      </c>
      <c r="G4559" s="1">
        <v>1199.2</v>
      </c>
      <c r="I4559" s="13">
        <f t="shared" si="71"/>
        <v>-4343555.2239999771</v>
      </c>
    </row>
    <row r="4560" spans="1:9">
      <c r="A4560" s="10">
        <v>43215</v>
      </c>
      <c r="B4560" s="10">
        <v>43214</v>
      </c>
      <c r="C4560" t="s">
        <v>27</v>
      </c>
      <c r="E4560" t="s">
        <v>11</v>
      </c>
      <c r="F4560" s="1">
        <v>-35.700000000000003</v>
      </c>
      <c r="I4560" s="13">
        <f t="shared" si="71"/>
        <v>-4343590.9239999773</v>
      </c>
    </row>
    <row r="4561" spans="1:9">
      <c r="A4561" s="10">
        <v>43215</v>
      </c>
      <c r="B4561" s="10">
        <v>43214</v>
      </c>
      <c r="C4561" t="s">
        <v>5009</v>
      </c>
      <c r="D4561" t="s">
        <v>5008</v>
      </c>
      <c r="E4561" t="s">
        <v>541</v>
      </c>
      <c r="F4561" s="1">
        <v>-413.09199999999998</v>
      </c>
      <c r="I4561" s="13">
        <f t="shared" si="71"/>
        <v>-4344004.0159999775</v>
      </c>
    </row>
    <row r="4562" spans="1:9">
      <c r="A4562" s="10">
        <v>43215</v>
      </c>
      <c r="B4562" s="10">
        <v>43214</v>
      </c>
      <c r="C4562" t="s">
        <v>31</v>
      </c>
      <c r="D4562" t="s">
        <v>5008</v>
      </c>
      <c r="E4562" t="s">
        <v>541</v>
      </c>
      <c r="F4562" s="1">
        <v>-1.19</v>
      </c>
      <c r="I4562" s="13">
        <f t="shared" si="71"/>
        <v>-4344005.2059999779</v>
      </c>
    </row>
    <row r="4563" spans="1:9">
      <c r="A4563" s="10">
        <v>43215</v>
      </c>
      <c r="B4563" s="10">
        <v>43214</v>
      </c>
      <c r="C4563" t="s">
        <v>5007</v>
      </c>
      <c r="D4563" t="s">
        <v>5006</v>
      </c>
      <c r="E4563" t="s">
        <v>234</v>
      </c>
      <c r="F4563" s="1">
        <v>-1426.2</v>
      </c>
      <c r="I4563" s="13">
        <f t="shared" si="71"/>
        <v>-4345431.4059999781</v>
      </c>
    </row>
    <row r="4564" spans="1:9">
      <c r="A4564" s="10">
        <v>43215</v>
      </c>
      <c r="B4564" s="10">
        <v>43214</v>
      </c>
      <c r="C4564" t="s">
        <v>31</v>
      </c>
      <c r="D4564" t="s">
        <v>5000</v>
      </c>
      <c r="E4564" t="s">
        <v>445</v>
      </c>
      <c r="F4564" s="1">
        <v>-1.19</v>
      </c>
      <c r="I4564" s="13">
        <f t="shared" si="71"/>
        <v>-4345432.5959999785</v>
      </c>
    </row>
    <row r="4565" spans="1:9">
      <c r="A4565" s="10">
        <v>43215</v>
      </c>
      <c r="B4565" s="10">
        <v>43214</v>
      </c>
      <c r="C4565" t="s">
        <v>5005</v>
      </c>
      <c r="D4565" t="s">
        <v>5004</v>
      </c>
      <c r="E4565" t="s">
        <v>198</v>
      </c>
      <c r="F4565" s="1">
        <v>-40</v>
      </c>
      <c r="I4565" s="13">
        <f t="shared" si="71"/>
        <v>-4345472.5959999785</v>
      </c>
    </row>
    <row r="4566" spans="1:9">
      <c r="A4566" s="10">
        <v>43215</v>
      </c>
      <c r="B4566" s="10">
        <v>43214</v>
      </c>
      <c r="C4566" t="s">
        <v>5003</v>
      </c>
      <c r="D4566" t="s">
        <v>5002</v>
      </c>
      <c r="E4566" t="s">
        <v>4319</v>
      </c>
      <c r="F4566" s="1">
        <v>-766.15</v>
      </c>
      <c r="I4566" s="13">
        <f t="shared" si="71"/>
        <v>-4346238.7459999789</v>
      </c>
    </row>
    <row r="4567" spans="1:9">
      <c r="A4567" s="10">
        <v>43215</v>
      </c>
      <c r="B4567" s="10">
        <v>43214</v>
      </c>
      <c r="C4567" t="s">
        <v>5001</v>
      </c>
      <c r="D4567" t="s">
        <v>5000</v>
      </c>
      <c r="E4567" t="s">
        <v>445</v>
      </c>
      <c r="F4567" s="1">
        <v>-617.61500000000001</v>
      </c>
      <c r="I4567" s="13">
        <f t="shared" si="71"/>
        <v>-4346856.3609999791</v>
      </c>
    </row>
    <row r="4568" spans="1:9">
      <c r="A4568" s="10">
        <v>43216</v>
      </c>
      <c r="B4568" s="10">
        <v>43215</v>
      </c>
      <c r="C4568" t="s">
        <v>5023</v>
      </c>
      <c r="D4568" t="s">
        <v>5022</v>
      </c>
      <c r="E4568" t="s">
        <v>3950</v>
      </c>
      <c r="F4568" s="1">
        <v>-10033.867</v>
      </c>
      <c r="I4568" s="13">
        <f t="shared" si="71"/>
        <v>-4356890.2279999787</v>
      </c>
    </row>
    <row r="4569" spans="1:9">
      <c r="A4569" s="10">
        <v>43216</v>
      </c>
      <c r="B4569" s="10">
        <v>43215</v>
      </c>
      <c r="C4569" t="s">
        <v>5021</v>
      </c>
      <c r="D4569" t="s">
        <v>5020</v>
      </c>
      <c r="E4569" t="s">
        <v>11</v>
      </c>
      <c r="F4569" s="1">
        <v>-8293.1689999999999</v>
      </c>
      <c r="I4569" s="13">
        <f t="shared" si="71"/>
        <v>-4365183.3969999785</v>
      </c>
    </row>
    <row r="4570" spans="1:9">
      <c r="A4570" s="10">
        <v>43216</v>
      </c>
      <c r="B4570" s="10">
        <v>43215</v>
      </c>
      <c r="C4570" t="s">
        <v>5019</v>
      </c>
      <c r="D4570" t="s">
        <v>5018</v>
      </c>
      <c r="E4570" t="s">
        <v>628</v>
      </c>
      <c r="F4570" s="1">
        <v>-28669.036</v>
      </c>
      <c r="I4570" s="13">
        <f t="shared" si="71"/>
        <v>-4393852.4329999788</v>
      </c>
    </row>
    <row r="4571" spans="1:9">
      <c r="A4571" s="10">
        <v>43216</v>
      </c>
      <c r="B4571" s="10">
        <v>43215</v>
      </c>
      <c r="C4571" t="s">
        <v>5015</v>
      </c>
      <c r="D4571" t="s">
        <v>5014</v>
      </c>
      <c r="E4571" t="s">
        <v>4543</v>
      </c>
      <c r="F4571" s="1">
        <v>-957.36</v>
      </c>
      <c r="I4571" s="13">
        <f t="shared" si="71"/>
        <v>-4394809.7929999791</v>
      </c>
    </row>
    <row r="4572" spans="1:9">
      <c r="A4572" s="10">
        <v>43216</v>
      </c>
      <c r="B4572" s="10">
        <v>43215</v>
      </c>
      <c r="C4572" t="s">
        <v>5013</v>
      </c>
      <c r="D4572" t="s">
        <v>5012</v>
      </c>
      <c r="E4572" t="s">
        <v>3593</v>
      </c>
      <c r="F4572" s="1">
        <v>-215</v>
      </c>
      <c r="I4572" s="13">
        <f t="shared" si="71"/>
        <v>-4395024.7929999791</v>
      </c>
    </row>
    <row r="4573" spans="1:9">
      <c r="A4573" s="10">
        <v>43216</v>
      </c>
      <c r="B4573" s="10">
        <v>43215</v>
      </c>
      <c r="C4573" t="s">
        <v>27</v>
      </c>
      <c r="E4573" t="s">
        <v>11</v>
      </c>
      <c r="F4573" s="1">
        <v>-35.700000000000003</v>
      </c>
      <c r="I4573" s="13">
        <f t="shared" si="71"/>
        <v>-4395060.4929999793</v>
      </c>
    </row>
    <row r="4574" spans="1:9">
      <c r="A4574" s="10">
        <v>43217</v>
      </c>
      <c r="B4574" s="10">
        <v>43216</v>
      </c>
      <c r="C4574" t="s">
        <v>5036</v>
      </c>
      <c r="D4574" t="s">
        <v>5035</v>
      </c>
      <c r="E4574" t="s">
        <v>11</v>
      </c>
      <c r="F4574" s="1">
        <v>-5443.7269999999999</v>
      </c>
      <c r="I4574" s="13">
        <f t="shared" si="71"/>
        <v>-4400504.2199999793</v>
      </c>
    </row>
    <row r="4575" spans="1:9">
      <c r="A4575" s="10">
        <v>43217</v>
      </c>
      <c r="B4575" s="10">
        <v>43216</v>
      </c>
      <c r="C4575" t="s">
        <v>5034</v>
      </c>
      <c r="D4575" t="s">
        <v>5033</v>
      </c>
      <c r="E4575" t="s">
        <v>753</v>
      </c>
      <c r="F4575" s="1">
        <v>-2784.4479999999999</v>
      </c>
      <c r="I4575" s="13">
        <f t="shared" si="71"/>
        <v>-4403288.6679999791</v>
      </c>
    </row>
    <row r="4576" spans="1:9">
      <c r="A4576" s="10">
        <v>43217</v>
      </c>
      <c r="B4576" s="10">
        <v>43216</v>
      </c>
      <c r="C4576" t="s">
        <v>5032</v>
      </c>
      <c r="D4576" t="s">
        <v>5031</v>
      </c>
      <c r="E4576" t="s">
        <v>567</v>
      </c>
      <c r="F4576" s="1">
        <v>-2157.0129999999999</v>
      </c>
      <c r="I4576" s="13">
        <f t="shared" si="71"/>
        <v>-4405445.6809999794</v>
      </c>
    </row>
    <row r="4577" spans="1:9">
      <c r="A4577" s="10">
        <v>43217</v>
      </c>
      <c r="B4577" s="10">
        <v>43216</v>
      </c>
      <c r="C4577" t="s">
        <v>5030</v>
      </c>
      <c r="D4577" t="s">
        <v>5029</v>
      </c>
      <c r="E4577" t="s">
        <v>14</v>
      </c>
      <c r="F4577" s="1">
        <v>-259.09399999999999</v>
      </c>
      <c r="I4577" s="13">
        <f t="shared" si="71"/>
        <v>-4405704.774999979</v>
      </c>
    </row>
    <row r="4578" spans="1:9">
      <c r="A4578" s="10">
        <v>43217</v>
      </c>
      <c r="B4578" s="10">
        <v>43216</v>
      </c>
      <c r="C4578" t="s">
        <v>5028</v>
      </c>
      <c r="D4578" t="s">
        <v>5027</v>
      </c>
      <c r="E4578" t="s">
        <v>30</v>
      </c>
      <c r="F4578" s="1">
        <v>-237.91</v>
      </c>
      <c r="I4578" s="13">
        <f t="shared" si="71"/>
        <v>-4405942.6849999791</v>
      </c>
    </row>
    <row r="4579" spans="1:9">
      <c r="A4579" s="10">
        <v>43217</v>
      </c>
      <c r="B4579" s="10">
        <v>43216</v>
      </c>
      <c r="C4579" t="s">
        <v>31</v>
      </c>
      <c r="D4579" t="s">
        <v>5027</v>
      </c>
      <c r="E4579" t="s">
        <v>30</v>
      </c>
      <c r="F4579" s="1">
        <v>-1.19</v>
      </c>
      <c r="I4579" s="13">
        <f t="shared" si="71"/>
        <v>-4405943.8749999795</v>
      </c>
    </row>
    <row r="4580" spans="1:9">
      <c r="A4580" s="10">
        <v>43217</v>
      </c>
      <c r="B4580" s="10">
        <v>43216</v>
      </c>
      <c r="C4580" t="s">
        <v>5026</v>
      </c>
      <c r="D4580" t="s">
        <v>5025</v>
      </c>
      <c r="E4580" t="s">
        <v>5024</v>
      </c>
      <c r="F4580" s="1">
        <v>-3322.0329999999999</v>
      </c>
      <c r="I4580" s="13">
        <f t="shared" si="71"/>
        <v>-4409265.9079999793</v>
      </c>
    </row>
    <row r="4581" spans="1:9">
      <c r="A4581" s="10">
        <v>43216</v>
      </c>
      <c r="B4581" s="10">
        <v>43216</v>
      </c>
      <c r="C4581" t="s">
        <v>3828</v>
      </c>
      <c r="E4581" t="s">
        <v>11</v>
      </c>
      <c r="F4581" s="1">
        <v>-151.68299999999999</v>
      </c>
      <c r="I4581" s="13">
        <f t="shared" si="71"/>
        <v>-4409417.5909999795</v>
      </c>
    </row>
    <row r="4582" spans="1:9">
      <c r="A4582" s="10">
        <v>43216</v>
      </c>
      <c r="B4582" s="10">
        <v>43216</v>
      </c>
      <c r="C4582" t="s">
        <v>152</v>
      </c>
      <c r="D4582" t="s">
        <v>5017</v>
      </c>
      <c r="E4582" t="s">
        <v>5016</v>
      </c>
      <c r="F4582" s="1">
        <v>-20</v>
      </c>
      <c r="I4582" s="13">
        <f t="shared" si="71"/>
        <v>-4409437.5909999795</v>
      </c>
    </row>
    <row r="4583" spans="1:9">
      <c r="A4583" s="10">
        <v>43216</v>
      </c>
      <c r="B4583" s="10">
        <v>43216</v>
      </c>
      <c r="C4583" t="s">
        <v>7</v>
      </c>
      <c r="D4583" t="s">
        <v>5011</v>
      </c>
      <c r="E4583" t="s">
        <v>5010</v>
      </c>
      <c r="F4583" s="1">
        <v>-3.8</v>
      </c>
      <c r="I4583" s="13">
        <f t="shared" si="71"/>
        <v>-4409441.3909999793</v>
      </c>
    </row>
    <row r="4584" spans="1:9">
      <c r="A4584" s="10">
        <v>43220</v>
      </c>
      <c r="B4584" s="10">
        <v>43217</v>
      </c>
      <c r="C4584" t="s">
        <v>5070</v>
      </c>
      <c r="D4584" t="s">
        <v>5069</v>
      </c>
      <c r="E4584" t="s">
        <v>302</v>
      </c>
      <c r="F4584" s="1">
        <v>-88809.678</v>
      </c>
      <c r="I4584" s="13">
        <f t="shared" si="71"/>
        <v>-4498251.0689999796</v>
      </c>
    </row>
    <row r="4585" spans="1:9">
      <c r="A4585" s="10">
        <v>43220</v>
      </c>
      <c r="B4585" s="10">
        <v>43217</v>
      </c>
      <c r="C4585" t="s">
        <v>5068</v>
      </c>
      <c r="D4585" t="s">
        <v>5067</v>
      </c>
      <c r="E4585" t="s">
        <v>5066</v>
      </c>
      <c r="F4585" s="1">
        <v>-4109.0259999999998</v>
      </c>
      <c r="I4585" s="13">
        <f t="shared" si="71"/>
        <v>-4502360.0949999793</v>
      </c>
    </row>
    <row r="4586" spans="1:9">
      <c r="A4586" s="10">
        <v>43220</v>
      </c>
      <c r="B4586" s="10">
        <v>43217</v>
      </c>
      <c r="C4586" t="s">
        <v>5065</v>
      </c>
      <c r="D4586" t="s">
        <v>5064</v>
      </c>
      <c r="E4586" t="s">
        <v>302</v>
      </c>
      <c r="F4586" s="1">
        <v>-1188.865</v>
      </c>
      <c r="I4586" s="13">
        <f t="shared" si="71"/>
        <v>-4503548.9599999795</v>
      </c>
    </row>
    <row r="4587" spans="1:9">
      <c r="A4587" s="10">
        <v>43220</v>
      </c>
      <c r="B4587" s="10">
        <v>43217</v>
      </c>
      <c r="C4587" t="s">
        <v>5063</v>
      </c>
      <c r="D4587" t="s">
        <v>5062</v>
      </c>
      <c r="E4587" t="s">
        <v>302</v>
      </c>
      <c r="F4587" s="1">
        <v>-433.59699999999998</v>
      </c>
      <c r="I4587" s="13">
        <f t="shared" si="71"/>
        <v>-4503982.5569999795</v>
      </c>
    </row>
    <row r="4588" spans="1:9">
      <c r="A4588" s="10">
        <v>43220</v>
      </c>
      <c r="B4588" s="10">
        <v>43217</v>
      </c>
      <c r="C4588" t="s">
        <v>5061</v>
      </c>
      <c r="D4588" t="s">
        <v>5060</v>
      </c>
      <c r="E4588" t="s">
        <v>302</v>
      </c>
      <c r="F4588" s="1">
        <v>-729.91899999999998</v>
      </c>
      <c r="I4588" s="13">
        <f t="shared" si="71"/>
        <v>-4504712.4759999793</v>
      </c>
    </row>
    <row r="4589" spans="1:9">
      <c r="A4589" s="10">
        <v>43220</v>
      </c>
      <c r="B4589" s="10">
        <v>43217</v>
      </c>
      <c r="C4589" t="s">
        <v>5059</v>
      </c>
      <c r="D4589" t="s">
        <v>5058</v>
      </c>
      <c r="E4589" t="s">
        <v>302</v>
      </c>
      <c r="F4589" s="1">
        <v>-1083.856</v>
      </c>
      <c r="I4589" s="13">
        <f t="shared" si="71"/>
        <v>-4505796.331999979</v>
      </c>
    </row>
    <row r="4590" spans="1:9">
      <c r="A4590" s="10">
        <v>43220</v>
      </c>
      <c r="B4590" s="10">
        <v>43217</v>
      </c>
      <c r="C4590" t="s">
        <v>5057</v>
      </c>
      <c r="D4590" t="s">
        <v>5056</v>
      </c>
      <c r="E4590" t="s">
        <v>237</v>
      </c>
      <c r="F4590" s="1">
        <v>-70317.823000000004</v>
      </c>
      <c r="I4590" s="13">
        <f t="shared" si="71"/>
        <v>-4576114.1549999788</v>
      </c>
    </row>
    <row r="4591" spans="1:9">
      <c r="A4591" s="10">
        <v>43220</v>
      </c>
      <c r="B4591" s="10">
        <v>43217</v>
      </c>
      <c r="C4591" t="s">
        <v>5055</v>
      </c>
      <c r="D4591" t="s">
        <v>5054</v>
      </c>
      <c r="E4591" t="s">
        <v>541</v>
      </c>
      <c r="F4591" s="1">
        <v>-15357.499</v>
      </c>
      <c r="I4591" s="13">
        <f t="shared" si="71"/>
        <v>-4591471.6539999787</v>
      </c>
    </row>
    <row r="4592" spans="1:9">
      <c r="A4592" s="10">
        <v>43220</v>
      </c>
      <c r="B4592" s="10">
        <v>43217</v>
      </c>
      <c r="C4592" t="s">
        <v>31</v>
      </c>
      <c r="D4592" t="s">
        <v>5054</v>
      </c>
      <c r="E4592" t="s">
        <v>541</v>
      </c>
      <c r="F4592" s="1">
        <v>-1.19</v>
      </c>
      <c r="I4592" s="13">
        <f t="shared" si="71"/>
        <v>-4591472.8439999791</v>
      </c>
    </row>
    <row r="4593" spans="1:9">
      <c r="A4593" s="10">
        <v>43220</v>
      </c>
      <c r="B4593" s="10">
        <v>43217</v>
      </c>
      <c r="C4593" t="s">
        <v>5053</v>
      </c>
      <c r="D4593" t="s">
        <v>5052</v>
      </c>
      <c r="E4593" t="s">
        <v>11</v>
      </c>
      <c r="F4593" s="1">
        <v>-1591.8889999999999</v>
      </c>
      <c r="I4593" s="13">
        <f t="shared" si="71"/>
        <v>-4593064.7329999795</v>
      </c>
    </row>
    <row r="4594" spans="1:9">
      <c r="A4594" s="10">
        <v>43220</v>
      </c>
      <c r="B4594" s="10">
        <v>43217</v>
      </c>
      <c r="C4594" t="s">
        <v>5051</v>
      </c>
      <c r="D4594" t="s">
        <v>5050</v>
      </c>
      <c r="E4594" t="s">
        <v>332</v>
      </c>
      <c r="F4594" s="1">
        <v>-3493.0070000000001</v>
      </c>
      <c r="I4594" s="13">
        <f t="shared" si="71"/>
        <v>-4596557.7399999797</v>
      </c>
    </row>
    <row r="4595" spans="1:9">
      <c r="A4595" s="10">
        <v>43220</v>
      </c>
      <c r="B4595" s="10">
        <v>43217</v>
      </c>
      <c r="C4595" t="s">
        <v>31</v>
      </c>
      <c r="D4595" t="s">
        <v>5050</v>
      </c>
      <c r="E4595" t="s">
        <v>332</v>
      </c>
      <c r="F4595" s="1">
        <v>-1.19</v>
      </c>
      <c r="I4595" s="13">
        <f t="shared" si="71"/>
        <v>-4596558.9299999801</v>
      </c>
    </row>
    <row r="4596" spans="1:9">
      <c r="A4596" s="10">
        <v>43220</v>
      </c>
      <c r="B4596" s="10">
        <v>43217</v>
      </c>
      <c r="C4596" t="s">
        <v>5049</v>
      </c>
      <c r="D4596" t="s">
        <v>5048</v>
      </c>
      <c r="E4596" t="s">
        <v>4194</v>
      </c>
      <c r="F4596" s="1">
        <v>-5910.5910000000003</v>
      </c>
      <c r="I4596" s="13">
        <f t="shared" si="71"/>
        <v>-4602469.5209999802</v>
      </c>
    </row>
    <row r="4597" spans="1:9">
      <c r="A4597" s="10">
        <v>43220</v>
      </c>
      <c r="B4597" s="10">
        <v>43217</v>
      </c>
      <c r="C4597" t="s">
        <v>31</v>
      </c>
      <c r="D4597" t="s">
        <v>5048</v>
      </c>
      <c r="E4597" t="s">
        <v>4194</v>
      </c>
      <c r="F4597" s="1">
        <v>-1.19</v>
      </c>
      <c r="I4597" s="13">
        <f t="shared" si="71"/>
        <v>-4602470.7109999806</v>
      </c>
    </row>
    <row r="4598" spans="1:9">
      <c r="A4598" s="10">
        <v>43220</v>
      </c>
      <c r="B4598" s="10">
        <v>43217</v>
      </c>
      <c r="C4598" t="s">
        <v>5047</v>
      </c>
      <c r="D4598" t="s">
        <v>5046</v>
      </c>
      <c r="E4598" t="s">
        <v>30</v>
      </c>
      <c r="F4598" s="1">
        <v>-1121.028</v>
      </c>
      <c r="I4598" s="13">
        <f t="shared" si="71"/>
        <v>-4603591.7389999805</v>
      </c>
    </row>
    <row r="4599" spans="1:9">
      <c r="A4599" s="10">
        <v>43220</v>
      </c>
      <c r="B4599" s="10">
        <v>43217</v>
      </c>
      <c r="C4599" t="s">
        <v>31</v>
      </c>
      <c r="D4599" t="s">
        <v>5046</v>
      </c>
      <c r="E4599" t="s">
        <v>30</v>
      </c>
      <c r="F4599" s="1">
        <v>-1.19</v>
      </c>
      <c r="I4599" s="13">
        <f t="shared" si="71"/>
        <v>-4603592.9289999809</v>
      </c>
    </row>
    <row r="4600" spans="1:9">
      <c r="A4600" s="10">
        <v>43220</v>
      </c>
      <c r="B4600" s="10">
        <v>43217</v>
      </c>
      <c r="C4600" t="s">
        <v>42</v>
      </c>
      <c r="D4600" t="s">
        <v>5045</v>
      </c>
      <c r="E4600" t="s">
        <v>44</v>
      </c>
      <c r="F4600" s="1">
        <v>-18452.206999999999</v>
      </c>
      <c r="I4600" s="13">
        <f t="shared" si="71"/>
        <v>-4622045.1359999813</v>
      </c>
    </row>
    <row r="4601" spans="1:9">
      <c r="A4601" s="10">
        <v>43220</v>
      </c>
      <c r="B4601" s="10">
        <v>43217</v>
      </c>
      <c r="C4601" t="s">
        <v>45</v>
      </c>
      <c r="D4601" t="s">
        <v>5045</v>
      </c>
      <c r="E4601" t="s">
        <v>44</v>
      </c>
      <c r="F4601" s="1">
        <v>-3.57</v>
      </c>
      <c r="I4601" s="13">
        <f t="shared" si="71"/>
        <v>-4622048.7059999816</v>
      </c>
    </row>
    <row r="4602" spans="1:9">
      <c r="A4602" s="10">
        <v>43220</v>
      </c>
      <c r="B4602" s="10">
        <v>43217</v>
      </c>
      <c r="C4602" t="s">
        <v>5044</v>
      </c>
      <c r="D4602" t="s">
        <v>5043</v>
      </c>
      <c r="E4602" t="s">
        <v>11</v>
      </c>
      <c r="F4602" s="1">
        <v>-1143.3810000000001</v>
      </c>
      <c r="I4602" s="13">
        <f t="shared" si="71"/>
        <v>-4623192.0869999817</v>
      </c>
    </row>
    <row r="4603" spans="1:9">
      <c r="A4603" s="10">
        <v>43220</v>
      </c>
      <c r="B4603" s="10">
        <v>43217</v>
      </c>
      <c r="C4603" t="s">
        <v>5042</v>
      </c>
      <c r="D4603" t="s">
        <v>5041</v>
      </c>
      <c r="E4603" t="s">
        <v>11</v>
      </c>
      <c r="F4603" s="1">
        <v>-400</v>
      </c>
      <c r="I4603" s="13">
        <f t="shared" si="71"/>
        <v>-4623592.0869999817</v>
      </c>
    </row>
    <row r="4604" spans="1:9">
      <c r="A4604" s="10">
        <v>43220</v>
      </c>
      <c r="B4604" s="10">
        <v>43217</v>
      </c>
      <c r="C4604" t="s">
        <v>5040</v>
      </c>
      <c r="D4604" t="s">
        <v>5039</v>
      </c>
      <c r="E4604" t="s">
        <v>587</v>
      </c>
      <c r="F4604" s="1">
        <v>-480.42899999999997</v>
      </c>
      <c r="I4604" s="13">
        <f t="shared" si="71"/>
        <v>-4624072.5159999812</v>
      </c>
    </row>
    <row r="4605" spans="1:9">
      <c r="A4605" s="10">
        <v>43220</v>
      </c>
      <c r="B4605" s="10">
        <v>43217</v>
      </c>
      <c r="C4605" t="s">
        <v>31</v>
      </c>
      <c r="D4605" t="s">
        <v>5039</v>
      </c>
      <c r="E4605" t="s">
        <v>587</v>
      </c>
      <c r="F4605" s="1">
        <v>-1.19</v>
      </c>
      <c r="I4605" s="13">
        <f t="shared" si="71"/>
        <v>-4624073.7059999816</v>
      </c>
    </row>
    <row r="4606" spans="1:9">
      <c r="A4606" s="10">
        <v>43220</v>
      </c>
      <c r="B4606" s="10">
        <v>43217</v>
      </c>
      <c r="C4606" t="s">
        <v>5038</v>
      </c>
      <c r="D4606" t="s">
        <v>5037</v>
      </c>
      <c r="E4606" t="s">
        <v>11</v>
      </c>
      <c r="F4606" s="1">
        <v>-8244.2929999999997</v>
      </c>
      <c r="I4606" s="13">
        <f t="shared" si="71"/>
        <v>-4632317.9989999812</v>
      </c>
    </row>
    <row r="4607" spans="1:9">
      <c r="A4607" s="10">
        <v>43222</v>
      </c>
      <c r="B4607" s="10">
        <v>43220</v>
      </c>
      <c r="C4607" t="s">
        <v>5095</v>
      </c>
      <c r="D4607" t="s">
        <v>5094</v>
      </c>
      <c r="E4607" t="s">
        <v>213</v>
      </c>
      <c r="F4607" s="1">
        <v>-387.26499999999999</v>
      </c>
      <c r="I4607" s="13">
        <f t="shared" si="71"/>
        <v>-4632705.2639999809</v>
      </c>
    </row>
    <row r="4608" spans="1:9">
      <c r="A4608" s="10">
        <v>43222</v>
      </c>
      <c r="B4608" s="10">
        <v>43220</v>
      </c>
      <c r="C4608" t="s">
        <v>857</v>
      </c>
      <c r="D4608" t="s">
        <v>5093</v>
      </c>
      <c r="E4608" t="s">
        <v>5092</v>
      </c>
      <c r="F4608" s="1">
        <v>-486.72</v>
      </c>
      <c r="I4608" s="13">
        <f t="shared" si="71"/>
        <v>-4633191.9839999806</v>
      </c>
    </row>
    <row r="4609" spans="1:9">
      <c r="A4609" s="10">
        <v>43222</v>
      </c>
      <c r="B4609" s="10">
        <v>43220</v>
      </c>
      <c r="C4609" t="s">
        <v>42</v>
      </c>
      <c r="D4609" t="s">
        <v>5090</v>
      </c>
      <c r="E4609" t="s">
        <v>44</v>
      </c>
      <c r="F4609" s="1">
        <v>-70612.634000000005</v>
      </c>
      <c r="I4609" s="13">
        <f t="shared" si="71"/>
        <v>-4703804.6179999802</v>
      </c>
    </row>
    <row r="4610" spans="1:9">
      <c r="A4610" s="10">
        <v>43222</v>
      </c>
      <c r="B4610" s="10">
        <v>43220</v>
      </c>
      <c r="C4610" t="s">
        <v>45</v>
      </c>
      <c r="D4610" t="s">
        <v>5090</v>
      </c>
      <c r="E4610" t="s">
        <v>44</v>
      </c>
      <c r="F4610" s="1">
        <v>-3.57</v>
      </c>
      <c r="I4610" s="13">
        <f t="shared" si="71"/>
        <v>-4703808.1879999805</v>
      </c>
    </row>
    <row r="4611" spans="1:9">
      <c r="A4611" s="10">
        <v>43222</v>
      </c>
      <c r="B4611" s="10">
        <v>43220</v>
      </c>
      <c r="C4611" t="s">
        <v>5089</v>
      </c>
      <c r="D4611" t="s">
        <v>5088</v>
      </c>
      <c r="E4611" t="s">
        <v>382</v>
      </c>
      <c r="F4611" s="1">
        <v>-887.21500000000003</v>
      </c>
      <c r="I4611" s="13">
        <f t="shared" ref="I4611:I4674" si="72">I4610+F4611+G4611</f>
        <v>-4704695.4029999804</v>
      </c>
    </row>
    <row r="4612" spans="1:9">
      <c r="A4612" s="10">
        <v>43222</v>
      </c>
      <c r="B4612" s="10">
        <v>43220</v>
      </c>
      <c r="C4612" t="s">
        <v>5087</v>
      </c>
      <c r="D4612" t="s">
        <v>5086</v>
      </c>
      <c r="E4612" t="s">
        <v>527</v>
      </c>
      <c r="F4612" s="1">
        <v>-71614.8</v>
      </c>
      <c r="I4612" s="13">
        <f t="shared" si="72"/>
        <v>-4776310.2029999802</v>
      </c>
    </row>
    <row r="4613" spans="1:9">
      <c r="A4613" s="10">
        <v>43222</v>
      </c>
      <c r="B4613" s="10">
        <v>43220</v>
      </c>
      <c r="C4613" t="s">
        <v>5085</v>
      </c>
      <c r="D4613" t="s">
        <v>5084</v>
      </c>
      <c r="E4613" t="s">
        <v>488</v>
      </c>
      <c r="F4613" s="1">
        <v>-776.63599999999997</v>
      </c>
      <c r="I4613" s="13">
        <f t="shared" si="72"/>
        <v>-4777086.8389999801</v>
      </c>
    </row>
    <row r="4614" spans="1:9">
      <c r="A4614" s="10">
        <v>43222</v>
      </c>
      <c r="B4614" s="10">
        <v>43220</v>
      </c>
      <c r="C4614" t="s">
        <v>5083</v>
      </c>
      <c r="D4614" t="s">
        <v>5082</v>
      </c>
      <c r="E4614" t="s">
        <v>4280</v>
      </c>
      <c r="F4614" s="1">
        <v>-2367.4560000000001</v>
      </c>
      <c r="I4614" s="13">
        <f t="shared" si="72"/>
        <v>-4779454.2949999804</v>
      </c>
    </row>
    <row r="4615" spans="1:9">
      <c r="A4615" s="10">
        <v>43222</v>
      </c>
      <c r="B4615" s="10">
        <v>43220</v>
      </c>
      <c r="C4615" t="s">
        <v>31</v>
      </c>
      <c r="D4615" t="s">
        <v>5082</v>
      </c>
      <c r="E4615" t="s">
        <v>4280</v>
      </c>
      <c r="F4615" s="1">
        <v>-1.19</v>
      </c>
      <c r="I4615" s="13">
        <f t="shared" si="72"/>
        <v>-4779455.4849999808</v>
      </c>
    </row>
    <row r="4616" spans="1:9">
      <c r="A4616" s="10">
        <v>43222</v>
      </c>
      <c r="B4616" s="10">
        <v>43220</v>
      </c>
      <c r="C4616" t="s">
        <v>5081</v>
      </c>
      <c r="D4616" t="s">
        <v>5080</v>
      </c>
      <c r="E4616" t="s">
        <v>5079</v>
      </c>
      <c r="F4616" s="1">
        <v>-1739.241</v>
      </c>
      <c r="I4616" s="13">
        <f t="shared" si="72"/>
        <v>-4781194.7259999812</v>
      </c>
    </row>
    <row r="4617" spans="1:9">
      <c r="A4617" s="10">
        <v>43222</v>
      </c>
      <c r="B4617" s="10">
        <v>43220</v>
      </c>
      <c r="C4617" t="s">
        <v>5078</v>
      </c>
      <c r="D4617" t="s">
        <v>5077</v>
      </c>
      <c r="E4617" t="s">
        <v>169</v>
      </c>
      <c r="F4617" s="1">
        <v>-749.6</v>
      </c>
      <c r="I4617" s="13">
        <f t="shared" si="72"/>
        <v>-4781944.3259999808</v>
      </c>
    </row>
    <row r="4618" spans="1:9">
      <c r="A4618" s="10">
        <v>43222</v>
      </c>
      <c r="B4618" s="10">
        <v>43220</v>
      </c>
      <c r="C4618" t="s">
        <v>31</v>
      </c>
      <c r="D4618" t="s">
        <v>5077</v>
      </c>
      <c r="E4618" t="s">
        <v>169</v>
      </c>
      <c r="F4618" s="1">
        <v>-1.19</v>
      </c>
      <c r="I4618" s="13">
        <f t="shared" si="72"/>
        <v>-4781945.5159999812</v>
      </c>
    </row>
    <row r="4619" spans="1:9">
      <c r="A4619" s="10">
        <v>43222</v>
      </c>
      <c r="B4619" s="10">
        <v>43220</v>
      </c>
      <c r="C4619" t="s">
        <v>27</v>
      </c>
      <c r="E4619" t="s">
        <v>11</v>
      </c>
      <c r="F4619" s="1">
        <v>-35.700000000000003</v>
      </c>
      <c r="I4619" s="13">
        <f t="shared" si="72"/>
        <v>-4781981.2159999814</v>
      </c>
    </row>
    <row r="4620" spans="1:9">
      <c r="A4620" s="10">
        <v>43222</v>
      </c>
      <c r="B4620" s="10">
        <v>43220</v>
      </c>
      <c r="C4620" t="s">
        <v>857</v>
      </c>
      <c r="D4620" t="s">
        <v>5076</v>
      </c>
      <c r="E4620" t="s">
        <v>5075</v>
      </c>
      <c r="F4620" s="1">
        <v>-757.63</v>
      </c>
      <c r="I4620" s="13">
        <f t="shared" si="72"/>
        <v>-4782738.8459999813</v>
      </c>
    </row>
    <row r="4621" spans="1:9">
      <c r="A4621" s="10">
        <v>43222</v>
      </c>
      <c r="B4621" s="10">
        <v>43220</v>
      </c>
      <c r="C4621" t="s">
        <v>857</v>
      </c>
      <c r="D4621" t="s">
        <v>5074</v>
      </c>
      <c r="E4621" t="s">
        <v>5073</v>
      </c>
      <c r="F4621" s="1">
        <v>-182.113</v>
      </c>
      <c r="I4621" s="13">
        <f t="shared" si="72"/>
        <v>-4782920.9589999812</v>
      </c>
    </row>
    <row r="4622" spans="1:9">
      <c r="A4622" s="10">
        <v>43222</v>
      </c>
      <c r="B4622" s="10">
        <v>43220</v>
      </c>
      <c r="C4622" t="s">
        <v>5072</v>
      </c>
      <c r="D4622" t="s">
        <v>5071</v>
      </c>
      <c r="E4622" t="s">
        <v>337</v>
      </c>
      <c r="F4622" s="1">
        <v>-890.00599999999997</v>
      </c>
      <c r="I4622" s="13">
        <f t="shared" si="72"/>
        <v>-4783810.9649999812</v>
      </c>
    </row>
    <row r="4623" spans="1:9">
      <c r="A4623" s="10">
        <v>43220</v>
      </c>
      <c r="B4623" s="10">
        <v>43220</v>
      </c>
      <c r="C4623" t="s">
        <v>616</v>
      </c>
      <c r="E4623" t="s">
        <v>11</v>
      </c>
      <c r="F4623" s="1">
        <v>-18.007999999999999</v>
      </c>
      <c r="I4623" s="13">
        <f t="shared" si="72"/>
        <v>-4783828.9729999816</v>
      </c>
    </row>
    <row r="4624" spans="1:9">
      <c r="A4624" s="10">
        <v>43220</v>
      </c>
      <c r="B4624" s="10">
        <v>43220</v>
      </c>
      <c r="C4624" t="s">
        <v>617</v>
      </c>
      <c r="E4624" t="s">
        <v>11</v>
      </c>
      <c r="F4624" s="1">
        <v>-11.9</v>
      </c>
      <c r="I4624" s="13">
        <f t="shared" si="72"/>
        <v>-4783840.872999982</v>
      </c>
    </row>
    <row r="4625" spans="1:9">
      <c r="A4625" s="10">
        <v>43220</v>
      </c>
      <c r="B4625" s="10">
        <v>43220</v>
      </c>
      <c r="C4625" t="s">
        <v>618</v>
      </c>
      <c r="E4625" t="s">
        <v>11</v>
      </c>
      <c r="F4625" s="1">
        <v>-14.222</v>
      </c>
      <c r="I4625" s="13">
        <f t="shared" si="72"/>
        <v>-4783855.094999982</v>
      </c>
    </row>
    <row r="4626" spans="1:9">
      <c r="A4626" s="10">
        <v>43220</v>
      </c>
      <c r="B4626" s="10">
        <v>43220</v>
      </c>
      <c r="C4626" t="s">
        <v>569</v>
      </c>
      <c r="E4626" t="s">
        <v>11</v>
      </c>
      <c r="F4626" s="1">
        <v>-20.527999999999999</v>
      </c>
      <c r="I4626" s="13">
        <f t="shared" si="72"/>
        <v>-4783875.622999982</v>
      </c>
    </row>
    <row r="4627" spans="1:9">
      <c r="A4627" s="10">
        <v>43220</v>
      </c>
      <c r="B4627" s="10">
        <v>43220</v>
      </c>
      <c r="C4627" t="s">
        <v>568</v>
      </c>
      <c r="E4627" t="s">
        <v>11</v>
      </c>
      <c r="F4627" s="1">
        <v>-19.814</v>
      </c>
      <c r="I4627" s="13">
        <f t="shared" si="72"/>
        <v>-4783895.4369999822</v>
      </c>
    </row>
    <row r="4628" spans="1:9">
      <c r="A4628" s="10">
        <v>43220</v>
      </c>
      <c r="B4628" s="10">
        <v>43220</v>
      </c>
      <c r="C4628" t="s">
        <v>570</v>
      </c>
      <c r="E4628" t="s">
        <v>11</v>
      </c>
      <c r="F4628" s="1">
        <v>-34.451000000000001</v>
      </c>
      <c r="I4628" s="13">
        <f t="shared" si="72"/>
        <v>-4783929.8879999826</v>
      </c>
    </row>
    <row r="4629" spans="1:9">
      <c r="A4629" s="10">
        <v>43220</v>
      </c>
      <c r="B4629" s="10">
        <v>43220</v>
      </c>
      <c r="C4629" t="s">
        <v>571</v>
      </c>
      <c r="E4629" t="s">
        <v>11</v>
      </c>
      <c r="F4629" s="1">
        <v>-18.385999999999999</v>
      </c>
      <c r="I4629" s="13">
        <f t="shared" si="72"/>
        <v>-4783948.2739999825</v>
      </c>
    </row>
    <row r="4630" spans="1:9">
      <c r="A4630" s="10">
        <v>43220</v>
      </c>
      <c r="B4630" s="10">
        <v>43220</v>
      </c>
      <c r="C4630" t="s">
        <v>572</v>
      </c>
      <c r="E4630" t="s">
        <v>11</v>
      </c>
      <c r="F4630" s="1">
        <v>-29.899000000000001</v>
      </c>
      <c r="I4630" s="13">
        <f t="shared" si="72"/>
        <v>-4783978.1729999827</v>
      </c>
    </row>
    <row r="4631" spans="1:9">
      <c r="A4631" s="10">
        <v>43220</v>
      </c>
      <c r="B4631" s="10">
        <v>43220</v>
      </c>
      <c r="C4631" t="s">
        <v>573</v>
      </c>
      <c r="E4631" t="s">
        <v>11</v>
      </c>
      <c r="F4631" s="1">
        <v>-53.015000000000001</v>
      </c>
      <c r="I4631" s="13">
        <f t="shared" si="72"/>
        <v>-4784031.1879999824</v>
      </c>
    </row>
    <row r="4632" spans="1:9">
      <c r="A4632" s="10">
        <v>43220</v>
      </c>
      <c r="B4632" s="10">
        <v>43220</v>
      </c>
      <c r="C4632" t="s">
        <v>574</v>
      </c>
      <c r="E4632" t="s">
        <v>11</v>
      </c>
      <c r="F4632" s="1">
        <v>-19.527000000000001</v>
      </c>
      <c r="I4632" s="13">
        <f t="shared" si="72"/>
        <v>-4784050.7149999822</v>
      </c>
    </row>
    <row r="4633" spans="1:9">
      <c r="A4633" s="10">
        <v>43220</v>
      </c>
      <c r="B4633" s="10">
        <v>43220</v>
      </c>
      <c r="C4633" t="s">
        <v>576</v>
      </c>
      <c r="E4633" t="s">
        <v>11</v>
      </c>
      <c r="F4633" s="1">
        <v>-47.783999999999999</v>
      </c>
      <c r="I4633" s="13">
        <f t="shared" si="72"/>
        <v>-4784098.4989999821</v>
      </c>
    </row>
    <row r="4634" spans="1:9">
      <c r="A4634" s="10">
        <v>43220</v>
      </c>
      <c r="B4634" s="10">
        <v>43220</v>
      </c>
      <c r="C4634" t="s">
        <v>577</v>
      </c>
      <c r="E4634" t="s">
        <v>11</v>
      </c>
      <c r="F4634" s="1">
        <v>-62.475000000000001</v>
      </c>
      <c r="I4634" s="13">
        <f t="shared" si="72"/>
        <v>-4784160.9739999818</v>
      </c>
    </row>
    <row r="4635" spans="1:9">
      <c r="A4635" s="10">
        <v>43220</v>
      </c>
      <c r="B4635" s="10">
        <v>43220</v>
      </c>
      <c r="C4635" t="s">
        <v>578</v>
      </c>
      <c r="E4635" t="s">
        <v>11</v>
      </c>
      <c r="F4635" s="1">
        <v>-49.865000000000002</v>
      </c>
      <c r="I4635" s="13">
        <f t="shared" si="72"/>
        <v>-4784210.838999982</v>
      </c>
    </row>
    <row r="4636" spans="1:9">
      <c r="A4636" s="10">
        <v>43220</v>
      </c>
      <c r="B4636" s="10">
        <v>43220</v>
      </c>
      <c r="C4636" t="s">
        <v>579</v>
      </c>
      <c r="E4636" t="s">
        <v>11</v>
      </c>
      <c r="F4636" s="1">
        <v>-34.094000000000001</v>
      </c>
      <c r="I4636" s="13">
        <f t="shared" si="72"/>
        <v>-4784244.9329999816</v>
      </c>
    </row>
    <row r="4637" spans="1:9">
      <c r="A4637" s="10">
        <v>43223</v>
      </c>
      <c r="B4637" s="10">
        <v>43222</v>
      </c>
      <c r="C4637" t="s">
        <v>563</v>
      </c>
      <c r="D4637" t="s">
        <v>5108</v>
      </c>
      <c r="E4637" t="s">
        <v>564</v>
      </c>
      <c r="F4637" s="1">
        <v>-91318.642999999996</v>
      </c>
      <c r="I4637" s="13">
        <f t="shared" si="72"/>
        <v>-4875563.5759999817</v>
      </c>
    </row>
    <row r="4638" spans="1:9">
      <c r="A4638" s="10">
        <v>43223</v>
      </c>
      <c r="B4638" s="10">
        <v>43222</v>
      </c>
      <c r="C4638" t="s">
        <v>430</v>
      </c>
      <c r="D4638" t="s">
        <v>5108</v>
      </c>
      <c r="E4638" t="s">
        <v>11</v>
      </c>
      <c r="F4638" s="1">
        <v>-0.71399999999999997</v>
      </c>
      <c r="I4638" s="13">
        <f t="shared" si="72"/>
        <v>-4875564.2899999814</v>
      </c>
    </row>
    <row r="4639" spans="1:9">
      <c r="A4639" s="10">
        <v>43223</v>
      </c>
      <c r="B4639" s="10">
        <v>43222</v>
      </c>
      <c r="C4639" t="s">
        <v>5107</v>
      </c>
      <c r="E4639" t="s">
        <v>4610</v>
      </c>
      <c r="F4639" s="1">
        <v>-9985.0959999999995</v>
      </c>
      <c r="I4639" s="13">
        <f t="shared" si="72"/>
        <v>-4885549.3859999813</v>
      </c>
    </row>
    <row r="4640" spans="1:9">
      <c r="A4640" s="10">
        <v>43223</v>
      </c>
      <c r="B4640" s="10">
        <v>43222</v>
      </c>
      <c r="C4640" t="s">
        <v>101</v>
      </c>
      <c r="E4640" t="s">
        <v>11</v>
      </c>
      <c r="F4640" s="1">
        <v>-3.57</v>
      </c>
      <c r="I4640" s="13">
        <f t="shared" si="72"/>
        <v>-4885552.9559999816</v>
      </c>
    </row>
    <row r="4641" spans="1:9">
      <c r="A4641" s="10">
        <v>43223</v>
      </c>
      <c r="B4641" s="10">
        <v>43222</v>
      </c>
      <c r="C4641" t="s">
        <v>857</v>
      </c>
      <c r="D4641" t="s">
        <v>5106</v>
      </c>
      <c r="E4641" t="s">
        <v>5105</v>
      </c>
      <c r="F4641" s="1">
        <v>-185.88300000000001</v>
      </c>
      <c r="I4641" s="13">
        <f t="shared" si="72"/>
        <v>-4885738.838999982</v>
      </c>
    </row>
    <row r="4642" spans="1:9">
      <c r="A4642" s="10">
        <v>43223</v>
      </c>
      <c r="B4642" s="10">
        <v>43222</v>
      </c>
      <c r="C4642" t="s">
        <v>5104</v>
      </c>
      <c r="D4642" t="s">
        <v>5103</v>
      </c>
      <c r="E4642" t="s">
        <v>782</v>
      </c>
      <c r="F4642" s="1">
        <v>-789.71299999999997</v>
      </c>
      <c r="I4642" s="13">
        <f t="shared" si="72"/>
        <v>-4886528.5519999824</v>
      </c>
    </row>
    <row r="4643" spans="1:9">
      <c r="A4643" s="10">
        <v>43223</v>
      </c>
      <c r="B4643" s="10">
        <v>43222</v>
      </c>
      <c r="C4643" t="s">
        <v>27</v>
      </c>
      <c r="E4643" t="s">
        <v>11</v>
      </c>
      <c r="F4643" s="1">
        <v>-35.700000000000003</v>
      </c>
      <c r="I4643" s="13">
        <f t="shared" si="72"/>
        <v>-4886564.2519999826</v>
      </c>
    </row>
    <row r="4644" spans="1:9">
      <c r="A4644" s="10">
        <v>43223</v>
      </c>
      <c r="B4644" s="10">
        <v>43222</v>
      </c>
      <c r="C4644" t="s">
        <v>5102</v>
      </c>
      <c r="D4644" t="s">
        <v>5101</v>
      </c>
      <c r="E4644" t="s">
        <v>5100</v>
      </c>
      <c r="F4644" s="1">
        <v>-811.88199999999995</v>
      </c>
      <c r="I4644" s="13">
        <f t="shared" si="72"/>
        <v>-4887376.1339999828</v>
      </c>
    </row>
    <row r="4645" spans="1:9">
      <c r="A4645" s="10">
        <v>43223</v>
      </c>
      <c r="B4645" s="10">
        <v>43222</v>
      </c>
      <c r="C4645" t="s">
        <v>857</v>
      </c>
      <c r="D4645" t="s">
        <v>5099</v>
      </c>
      <c r="E4645" t="s">
        <v>5098</v>
      </c>
      <c r="F4645" s="1">
        <v>-1956.27</v>
      </c>
      <c r="I4645" s="13">
        <f t="shared" si="72"/>
        <v>-4889332.4039999824</v>
      </c>
    </row>
    <row r="4646" spans="1:9">
      <c r="A4646" s="10">
        <v>43223</v>
      </c>
      <c r="B4646" s="10">
        <v>43222</v>
      </c>
      <c r="C4646" t="s">
        <v>5097</v>
      </c>
      <c r="D4646" t="s">
        <v>5096</v>
      </c>
      <c r="E4646" t="s">
        <v>11</v>
      </c>
      <c r="F4646" s="1">
        <v>-707.70799999999997</v>
      </c>
      <c r="I4646" s="13">
        <f t="shared" si="72"/>
        <v>-4890040.111999982</v>
      </c>
    </row>
    <row r="4647" spans="1:9">
      <c r="A4647" s="10">
        <v>43224</v>
      </c>
      <c r="B4647" s="10">
        <v>43223</v>
      </c>
      <c r="C4647" t="s">
        <v>5129</v>
      </c>
      <c r="D4647" t="s">
        <v>5128</v>
      </c>
      <c r="E4647" t="s">
        <v>5127</v>
      </c>
      <c r="F4647" s="1">
        <v>-2635.4659999999999</v>
      </c>
      <c r="I4647" s="13">
        <f t="shared" si="72"/>
        <v>-4892675.5779999821</v>
      </c>
    </row>
    <row r="4648" spans="1:9">
      <c r="A4648" s="10">
        <v>43224</v>
      </c>
      <c r="B4648" s="10">
        <v>43223</v>
      </c>
      <c r="C4648" t="s">
        <v>5126</v>
      </c>
      <c r="D4648" t="s">
        <v>5125</v>
      </c>
      <c r="E4648" t="s">
        <v>11</v>
      </c>
      <c r="F4648" s="1">
        <v>-400</v>
      </c>
      <c r="I4648" s="13">
        <f t="shared" si="72"/>
        <v>-4893075.5779999821</v>
      </c>
    </row>
    <row r="4649" spans="1:9">
      <c r="A4649" s="10">
        <v>43224</v>
      </c>
      <c r="B4649" s="10">
        <v>43223</v>
      </c>
      <c r="C4649" t="s">
        <v>5124</v>
      </c>
      <c r="D4649" t="s">
        <v>5123</v>
      </c>
      <c r="E4649" t="s">
        <v>5122</v>
      </c>
      <c r="F4649" s="1">
        <v>-364.16199999999998</v>
      </c>
      <c r="I4649" s="13">
        <f t="shared" si="72"/>
        <v>-4893439.7399999816</v>
      </c>
    </row>
    <row r="4650" spans="1:9">
      <c r="A4650" s="10">
        <v>43224</v>
      </c>
      <c r="B4650" s="10">
        <v>43223</v>
      </c>
      <c r="C4650" t="s">
        <v>31</v>
      </c>
      <c r="D4650" t="s">
        <v>5123</v>
      </c>
      <c r="E4650" t="s">
        <v>5122</v>
      </c>
      <c r="F4650" s="1">
        <v>-1.19</v>
      </c>
      <c r="I4650" s="13">
        <f t="shared" si="72"/>
        <v>-4893440.929999982</v>
      </c>
    </row>
    <row r="4651" spans="1:9">
      <c r="A4651" s="10">
        <v>43224</v>
      </c>
      <c r="B4651" s="10">
        <v>43223</v>
      </c>
      <c r="C4651" t="s">
        <v>5121</v>
      </c>
      <c r="D4651" t="s">
        <v>5120</v>
      </c>
      <c r="E4651" t="s">
        <v>11</v>
      </c>
      <c r="F4651" s="1">
        <v>-900</v>
      </c>
      <c r="I4651" s="13">
        <f t="shared" si="72"/>
        <v>-4894340.929999982</v>
      </c>
    </row>
    <row r="4652" spans="1:9">
      <c r="A4652" s="10">
        <v>43224</v>
      </c>
      <c r="B4652" s="10">
        <v>43223</v>
      </c>
      <c r="C4652" t="s">
        <v>5119</v>
      </c>
      <c r="D4652" t="s">
        <v>5118</v>
      </c>
      <c r="E4652" t="s">
        <v>527</v>
      </c>
      <c r="F4652" s="1">
        <v>-14305.352000000001</v>
      </c>
      <c r="I4652" s="13">
        <f t="shared" si="72"/>
        <v>-4908646.281999982</v>
      </c>
    </row>
    <row r="4653" spans="1:9">
      <c r="A4653" s="10">
        <v>43224</v>
      </c>
      <c r="B4653" s="10">
        <v>43223</v>
      </c>
      <c r="C4653" t="s">
        <v>101</v>
      </c>
      <c r="E4653" t="s">
        <v>11</v>
      </c>
      <c r="F4653" s="1">
        <v>-3.57</v>
      </c>
      <c r="I4653" s="13">
        <f t="shared" si="72"/>
        <v>-4908649.8519999823</v>
      </c>
    </row>
    <row r="4654" spans="1:9">
      <c r="A4654" s="10">
        <v>43224</v>
      </c>
      <c r="B4654" s="10">
        <v>43223</v>
      </c>
      <c r="C4654" t="s">
        <v>5117</v>
      </c>
      <c r="D4654" t="s">
        <v>5116</v>
      </c>
      <c r="E4654" t="s">
        <v>2472</v>
      </c>
      <c r="F4654" s="1">
        <v>-896.37599999999998</v>
      </c>
      <c r="I4654" s="13">
        <f t="shared" si="72"/>
        <v>-4909546.2279999824</v>
      </c>
    </row>
    <row r="4655" spans="1:9">
      <c r="A4655" s="10">
        <v>43224</v>
      </c>
      <c r="B4655" s="10">
        <v>43223</v>
      </c>
      <c r="C4655" t="s">
        <v>5115</v>
      </c>
      <c r="D4655" t="s">
        <v>5114</v>
      </c>
      <c r="E4655" t="s">
        <v>527</v>
      </c>
      <c r="F4655" s="1">
        <v>-71630.983999999997</v>
      </c>
      <c r="I4655" s="13">
        <f t="shared" si="72"/>
        <v>-4981177.2119999826</v>
      </c>
    </row>
    <row r="4656" spans="1:9">
      <c r="A4656" s="10">
        <v>43224</v>
      </c>
      <c r="B4656" s="10">
        <v>43223</v>
      </c>
      <c r="C4656" t="s">
        <v>166</v>
      </c>
      <c r="D4656" t="s">
        <v>5113</v>
      </c>
      <c r="E4656" t="s">
        <v>5112</v>
      </c>
      <c r="F4656" s="1">
        <v>-0.95199999999999996</v>
      </c>
      <c r="I4656" s="13">
        <f t="shared" si="72"/>
        <v>-4981178.1639999822</v>
      </c>
    </row>
    <row r="4657" spans="1:9">
      <c r="A4657" s="10">
        <v>43224</v>
      </c>
      <c r="B4657" s="10">
        <v>43223</v>
      </c>
      <c r="C4657" t="s">
        <v>5111</v>
      </c>
      <c r="E4657" t="s">
        <v>4610</v>
      </c>
      <c r="F4657" s="1">
        <v>-512.62800000000004</v>
      </c>
      <c r="I4657" s="13">
        <f t="shared" si="72"/>
        <v>-4981690.7919999817</v>
      </c>
    </row>
    <row r="4658" spans="1:9">
      <c r="A4658" s="10">
        <v>43224</v>
      </c>
      <c r="B4658" s="10">
        <v>43223</v>
      </c>
      <c r="C4658" t="s">
        <v>5110</v>
      </c>
      <c r="D4658" t="s">
        <v>5109</v>
      </c>
      <c r="E4658" t="s">
        <v>4012</v>
      </c>
      <c r="F4658" s="1">
        <v>-631.29999999999995</v>
      </c>
      <c r="I4658" s="13">
        <f t="shared" si="72"/>
        <v>-4982322.0919999816</v>
      </c>
    </row>
    <row r="4659" spans="1:9">
      <c r="A4659" s="10">
        <v>43222</v>
      </c>
      <c r="B4659" s="10">
        <v>43223</v>
      </c>
      <c r="C4659" t="s">
        <v>5091</v>
      </c>
      <c r="D4659" t="s">
        <v>1503</v>
      </c>
      <c r="E4659" t="s">
        <v>11</v>
      </c>
      <c r="G4659" s="1">
        <v>400000</v>
      </c>
      <c r="I4659" s="13">
        <f t="shared" si="72"/>
        <v>-4582322.0919999816</v>
      </c>
    </row>
    <row r="4660" spans="1:9">
      <c r="A4660" s="10">
        <v>43227</v>
      </c>
      <c r="B4660" s="10">
        <v>43224</v>
      </c>
      <c r="C4660" t="s">
        <v>5145</v>
      </c>
      <c r="D4660" t="s">
        <v>5144</v>
      </c>
      <c r="E4660" t="s">
        <v>410</v>
      </c>
      <c r="F4660" s="1">
        <v>-230</v>
      </c>
      <c r="I4660" s="13">
        <f t="shared" si="72"/>
        <v>-4582552.0919999816</v>
      </c>
    </row>
    <row r="4661" spans="1:9">
      <c r="A4661" s="10">
        <v>43227</v>
      </c>
      <c r="B4661" s="10">
        <v>43224</v>
      </c>
      <c r="C4661" t="s">
        <v>5143</v>
      </c>
      <c r="D4661" t="s">
        <v>5142</v>
      </c>
      <c r="E4661" t="s">
        <v>448</v>
      </c>
      <c r="F4661" s="1">
        <v>-479.65</v>
      </c>
      <c r="I4661" s="13">
        <f t="shared" si="72"/>
        <v>-4583031.7419999819</v>
      </c>
    </row>
    <row r="4662" spans="1:9">
      <c r="A4662" s="10">
        <v>43227</v>
      </c>
      <c r="B4662" s="10">
        <v>43224</v>
      </c>
      <c r="C4662" t="s">
        <v>31</v>
      </c>
      <c r="D4662" t="s">
        <v>5142</v>
      </c>
      <c r="E4662" t="s">
        <v>448</v>
      </c>
      <c r="F4662" s="1">
        <v>-1.19</v>
      </c>
      <c r="I4662" s="13">
        <f t="shared" si="72"/>
        <v>-4583032.9319999823</v>
      </c>
    </row>
    <row r="4663" spans="1:9">
      <c r="A4663" s="10">
        <v>43227</v>
      </c>
      <c r="B4663" s="10">
        <v>43224</v>
      </c>
      <c r="C4663" t="s">
        <v>5141</v>
      </c>
      <c r="D4663" t="s">
        <v>5140</v>
      </c>
      <c r="E4663" t="s">
        <v>11</v>
      </c>
      <c r="F4663" s="1">
        <v>-7975.4769999999999</v>
      </c>
      <c r="I4663" s="13">
        <f t="shared" si="72"/>
        <v>-4591008.4089999823</v>
      </c>
    </row>
    <row r="4664" spans="1:9">
      <c r="A4664" s="10">
        <v>43227</v>
      </c>
      <c r="B4664" s="10">
        <v>43224</v>
      </c>
      <c r="C4664" t="s">
        <v>5139</v>
      </c>
      <c r="D4664" t="s">
        <v>5130</v>
      </c>
      <c r="E4664" t="s">
        <v>445</v>
      </c>
      <c r="F4664" s="1">
        <v>-4161.7290000000003</v>
      </c>
      <c r="I4664" s="13">
        <f t="shared" si="72"/>
        <v>-4595170.1379999826</v>
      </c>
    </row>
    <row r="4665" spans="1:9">
      <c r="A4665" s="10">
        <v>43227</v>
      </c>
      <c r="B4665" s="10">
        <v>43224</v>
      </c>
      <c r="C4665" t="s">
        <v>5138</v>
      </c>
      <c r="D4665" t="s">
        <v>5137</v>
      </c>
      <c r="E4665" t="s">
        <v>3834</v>
      </c>
      <c r="F4665" s="1">
        <v>-5269.04</v>
      </c>
      <c r="I4665" s="13">
        <f t="shared" si="72"/>
        <v>-4600439.1779999826</v>
      </c>
    </row>
    <row r="4666" spans="1:9">
      <c r="A4666" s="10">
        <v>43227</v>
      </c>
      <c r="B4666" s="10">
        <v>43224</v>
      </c>
      <c r="C4666" t="s">
        <v>5136</v>
      </c>
      <c r="D4666" t="s">
        <v>5135</v>
      </c>
      <c r="E4666" t="s">
        <v>169</v>
      </c>
      <c r="F4666" s="1">
        <v>-557</v>
      </c>
      <c r="I4666" s="13">
        <f t="shared" si="72"/>
        <v>-4600996.1779999826</v>
      </c>
    </row>
    <row r="4667" spans="1:9">
      <c r="A4667" s="10">
        <v>43227</v>
      </c>
      <c r="B4667" s="10">
        <v>43224</v>
      </c>
      <c r="C4667" t="s">
        <v>31</v>
      </c>
      <c r="D4667" t="s">
        <v>5135</v>
      </c>
      <c r="E4667" t="s">
        <v>169</v>
      </c>
      <c r="F4667" s="1">
        <v>-1.19</v>
      </c>
      <c r="I4667" s="13">
        <f t="shared" si="72"/>
        <v>-4600997.367999983</v>
      </c>
    </row>
    <row r="4668" spans="1:9">
      <c r="A4668" s="10">
        <v>43227</v>
      </c>
      <c r="B4668" s="10">
        <v>43224</v>
      </c>
      <c r="C4668" t="s">
        <v>5134</v>
      </c>
      <c r="D4668" t="s">
        <v>5133</v>
      </c>
      <c r="E4668" t="s">
        <v>11</v>
      </c>
      <c r="F4668" s="1">
        <v>-330</v>
      </c>
      <c r="I4668" s="13">
        <f t="shared" si="72"/>
        <v>-4601327.367999983</v>
      </c>
    </row>
    <row r="4669" spans="1:9">
      <c r="A4669" s="10">
        <v>43227</v>
      </c>
      <c r="B4669" s="10">
        <v>43224</v>
      </c>
      <c r="C4669" t="s">
        <v>5132</v>
      </c>
      <c r="D4669" t="s">
        <v>5131</v>
      </c>
      <c r="E4669" t="s">
        <v>213</v>
      </c>
      <c r="F4669" s="1">
        <v>-204.125</v>
      </c>
      <c r="I4669" s="13">
        <f t="shared" si="72"/>
        <v>-4601531.492999983</v>
      </c>
    </row>
    <row r="4670" spans="1:9">
      <c r="A4670" s="10">
        <v>43227</v>
      </c>
      <c r="B4670" s="10">
        <v>43224</v>
      </c>
      <c r="C4670" t="s">
        <v>31</v>
      </c>
      <c r="D4670" t="s">
        <v>5130</v>
      </c>
      <c r="E4670" t="s">
        <v>445</v>
      </c>
      <c r="F4670" s="1">
        <v>-1.19</v>
      </c>
      <c r="I4670" s="13">
        <f t="shared" si="72"/>
        <v>-4601532.6829999834</v>
      </c>
    </row>
    <row r="4671" spans="1:9">
      <c r="A4671" s="10">
        <v>43229</v>
      </c>
      <c r="B4671" s="10">
        <v>43227</v>
      </c>
      <c r="C4671" t="s">
        <v>7</v>
      </c>
      <c r="D4671" t="s">
        <v>5174</v>
      </c>
      <c r="E4671" t="s">
        <v>5173</v>
      </c>
      <c r="F4671" s="1">
        <v>-1.9</v>
      </c>
      <c r="I4671" s="13">
        <f t="shared" si="72"/>
        <v>-4601534.5829999838</v>
      </c>
    </row>
    <row r="4672" spans="1:9">
      <c r="A4672" s="10">
        <v>43229</v>
      </c>
      <c r="B4672" s="10">
        <v>43227</v>
      </c>
      <c r="C4672" t="s">
        <v>184</v>
      </c>
      <c r="D4672" t="s">
        <v>5172</v>
      </c>
      <c r="E4672" t="s">
        <v>5171</v>
      </c>
      <c r="F4672" s="1">
        <v>-10</v>
      </c>
      <c r="I4672" s="13">
        <f t="shared" si="72"/>
        <v>-4601544.5829999838</v>
      </c>
    </row>
    <row r="4673" spans="1:9">
      <c r="A4673" s="10">
        <v>43229</v>
      </c>
      <c r="B4673" s="10">
        <v>43227</v>
      </c>
      <c r="C4673" t="s">
        <v>7</v>
      </c>
      <c r="D4673" t="s">
        <v>5168</v>
      </c>
      <c r="E4673" t="s">
        <v>5167</v>
      </c>
      <c r="F4673" s="1">
        <v>-1.9</v>
      </c>
      <c r="I4673" s="13">
        <f t="shared" si="72"/>
        <v>-4601546.4829999842</v>
      </c>
    </row>
    <row r="4674" spans="1:9">
      <c r="A4674" s="10">
        <v>43229</v>
      </c>
      <c r="B4674" s="10">
        <v>43227</v>
      </c>
      <c r="C4674" t="s">
        <v>184</v>
      </c>
      <c r="D4674" t="s">
        <v>5156</v>
      </c>
      <c r="E4674" t="s">
        <v>5155</v>
      </c>
      <c r="F4674" s="1">
        <v>-10</v>
      </c>
      <c r="I4674" s="13">
        <f t="shared" si="72"/>
        <v>-4601556.4829999842</v>
      </c>
    </row>
    <row r="4675" spans="1:9">
      <c r="A4675" s="10">
        <v>43228</v>
      </c>
      <c r="B4675" s="10">
        <v>43227</v>
      </c>
      <c r="C4675" t="s">
        <v>452</v>
      </c>
      <c r="D4675" t="s">
        <v>2988</v>
      </c>
      <c r="E4675" t="s">
        <v>11</v>
      </c>
      <c r="F4675" s="1">
        <v>-0.35699999999999998</v>
      </c>
      <c r="I4675" s="13">
        <f t="shared" ref="I4675:I4738" si="73">I4674+F4675+G4675</f>
        <v>-4601556.839999984</v>
      </c>
    </row>
    <row r="4676" spans="1:9">
      <c r="A4676" s="10">
        <v>43228</v>
      </c>
      <c r="B4676" s="10">
        <v>43227</v>
      </c>
      <c r="C4676" t="s">
        <v>5153</v>
      </c>
      <c r="D4676" t="s">
        <v>5152</v>
      </c>
      <c r="E4676" t="s">
        <v>401</v>
      </c>
      <c r="F4676" s="1">
        <v>-1497.2739999999999</v>
      </c>
      <c r="I4676" s="13">
        <f t="shared" si="73"/>
        <v>-4603054.1139999842</v>
      </c>
    </row>
    <row r="4677" spans="1:9">
      <c r="A4677" s="10">
        <v>43228</v>
      </c>
      <c r="B4677" s="10">
        <v>43227</v>
      </c>
      <c r="C4677" t="s">
        <v>5151</v>
      </c>
      <c r="D4677" t="s">
        <v>5150</v>
      </c>
      <c r="E4677" t="s">
        <v>5149</v>
      </c>
      <c r="F4677" s="1">
        <v>-13469.009</v>
      </c>
      <c r="I4677" s="13">
        <f t="shared" si="73"/>
        <v>-4616523.1229999838</v>
      </c>
    </row>
    <row r="4678" spans="1:9">
      <c r="A4678" s="10">
        <v>43228</v>
      </c>
      <c r="B4678" s="10">
        <v>43227</v>
      </c>
      <c r="C4678" t="s">
        <v>5148</v>
      </c>
      <c r="D4678" t="s">
        <v>5147</v>
      </c>
      <c r="E4678" t="s">
        <v>5146</v>
      </c>
      <c r="F4678" s="1">
        <v>-826.36699999999996</v>
      </c>
      <c r="I4678" s="13">
        <f t="shared" si="73"/>
        <v>-4617349.4899999835</v>
      </c>
    </row>
    <row r="4679" spans="1:9">
      <c r="A4679" s="10">
        <v>43224</v>
      </c>
      <c r="B4679" s="10">
        <v>43227</v>
      </c>
      <c r="C4679" t="s">
        <v>4665</v>
      </c>
      <c r="D4679" t="s">
        <v>5113</v>
      </c>
      <c r="E4679" t="s">
        <v>5112</v>
      </c>
      <c r="G4679" s="1">
        <v>15428.2</v>
      </c>
      <c r="I4679" s="13">
        <f t="shared" si="73"/>
        <v>-4601921.2899999833</v>
      </c>
    </row>
    <row r="4680" spans="1:9">
      <c r="A4680" s="10">
        <v>43229</v>
      </c>
      <c r="B4680" s="10">
        <v>43228</v>
      </c>
      <c r="C4680" t="s">
        <v>5181</v>
      </c>
      <c r="D4680" t="s">
        <v>5180</v>
      </c>
      <c r="E4680" t="s">
        <v>628</v>
      </c>
      <c r="F4680" s="1">
        <v>-30162.355</v>
      </c>
      <c r="I4680" s="13">
        <f t="shared" si="73"/>
        <v>-4632083.6449999837</v>
      </c>
    </row>
    <row r="4681" spans="1:9">
      <c r="A4681" s="10">
        <v>43229</v>
      </c>
      <c r="B4681" s="10">
        <v>43228</v>
      </c>
      <c r="C4681" t="s">
        <v>5179</v>
      </c>
      <c r="D4681" t="s">
        <v>5178</v>
      </c>
      <c r="E4681" t="s">
        <v>57</v>
      </c>
      <c r="F4681" s="1">
        <v>-90179.803</v>
      </c>
      <c r="I4681" s="13">
        <f t="shared" si="73"/>
        <v>-4722263.447999984</v>
      </c>
    </row>
    <row r="4682" spans="1:9">
      <c r="A4682" s="10">
        <v>43229</v>
      </c>
      <c r="B4682" s="10">
        <v>43228</v>
      </c>
      <c r="C4682" t="s">
        <v>5177</v>
      </c>
      <c r="D4682" t="s">
        <v>5176</v>
      </c>
      <c r="E4682" t="s">
        <v>5175</v>
      </c>
      <c r="F4682" s="1">
        <v>-866.23099999999999</v>
      </c>
      <c r="I4682" s="13">
        <f t="shared" si="73"/>
        <v>-4723129.6789999837</v>
      </c>
    </row>
    <row r="4683" spans="1:9">
      <c r="A4683" s="10">
        <v>43229</v>
      </c>
      <c r="B4683" s="10">
        <v>43228</v>
      </c>
      <c r="C4683" t="s">
        <v>27</v>
      </c>
      <c r="E4683" t="s">
        <v>11</v>
      </c>
      <c r="F4683" s="1">
        <v>-35.700000000000003</v>
      </c>
      <c r="I4683" s="13">
        <f t="shared" si="73"/>
        <v>-4723165.3789999839</v>
      </c>
    </row>
    <row r="4684" spans="1:9">
      <c r="A4684" s="10">
        <v>43229</v>
      </c>
      <c r="B4684" s="10">
        <v>43228</v>
      </c>
      <c r="C4684" t="s">
        <v>5170</v>
      </c>
      <c r="D4684" t="s">
        <v>5169</v>
      </c>
      <c r="E4684" t="s">
        <v>676</v>
      </c>
      <c r="F4684" s="1">
        <v>-646.63</v>
      </c>
      <c r="I4684" s="13">
        <f t="shared" si="73"/>
        <v>-4723812.0089999838</v>
      </c>
    </row>
    <row r="4685" spans="1:9">
      <c r="A4685" s="10">
        <v>43229</v>
      </c>
      <c r="B4685" s="10">
        <v>43228</v>
      </c>
      <c r="C4685" t="s">
        <v>5166</v>
      </c>
      <c r="D4685" t="s">
        <v>5165</v>
      </c>
      <c r="E4685" t="s">
        <v>676</v>
      </c>
      <c r="F4685" s="1">
        <v>-906.88</v>
      </c>
      <c r="I4685" s="13">
        <f t="shared" si="73"/>
        <v>-4724718.8889999837</v>
      </c>
    </row>
    <row r="4686" spans="1:9">
      <c r="A4686" s="10">
        <v>43229</v>
      </c>
      <c r="B4686" s="10">
        <v>43228</v>
      </c>
      <c r="C4686" t="s">
        <v>5164</v>
      </c>
      <c r="D4686" t="s">
        <v>5163</v>
      </c>
      <c r="E4686" t="s">
        <v>3838</v>
      </c>
      <c r="F4686" s="1">
        <v>-214.8</v>
      </c>
      <c r="I4686" s="13">
        <f t="shared" si="73"/>
        <v>-4724933.6889999835</v>
      </c>
    </row>
    <row r="4687" spans="1:9">
      <c r="A4687" s="10">
        <v>43229</v>
      </c>
      <c r="B4687" s="10">
        <v>43228</v>
      </c>
      <c r="C4687" t="s">
        <v>5162</v>
      </c>
      <c r="D4687" t="s">
        <v>5161</v>
      </c>
      <c r="E4687" t="s">
        <v>222</v>
      </c>
      <c r="F4687" s="1">
        <v>-4955.1499999999996</v>
      </c>
      <c r="I4687" s="13">
        <f t="shared" si="73"/>
        <v>-4729888.8389999839</v>
      </c>
    </row>
    <row r="4688" spans="1:9">
      <c r="A4688" s="10">
        <v>43229</v>
      </c>
      <c r="B4688" s="10">
        <v>43228</v>
      </c>
      <c r="C4688" t="s">
        <v>5160</v>
      </c>
      <c r="D4688" t="s">
        <v>5159</v>
      </c>
      <c r="E4688" t="s">
        <v>4029</v>
      </c>
      <c r="F4688" s="1">
        <v>-3966.538</v>
      </c>
      <c r="I4688" s="13">
        <f t="shared" si="73"/>
        <v>-4733855.3769999836</v>
      </c>
    </row>
    <row r="4689" spans="1:9">
      <c r="A4689" s="10">
        <v>43229</v>
      </c>
      <c r="B4689" s="10">
        <v>43228</v>
      </c>
      <c r="C4689" t="s">
        <v>5158</v>
      </c>
      <c r="D4689" t="s">
        <v>5157</v>
      </c>
      <c r="E4689" t="s">
        <v>11</v>
      </c>
      <c r="F4689" s="1">
        <v>-280</v>
      </c>
      <c r="I4689" s="13">
        <f t="shared" si="73"/>
        <v>-4734135.3769999836</v>
      </c>
    </row>
    <row r="4690" spans="1:9">
      <c r="A4690" s="10">
        <v>43231</v>
      </c>
      <c r="B4690" s="10">
        <v>43229</v>
      </c>
      <c r="C4690" t="s">
        <v>60</v>
      </c>
      <c r="D4690" t="s">
        <v>5241</v>
      </c>
      <c r="E4690" t="s">
        <v>5222</v>
      </c>
      <c r="F4690" s="1">
        <v>-8</v>
      </c>
      <c r="I4690" s="13">
        <f t="shared" si="73"/>
        <v>-4734143.3769999836</v>
      </c>
    </row>
    <row r="4691" spans="1:9">
      <c r="A4691" s="10">
        <v>43231</v>
      </c>
      <c r="B4691" s="10">
        <v>43229</v>
      </c>
      <c r="C4691" t="s">
        <v>7</v>
      </c>
      <c r="D4691" t="s">
        <v>5240</v>
      </c>
      <c r="E4691" t="s">
        <v>5238</v>
      </c>
      <c r="F4691" s="1">
        <v>-7.22</v>
      </c>
      <c r="I4691" s="13">
        <f t="shared" si="73"/>
        <v>-4734150.5969999833</v>
      </c>
    </row>
    <row r="4692" spans="1:9">
      <c r="A4692" s="10">
        <v>43231</v>
      </c>
      <c r="B4692" s="10">
        <v>43229</v>
      </c>
      <c r="C4692" t="s">
        <v>60</v>
      </c>
      <c r="D4692" t="s">
        <v>5239</v>
      </c>
      <c r="E4692" t="s">
        <v>5238</v>
      </c>
      <c r="F4692" s="1">
        <v>-8</v>
      </c>
      <c r="I4692" s="13">
        <f t="shared" si="73"/>
        <v>-4734158.5969999833</v>
      </c>
    </row>
    <row r="4693" spans="1:9">
      <c r="A4693" s="10">
        <v>43231</v>
      </c>
      <c r="B4693" s="10">
        <v>43229</v>
      </c>
      <c r="C4693" t="s">
        <v>105</v>
      </c>
      <c r="D4693" t="s">
        <v>5237</v>
      </c>
      <c r="E4693" t="s">
        <v>5236</v>
      </c>
      <c r="F4693" s="1">
        <v>-0.5</v>
      </c>
      <c r="I4693" s="13">
        <f t="shared" si="73"/>
        <v>-4734159.0969999833</v>
      </c>
    </row>
    <row r="4694" spans="1:9">
      <c r="A4694" s="10">
        <v>43231</v>
      </c>
      <c r="B4694" s="10">
        <v>43229</v>
      </c>
      <c r="C4694" t="s">
        <v>60</v>
      </c>
      <c r="D4694" t="s">
        <v>5235</v>
      </c>
      <c r="E4694" t="s">
        <v>5193</v>
      </c>
      <c r="F4694" s="1">
        <v>-8</v>
      </c>
      <c r="I4694" s="13">
        <f t="shared" si="73"/>
        <v>-4734167.0969999833</v>
      </c>
    </row>
    <row r="4695" spans="1:9">
      <c r="A4695" s="10">
        <v>43231</v>
      </c>
      <c r="B4695" s="10">
        <v>43229</v>
      </c>
      <c r="C4695" t="s">
        <v>96</v>
      </c>
      <c r="D4695" t="s">
        <v>5230</v>
      </c>
      <c r="E4695" t="s">
        <v>5229</v>
      </c>
      <c r="F4695" s="1">
        <v>-30</v>
      </c>
      <c r="I4695" s="13">
        <f t="shared" si="73"/>
        <v>-4734197.0969999833</v>
      </c>
    </row>
    <row r="4696" spans="1:9">
      <c r="A4696" s="10">
        <v>43231</v>
      </c>
      <c r="B4696" s="10">
        <v>43229</v>
      </c>
      <c r="C4696" t="s">
        <v>7</v>
      </c>
      <c r="D4696" t="s">
        <v>5228</v>
      </c>
      <c r="E4696" t="s">
        <v>5227</v>
      </c>
      <c r="F4696" s="1">
        <v>-1.9</v>
      </c>
      <c r="I4696" s="13">
        <f t="shared" si="73"/>
        <v>-4734198.9969999837</v>
      </c>
    </row>
    <row r="4697" spans="1:9">
      <c r="A4697" s="10">
        <v>43231</v>
      </c>
      <c r="B4697" s="10">
        <v>43229</v>
      </c>
      <c r="C4697" t="s">
        <v>60</v>
      </c>
      <c r="D4697" t="s">
        <v>5226</v>
      </c>
      <c r="E4697" t="s">
        <v>5206</v>
      </c>
      <c r="F4697" s="1">
        <v>-8</v>
      </c>
      <c r="I4697" s="13">
        <f t="shared" si="73"/>
        <v>-4734206.9969999837</v>
      </c>
    </row>
    <row r="4698" spans="1:9">
      <c r="A4698" s="10">
        <v>43231</v>
      </c>
      <c r="B4698" s="10">
        <v>43229</v>
      </c>
      <c r="C4698" t="s">
        <v>105</v>
      </c>
      <c r="D4698" t="s">
        <v>5225</v>
      </c>
      <c r="E4698" t="s">
        <v>5224</v>
      </c>
      <c r="F4698" s="1">
        <v>-0.5</v>
      </c>
      <c r="I4698" s="13">
        <f t="shared" si="73"/>
        <v>-4734207.4969999837</v>
      </c>
    </row>
    <row r="4699" spans="1:9">
      <c r="A4699" s="10">
        <v>43231</v>
      </c>
      <c r="B4699" s="10">
        <v>43229</v>
      </c>
      <c r="C4699" t="s">
        <v>7</v>
      </c>
      <c r="D4699" t="s">
        <v>5223</v>
      </c>
      <c r="E4699" t="s">
        <v>5222</v>
      </c>
      <c r="F4699" s="1">
        <v>-7.22</v>
      </c>
      <c r="I4699" s="13">
        <f t="shared" si="73"/>
        <v>-4734214.7169999834</v>
      </c>
    </row>
    <row r="4700" spans="1:9">
      <c r="A4700" s="10">
        <v>43231</v>
      </c>
      <c r="B4700" s="10">
        <v>43229</v>
      </c>
      <c r="C4700" t="s">
        <v>105</v>
      </c>
      <c r="D4700" t="s">
        <v>5221</v>
      </c>
      <c r="E4700" t="s">
        <v>5220</v>
      </c>
      <c r="F4700" s="1">
        <v>-0.5</v>
      </c>
      <c r="I4700" s="13">
        <f t="shared" si="73"/>
        <v>-4734215.2169999834</v>
      </c>
    </row>
    <row r="4701" spans="1:9">
      <c r="A4701" s="10">
        <v>43231</v>
      </c>
      <c r="B4701" s="10">
        <v>43229</v>
      </c>
      <c r="C4701" t="s">
        <v>96</v>
      </c>
      <c r="D4701" t="s">
        <v>5219</v>
      </c>
      <c r="E4701" t="s">
        <v>5218</v>
      </c>
      <c r="F4701" s="1">
        <v>-30</v>
      </c>
      <c r="I4701" s="13">
        <f t="shared" si="73"/>
        <v>-4734245.2169999834</v>
      </c>
    </row>
    <row r="4702" spans="1:9">
      <c r="A4702" s="10">
        <v>43231</v>
      </c>
      <c r="B4702" s="10">
        <v>43229</v>
      </c>
      <c r="C4702" t="s">
        <v>105</v>
      </c>
      <c r="D4702" t="s">
        <v>5217</v>
      </c>
      <c r="E4702" t="s">
        <v>5216</v>
      </c>
      <c r="F4702" s="1">
        <v>-0.5</v>
      </c>
      <c r="I4702" s="13">
        <f t="shared" si="73"/>
        <v>-4734245.7169999834</v>
      </c>
    </row>
    <row r="4703" spans="1:9">
      <c r="A4703" s="10">
        <v>43231</v>
      </c>
      <c r="B4703" s="10">
        <v>43229</v>
      </c>
      <c r="C4703" t="s">
        <v>96</v>
      </c>
      <c r="D4703" t="s">
        <v>5213</v>
      </c>
      <c r="E4703" t="s">
        <v>5212</v>
      </c>
      <c r="F4703" s="1">
        <v>-30</v>
      </c>
      <c r="I4703" s="13">
        <f t="shared" si="73"/>
        <v>-4734275.7169999834</v>
      </c>
    </row>
    <row r="4704" spans="1:9">
      <c r="A4704" s="10">
        <v>43231</v>
      </c>
      <c r="B4704" s="10">
        <v>43229</v>
      </c>
      <c r="C4704" t="s">
        <v>184</v>
      </c>
      <c r="D4704" t="s">
        <v>5211</v>
      </c>
      <c r="E4704" t="s">
        <v>5210</v>
      </c>
      <c r="F4704" s="1">
        <v>-10</v>
      </c>
      <c r="I4704" s="13">
        <f t="shared" si="73"/>
        <v>-4734285.7169999834</v>
      </c>
    </row>
    <row r="4705" spans="1:9">
      <c r="A4705" s="10">
        <v>43231</v>
      </c>
      <c r="B4705" s="10">
        <v>43229</v>
      </c>
      <c r="C4705" t="s">
        <v>105</v>
      </c>
      <c r="D4705" t="s">
        <v>5209</v>
      </c>
      <c r="E4705" t="s">
        <v>5208</v>
      </c>
      <c r="F4705" s="1">
        <v>-0.5</v>
      </c>
      <c r="I4705" s="13">
        <f t="shared" si="73"/>
        <v>-4734286.2169999834</v>
      </c>
    </row>
    <row r="4706" spans="1:9">
      <c r="A4706" s="10">
        <v>43231</v>
      </c>
      <c r="B4706" s="10">
        <v>43229</v>
      </c>
      <c r="C4706" t="s">
        <v>7</v>
      </c>
      <c r="D4706" t="s">
        <v>5207</v>
      </c>
      <c r="E4706" t="s">
        <v>5206</v>
      </c>
      <c r="F4706" s="1">
        <v>-7.22</v>
      </c>
      <c r="I4706" s="13">
        <f t="shared" si="73"/>
        <v>-4734293.4369999832</v>
      </c>
    </row>
    <row r="4707" spans="1:9">
      <c r="A4707" s="10">
        <v>43231</v>
      </c>
      <c r="B4707" s="10">
        <v>43229</v>
      </c>
      <c r="C4707" t="s">
        <v>96</v>
      </c>
      <c r="D4707" t="s">
        <v>5201</v>
      </c>
      <c r="E4707" t="s">
        <v>5200</v>
      </c>
      <c r="F4707" s="1">
        <v>-30</v>
      </c>
      <c r="I4707" s="13">
        <f t="shared" si="73"/>
        <v>-4734323.4369999832</v>
      </c>
    </row>
    <row r="4708" spans="1:9">
      <c r="A4708" s="10">
        <v>43231</v>
      </c>
      <c r="B4708" s="10">
        <v>43229</v>
      </c>
      <c r="C4708" t="s">
        <v>7</v>
      </c>
      <c r="D4708" t="s">
        <v>5199</v>
      </c>
      <c r="E4708" t="s">
        <v>5197</v>
      </c>
      <c r="F4708" s="1">
        <v>-7.22</v>
      </c>
      <c r="I4708" s="13">
        <f t="shared" si="73"/>
        <v>-4734330.6569999829</v>
      </c>
    </row>
    <row r="4709" spans="1:9">
      <c r="A4709" s="10">
        <v>43231</v>
      </c>
      <c r="B4709" s="10">
        <v>43229</v>
      </c>
      <c r="C4709" t="s">
        <v>60</v>
      </c>
      <c r="D4709" t="s">
        <v>5198</v>
      </c>
      <c r="E4709" t="s">
        <v>5197</v>
      </c>
      <c r="F4709" s="1">
        <v>-8</v>
      </c>
      <c r="I4709" s="13">
        <f t="shared" si="73"/>
        <v>-4734338.6569999829</v>
      </c>
    </row>
    <row r="4710" spans="1:9">
      <c r="A4710" s="10">
        <v>43231</v>
      </c>
      <c r="B4710" s="10">
        <v>43229</v>
      </c>
      <c r="C4710" t="s">
        <v>96</v>
      </c>
      <c r="D4710" t="s">
        <v>5196</v>
      </c>
      <c r="E4710" t="s">
        <v>5195</v>
      </c>
      <c r="F4710" s="1">
        <v>-30</v>
      </c>
      <c r="I4710" s="13">
        <f t="shared" si="73"/>
        <v>-4734368.6569999829</v>
      </c>
    </row>
    <row r="4711" spans="1:9">
      <c r="A4711" s="10">
        <v>43231</v>
      </c>
      <c r="B4711" s="10">
        <v>43229</v>
      </c>
      <c r="C4711" t="s">
        <v>7</v>
      </c>
      <c r="D4711" t="s">
        <v>5194</v>
      </c>
      <c r="E4711" t="s">
        <v>5193</v>
      </c>
      <c r="F4711" s="1">
        <v>-7.22</v>
      </c>
      <c r="I4711" s="13">
        <f t="shared" si="73"/>
        <v>-4734375.8769999826</v>
      </c>
    </row>
    <row r="4712" spans="1:9">
      <c r="A4712" s="10">
        <v>43230</v>
      </c>
      <c r="B4712" s="10">
        <v>43229</v>
      </c>
      <c r="C4712" t="s">
        <v>5192</v>
      </c>
      <c r="D4712" t="s">
        <v>5191</v>
      </c>
      <c r="E4712" t="s">
        <v>690</v>
      </c>
      <c r="F4712" s="1">
        <v>-380</v>
      </c>
      <c r="I4712" s="13">
        <f t="shared" si="73"/>
        <v>-4734755.8769999826</v>
      </c>
    </row>
    <row r="4713" spans="1:9">
      <c r="A4713" s="10">
        <v>43230</v>
      </c>
      <c r="B4713" s="10">
        <v>43229</v>
      </c>
      <c r="C4713" t="s">
        <v>5190</v>
      </c>
      <c r="D4713" t="s">
        <v>5189</v>
      </c>
      <c r="E4713" t="s">
        <v>11</v>
      </c>
      <c r="F4713" s="1">
        <v>-237.26400000000001</v>
      </c>
      <c r="I4713" s="13">
        <f t="shared" si="73"/>
        <v>-4734993.1409999831</v>
      </c>
    </row>
    <row r="4714" spans="1:9">
      <c r="A4714" s="10">
        <v>43230</v>
      </c>
      <c r="B4714" s="10">
        <v>43229</v>
      </c>
      <c r="C4714" t="s">
        <v>5188</v>
      </c>
      <c r="D4714" t="s">
        <v>5187</v>
      </c>
      <c r="E4714" t="s">
        <v>5186</v>
      </c>
      <c r="F4714" s="1">
        <v>-30000</v>
      </c>
      <c r="I4714" s="13">
        <f t="shared" si="73"/>
        <v>-4764993.1409999831</v>
      </c>
    </row>
    <row r="4715" spans="1:9">
      <c r="A4715" s="10">
        <v>43230</v>
      </c>
      <c r="B4715" s="10">
        <v>43229</v>
      </c>
      <c r="C4715" t="s">
        <v>31</v>
      </c>
      <c r="D4715" t="s">
        <v>5187</v>
      </c>
      <c r="E4715" t="s">
        <v>5186</v>
      </c>
      <c r="F4715" s="1">
        <v>-1.19</v>
      </c>
      <c r="I4715" s="13">
        <f t="shared" si="73"/>
        <v>-4764994.3309999835</v>
      </c>
    </row>
    <row r="4716" spans="1:9">
      <c r="A4716" s="10">
        <v>43230</v>
      </c>
      <c r="B4716" s="10">
        <v>43229</v>
      </c>
      <c r="C4716" t="s">
        <v>430</v>
      </c>
      <c r="D4716" t="s">
        <v>5184</v>
      </c>
      <c r="E4716" t="s">
        <v>431</v>
      </c>
      <c r="F4716" s="1">
        <v>-0.71399999999999997</v>
      </c>
      <c r="I4716" s="13">
        <f t="shared" si="73"/>
        <v>-4764995.0449999832</v>
      </c>
    </row>
    <row r="4717" spans="1:9">
      <c r="A4717" s="10">
        <v>43230</v>
      </c>
      <c r="B4717" s="10">
        <v>43229</v>
      </c>
      <c r="C4717" t="s">
        <v>427</v>
      </c>
      <c r="D4717" t="s">
        <v>5185</v>
      </c>
      <c r="E4717" t="s">
        <v>429</v>
      </c>
      <c r="F4717" s="1">
        <v>-1780.7370000000001</v>
      </c>
      <c r="I4717" s="13">
        <f t="shared" si="73"/>
        <v>-4766775.7819999829</v>
      </c>
    </row>
    <row r="4718" spans="1:9">
      <c r="A4718" s="10">
        <v>43230</v>
      </c>
      <c r="B4718" s="10">
        <v>43229</v>
      </c>
      <c r="C4718" t="s">
        <v>430</v>
      </c>
      <c r="D4718" t="s">
        <v>5185</v>
      </c>
      <c r="E4718" t="s">
        <v>431</v>
      </c>
      <c r="F4718" s="1">
        <v>-0.71399999999999997</v>
      </c>
      <c r="I4718" s="13">
        <f t="shared" si="73"/>
        <v>-4766776.4959999826</v>
      </c>
    </row>
    <row r="4719" spans="1:9">
      <c r="A4719" s="10">
        <v>43230</v>
      </c>
      <c r="B4719" s="10">
        <v>43229</v>
      </c>
      <c r="C4719" t="s">
        <v>427</v>
      </c>
      <c r="D4719" t="s">
        <v>5184</v>
      </c>
      <c r="E4719" t="s">
        <v>429</v>
      </c>
      <c r="F4719" s="1">
        <v>-3088.9160000000002</v>
      </c>
      <c r="I4719" s="13">
        <f t="shared" si="73"/>
        <v>-4769865.4119999828</v>
      </c>
    </row>
    <row r="4720" spans="1:9">
      <c r="A4720" s="10">
        <v>43230</v>
      </c>
      <c r="B4720" s="10">
        <v>43229</v>
      </c>
      <c r="C4720" t="s">
        <v>5183</v>
      </c>
      <c r="D4720" t="s">
        <v>5182</v>
      </c>
      <c r="E4720" t="s">
        <v>11</v>
      </c>
      <c r="F4720" s="1">
        <v>-1063.472</v>
      </c>
      <c r="I4720" s="13">
        <f t="shared" si="73"/>
        <v>-4770928.8839999828</v>
      </c>
    </row>
    <row r="4721" spans="1:9">
      <c r="A4721" s="10">
        <v>43228</v>
      </c>
      <c r="B4721" s="10">
        <v>43229</v>
      </c>
      <c r="C4721" t="s">
        <v>5154</v>
      </c>
      <c r="D4721" t="s">
        <v>2988</v>
      </c>
      <c r="E4721" t="s">
        <v>11</v>
      </c>
      <c r="G4721" s="1">
        <v>550</v>
      </c>
      <c r="I4721" s="13">
        <f t="shared" si="73"/>
        <v>-4770378.8839999828</v>
      </c>
    </row>
    <row r="4722" spans="1:9">
      <c r="A4722" s="10">
        <v>43231</v>
      </c>
      <c r="B4722" s="10">
        <v>43230</v>
      </c>
      <c r="C4722" t="s">
        <v>27</v>
      </c>
      <c r="E4722" t="s">
        <v>11</v>
      </c>
      <c r="F4722" s="1">
        <v>-35.700000000000003</v>
      </c>
      <c r="I4722" s="13">
        <f t="shared" si="73"/>
        <v>-4770414.583999983</v>
      </c>
    </row>
    <row r="4723" spans="1:9">
      <c r="A4723" s="10">
        <v>43231</v>
      </c>
      <c r="B4723" s="10">
        <v>43230</v>
      </c>
      <c r="C4723" t="s">
        <v>5234</v>
      </c>
      <c r="D4723" t="s">
        <v>5233</v>
      </c>
      <c r="E4723" t="s">
        <v>24</v>
      </c>
      <c r="F4723" s="1">
        <v>-98500</v>
      </c>
      <c r="I4723" s="13">
        <f t="shared" si="73"/>
        <v>-4868914.583999983</v>
      </c>
    </row>
    <row r="4724" spans="1:9">
      <c r="A4724" s="10">
        <v>43231</v>
      </c>
      <c r="B4724" s="10">
        <v>43230</v>
      </c>
      <c r="C4724" t="s">
        <v>5232</v>
      </c>
      <c r="D4724" t="s">
        <v>5231</v>
      </c>
      <c r="E4724" t="s">
        <v>24</v>
      </c>
      <c r="F4724" s="1">
        <v>-98500</v>
      </c>
      <c r="I4724" s="13">
        <f t="shared" si="73"/>
        <v>-4967414.583999983</v>
      </c>
    </row>
    <row r="4725" spans="1:9">
      <c r="A4725" s="10">
        <v>43231</v>
      </c>
      <c r="B4725" s="10">
        <v>43230</v>
      </c>
      <c r="C4725" t="s">
        <v>5215</v>
      </c>
      <c r="D4725" t="s">
        <v>5214</v>
      </c>
      <c r="E4725" t="s">
        <v>3593</v>
      </c>
      <c r="F4725" s="1">
        <v>-161</v>
      </c>
      <c r="I4725" s="13">
        <f t="shared" si="73"/>
        <v>-4967575.583999983</v>
      </c>
    </row>
    <row r="4726" spans="1:9">
      <c r="A4726" s="10">
        <v>43231</v>
      </c>
      <c r="B4726" s="10">
        <v>43230</v>
      </c>
      <c r="C4726" t="s">
        <v>27</v>
      </c>
      <c r="E4726" t="s">
        <v>11</v>
      </c>
      <c r="F4726" s="1">
        <v>-35.700000000000003</v>
      </c>
      <c r="I4726" s="13">
        <f t="shared" si="73"/>
        <v>-4967611.2839999832</v>
      </c>
    </row>
    <row r="4727" spans="1:9">
      <c r="A4727" s="10">
        <v>43231</v>
      </c>
      <c r="B4727" s="10">
        <v>43230</v>
      </c>
      <c r="C4727" t="s">
        <v>5205</v>
      </c>
      <c r="D4727" t="s">
        <v>5204</v>
      </c>
      <c r="E4727" t="s">
        <v>729</v>
      </c>
      <c r="F4727" s="1">
        <v>-484.33499999999998</v>
      </c>
      <c r="I4727" s="13">
        <f t="shared" si="73"/>
        <v>-4968095.6189999832</v>
      </c>
    </row>
    <row r="4728" spans="1:9">
      <c r="A4728" s="10">
        <v>43231</v>
      </c>
      <c r="B4728" s="10">
        <v>43230</v>
      </c>
      <c r="C4728" t="s">
        <v>31</v>
      </c>
      <c r="D4728" t="s">
        <v>5204</v>
      </c>
      <c r="E4728" t="s">
        <v>729</v>
      </c>
      <c r="F4728" s="1">
        <v>-1.19</v>
      </c>
      <c r="I4728" s="13">
        <f t="shared" si="73"/>
        <v>-4968096.8089999836</v>
      </c>
    </row>
    <row r="4729" spans="1:9">
      <c r="A4729" s="10">
        <v>43231</v>
      </c>
      <c r="B4729" s="10">
        <v>43230</v>
      </c>
      <c r="C4729" t="s">
        <v>5203</v>
      </c>
      <c r="D4729" t="s">
        <v>5202</v>
      </c>
      <c r="E4729" t="s">
        <v>561</v>
      </c>
      <c r="F4729" s="1">
        <v>-5433.9960000000001</v>
      </c>
      <c r="I4729" s="13">
        <f t="shared" si="73"/>
        <v>-4973530.8049999839</v>
      </c>
    </row>
    <row r="4730" spans="1:9">
      <c r="A4730" s="10">
        <v>43231</v>
      </c>
      <c r="B4730" s="10">
        <v>43230</v>
      </c>
      <c r="C4730" t="s">
        <v>31</v>
      </c>
      <c r="D4730" t="s">
        <v>5202</v>
      </c>
      <c r="E4730" t="s">
        <v>561</v>
      </c>
      <c r="F4730" s="1">
        <v>-1.19</v>
      </c>
      <c r="I4730" s="13">
        <f t="shared" si="73"/>
        <v>-4973531.9949999843</v>
      </c>
    </row>
    <row r="4731" spans="1:9">
      <c r="A4731" s="10">
        <v>43234</v>
      </c>
      <c r="B4731" s="10">
        <v>43231</v>
      </c>
      <c r="C4731" t="s">
        <v>5253</v>
      </c>
      <c r="E4731" t="s">
        <v>5246</v>
      </c>
      <c r="F4731" s="1">
        <v>-64289.688999999998</v>
      </c>
      <c r="I4731" s="13">
        <f t="shared" si="73"/>
        <v>-5037821.6839999845</v>
      </c>
    </row>
    <row r="4732" spans="1:9">
      <c r="A4732" s="10">
        <v>43234</v>
      </c>
      <c r="B4732" s="10">
        <v>43231</v>
      </c>
      <c r="C4732" t="s">
        <v>101</v>
      </c>
      <c r="E4732" t="s">
        <v>11</v>
      </c>
      <c r="F4732" s="1">
        <v>-3.57</v>
      </c>
      <c r="I4732" s="13">
        <f t="shared" si="73"/>
        <v>-5037825.2539999848</v>
      </c>
    </row>
    <row r="4733" spans="1:9">
      <c r="A4733" s="10">
        <v>43234</v>
      </c>
      <c r="B4733" s="10">
        <v>43231</v>
      </c>
      <c r="C4733" t="s">
        <v>5252</v>
      </c>
      <c r="D4733" t="s">
        <v>5251</v>
      </c>
      <c r="E4733" t="s">
        <v>11</v>
      </c>
      <c r="F4733" s="1">
        <v>-8456.0879999999997</v>
      </c>
      <c r="I4733" s="13">
        <f t="shared" si="73"/>
        <v>-5046281.3419999853</v>
      </c>
    </row>
    <row r="4734" spans="1:9">
      <c r="A4734" s="10">
        <v>43234</v>
      </c>
      <c r="B4734" s="10">
        <v>43231</v>
      </c>
      <c r="C4734" t="s">
        <v>5250</v>
      </c>
      <c r="D4734" t="s">
        <v>5249</v>
      </c>
      <c r="E4734" t="s">
        <v>494</v>
      </c>
      <c r="F4734" s="1">
        <v>-2234.9650000000001</v>
      </c>
      <c r="I4734" s="13">
        <f t="shared" si="73"/>
        <v>-5048516.3069999851</v>
      </c>
    </row>
    <row r="4735" spans="1:9">
      <c r="A4735" s="10">
        <v>43234</v>
      </c>
      <c r="B4735" s="10">
        <v>43231</v>
      </c>
      <c r="C4735" t="s">
        <v>5248</v>
      </c>
      <c r="E4735" t="s">
        <v>5246</v>
      </c>
      <c r="F4735" s="1">
        <v>-364.62599999999998</v>
      </c>
      <c r="I4735" s="13">
        <f t="shared" si="73"/>
        <v>-5048880.9329999853</v>
      </c>
    </row>
    <row r="4736" spans="1:9">
      <c r="A4736" s="10">
        <v>43234</v>
      </c>
      <c r="B4736" s="10">
        <v>43231</v>
      </c>
      <c r="C4736" t="s">
        <v>45</v>
      </c>
      <c r="D4736" t="s">
        <v>5242</v>
      </c>
      <c r="E4736" t="s">
        <v>44</v>
      </c>
      <c r="F4736" s="1">
        <v>-3.57</v>
      </c>
      <c r="I4736" s="13">
        <f t="shared" si="73"/>
        <v>-5048884.5029999856</v>
      </c>
    </row>
    <row r="4737" spans="1:9">
      <c r="A4737" s="10">
        <v>43234</v>
      </c>
      <c r="B4737" s="10">
        <v>43231</v>
      </c>
      <c r="C4737" t="s">
        <v>5247</v>
      </c>
      <c r="E4737" t="s">
        <v>5246</v>
      </c>
      <c r="F4737" s="1">
        <v>-4249.4660000000003</v>
      </c>
      <c r="I4737" s="13">
        <f t="shared" si="73"/>
        <v>-5053133.9689999856</v>
      </c>
    </row>
    <row r="4738" spans="1:9">
      <c r="A4738" s="10">
        <v>43234</v>
      </c>
      <c r="B4738" s="10">
        <v>43231</v>
      </c>
      <c r="C4738" t="s">
        <v>101</v>
      </c>
      <c r="E4738" t="s">
        <v>11</v>
      </c>
      <c r="F4738" s="1">
        <v>-3.57</v>
      </c>
      <c r="I4738" s="13">
        <f t="shared" si="73"/>
        <v>-5053137.5389999859</v>
      </c>
    </row>
    <row r="4739" spans="1:9">
      <c r="A4739" s="10">
        <v>43234</v>
      </c>
      <c r="B4739" s="10">
        <v>43231</v>
      </c>
      <c r="C4739" t="s">
        <v>5245</v>
      </c>
      <c r="D4739" t="s">
        <v>5244</v>
      </c>
      <c r="E4739" t="s">
        <v>234</v>
      </c>
      <c r="F4739" s="1">
        <v>-1426.2</v>
      </c>
      <c r="I4739" s="13">
        <f t="shared" ref="I4739:I4802" si="74">I4738+F4739+G4739</f>
        <v>-5054563.7389999861</v>
      </c>
    </row>
    <row r="4740" spans="1:9">
      <c r="A4740" s="10">
        <v>43234</v>
      </c>
      <c r="B4740" s="10">
        <v>43231</v>
      </c>
      <c r="C4740" t="s">
        <v>42</v>
      </c>
      <c r="D4740" t="s">
        <v>5242</v>
      </c>
      <c r="E4740" t="s">
        <v>44</v>
      </c>
      <c r="F4740" s="1">
        <v>-5779.4589999999998</v>
      </c>
      <c r="I4740" s="13">
        <f t="shared" si="74"/>
        <v>-5060343.1979999859</v>
      </c>
    </row>
    <row r="4741" spans="1:9">
      <c r="A4741" s="10">
        <v>43234</v>
      </c>
      <c r="B4741" s="10">
        <v>43231</v>
      </c>
      <c r="C4741" t="s">
        <v>101</v>
      </c>
      <c r="E4741" t="s">
        <v>11</v>
      </c>
      <c r="F4741" s="1">
        <v>-3.57</v>
      </c>
      <c r="I4741" s="13">
        <f t="shared" si="74"/>
        <v>-5060346.7679999862</v>
      </c>
    </row>
    <row r="4742" spans="1:9">
      <c r="A4742" s="10">
        <v>43235</v>
      </c>
      <c r="B4742" s="10">
        <v>43234</v>
      </c>
      <c r="C4742" t="s">
        <v>5286</v>
      </c>
      <c r="D4742" t="s">
        <v>5285</v>
      </c>
      <c r="E4742" t="s">
        <v>541</v>
      </c>
      <c r="F4742" s="1">
        <v>-346.74700000000001</v>
      </c>
      <c r="I4742" s="13">
        <f t="shared" si="74"/>
        <v>-5060693.5149999866</v>
      </c>
    </row>
    <row r="4743" spans="1:9">
      <c r="A4743" s="10">
        <v>43235</v>
      </c>
      <c r="B4743" s="10">
        <v>43234</v>
      </c>
      <c r="C4743" t="s">
        <v>31</v>
      </c>
      <c r="D4743" t="s">
        <v>5285</v>
      </c>
      <c r="E4743" t="s">
        <v>541</v>
      </c>
      <c r="F4743" s="1">
        <v>-1.19</v>
      </c>
      <c r="I4743" s="13">
        <f t="shared" si="74"/>
        <v>-5060694.704999987</v>
      </c>
    </row>
    <row r="4744" spans="1:9">
      <c r="A4744" s="10">
        <v>43235</v>
      </c>
      <c r="B4744" s="10">
        <v>43234</v>
      </c>
      <c r="C4744" t="s">
        <v>5284</v>
      </c>
      <c r="D4744" t="s">
        <v>5283</v>
      </c>
      <c r="E4744" t="s">
        <v>541</v>
      </c>
      <c r="F4744" s="1">
        <v>-14549.028</v>
      </c>
      <c r="I4744" s="13">
        <f t="shared" si="74"/>
        <v>-5075243.732999987</v>
      </c>
    </row>
    <row r="4745" spans="1:9">
      <c r="A4745" s="10">
        <v>43235</v>
      </c>
      <c r="B4745" s="10">
        <v>43234</v>
      </c>
      <c r="C4745" t="s">
        <v>31</v>
      </c>
      <c r="D4745" t="s">
        <v>5283</v>
      </c>
      <c r="E4745" t="s">
        <v>541</v>
      </c>
      <c r="F4745" s="1">
        <v>-1.19</v>
      </c>
      <c r="I4745" s="13">
        <f t="shared" si="74"/>
        <v>-5075244.9229999874</v>
      </c>
    </row>
    <row r="4746" spans="1:9">
      <c r="A4746" s="10">
        <v>43235</v>
      </c>
      <c r="B4746" s="10">
        <v>43234</v>
      </c>
      <c r="C4746" t="s">
        <v>5282</v>
      </c>
      <c r="D4746" t="s">
        <v>5281</v>
      </c>
      <c r="E4746" t="s">
        <v>216</v>
      </c>
      <c r="F4746" s="1">
        <v>-4300.085</v>
      </c>
      <c r="I4746" s="13">
        <f t="shared" si="74"/>
        <v>-5079545.0079999873</v>
      </c>
    </row>
    <row r="4747" spans="1:9">
      <c r="A4747" s="10">
        <v>43235</v>
      </c>
      <c r="B4747" s="10">
        <v>43234</v>
      </c>
      <c r="C4747" t="s">
        <v>31</v>
      </c>
      <c r="D4747" t="s">
        <v>5281</v>
      </c>
      <c r="E4747" t="s">
        <v>216</v>
      </c>
      <c r="F4747" s="1">
        <v>-1.19</v>
      </c>
      <c r="I4747" s="13">
        <f t="shared" si="74"/>
        <v>-5079546.1979999878</v>
      </c>
    </row>
    <row r="4748" spans="1:9">
      <c r="A4748" s="10">
        <v>43235</v>
      </c>
      <c r="B4748" s="10">
        <v>43234</v>
      </c>
      <c r="C4748" t="s">
        <v>5280</v>
      </c>
      <c r="D4748" t="s">
        <v>5279</v>
      </c>
      <c r="E4748" t="s">
        <v>4460</v>
      </c>
      <c r="F4748" s="1">
        <v>-9850</v>
      </c>
      <c r="I4748" s="13">
        <f t="shared" si="74"/>
        <v>-5089396.1979999878</v>
      </c>
    </row>
    <row r="4749" spans="1:9">
      <c r="A4749" s="10">
        <v>43235</v>
      </c>
      <c r="B4749" s="10">
        <v>43234</v>
      </c>
      <c r="C4749" t="s">
        <v>31</v>
      </c>
      <c r="D4749" t="s">
        <v>5279</v>
      </c>
      <c r="E4749" t="s">
        <v>4460</v>
      </c>
      <c r="F4749" s="1">
        <v>-1.19</v>
      </c>
      <c r="I4749" s="13">
        <f t="shared" si="74"/>
        <v>-5089397.3879999882</v>
      </c>
    </row>
    <row r="4750" spans="1:9">
      <c r="A4750" s="10">
        <v>43235</v>
      </c>
      <c r="B4750" s="10">
        <v>43234</v>
      </c>
      <c r="C4750" t="s">
        <v>5278</v>
      </c>
      <c r="D4750" t="s">
        <v>5277</v>
      </c>
      <c r="E4750" t="s">
        <v>329</v>
      </c>
      <c r="F4750" s="1">
        <v>-29550</v>
      </c>
      <c r="I4750" s="13">
        <f t="shared" si="74"/>
        <v>-5118947.3879999882</v>
      </c>
    </row>
    <row r="4751" spans="1:9">
      <c r="A4751" s="10">
        <v>43235</v>
      </c>
      <c r="B4751" s="10">
        <v>43234</v>
      </c>
      <c r="C4751" t="s">
        <v>31</v>
      </c>
      <c r="D4751" t="s">
        <v>5277</v>
      </c>
      <c r="E4751" t="s">
        <v>329</v>
      </c>
      <c r="F4751" s="1">
        <v>-1.19</v>
      </c>
      <c r="I4751" s="13">
        <f t="shared" si="74"/>
        <v>-5118948.5779999886</v>
      </c>
    </row>
    <row r="4752" spans="1:9">
      <c r="A4752" s="10">
        <v>43235</v>
      </c>
      <c r="B4752" s="10">
        <v>43234</v>
      </c>
      <c r="C4752" t="s">
        <v>5276</v>
      </c>
      <c r="D4752" t="s">
        <v>5275</v>
      </c>
      <c r="E4752" t="s">
        <v>445</v>
      </c>
      <c r="F4752" s="1">
        <v>-774.1</v>
      </c>
      <c r="I4752" s="13">
        <f t="shared" si="74"/>
        <v>-5119722.6779999882</v>
      </c>
    </row>
    <row r="4753" spans="1:9">
      <c r="A4753" s="10">
        <v>43235</v>
      </c>
      <c r="B4753" s="10">
        <v>43234</v>
      </c>
      <c r="C4753" t="s">
        <v>31</v>
      </c>
      <c r="D4753" t="s">
        <v>5275</v>
      </c>
      <c r="E4753" t="s">
        <v>445</v>
      </c>
      <c r="F4753" s="1">
        <v>-1.19</v>
      </c>
      <c r="I4753" s="13">
        <f t="shared" si="74"/>
        <v>-5119723.8679999886</v>
      </c>
    </row>
    <row r="4754" spans="1:9">
      <c r="A4754" s="10">
        <v>43235</v>
      </c>
      <c r="B4754" s="10">
        <v>43234</v>
      </c>
      <c r="C4754" t="s">
        <v>5274</v>
      </c>
      <c r="D4754" t="s">
        <v>5273</v>
      </c>
      <c r="E4754" t="s">
        <v>681</v>
      </c>
      <c r="F4754" s="1">
        <v>-376.28300000000002</v>
      </c>
      <c r="I4754" s="13">
        <f t="shared" si="74"/>
        <v>-5120100.1509999884</v>
      </c>
    </row>
    <row r="4755" spans="1:9">
      <c r="A4755" s="10">
        <v>43235</v>
      </c>
      <c r="B4755" s="10">
        <v>43234</v>
      </c>
      <c r="C4755" t="s">
        <v>5272</v>
      </c>
      <c r="D4755" t="s">
        <v>5271</v>
      </c>
      <c r="E4755" t="s">
        <v>5270</v>
      </c>
      <c r="F4755" s="1">
        <v>-1670.87</v>
      </c>
      <c r="I4755" s="13">
        <f t="shared" si="74"/>
        <v>-5121771.0209999885</v>
      </c>
    </row>
    <row r="4756" spans="1:9">
      <c r="A4756" s="10">
        <v>43235</v>
      </c>
      <c r="B4756" s="10">
        <v>43234</v>
      </c>
      <c r="C4756" t="s">
        <v>5269</v>
      </c>
      <c r="D4756" t="s">
        <v>5268</v>
      </c>
      <c r="E4756" t="s">
        <v>5267</v>
      </c>
      <c r="F4756" s="1">
        <v>-600</v>
      </c>
      <c r="I4756" s="13">
        <f t="shared" si="74"/>
        <v>-5122371.0209999885</v>
      </c>
    </row>
    <row r="4757" spans="1:9">
      <c r="A4757" s="10">
        <v>43235</v>
      </c>
      <c r="B4757" s="10">
        <v>43234</v>
      </c>
      <c r="C4757" t="s">
        <v>5266</v>
      </c>
      <c r="D4757" t="s">
        <v>5265</v>
      </c>
      <c r="E4757" t="s">
        <v>5264</v>
      </c>
      <c r="F4757" s="1">
        <v>-139.65899999999999</v>
      </c>
      <c r="I4757" s="13">
        <f t="shared" si="74"/>
        <v>-5122510.6799999885</v>
      </c>
    </row>
    <row r="4758" spans="1:9">
      <c r="A4758" s="10">
        <v>43235</v>
      </c>
      <c r="B4758" s="10">
        <v>43234</v>
      </c>
      <c r="C4758" t="s">
        <v>5263</v>
      </c>
      <c r="D4758" t="s">
        <v>5262</v>
      </c>
      <c r="E4758" t="s">
        <v>484</v>
      </c>
      <c r="F4758" s="1">
        <v>-15128.416999999999</v>
      </c>
      <c r="I4758" s="13">
        <f t="shared" si="74"/>
        <v>-5137639.0969999889</v>
      </c>
    </row>
    <row r="4759" spans="1:9">
      <c r="A4759" s="10">
        <v>43235</v>
      </c>
      <c r="B4759" s="10">
        <v>43234</v>
      </c>
      <c r="C4759" t="s">
        <v>5261</v>
      </c>
      <c r="D4759" t="s">
        <v>5260</v>
      </c>
      <c r="E4759" t="s">
        <v>11</v>
      </c>
      <c r="F4759" s="1">
        <v>-6000</v>
      </c>
      <c r="I4759" s="13">
        <f t="shared" si="74"/>
        <v>-5143639.0969999889</v>
      </c>
    </row>
    <row r="4760" spans="1:9">
      <c r="A4760" s="10">
        <v>43235</v>
      </c>
      <c r="B4760" s="10">
        <v>43234</v>
      </c>
      <c r="C4760" t="s">
        <v>5259</v>
      </c>
      <c r="D4760" t="s">
        <v>5258</v>
      </c>
      <c r="E4760" t="s">
        <v>169</v>
      </c>
      <c r="F4760" s="1">
        <v>-278.8</v>
      </c>
      <c r="I4760" s="13">
        <f t="shared" si="74"/>
        <v>-5143917.8969999887</v>
      </c>
    </row>
    <row r="4761" spans="1:9">
      <c r="A4761" s="10">
        <v>43235</v>
      </c>
      <c r="B4761" s="10">
        <v>43234</v>
      </c>
      <c r="C4761" t="s">
        <v>31</v>
      </c>
      <c r="D4761" t="s">
        <v>5258</v>
      </c>
      <c r="E4761" t="s">
        <v>169</v>
      </c>
      <c r="F4761" s="1">
        <v>-1.19</v>
      </c>
      <c r="I4761" s="13">
        <f t="shared" si="74"/>
        <v>-5143919.0869999891</v>
      </c>
    </row>
    <row r="4762" spans="1:9">
      <c r="A4762" s="10">
        <v>43235</v>
      </c>
      <c r="B4762" s="10">
        <v>43234</v>
      </c>
      <c r="C4762" t="s">
        <v>5257</v>
      </c>
      <c r="D4762" t="s">
        <v>5256</v>
      </c>
      <c r="E4762" t="s">
        <v>1528</v>
      </c>
      <c r="F4762" s="1">
        <v>-500</v>
      </c>
      <c r="I4762" s="13">
        <f t="shared" si="74"/>
        <v>-5144419.0869999891</v>
      </c>
    </row>
    <row r="4763" spans="1:9">
      <c r="A4763" s="10">
        <v>43235</v>
      </c>
      <c r="B4763" s="10">
        <v>43234</v>
      </c>
      <c r="C4763" t="s">
        <v>5255</v>
      </c>
      <c r="D4763" t="s">
        <v>5254</v>
      </c>
      <c r="E4763" t="s">
        <v>3762</v>
      </c>
      <c r="F4763" s="1">
        <v>-587.02599999999995</v>
      </c>
      <c r="I4763" s="13">
        <f t="shared" si="74"/>
        <v>-5145006.1129999887</v>
      </c>
    </row>
    <row r="4764" spans="1:9">
      <c r="A4764" s="10">
        <v>43242</v>
      </c>
      <c r="B4764" s="10">
        <v>43235</v>
      </c>
      <c r="C4764" t="s">
        <v>250</v>
      </c>
      <c r="E4764" t="s">
        <v>11</v>
      </c>
      <c r="F4764" s="1">
        <v>-41.95</v>
      </c>
      <c r="I4764" s="13">
        <f t="shared" si="74"/>
        <v>-5145048.0629999889</v>
      </c>
    </row>
    <row r="4765" spans="1:9">
      <c r="A4765" s="10">
        <v>43237</v>
      </c>
      <c r="B4765" s="10">
        <v>43235</v>
      </c>
      <c r="C4765" t="s">
        <v>184</v>
      </c>
      <c r="D4765" t="s">
        <v>5306</v>
      </c>
      <c r="E4765" t="s">
        <v>5305</v>
      </c>
      <c r="F4765" s="1">
        <v>-10</v>
      </c>
      <c r="I4765" s="13">
        <f t="shared" si="74"/>
        <v>-5145058.0629999889</v>
      </c>
    </row>
    <row r="4766" spans="1:9">
      <c r="A4766" s="10">
        <v>43237</v>
      </c>
      <c r="B4766" s="10">
        <v>43235</v>
      </c>
      <c r="C4766" t="s">
        <v>33</v>
      </c>
      <c r="D4766" t="s">
        <v>5304</v>
      </c>
      <c r="E4766" t="s">
        <v>35</v>
      </c>
      <c r="F4766" s="1">
        <v>-40</v>
      </c>
      <c r="I4766" s="13">
        <f t="shared" si="74"/>
        <v>-5145098.0629999889</v>
      </c>
    </row>
    <row r="4767" spans="1:9">
      <c r="A4767" s="10">
        <v>43237</v>
      </c>
      <c r="B4767" s="10">
        <v>43235</v>
      </c>
      <c r="C4767" t="s">
        <v>7</v>
      </c>
      <c r="D4767" t="s">
        <v>5303</v>
      </c>
      <c r="E4767" t="s">
        <v>9</v>
      </c>
      <c r="F4767" s="1">
        <v>-7.6</v>
      </c>
      <c r="I4767" s="13">
        <f t="shared" si="74"/>
        <v>-5145105.6629999885</v>
      </c>
    </row>
    <row r="4768" spans="1:9">
      <c r="A4768" s="10">
        <v>43237</v>
      </c>
      <c r="B4768" s="10">
        <v>43235</v>
      </c>
      <c r="C4768" t="s">
        <v>184</v>
      </c>
      <c r="D4768" t="s">
        <v>5300</v>
      </c>
      <c r="E4768" t="s">
        <v>5299</v>
      </c>
      <c r="F4768" s="1">
        <v>-10</v>
      </c>
      <c r="I4768" s="13">
        <f t="shared" si="74"/>
        <v>-5145115.6629999885</v>
      </c>
    </row>
    <row r="4769" spans="1:9">
      <c r="A4769" s="10">
        <v>43237</v>
      </c>
      <c r="B4769" s="10">
        <v>43235</v>
      </c>
      <c r="C4769" t="s">
        <v>7</v>
      </c>
      <c r="D4769" t="s">
        <v>5296</v>
      </c>
      <c r="E4769" t="s">
        <v>5295</v>
      </c>
      <c r="F4769" s="1">
        <v>-1.9</v>
      </c>
      <c r="I4769" s="13">
        <f t="shared" si="74"/>
        <v>-5145117.5629999889</v>
      </c>
    </row>
    <row r="4770" spans="1:9">
      <c r="A4770" s="10">
        <v>43237</v>
      </c>
      <c r="B4770" s="10">
        <v>43235</v>
      </c>
      <c r="C4770" t="s">
        <v>7</v>
      </c>
      <c r="D4770" t="s">
        <v>5294</v>
      </c>
      <c r="E4770" t="s">
        <v>5293</v>
      </c>
      <c r="F4770" s="1">
        <v>-1.9</v>
      </c>
      <c r="I4770" s="13">
        <f t="shared" si="74"/>
        <v>-5145119.4629999893</v>
      </c>
    </row>
    <row r="4771" spans="1:9">
      <c r="A4771" s="10">
        <v>43236</v>
      </c>
      <c r="B4771" s="10">
        <v>43235</v>
      </c>
      <c r="C4771" t="s">
        <v>27</v>
      </c>
      <c r="E4771" t="s">
        <v>11</v>
      </c>
      <c r="F4771" s="1">
        <v>-71.400000000000006</v>
      </c>
      <c r="I4771" s="13">
        <f t="shared" si="74"/>
        <v>-5145190.8629999897</v>
      </c>
    </row>
    <row r="4772" spans="1:9">
      <c r="A4772" s="10">
        <v>43236</v>
      </c>
      <c r="B4772" s="10">
        <v>43235</v>
      </c>
      <c r="C4772" t="s">
        <v>5292</v>
      </c>
      <c r="E4772" t="s">
        <v>5291</v>
      </c>
      <c r="F4772" s="1">
        <v>-189.88300000000001</v>
      </c>
      <c r="I4772" s="13">
        <f t="shared" si="74"/>
        <v>-5145380.74599999</v>
      </c>
    </row>
    <row r="4773" spans="1:9">
      <c r="A4773" s="10">
        <v>43236</v>
      </c>
      <c r="B4773" s="10">
        <v>43235</v>
      </c>
      <c r="C4773" t="s">
        <v>5290</v>
      </c>
      <c r="D4773" t="s">
        <v>5289</v>
      </c>
      <c r="E4773" t="s">
        <v>5288</v>
      </c>
      <c r="F4773" s="1">
        <v>-14031.227000000001</v>
      </c>
      <c r="I4773" s="13">
        <f t="shared" si="74"/>
        <v>-5159411.97299999</v>
      </c>
    </row>
    <row r="4774" spans="1:9">
      <c r="A4774" s="10">
        <v>43236</v>
      </c>
      <c r="B4774" s="10">
        <v>43235</v>
      </c>
      <c r="C4774" t="s">
        <v>101</v>
      </c>
      <c r="E4774" t="s">
        <v>11</v>
      </c>
      <c r="F4774" s="1">
        <v>-3.57</v>
      </c>
      <c r="I4774" s="13">
        <f t="shared" si="74"/>
        <v>-5159415.5429999903</v>
      </c>
    </row>
    <row r="4775" spans="1:9">
      <c r="A4775" s="10">
        <v>43234</v>
      </c>
      <c r="B4775" s="10">
        <v>43235</v>
      </c>
      <c r="C4775" t="s">
        <v>5243</v>
      </c>
      <c r="D4775" t="s">
        <v>2129</v>
      </c>
      <c r="E4775" t="s">
        <v>11</v>
      </c>
      <c r="G4775" s="1">
        <v>200000</v>
      </c>
      <c r="I4775" s="13">
        <f t="shared" si="74"/>
        <v>-4959415.5429999903</v>
      </c>
    </row>
    <row r="4776" spans="1:9">
      <c r="A4776" s="10">
        <v>43238</v>
      </c>
      <c r="B4776" s="10">
        <v>43236</v>
      </c>
      <c r="C4776" t="s">
        <v>5311</v>
      </c>
      <c r="D4776" t="s">
        <v>5307</v>
      </c>
      <c r="E4776" t="s">
        <v>51</v>
      </c>
      <c r="F4776" s="1">
        <v>-211.94399999999999</v>
      </c>
      <c r="I4776" s="13">
        <f t="shared" si="74"/>
        <v>-4959627.4869999904</v>
      </c>
    </row>
    <row r="4777" spans="1:9">
      <c r="A4777" s="10">
        <v>43237</v>
      </c>
      <c r="B4777" s="10">
        <v>43236</v>
      </c>
      <c r="C4777" t="s">
        <v>27</v>
      </c>
      <c r="E4777" t="s">
        <v>11</v>
      </c>
      <c r="F4777" s="1">
        <v>-35.700000000000003</v>
      </c>
      <c r="I4777" s="13">
        <f t="shared" si="74"/>
        <v>-4959663.1869999906</v>
      </c>
    </row>
    <row r="4778" spans="1:9">
      <c r="A4778" s="10">
        <v>43237</v>
      </c>
      <c r="B4778" s="10">
        <v>43236</v>
      </c>
      <c r="C4778" t="s">
        <v>5308</v>
      </c>
      <c r="D4778" t="s">
        <v>5307</v>
      </c>
      <c r="E4778" t="s">
        <v>51</v>
      </c>
      <c r="F4778" s="1">
        <v>-41.65</v>
      </c>
      <c r="I4778" s="13">
        <f t="shared" si="74"/>
        <v>-4959704.836999991</v>
      </c>
    </row>
    <row r="4779" spans="1:9">
      <c r="A4779" s="10">
        <v>43237</v>
      </c>
      <c r="B4779" s="10">
        <v>43236</v>
      </c>
      <c r="C4779" t="s">
        <v>5302</v>
      </c>
      <c r="D4779" t="s">
        <v>5301</v>
      </c>
      <c r="E4779" t="s">
        <v>11</v>
      </c>
      <c r="F4779" s="1">
        <v>-6929.05</v>
      </c>
      <c r="I4779" s="13">
        <f t="shared" si="74"/>
        <v>-4966633.8869999908</v>
      </c>
    </row>
    <row r="4780" spans="1:9">
      <c r="A4780" s="10">
        <v>43237</v>
      </c>
      <c r="B4780" s="10">
        <v>43236</v>
      </c>
      <c r="C4780" t="s">
        <v>5298</v>
      </c>
      <c r="D4780" t="s">
        <v>5297</v>
      </c>
      <c r="E4780" t="s">
        <v>11</v>
      </c>
      <c r="F4780" s="1">
        <v>-872.90700000000004</v>
      </c>
      <c r="I4780" s="13">
        <f t="shared" si="74"/>
        <v>-4967506.7939999904</v>
      </c>
    </row>
    <row r="4781" spans="1:9">
      <c r="A4781" s="10">
        <v>43236</v>
      </c>
      <c r="B4781" s="10">
        <v>43236</v>
      </c>
      <c r="C4781" t="s">
        <v>5287</v>
      </c>
      <c r="E4781" t="s">
        <v>11</v>
      </c>
      <c r="F4781" s="1">
        <v>-29.75</v>
      </c>
      <c r="I4781" s="13">
        <f t="shared" si="74"/>
        <v>-4967536.5439999904</v>
      </c>
    </row>
    <row r="4782" spans="1:9">
      <c r="A4782" s="10">
        <v>43241</v>
      </c>
      <c r="B4782" s="10">
        <v>43237</v>
      </c>
      <c r="C4782" t="s">
        <v>184</v>
      </c>
      <c r="D4782" t="s">
        <v>5339</v>
      </c>
      <c r="E4782" t="s">
        <v>5338</v>
      </c>
      <c r="F4782" s="1">
        <v>-10</v>
      </c>
      <c r="I4782" s="13">
        <f t="shared" si="74"/>
        <v>-4967546.5439999904</v>
      </c>
    </row>
    <row r="4783" spans="1:9">
      <c r="A4783" s="10">
        <v>43241</v>
      </c>
      <c r="B4783" s="10">
        <v>43237</v>
      </c>
      <c r="C4783" t="s">
        <v>7</v>
      </c>
      <c r="D4783" t="s">
        <v>5331</v>
      </c>
      <c r="E4783" t="s">
        <v>5330</v>
      </c>
      <c r="F4783" s="1">
        <v>-1.9</v>
      </c>
      <c r="I4783" s="13">
        <f t="shared" si="74"/>
        <v>-4967548.4439999908</v>
      </c>
    </row>
    <row r="4784" spans="1:9">
      <c r="A4784" s="10">
        <v>43241</v>
      </c>
      <c r="B4784" s="10">
        <v>43237</v>
      </c>
      <c r="C4784" t="s">
        <v>7</v>
      </c>
      <c r="D4784" t="s">
        <v>5329</v>
      </c>
      <c r="E4784" t="s">
        <v>5318</v>
      </c>
      <c r="F4784" s="1">
        <v>-7.22</v>
      </c>
      <c r="I4784" s="13">
        <f t="shared" si="74"/>
        <v>-4967555.6639999906</v>
      </c>
    </row>
    <row r="4785" spans="1:9">
      <c r="A4785" s="10">
        <v>43241</v>
      </c>
      <c r="B4785" s="10">
        <v>43237</v>
      </c>
      <c r="C4785" t="s">
        <v>96</v>
      </c>
      <c r="D4785" t="s">
        <v>5328</v>
      </c>
      <c r="E4785" t="s">
        <v>5327</v>
      </c>
      <c r="F4785" s="1">
        <v>-30</v>
      </c>
      <c r="I4785" s="13">
        <f t="shared" si="74"/>
        <v>-4967585.6639999906</v>
      </c>
    </row>
    <row r="4786" spans="1:9">
      <c r="A4786" s="10">
        <v>43241</v>
      </c>
      <c r="B4786" s="10">
        <v>43237</v>
      </c>
      <c r="C4786" t="s">
        <v>105</v>
      </c>
      <c r="D4786" t="s">
        <v>5326</v>
      </c>
      <c r="E4786" t="s">
        <v>5325</v>
      </c>
      <c r="F4786" s="1">
        <v>-0.5</v>
      </c>
      <c r="I4786" s="13">
        <f t="shared" si="74"/>
        <v>-4967586.1639999906</v>
      </c>
    </row>
    <row r="4787" spans="1:9">
      <c r="A4787" s="10">
        <v>43241</v>
      </c>
      <c r="B4787" s="10">
        <v>43237</v>
      </c>
      <c r="C4787" t="s">
        <v>96</v>
      </c>
      <c r="D4787" t="s">
        <v>5322</v>
      </c>
      <c r="E4787" t="s">
        <v>5321</v>
      </c>
      <c r="F4787" s="1">
        <v>-30</v>
      </c>
      <c r="I4787" s="13">
        <f t="shared" si="74"/>
        <v>-4967616.1639999906</v>
      </c>
    </row>
    <row r="4788" spans="1:9">
      <c r="A4788" s="10">
        <v>43241</v>
      </c>
      <c r="B4788" s="10">
        <v>43237</v>
      </c>
      <c r="C4788" t="s">
        <v>7</v>
      </c>
      <c r="D4788" t="s">
        <v>5320</v>
      </c>
      <c r="E4788" t="s">
        <v>5314</v>
      </c>
      <c r="F4788" s="1">
        <v>-7.22</v>
      </c>
      <c r="I4788" s="13">
        <f t="shared" si="74"/>
        <v>-4967623.3839999903</v>
      </c>
    </row>
    <row r="4789" spans="1:9">
      <c r="A4789" s="10">
        <v>43241</v>
      </c>
      <c r="B4789" s="10">
        <v>43237</v>
      </c>
      <c r="C4789" t="s">
        <v>60</v>
      </c>
      <c r="D4789" t="s">
        <v>5319</v>
      </c>
      <c r="E4789" t="s">
        <v>5318</v>
      </c>
      <c r="F4789" s="1">
        <v>-8</v>
      </c>
      <c r="I4789" s="13">
        <f t="shared" si="74"/>
        <v>-4967631.3839999903</v>
      </c>
    </row>
    <row r="4790" spans="1:9">
      <c r="A4790" s="10">
        <v>43241</v>
      </c>
      <c r="B4790" s="10">
        <v>43237</v>
      </c>
      <c r="C4790" t="s">
        <v>105</v>
      </c>
      <c r="D4790" t="s">
        <v>5317</v>
      </c>
      <c r="E4790" t="s">
        <v>5316</v>
      </c>
      <c r="F4790" s="1">
        <v>-0.5</v>
      </c>
      <c r="I4790" s="13">
        <f t="shared" si="74"/>
        <v>-4967631.8839999903</v>
      </c>
    </row>
    <row r="4791" spans="1:9">
      <c r="A4791" s="10">
        <v>43241</v>
      </c>
      <c r="B4791" s="10">
        <v>43237</v>
      </c>
      <c r="C4791" t="s">
        <v>60</v>
      </c>
      <c r="D4791" t="s">
        <v>5315</v>
      </c>
      <c r="E4791" t="s">
        <v>5314</v>
      </c>
      <c r="F4791" s="1">
        <v>-8</v>
      </c>
      <c r="I4791" s="13">
        <f t="shared" si="74"/>
        <v>-4967639.8839999903</v>
      </c>
    </row>
    <row r="4792" spans="1:9">
      <c r="A4792" s="10">
        <v>43238</v>
      </c>
      <c r="B4792" s="10">
        <v>43237</v>
      </c>
      <c r="C4792" t="s">
        <v>5313</v>
      </c>
      <c r="D4792" t="s">
        <v>5312</v>
      </c>
      <c r="E4792" t="s">
        <v>375</v>
      </c>
      <c r="F4792" s="1">
        <v>-268.5</v>
      </c>
      <c r="I4792" s="13">
        <f t="shared" si="74"/>
        <v>-4967908.3839999903</v>
      </c>
    </row>
    <row r="4793" spans="1:9">
      <c r="A4793" s="10">
        <v>43238</v>
      </c>
      <c r="B4793" s="10">
        <v>43237</v>
      </c>
      <c r="C4793" t="s">
        <v>5310</v>
      </c>
      <c r="D4793" t="s">
        <v>5309</v>
      </c>
      <c r="E4793" t="s">
        <v>73</v>
      </c>
      <c r="F4793" s="1">
        <v>-4139.1099999999997</v>
      </c>
      <c r="I4793" s="13">
        <f t="shared" si="74"/>
        <v>-4972047.4939999906</v>
      </c>
    </row>
    <row r="4794" spans="1:9">
      <c r="A4794" s="10">
        <v>43242</v>
      </c>
      <c r="B4794" s="10">
        <v>43238</v>
      </c>
      <c r="C4794" t="s">
        <v>7</v>
      </c>
      <c r="D4794" t="s">
        <v>5351</v>
      </c>
      <c r="E4794" t="s">
        <v>5350</v>
      </c>
      <c r="F4794" s="1">
        <v>-1.9</v>
      </c>
      <c r="I4794" s="13">
        <f t="shared" si="74"/>
        <v>-4972049.393999991</v>
      </c>
    </row>
    <row r="4795" spans="1:9">
      <c r="A4795" s="10">
        <v>43242</v>
      </c>
      <c r="B4795" s="10">
        <v>43238</v>
      </c>
      <c r="C4795" t="s">
        <v>7</v>
      </c>
      <c r="D4795" t="s">
        <v>5349</v>
      </c>
      <c r="E4795" t="s">
        <v>5348</v>
      </c>
      <c r="F4795" s="1">
        <v>-1.9</v>
      </c>
      <c r="I4795" s="13">
        <f t="shared" si="74"/>
        <v>-4972051.2939999914</v>
      </c>
    </row>
    <row r="4796" spans="1:9">
      <c r="A4796" s="10">
        <v>43242</v>
      </c>
      <c r="B4796" s="10">
        <v>43238</v>
      </c>
      <c r="C4796" t="s">
        <v>184</v>
      </c>
      <c r="D4796" t="s">
        <v>5347</v>
      </c>
      <c r="E4796" t="s">
        <v>5346</v>
      </c>
      <c r="F4796" s="1">
        <v>-10</v>
      </c>
      <c r="I4796" s="13">
        <f t="shared" si="74"/>
        <v>-4972061.2939999914</v>
      </c>
    </row>
    <row r="4797" spans="1:9">
      <c r="A4797" s="10">
        <v>43242</v>
      </c>
      <c r="B4797" s="10">
        <v>43238</v>
      </c>
      <c r="C4797" t="s">
        <v>184</v>
      </c>
      <c r="D4797" t="s">
        <v>5345</v>
      </c>
      <c r="E4797" t="s">
        <v>5344</v>
      </c>
      <c r="F4797" s="1">
        <v>-10</v>
      </c>
      <c r="I4797" s="13">
        <f t="shared" si="74"/>
        <v>-4972071.2939999914</v>
      </c>
    </row>
    <row r="4798" spans="1:9">
      <c r="A4798" s="10">
        <v>43241</v>
      </c>
      <c r="B4798" s="10">
        <v>43238</v>
      </c>
      <c r="C4798" t="s">
        <v>5341</v>
      </c>
      <c r="D4798" t="s">
        <v>5340</v>
      </c>
      <c r="E4798" t="s">
        <v>222</v>
      </c>
      <c r="F4798" s="1">
        <v>-660.43700000000001</v>
      </c>
      <c r="I4798" s="13">
        <f t="shared" si="74"/>
        <v>-4972731.7309999913</v>
      </c>
    </row>
    <row r="4799" spans="1:9">
      <c r="A4799" s="10">
        <v>43241</v>
      </c>
      <c r="B4799" s="10">
        <v>43238</v>
      </c>
      <c r="C4799" t="s">
        <v>5337</v>
      </c>
      <c r="D4799" t="s">
        <v>5336</v>
      </c>
      <c r="E4799" t="s">
        <v>222</v>
      </c>
      <c r="F4799" s="1">
        <v>-5043.55</v>
      </c>
      <c r="I4799" s="13">
        <f t="shared" si="74"/>
        <v>-4977775.2809999911</v>
      </c>
    </row>
    <row r="4800" spans="1:9">
      <c r="A4800" s="10">
        <v>43241</v>
      </c>
      <c r="B4800" s="10">
        <v>43238</v>
      </c>
      <c r="C4800" t="s">
        <v>5335</v>
      </c>
      <c r="D4800" t="s">
        <v>5334</v>
      </c>
      <c r="E4800" t="s">
        <v>448</v>
      </c>
      <c r="F4800" s="1">
        <v>-2879.027</v>
      </c>
      <c r="I4800" s="13">
        <f t="shared" si="74"/>
        <v>-4980654.3079999909</v>
      </c>
    </row>
    <row r="4801" spans="1:9">
      <c r="A4801" s="10">
        <v>43241</v>
      </c>
      <c r="B4801" s="10">
        <v>43238</v>
      </c>
      <c r="C4801" t="s">
        <v>31</v>
      </c>
      <c r="D4801" t="s">
        <v>5334</v>
      </c>
      <c r="E4801" t="s">
        <v>448</v>
      </c>
      <c r="F4801" s="1">
        <v>-1.19</v>
      </c>
      <c r="I4801" s="13">
        <f t="shared" si="74"/>
        <v>-4980655.4979999913</v>
      </c>
    </row>
    <row r="4802" spans="1:9">
      <c r="A4802" s="10">
        <v>43241</v>
      </c>
      <c r="B4802" s="10">
        <v>43238</v>
      </c>
      <c r="C4802" t="s">
        <v>5333</v>
      </c>
      <c r="D4802" t="s">
        <v>5332</v>
      </c>
      <c r="E4802" t="s">
        <v>139</v>
      </c>
      <c r="F4802" s="1">
        <v>-2044.9549999999999</v>
      </c>
      <c r="I4802" s="13">
        <f t="shared" si="74"/>
        <v>-4982700.4529999914</v>
      </c>
    </row>
    <row r="4803" spans="1:9">
      <c r="A4803" s="10">
        <v>43241</v>
      </c>
      <c r="B4803" s="10">
        <v>43238</v>
      </c>
      <c r="C4803" t="s">
        <v>508</v>
      </c>
      <c r="E4803" t="s">
        <v>11</v>
      </c>
      <c r="F4803" s="1">
        <v>-603</v>
      </c>
      <c r="I4803" s="13">
        <f t="shared" ref="I4803:I4866" si="75">I4802+F4803+G4803</f>
        <v>-4983303.4529999914</v>
      </c>
    </row>
    <row r="4804" spans="1:9">
      <c r="A4804" s="10">
        <v>43250</v>
      </c>
      <c r="B4804" s="10">
        <v>43241</v>
      </c>
      <c r="C4804" t="s">
        <v>250</v>
      </c>
      <c r="E4804" t="s">
        <v>11</v>
      </c>
      <c r="F4804" s="1">
        <v>-427.51</v>
      </c>
      <c r="I4804" s="13">
        <f t="shared" si="75"/>
        <v>-4983730.9629999911</v>
      </c>
    </row>
    <row r="4805" spans="1:9">
      <c r="A4805" s="10">
        <v>43243</v>
      </c>
      <c r="B4805" s="10">
        <v>43241</v>
      </c>
      <c r="C4805" t="s">
        <v>184</v>
      </c>
      <c r="D4805" t="s">
        <v>5358</v>
      </c>
      <c r="E4805" t="s">
        <v>5357</v>
      </c>
      <c r="F4805" s="1">
        <v>-10</v>
      </c>
      <c r="I4805" s="13">
        <f t="shared" si="75"/>
        <v>-4983740.9629999911</v>
      </c>
    </row>
    <row r="4806" spans="1:9">
      <c r="A4806" s="10">
        <v>43243</v>
      </c>
      <c r="B4806" s="10">
        <v>43241</v>
      </c>
      <c r="C4806" t="s">
        <v>7</v>
      </c>
      <c r="D4806" t="s">
        <v>5356</v>
      </c>
      <c r="E4806" t="s">
        <v>5355</v>
      </c>
      <c r="F4806" s="1">
        <v>-1.9</v>
      </c>
      <c r="I4806" s="13">
        <f t="shared" si="75"/>
        <v>-4983742.8629999915</v>
      </c>
    </row>
    <row r="4807" spans="1:9">
      <c r="A4807" s="10">
        <v>43242</v>
      </c>
      <c r="B4807" s="10">
        <v>43241</v>
      </c>
      <c r="C4807" t="s">
        <v>5353</v>
      </c>
      <c r="D4807" t="s">
        <v>5352</v>
      </c>
      <c r="E4807" t="s">
        <v>527</v>
      </c>
      <c r="F4807" s="1">
        <v>-77198.28</v>
      </c>
      <c r="I4807" s="13">
        <f t="shared" si="75"/>
        <v>-5060941.1429999918</v>
      </c>
    </row>
    <row r="4808" spans="1:9">
      <c r="A4808" s="10">
        <v>43242</v>
      </c>
      <c r="B4808" s="10">
        <v>43241</v>
      </c>
      <c r="C4808" t="s">
        <v>5343</v>
      </c>
      <c r="D4808" t="s">
        <v>5342</v>
      </c>
      <c r="E4808" t="s">
        <v>181</v>
      </c>
      <c r="F4808" s="1">
        <v>-2356.5619999999999</v>
      </c>
      <c r="I4808" s="13">
        <f t="shared" si="75"/>
        <v>-5063297.7049999917</v>
      </c>
    </row>
    <row r="4809" spans="1:9">
      <c r="A4809" s="10">
        <v>43241</v>
      </c>
      <c r="B4809" s="10">
        <v>43241</v>
      </c>
      <c r="C4809" t="s">
        <v>21</v>
      </c>
      <c r="E4809" t="s">
        <v>11</v>
      </c>
      <c r="F4809" s="1">
        <v>-87684.683000000005</v>
      </c>
      <c r="I4809" s="13">
        <f t="shared" si="75"/>
        <v>-5150982.3879999919</v>
      </c>
    </row>
    <row r="4810" spans="1:9">
      <c r="A4810" s="10">
        <v>43241</v>
      </c>
      <c r="B4810" s="10">
        <v>43241</v>
      </c>
      <c r="C4810" t="s">
        <v>21</v>
      </c>
      <c r="E4810" t="s">
        <v>11</v>
      </c>
      <c r="F4810" s="1">
        <v>-91657.634999999995</v>
      </c>
      <c r="I4810" s="13">
        <f t="shared" si="75"/>
        <v>-5242640.0229999917</v>
      </c>
    </row>
    <row r="4811" spans="1:9">
      <c r="A4811" s="10">
        <v>43241</v>
      </c>
      <c r="B4811" s="10">
        <v>43241</v>
      </c>
      <c r="C4811" t="s">
        <v>21</v>
      </c>
      <c r="E4811" t="s">
        <v>11</v>
      </c>
      <c r="F4811" s="1">
        <v>-97207.695999999996</v>
      </c>
      <c r="I4811" s="13">
        <f t="shared" si="75"/>
        <v>-5339847.7189999912</v>
      </c>
    </row>
    <row r="4812" spans="1:9">
      <c r="A4812" s="10">
        <v>43241</v>
      </c>
      <c r="B4812" s="10">
        <v>43241</v>
      </c>
      <c r="C4812" t="s">
        <v>21</v>
      </c>
      <c r="E4812" t="s">
        <v>11</v>
      </c>
      <c r="F4812" s="1">
        <v>-98050.017000000007</v>
      </c>
      <c r="I4812" s="13">
        <f t="shared" si="75"/>
        <v>-5437897.7359999912</v>
      </c>
    </row>
    <row r="4813" spans="1:9">
      <c r="A4813" s="10">
        <v>43241</v>
      </c>
      <c r="B4813" s="10">
        <v>43241</v>
      </c>
      <c r="C4813" t="s">
        <v>5323</v>
      </c>
      <c r="E4813" t="s">
        <v>11</v>
      </c>
      <c r="F4813" s="1">
        <v>-126.91</v>
      </c>
      <c r="I4813" s="13">
        <f t="shared" si="75"/>
        <v>-5438024.6459999913</v>
      </c>
    </row>
    <row r="4814" spans="1:9">
      <c r="A4814" s="10">
        <v>43241</v>
      </c>
      <c r="B4814" s="10">
        <v>43241</v>
      </c>
      <c r="C4814" t="s">
        <v>5324</v>
      </c>
      <c r="E4814" t="s">
        <v>11</v>
      </c>
      <c r="F4814" s="1">
        <v>-792.61699999999996</v>
      </c>
      <c r="I4814" s="13">
        <f t="shared" si="75"/>
        <v>-5438817.262999991</v>
      </c>
    </row>
    <row r="4815" spans="1:9">
      <c r="A4815" s="10">
        <v>43241</v>
      </c>
      <c r="B4815" s="10">
        <v>43241</v>
      </c>
      <c r="C4815" t="s">
        <v>5324</v>
      </c>
      <c r="E4815" t="s">
        <v>11</v>
      </c>
      <c r="F4815" s="1">
        <v>-1079.1590000000001</v>
      </c>
      <c r="I4815" s="13">
        <f t="shared" si="75"/>
        <v>-5439896.4219999909</v>
      </c>
    </row>
    <row r="4816" spans="1:9">
      <c r="A4816" s="10">
        <v>43241</v>
      </c>
      <c r="B4816" s="10">
        <v>43241</v>
      </c>
      <c r="C4816" t="s">
        <v>5323</v>
      </c>
      <c r="E4816" t="s">
        <v>11</v>
      </c>
      <c r="F4816" s="1">
        <v>-178.22300000000001</v>
      </c>
      <c r="I4816" s="13">
        <f t="shared" si="75"/>
        <v>-5440074.6449999912</v>
      </c>
    </row>
    <row r="4817" spans="1:9">
      <c r="A4817" s="10">
        <v>43241</v>
      </c>
      <c r="B4817" s="10">
        <v>43241</v>
      </c>
      <c r="C4817" t="s">
        <v>5323</v>
      </c>
      <c r="E4817" t="s">
        <v>11</v>
      </c>
      <c r="F4817" s="1">
        <v>-270.36099999999999</v>
      </c>
      <c r="I4817" s="13">
        <f t="shared" si="75"/>
        <v>-5440345.0059999907</v>
      </c>
    </row>
    <row r="4818" spans="1:9">
      <c r="A4818" s="10">
        <v>43241</v>
      </c>
      <c r="B4818" s="10">
        <v>43241</v>
      </c>
      <c r="C4818" t="s">
        <v>5324</v>
      </c>
      <c r="E4818" t="s">
        <v>11</v>
      </c>
      <c r="F4818" s="1">
        <v>-1586.2360000000001</v>
      </c>
      <c r="I4818" s="13">
        <f t="shared" si="75"/>
        <v>-5441931.2419999903</v>
      </c>
    </row>
    <row r="4819" spans="1:9">
      <c r="A4819" s="10">
        <v>43241</v>
      </c>
      <c r="B4819" s="10">
        <v>43241</v>
      </c>
      <c r="C4819" t="s">
        <v>5324</v>
      </c>
      <c r="E4819" t="s">
        <v>11</v>
      </c>
      <c r="F4819" s="1">
        <v>-552.73199999999997</v>
      </c>
      <c r="I4819" s="13">
        <f t="shared" si="75"/>
        <v>-5442483.9739999902</v>
      </c>
    </row>
    <row r="4820" spans="1:9">
      <c r="A4820" s="10">
        <v>43241</v>
      </c>
      <c r="B4820" s="10">
        <v>43241</v>
      </c>
      <c r="C4820" t="s">
        <v>5323</v>
      </c>
      <c r="E4820" t="s">
        <v>11</v>
      </c>
      <c r="F4820" s="1">
        <v>-87.156000000000006</v>
      </c>
      <c r="I4820" s="13">
        <f t="shared" si="75"/>
        <v>-5442571.1299999906</v>
      </c>
    </row>
    <row r="4821" spans="1:9">
      <c r="A4821" s="10">
        <v>43245</v>
      </c>
      <c r="B4821" s="10">
        <v>43242</v>
      </c>
      <c r="C4821" t="s">
        <v>60</v>
      </c>
      <c r="D4821" t="s">
        <v>5405</v>
      </c>
      <c r="E4821" t="s">
        <v>5385</v>
      </c>
      <c r="F4821" s="1">
        <v>-8</v>
      </c>
      <c r="I4821" s="13">
        <f t="shared" si="75"/>
        <v>-5442579.1299999906</v>
      </c>
    </row>
    <row r="4822" spans="1:9">
      <c r="A4822" s="10">
        <v>43245</v>
      </c>
      <c r="B4822" s="10">
        <v>43242</v>
      </c>
      <c r="C4822" t="s">
        <v>96</v>
      </c>
      <c r="D4822" t="s">
        <v>5402</v>
      </c>
      <c r="E4822" t="s">
        <v>5401</v>
      </c>
      <c r="F4822" s="1">
        <v>-30</v>
      </c>
      <c r="I4822" s="13">
        <f t="shared" si="75"/>
        <v>-5442609.1299999906</v>
      </c>
    </row>
    <row r="4823" spans="1:9">
      <c r="A4823" s="10">
        <v>43245</v>
      </c>
      <c r="B4823" s="10">
        <v>43242</v>
      </c>
      <c r="C4823" t="s">
        <v>60</v>
      </c>
      <c r="D4823" t="s">
        <v>5397</v>
      </c>
      <c r="E4823" t="s">
        <v>5378</v>
      </c>
      <c r="F4823" s="1">
        <v>-8</v>
      </c>
      <c r="I4823" s="13">
        <f t="shared" si="75"/>
        <v>-5442617.1299999906</v>
      </c>
    </row>
    <row r="4824" spans="1:9">
      <c r="A4824" s="10">
        <v>43245</v>
      </c>
      <c r="B4824" s="10">
        <v>43242</v>
      </c>
      <c r="C4824" t="s">
        <v>105</v>
      </c>
      <c r="D4824" t="s">
        <v>5394</v>
      </c>
      <c r="E4824" t="s">
        <v>5393</v>
      </c>
      <c r="F4824" s="1">
        <v>-0.5</v>
      </c>
      <c r="I4824" s="13">
        <f t="shared" si="75"/>
        <v>-5442617.6299999906</v>
      </c>
    </row>
    <row r="4825" spans="1:9">
      <c r="A4825" s="10">
        <v>43245</v>
      </c>
      <c r="B4825" s="10">
        <v>43242</v>
      </c>
      <c r="C4825" t="s">
        <v>105</v>
      </c>
      <c r="D4825" t="s">
        <v>5388</v>
      </c>
      <c r="E4825" t="s">
        <v>5387</v>
      </c>
      <c r="F4825" s="1">
        <v>-0.5</v>
      </c>
      <c r="I4825" s="13">
        <f t="shared" si="75"/>
        <v>-5442618.1299999906</v>
      </c>
    </row>
    <row r="4826" spans="1:9">
      <c r="A4826" s="10">
        <v>43245</v>
      </c>
      <c r="B4826" s="10">
        <v>43242</v>
      </c>
      <c r="C4826" t="s">
        <v>7</v>
      </c>
      <c r="D4826" t="s">
        <v>5386</v>
      </c>
      <c r="E4826" t="s">
        <v>5385</v>
      </c>
      <c r="F4826" s="1">
        <v>-7.22</v>
      </c>
      <c r="I4826" s="13">
        <f t="shared" si="75"/>
        <v>-5442625.3499999903</v>
      </c>
    </row>
    <row r="4827" spans="1:9">
      <c r="A4827" s="10">
        <v>43245</v>
      </c>
      <c r="B4827" s="10">
        <v>43242</v>
      </c>
      <c r="C4827" t="s">
        <v>7</v>
      </c>
      <c r="D4827" t="s">
        <v>5379</v>
      </c>
      <c r="E4827" t="s">
        <v>5378</v>
      </c>
      <c r="F4827" s="1">
        <v>-7.22</v>
      </c>
      <c r="I4827" s="13">
        <f t="shared" si="75"/>
        <v>-5442632.5699999901</v>
      </c>
    </row>
    <row r="4828" spans="1:9">
      <c r="A4828" s="10">
        <v>43245</v>
      </c>
      <c r="B4828" s="10">
        <v>43242</v>
      </c>
      <c r="C4828" t="s">
        <v>96</v>
      </c>
      <c r="D4828" t="s">
        <v>5377</v>
      </c>
      <c r="E4828" t="s">
        <v>5376</v>
      </c>
      <c r="F4828" s="1">
        <v>-30</v>
      </c>
      <c r="I4828" s="13">
        <f t="shared" si="75"/>
        <v>-5442662.5699999901</v>
      </c>
    </row>
    <row r="4829" spans="1:9">
      <c r="A4829" s="10">
        <v>43243</v>
      </c>
      <c r="B4829" s="10">
        <v>43242</v>
      </c>
      <c r="C4829" t="s">
        <v>5360</v>
      </c>
      <c r="D4829" t="s">
        <v>5359</v>
      </c>
      <c r="E4829" t="s">
        <v>4316</v>
      </c>
      <c r="F4829" s="1">
        <v>-74972.98</v>
      </c>
      <c r="I4829" s="13">
        <f t="shared" si="75"/>
        <v>-5517635.5499999905</v>
      </c>
    </row>
    <row r="4830" spans="1:9">
      <c r="A4830" s="10">
        <v>43241</v>
      </c>
      <c r="B4830" s="10">
        <v>43242</v>
      </c>
      <c r="C4830" t="s">
        <v>3721</v>
      </c>
      <c r="E4830" t="s">
        <v>11</v>
      </c>
      <c r="G4830" s="1">
        <v>60.192999999999998</v>
      </c>
      <c r="I4830" s="13">
        <f t="shared" si="75"/>
        <v>-5517575.3569999905</v>
      </c>
    </row>
    <row r="4831" spans="1:9">
      <c r="A4831" s="10">
        <v>43241</v>
      </c>
      <c r="B4831" s="10">
        <v>43242</v>
      </c>
      <c r="C4831" t="s">
        <v>3721</v>
      </c>
      <c r="E4831" t="s">
        <v>11</v>
      </c>
      <c r="G4831" s="1">
        <v>90.995999999999995</v>
      </c>
      <c r="I4831" s="13">
        <f t="shared" si="75"/>
        <v>-5517484.3609999903</v>
      </c>
    </row>
    <row r="4832" spans="1:9">
      <c r="A4832" s="10">
        <v>43245</v>
      </c>
      <c r="B4832" s="10">
        <v>43243</v>
      </c>
      <c r="C4832" t="s">
        <v>184</v>
      </c>
      <c r="D4832" t="s">
        <v>5392</v>
      </c>
      <c r="E4832" t="s">
        <v>5391</v>
      </c>
      <c r="F4832" s="1">
        <v>-10</v>
      </c>
      <c r="I4832" s="13">
        <f t="shared" si="75"/>
        <v>-5517494.3609999903</v>
      </c>
    </row>
    <row r="4833" spans="1:9">
      <c r="A4833" s="10">
        <v>43245</v>
      </c>
      <c r="B4833" s="10">
        <v>43243</v>
      </c>
      <c r="C4833" t="s">
        <v>7</v>
      </c>
      <c r="D4833" t="s">
        <v>5390</v>
      </c>
      <c r="E4833" t="s">
        <v>5389</v>
      </c>
      <c r="F4833" s="1">
        <v>-1.9</v>
      </c>
      <c r="I4833" s="13">
        <f t="shared" si="75"/>
        <v>-5517496.2609999906</v>
      </c>
    </row>
    <row r="4834" spans="1:9">
      <c r="A4834" s="10">
        <v>43244</v>
      </c>
      <c r="B4834" s="10">
        <v>43243</v>
      </c>
      <c r="C4834" t="s">
        <v>5374</v>
      </c>
      <c r="D4834" t="s">
        <v>5373</v>
      </c>
      <c r="E4834" t="s">
        <v>11</v>
      </c>
      <c r="F4834" s="1">
        <v>-357.524</v>
      </c>
      <c r="I4834" s="13">
        <f t="shared" si="75"/>
        <v>-5517853.7849999908</v>
      </c>
    </row>
    <row r="4835" spans="1:9">
      <c r="A4835" s="10">
        <v>43244</v>
      </c>
      <c r="B4835" s="10">
        <v>43243</v>
      </c>
      <c r="C4835" t="s">
        <v>5372</v>
      </c>
      <c r="D4835" t="s">
        <v>5371</v>
      </c>
      <c r="E4835" t="s">
        <v>11</v>
      </c>
      <c r="F4835" s="1">
        <v>-237.38</v>
      </c>
      <c r="I4835" s="13">
        <f t="shared" si="75"/>
        <v>-5518091.1649999907</v>
      </c>
    </row>
    <row r="4836" spans="1:9">
      <c r="A4836" s="10">
        <v>43244</v>
      </c>
      <c r="B4836" s="10">
        <v>43243</v>
      </c>
      <c r="C4836" t="s">
        <v>5370</v>
      </c>
      <c r="D4836" t="s">
        <v>5369</v>
      </c>
      <c r="E4836" t="s">
        <v>5175</v>
      </c>
      <c r="F4836" s="1">
        <v>-1066.076</v>
      </c>
      <c r="I4836" s="13">
        <f t="shared" si="75"/>
        <v>-5519157.2409999911</v>
      </c>
    </row>
    <row r="4837" spans="1:9">
      <c r="A4837" s="10">
        <v>43244</v>
      </c>
      <c r="B4837" s="10">
        <v>43243</v>
      </c>
      <c r="C4837" t="s">
        <v>5368</v>
      </c>
      <c r="D4837" t="s">
        <v>5367</v>
      </c>
      <c r="E4837" t="s">
        <v>11</v>
      </c>
      <c r="F4837" s="1">
        <v>-8130.25</v>
      </c>
      <c r="I4837" s="13">
        <f t="shared" si="75"/>
        <v>-5527287.4909999911</v>
      </c>
    </row>
    <row r="4838" spans="1:9">
      <c r="A4838" s="10">
        <v>43244</v>
      </c>
      <c r="B4838" s="10">
        <v>43243</v>
      </c>
      <c r="C4838" t="s">
        <v>857</v>
      </c>
      <c r="D4838" t="s">
        <v>5366</v>
      </c>
      <c r="E4838" t="s">
        <v>5365</v>
      </c>
      <c r="F4838" s="1">
        <v>-121.59</v>
      </c>
      <c r="I4838" s="13">
        <f t="shared" si="75"/>
        <v>-5527409.0809999909</v>
      </c>
    </row>
    <row r="4839" spans="1:9">
      <c r="A4839" s="10">
        <v>43244</v>
      </c>
      <c r="B4839" s="10">
        <v>43243</v>
      </c>
      <c r="C4839" t="s">
        <v>5364</v>
      </c>
      <c r="D4839" t="s">
        <v>5363</v>
      </c>
      <c r="E4839" t="s">
        <v>11</v>
      </c>
      <c r="F4839" s="1">
        <v>-946.3</v>
      </c>
      <c r="I4839" s="13">
        <f t="shared" si="75"/>
        <v>-5528355.3809999907</v>
      </c>
    </row>
    <row r="4840" spans="1:9">
      <c r="A4840" s="10">
        <v>43244</v>
      </c>
      <c r="B4840" s="10">
        <v>43243</v>
      </c>
      <c r="C4840" t="s">
        <v>4546</v>
      </c>
      <c r="E4840" t="s">
        <v>11</v>
      </c>
      <c r="F4840" s="1">
        <v>-2879.027</v>
      </c>
      <c r="I4840" s="13">
        <f t="shared" si="75"/>
        <v>-5531234.4079999905</v>
      </c>
    </row>
    <row r="4841" spans="1:9">
      <c r="A4841" s="10">
        <v>43244</v>
      </c>
      <c r="B4841" s="10">
        <v>43243</v>
      </c>
      <c r="C4841" t="s">
        <v>4552</v>
      </c>
      <c r="E4841" t="s">
        <v>11</v>
      </c>
      <c r="F4841" s="1">
        <v>-5.95</v>
      </c>
      <c r="I4841" s="13">
        <f t="shared" si="75"/>
        <v>-5531240.3579999907</v>
      </c>
    </row>
    <row r="4842" spans="1:9">
      <c r="A4842" s="10">
        <v>43244</v>
      </c>
      <c r="B4842" s="10">
        <v>43243</v>
      </c>
      <c r="C4842" t="s">
        <v>5362</v>
      </c>
      <c r="D4842" t="s">
        <v>5361</v>
      </c>
      <c r="E4842" t="s">
        <v>237</v>
      </c>
      <c r="F4842" s="1">
        <v>-74620.012000000002</v>
      </c>
      <c r="I4842" s="13">
        <f t="shared" si="75"/>
        <v>-5605860.3699999908</v>
      </c>
    </row>
    <row r="4843" spans="1:9">
      <c r="A4843" s="10">
        <v>43242</v>
      </c>
      <c r="B4843" s="10">
        <v>43243</v>
      </c>
      <c r="C4843" t="s">
        <v>5354</v>
      </c>
      <c r="D4843" t="s">
        <v>1965</v>
      </c>
      <c r="E4843" t="s">
        <v>11</v>
      </c>
      <c r="G4843" s="1">
        <v>400000</v>
      </c>
      <c r="I4843" s="13">
        <f t="shared" si="75"/>
        <v>-5205860.3699999908</v>
      </c>
    </row>
    <row r="4844" spans="1:9">
      <c r="A4844" s="10">
        <v>43245</v>
      </c>
      <c r="B4844" s="10">
        <v>43244</v>
      </c>
      <c r="C4844" t="s">
        <v>5410</v>
      </c>
      <c r="D4844" t="s">
        <v>5375</v>
      </c>
      <c r="E4844" t="s">
        <v>445</v>
      </c>
      <c r="F4844" s="1">
        <v>-3394.569</v>
      </c>
      <c r="I4844" s="13">
        <f t="shared" si="75"/>
        <v>-5209254.9389999909</v>
      </c>
    </row>
    <row r="4845" spans="1:9">
      <c r="A4845" s="10">
        <v>43245</v>
      </c>
      <c r="B4845" s="10">
        <v>43244</v>
      </c>
      <c r="C4845" t="s">
        <v>857</v>
      </c>
      <c r="D4845" t="s">
        <v>5409</v>
      </c>
      <c r="E4845" t="s">
        <v>5408</v>
      </c>
      <c r="F4845" s="1">
        <v>-170.10499999999999</v>
      </c>
      <c r="I4845" s="13">
        <f t="shared" si="75"/>
        <v>-5209425.0439999914</v>
      </c>
    </row>
    <row r="4846" spans="1:9">
      <c r="A4846" s="10">
        <v>43245</v>
      </c>
      <c r="B4846" s="10">
        <v>43244</v>
      </c>
      <c r="C4846" t="s">
        <v>5407</v>
      </c>
      <c r="D4846" t="s">
        <v>5406</v>
      </c>
      <c r="E4846" t="s">
        <v>3689</v>
      </c>
      <c r="F4846" s="1">
        <v>-1119.3510000000001</v>
      </c>
      <c r="I4846" s="13">
        <f t="shared" si="75"/>
        <v>-5210544.3949999912</v>
      </c>
    </row>
    <row r="4847" spans="1:9">
      <c r="A4847" s="10">
        <v>43245</v>
      </c>
      <c r="B4847" s="10">
        <v>43244</v>
      </c>
      <c r="C4847" t="s">
        <v>5404</v>
      </c>
      <c r="D4847" t="s">
        <v>5403</v>
      </c>
      <c r="E4847" t="s">
        <v>382</v>
      </c>
      <c r="F4847" s="1">
        <v>-236.22</v>
      </c>
      <c r="I4847" s="13">
        <f t="shared" si="75"/>
        <v>-5210780.6149999909</v>
      </c>
    </row>
    <row r="4848" spans="1:9">
      <c r="A4848" s="10">
        <v>43245</v>
      </c>
      <c r="B4848" s="10">
        <v>43244</v>
      </c>
      <c r="C4848" t="s">
        <v>5400</v>
      </c>
      <c r="D4848" t="s">
        <v>5399</v>
      </c>
      <c r="E4848" t="s">
        <v>5398</v>
      </c>
      <c r="F4848" s="1">
        <v>-3067.9650000000001</v>
      </c>
      <c r="I4848" s="13">
        <f t="shared" si="75"/>
        <v>-5213848.5799999908</v>
      </c>
    </row>
    <row r="4849" spans="1:9">
      <c r="A4849" s="10">
        <v>43245</v>
      </c>
      <c r="B4849" s="10">
        <v>43244</v>
      </c>
      <c r="C4849" t="s">
        <v>5396</v>
      </c>
      <c r="D4849" t="s">
        <v>5395</v>
      </c>
      <c r="E4849" t="s">
        <v>3935</v>
      </c>
      <c r="F4849" s="1">
        <v>-3684.9479999999999</v>
      </c>
      <c r="I4849" s="13">
        <f t="shared" si="75"/>
        <v>-5217533.5279999906</v>
      </c>
    </row>
    <row r="4850" spans="1:9">
      <c r="A4850" s="10">
        <v>43245</v>
      </c>
      <c r="B4850" s="10">
        <v>43244</v>
      </c>
      <c r="C4850" t="s">
        <v>4546</v>
      </c>
      <c r="E4850" t="s">
        <v>11</v>
      </c>
      <c r="F4850" s="1">
        <v>-24625</v>
      </c>
      <c r="I4850" s="13">
        <f t="shared" si="75"/>
        <v>-5242158.5279999906</v>
      </c>
    </row>
    <row r="4851" spans="1:9">
      <c r="A4851" s="10">
        <v>43245</v>
      </c>
      <c r="B4851" s="10">
        <v>43244</v>
      </c>
      <c r="C4851" t="s">
        <v>4552</v>
      </c>
      <c r="E4851" t="s">
        <v>11</v>
      </c>
      <c r="F4851" s="1">
        <v>-5.95</v>
      </c>
      <c r="I4851" s="13">
        <f t="shared" si="75"/>
        <v>-5242164.4779999908</v>
      </c>
    </row>
    <row r="4852" spans="1:9">
      <c r="A4852" s="10">
        <v>43245</v>
      </c>
      <c r="B4852" s="10">
        <v>43244</v>
      </c>
      <c r="C4852" t="s">
        <v>5384</v>
      </c>
      <c r="D4852" t="s">
        <v>5383</v>
      </c>
      <c r="E4852" t="s">
        <v>5382</v>
      </c>
      <c r="F4852" s="1">
        <v>-1428.25</v>
      </c>
      <c r="I4852" s="13">
        <f t="shared" si="75"/>
        <v>-5243592.7279999908</v>
      </c>
    </row>
    <row r="4853" spans="1:9">
      <c r="A4853" s="10">
        <v>43245</v>
      </c>
      <c r="B4853" s="10">
        <v>43244</v>
      </c>
      <c r="C4853" t="s">
        <v>5381</v>
      </c>
      <c r="D4853" t="s">
        <v>5380</v>
      </c>
      <c r="E4853" t="s">
        <v>24</v>
      </c>
      <c r="F4853" s="1">
        <v>-98500</v>
      </c>
      <c r="I4853" s="13">
        <f t="shared" si="75"/>
        <v>-5342092.7279999908</v>
      </c>
    </row>
    <row r="4854" spans="1:9">
      <c r="A4854" s="10">
        <v>43245</v>
      </c>
      <c r="B4854" s="10">
        <v>43244</v>
      </c>
      <c r="C4854" t="s">
        <v>31</v>
      </c>
      <c r="D4854" t="s">
        <v>5375</v>
      </c>
      <c r="E4854" t="s">
        <v>445</v>
      </c>
      <c r="F4854" s="1">
        <v>-1.19</v>
      </c>
      <c r="I4854" s="13">
        <f t="shared" si="75"/>
        <v>-5342093.9179999912</v>
      </c>
    </row>
    <row r="4855" spans="1:9">
      <c r="A4855" s="10">
        <v>43248</v>
      </c>
      <c r="B4855" s="10">
        <v>43245</v>
      </c>
      <c r="C4855" t="s">
        <v>5422</v>
      </c>
      <c r="D4855" t="s">
        <v>5421</v>
      </c>
      <c r="E4855" t="s">
        <v>379</v>
      </c>
      <c r="F4855" s="1">
        <v>-3547.97</v>
      </c>
      <c r="I4855" s="13">
        <f t="shared" si="75"/>
        <v>-5345641.887999991</v>
      </c>
    </row>
    <row r="4856" spans="1:9">
      <c r="A4856" s="10">
        <v>43248</v>
      </c>
      <c r="B4856" s="10">
        <v>43245</v>
      </c>
      <c r="C4856" t="s">
        <v>5419</v>
      </c>
      <c r="D4856" t="s">
        <v>5418</v>
      </c>
      <c r="E4856" t="s">
        <v>4346</v>
      </c>
      <c r="F4856" s="1">
        <v>-612.32100000000003</v>
      </c>
      <c r="I4856" s="13">
        <f t="shared" si="75"/>
        <v>-5346254.2089999914</v>
      </c>
    </row>
    <row r="4857" spans="1:9">
      <c r="A4857" s="10">
        <v>43248</v>
      </c>
      <c r="B4857" s="10">
        <v>43245</v>
      </c>
      <c r="C4857" t="s">
        <v>5417</v>
      </c>
      <c r="D4857" t="s">
        <v>5416</v>
      </c>
      <c r="E4857" t="s">
        <v>11</v>
      </c>
      <c r="F4857" s="1">
        <v>-9558.4079999999994</v>
      </c>
      <c r="I4857" s="13">
        <f t="shared" si="75"/>
        <v>-5355812.6169999912</v>
      </c>
    </row>
    <row r="4858" spans="1:9">
      <c r="A4858" s="10">
        <v>43248</v>
      </c>
      <c r="B4858" s="10">
        <v>43245</v>
      </c>
      <c r="C4858" t="s">
        <v>5415</v>
      </c>
      <c r="D4858" t="s">
        <v>5414</v>
      </c>
      <c r="E4858" t="s">
        <v>5413</v>
      </c>
      <c r="F4858" s="1">
        <v>-900</v>
      </c>
      <c r="I4858" s="13">
        <f t="shared" si="75"/>
        <v>-5356712.6169999912</v>
      </c>
    </row>
    <row r="4859" spans="1:9">
      <c r="A4859" s="10">
        <v>43248</v>
      </c>
      <c r="B4859" s="10">
        <v>43245</v>
      </c>
      <c r="C4859" t="s">
        <v>5412</v>
      </c>
      <c r="D4859" t="s">
        <v>5411</v>
      </c>
      <c r="E4859" t="s">
        <v>11</v>
      </c>
      <c r="F4859" s="1">
        <v>-2646.0369999999998</v>
      </c>
      <c r="I4859" s="13">
        <f t="shared" si="75"/>
        <v>-5359358.6539999908</v>
      </c>
    </row>
    <row r="4860" spans="1:9">
      <c r="A4860" s="10">
        <v>43251</v>
      </c>
      <c r="B4860" s="10">
        <v>43248</v>
      </c>
      <c r="C4860" t="s">
        <v>184</v>
      </c>
      <c r="D4860" t="s">
        <v>5459</v>
      </c>
      <c r="E4860" t="s">
        <v>5458</v>
      </c>
      <c r="F4860" s="1">
        <v>-10</v>
      </c>
      <c r="I4860" s="13">
        <f t="shared" si="75"/>
        <v>-5359368.6539999908</v>
      </c>
    </row>
    <row r="4861" spans="1:9">
      <c r="A4861" s="10">
        <v>43251</v>
      </c>
      <c r="B4861" s="10">
        <v>43248</v>
      </c>
      <c r="C4861" t="s">
        <v>7</v>
      </c>
      <c r="D4861" t="s">
        <v>5452</v>
      </c>
      <c r="E4861" t="s">
        <v>5451</v>
      </c>
      <c r="F4861" s="1">
        <v>-1.9</v>
      </c>
      <c r="I4861" s="13">
        <f t="shared" si="75"/>
        <v>-5359370.5539999912</v>
      </c>
    </row>
    <row r="4862" spans="1:9">
      <c r="A4862" s="10">
        <v>43249</v>
      </c>
      <c r="B4862" s="10">
        <v>43248</v>
      </c>
      <c r="C4862" t="s">
        <v>5431</v>
      </c>
      <c r="D4862" t="s">
        <v>5430</v>
      </c>
      <c r="E4862" t="s">
        <v>234</v>
      </c>
      <c r="F4862" s="1">
        <v>-1426.2</v>
      </c>
      <c r="I4862" s="13">
        <f t="shared" si="75"/>
        <v>-5360796.7539999913</v>
      </c>
    </row>
    <row r="4863" spans="1:9">
      <c r="A4863" s="10">
        <v>43249</v>
      </c>
      <c r="B4863" s="10">
        <v>43248</v>
      </c>
      <c r="C4863" t="s">
        <v>563</v>
      </c>
      <c r="D4863" t="s">
        <v>5423</v>
      </c>
      <c r="E4863" t="s">
        <v>564</v>
      </c>
      <c r="F4863" s="1">
        <v>-84922.839000000007</v>
      </c>
      <c r="I4863" s="13">
        <f t="shared" si="75"/>
        <v>-5445719.592999991</v>
      </c>
    </row>
    <row r="4864" spans="1:9">
      <c r="A4864" s="10">
        <v>43249</v>
      </c>
      <c r="B4864" s="10">
        <v>43248</v>
      </c>
      <c r="C4864" t="s">
        <v>857</v>
      </c>
      <c r="D4864" t="s">
        <v>5429</v>
      </c>
      <c r="E4864" t="s">
        <v>5428</v>
      </c>
      <c r="F4864" s="1">
        <v>-342.8</v>
      </c>
      <c r="I4864" s="13">
        <f t="shared" si="75"/>
        <v>-5446062.3929999908</v>
      </c>
    </row>
    <row r="4865" spans="1:9">
      <c r="A4865" s="10">
        <v>43249</v>
      </c>
      <c r="B4865" s="10">
        <v>43248</v>
      </c>
      <c r="C4865" t="s">
        <v>5427</v>
      </c>
      <c r="D4865" t="s">
        <v>5426</v>
      </c>
      <c r="E4865" t="s">
        <v>181</v>
      </c>
      <c r="F4865" s="1">
        <v>-41.2</v>
      </c>
      <c r="I4865" s="13">
        <f t="shared" si="75"/>
        <v>-5446103.592999991</v>
      </c>
    </row>
    <row r="4866" spans="1:9">
      <c r="A4866" s="10">
        <v>43249</v>
      </c>
      <c r="B4866" s="10">
        <v>43248</v>
      </c>
      <c r="C4866" t="s">
        <v>5425</v>
      </c>
      <c r="D4866" t="s">
        <v>5424</v>
      </c>
      <c r="E4866" t="s">
        <v>648</v>
      </c>
      <c r="F4866" s="1">
        <v>-505.75</v>
      </c>
      <c r="I4866" s="13">
        <f t="shared" si="75"/>
        <v>-5446609.342999991</v>
      </c>
    </row>
    <row r="4867" spans="1:9">
      <c r="A4867" s="10">
        <v>43249</v>
      </c>
      <c r="B4867" s="10">
        <v>43248</v>
      </c>
      <c r="C4867" t="s">
        <v>430</v>
      </c>
      <c r="D4867" t="s">
        <v>5423</v>
      </c>
      <c r="E4867" t="s">
        <v>11</v>
      </c>
      <c r="F4867" s="1">
        <v>-0.71399999999999997</v>
      </c>
      <c r="I4867" s="13">
        <f t="shared" ref="I4867:I4930" si="76">I4866+F4867+G4867</f>
        <v>-5446610.0569999907</v>
      </c>
    </row>
    <row r="4868" spans="1:9">
      <c r="A4868" s="10">
        <v>43250</v>
      </c>
      <c r="B4868" s="10">
        <v>43249</v>
      </c>
      <c r="C4868" t="s">
        <v>5450</v>
      </c>
      <c r="D4868" t="s">
        <v>5449</v>
      </c>
      <c r="E4868" t="s">
        <v>448</v>
      </c>
      <c r="F4868" s="1">
        <v>-1273.3900000000001</v>
      </c>
      <c r="I4868" s="13">
        <f t="shared" si="76"/>
        <v>-5447883.4469999904</v>
      </c>
    </row>
    <row r="4869" spans="1:9">
      <c r="A4869" s="10">
        <v>43250</v>
      </c>
      <c r="B4869" s="10">
        <v>43249</v>
      </c>
      <c r="C4869" t="s">
        <v>31</v>
      </c>
      <c r="D4869" t="s">
        <v>5449</v>
      </c>
      <c r="E4869" t="s">
        <v>448</v>
      </c>
      <c r="F4869" s="1">
        <v>-1.19</v>
      </c>
      <c r="I4869" s="13">
        <f t="shared" si="76"/>
        <v>-5447884.6369999908</v>
      </c>
    </row>
    <row r="4870" spans="1:9">
      <c r="A4870" s="10">
        <v>43250</v>
      </c>
      <c r="B4870" s="10">
        <v>43249</v>
      </c>
      <c r="C4870" t="s">
        <v>5448</v>
      </c>
      <c r="D4870" t="s">
        <v>5447</v>
      </c>
      <c r="E4870" t="s">
        <v>73</v>
      </c>
      <c r="F4870" s="1">
        <v>-305.24</v>
      </c>
      <c r="I4870" s="13">
        <f t="shared" si="76"/>
        <v>-5448189.876999991</v>
      </c>
    </row>
    <row r="4871" spans="1:9">
      <c r="A4871" s="10">
        <v>43250</v>
      </c>
      <c r="B4871" s="10">
        <v>43249</v>
      </c>
      <c r="C4871" t="s">
        <v>5446</v>
      </c>
      <c r="D4871" t="s">
        <v>5445</v>
      </c>
      <c r="E4871" t="s">
        <v>5444</v>
      </c>
      <c r="F4871" s="1">
        <v>-1172.741</v>
      </c>
      <c r="I4871" s="13">
        <f t="shared" si="76"/>
        <v>-5449362.6179999914</v>
      </c>
    </row>
    <row r="4872" spans="1:9">
      <c r="A4872" s="10">
        <v>43250</v>
      </c>
      <c r="B4872" s="10">
        <v>43249</v>
      </c>
      <c r="C4872" t="s">
        <v>5443</v>
      </c>
      <c r="D4872" t="s">
        <v>5442</v>
      </c>
      <c r="E4872" t="s">
        <v>5441</v>
      </c>
      <c r="F4872" s="1">
        <v>-1020.362</v>
      </c>
      <c r="I4872" s="13">
        <f t="shared" si="76"/>
        <v>-5450382.9799999911</v>
      </c>
    </row>
    <row r="4873" spans="1:9">
      <c r="A4873" s="10">
        <v>43250</v>
      </c>
      <c r="B4873" s="10">
        <v>43249</v>
      </c>
      <c r="C4873" t="s">
        <v>857</v>
      </c>
      <c r="D4873" t="s">
        <v>5440</v>
      </c>
      <c r="E4873" t="s">
        <v>5439</v>
      </c>
      <c r="F4873" s="1">
        <v>-15.38</v>
      </c>
      <c r="I4873" s="13">
        <f t="shared" si="76"/>
        <v>-5450398.359999991</v>
      </c>
    </row>
    <row r="4874" spans="1:9">
      <c r="A4874" s="10">
        <v>43250</v>
      </c>
      <c r="B4874" s="10">
        <v>43249</v>
      </c>
      <c r="C4874" t="s">
        <v>5438</v>
      </c>
      <c r="D4874" t="s">
        <v>5437</v>
      </c>
      <c r="E4874" t="s">
        <v>5436</v>
      </c>
      <c r="F4874" s="1">
        <v>-156.32</v>
      </c>
      <c r="I4874" s="13">
        <f t="shared" si="76"/>
        <v>-5450554.6799999913</v>
      </c>
    </row>
    <row r="4875" spans="1:9">
      <c r="A4875" s="10">
        <v>43250</v>
      </c>
      <c r="B4875" s="10">
        <v>43249</v>
      </c>
      <c r="C4875" t="s">
        <v>857</v>
      </c>
      <c r="D4875" t="s">
        <v>5435</v>
      </c>
      <c r="E4875" t="s">
        <v>5434</v>
      </c>
      <c r="F4875" s="1">
        <v>-136.27000000000001</v>
      </c>
      <c r="I4875" s="13">
        <f t="shared" si="76"/>
        <v>-5450690.9499999909</v>
      </c>
    </row>
    <row r="4876" spans="1:9">
      <c r="A4876" s="10">
        <v>43250</v>
      </c>
      <c r="B4876" s="10">
        <v>43249</v>
      </c>
      <c r="C4876" t="s">
        <v>5433</v>
      </c>
      <c r="D4876" t="s">
        <v>5432</v>
      </c>
      <c r="E4876" t="s">
        <v>3549</v>
      </c>
      <c r="F4876" s="1">
        <v>-701.27200000000005</v>
      </c>
      <c r="I4876" s="13">
        <f t="shared" si="76"/>
        <v>-5451392.2219999908</v>
      </c>
    </row>
    <row r="4877" spans="1:9">
      <c r="A4877" s="10">
        <v>43248</v>
      </c>
      <c r="B4877" s="10">
        <v>43249</v>
      </c>
      <c r="C4877" t="s">
        <v>5420</v>
      </c>
      <c r="D4877" t="s">
        <v>1856</v>
      </c>
      <c r="E4877" t="s">
        <v>11</v>
      </c>
      <c r="G4877" s="1">
        <v>250000</v>
      </c>
      <c r="I4877" s="13">
        <f t="shared" si="76"/>
        <v>-5201392.2219999908</v>
      </c>
    </row>
    <row r="4878" spans="1:9">
      <c r="A4878" s="10">
        <v>43251</v>
      </c>
      <c r="B4878" s="10">
        <v>43250</v>
      </c>
      <c r="C4878" t="s">
        <v>5461</v>
      </c>
      <c r="D4878" t="s">
        <v>5460</v>
      </c>
      <c r="E4878" t="s">
        <v>782</v>
      </c>
      <c r="F4878" s="1">
        <v>-789.71299999999997</v>
      </c>
      <c r="I4878" s="13">
        <f t="shared" si="76"/>
        <v>-5202181.9349999912</v>
      </c>
    </row>
    <row r="4879" spans="1:9">
      <c r="A4879" s="10">
        <v>43251</v>
      </c>
      <c r="B4879" s="10">
        <v>43250</v>
      </c>
      <c r="C4879" t="s">
        <v>5456</v>
      </c>
      <c r="E4879" t="s">
        <v>100</v>
      </c>
      <c r="F4879" s="1">
        <v>-30106.489000000001</v>
      </c>
      <c r="I4879" s="13">
        <f t="shared" si="76"/>
        <v>-5232288.4239999913</v>
      </c>
    </row>
    <row r="4880" spans="1:9">
      <c r="A4880" s="10">
        <v>43251</v>
      </c>
      <c r="B4880" s="10">
        <v>43250</v>
      </c>
      <c r="C4880" t="s">
        <v>101</v>
      </c>
      <c r="E4880" t="s">
        <v>11</v>
      </c>
      <c r="F4880" s="1">
        <v>-3.57</v>
      </c>
      <c r="I4880" s="13">
        <f t="shared" si="76"/>
        <v>-5232291.9939999916</v>
      </c>
    </row>
    <row r="4881" spans="1:9">
      <c r="A4881" s="10">
        <v>43251</v>
      </c>
      <c r="B4881" s="10">
        <v>43250</v>
      </c>
      <c r="C4881" t="s">
        <v>5455</v>
      </c>
      <c r="D4881" t="s">
        <v>5454</v>
      </c>
      <c r="E4881" t="s">
        <v>5453</v>
      </c>
      <c r="F4881" s="1">
        <v>-179.1</v>
      </c>
      <c r="I4881" s="13">
        <f t="shared" si="76"/>
        <v>-5232471.0939999912</v>
      </c>
    </row>
    <row r="4882" spans="1:9">
      <c r="A4882" s="10">
        <v>43252</v>
      </c>
      <c r="B4882" s="10">
        <v>43251</v>
      </c>
      <c r="C4882" t="s">
        <v>5475</v>
      </c>
      <c r="D4882" t="s">
        <v>5474</v>
      </c>
      <c r="E4882" t="s">
        <v>347</v>
      </c>
      <c r="F4882" s="1">
        <v>-1332.047</v>
      </c>
      <c r="I4882" s="13">
        <f t="shared" si="76"/>
        <v>-5233803.1409999914</v>
      </c>
    </row>
    <row r="4883" spans="1:9">
      <c r="A4883" s="10">
        <v>43252</v>
      </c>
      <c r="B4883" s="10">
        <v>43251</v>
      </c>
      <c r="C4883" t="s">
        <v>5473</v>
      </c>
      <c r="D4883" t="s">
        <v>5472</v>
      </c>
      <c r="E4883" t="s">
        <v>407</v>
      </c>
      <c r="F4883" s="1">
        <v>-83.947999999999993</v>
      </c>
      <c r="I4883" s="13">
        <f t="shared" si="76"/>
        <v>-5233887.0889999913</v>
      </c>
    </row>
    <row r="4884" spans="1:9">
      <c r="A4884" s="10">
        <v>43252</v>
      </c>
      <c r="B4884" s="10">
        <v>43251</v>
      </c>
      <c r="C4884" t="s">
        <v>5471</v>
      </c>
      <c r="D4884" t="s">
        <v>5470</v>
      </c>
      <c r="E4884" t="s">
        <v>11</v>
      </c>
      <c r="F4884" s="1">
        <v>-338.55599999999998</v>
      </c>
      <c r="I4884" s="13">
        <f t="shared" si="76"/>
        <v>-5234225.6449999912</v>
      </c>
    </row>
    <row r="4885" spans="1:9">
      <c r="A4885" s="10">
        <v>43252</v>
      </c>
      <c r="B4885" s="10">
        <v>43251</v>
      </c>
      <c r="C4885" t="s">
        <v>42</v>
      </c>
      <c r="D4885" t="s">
        <v>5469</v>
      </c>
      <c r="E4885" t="s">
        <v>44</v>
      </c>
      <c r="F4885" s="1">
        <v>-18502.206999999999</v>
      </c>
      <c r="I4885" s="13">
        <f t="shared" si="76"/>
        <v>-5252727.8519999916</v>
      </c>
    </row>
    <row r="4886" spans="1:9">
      <c r="A4886" s="10">
        <v>43252</v>
      </c>
      <c r="B4886" s="10">
        <v>43251</v>
      </c>
      <c r="C4886" t="s">
        <v>45</v>
      </c>
      <c r="D4886" t="s">
        <v>5469</v>
      </c>
      <c r="E4886" t="s">
        <v>44</v>
      </c>
      <c r="F4886" s="1">
        <v>-3.57</v>
      </c>
      <c r="I4886" s="13">
        <f t="shared" si="76"/>
        <v>-5252731.4219999919</v>
      </c>
    </row>
    <row r="4887" spans="1:9">
      <c r="A4887" s="10">
        <v>43252</v>
      </c>
      <c r="B4887" s="10">
        <v>43251</v>
      </c>
      <c r="C4887" t="s">
        <v>27</v>
      </c>
      <c r="E4887" t="s">
        <v>11</v>
      </c>
      <c r="F4887" s="1">
        <v>-35.700000000000003</v>
      </c>
      <c r="I4887" s="13">
        <f t="shared" si="76"/>
        <v>-5252767.1219999921</v>
      </c>
    </row>
    <row r="4888" spans="1:9">
      <c r="A4888" s="10">
        <v>43252</v>
      </c>
      <c r="B4888" s="10">
        <v>43251</v>
      </c>
      <c r="C4888" t="s">
        <v>31</v>
      </c>
      <c r="D4888" t="s">
        <v>5462</v>
      </c>
      <c r="E4888" t="s">
        <v>448</v>
      </c>
      <c r="F4888" s="1">
        <v>-1.19</v>
      </c>
      <c r="I4888" s="13">
        <f t="shared" si="76"/>
        <v>-5252768.3119999925</v>
      </c>
    </row>
    <row r="4889" spans="1:9">
      <c r="A4889" s="10">
        <v>43252</v>
      </c>
      <c r="B4889" s="10">
        <v>43251</v>
      </c>
      <c r="C4889" t="s">
        <v>5468</v>
      </c>
      <c r="D4889" t="s">
        <v>5467</v>
      </c>
      <c r="E4889" t="s">
        <v>347</v>
      </c>
      <c r="F4889" s="1">
        <v>-322.95</v>
      </c>
      <c r="I4889" s="13">
        <f t="shared" si="76"/>
        <v>-5253091.2619999927</v>
      </c>
    </row>
    <row r="4890" spans="1:9">
      <c r="A4890" s="10">
        <v>43252</v>
      </c>
      <c r="B4890" s="10">
        <v>43251</v>
      </c>
      <c r="C4890" t="s">
        <v>5466</v>
      </c>
      <c r="D4890" t="s">
        <v>5465</v>
      </c>
      <c r="E4890" t="s">
        <v>11</v>
      </c>
      <c r="F4890" s="1">
        <v>-795.74800000000005</v>
      </c>
      <c r="I4890" s="13">
        <f t="shared" si="76"/>
        <v>-5253887.0099999923</v>
      </c>
    </row>
    <row r="4891" spans="1:9">
      <c r="A4891" s="10">
        <v>43252</v>
      </c>
      <c r="B4891" s="10">
        <v>43251</v>
      </c>
      <c r="C4891" t="s">
        <v>42</v>
      </c>
      <c r="D4891" t="s">
        <v>5464</v>
      </c>
      <c r="E4891" t="s">
        <v>44</v>
      </c>
      <c r="F4891" s="1">
        <v>-68119.14</v>
      </c>
      <c r="I4891" s="13">
        <f t="shared" si="76"/>
        <v>-5322006.149999992</v>
      </c>
    </row>
    <row r="4892" spans="1:9">
      <c r="A4892" s="10">
        <v>43252</v>
      </c>
      <c r="B4892" s="10">
        <v>43251</v>
      </c>
      <c r="C4892" t="s">
        <v>45</v>
      </c>
      <c r="D4892" t="s">
        <v>5464</v>
      </c>
      <c r="E4892" t="s">
        <v>44</v>
      </c>
      <c r="F4892" s="1">
        <v>-3.57</v>
      </c>
      <c r="I4892" s="13">
        <f t="shared" si="76"/>
        <v>-5322009.7199999923</v>
      </c>
    </row>
    <row r="4893" spans="1:9">
      <c r="A4893" s="10">
        <v>43252</v>
      </c>
      <c r="B4893" s="10">
        <v>43251</v>
      </c>
      <c r="C4893" t="s">
        <v>5463</v>
      </c>
      <c r="D4893" t="s">
        <v>5462</v>
      </c>
      <c r="E4893" t="s">
        <v>448</v>
      </c>
      <c r="F4893" s="1">
        <v>-158.21299999999999</v>
      </c>
      <c r="I4893" s="13">
        <f t="shared" si="76"/>
        <v>-5322167.9329999927</v>
      </c>
    </row>
    <row r="4894" spans="1:9">
      <c r="A4894" s="10">
        <v>43251</v>
      </c>
      <c r="B4894" s="10">
        <v>43251</v>
      </c>
      <c r="C4894" t="s">
        <v>617</v>
      </c>
      <c r="E4894" t="s">
        <v>11</v>
      </c>
      <c r="F4894" s="1">
        <v>-11.9</v>
      </c>
      <c r="I4894" s="13">
        <f t="shared" si="76"/>
        <v>-5322179.8329999931</v>
      </c>
    </row>
    <row r="4895" spans="1:9">
      <c r="A4895" s="10">
        <v>43251</v>
      </c>
      <c r="B4895" s="10">
        <v>43251</v>
      </c>
      <c r="C4895" t="s">
        <v>618</v>
      </c>
      <c r="E4895" t="s">
        <v>11</v>
      </c>
      <c r="F4895" s="1">
        <v>-14.222</v>
      </c>
      <c r="I4895" s="13">
        <f t="shared" si="76"/>
        <v>-5322194.0549999932</v>
      </c>
    </row>
    <row r="4896" spans="1:9">
      <c r="A4896" s="10">
        <v>43251</v>
      </c>
      <c r="B4896" s="10">
        <v>43251</v>
      </c>
      <c r="C4896" t="s">
        <v>569</v>
      </c>
      <c r="E4896" t="s">
        <v>11</v>
      </c>
      <c r="F4896" s="1">
        <v>-20.527999999999999</v>
      </c>
      <c r="I4896" s="13">
        <f t="shared" si="76"/>
        <v>-5322214.5829999931</v>
      </c>
    </row>
    <row r="4897" spans="1:9">
      <c r="A4897" s="10">
        <v>43251</v>
      </c>
      <c r="B4897" s="10">
        <v>43251</v>
      </c>
      <c r="C4897" t="s">
        <v>568</v>
      </c>
      <c r="E4897" t="s">
        <v>11</v>
      </c>
      <c r="F4897" s="1">
        <v>-19.814</v>
      </c>
      <c r="I4897" s="13">
        <f t="shared" si="76"/>
        <v>-5322234.3969999934</v>
      </c>
    </row>
    <row r="4898" spans="1:9">
      <c r="A4898" s="10">
        <v>43251</v>
      </c>
      <c r="B4898" s="10">
        <v>43251</v>
      </c>
      <c r="C4898" t="s">
        <v>570</v>
      </c>
      <c r="E4898" t="s">
        <v>11</v>
      </c>
      <c r="F4898" s="1">
        <v>-34.451000000000001</v>
      </c>
      <c r="I4898" s="13">
        <f t="shared" si="76"/>
        <v>-5322268.8479999937</v>
      </c>
    </row>
    <row r="4899" spans="1:9">
      <c r="A4899" s="10">
        <v>43251</v>
      </c>
      <c r="B4899" s="10">
        <v>43251</v>
      </c>
      <c r="C4899" t="s">
        <v>571</v>
      </c>
      <c r="E4899" t="s">
        <v>11</v>
      </c>
      <c r="F4899" s="1">
        <v>-18.385999999999999</v>
      </c>
      <c r="I4899" s="13">
        <f t="shared" si="76"/>
        <v>-5322287.2339999937</v>
      </c>
    </row>
    <row r="4900" spans="1:9">
      <c r="A4900" s="10">
        <v>43251</v>
      </c>
      <c r="B4900" s="10">
        <v>43251</v>
      </c>
      <c r="C4900" t="s">
        <v>572</v>
      </c>
      <c r="E4900" t="s">
        <v>11</v>
      </c>
      <c r="F4900" s="1">
        <v>-29.899000000000001</v>
      </c>
      <c r="I4900" s="13">
        <f t="shared" si="76"/>
        <v>-5322317.1329999939</v>
      </c>
    </row>
    <row r="4901" spans="1:9">
      <c r="A4901" s="10">
        <v>43251</v>
      </c>
      <c r="B4901" s="10">
        <v>43251</v>
      </c>
      <c r="C4901" t="s">
        <v>573</v>
      </c>
      <c r="E4901" t="s">
        <v>11</v>
      </c>
      <c r="F4901" s="1">
        <v>-53.015000000000001</v>
      </c>
      <c r="I4901" s="13">
        <f t="shared" si="76"/>
        <v>-5322370.1479999935</v>
      </c>
    </row>
    <row r="4902" spans="1:9">
      <c r="A4902" s="10">
        <v>43251</v>
      </c>
      <c r="B4902" s="10">
        <v>43251</v>
      </c>
      <c r="C4902" t="s">
        <v>5457</v>
      </c>
      <c r="E4902" t="s">
        <v>11</v>
      </c>
      <c r="F4902" s="1">
        <v>-57.338000000000001</v>
      </c>
      <c r="I4902" s="13">
        <f t="shared" si="76"/>
        <v>-5322427.485999994</v>
      </c>
    </row>
    <row r="4903" spans="1:9">
      <c r="A4903" s="10">
        <v>43251</v>
      </c>
      <c r="B4903" s="10">
        <v>43251</v>
      </c>
      <c r="C4903" t="s">
        <v>574</v>
      </c>
      <c r="E4903" t="s">
        <v>11</v>
      </c>
      <c r="F4903" s="1">
        <v>-19.527000000000001</v>
      </c>
      <c r="I4903" s="13">
        <f t="shared" si="76"/>
        <v>-5322447.0129999937</v>
      </c>
    </row>
    <row r="4904" spans="1:9">
      <c r="A4904" s="10">
        <v>43251</v>
      </c>
      <c r="B4904" s="10">
        <v>43251</v>
      </c>
      <c r="C4904" t="s">
        <v>576</v>
      </c>
      <c r="E4904" t="s">
        <v>11</v>
      </c>
      <c r="F4904" s="1">
        <v>-47.783999999999999</v>
      </c>
      <c r="I4904" s="13">
        <f t="shared" si="76"/>
        <v>-5322494.7969999937</v>
      </c>
    </row>
    <row r="4905" spans="1:9">
      <c r="A4905" s="10">
        <v>43251</v>
      </c>
      <c r="B4905" s="10">
        <v>43251</v>
      </c>
      <c r="C4905" t="s">
        <v>577</v>
      </c>
      <c r="E4905" t="s">
        <v>11</v>
      </c>
      <c r="F4905" s="1">
        <v>-62.475000000000001</v>
      </c>
      <c r="I4905" s="13">
        <f t="shared" si="76"/>
        <v>-5322557.2719999934</v>
      </c>
    </row>
    <row r="4906" spans="1:9">
      <c r="A4906" s="10">
        <v>43251</v>
      </c>
      <c r="B4906" s="10">
        <v>43251</v>
      </c>
      <c r="C4906" t="s">
        <v>578</v>
      </c>
      <c r="E4906" t="s">
        <v>11</v>
      </c>
      <c r="F4906" s="1">
        <v>-49.865000000000002</v>
      </c>
      <c r="I4906" s="13">
        <f t="shared" si="76"/>
        <v>-5322607.1369999936</v>
      </c>
    </row>
    <row r="4907" spans="1:9">
      <c r="A4907" s="10">
        <v>43251</v>
      </c>
      <c r="B4907" s="10">
        <v>43251</v>
      </c>
      <c r="C4907" t="s">
        <v>579</v>
      </c>
      <c r="E4907" t="s">
        <v>11</v>
      </c>
      <c r="F4907" s="1">
        <v>-34.094000000000001</v>
      </c>
      <c r="I4907" s="13">
        <f t="shared" si="76"/>
        <v>-5322641.2309999932</v>
      </c>
    </row>
    <row r="4908" spans="1:9">
      <c r="A4908" s="10">
        <v>43251</v>
      </c>
      <c r="B4908" s="10">
        <v>43251</v>
      </c>
      <c r="C4908" t="s">
        <v>616</v>
      </c>
      <c r="E4908" t="s">
        <v>11</v>
      </c>
      <c r="F4908" s="1">
        <v>-18.007999999999999</v>
      </c>
      <c r="I4908" s="13">
        <f t="shared" si="76"/>
        <v>-5322659.2389999935</v>
      </c>
    </row>
    <row r="4909" spans="1:9">
      <c r="A4909" s="10">
        <v>43250</v>
      </c>
      <c r="B4909" s="10">
        <v>43251</v>
      </c>
      <c r="C4909" t="s">
        <v>3721</v>
      </c>
      <c r="E4909" t="s">
        <v>11</v>
      </c>
      <c r="G4909" s="1">
        <v>233.333</v>
      </c>
      <c r="I4909" s="13">
        <f t="shared" si="76"/>
        <v>-5322425.9059999939</v>
      </c>
    </row>
    <row r="4910" spans="1:9">
      <c r="A4910" s="10">
        <v>43250</v>
      </c>
      <c r="B4910" s="10">
        <v>43251</v>
      </c>
      <c r="C4910" t="s">
        <v>3721</v>
      </c>
      <c r="E4910" t="s">
        <v>11</v>
      </c>
      <c r="G4910" s="1">
        <v>100</v>
      </c>
      <c r="I4910" s="13">
        <f t="shared" si="76"/>
        <v>-5322325.9059999939</v>
      </c>
    </row>
    <row r="4911" spans="1:9">
      <c r="A4911" s="10">
        <v>43256</v>
      </c>
      <c r="B4911" s="10">
        <v>43252</v>
      </c>
      <c r="C4911" t="s">
        <v>60</v>
      </c>
      <c r="D4911" t="s">
        <v>5521</v>
      </c>
      <c r="E4911" t="s">
        <v>9</v>
      </c>
      <c r="F4911" s="1">
        <v>-8</v>
      </c>
      <c r="I4911" s="13">
        <f t="shared" si="76"/>
        <v>-5322333.9059999939</v>
      </c>
    </row>
    <row r="4912" spans="1:9">
      <c r="A4912" s="10">
        <v>43256</v>
      </c>
      <c r="B4912" s="10">
        <v>43252</v>
      </c>
      <c r="C4912" t="s">
        <v>105</v>
      </c>
      <c r="D4912" t="s">
        <v>5518</v>
      </c>
      <c r="E4912" t="s">
        <v>245</v>
      </c>
      <c r="F4912" s="1">
        <v>-2.5</v>
      </c>
      <c r="I4912" s="13">
        <f t="shared" si="76"/>
        <v>-5322336.4059999939</v>
      </c>
    </row>
    <row r="4913" spans="1:9">
      <c r="A4913" s="10">
        <v>43256</v>
      </c>
      <c r="B4913" s="10">
        <v>43252</v>
      </c>
      <c r="C4913" t="s">
        <v>7</v>
      </c>
      <c r="D4913" t="s">
        <v>5517</v>
      </c>
      <c r="E4913" t="s">
        <v>9</v>
      </c>
      <c r="F4913" s="1">
        <v>-7.6</v>
      </c>
      <c r="I4913" s="13">
        <f t="shared" si="76"/>
        <v>-5322344.0059999935</v>
      </c>
    </row>
    <row r="4914" spans="1:9">
      <c r="A4914" s="10">
        <v>43256</v>
      </c>
      <c r="B4914" s="10">
        <v>43252</v>
      </c>
      <c r="C4914" t="s">
        <v>170</v>
      </c>
      <c r="D4914" t="s">
        <v>5516</v>
      </c>
      <c r="E4914" t="s">
        <v>242</v>
      </c>
      <c r="F4914" s="1">
        <v>-10</v>
      </c>
      <c r="I4914" s="13">
        <f t="shared" si="76"/>
        <v>-5322354.0059999935</v>
      </c>
    </row>
    <row r="4915" spans="1:9">
      <c r="A4915" s="10">
        <v>43256</v>
      </c>
      <c r="B4915" s="10">
        <v>43252</v>
      </c>
      <c r="C4915" t="s">
        <v>7</v>
      </c>
      <c r="D4915" t="s">
        <v>5515</v>
      </c>
      <c r="E4915" t="s">
        <v>5514</v>
      </c>
      <c r="F4915" s="1">
        <v>-2.7549999999999999</v>
      </c>
      <c r="I4915" s="13">
        <f t="shared" si="76"/>
        <v>-5322356.7609999934</v>
      </c>
    </row>
    <row r="4916" spans="1:9">
      <c r="A4916" s="10">
        <v>43256</v>
      </c>
      <c r="B4916" s="10">
        <v>43252</v>
      </c>
      <c r="C4916" t="s">
        <v>7</v>
      </c>
      <c r="D4916" t="s">
        <v>5513</v>
      </c>
      <c r="E4916" t="s">
        <v>9</v>
      </c>
      <c r="F4916" s="1">
        <v>-3.42</v>
      </c>
      <c r="I4916" s="13">
        <f t="shared" si="76"/>
        <v>-5322360.1809999933</v>
      </c>
    </row>
    <row r="4917" spans="1:9">
      <c r="A4917" s="10">
        <v>43256</v>
      </c>
      <c r="B4917" s="10">
        <v>43252</v>
      </c>
      <c r="C4917" t="s">
        <v>33</v>
      </c>
      <c r="D4917" t="s">
        <v>5512</v>
      </c>
      <c r="E4917" t="s">
        <v>35</v>
      </c>
      <c r="F4917" s="1">
        <v>-40</v>
      </c>
      <c r="I4917" s="13">
        <f t="shared" si="76"/>
        <v>-5322400.1809999933</v>
      </c>
    </row>
    <row r="4918" spans="1:9">
      <c r="A4918" s="10">
        <v>43256</v>
      </c>
      <c r="B4918" s="10">
        <v>43252</v>
      </c>
      <c r="C4918" t="s">
        <v>184</v>
      </c>
      <c r="D4918" t="s">
        <v>5511</v>
      </c>
      <c r="E4918" t="s">
        <v>5510</v>
      </c>
      <c r="F4918" s="1">
        <v>-10</v>
      </c>
      <c r="I4918" s="13">
        <f t="shared" si="76"/>
        <v>-5322410.1809999933</v>
      </c>
    </row>
    <row r="4919" spans="1:9">
      <c r="A4919" s="10">
        <v>43256</v>
      </c>
      <c r="B4919" s="10">
        <v>43252</v>
      </c>
      <c r="C4919" t="s">
        <v>4895</v>
      </c>
      <c r="D4919" t="s">
        <v>5509</v>
      </c>
      <c r="E4919" t="s">
        <v>5508</v>
      </c>
      <c r="F4919" s="1">
        <v>-4.5</v>
      </c>
      <c r="I4919" s="13">
        <f t="shared" si="76"/>
        <v>-5322414.6809999933</v>
      </c>
    </row>
    <row r="4920" spans="1:9">
      <c r="A4920" s="10">
        <v>43256</v>
      </c>
      <c r="B4920" s="10">
        <v>43252</v>
      </c>
      <c r="C4920" t="s">
        <v>60</v>
      </c>
      <c r="D4920" t="s">
        <v>5507</v>
      </c>
      <c r="E4920" t="s">
        <v>9</v>
      </c>
      <c r="F4920" s="1">
        <v>-8</v>
      </c>
      <c r="I4920" s="13">
        <f t="shared" si="76"/>
        <v>-5322422.6809999933</v>
      </c>
    </row>
    <row r="4921" spans="1:9">
      <c r="A4921" s="10">
        <v>43256</v>
      </c>
      <c r="B4921" s="10">
        <v>43252</v>
      </c>
      <c r="C4921" t="s">
        <v>7</v>
      </c>
      <c r="D4921" t="s">
        <v>5506</v>
      </c>
      <c r="E4921" t="s">
        <v>9</v>
      </c>
      <c r="F4921" s="1">
        <v>-3.42</v>
      </c>
      <c r="I4921" s="13">
        <f t="shared" si="76"/>
        <v>-5322426.1009999933</v>
      </c>
    </row>
    <row r="4922" spans="1:9">
      <c r="A4922" s="10">
        <v>43256</v>
      </c>
      <c r="B4922" s="10">
        <v>43252</v>
      </c>
      <c r="C4922" t="s">
        <v>170</v>
      </c>
      <c r="D4922" t="s">
        <v>5505</v>
      </c>
      <c r="E4922" t="s">
        <v>242</v>
      </c>
      <c r="F4922" s="1">
        <v>-10</v>
      </c>
      <c r="I4922" s="13">
        <f t="shared" si="76"/>
        <v>-5322436.1009999933</v>
      </c>
    </row>
    <row r="4923" spans="1:9">
      <c r="A4923" s="10">
        <v>43256</v>
      </c>
      <c r="B4923" s="10">
        <v>43252</v>
      </c>
      <c r="C4923" t="s">
        <v>105</v>
      </c>
      <c r="D4923" t="s">
        <v>5488</v>
      </c>
      <c r="E4923" t="s">
        <v>245</v>
      </c>
      <c r="F4923" s="1">
        <v>-2.5</v>
      </c>
      <c r="I4923" s="13">
        <f t="shared" si="76"/>
        <v>-5322438.6009999933</v>
      </c>
    </row>
    <row r="4924" spans="1:9">
      <c r="A4924" s="10">
        <v>43255</v>
      </c>
      <c r="B4924" s="10">
        <v>43252</v>
      </c>
      <c r="C4924" t="s">
        <v>5487</v>
      </c>
      <c r="D4924" t="s">
        <v>5486</v>
      </c>
      <c r="E4924" t="s">
        <v>198</v>
      </c>
      <c r="F4924" s="1">
        <v>-40</v>
      </c>
      <c r="I4924" s="13">
        <f t="shared" si="76"/>
        <v>-5322478.6009999933</v>
      </c>
    </row>
    <row r="4925" spans="1:9">
      <c r="A4925" s="10">
        <v>43255</v>
      </c>
      <c r="B4925" s="10">
        <v>43252</v>
      </c>
      <c r="C4925" t="s">
        <v>5485</v>
      </c>
      <c r="D4925" t="s">
        <v>5484</v>
      </c>
      <c r="E4925" t="s">
        <v>5478</v>
      </c>
      <c r="F4925" s="1">
        <v>-500.4</v>
      </c>
      <c r="I4925" s="13">
        <f t="shared" si="76"/>
        <v>-5322979.0009999936</v>
      </c>
    </row>
    <row r="4926" spans="1:9">
      <c r="A4926" s="10">
        <v>43255</v>
      </c>
      <c r="B4926" s="10">
        <v>43252</v>
      </c>
      <c r="C4926" t="s">
        <v>31</v>
      </c>
      <c r="D4926" t="s">
        <v>5484</v>
      </c>
      <c r="E4926" t="s">
        <v>5478</v>
      </c>
      <c r="F4926" s="1">
        <v>-1.19</v>
      </c>
      <c r="I4926" s="13">
        <f t="shared" si="76"/>
        <v>-5322980.1909999941</v>
      </c>
    </row>
    <row r="4927" spans="1:9">
      <c r="A4927" s="10">
        <v>43255</v>
      </c>
      <c r="B4927" s="10">
        <v>43252</v>
      </c>
      <c r="C4927" t="s">
        <v>31</v>
      </c>
      <c r="D4927" t="s">
        <v>5479</v>
      </c>
      <c r="E4927" t="s">
        <v>5478</v>
      </c>
      <c r="F4927" s="1">
        <v>-1.19</v>
      </c>
      <c r="I4927" s="13">
        <f t="shared" si="76"/>
        <v>-5322981.3809999945</v>
      </c>
    </row>
    <row r="4928" spans="1:9">
      <c r="A4928" s="10">
        <v>43255</v>
      </c>
      <c r="B4928" s="10">
        <v>43252</v>
      </c>
      <c r="C4928" t="s">
        <v>5483</v>
      </c>
      <c r="D4928" t="s">
        <v>5482</v>
      </c>
      <c r="E4928" t="s">
        <v>527</v>
      </c>
      <c r="F4928" s="1">
        <v>-8980.34</v>
      </c>
      <c r="I4928" s="13">
        <f t="shared" si="76"/>
        <v>-5331961.7209999943</v>
      </c>
    </row>
    <row r="4929" spans="1:9">
      <c r="A4929" s="10">
        <v>43255</v>
      </c>
      <c r="B4929" s="10">
        <v>43252</v>
      </c>
      <c r="C4929" t="s">
        <v>5480</v>
      </c>
      <c r="D4929" t="s">
        <v>5479</v>
      </c>
      <c r="E4929" t="s">
        <v>5478</v>
      </c>
      <c r="F4929" s="1">
        <v>-246.1</v>
      </c>
      <c r="I4929" s="13">
        <f t="shared" si="76"/>
        <v>-5332207.8209999939</v>
      </c>
    </row>
    <row r="4930" spans="1:9">
      <c r="A4930" s="10">
        <v>43255</v>
      </c>
      <c r="B4930" s="10">
        <v>43252</v>
      </c>
      <c r="C4930" t="s">
        <v>5477</v>
      </c>
      <c r="D4930" t="s">
        <v>5476</v>
      </c>
      <c r="E4930" t="s">
        <v>527</v>
      </c>
      <c r="F4930" s="1">
        <v>-70805.600000000006</v>
      </c>
      <c r="I4930" s="13">
        <f t="shared" si="76"/>
        <v>-5403013.4209999936</v>
      </c>
    </row>
    <row r="4931" spans="1:9">
      <c r="A4931" s="10">
        <v>43257</v>
      </c>
      <c r="B4931" s="10">
        <v>43255</v>
      </c>
      <c r="C4931" t="s">
        <v>857</v>
      </c>
      <c r="D4931" t="s">
        <v>5533</v>
      </c>
      <c r="E4931" t="s">
        <v>5532</v>
      </c>
      <c r="F4931" s="1">
        <v>-1184.8499999999999</v>
      </c>
      <c r="I4931" s="13">
        <f t="shared" ref="I4931:I4994" si="77">I4930+F4931+G4931</f>
        <v>-5404198.2709999932</v>
      </c>
    </row>
    <row r="4932" spans="1:9">
      <c r="A4932" s="10">
        <v>43257</v>
      </c>
      <c r="B4932" s="10">
        <v>43255</v>
      </c>
      <c r="C4932" t="s">
        <v>5529</v>
      </c>
      <c r="D4932" t="s">
        <v>5528</v>
      </c>
      <c r="E4932" t="s">
        <v>5527</v>
      </c>
      <c r="G4932" s="1">
        <v>14.38</v>
      </c>
      <c r="I4932" s="13">
        <f t="shared" si="77"/>
        <v>-5404183.8909999933</v>
      </c>
    </row>
    <row r="4933" spans="1:9">
      <c r="A4933" s="10">
        <v>43256</v>
      </c>
      <c r="B4933" s="10">
        <v>43255</v>
      </c>
      <c r="C4933" t="s">
        <v>5520</v>
      </c>
      <c r="D4933" t="s">
        <v>5519</v>
      </c>
      <c r="E4933" t="s">
        <v>11</v>
      </c>
      <c r="F4933" s="1">
        <v>-48.098999999999997</v>
      </c>
      <c r="I4933" s="13">
        <f t="shared" si="77"/>
        <v>-5404231.9899999937</v>
      </c>
    </row>
    <row r="4934" spans="1:9">
      <c r="A4934" s="10">
        <v>43256</v>
      </c>
      <c r="B4934" s="10">
        <v>43255</v>
      </c>
      <c r="C4934" t="s">
        <v>5504</v>
      </c>
      <c r="D4934" t="s">
        <v>5503</v>
      </c>
      <c r="E4934" t="s">
        <v>24</v>
      </c>
      <c r="F4934" s="1">
        <v>-98500</v>
      </c>
      <c r="I4934" s="13">
        <f t="shared" si="77"/>
        <v>-5502731.9899999937</v>
      </c>
    </row>
    <row r="4935" spans="1:9">
      <c r="A4935" s="10">
        <v>43256</v>
      </c>
      <c r="B4935" s="10">
        <v>43255</v>
      </c>
      <c r="C4935" t="s">
        <v>5502</v>
      </c>
      <c r="D4935" t="s">
        <v>5501</v>
      </c>
      <c r="E4935" t="s">
        <v>810</v>
      </c>
      <c r="F4935" s="1">
        <v>-840.30499999999995</v>
      </c>
      <c r="I4935" s="13">
        <f t="shared" si="77"/>
        <v>-5503572.2949999934</v>
      </c>
    </row>
    <row r="4936" spans="1:9">
      <c r="A4936" s="10">
        <v>43256</v>
      </c>
      <c r="B4936" s="10">
        <v>43255</v>
      </c>
      <c r="C4936" t="s">
        <v>5500</v>
      </c>
      <c r="D4936" t="s">
        <v>5499</v>
      </c>
      <c r="E4936" t="s">
        <v>11</v>
      </c>
      <c r="F4936" s="1">
        <v>-242.5</v>
      </c>
      <c r="I4936" s="13">
        <f t="shared" si="77"/>
        <v>-5503814.7949999934</v>
      </c>
    </row>
    <row r="4937" spans="1:9">
      <c r="A4937" s="10">
        <v>43256</v>
      </c>
      <c r="B4937" s="10">
        <v>43255</v>
      </c>
      <c r="C4937" t="s">
        <v>5498</v>
      </c>
      <c r="D4937" t="s">
        <v>5497</v>
      </c>
      <c r="E4937" t="s">
        <v>11</v>
      </c>
      <c r="F4937" s="1">
        <v>-940.23</v>
      </c>
      <c r="I4937" s="13">
        <f t="shared" si="77"/>
        <v>-5504755.0249999939</v>
      </c>
    </row>
    <row r="4938" spans="1:9">
      <c r="A4938" s="10">
        <v>43256</v>
      </c>
      <c r="B4938" s="10">
        <v>43255</v>
      </c>
      <c r="C4938" t="s">
        <v>5496</v>
      </c>
      <c r="D4938" t="s">
        <v>5495</v>
      </c>
      <c r="E4938" t="s">
        <v>11</v>
      </c>
      <c r="F4938" s="1">
        <v>-341.99299999999999</v>
      </c>
      <c r="I4938" s="13">
        <f t="shared" si="77"/>
        <v>-5505097.0179999936</v>
      </c>
    </row>
    <row r="4939" spans="1:9">
      <c r="A4939" s="10">
        <v>43256</v>
      </c>
      <c r="B4939" s="10">
        <v>43255</v>
      </c>
      <c r="C4939" t="s">
        <v>5494</v>
      </c>
      <c r="D4939" t="s">
        <v>5493</v>
      </c>
      <c r="E4939" t="s">
        <v>11</v>
      </c>
      <c r="F4939" s="1">
        <v>-682.73500000000001</v>
      </c>
      <c r="I4939" s="13">
        <f t="shared" si="77"/>
        <v>-5505779.752999994</v>
      </c>
    </row>
    <row r="4940" spans="1:9">
      <c r="A4940" s="10">
        <v>43256</v>
      </c>
      <c r="B4940" s="10">
        <v>43255</v>
      </c>
      <c r="C4940" t="s">
        <v>5492</v>
      </c>
      <c r="D4940" t="s">
        <v>5491</v>
      </c>
      <c r="E4940" t="s">
        <v>11</v>
      </c>
      <c r="F4940" s="1">
        <v>-281.947</v>
      </c>
      <c r="I4940" s="13">
        <f t="shared" si="77"/>
        <v>-5506061.6999999937</v>
      </c>
    </row>
    <row r="4941" spans="1:9">
      <c r="A4941" s="10">
        <v>43256</v>
      </c>
      <c r="B4941" s="10">
        <v>43255</v>
      </c>
      <c r="C4941" t="s">
        <v>5490</v>
      </c>
      <c r="D4941" t="s">
        <v>5489</v>
      </c>
      <c r="E4941" t="s">
        <v>653</v>
      </c>
      <c r="F4941" s="1">
        <v>-1041.482</v>
      </c>
      <c r="I4941" s="13">
        <f t="shared" si="77"/>
        <v>-5507103.1819999935</v>
      </c>
    </row>
    <row r="4942" spans="1:9">
      <c r="A4942" s="10">
        <v>43256</v>
      </c>
      <c r="B4942" s="10">
        <v>43255</v>
      </c>
      <c r="C4942" t="s">
        <v>31</v>
      </c>
      <c r="D4942" t="s">
        <v>5489</v>
      </c>
      <c r="E4942" t="s">
        <v>653</v>
      </c>
      <c r="F4942" s="1">
        <v>-1.19</v>
      </c>
      <c r="I4942" s="13">
        <f t="shared" si="77"/>
        <v>-5507104.3719999939</v>
      </c>
    </row>
    <row r="4943" spans="1:9">
      <c r="A4943" s="10">
        <v>43258</v>
      </c>
      <c r="B4943" s="10">
        <v>43256</v>
      </c>
      <c r="C4943" t="s">
        <v>184</v>
      </c>
      <c r="D4943" t="s">
        <v>5574</v>
      </c>
      <c r="E4943" t="s">
        <v>5573</v>
      </c>
      <c r="F4943" s="1">
        <v>-10</v>
      </c>
      <c r="I4943" s="13">
        <f t="shared" si="77"/>
        <v>-5507114.3719999939</v>
      </c>
    </row>
    <row r="4944" spans="1:9">
      <c r="A4944" s="10">
        <v>43258</v>
      </c>
      <c r="B4944" s="10">
        <v>43256</v>
      </c>
      <c r="C4944" t="s">
        <v>7</v>
      </c>
      <c r="D4944" t="s">
        <v>5572</v>
      </c>
      <c r="E4944" t="s">
        <v>5571</v>
      </c>
      <c r="F4944" s="1">
        <v>-1.9</v>
      </c>
      <c r="I4944" s="13">
        <f t="shared" si="77"/>
        <v>-5507116.2719999943</v>
      </c>
    </row>
    <row r="4945" spans="1:9">
      <c r="A4945" s="10">
        <v>43258</v>
      </c>
      <c r="B4945" s="10">
        <v>43256</v>
      </c>
      <c r="C4945" t="s">
        <v>184</v>
      </c>
      <c r="D4945" t="s">
        <v>5570</v>
      </c>
      <c r="E4945" t="s">
        <v>5569</v>
      </c>
      <c r="F4945" s="1">
        <v>-10</v>
      </c>
      <c r="I4945" s="13">
        <f t="shared" si="77"/>
        <v>-5507126.2719999943</v>
      </c>
    </row>
    <row r="4946" spans="1:9">
      <c r="A4946" s="10">
        <v>43258</v>
      </c>
      <c r="B4946" s="10">
        <v>43256</v>
      </c>
      <c r="C4946" t="s">
        <v>7</v>
      </c>
      <c r="D4946" t="s">
        <v>5564</v>
      </c>
      <c r="E4946" t="s">
        <v>5563</v>
      </c>
      <c r="F4946" s="1">
        <v>-1.9</v>
      </c>
      <c r="I4946" s="13">
        <f t="shared" si="77"/>
        <v>-5507128.1719999947</v>
      </c>
    </row>
    <row r="4947" spans="1:9">
      <c r="A4947" s="10">
        <v>43257</v>
      </c>
      <c r="B4947" s="10">
        <v>43256</v>
      </c>
      <c r="C4947" t="s">
        <v>5549</v>
      </c>
      <c r="D4947" t="s">
        <v>5548</v>
      </c>
      <c r="E4947" t="s">
        <v>142</v>
      </c>
      <c r="F4947" s="1">
        <v>-85.35</v>
      </c>
      <c r="I4947" s="13">
        <f t="shared" si="77"/>
        <v>-5507213.5219999943</v>
      </c>
    </row>
    <row r="4948" spans="1:9">
      <c r="A4948" s="10">
        <v>43257</v>
      </c>
      <c r="B4948" s="10">
        <v>43256</v>
      </c>
      <c r="C4948" t="s">
        <v>452</v>
      </c>
      <c r="D4948" t="s">
        <v>2949</v>
      </c>
      <c r="E4948" t="s">
        <v>11</v>
      </c>
      <c r="F4948" s="1">
        <v>-0.35699999999999998</v>
      </c>
      <c r="I4948" s="13">
        <f t="shared" si="77"/>
        <v>-5507213.8789999941</v>
      </c>
    </row>
    <row r="4949" spans="1:9">
      <c r="A4949" s="10">
        <v>43257</v>
      </c>
      <c r="B4949" s="10">
        <v>43256</v>
      </c>
      <c r="C4949" t="s">
        <v>5546</v>
      </c>
      <c r="D4949" t="s">
        <v>5545</v>
      </c>
      <c r="E4949" t="s">
        <v>11</v>
      </c>
      <c r="F4949" s="1">
        <v>-900.10500000000002</v>
      </c>
      <c r="I4949" s="13">
        <f t="shared" si="77"/>
        <v>-5508113.9839999946</v>
      </c>
    </row>
    <row r="4950" spans="1:9">
      <c r="A4950" s="10">
        <v>43257</v>
      </c>
      <c r="B4950" s="10">
        <v>43256</v>
      </c>
      <c r="C4950" t="s">
        <v>5544</v>
      </c>
      <c r="D4950" t="s">
        <v>5543</v>
      </c>
      <c r="E4950" t="s">
        <v>181</v>
      </c>
      <c r="F4950" s="1">
        <v>-46.771999999999998</v>
      </c>
      <c r="I4950" s="13">
        <f t="shared" si="77"/>
        <v>-5508160.7559999945</v>
      </c>
    </row>
    <row r="4951" spans="1:9">
      <c r="A4951" s="10">
        <v>43257</v>
      </c>
      <c r="B4951" s="10">
        <v>43256</v>
      </c>
      <c r="C4951" t="s">
        <v>27</v>
      </c>
      <c r="E4951" t="s">
        <v>11</v>
      </c>
      <c r="F4951" s="1">
        <v>-35.700000000000003</v>
      </c>
      <c r="I4951" s="13">
        <f t="shared" si="77"/>
        <v>-5508196.4559999947</v>
      </c>
    </row>
    <row r="4952" spans="1:9">
      <c r="A4952" s="10">
        <v>43257</v>
      </c>
      <c r="B4952" s="10">
        <v>43256</v>
      </c>
      <c r="C4952" t="s">
        <v>5542</v>
      </c>
      <c r="D4952" t="s">
        <v>5541</v>
      </c>
      <c r="E4952" t="s">
        <v>11</v>
      </c>
      <c r="F4952" s="1">
        <v>-5979.1480000000001</v>
      </c>
      <c r="I4952" s="13">
        <f t="shared" si="77"/>
        <v>-5514175.6039999947</v>
      </c>
    </row>
    <row r="4953" spans="1:9">
      <c r="A4953" s="10">
        <v>43257</v>
      </c>
      <c r="B4953" s="10">
        <v>43256</v>
      </c>
      <c r="C4953" t="s">
        <v>5540</v>
      </c>
      <c r="D4953" t="s">
        <v>5539</v>
      </c>
      <c r="E4953" t="s">
        <v>57</v>
      </c>
      <c r="F4953" s="1">
        <v>-92862.146999999997</v>
      </c>
      <c r="I4953" s="13">
        <f t="shared" si="77"/>
        <v>-5607037.7509999946</v>
      </c>
    </row>
    <row r="4954" spans="1:9">
      <c r="A4954" s="10">
        <v>43257</v>
      </c>
      <c r="B4954" s="10">
        <v>43256</v>
      </c>
      <c r="C4954" t="s">
        <v>5538</v>
      </c>
      <c r="D4954" t="s">
        <v>5537</v>
      </c>
      <c r="E4954" t="s">
        <v>567</v>
      </c>
      <c r="F4954" s="1">
        <v>-6742.7659999999996</v>
      </c>
      <c r="I4954" s="13">
        <f t="shared" si="77"/>
        <v>-5613780.5169999944</v>
      </c>
    </row>
    <row r="4955" spans="1:9">
      <c r="A4955" s="10">
        <v>43257</v>
      </c>
      <c r="B4955" s="10">
        <v>43256</v>
      </c>
      <c r="C4955" t="s">
        <v>5536</v>
      </c>
      <c r="D4955" t="s">
        <v>5535</v>
      </c>
      <c r="E4955" t="s">
        <v>234</v>
      </c>
      <c r="F4955" s="1">
        <v>-1426.2</v>
      </c>
      <c r="I4955" s="13">
        <f t="shared" si="77"/>
        <v>-5615206.7169999946</v>
      </c>
    </row>
    <row r="4956" spans="1:9">
      <c r="A4956" s="10">
        <v>43257</v>
      </c>
      <c r="B4956" s="10">
        <v>43256</v>
      </c>
      <c r="C4956" t="s">
        <v>5534</v>
      </c>
      <c r="E4956" t="s">
        <v>4610</v>
      </c>
      <c r="F4956" s="1">
        <v>-4250.1229999999996</v>
      </c>
      <c r="I4956" s="13">
        <f t="shared" si="77"/>
        <v>-5619456.8399999943</v>
      </c>
    </row>
    <row r="4957" spans="1:9">
      <c r="A4957" s="10">
        <v>43257</v>
      </c>
      <c r="B4957" s="10">
        <v>43256</v>
      </c>
      <c r="C4957" t="s">
        <v>101</v>
      </c>
      <c r="E4957" t="s">
        <v>11</v>
      </c>
      <c r="F4957" s="1">
        <v>-3.57</v>
      </c>
      <c r="I4957" s="13">
        <f t="shared" si="77"/>
        <v>-5619460.4099999946</v>
      </c>
    </row>
    <row r="4958" spans="1:9">
      <c r="A4958" s="10">
        <v>43257</v>
      </c>
      <c r="B4958" s="10">
        <v>43256</v>
      </c>
      <c r="C4958" t="s">
        <v>166</v>
      </c>
      <c r="D4958" t="s">
        <v>5522</v>
      </c>
      <c r="E4958" t="s">
        <v>119</v>
      </c>
      <c r="F4958" s="1">
        <v>-0.95199999999999996</v>
      </c>
      <c r="I4958" s="13">
        <f t="shared" si="77"/>
        <v>-5619461.3619999941</v>
      </c>
    </row>
    <row r="4959" spans="1:9">
      <c r="A4959" s="10">
        <v>43255</v>
      </c>
      <c r="B4959" s="10">
        <v>43256</v>
      </c>
      <c r="C4959" t="s">
        <v>5481</v>
      </c>
      <c r="D4959" t="s">
        <v>2003</v>
      </c>
      <c r="E4959" t="s">
        <v>11</v>
      </c>
      <c r="G4959" s="1">
        <v>350000</v>
      </c>
      <c r="I4959" s="13">
        <f t="shared" si="77"/>
        <v>-5269461.3619999941</v>
      </c>
    </row>
    <row r="4960" spans="1:9">
      <c r="A4960" s="10">
        <v>43258</v>
      </c>
      <c r="B4960" s="10">
        <v>43257</v>
      </c>
      <c r="C4960" t="s">
        <v>5568</v>
      </c>
      <c r="D4960" t="s">
        <v>5567</v>
      </c>
      <c r="E4960" t="s">
        <v>87</v>
      </c>
      <c r="F4960" s="1">
        <v>-329.04</v>
      </c>
      <c r="I4960" s="13">
        <f t="shared" si="77"/>
        <v>-5269790.4019999942</v>
      </c>
    </row>
    <row r="4961" spans="1:9">
      <c r="A4961" s="10">
        <v>43258</v>
      </c>
      <c r="B4961" s="10">
        <v>43257</v>
      </c>
      <c r="C4961" t="s">
        <v>5566</v>
      </c>
      <c r="D4961" t="s">
        <v>5565</v>
      </c>
      <c r="E4961" t="s">
        <v>11</v>
      </c>
      <c r="F4961" s="1">
        <v>-8195.4169999999995</v>
      </c>
      <c r="I4961" s="13">
        <f t="shared" si="77"/>
        <v>-5277985.8189999945</v>
      </c>
    </row>
    <row r="4962" spans="1:9">
      <c r="A4962" s="10">
        <v>43258</v>
      </c>
      <c r="B4962" s="10">
        <v>43257</v>
      </c>
      <c r="C4962" t="s">
        <v>5562</v>
      </c>
      <c r="D4962" t="s">
        <v>5561</v>
      </c>
      <c r="E4962" t="s">
        <v>11</v>
      </c>
      <c r="F4962" s="1">
        <v>-750.52300000000002</v>
      </c>
      <c r="I4962" s="13">
        <f t="shared" si="77"/>
        <v>-5278736.3419999946</v>
      </c>
    </row>
    <row r="4963" spans="1:9">
      <c r="A4963" s="10">
        <v>43258</v>
      </c>
      <c r="B4963" s="10">
        <v>43257</v>
      </c>
      <c r="C4963" t="s">
        <v>5560</v>
      </c>
      <c r="D4963" t="s">
        <v>5559</v>
      </c>
      <c r="E4963" t="s">
        <v>87</v>
      </c>
      <c r="F4963" s="1">
        <v>-690.20500000000004</v>
      </c>
      <c r="I4963" s="13">
        <f t="shared" si="77"/>
        <v>-5279426.5469999947</v>
      </c>
    </row>
    <row r="4964" spans="1:9">
      <c r="A4964" s="10">
        <v>43258</v>
      </c>
      <c r="B4964" s="10">
        <v>43257</v>
      </c>
      <c r="C4964" t="s">
        <v>5558</v>
      </c>
      <c r="D4964" t="s">
        <v>5557</v>
      </c>
      <c r="E4964" t="s">
        <v>5556</v>
      </c>
      <c r="F4964" s="1">
        <v>-904.6</v>
      </c>
      <c r="I4964" s="13">
        <f t="shared" si="77"/>
        <v>-5280331.1469999943</v>
      </c>
    </row>
    <row r="4965" spans="1:9">
      <c r="A4965" s="10">
        <v>43258</v>
      </c>
      <c r="B4965" s="10">
        <v>43257</v>
      </c>
      <c r="C4965" t="s">
        <v>5555</v>
      </c>
      <c r="D4965" t="s">
        <v>5554</v>
      </c>
      <c r="E4965" t="s">
        <v>2879</v>
      </c>
      <c r="F4965" s="1">
        <v>-964.2</v>
      </c>
      <c r="I4965" s="13">
        <f t="shared" si="77"/>
        <v>-5281295.3469999945</v>
      </c>
    </row>
    <row r="4966" spans="1:9">
      <c r="A4966" s="10">
        <v>43258</v>
      </c>
      <c r="B4966" s="10">
        <v>43257</v>
      </c>
      <c r="C4966" t="s">
        <v>5553</v>
      </c>
      <c r="D4966" t="s">
        <v>5552</v>
      </c>
      <c r="E4966" t="s">
        <v>4012</v>
      </c>
      <c r="F4966" s="1">
        <v>-631.29999999999995</v>
      </c>
      <c r="I4966" s="13">
        <f t="shared" si="77"/>
        <v>-5281926.6469999943</v>
      </c>
    </row>
    <row r="4967" spans="1:9">
      <c r="A4967" s="10">
        <v>43269</v>
      </c>
      <c r="B4967" s="10">
        <v>43258</v>
      </c>
      <c r="C4967" t="s">
        <v>4892</v>
      </c>
      <c r="E4967" t="s">
        <v>11</v>
      </c>
      <c r="F4967" s="1">
        <v>-500000</v>
      </c>
      <c r="I4967" s="13">
        <f t="shared" si="77"/>
        <v>-5781926.6469999943</v>
      </c>
    </row>
    <row r="4968" spans="1:9">
      <c r="A4968" s="10">
        <v>43264</v>
      </c>
      <c r="B4968" s="10">
        <v>43258</v>
      </c>
      <c r="C4968" t="s">
        <v>4892</v>
      </c>
      <c r="E4968" t="s">
        <v>11</v>
      </c>
      <c r="G4968" s="1">
        <v>490884.96500000003</v>
      </c>
      <c r="I4968" s="13">
        <f t="shared" si="77"/>
        <v>-5291041.6819999944</v>
      </c>
    </row>
    <row r="4969" spans="1:9">
      <c r="A4969" s="10">
        <v>43264</v>
      </c>
      <c r="B4969" s="10">
        <v>43258</v>
      </c>
      <c r="C4969" t="s">
        <v>4892</v>
      </c>
      <c r="E4969" t="s">
        <v>11</v>
      </c>
      <c r="F4969" s="1">
        <v>-500000</v>
      </c>
      <c r="I4969" s="13">
        <f t="shared" si="77"/>
        <v>-5791041.6819999944</v>
      </c>
    </row>
    <row r="4970" spans="1:9">
      <c r="A4970" s="10">
        <v>43262</v>
      </c>
      <c r="B4970" s="10">
        <v>43258</v>
      </c>
      <c r="C4970" t="s">
        <v>184</v>
      </c>
      <c r="D4970" t="s">
        <v>5615</v>
      </c>
      <c r="E4970" t="s">
        <v>5614</v>
      </c>
      <c r="F4970" s="1">
        <v>-10</v>
      </c>
      <c r="I4970" s="13">
        <f t="shared" si="77"/>
        <v>-5791051.6819999944</v>
      </c>
    </row>
    <row r="4971" spans="1:9">
      <c r="A4971" s="10">
        <v>43262</v>
      </c>
      <c r="B4971" s="10">
        <v>43258</v>
      </c>
      <c r="C4971" t="s">
        <v>184</v>
      </c>
      <c r="D4971" t="s">
        <v>5610</v>
      </c>
      <c r="E4971" t="s">
        <v>5609</v>
      </c>
      <c r="F4971" s="1">
        <v>-10</v>
      </c>
      <c r="I4971" s="13">
        <f t="shared" si="77"/>
        <v>-5791061.6819999944</v>
      </c>
    </row>
    <row r="4972" spans="1:9">
      <c r="A4972" s="10">
        <v>43262</v>
      </c>
      <c r="B4972" s="10">
        <v>43258</v>
      </c>
      <c r="C4972" t="s">
        <v>7</v>
      </c>
      <c r="D4972" t="s">
        <v>5608</v>
      </c>
      <c r="E4972" t="s">
        <v>5607</v>
      </c>
      <c r="F4972" s="1">
        <v>-1.9</v>
      </c>
      <c r="I4972" s="13">
        <f t="shared" si="77"/>
        <v>-5791063.5819999948</v>
      </c>
    </row>
    <row r="4973" spans="1:9">
      <c r="A4973" s="10">
        <v>43262</v>
      </c>
      <c r="B4973" s="10">
        <v>43258</v>
      </c>
      <c r="C4973" t="s">
        <v>7</v>
      </c>
      <c r="D4973" t="s">
        <v>5585</v>
      </c>
      <c r="E4973" t="s">
        <v>5584</v>
      </c>
      <c r="F4973" s="1">
        <v>-1.9</v>
      </c>
      <c r="I4973" s="13">
        <f t="shared" si="77"/>
        <v>-5791065.4819999952</v>
      </c>
    </row>
    <row r="4974" spans="1:9">
      <c r="A4974" s="10">
        <v>43259</v>
      </c>
      <c r="B4974" s="10">
        <v>43258</v>
      </c>
      <c r="C4974" t="s">
        <v>5583</v>
      </c>
      <c r="D4974" t="s">
        <v>5582</v>
      </c>
      <c r="E4974" t="s">
        <v>5581</v>
      </c>
      <c r="F4974" s="1">
        <v>-5919.5680000000002</v>
      </c>
      <c r="I4974" s="13">
        <f t="shared" si="77"/>
        <v>-5796985.0499999952</v>
      </c>
    </row>
    <row r="4975" spans="1:9">
      <c r="A4975" s="10">
        <v>43259</v>
      </c>
      <c r="B4975" s="10">
        <v>43258</v>
      </c>
      <c r="C4975" t="s">
        <v>857</v>
      </c>
      <c r="D4975" t="s">
        <v>5580</v>
      </c>
      <c r="E4975" t="s">
        <v>5579</v>
      </c>
      <c r="F4975" s="1">
        <v>-176.69499999999999</v>
      </c>
      <c r="I4975" s="13">
        <f t="shared" si="77"/>
        <v>-5797161.7449999955</v>
      </c>
    </row>
    <row r="4976" spans="1:9">
      <c r="A4976" s="10">
        <v>43259</v>
      </c>
      <c r="B4976" s="10">
        <v>43258</v>
      </c>
      <c r="C4976" t="s">
        <v>5578</v>
      </c>
      <c r="D4976" t="s">
        <v>5577</v>
      </c>
      <c r="E4976" t="s">
        <v>11</v>
      </c>
      <c r="F4976" s="1">
        <v>-16000</v>
      </c>
      <c r="I4976" s="13">
        <f t="shared" si="77"/>
        <v>-5813161.7449999955</v>
      </c>
    </row>
    <row r="4977" spans="1:9">
      <c r="A4977" s="10">
        <v>43259</v>
      </c>
      <c r="B4977" s="10">
        <v>43258</v>
      </c>
      <c r="C4977" t="s">
        <v>5576</v>
      </c>
      <c r="D4977" t="s">
        <v>5575</v>
      </c>
      <c r="E4977" t="s">
        <v>4805</v>
      </c>
      <c r="F4977" s="1">
        <v>-62702.411</v>
      </c>
      <c r="I4977" s="13">
        <f t="shared" si="77"/>
        <v>-5875864.1559999958</v>
      </c>
    </row>
    <row r="4978" spans="1:9">
      <c r="A4978" s="10">
        <v>43257</v>
      </c>
      <c r="B4978" s="10">
        <v>43258</v>
      </c>
      <c r="C4978" t="s">
        <v>117</v>
      </c>
      <c r="D4978" t="s">
        <v>5522</v>
      </c>
      <c r="E4978" t="s">
        <v>119</v>
      </c>
      <c r="G4978" s="1">
        <v>850540.23199999996</v>
      </c>
      <c r="I4978" s="13">
        <f t="shared" si="77"/>
        <v>-5025323.9239999959</v>
      </c>
    </row>
    <row r="4979" spans="1:9">
      <c r="A4979" s="10">
        <v>43257</v>
      </c>
      <c r="B4979" s="10">
        <v>43258</v>
      </c>
      <c r="C4979" t="s">
        <v>152</v>
      </c>
      <c r="D4979" t="s">
        <v>5551</v>
      </c>
      <c r="E4979" t="s">
        <v>5550</v>
      </c>
      <c r="F4979" s="1">
        <v>-20</v>
      </c>
      <c r="I4979" s="13">
        <f t="shared" si="77"/>
        <v>-5025343.9239999959</v>
      </c>
    </row>
    <row r="4980" spans="1:9">
      <c r="A4980" s="10">
        <v>43257</v>
      </c>
      <c r="B4980" s="10">
        <v>43258</v>
      </c>
      <c r="C4980" t="s">
        <v>5547</v>
      </c>
      <c r="D4980" t="s">
        <v>2949</v>
      </c>
      <c r="E4980" t="s">
        <v>11</v>
      </c>
      <c r="G4980" s="1">
        <v>550</v>
      </c>
      <c r="I4980" s="13">
        <f t="shared" si="77"/>
        <v>-5024793.9239999959</v>
      </c>
    </row>
    <row r="4981" spans="1:9">
      <c r="A4981" s="10">
        <v>43257</v>
      </c>
      <c r="B4981" s="10">
        <v>43258</v>
      </c>
      <c r="C4981" t="s">
        <v>7</v>
      </c>
      <c r="D4981" t="s">
        <v>5531</v>
      </c>
      <c r="E4981" t="s">
        <v>5530</v>
      </c>
      <c r="F4981" s="1">
        <v>-3.8</v>
      </c>
      <c r="I4981" s="13">
        <f t="shared" si="77"/>
        <v>-5024797.7239999957</v>
      </c>
    </row>
    <row r="4982" spans="1:9">
      <c r="A4982" s="10">
        <v>43257</v>
      </c>
      <c r="B4982" s="10">
        <v>43258</v>
      </c>
      <c r="C4982" t="s">
        <v>7</v>
      </c>
      <c r="D4982" t="s">
        <v>5526</v>
      </c>
      <c r="E4982" t="s">
        <v>5525</v>
      </c>
      <c r="F4982" s="1">
        <v>-3.8</v>
      </c>
      <c r="I4982" s="13">
        <f t="shared" si="77"/>
        <v>-5024801.5239999956</v>
      </c>
    </row>
    <row r="4983" spans="1:9">
      <c r="A4983" s="10">
        <v>43257</v>
      </c>
      <c r="B4983" s="10">
        <v>43258</v>
      </c>
      <c r="C4983" t="s">
        <v>152</v>
      </c>
      <c r="D4983" t="s">
        <v>5524</v>
      </c>
      <c r="E4983" t="s">
        <v>5523</v>
      </c>
      <c r="F4983" s="1">
        <v>-20</v>
      </c>
      <c r="I4983" s="13">
        <f t="shared" si="77"/>
        <v>-5024821.5239999956</v>
      </c>
    </row>
    <row r="4984" spans="1:9">
      <c r="A4984" s="10">
        <v>43264</v>
      </c>
      <c r="B4984" s="10">
        <v>43259</v>
      </c>
      <c r="C4984" t="s">
        <v>7</v>
      </c>
      <c r="D4984" t="s">
        <v>5649</v>
      </c>
      <c r="E4984" t="s">
        <v>5648</v>
      </c>
      <c r="F4984" s="1">
        <v>-1.9</v>
      </c>
      <c r="I4984" s="13">
        <f t="shared" si="77"/>
        <v>-5024823.4239999959</v>
      </c>
    </row>
    <row r="4985" spans="1:9">
      <c r="A4985" s="10">
        <v>43264</v>
      </c>
      <c r="B4985" s="10">
        <v>43259</v>
      </c>
      <c r="C4985" t="s">
        <v>184</v>
      </c>
      <c r="D4985" t="s">
        <v>5647</v>
      </c>
      <c r="E4985" t="s">
        <v>5646</v>
      </c>
      <c r="F4985" s="1">
        <v>-10</v>
      </c>
      <c r="I4985" s="13">
        <f t="shared" si="77"/>
        <v>-5024833.4239999959</v>
      </c>
    </row>
    <row r="4986" spans="1:9">
      <c r="A4986" s="10">
        <v>43264</v>
      </c>
      <c r="B4986" s="10">
        <v>43259</v>
      </c>
      <c r="C4986" t="s">
        <v>4895</v>
      </c>
      <c r="D4986" t="s">
        <v>5645</v>
      </c>
      <c r="E4986" t="s">
        <v>5644</v>
      </c>
      <c r="F4986" s="1">
        <v>-4.5</v>
      </c>
      <c r="I4986" s="13">
        <f t="shared" si="77"/>
        <v>-5024837.9239999959</v>
      </c>
    </row>
    <row r="4987" spans="1:9">
      <c r="A4987" s="10">
        <v>43264</v>
      </c>
      <c r="B4987" s="10">
        <v>43259</v>
      </c>
      <c r="C4987" t="s">
        <v>7</v>
      </c>
      <c r="D4987" t="s">
        <v>5643</v>
      </c>
      <c r="E4987" t="s">
        <v>5631</v>
      </c>
      <c r="F4987" s="1">
        <v>-7.22</v>
      </c>
      <c r="I4987" s="13">
        <f t="shared" si="77"/>
        <v>-5024845.1439999957</v>
      </c>
    </row>
    <row r="4988" spans="1:9">
      <c r="A4988" s="10">
        <v>43264</v>
      </c>
      <c r="B4988" s="10">
        <v>43259</v>
      </c>
      <c r="C4988" t="s">
        <v>96</v>
      </c>
      <c r="D4988" t="s">
        <v>5642</v>
      </c>
      <c r="E4988" t="s">
        <v>5641</v>
      </c>
      <c r="F4988" s="1">
        <v>-30</v>
      </c>
      <c r="I4988" s="13">
        <f t="shared" si="77"/>
        <v>-5024875.1439999957</v>
      </c>
    </row>
    <row r="4989" spans="1:9">
      <c r="A4989" s="10">
        <v>43264</v>
      </c>
      <c r="B4989" s="10">
        <v>43259</v>
      </c>
      <c r="C4989" t="s">
        <v>7</v>
      </c>
      <c r="D4989" t="s">
        <v>5640</v>
      </c>
      <c r="E4989" t="s">
        <v>5639</v>
      </c>
      <c r="F4989" s="1">
        <v>-1.9</v>
      </c>
      <c r="I4989" s="13">
        <f t="shared" si="77"/>
        <v>-5024877.043999996</v>
      </c>
    </row>
    <row r="4990" spans="1:9">
      <c r="A4990" s="10">
        <v>43264</v>
      </c>
      <c r="B4990" s="10">
        <v>43259</v>
      </c>
      <c r="C4990" t="s">
        <v>7</v>
      </c>
      <c r="D4990" t="s">
        <v>5638</v>
      </c>
      <c r="E4990" t="s">
        <v>5637</v>
      </c>
      <c r="F4990" s="1">
        <v>-2.7549999999999999</v>
      </c>
      <c r="I4990" s="13">
        <f t="shared" si="77"/>
        <v>-5024879.7989999959</v>
      </c>
    </row>
    <row r="4991" spans="1:9">
      <c r="A4991" s="10">
        <v>43264</v>
      </c>
      <c r="B4991" s="10">
        <v>43259</v>
      </c>
      <c r="C4991" t="s">
        <v>184</v>
      </c>
      <c r="D4991" t="s">
        <v>5636</v>
      </c>
      <c r="E4991" t="s">
        <v>5635</v>
      </c>
      <c r="F4991" s="1">
        <v>-10</v>
      </c>
      <c r="I4991" s="13">
        <f t="shared" si="77"/>
        <v>-5024889.7989999959</v>
      </c>
    </row>
    <row r="4992" spans="1:9">
      <c r="A4992" s="10">
        <v>43264</v>
      </c>
      <c r="B4992" s="10">
        <v>43259</v>
      </c>
      <c r="C4992" t="s">
        <v>184</v>
      </c>
      <c r="D4992" t="s">
        <v>5634</v>
      </c>
      <c r="E4992" t="s">
        <v>5633</v>
      </c>
      <c r="F4992" s="1">
        <v>-10</v>
      </c>
      <c r="I4992" s="13">
        <f t="shared" si="77"/>
        <v>-5024899.7989999959</v>
      </c>
    </row>
    <row r="4993" spans="1:9">
      <c r="A4993" s="10">
        <v>43264</v>
      </c>
      <c r="B4993" s="10">
        <v>43259</v>
      </c>
      <c r="C4993" t="s">
        <v>60</v>
      </c>
      <c r="D4993" t="s">
        <v>5632</v>
      </c>
      <c r="E4993" t="s">
        <v>5631</v>
      </c>
      <c r="F4993" s="1">
        <v>-8</v>
      </c>
      <c r="I4993" s="13">
        <f t="shared" si="77"/>
        <v>-5024907.7989999959</v>
      </c>
    </row>
    <row r="4994" spans="1:9">
      <c r="A4994" s="10">
        <v>43264</v>
      </c>
      <c r="B4994" s="10">
        <v>43259</v>
      </c>
      <c r="C4994" t="s">
        <v>105</v>
      </c>
      <c r="D4994" t="s">
        <v>5630</v>
      </c>
      <c r="E4994" t="s">
        <v>5629</v>
      </c>
      <c r="F4994" s="1">
        <v>-0.5</v>
      </c>
      <c r="I4994" s="13">
        <f t="shared" si="77"/>
        <v>-5024908.2989999959</v>
      </c>
    </row>
    <row r="4995" spans="1:9">
      <c r="A4995" s="10">
        <v>43262</v>
      </c>
      <c r="B4995" s="10">
        <v>43259</v>
      </c>
      <c r="C4995" t="s">
        <v>5613</v>
      </c>
      <c r="D4995" t="s">
        <v>5612</v>
      </c>
      <c r="E4995" t="s">
        <v>5611</v>
      </c>
      <c r="F4995" s="1">
        <v>-423.34</v>
      </c>
      <c r="I4995" s="13">
        <f t="shared" ref="I4995:I5058" si="78">I4994+F4995+G4995</f>
        <v>-5025331.6389999958</v>
      </c>
    </row>
    <row r="4996" spans="1:9">
      <c r="A4996" s="10">
        <v>43262</v>
      </c>
      <c r="B4996" s="10">
        <v>43259</v>
      </c>
      <c r="C4996" t="s">
        <v>27</v>
      </c>
      <c r="E4996" t="s">
        <v>11</v>
      </c>
      <c r="F4996" s="1">
        <v>-35.700000000000003</v>
      </c>
      <c r="I4996" s="13">
        <f t="shared" si="78"/>
        <v>-5025367.338999996</v>
      </c>
    </row>
    <row r="4997" spans="1:9">
      <c r="A4997" s="10">
        <v>43262</v>
      </c>
      <c r="B4997" s="10">
        <v>43259</v>
      </c>
      <c r="C4997" t="s">
        <v>5606</v>
      </c>
      <c r="D4997" t="s">
        <v>5605</v>
      </c>
      <c r="E4997" t="s">
        <v>753</v>
      </c>
      <c r="F4997" s="1">
        <v>-3587.37</v>
      </c>
      <c r="I4997" s="13">
        <f t="shared" si="78"/>
        <v>-5028954.7089999961</v>
      </c>
    </row>
    <row r="4998" spans="1:9">
      <c r="A4998" s="10">
        <v>43262</v>
      </c>
      <c r="B4998" s="10">
        <v>43259</v>
      </c>
      <c r="C4998" t="s">
        <v>5604</v>
      </c>
      <c r="D4998" t="s">
        <v>5603</v>
      </c>
      <c r="E4998" t="s">
        <v>5186</v>
      </c>
      <c r="F4998" s="1">
        <v>-30000</v>
      </c>
      <c r="I4998" s="13">
        <f t="shared" si="78"/>
        <v>-5058954.7089999961</v>
      </c>
    </row>
    <row r="4999" spans="1:9">
      <c r="A4999" s="10">
        <v>43262</v>
      </c>
      <c r="B4999" s="10">
        <v>43259</v>
      </c>
      <c r="C4999" t="s">
        <v>31</v>
      </c>
      <c r="D4999" t="s">
        <v>5603</v>
      </c>
      <c r="E4999" t="s">
        <v>5186</v>
      </c>
      <c r="F4999" s="1">
        <v>-1.19</v>
      </c>
      <c r="I4999" s="13">
        <f t="shared" si="78"/>
        <v>-5058955.8989999965</v>
      </c>
    </row>
    <row r="5000" spans="1:9">
      <c r="A5000" s="10">
        <v>43262</v>
      </c>
      <c r="B5000" s="10">
        <v>43259</v>
      </c>
      <c r="C5000" t="s">
        <v>5602</v>
      </c>
      <c r="D5000" t="s">
        <v>5601</v>
      </c>
      <c r="E5000" t="s">
        <v>445</v>
      </c>
      <c r="F5000" s="1">
        <v>-2654.931</v>
      </c>
      <c r="I5000" s="13">
        <f t="shared" si="78"/>
        <v>-5061610.8299999963</v>
      </c>
    </row>
    <row r="5001" spans="1:9">
      <c r="A5001" s="10">
        <v>43262</v>
      </c>
      <c r="B5001" s="10">
        <v>43259</v>
      </c>
      <c r="C5001" t="s">
        <v>31</v>
      </c>
      <c r="D5001" t="s">
        <v>5601</v>
      </c>
      <c r="E5001" t="s">
        <v>445</v>
      </c>
      <c r="F5001" s="1">
        <v>-1.19</v>
      </c>
      <c r="I5001" s="13">
        <f t="shared" si="78"/>
        <v>-5061612.0199999968</v>
      </c>
    </row>
    <row r="5002" spans="1:9">
      <c r="A5002" s="10">
        <v>43262</v>
      </c>
      <c r="B5002" s="10">
        <v>43259</v>
      </c>
      <c r="C5002" t="s">
        <v>5599</v>
      </c>
      <c r="D5002" t="s">
        <v>5598</v>
      </c>
      <c r="E5002" t="s">
        <v>30</v>
      </c>
      <c r="F5002" s="1">
        <v>-2382.268</v>
      </c>
      <c r="I5002" s="13">
        <f t="shared" si="78"/>
        <v>-5063994.2879999969</v>
      </c>
    </row>
    <row r="5003" spans="1:9">
      <c r="A5003" s="10">
        <v>43262</v>
      </c>
      <c r="B5003" s="10">
        <v>43259</v>
      </c>
      <c r="C5003" t="s">
        <v>31</v>
      </c>
      <c r="D5003" t="s">
        <v>5598</v>
      </c>
      <c r="E5003" t="s">
        <v>30</v>
      </c>
      <c r="F5003" s="1">
        <v>-1.19</v>
      </c>
      <c r="I5003" s="13">
        <f t="shared" si="78"/>
        <v>-5063995.4779999973</v>
      </c>
    </row>
    <row r="5004" spans="1:9">
      <c r="A5004" s="10">
        <v>43262</v>
      </c>
      <c r="B5004" s="10">
        <v>43259</v>
      </c>
      <c r="C5004" t="s">
        <v>5597</v>
      </c>
      <c r="D5004" t="s">
        <v>5596</v>
      </c>
      <c r="E5004" t="s">
        <v>216</v>
      </c>
      <c r="F5004" s="1">
        <v>-500.9</v>
      </c>
      <c r="I5004" s="13">
        <f t="shared" si="78"/>
        <v>-5064496.3779999977</v>
      </c>
    </row>
    <row r="5005" spans="1:9">
      <c r="A5005" s="10">
        <v>43262</v>
      </c>
      <c r="B5005" s="10">
        <v>43259</v>
      </c>
      <c r="C5005" t="s">
        <v>31</v>
      </c>
      <c r="D5005" t="s">
        <v>5596</v>
      </c>
      <c r="E5005" t="s">
        <v>216</v>
      </c>
      <c r="F5005" s="1">
        <v>-1.19</v>
      </c>
      <c r="I5005" s="13">
        <f t="shared" si="78"/>
        <v>-5064497.5679999981</v>
      </c>
    </row>
    <row r="5006" spans="1:9">
      <c r="A5006" s="10">
        <v>43262</v>
      </c>
      <c r="B5006" s="10">
        <v>43259</v>
      </c>
      <c r="C5006" t="s">
        <v>427</v>
      </c>
      <c r="D5006" t="s">
        <v>5595</v>
      </c>
      <c r="E5006" t="s">
        <v>429</v>
      </c>
      <c r="F5006" s="1">
        <v>-1780.7370000000001</v>
      </c>
      <c r="I5006" s="13">
        <f t="shared" si="78"/>
        <v>-5066278.3049999978</v>
      </c>
    </row>
    <row r="5007" spans="1:9">
      <c r="A5007" s="10">
        <v>43262</v>
      </c>
      <c r="B5007" s="10">
        <v>43259</v>
      </c>
      <c r="C5007" t="s">
        <v>430</v>
      </c>
      <c r="D5007" t="s">
        <v>5595</v>
      </c>
      <c r="E5007" t="s">
        <v>431</v>
      </c>
      <c r="F5007" s="1">
        <v>-0.71399999999999997</v>
      </c>
      <c r="I5007" s="13">
        <f t="shared" si="78"/>
        <v>-5066279.0189999975</v>
      </c>
    </row>
    <row r="5008" spans="1:9">
      <c r="A5008" s="10">
        <v>43262</v>
      </c>
      <c r="B5008" s="10">
        <v>43259</v>
      </c>
      <c r="C5008" t="s">
        <v>5594</v>
      </c>
      <c r="D5008" t="s">
        <v>5593</v>
      </c>
      <c r="E5008" t="s">
        <v>448</v>
      </c>
      <c r="F5008" s="1">
        <v>-292.94799999999998</v>
      </c>
      <c r="I5008" s="13">
        <f t="shared" si="78"/>
        <v>-5066571.9669999974</v>
      </c>
    </row>
    <row r="5009" spans="1:9">
      <c r="A5009" s="10">
        <v>43262</v>
      </c>
      <c r="B5009" s="10">
        <v>43259</v>
      </c>
      <c r="C5009" t="s">
        <v>31</v>
      </c>
      <c r="D5009" t="s">
        <v>5593</v>
      </c>
      <c r="E5009" t="s">
        <v>448</v>
      </c>
      <c r="F5009" s="1">
        <v>-1.19</v>
      </c>
      <c r="I5009" s="13">
        <f t="shared" si="78"/>
        <v>-5066573.1569999978</v>
      </c>
    </row>
    <row r="5010" spans="1:9">
      <c r="A5010" s="10">
        <v>43262</v>
      </c>
      <c r="B5010" s="10">
        <v>43259</v>
      </c>
      <c r="C5010" t="s">
        <v>5592</v>
      </c>
      <c r="D5010" t="s">
        <v>5591</v>
      </c>
      <c r="E5010" t="s">
        <v>628</v>
      </c>
      <c r="F5010" s="1">
        <v>-30293.635999999999</v>
      </c>
      <c r="I5010" s="13">
        <f t="shared" si="78"/>
        <v>-5096866.7929999977</v>
      </c>
    </row>
    <row r="5011" spans="1:9">
      <c r="A5011" s="10">
        <v>43262</v>
      </c>
      <c r="B5011" s="10">
        <v>43259</v>
      </c>
      <c r="C5011" t="s">
        <v>427</v>
      </c>
      <c r="D5011" t="s">
        <v>5590</v>
      </c>
      <c r="E5011" t="s">
        <v>429</v>
      </c>
      <c r="F5011" s="1">
        <v>-3088.9160000000002</v>
      </c>
      <c r="I5011" s="13">
        <f t="shared" si="78"/>
        <v>-5099955.7089999979</v>
      </c>
    </row>
    <row r="5012" spans="1:9">
      <c r="A5012" s="10">
        <v>43262</v>
      </c>
      <c r="B5012" s="10">
        <v>43259</v>
      </c>
      <c r="C5012" t="s">
        <v>430</v>
      </c>
      <c r="D5012" t="s">
        <v>5590</v>
      </c>
      <c r="E5012" t="s">
        <v>431</v>
      </c>
      <c r="F5012" s="1">
        <v>-0.71399999999999997</v>
      </c>
      <c r="I5012" s="13">
        <f t="shared" si="78"/>
        <v>-5099956.4229999976</v>
      </c>
    </row>
    <row r="5013" spans="1:9">
      <c r="A5013" s="10">
        <v>43262</v>
      </c>
      <c r="B5013" s="10">
        <v>43259</v>
      </c>
      <c r="C5013" t="s">
        <v>5589</v>
      </c>
      <c r="D5013" t="s">
        <v>5588</v>
      </c>
      <c r="E5013" t="s">
        <v>4346</v>
      </c>
      <c r="F5013" s="1">
        <v>-413.173</v>
      </c>
      <c r="I5013" s="13">
        <f t="shared" si="78"/>
        <v>-5100369.595999998</v>
      </c>
    </row>
    <row r="5014" spans="1:9">
      <c r="A5014" s="10">
        <v>43262</v>
      </c>
      <c r="B5014" s="10">
        <v>43259</v>
      </c>
      <c r="C5014" t="s">
        <v>5587</v>
      </c>
      <c r="D5014" t="s">
        <v>5586</v>
      </c>
      <c r="E5014" t="s">
        <v>332</v>
      </c>
      <c r="F5014" s="1">
        <v>-39013.978999999999</v>
      </c>
      <c r="I5014" s="13">
        <f t="shared" si="78"/>
        <v>-5139383.5749999983</v>
      </c>
    </row>
    <row r="5015" spans="1:9">
      <c r="A5015" s="10">
        <v>43262</v>
      </c>
      <c r="B5015" s="10">
        <v>43259</v>
      </c>
      <c r="C5015" t="s">
        <v>31</v>
      </c>
      <c r="D5015" t="s">
        <v>5586</v>
      </c>
      <c r="E5015" t="s">
        <v>332</v>
      </c>
      <c r="F5015" s="1">
        <v>-1.19</v>
      </c>
      <c r="I5015" s="13">
        <f t="shared" si="78"/>
        <v>-5139384.7649999987</v>
      </c>
    </row>
    <row r="5016" spans="1:9">
      <c r="A5016" s="10">
        <v>43278</v>
      </c>
      <c r="B5016" s="10">
        <v>43262</v>
      </c>
      <c r="C5016" t="s">
        <v>250</v>
      </c>
      <c r="E5016" t="s">
        <v>11</v>
      </c>
      <c r="F5016" s="1">
        <v>-350.69400000000002</v>
      </c>
      <c r="I5016" s="13">
        <f t="shared" si="78"/>
        <v>-5139735.4589999989</v>
      </c>
    </row>
    <row r="5017" spans="1:9">
      <c r="A5017" s="10">
        <v>43263</v>
      </c>
      <c r="B5017" s="10">
        <v>43262</v>
      </c>
      <c r="C5017" t="s">
        <v>42</v>
      </c>
      <c r="D5017" t="s">
        <v>5626</v>
      </c>
      <c r="E5017" t="s">
        <v>44</v>
      </c>
      <c r="F5017" s="1">
        <v>-7700</v>
      </c>
      <c r="I5017" s="13">
        <f t="shared" si="78"/>
        <v>-5147435.4589999989</v>
      </c>
    </row>
    <row r="5018" spans="1:9">
      <c r="A5018" s="10">
        <v>43263</v>
      </c>
      <c r="B5018" s="10">
        <v>43262</v>
      </c>
      <c r="C5018" t="s">
        <v>45</v>
      </c>
      <c r="D5018" t="s">
        <v>5626</v>
      </c>
      <c r="E5018" t="s">
        <v>44</v>
      </c>
      <c r="F5018" s="1">
        <v>-3.57</v>
      </c>
      <c r="I5018" s="13">
        <f t="shared" si="78"/>
        <v>-5147439.0289999992</v>
      </c>
    </row>
    <row r="5019" spans="1:9">
      <c r="A5019" s="10">
        <v>43263</v>
      </c>
      <c r="B5019" s="10">
        <v>43262</v>
      </c>
      <c r="C5019" t="s">
        <v>5625</v>
      </c>
      <c r="D5019" t="s">
        <v>5624</v>
      </c>
      <c r="E5019" t="s">
        <v>3643</v>
      </c>
      <c r="F5019" s="1">
        <v>-5933</v>
      </c>
      <c r="I5019" s="13">
        <f t="shared" si="78"/>
        <v>-5153372.0289999992</v>
      </c>
    </row>
    <row r="5020" spans="1:9">
      <c r="A5020" s="10">
        <v>43263</v>
      </c>
      <c r="B5020" s="10">
        <v>43262</v>
      </c>
      <c r="C5020" t="s">
        <v>5623</v>
      </c>
      <c r="D5020" t="s">
        <v>5622</v>
      </c>
      <c r="E5020" t="s">
        <v>5621</v>
      </c>
      <c r="F5020" s="1">
        <v>-3200</v>
      </c>
      <c r="I5020" s="13">
        <f t="shared" si="78"/>
        <v>-5156572.0289999992</v>
      </c>
    </row>
    <row r="5021" spans="1:9">
      <c r="A5021" s="10">
        <v>43263</v>
      </c>
      <c r="B5021" s="10">
        <v>43262</v>
      </c>
      <c r="C5021" t="s">
        <v>5620</v>
      </c>
      <c r="D5021" t="s">
        <v>5619</v>
      </c>
      <c r="E5021" t="s">
        <v>139</v>
      </c>
      <c r="F5021" s="1">
        <v>-4550.2929999999997</v>
      </c>
      <c r="I5021" s="13">
        <f t="shared" si="78"/>
        <v>-5161122.3219999988</v>
      </c>
    </row>
    <row r="5022" spans="1:9">
      <c r="A5022" s="10">
        <v>43263</v>
      </c>
      <c r="B5022" s="10">
        <v>43262</v>
      </c>
      <c r="C5022" t="s">
        <v>5618</v>
      </c>
      <c r="D5022" t="s">
        <v>5617</v>
      </c>
      <c r="E5022" t="s">
        <v>5616</v>
      </c>
      <c r="F5022" s="1">
        <v>-420.67</v>
      </c>
      <c r="I5022" s="13">
        <f t="shared" si="78"/>
        <v>-5161542.9919999987</v>
      </c>
    </row>
    <row r="5023" spans="1:9">
      <c r="A5023" s="10">
        <v>43264</v>
      </c>
      <c r="B5023" s="10">
        <v>43263</v>
      </c>
      <c r="C5023" t="s">
        <v>508</v>
      </c>
      <c r="E5023" t="s">
        <v>11</v>
      </c>
      <c r="F5023" s="1">
        <v>-611.6</v>
      </c>
      <c r="I5023" s="13">
        <f t="shared" si="78"/>
        <v>-5162154.5919999983</v>
      </c>
    </row>
    <row r="5024" spans="1:9">
      <c r="A5024" s="10">
        <v>43264</v>
      </c>
      <c r="B5024" s="10">
        <v>43263</v>
      </c>
      <c r="C5024" t="s">
        <v>5628</v>
      </c>
      <c r="D5024" t="s">
        <v>5627</v>
      </c>
      <c r="E5024" t="s">
        <v>690</v>
      </c>
      <c r="F5024" s="1">
        <v>-960.5</v>
      </c>
      <c r="I5024" s="13">
        <f t="shared" si="78"/>
        <v>-5163115.0919999983</v>
      </c>
    </row>
    <row r="5025" spans="1:9">
      <c r="A5025" s="10">
        <v>43262</v>
      </c>
      <c r="B5025" s="10">
        <v>43263</v>
      </c>
      <c r="C5025" t="s">
        <v>5600</v>
      </c>
      <c r="D5025" t="s">
        <v>2081</v>
      </c>
      <c r="E5025" t="s">
        <v>11</v>
      </c>
      <c r="G5025" s="1">
        <v>300000</v>
      </c>
      <c r="I5025" s="13">
        <f t="shared" si="78"/>
        <v>-4863115.0919999983</v>
      </c>
    </row>
    <row r="5026" spans="1:9">
      <c r="A5026" s="10">
        <v>43270</v>
      </c>
      <c r="B5026" s="10">
        <v>43264</v>
      </c>
      <c r="C5026" t="s">
        <v>96</v>
      </c>
      <c r="D5026" t="s">
        <v>5716</v>
      </c>
      <c r="E5026" t="s">
        <v>5715</v>
      </c>
      <c r="F5026" s="1">
        <v>-30</v>
      </c>
      <c r="I5026" s="13">
        <f t="shared" si="78"/>
        <v>-4863145.0919999983</v>
      </c>
    </row>
    <row r="5027" spans="1:9">
      <c r="A5027" s="10">
        <v>43270</v>
      </c>
      <c r="B5027" s="10">
        <v>43264</v>
      </c>
      <c r="C5027" t="s">
        <v>105</v>
      </c>
      <c r="D5027" t="s">
        <v>5714</v>
      </c>
      <c r="E5027" t="s">
        <v>5713</v>
      </c>
      <c r="F5027" s="1">
        <v>-0.5</v>
      </c>
      <c r="I5027" s="13">
        <f t="shared" si="78"/>
        <v>-4863145.5919999983</v>
      </c>
    </row>
    <row r="5028" spans="1:9">
      <c r="A5028" s="10">
        <v>43270</v>
      </c>
      <c r="B5028" s="10">
        <v>43264</v>
      </c>
      <c r="C5028" t="s">
        <v>105</v>
      </c>
      <c r="D5028" t="s">
        <v>5712</v>
      </c>
      <c r="E5028" t="s">
        <v>5711</v>
      </c>
      <c r="F5028" s="1">
        <v>-0.5</v>
      </c>
      <c r="I5028" s="13">
        <f t="shared" si="78"/>
        <v>-4863146.0919999983</v>
      </c>
    </row>
    <row r="5029" spans="1:9">
      <c r="A5029" s="10">
        <v>43270</v>
      </c>
      <c r="B5029" s="10">
        <v>43264</v>
      </c>
      <c r="C5029" t="s">
        <v>96</v>
      </c>
      <c r="D5029" t="s">
        <v>5710</v>
      </c>
      <c r="E5029" t="s">
        <v>5709</v>
      </c>
      <c r="F5029" s="1">
        <v>-30</v>
      </c>
      <c r="I5029" s="13">
        <f t="shared" si="78"/>
        <v>-4863176.0919999983</v>
      </c>
    </row>
    <row r="5030" spans="1:9">
      <c r="A5030" s="10">
        <v>43270</v>
      </c>
      <c r="B5030" s="10">
        <v>43264</v>
      </c>
      <c r="C5030" t="s">
        <v>60</v>
      </c>
      <c r="D5030" t="s">
        <v>5708</v>
      </c>
      <c r="E5030" t="s">
        <v>5688</v>
      </c>
      <c r="F5030" s="1">
        <v>-8</v>
      </c>
      <c r="I5030" s="13">
        <f t="shared" si="78"/>
        <v>-4863184.0919999983</v>
      </c>
    </row>
    <row r="5031" spans="1:9">
      <c r="A5031" s="10">
        <v>43270</v>
      </c>
      <c r="B5031" s="10">
        <v>43264</v>
      </c>
      <c r="C5031" t="s">
        <v>60</v>
      </c>
      <c r="D5031" t="s">
        <v>5707</v>
      </c>
      <c r="E5031" t="s">
        <v>5676</v>
      </c>
      <c r="F5031" s="1">
        <v>-8</v>
      </c>
      <c r="I5031" s="13">
        <f t="shared" si="78"/>
        <v>-4863192.0919999983</v>
      </c>
    </row>
    <row r="5032" spans="1:9">
      <c r="A5032" s="10">
        <v>43270</v>
      </c>
      <c r="B5032" s="10">
        <v>43264</v>
      </c>
      <c r="C5032" t="s">
        <v>7</v>
      </c>
      <c r="D5032" t="s">
        <v>5706</v>
      </c>
      <c r="E5032" t="s">
        <v>5678</v>
      </c>
      <c r="F5032" s="1">
        <v>-7.22</v>
      </c>
      <c r="I5032" s="13">
        <f t="shared" si="78"/>
        <v>-4863199.3119999981</v>
      </c>
    </row>
    <row r="5033" spans="1:9">
      <c r="A5033" s="10">
        <v>43270</v>
      </c>
      <c r="B5033" s="10">
        <v>43264</v>
      </c>
      <c r="C5033" t="s">
        <v>7</v>
      </c>
      <c r="D5033" t="s">
        <v>5703</v>
      </c>
      <c r="E5033" t="s">
        <v>5701</v>
      </c>
      <c r="F5033" s="1">
        <v>-7.22</v>
      </c>
      <c r="I5033" s="13">
        <f t="shared" si="78"/>
        <v>-4863206.5319999978</v>
      </c>
    </row>
    <row r="5034" spans="1:9">
      <c r="A5034" s="10">
        <v>43270</v>
      </c>
      <c r="B5034" s="10">
        <v>43264</v>
      </c>
      <c r="C5034" t="s">
        <v>60</v>
      </c>
      <c r="D5034" t="s">
        <v>5702</v>
      </c>
      <c r="E5034" t="s">
        <v>5701</v>
      </c>
      <c r="F5034" s="1">
        <v>-8</v>
      </c>
      <c r="I5034" s="13">
        <f t="shared" si="78"/>
        <v>-4863214.5319999978</v>
      </c>
    </row>
    <row r="5035" spans="1:9">
      <c r="A5035" s="10">
        <v>43270</v>
      </c>
      <c r="B5035" s="10">
        <v>43264</v>
      </c>
      <c r="C5035" t="s">
        <v>105</v>
      </c>
      <c r="D5035" t="s">
        <v>5700</v>
      </c>
      <c r="E5035" t="s">
        <v>245</v>
      </c>
      <c r="F5035" s="1">
        <v>-2.5</v>
      </c>
      <c r="I5035" s="13">
        <f t="shared" si="78"/>
        <v>-4863217.0319999978</v>
      </c>
    </row>
    <row r="5036" spans="1:9">
      <c r="A5036" s="10">
        <v>43270</v>
      </c>
      <c r="B5036" s="10">
        <v>43264</v>
      </c>
      <c r="C5036" t="s">
        <v>96</v>
      </c>
      <c r="D5036" t="s">
        <v>5699</v>
      </c>
      <c r="E5036" t="s">
        <v>5698</v>
      </c>
      <c r="F5036" s="1">
        <v>-30</v>
      </c>
      <c r="I5036" s="13">
        <f t="shared" si="78"/>
        <v>-4863247.0319999978</v>
      </c>
    </row>
    <row r="5037" spans="1:9">
      <c r="A5037" s="10">
        <v>43270</v>
      </c>
      <c r="B5037" s="10">
        <v>43264</v>
      </c>
      <c r="C5037" t="s">
        <v>33</v>
      </c>
      <c r="D5037" t="s">
        <v>5697</v>
      </c>
      <c r="E5037" t="s">
        <v>35</v>
      </c>
      <c r="F5037" s="1">
        <v>-40</v>
      </c>
      <c r="I5037" s="13">
        <f t="shared" si="78"/>
        <v>-4863287.0319999978</v>
      </c>
    </row>
    <row r="5038" spans="1:9">
      <c r="A5038" s="10">
        <v>43270</v>
      </c>
      <c r="B5038" s="10">
        <v>43264</v>
      </c>
      <c r="C5038" t="s">
        <v>7</v>
      </c>
      <c r="D5038" t="s">
        <v>5696</v>
      </c>
      <c r="E5038" t="s">
        <v>9</v>
      </c>
      <c r="F5038" s="1">
        <v>-3.42</v>
      </c>
      <c r="I5038" s="13">
        <f t="shared" si="78"/>
        <v>-4863290.4519999977</v>
      </c>
    </row>
    <row r="5039" spans="1:9">
      <c r="A5039" s="10">
        <v>43270</v>
      </c>
      <c r="B5039" s="10">
        <v>43264</v>
      </c>
      <c r="C5039" t="s">
        <v>96</v>
      </c>
      <c r="D5039" t="s">
        <v>5695</v>
      </c>
      <c r="E5039" t="s">
        <v>5694</v>
      </c>
      <c r="F5039" s="1">
        <v>-30</v>
      </c>
      <c r="I5039" s="13">
        <f t="shared" si="78"/>
        <v>-4863320.4519999977</v>
      </c>
    </row>
    <row r="5040" spans="1:9">
      <c r="A5040" s="10">
        <v>43270</v>
      </c>
      <c r="B5040" s="10">
        <v>43264</v>
      </c>
      <c r="C5040" t="s">
        <v>170</v>
      </c>
      <c r="D5040" t="s">
        <v>5693</v>
      </c>
      <c r="E5040" t="s">
        <v>242</v>
      </c>
      <c r="F5040" s="1">
        <v>-10</v>
      </c>
      <c r="I5040" s="13">
        <f t="shared" si="78"/>
        <v>-4863330.4519999977</v>
      </c>
    </row>
    <row r="5041" spans="1:9">
      <c r="A5041" s="10">
        <v>43270</v>
      </c>
      <c r="B5041" s="10">
        <v>43264</v>
      </c>
      <c r="C5041" t="s">
        <v>105</v>
      </c>
      <c r="D5041" t="s">
        <v>5692</v>
      </c>
      <c r="E5041" t="s">
        <v>5691</v>
      </c>
      <c r="F5041" s="1">
        <v>-0.5</v>
      </c>
      <c r="I5041" s="13">
        <f t="shared" si="78"/>
        <v>-4863330.9519999977</v>
      </c>
    </row>
    <row r="5042" spans="1:9">
      <c r="A5042" s="10">
        <v>43270</v>
      </c>
      <c r="B5042" s="10">
        <v>43264</v>
      </c>
      <c r="C5042" t="s">
        <v>60</v>
      </c>
      <c r="D5042" t="s">
        <v>5690</v>
      </c>
      <c r="E5042" t="s">
        <v>9</v>
      </c>
      <c r="F5042" s="1">
        <v>-8</v>
      </c>
      <c r="I5042" s="13">
        <f t="shared" si="78"/>
        <v>-4863338.9519999977</v>
      </c>
    </row>
    <row r="5043" spans="1:9">
      <c r="A5043" s="10">
        <v>43270</v>
      </c>
      <c r="B5043" s="10">
        <v>43264</v>
      </c>
      <c r="C5043" t="s">
        <v>7</v>
      </c>
      <c r="D5043" t="s">
        <v>5689</v>
      </c>
      <c r="E5043" t="s">
        <v>5688</v>
      </c>
      <c r="F5043" s="1">
        <v>-7.22</v>
      </c>
      <c r="I5043" s="13">
        <f t="shared" si="78"/>
        <v>-4863346.1719999975</v>
      </c>
    </row>
    <row r="5044" spans="1:9">
      <c r="A5044" s="10">
        <v>43270</v>
      </c>
      <c r="B5044" s="10">
        <v>43264</v>
      </c>
      <c r="C5044" t="s">
        <v>105</v>
      </c>
      <c r="D5044" t="s">
        <v>5687</v>
      </c>
      <c r="E5044" t="s">
        <v>5686</v>
      </c>
      <c r="F5044" s="1">
        <v>-0.5</v>
      </c>
      <c r="I5044" s="13">
        <f t="shared" si="78"/>
        <v>-4863346.6719999975</v>
      </c>
    </row>
    <row r="5045" spans="1:9">
      <c r="A5045" s="10">
        <v>43270</v>
      </c>
      <c r="B5045" s="10">
        <v>43264</v>
      </c>
      <c r="C5045" t="s">
        <v>96</v>
      </c>
      <c r="D5045" t="s">
        <v>5685</v>
      </c>
      <c r="E5045" t="s">
        <v>5684</v>
      </c>
      <c r="F5045" s="1">
        <v>-30</v>
      </c>
      <c r="I5045" s="13">
        <f t="shared" si="78"/>
        <v>-4863376.6719999975</v>
      </c>
    </row>
    <row r="5046" spans="1:9">
      <c r="A5046" s="10">
        <v>43270</v>
      </c>
      <c r="B5046" s="10">
        <v>43264</v>
      </c>
      <c r="C5046" t="s">
        <v>7</v>
      </c>
      <c r="D5046" t="s">
        <v>5681</v>
      </c>
      <c r="E5046" t="s">
        <v>9</v>
      </c>
      <c r="F5046" s="1">
        <v>-7.6</v>
      </c>
      <c r="I5046" s="13">
        <f t="shared" si="78"/>
        <v>-4863384.2719999971</v>
      </c>
    </row>
    <row r="5047" spans="1:9">
      <c r="A5047" s="10">
        <v>43270</v>
      </c>
      <c r="B5047" s="10">
        <v>43264</v>
      </c>
      <c r="C5047" t="s">
        <v>7</v>
      </c>
      <c r="D5047" t="s">
        <v>5680</v>
      </c>
      <c r="E5047" t="s">
        <v>5672</v>
      </c>
      <c r="F5047" s="1">
        <v>-7.22</v>
      </c>
      <c r="I5047" s="13">
        <f t="shared" si="78"/>
        <v>-4863391.4919999968</v>
      </c>
    </row>
    <row r="5048" spans="1:9">
      <c r="A5048" s="10">
        <v>43270</v>
      </c>
      <c r="B5048" s="10">
        <v>43264</v>
      </c>
      <c r="C5048" t="s">
        <v>60</v>
      </c>
      <c r="D5048" t="s">
        <v>5679</v>
      </c>
      <c r="E5048" t="s">
        <v>5678</v>
      </c>
      <c r="F5048" s="1">
        <v>-8</v>
      </c>
      <c r="I5048" s="13">
        <f t="shared" si="78"/>
        <v>-4863399.4919999968</v>
      </c>
    </row>
    <row r="5049" spans="1:9">
      <c r="A5049" s="10">
        <v>43270</v>
      </c>
      <c r="B5049" s="10">
        <v>43264</v>
      </c>
      <c r="C5049" t="s">
        <v>7</v>
      </c>
      <c r="D5049" t="s">
        <v>5677</v>
      </c>
      <c r="E5049" t="s">
        <v>5676</v>
      </c>
      <c r="F5049" s="1">
        <v>-7.22</v>
      </c>
      <c r="I5049" s="13">
        <f t="shared" si="78"/>
        <v>-4863406.7119999966</v>
      </c>
    </row>
    <row r="5050" spans="1:9">
      <c r="A5050" s="10">
        <v>43270</v>
      </c>
      <c r="B5050" s="10">
        <v>43264</v>
      </c>
      <c r="C5050" t="s">
        <v>105</v>
      </c>
      <c r="D5050" t="s">
        <v>5675</v>
      </c>
      <c r="E5050" t="s">
        <v>5674</v>
      </c>
      <c r="F5050" s="1">
        <v>-0.5</v>
      </c>
      <c r="I5050" s="13">
        <f t="shared" si="78"/>
        <v>-4863407.2119999966</v>
      </c>
    </row>
    <row r="5051" spans="1:9">
      <c r="A5051" s="10">
        <v>43270</v>
      </c>
      <c r="B5051" s="10">
        <v>43264</v>
      </c>
      <c r="C5051" t="s">
        <v>60</v>
      </c>
      <c r="D5051" t="s">
        <v>5673</v>
      </c>
      <c r="E5051" t="s">
        <v>5672</v>
      </c>
      <c r="F5051" s="1">
        <v>-8</v>
      </c>
      <c r="I5051" s="13">
        <f t="shared" si="78"/>
        <v>-4863415.2119999966</v>
      </c>
    </row>
    <row r="5052" spans="1:9">
      <c r="A5052" s="10">
        <v>43265</v>
      </c>
      <c r="B5052" s="10">
        <v>43264</v>
      </c>
      <c r="C5052" t="s">
        <v>5655</v>
      </c>
      <c r="D5052" t="s">
        <v>5654</v>
      </c>
      <c r="E5052" t="s">
        <v>810</v>
      </c>
      <c r="F5052" s="1">
        <v>-218.96</v>
      </c>
      <c r="I5052" s="13">
        <f t="shared" si="78"/>
        <v>-4863634.1719999965</v>
      </c>
    </row>
    <row r="5053" spans="1:9">
      <c r="A5053" s="10">
        <v>43265</v>
      </c>
      <c r="B5053" s="10">
        <v>43264</v>
      </c>
      <c r="C5053" t="s">
        <v>5653</v>
      </c>
      <c r="D5053" t="s">
        <v>5652</v>
      </c>
      <c r="E5053" t="s">
        <v>3950</v>
      </c>
      <c r="F5053" s="1">
        <v>-10601.749</v>
      </c>
      <c r="I5053" s="13">
        <f t="shared" si="78"/>
        <v>-4874235.9209999964</v>
      </c>
    </row>
    <row r="5054" spans="1:9">
      <c r="A5054" s="10">
        <v>43265</v>
      </c>
      <c r="B5054" s="10">
        <v>43264</v>
      </c>
      <c r="C5054" t="s">
        <v>5651</v>
      </c>
      <c r="D5054" t="s">
        <v>5650</v>
      </c>
      <c r="E5054" t="s">
        <v>24</v>
      </c>
      <c r="F5054" s="1">
        <v>-73875</v>
      </c>
      <c r="I5054" s="13">
        <f t="shared" si="78"/>
        <v>-4948110.9209999964</v>
      </c>
    </row>
    <row r="5055" spans="1:9">
      <c r="A5055" s="10">
        <v>43264</v>
      </c>
      <c r="B5055" s="10">
        <v>43264</v>
      </c>
      <c r="C5055" t="s">
        <v>170</v>
      </c>
      <c r="E5055" t="s">
        <v>11</v>
      </c>
      <c r="F5055" s="1">
        <v>-7437.5</v>
      </c>
      <c r="I5055" s="13">
        <f t="shared" si="78"/>
        <v>-4955548.4209999964</v>
      </c>
    </row>
    <row r="5056" spans="1:9">
      <c r="A5056" s="10">
        <v>43269</v>
      </c>
      <c r="B5056" s="10">
        <v>43265</v>
      </c>
      <c r="C5056" t="s">
        <v>5671</v>
      </c>
      <c r="D5056" t="s">
        <v>5670</v>
      </c>
      <c r="E5056" t="s">
        <v>142</v>
      </c>
      <c r="F5056" s="1">
        <v>-85.35</v>
      </c>
      <c r="I5056" s="13">
        <f t="shared" si="78"/>
        <v>-4955633.770999996</v>
      </c>
    </row>
    <row r="5057" spans="1:9">
      <c r="A5057" s="10">
        <v>43269</v>
      </c>
      <c r="B5057" s="10">
        <v>43265</v>
      </c>
      <c r="C5057" t="s">
        <v>5669</v>
      </c>
      <c r="D5057" t="s">
        <v>5668</v>
      </c>
      <c r="E5057" t="s">
        <v>237</v>
      </c>
      <c r="F5057" s="1">
        <v>-73877.724000000002</v>
      </c>
      <c r="I5057" s="13">
        <f t="shared" si="78"/>
        <v>-5029511.4949999964</v>
      </c>
    </row>
    <row r="5058" spans="1:9">
      <c r="A5058" s="10">
        <v>43269</v>
      </c>
      <c r="B5058" s="10">
        <v>43265</v>
      </c>
      <c r="C5058" t="s">
        <v>5667</v>
      </c>
      <c r="D5058" t="s">
        <v>5666</v>
      </c>
      <c r="E5058" t="s">
        <v>329</v>
      </c>
      <c r="F5058" s="1">
        <v>-29550</v>
      </c>
      <c r="I5058" s="13">
        <f t="shared" si="78"/>
        <v>-5059061.4949999964</v>
      </c>
    </row>
    <row r="5059" spans="1:9">
      <c r="A5059" s="10">
        <v>43269</v>
      </c>
      <c r="B5059" s="10">
        <v>43265</v>
      </c>
      <c r="C5059" t="s">
        <v>31</v>
      </c>
      <c r="D5059" t="s">
        <v>5666</v>
      </c>
      <c r="E5059" t="s">
        <v>329</v>
      </c>
      <c r="F5059" s="1">
        <v>-1.19</v>
      </c>
      <c r="I5059" s="13">
        <f t="shared" ref="I5059:I5122" si="79">I5058+F5059+G5059</f>
        <v>-5059062.6849999968</v>
      </c>
    </row>
    <row r="5060" spans="1:9">
      <c r="A5060" s="10">
        <v>43269</v>
      </c>
      <c r="B5060" s="10">
        <v>43265</v>
      </c>
      <c r="C5060" t="s">
        <v>5665</v>
      </c>
      <c r="D5060" t="s">
        <v>5664</v>
      </c>
      <c r="E5060" t="s">
        <v>4460</v>
      </c>
      <c r="F5060" s="1">
        <v>-9850</v>
      </c>
      <c r="I5060" s="13">
        <f t="shared" si="79"/>
        <v>-5068912.6849999968</v>
      </c>
    </row>
    <row r="5061" spans="1:9">
      <c r="A5061" s="10">
        <v>43269</v>
      </c>
      <c r="B5061" s="10">
        <v>43265</v>
      </c>
      <c r="C5061" t="s">
        <v>31</v>
      </c>
      <c r="D5061" t="s">
        <v>5664</v>
      </c>
      <c r="E5061" t="s">
        <v>4460</v>
      </c>
      <c r="F5061" s="1">
        <v>-1.19</v>
      </c>
      <c r="I5061" s="13">
        <f t="shared" si="79"/>
        <v>-5068913.8749999972</v>
      </c>
    </row>
    <row r="5062" spans="1:9">
      <c r="A5062" s="10">
        <v>43269</v>
      </c>
      <c r="B5062" s="10">
        <v>43265</v>
      </c>
      <c r="C5062" t="s">
        <v>5663</v>
      </c>
      <c r="D5062" t="s">
        <v>5662</v>
      </c>
      <c r="E5062" t="s">
        <v>445</v>
      </c>
      <c r="F5062" s="1">
        <v>-281.44</v>
      </c>
      <c r="I5062" s="13">
        <f t="shared" si="79"/>
        <v>-5069195.3149999976</v>
      </c>
    </row>
    <row r="5063" spans="1:9">
      <c r="A5063" s="10">
        <v>43269</v>
      </c>
      <c r="B5063" s="10">
        <v>43265</v>
      </c>
      <c r="C5063" t="s">
        <v>31</v>
      </c>
      <c r="D5063" t="s">
        <v>5662</v>
      </c>
      <c r="E5063" t="s">
        <v>445</v>
      </c>
      <c r="F5063" s="1">
        <v>-1.19</v>
      </c>
      <c r="I5063" s="13">
        <f t="shared" si="79"/>
        <v>-5069196.504999998</v>
      </c>
    </row>
    <row r="5064" spans="1:9">
      <c r="A5064" s="10">
        <v>43269</v>
      </c>
      <c r="B5064" s="10">
        <v>43265</v>
      </c>
      <c r="C5064" t="s">
        <v>5661</v>
      </c>
      <c r="D5064" t="s">
        <v>5660</v>
      </c>
      <c r="E5064" t="s">
        <v>216</v>
      </c>
      <c r="F5064" s="1">
        <v>-399.25</v>
      </c>
      <c r="I5064" s="13">
        <f t="shared" si="79"/>
        <v>-5069595.754999998</v>
      </c>
    </row>
    <row r="5065" spans="1:9">
      <c r="A5065" s="10">
        <v>43269</v>
      </c>
      <c r="B5065" s="10">
        <v>43265</v>
      </c>
      <c r="C5065" t="s">
        <v>31</v>
      </c>
      <c r="D5065" t="s">
        <v>5660</v>
      </c>
      <c r="E5065" t="s">
        <v>216</v>
      </c>
      <c r="F5065" s="1">
        <v>-1.19</v>
      </c>
      <c r="I5065" s="13">
        <f t="shared" si="79"/>
        <v>-5069596.9449999984</v>
      </c>
    </row>
    <row r="5066" spans="1:9">
      <c r="A5066" s="10">
        <v>43269</v>
      </c>
      <c r="B5066" s="10">
        <v>43265</v>
      </c>
      <c r="C5066" t="s">
        <v>5659</v>
      </c>
      <c r="D5066" t="s">
        <v>5658</v>
      </c>
      <c r="E5066" t="s">
        <v>541</v>
      </c>
      <c r="F5066" s="1">
        <v>-469.34100000000001</v>
      </c>
      <c r="I5066" s="13">
        <f t="shared" si="79"/>
        <v>-5070066.2859999985</v>
      </c>
    </row>
    <row r="5067" spans="1:9">
      <c r="A5067" s="10">
        <v>43269</v>
      </c>
      <c r="B5067" s="10">
        <v>43265</v>
      </c>
      <c r="C5067" t="s">
        <v>31</v>
      </c>
      <c r="D5067" t="s">
        <v>5658</v>
      </c>
      <c r="E5067" t="s">
        <v>541</v>
      </c>
      <c r="F5067" s="1">
        <v>-1.19</v>
      </c>
      <c r="I5067" s="13">
        <f t="shared" si="79"/>
        <v>-5070067.4759999989</v>
      </c>
    </row>
    <row r="5068" spans="1:9">
      <c r="A5068" s="10">
        <v>43269</v>
      </c>
      <c r="B5068" s="10">
        <v>43265</v>
      </c>
      <c r="C5068" t="s">
        <v>5657</v>
      </c>
      <c r="D5068" t="s">
        <v>5656</v>
      </c>
      <c r="E5068" t="s">
        <v>4453</v>
      </c>
      <c r="F5068" s="1">
        <v>-1995.63</v>
      </c>
      <c r="I5068" s="13">
        <f t="shared" si="79"/>
        <v>-5072063.1059999987</v>
      </c>
    </row>
    <row r="5069" spans="1:9">
      <c r="A5069" s="10">
        <v>43270</v>
      </c>
      <c r="B5069" s="10">
        <v>43266</v>
      </c>
      <c r="C5069" t="s">
        <v>857</v>
      </c>
      <c r="D5069" t="s">
        <v>5705</v>
      </c>
      <c r="E5069" t="s">
        <v>5704</v>
      </c>
      <c r="F5069" s="1">
        <v>-236.92500000000001</v>
      </c>
      <c r="I5069" s="13">
        <f t="shared" si="79"/>
        <v>-5072300.0309999986</v>
      </c>
    </row>
    <row r="5070" spans="1:9">
      <c r="A5070" s="10">
        <v>43270</v>
      </c>
      <c r="B5070" s="10">
        <v>43269</v>
      </c>
      <c r="C5070" t="s">
        <v>5718</v>
      </c>
      <c r="D5070" t="s">
        <v>5717</v>
      </c>
      <c r="E5070" t="s">
        <v>302</v>
      </c>
      <c r="F5070" s="1">
        <v>-562.74099999999999</v>
      </c>
      <c r="I5070" s="13">
        <f t="shared" si="79"/>
        <v>-5072862.7719999989</v>
      </c>
    </row>
    <row r="5071" spans="1:9">
      <c r="A5071" s="10">
        <v>43270</v>
      </c>
      <c r="B5071" s="10">
        <v>43269</v>
      </c>
      <c r="C5071" t="s">
        <v>857</v>
      </c>
      <c r="D5071" t="s">
        <v>5683</v>
      </c>
      <c r="E5071" t="s">
        <v>5682</v>
      </c>
      <c r="F5071" s="1">
        <v>-478.63</v>
      </c>
      <c r="I5071" s="13">
        <f t="shared" si="79"/>
        <v>-5073341.4019999988</v>
      </c>
    </row>
    <row r="5072" spans="1:9">
      <c r="A5072" s="10">
        <v>43269</v>
      </c>
      <c r="B5072" s="10">
        <v>43269</v>
      </c>
      <c r="C5072" t="s">
        <v>350</v>
      </c>
      <c r="E5072" t="s">
        <v>11</v>
      </c>
      <c r="F5072" s="1">
        <v>-1.19</v>
      </c>
      <c r="I5072" s="13">
        <f t="shared" si="79"/>
        <v>-5073342.5919999992</v>
      </c>
    </row>
    <row r="5073" spans="1:9">
      <c r="A5073" s="10">
        <v>43269</v>
      </c>
      <c r="B5073" s="10">
        <v>43269</v>
      </c>
      <c r="C5073" t="s">
        <v>350</v>
      </c>
      <c r="E5073" t="s">
        <v>11</v>
      </c>
      <c r="F5073" s="1">
        <v>-1.19</v>
      </c>
      <c r="I5073" s="13">
        <f t="shared" si="79"/>
        <v>-5073343.7819999997</v>
      </c>
    </row>
    <row r="5074" spans="1:9">
      <c r="A5074" s="10">
        <v>43271</v>
      </c>
      <c r="B5074" s="10">
        <v>43270</v>
      </c>
      <c r="C5074" t="s">
        <v>5721</v>
      </c>
      <c r="D5074" t="s">
        <v>5720</v>
      </c>
      <c r="E5074" t="s">
        <v>5719</v>
      </c>
      <c r="F5074" s="1">
        <v>-58209.252</v>
      </c>
      <c r="I5074" s="13">
        <f t="shared" si="79"/>
        <v>-5131553.034</v>
      </c>
    </row>
    <row r="5075" spans="1:9">
      <c r="A5075" s="10">
        <v>43292</v>
      </c>
      <c r="B5075" s="10">
        <v>43271</v>
      </c>
      <c r="C5075" t="s">
        <v>250</v>
      </c>
      <c r="E5075" t="s">
        <v>11</v>
      </c>
      <c r="F5075" s="1">
        <v>-32.43</v>
      </c>
      <c r="I5075" s="13">
        <f t="shared" si="79"/>
        <v>-5131585.4639999997</v>
      </c>
    </row>
    <row r="5076" spans="1:9">
      <c r="A5076" s="10">
        <v>43276</v>
      </c>
      <c r="B5076" s="10">
        <v>43271</v>
      </c>
      <c r="C5076" t="s">
        <v>857</v>
      </c>
      <c r="D5076" t="s">
        <v>5758</v>
      </c>
      <c r="E5076" t="s">
        <v>5757</v>
      </c>
      <c r="F5076" s="1">
        <v>-260</v>
      </c>
      <c r="I5076" s="13">
        <f t="shared" si="79"/>
        <v>-5131845.4639999997</v>
      </c>
    </row>
    <row r="5077" spans="1:9">
      <c r="A5077" s="10">
        <v>43272</v>
      </c>
      <c r="B5077" s="10">
        <v>43271</v>
      </c>
      <c r="C5077" t="s">
        <v>5723</v>
      </c>
      <c r="D5077" t="s">
        <v>5722</v>
      </c>
      <c r="E5077" t="s">
        <v>11</v>
      </c>
      <c r="F5077" s="1">
        <v>-717.54600000000005</v>
      </c>
      <c r="I5077" s="13">
        <f t="shared" si="79"/>
        <v>-5132563.01</v>
      </c>
    </row>
    <row r="5078" spans="1:9">
      <c r="A5078" s="10">
        <v>43277</v>
      </c>
      <c r="B5078" s="10">
        <v>43272</v>
      </c>
      <c r="C5078" t="s">
        <v>857</v>
      </c>
      <c r="D5078" t="s">
        <v>5768</v>
      </c>
      <c r="E5078" t="s">
        <v>5767</v>
      </c>
      <c r="F5078" s="1">
        <v>-119.705</v>
      </c>
      <c r="I5078" s="13">
        <f t="shared" si="79"/>
        <v>-5132682.7149999999</v>
      </c>
    </row>
    <row r="5079" spans="1:9">
      <c r="A5079" s="10">
        <v>43273</v>
      </c>
      <c r="B5079" s="10">
        <v>43272</v>
      </c>
      <c r="C5079" t="s">
        <v>5738</v>
      </c>
      <c r="E5079" t="s">
        <v>5727</v>
      </c>
      <c r="F5079" s="1">
        <v>-1920.1220000000001</v>
      </c>
      <c r="I5079" s="13">
        <f t="shared" si="79"/>
        <v>-5134602.8370000003</v>
      </c>
    </row>
    <row r="5080" spans="1:9">
      <c r="A5080" s="10">
        <v>43273</v>
      </c>
      <c r="B5080" s="10">
        <v>43272</v>
      </c>
      <c r="C5080" t="s">
        <v>5737</v>
      </c>
      <c r="D5080" t="s">
        <v>5736</v>
      </c>
      <c r="E5080" t="s">
        <v>681</v>
      </c>
      <c r="F5080" s="1">
        <v>-454.16899999999998</v>
      </c>
      <c r="I5080" s="13">
        <f t="shared" si="79"/>
        <v>-5135057.0060000001</v>
      </c>
    </row>
    <row r="5081" spans="1:9">
      <c r="A5081" s="10">
        <v>43273</v>
      </c>
      <c r="B5081" s="10">
        <v>43272</v>
      </c>
      <c r="C5081" t="s">
        <v>5735</v>
      </c>
      <c r="E5081" t="s">
        <v>5734</v>
      </c>
      <c r="F5081" s="1">
        <v>-40697.1</v>
      </c>
      <c r="I5081" s="13">
        <f t="shared" si="79"/>
        <v>-5175754.1059999997</v>
      </c>
    </row>
    <row r="5082" spans="1:9">
      <c r="A5082" s="10">
        <v>43273</v>
      </c>
      <c r="B5082" s="10">
        <v>43272</v>
      </c>
      <c r="C5082" t="s">
        <v>101</v>
      </c>
      <c r="E5082" t="s">
        <v>11</v>
      </c>
      <c r="F5082" s="1">
        <v>-3.57</v>
      </c>
      <c r="I5082" s="13">
        <f t="shared" si="79"/>
        <v>-5175757.676</v>
      </c>
    </row>
    <row r="5083" spans="1:9">
      <c r="A5083" s="10">
        <v>43273</v>
      </c>
      <c r="B5083" s="10">
        <v>43272</v>
      </c>
      <c r="C5083" t="s">
        <v>5733</v>
      </c>
      <c r="E5083" t="s">
        <v>5732</v>
      </c>
      <c r="F5083" s="1">
        <v>-8890.2849999999999</v>
      </c>
      <c r="I5083" s="13">
        <f t="shared" si="79"/>
        <v>-5184647.9610000001</v>
      </c>
    </row>
    <row r="5084" spans="1:9">
      <c r="A5084" s="10">
        <v>43273</v>
      </c>
      <c r="B5084" s="10">
        <v>43272</v>
      </c>
      <c r="C5084" t="s">
        <v>101</v>
      </c>
      <c r="E5084" t="s">
        <v>11</v>
      </c>
      <c r="F5084" s="1">
        <v>-3.57</v>
      </c>
      <c r="I5084" s="13">
        <f t="shared" si="79"/>
        <v>-5184651.5310000004</v>
      </c>
    </row>
    <row r="5085" spans="1:9">
      <c r="A5085" s="10">
        <v>43273</v>
      </c>
      <c r="B5085" s="10">
        <v>43272</v>
      </c>
      <c r="C5085" t="s">
        <v>5731</v>
      </c>
      <c r="D5085" t="s">
        <v>5730</v>
      </c>
      <c r="E5085" t="s">
        <v>5729</v>
      </c>
      <c r="F5085" s="1">
        <v>-200</v>
      </c>
      <c r="I5085" s="13">
        <f t="shared" si="79"/>
        <v>-5184851.5310000004</v>
      </c>
    </row>
    <row r="5086" spans="1:9">
      <c r="A5086" s="10">
        <v>43273</v>
      </c>
      <c r="B5086" s="10">
        <v>43272</v>
      </c>
      <c r="C5086" t="s">
        <v>5728</v>
      </c>
      <c r="E5086" t="s">
        <v>5727</v>
      </c>
      <c r="F5086" s="1">
        <v>-1348.9259999999999</v>
      </c>
      <c r="I5086" s="13">
        <f t="shared" si="79"/>
        <v>-5186200.4570000004</v>
      </c>
    </row>
    <row r="5087" spans="1:9">
      <c r="A5087" s="10">
        <v>43273</v>
      </c>
      <c r="B5087" s="10">
        <v>43272</v>
      </c>
      <c r="C5087" t="s">
        <v>101</v>
      </c>
      <c r="E5087" t="s">
        <v>11</v>
      </c>
      <c r="F5087" s="1">
        <v>-3.57</v>
      </c>
      <c r="I5087" s="13">
        <f t="shared" si="79"/>
        <v>-5186204.0270000007</v>
      </c>
    </row>
    <row r="5088" spans="1:9">
      <c r="A5088" s="10">
        <v>43273</v>
      </c>
      <c r="B5088" s="10">
        <v>43272</v>
      </c>
      <c r="C5088" t="s">
        <v>4546</v>
      </c>
      <c r="E5088" t="s">
        <v>11</v>
      </c>
      <c r="F5088" s="1">
        <v>-24625</v>
      </c>
      <c r="I5088" s="13">
        <f t="shared" si="79"/>
        <v>-5210829.0270000007</v>
      </c>
    </row>
    <row r="5089" spans="1:9">
      <c r="A5089" s="10">
        <v>43273</v>
      </c>
      <c r="B5089" s="10">
        <v>43272</v>
      </c>
      <c r="C5089" t="s">
        <v>4552</v>
      </c>
      <c r="E5089" t="s">
        <v>11</v>
      </c>
      <c r="F5089" s="1">
        <v>-5.95</v>
      </c>
      <c r="I5089" s="13">
        <f t="shared" si="79"/>
        <v>-5210834.9770000009</v>
      </c>
    </row>
    <row r="5090" spans="1:9">
      <c r="A5090" s="10">
        <v>43273</v>
      </c>
      <c r="B5090" s="10">
        <v>43272</v>
      </c>
      <c r="C5090" t="s">
        <v>4546</v>
      </c>
      <c r="E5090" t="s">
        <v>11</v>
      </c>
      <c r="F5090" s="1">
        <v>-2296.8939999999998</v>
      </c>
      <c r="I5090" s="13">
        <f t="shared" si="79"/>
        <v>-5213131.8710000012</v>
      </c>
    </row>
    <row r="5091" spans="1:9">
      <c r="A5091" s="10">
        <v>43273</v>
      </c>
      <c r="B5091" s="10">
        <v>43272</v>
      </c>
      <c r="C5091" t="s">
        <v>4552</v>
      </c>
      <c r="E5091" t="s">
        <v>11</v>
      </c>
      <c r="F5091" s="1">
        <v>-5.95</v>
      </c>
      <c r="I5091" s="13">
        <f t="shared" si="79"/>
        <v>-5213137.8210000014</v>
      </c>
    </row>
    <row r="5092" spans="1:9">
      <c r="A5092" s="10">
        <v>43273</v>
      </c>
      <c r="B5092" s="10">
        <v>43272</v>
      </c>
      <c r="C5092" t="s">
        <v>101</v>
      </c>
      <c r="E5092" t="s">
        <v>11</v>
      </c>
      <c r="F5092" s="1">
        <v>-3.57</v>
      </c>
      <c r="I5092" s="13">
        <f t="shared" si="79"/>
        <v>-5213141.3910000017</v>
      </c>
    </row>
    <row r="5093" spans="1:9">
      <c r="A5093" s="10">
        <v>43271</v>
      </c>
      <c r="B5093" s="10">
        <v>43272</v>
      </c>
      <c r="C5093" t="s">
        <v>271</v>
      </c>
      <c r="E5093" t="s">
        <v>11</v>
      </c>
      <c r="G5093" s="1">
        <v>490636.9</v>
      </c>
      <c r="I5093" s="13">
        <f t="shared" si="79"/>
        <v>-4722504.4910000013</v>
      </c>
    </row>
    <row r="5094" spans="1:9">
      <c r="A5094" s="10">
        <v>43276</v>
      </c>
      <c r="B5094" s="10">
        <v>43273</v>
      </c>
      <c r="C5094" t="s">
        <v>857</v>
      </c>
      <c r="D5094" t="s">
        <v>5760</v>
      </c>
      <c r="E5094" t="s">
        <v>5759</v>
      </c>
      <c r="F5094" s="1">
        <v>-3.12</v>
      </c>
      <c r="I5094" s="13">
        <f t="shared" si="79"/>
        <v>-4722507.6110000014</v>
      </c>
    </row>
    <row r="5095" spans="1:9">
      <c r="A5095" s="10">
        <v>43276</v>
      </c>
      <c r="B5095" s="10">
        <v>43273</v>
      </c>
      <c r="C5095" t="s">
        <v>5756</v>
      </c>
      <c r="D5095" t="s">
        <v>5755</v>
      </c>
      <c r="E5095" t="s">
        <v>169</v>
      </c>
      <c r="F5095" s="1">
        <v>-2213.886</v>
      </c>
      <c r="I5095" s="13">
        <f t="shared" si="79"/>
        <v>-4724721.4970000014</v>
      </c>
    </row>
    <row r="5096" spans="1:9">
      <c r="A5096" s="10">
        <v>43276</v>
      </c>
      <c r="B5096" s="10">
        <v>43273</v>
      </c>
      <c r="C5096" t="s">
        <v>31</v>
      </c>
      <c r="D5096" t="s">
        <v>5755</v>
      </c>
      <c r="E5096" t="s">
        <v>169</v>
      </c>
      <c r="F5096" s="1">
        <v>-1.19</v>
      </c>
      <c r="I5096" s="13">
        <f t="shared" si="79"/>
        <v>-4724722.6870000018</v>
      </c>
    </row>
    <row r="5097" spans="1:9">
      <c r="A5097" s="10">
        <v>43276</v>
      </c>
      <c r="B5097" s="10">
        <v>43273</v>
      </c>
      <c r="C5097" t="s">
        <v>5754</v>
      </c>
      <c r="D5097" t="s">
        <v>5753</v>
      </c>
      <c r="E5097" t="s">
        <v>234</v>
      </c>
      <c r="F5097" s="1">
        <v>-2139.3000000000002</v>
      </c>
      <c r="I5097" s="13">
        <f t="shared" si="79"/>
        <v>-4726861.9870000016</v>
      </c>
    </row>
    <row r="5098" spans="1:9">
      <c r="A5098" s="10">
        <v>43276</v>
      </c>
      <c r="B5098" s="10">
        <v>43273</v>
      </c>
      <c r="C5098" t="s">
        <v>5752</v>
      </c>
      <c r="D5098" t="s">
        <v>5751</v>
      </c>
      <c r="E5098" t="s">
        <v>11</v>
      </c>
      <c r="F5098" s="1">
        <v>-166561.92300000001</v>
      </c>
      <c r="I5098" s="13">
        <f t="shared" si="79"/>
        <v>-4893423.910000002</v>
      </c>
    </row>
    <row r="5099" spans="1:9">
      <c r="A5099" s="10">
        <v>43276</v>
      </c>
      <c r="B5099" s="10">
        <v>43273</v>
      </c>
      <c r="C5099" t="s">
        <v>5750</v>
      </c>
      <c r="D5099" t="s">
        <v>5749</v>
      </c>
      <c r="E5099" t="s">
        <v>3513</v>
      </c>
      <c r="F5099" s="1">
        <v>-174.315</v>
      </c>
      <c r="I5099" s="13">
        <f t="shared" si="79"/>
        <v>-4893598.2250000024</v>
      </c>
    </row>
    <row r="5100" spans="1:9">
      <c r="A5100" s="10">
        <v>43276</v>
      </c>
      <c r="B5100" s="10">
        <v>43273</v>
      </c>
      <c r="C5100" t="s">
        <v>430</v>
      </c>
      <c r="D5100" t="s">
        <v>5739</v>
      </c>
      <c r="E5100" t="s">
        <v>431</v>
      </c>
      <c r="F5100" s="1">
        <v>-0.71399999999999997</v>
      </c>
      <c r="I5100" s="13">
        <f t="shared" si="79"/>
        <v>-4893598.9390000021</v>
      </c>
    </row>
    <row r="5101" spans="1:9">
      <c r="A5101" s="10">
        <v>43276</v>
      </c>
      <c r="B5101" s="10">
        <v>43273</v>
      </c>
      <c r="C5101" t="s">
        <v>5748</v>
      </c>
      <c r="D5101" t="s">
        <v>5747</v>
      </c>
      <c r="E5101" t="s">
        <v>595</v>
      </c>
      <c r="F5101" s="1">
        <v>-600.36</v>
      </c>
      <c r="I5101" s="13">
        <f t="shared" si="79"/>
        <v>-4894199.2990000024</v>
      </c>
    </row>
    <row r="5102" spans="1:9">
      <c r="A5102" s="10">
        <v>43276</v>
      </c>
      <c r="B5102" s="10">
        <v>43273</v>
      </c>
      <c r="C5102" t="s">
        <v>5746</v>
      </c>
      <c r="D5102" t="s">
        <v>5745</v>
      </c>
      <c r="E5102" t="s">
        <v>5744</v>
      </c>
      <c r="F5102" s="1">
        <v>-963.6</v>
      </c>
      <c r="I5102" s="13">
        <f t="shared" si="79"/>
        <v>-4895162.8990000021</v>
      </c>
    </row>
    <row r="5103" spans="1:9">
      <c r="A5103" s="10">
        <v>43276</v>
      </c>
      <c r="B5103" s="10">
        <v>43273</v>
      </c>
      <c r="C5103" t="s">
        <v>5742</v>
      </c>
      <c r="D5103" t="s">
        <v>5741</v>
      </c>
      <c r="E5103" t="s">
        <v>541</v>
      </c>
      <c r="F5103" s="1">
        <v>-1146.6969999999999</v>
      </c>
      <c r="I5103" s="13">
        <f t="shared" si="79"/>
        <v>-4896309.5960000018</v>
      </c>
    </row>
    <row r="5104" spans="1:9">
      <c r="A5104" s="10">
        <v>43276</v>
      </c>
      <c r="B5104" s="10">
        <v>43273</v>
      </c>
      <c r="C5104" t="s">
        <v>31</v>
      </c>
      <c r="D5104" t="s">
        <v>5741</v>
      </c>
      <c r="E5104" t="s">
        <v>541</v>
      </c>
      <c r="F5104" s="1">
        <v>-1.19</v>
      </c>
      <c r="I5104" s="13">
        <f t="shared" si="79"/>
        <v>-4896310.7860000022</v>
      </c>
    </row>
    <row r="5105" spans="1:9">
      <c r="A5105" s="10">
        <v>43276</v>
      </c>
      <c r="B5105" s="10">
        <v>43273</v>
      </c>
      <c r="C5105" t="s">
        <v>5740</v>
      </c>
      <c r="D5105" t="s">
        <v>5739</v>
      </c>
      <c r="E5105" t="s">
        <v>431</v>
      </c>
      <c r="F5105" s="1">
        <v>-3070.58</v>
      </c>
      <c r="I5105" s="13">
        <f t="shared" si="79"/>
        <v>-4899381.3660000023</v>
      </c>
    </row>
    <row r="5106" spans="1:9">
      <c r="A5106" s="10">
        <v>43272</v>
      </c>
      <c r="B5106" s="10">
        <v>43273</v>
      </c>
      <c r="C5106" t="s">
        <v>5726</v>
      </c>
      <c r="D5106" t="s">
        <v>5725</v>
      </c>
      <c r="E5106" t="s">
        <v>5724</v>
      </c>
      <c r="G5106" s="1">
        <v>500000</v>
      </c>
      <c r="I5106" s="13">
        <f t="shared" si="79"/>
        <v>-4399381.3660000023</v>
      </c>
    </row>
    <row r="5107" spans="1:9">
      <c r="A5107" s="10">
        <v>43277</v>
      </c>
      <c r="B5107" s="10">
        <v>43276</v>
      </c>
      <c r="C5107" t="s">
        <v>5778</v>
      </c>
      <c r="D5107" t="s">
        <v>5777</v>
      </c>
      <c r="E5107" t="s">
        <v>134</v>
      </c>
      <c r="F5107" s="1">
        <v>-430.666</v>
      </c>
      <c r="I5107" s="13">
        <f t="shared" si="79"/>
        <v>-4399812.0320000025</v>
      </c>
    </row>
    <row r="5108" spans="1:9">
      <c r="A5108" s="10">
        <v>43277</v>
      </c>
      <c r="B5108" s="10">
        <v>43276</v>
      </c>
      <c r="C5108" t="s">
        <v>857</v>
      </c>
      <c r="D5108" t="s">
        <v>5776</v>
      </c>
      <c r="E5108" t="s">
        <v>5775</v>
      </c>
      <c r="F5108" s="1">
        <v>-101.81</v>
      </c>
      <c r="I5108" s="13">
        <f t="shared" si="79"/>
        <v>-4399913.842000002</v>
      </c>
    </row>
    <row r="5109" spans="1:9">
      <c r="A5109" s="10">
        <v>43277</v>
      </c>
      <c r="B5109" s="10">
        <v>43276</v>
      </c>
      <c r="C5109" t="s">
        <v>5774</v>
      </c>
      <c r="D5109" t="s">
        <v>5773</v>
      </c>
      <c r="E5109" t="s">
        <v>690</v>
      </c>
      <c r="F5109" s="1">
        <v>-310</v>
      </c>
      <c r="I5109" s="13">
        <f t="shared" si="79"/>
        <v>-4400223.842000002</v>
      </c>
    </row>
    <row r="5110" spans="1:9">
      <c r="A5110" s="10">
        <v>43277</v>
      </c>
      <c r="B5110" s="10">
        <v>43276</v>
      </c>
      <c r="C5110" t="s">
        <v>5529</v>
      </c>
      <c r="D5110" t="s">
        <v>5772</v>
      </c>
      <c r="E5110" t="s">
        <v>5771</v>
      </c>
      <c r="G5110" s="1">
        <v>2.91</v>
      </c>
      <c r="I5110" s="13">
        <f t="shared" si="79"/>
        <v>-4400220.9320000019</v>
      </c>
    </row>
    <row r="5111" spans="1:9">
      <c r="A5111" s="10">
        <v>43277</v>
      </c>
      <c r="B5111" s="10">
        <v>43276</v>
      </c>
      <c r="C5111" t="s">
        <v>5770</v>
      </c>
      <c r="D5111" t="s">
        <v>5769</v>
      </c>
      <c r="E5111" t="s">
        <v>2879</v>
      </c>
      <c r="F5111" s="1">
        <v>-193.2</v>
      </c>
      <c r="I5111" s="13">
        <f t="shared" si="79"/>
        <v>-4400414.1320000021</v>
      </c>
    </row>
    <row r="5112" spans="1:9">
      <c r="A5112" s="10">
        <v>43277</v>
      </c>
      <c r="B5112" s="10">
        <v>43276</v>
      </c>
      <c r="C5112" t="s">
        <v>5766</v>
      </c>
      <c r="D5112" t="s">
        <v>5765</v>
      </c>
      <c r="E5112" t="s">
        <v>11</v>
      </c>
      <c r="F5112" s="1">
        <v>-444.6</v>
      </c>
      <c r="I5112" s="13">
        <f t="shared" si="79"/>
        <v>-4400858.7320000017</v>
      </c>
    </row>
    <row r="5113" spans="1:9">
      <c r="A5113" s="10">
        <v>43277</v>
      </c>
      <c r="B5113" s="10">
        <v>43276</v>
      </c>
      <c r="C5113" t="s">
        <v>5764</v>
      </c>
      <c r="D5113" t="s">
        <v>5763</v>
      </c>
      <c r="E5113" t="s">
        <v>4346</v>
      </c>
      <c r="F5113" s="1">
        <v>-2039.3920000000001</v>
      </c>
      <c r="I5113" s="13">
        <f t="shared" si="79"/>
        <v>-4402898.1240000017</v>
      </c>
    </row>
    <row r="5114" spans="1:9">
      <c r="A5114" s="10">
        <v>43277</v>
      </c>
      <c r="B5114" s="10">
        <v>43276</v>
      </c>
      <c r="C5114" t="s">
        <v>857</v>
      </c>
      <c r="D5114" t="s">
        <v>5762</v>
      </c>
      <c r="E5114" t="s">
        <v>5761</v>
      </c>
      <c r="F5114" s="1">
        <v>-139.4</v>
      </c>
      <c r="I5114" s="13">
        <f t="shared" si="79"/>
        <v>-4403037.5240000021</v>
      </c>
    </row>
    <row r="5115" spans="1:9">
      <c r="A5115" s="10">
        <v>43273</v>
      </c>
      <c r="B5115" s="10">
        <v>43276</v>
      </c>
      <c r="C5115" t="s">
        <v>3721</v>
      </c>
      <c r="E5115" t="s">
        <v>11</v>
      </c>
      <c r="G5115" s="1">
        <v>200</v>
      </c>
      <c r="I5115" s="13">
        <f t="shared" si="79"/>
        <v>-4402837.5240000021</v>
      </c>
    </row>
    <row r="5116" spans="1:9">
      <c r="A5116" s="10">
        <v>43273</v>
      </c>
      <c r="B5116" s="10">
        <v>43276</v>
      </c>
      <c r="C5116" t="s">
        <v>3721</v>
      </c>
      <c r="E5116" t="s">
        <v>11</v>
      </c>
      <c r="G5116" s="1">
        <v>50</v>
      </c>
      <c r="I5116" s="13">
        <f t="shared" si="79"/>
        <v>-4402787.5240000021</v>
      </c>
    </row>
    <row r="5117" spans="1:9">
      <c r="A5117" s="10">
        <v>43273</v>
      </c>
      <c r="B5117" s="10">
        <v>43276</v>
      </c>
      <c r="C5117" t="s">
        <v>3721</v>
      </c>
      <c r="E5117" t="s">
        <v>11</v>
      </c>
      <c r="G5117" s="1">
        <v>50</v>
      </c>
      <c r="I5117" s="13">
        <f t="shared" si="79"/>
        <v>-4402737.5240000021</v>
      </c>
    </row>
    <row r="5118" spans="1:9">
      <c r="A5118" s="10">
        <v>43278</v>
      </c>
      <c r="B5118" s="10">
        <v>43277</v>
      </c>
      <c r="C5118" t="s">
        <v>5794</v>
      </c>
      <c r="D5118" t="s">
        <v>5793</v>
      </c>
      <c r="E5118" t="s">
        <v>11</v>
      </c>
      <c r="F5118" s="1">
        <v>-1541.992</v>
      </c>
      <c r="I5118" s="13">
        <f t="shared" si="79"/>
        <v>-4404279.5160000017</v>
      </c>
    </row>
    <row r="5119" spans="1:9">
      <c r="A5119" s="10">
        <v>43278</v>
      </c>
      <c r="B5119" s="10">
        <v>43277</v>
      </c>
      <c r="C5119" t="s">
        <v>5792</v>
      </c>
      <c r="D5119" t="s">
        <v>5791</v>
      </c>
      <c r="E5119" t="s">
        <v>198</v>
      </c>
      <c r="F5119" s="1">
        <v>-40</v>
      </c>
      <c r="I5119" s="13">
        <f t="shared" si="79"/>
        <v>-4404319.5160000017</v>
      </c>
    </row>
    <row r="5120" spans="1:9">
      <c r="A5120" s="10">
        <v>43278</v>
      </c>
      <c r="B5120" s="10">
        <v>43277</v>
      </c>
      <c r="C5120" t="s">
        <v>5790</v>
      </c>
      <c r="D5120" t="s">
        <v>5789</v>
      </c>
      <c r="E5120" t="s">
        <v>198</v>
      </c>
      <c r="F5120" s="1">
        <v>-40</v>
      </c>
      <c r="I5120" s="13">
        <f t="shared" si="79"/>
        <v>-4404359.5160000017</v>
      </c>
    </row>
    <row r="5121" spans="1:9">
      <c r="A5121" s="10">
        <v>43278</v>
      </c>
      <c r="B5121" s="10">
        <v>43277</v>
      </c>
      <c r="C5121" t="s">
        <v>5788</v>
      </c>
      <c r="D5121" t="s">
        <v>5787</v>
      </c>
      <c r="E5121" t="s">
        <v>5786</v>
      </c>
      <c r="F5121" s="1">
        <v>-476.6</v>
      </c>
      <c r="I5121" s="13">
        <f t="shared" si="79"/>
        <v>-4404836.1160000013</v>
      </c>
    </row>
    <row r="5122" spans="1:9">
      <c r="A5122" s="10">
        <v>43278</v>
      </c>
      <c r="B5122" s="10">
        <v>43277</v>
      </c>
      <c r="C5122" t="s">
        <v>5785</v>
      </c>
      <c r="E5122" t="s">
        <v>4610</v>
      </c>
      <c r="F5122" s="1">
        <v>-29614.419000000002</v>
      </c>
      <c r="I5122" s="13">
        <f t="shared" si="79"/>
        <v>-4434450.5350000011</v>
      </c>
    </row>
    <row r="5123" spans="1:9">
      <c r="A5123" s="10">
        <v>43278</v>
      </c>
      <c r="B5123" s="10">
        <v>43277</v>
      </c>
      <c r="C5123" t="s">
        <v>430</v>
      </c>
      <c r="D5123" t="s">
        <v>5779</v>
      </c>
      <c r="E5123" t="s">
        <v>11</v>
      </c>
      <c r="F5123" s="1">
        <v>-0.71399999999999997</v>
      </c>
      <c r="I5123" s="13">
        <f t="shared" ref="I5123:I5186" si="80">I5122+F5123+G5123</f>
        <v>-4434451.2490000008</v>
      </c>
    </row>
    <row r="5124" spans="1:9">
      <c r="A5124" s="10">
        <v>43278</v>
      </c>
      <c r="B5124" s="10">
        <v>43277</v>
      </c>
      <c r="C5124" t="s">
        <v>5784</v>
      </c>
      <c r="D5124" t="s">
        <v>5783</v>
      </c>
      <c r="E5124" t="s">
        <v>5782</v>
      </c>
      <c r="F5124" s="1">
        <v>-1621.4860000000001</v>
      </c>
      <c r="I5124" s="13">
        <f t="shared" si="80"/>
        <v>-4436072.7350000003</v>
      </c>
    </row>
    <row r="5125" spans="1:9">
      <c r="A5125" s="10">
        <v>43278</v>
      </c>
      <c r="B5125" s="10">
        <v>43277</v>
      </c>
      <c r="C5125" t="s">
        <v>5781</v>
      </c>
      <c r="D5125" t="s">
        <v>5780</v>
      </c>
      <c r="E5125" t="s">
        <v>222</v>
      </c>
      <c r="F5125" s="1">
        <v>-757.20100000000002</v>
      </c>
      <c r="I5125" s="13">
        <f t="shared" si="80"/>
        <v>-4436829.9360000007</v>
      </c>
    </row>
    <row r="5126" spans="1:9">
      <c r="A5126" s="10">
        <v>43278</v>
      </c>
      <c r="B5126" s="10">
        <v>43277</v>
      </c>
      <c r="C5126" t="s">
        <v>27</v>
      </c>
      <c r="E5126" t="s">
        <v>11</v>
      </c>
      <c r="F5126" s="1">
        <v>-35.700000000000003</v>
      </c>
      <c r="I5126" s="13">
        <f t="shared" si="80"/>
        <v>-4436865.6360000009</v>
      </c>
    </row>
    <row r="5127" spans="1:9">
      <c r="A5127" s="10">
        <v>43278</v>
      </c>
      <c r="B5127" s="10">
        <v>43277</v>
      </c>
      <c r="C5127" t="s">
        <v>563</v>
      </c>
      <c r="D5127" t="s">
        <v>5779</v>
      </c>
      <c r="E5127" t="s">
        <v>564</v>
      </c>
      <c r="F5127" s="1">
        <v>-3382.8980000000001</v>
      </c>
      <c r="I5127" s="13">
        <f t="shared" si="80"/>
        <v>-4440248.5340000009</v>
      </c>
    </row>
    <row r="5128" spans="1:9">
      <c r="A5128" s="10">
        <v>43278</v>
      </c>
      <c r="B5128" s="10">
        <v>43277</v>
      </c>
      <c r="C5128" t="s">
        <v>101</v>
      </c>
      <c r="E5128" t="s">
        <v>11</v>
      </c>
      <c r="F5128" s="1">
        <v>-3.57</v>
      </c>
      <c r="I5128" s="13">
        <f t="shared" si="80"/>
        <v>-4440252.1040000012</v>
      </c>
    </row>
    <row r="5129" spans="1:9">
      <c r="A5129" s="10">
        <v>43276</v>
      </c>
      <c r="B5129" s="10">
        <v>43277</v>
      </c>
      <c r="C5129" t="s">
        <v>5743</v>
      </c>
      <c r="D5129" t="s">
        <v>1765</v>
      </c>
      <c r="E5129" t="s">
        <v>11</v>
      </c>
      <c r="G5129" s="1">
        <v>400000</v>
      </c>
      <c r="I5129" s="13">
        <f t="shared" si="80"/>
        <v>-4040252.1040000012</v>
      </c>
    </row>
    <row r="5130" spans="1:9">
      <c r="A5130" s="10">
        <v>43280</v>
      </c>
      <c r="B5130" s="10">
        <v>43278</v>
      </c>
      <c r="C5130" t="s">
        <v>7</v>
      </c>
      <c r="D5130" t="s">
        <v>5825</v>
      </c>
      <c r="E5130" t="s">
        <v>5824</v>
      </c>
      <c r="F5130" s="1">
        <v>-1.9</v>
      </c>
      <c r="I5130" s="13">
        <f t="shared" si="80"/>
        <v>-4040254.0040000011</v>
      </c>
    </row>
    <row r="5131" spans="1:9">
      <c r="A5131" s="10">
        <v>43280</v>
      </c>
      <c r="B5131" s="10">
        <v>43278</v>
      </c>
      <c r="C5131" t="s">
        <v>184</v>
      </c>
      <c r="D5131" t="s">
        <v>5807</v>
      </c>
      <c r="E5131" t="s">
        <v>5806</v>
      </c>
      <c r="F5131" s="1">
        <v>-10</v>
      </c>
      <c r="I5131" s="13">
        <f t="shared" si="80"/>
        <v>-4040264.0040000011</v>
      </c>
    </row>
    <row r="5132" spans="1:9">
      <c r="A5132" s="10">
        <v>43279</v>
      </c>
      <c r="B5132" s="10">
        <v>43278</v>
      </c>
      <c r="C5132" t="s">
        <v>5805</v>
      </c>
      <c r="D5132" t="s">
        <v>5804</v>
      </c>
      <c r="E5132" t="s">
        <v>11</v>
      </c>
      <c r="F5132" s="1">
        <v>-900</v>
      </c>
      <c r="I5132" s="13">
        <f t="shared" si="80"/>
        <v>-4041164.0040000011</v>
      </c>
    </row>
    <row r="5133" spans="1:9">
      <c r="A5133" s="10">
        <v>43279</v>
      </c>
      <c r="B5133" s="10">
        <v>43278</v>
      </c>
      <c r="C5133" t="s">
        <v>5803</v>
      </c>
      <c r="D5133" t="s">
        <v>5802</v>
      </c>
      <c r="E5133" t="s">
        <v>590</v>
      </c>
      <c r="F5133" s="1">
        <v>-266</v>
      </c>
      <c r="I5133" s="13">
        <f t="shared" si="80"/>
        <v>-4041430.0040000011</v>
      </c>
    </row>
    <row r="5134" spans="1:9">
      <c r="A5134" s="10">
        <v>43279</v>
      </c>
      <c r="B5134" s="10">
        <v>43278</v>
      </c>
      <c r="C5134" t="s">
        <v>5801</v>
      </c>
      <c r="D5134" t="s">
        <v>5800</v>
      </c>
      <c r="E5134" t="s">
        <v>5799</v>
      </c>
      <c r="F5134" s="1">
        <v>-1125.855</v>
      </c>
      <c r="I5134" s="13">
        <f t="shared" si="80"/>
        <v>-4042555.8590000011</v>
      </c>
    </row>
    <row r="5135" spans="1:9">
      <c r="A5135" s="10">
        <v>43279</v>
      </c>
      <c r="B5135" s="10">
        <v>43278</v>
      </c>
      <c r="C5135" t="s">
        <v>5798</v>
      </c>
      <c r="D5135" t="s">
        <v>5797</v>
      </c>
      <c r="E5135" t="s">
        <v>590</v>
      </c>
      <c r="F5135" s="1">
        <v>-11353.455</v>
      </c>
      <c r="I5135" s="13">
        <f t="shared" si="80"/>
        <v>-4053909.3140000012</v>
      </c>
    </row>
    <row r="5136" spans="1:9">
      <c r="A5136" s="10">
        <v>43279</v>
      </c>
      <c r="B5136" s="10">
        <v>43278</v>
      </c>
      <c r="C5136" t="s">
        <v>5796</v>
      </c>
      <c r="D5136" t="s">
        <v>5795</v>
      </c>
      <c r="E5136" t="s">
        <v>73</v>
      </c>
      <c r="F5136" s="1">
        <v>-4500</v>
      </c>
      <c r="I5136" s="13">
        <f t="shared" si="80"/>
        <v>-4058409.3140000012</v>
      </c>
    </row>
    <row r="5137" spans="1:9">
      <c r="A5137" s="10">
        <v>43292</v>
      </c>
      <c r="B5137" s="10">
        <v>43279</v>
      </c>
      <c r="C5137" t="s">
        <v>7</v>
      </c>
      <c r="D5137" t="s">
        <v>5967</v>
      </c>
      <c r="E5137" t="s">
        <v>5966</v>
      </c>
      <c r="F5137" s="1">
        <v>-3.8</v>
      </c>
      <c r="I5137" s="13">
        <f t="shared" si="80"/>
        <v>-4058413.114000001</v>
      </c>
    </row>
    <row r="5138" spans="1:9">
      <c r="A5138" s="10">
        <v>43292</v>
      </c>
      <c r="B5138" s="10">
        <v>43279</v>
      </c>
      <c r="C5138" t="s">
        <v>152</v>
      </c>
      <c r="D5138" t="s">
        <v>5965</v>
      </c>
      <c r="E5138" t="s">
        <v>5964</v>
      </c>
      <c r="F5138" s="1">
        <v>-20</v>
      </c>
      <c r="I5138" s="13">
        <f t="shared" si="80"/>
        <v>-4058433.114000001</v>
      </c>
    </row>
    <row r="5139" spans="1:9">
      <c r="A5139" s="10">
        <v>43283</v>
      </c>
      <c r="B5139" s="10">
        <v>43279</v>
      </c>
      <c r="C5139" t="s">
        <v>60</v>
      </c>
      <c r="D5139" t="s">
        <v>5852</v>
      </c>
      <c r="E5139" t="s">
        <v>5846</v>
      </c>
      <c r="F5139" s="1">
        <v>-8</v>
      </c>
      <c r="I5139" s="13">
        <f t="shared" si="80"/>
        <v>-4058441.114000001</v>
      </c>
    </row>
    <row r="5140" spans="1:9">
      <c r="A5140" s="10">
        <v>43283</v>
      </c>
      <c r="B5140" s="10">
        <v>43279</v>
      </c>
      <c r="C5140" t="s">
        <v>7</v>
      </c>
      <c r="D5140" t="s">
        <v>5847</v>
      </c>
      <c r="E5140" t="s">
        <v>5846</v>
      </c>
      <c r="F5140" s="1">
        <v>-7.22</v>
      </c>
      <c r="I5140" s="13">
        <f t="shared" si="80"/>
        <v>-4058448.3340000012</v>
      </c>
    </row>
    <row r="5141" spans="1:9">
      <c r="A5141" s="10">
        <v>43283</v>
      </c>
      <c r="B5141" s="10">
        <v>43279</v>
      </c>
      <c r="C5141" t="s">
        <v>33</v>
      </c>
      <c r="D5141" t="s">
        <v>5839</v>
      </c>
      <c r="E5141" t="s">
        <v>35</v>
      </c>
      <c r="F5141" s="1">
        <v>-40</v>
      </c>
      <c r="I5141" s="13">
        <f t="shared" si="80"/>
        <v>-4058488.3340000012</v>
      </c>
    </row>
    <row r="5142" spans="1:9">
      <c r="A5142" s="10">
        <v>43283</v>
      </c>
      <c r="B5142" s="10">
        <v>43279</v>
      </c>
      <c r="C5142" t="s">
        <v>7</v>
      </c>
      <c r="D5142" t="s">
        <v>5838</v>
      </c>
      <c r="E5142" t="s">
        <v>9</v>
      </c>
      <c r="F5142" s="1">
        <v>-7.6</v>
      </c>
      <c r="I5142" s="13">
        <f t="shared" si="80"/>
        <v>-4058495.9340000013</v>
      </c>
    </row>
    <row r="5143" spans="1:9">
      <c r="A5143" s="10">
        <v>43283</v>
      </c>
      <c r="B5143" s="10">
        <v>43279</v>
      </c>
      <c r="C5143" t="s">
        <v>96</v>
      </c>
      <c r="D5143" t="s">
        <v>5833</v>
      </c>
      <c r="E5143" t="s">
        <v>5832</v>
      </c>
      <c r="F5143" s="1">
        <v>-30</v>
      </c>
      <c r="I5143" s="13">
        <f t="shared" si="80"/>
        <v>-4058525.9340000013</v>
      </c>
    </row>
    <row r="5144" spans="1:9">
      <c r="A5144" s="10">
        <v>43283</v>
      </c>
      <c r="B5144" s="10">
        <v>43279</v>
      </c>
      <c r="C5144" t="s">
        <v>105</v>
      </c>
      <c r="D5144" t="s">
        <v>5831</v>
      </c>
      <c r="E5144" t="s">
        <v>5830</v>
      </c>
      <c r="F5144" s="1">
        <v>-0.5</v>
      </c>
      <c r="I5144" s="13">
        <f t="shared" si="80"/>
        <v>-4058526.4340000013</v>
      </c>
    </row>
    <row r="5145" spans="1:9">
      <c r="A5145" s="10">
        <v>43280</v>
      </c>
      <c r="B5145" s="10">
        <v>43279</v>
      </c>
      <c r="C5145" t="s">
        <v>5823</v>
      </c>
      <c r="D5145" t="s">
        <v>5822</v>
      </c>
      <c r="E5145" t="s">
        <v>73</v>
      </c>
      <c r="F5145" s="1">
        <v>-1110.95</v>
      </c>
      <c r="I5145" s="13">
        <f t="shared" si="80"/>
        <v>-4059637.3840000015</v>
      </c>
    </row>
    <row r="5146" spans="1:9">
      <c r="A5146" s="10">
        <v>43280</v>
      </c>
      <c r="B5146" s="10">
        <v>43279</v>
      </c>
      <c r="C5146" t="s">
        <v>5821</v>
      </c>
      <c r="D5146" t="s">
        <v>5820</v>
      </c>
      <c r="E5146" t="s">
        <v>228</v>
      </c>
      <c r="F5146" s="1">
        <v>-119.6</v>
      </c>
      <c r="I5146" s="13">
        <f t="shared" si="80"/>
        <v>-4059756.9840000016</v>
      </c>
    </row>
    <row r="5147" spans="1:9">
      <c r="A5147" s="10">
        <v>43280</v>
      </c>
      <c r="B5147" s="10">
        <v>43279</v>
      </c>
      <c r="C5147" t="s">
        <v>5818</v>
      </c>
      <c r="D5147" t="s">
        <v>5817</v>
      </c>
      <c r="E5147" t="s">
        <v>671</v>
      </c>
      <c r="F5147" s="1">
        <v>-469.34100000000001</v>
      </c>
      <c r="I5147" s="13">
        <f t="shared" si="80"/>
        <v>-4060226.3250000016</v>
      </c>
    </row>
    <row r="5148" spans="1:9">
      <c r="A5148" s="10">
        <v>43280</v>
      </c>
      <c r="B5148" s="10">
        <v>43279</v>
      </c>
      <c r="C5148" t="s">
        <v>5816</v>
      </c>
      <c r="D5148" t="s">
        <v>5815</v>
      </c>
      <c r="E5148" t="s">
        <v>5814</v>
      </c>
      <c r="F5148" s="1">
        <v>-800</v>
      </c>
      <c r="I5148" s="13">
        <f t="shared" si="80"/>
        <v>-4061026.3250000016</v>
      </c>
    </row>
    <row r="5149" spans="1:9">
      <c r="A5149" s="10">
        <v>43280</v>
      </c>
      <c r="B5149" s="10">
        <v>43279</v>
      </c>
      <c r="C5149" t="s">
        <v>5813</v>
      </c>
      <c r="D5149" t="s">
        <v>5812</v>
      </c>
      <c r="E5149" t="s">
        <v>4346</v>
      </c>
      <c r="F5149" s="1">
        <v>-268.88600000000002</v>
      </c>
      <c r="I5149" s="13">
        <f t="shared" si="80"/>
        <v>-4061295.2110000015</v>
      </c>
    </row>
    <row r="5150" spans="1:9">
      <c r="A5150" s="10">
        <v>43280</v>
      </c>
      <c r="B5150" s="10">
        <v>43279</v>
      </c>
      <c r="C5150" t="s">
        <v>563</v>
      </c>
      <c r="D5150" t="s">
        <v>5811</v>
      </c>
      <c r="E5150" t="s">
        <v>564</v>
      </c>
      <c r="F5150" s="1">
        <v>-84885.409</v>
      </c>
      <c r="I5150" s="13">
        <f t="shared" si="80"/>
        <v>-4146180.6200000015</v>
      </c>
    </row>
    <row r="5151" spans="1:9">
      <c r="A5151" s="10">
        <v>43280</v>
      </c>
      <c r="B5151" s="10">
        <v>43279</v>
      </c>
      <c r="C5151" t="s">
        <v>430</v>
      </c>
      <c r="D5151" t="s">
        <v>5811</v>
      </c>
      <c r="E5151" t="s">
        <v>11</v>
      </c>
      <c r="F5151" s="1">
        <v>-0.71399999999999997</v>
      </c>
      <c r="I5151" s="13">
        <f t="shared" si="80"/>
        <v>-4146181.3340000017</v>
      </c>
    </row>
    <row r="5152" spans="1:9">
      <c r="A5152" s="10">
        <v>43280</v>
      </c>
      <c r="B5152" s="10">
        <v>43279</v>
      </c>
      <c r="C5152" t="s">
        <v>563</v>
      </c>
      <c r="D5152" t="s">
        <v>5810</v>
      </c>
      <c r="E5152" t="s">
        <v>564</v>
      </c>
      <c r="F5152" s="1">
        <v>-6336.8860000000004</v>
      </c>
      <c r="I5152" s="13">
        <f t="shared" si="80"/>
        <v>-4152518.2200000016</v>
      </c>
    </row>
    <row r="5153" spans="1:9">
      <c r="A5153" s="10">
        <v>43280</v>
      </c>
      <c r="B5153" s="10">
        <v>43279</v>
      </c>
      <c r="C5153" t="s">
        <v>430</v>
      </c>
      <c r="D5153" t="s">
        <v>5810</v>
      </c>
      <c r="E5153" t="s">
        <v>11</v>
      </c>
      <c r="F5153" s="1">
        <v>-0.71399999999999997</v>
      </c>
      <c r="I5153" s="13">
        <f t="shared" si="80"/>
        <v>-4152518.9340000018</v>
      </c>
    </row>
    <row r="5154" spans="1:9">
      <c r="A5154" s="10">
        <v>43280</v>
      </c>
      <c r="B5154" s="10">
        <v>43279</v>
      </c>
      <c r="C5154" t="s">
        <v>5809</v>
      </c>
      <c r="D5154" t="s">
        <v>5808</v>
      </c>
      <c r="E5154" t="s">
        <v>11</v>
      </c>
      <c r="F5154" s="1">
        <v>-450</v>
      </c>
      <c r="I5154" s="13">
        <f t="shared" si="80"/>
        <v>-4152968.9340000018</v>
      </c>
    </row>
    <row r="5155" spans="1:9">
      <c r="A5155" s="10">
        <v>43279</v>
      </c>
      <c r="B5155" s="10">
        <v>43279</v>
      </c>
      <c r="C5155" t="s">
        <v>5324</v>
      </c>
      <c r="E5155" t="s">
        <v>11</v>
      </c>
      <c r="F5155" s="1">
        <v>-2456.4160000000002</v>
      </c>
      <c r="I5155" s="13">
        <f t="shared" si="80"/>
        <v>-4155425.350000002</v>
      </c>
    </row>
    <row r="5156" spans="1:9">
      <c r="A5156" s="10">
        <v>43279</v>
      </c>
      <c r="B5156" s="10">
        <v>43279</v>
      </c>
      <c r="C5156" t="s">
        <v>5323</v>
      </c>
      <c r="E5156" t="s">
        <v>11</v>
      </c>
      <c r="F5156" s="1">
        <v>-287.11500000000001</v>
      </c>
      <c r="I5156" s="13">
        <f t="shared" si="80"/>
        <v>-4155712.4650000022</v>
      </c>
    </row>
    <row r="5157" spans="1:9">
      <c r="A5157" s="10">
        <v>43279</v>
      </c>
      <c r="B5157" s="10">
        <v>43279</v>
      </c>
      <c r="C5157" t="s">
        <v>21</v>
      </c>
      <c r="E5157" t="s">
        <v>11</v>
      </c>
      <c r="F5157" s="1">
        <v>-95833.332999999999</v>
      </c>
      <c r="I5157" s="13">
        <f t="shared" si="80"/>
        <v>-4251545.7980000023</v>
      </c>
    </row>
    <row r="5158" spans="1:9">
      <c r="A5158" s="10">
        <v>43279</v>
      </c>
      <c r="B5158" s="10">
        <v>43279</v>
      </c>
      <c r="C5158" t="s">
        <v>3413</v>
      </c>
      <c r="E5158" t="s">
        <v>11</v>
      </c>
      <c r="F5158" s="1">
        <v>-20303.25</v>
      </c>
      <c r="I5158" s="13">
        <f t="shared" si="80"/>
        <v>-4271849.0480000023</v>
      </c>
    </row>
    <row r="5159" spans="1:9">
      <c r="A5159" s="10">
        <v>43279</v>
      </c>
      <c r="B5159" s="10">
        <v>43279</v>
      </c>
      <c r="C5159" t="s">
        <v>5323</v>
      </c>
      <c r="E5159" t="s">
        <v>11</v>
      </c>
      <c r="F5159" s="1">
        <v>-249.666</v>
      </c>
      <c r="I5159" s="13">
        <f t="shared" si="80"/>
        <v>-4272098.7140000025</v>
      </c>
    </row>
    <row r="5160" spans="1:9">
      <c r="A5160" s="10">
        <v>43279</v>
      </c>
      <c r="B5160" s="10">
        <v>43279</v>
      </c>
      <c r="C5160" t="s">
        <v>21</v>
      </c>
      <c r="E5160" t="s">
        <v>11</v>
      </c>
      <c r="F5160" s="1">
        <v>-83333.332999999999</v>
      </c>
      <c r="I5160" s="13">
        <f t="shared" si="80"/>
        <v>-4355432.0470000021</v>
      </c>
    </row>
    <row r="5161" spans="1:9">
      <c r="A5161" s="10">
        <v>43279</v>
      </c>
      <c r="B5161" s="10">
        <v>43279</v>
      </c>
      <c r="C5161" t="s">
        <v>3413</v>
      </c>
      <c r="E5161" t="s">
        <v>11</v>
      </c>
      <c r="F5161" s="1">
        <v>-17655</v>
      </c>
      <c r="I5161" s="13">
        <f t="shared" si="80"/>
        <v>-4373087.0470000021</v>
      </c>
    </row>
    <row r="5162" spans="1:9">
      <c r="A5162" s="10">
        <v>43279</v>
      </c>
      <c r="B5162" s="10">
        <v>43279</v>
      </c>
      <c r="C5162" t="s">
        <v>5324</v>
      </c>
      <c r="E5162" t="s">
        <v>11</v>
      </c>
      <c r="F5162" s="1">
        <v>-2136.0140000000001</v>
      </c>
      <c r="I5162" s="13">
        <f t="shared" si="80"/>
        <v>-4375223.0610000025</v>
      </c>
    </row>
    <row r="5163" spans="1:9">
      <c r="A5163" s="10">
        <v>43283</v>
      </c>
      <c r="B5163" s="10">
        <v>43280</v>
      </c>
      <c r="C5163" t="s">
        <v>5856</v>
      </c>
      <c r="D5163" t="s">
        <v>5855</v>
      </c>
      <c r="E5163" t="s">
        <v>3617</v>
      </c>
      <c r="F5163" s="1">
        <v>-206.6</v>
      </c>
      <c r="I5163" s="13">
        <f t="shared" si="80"/>
        <v>-4375429.6610000022</v>
      </c>
    </row>
    <row r="5164" spans="1:9">
      <c r="A5164" s="10">
        <v>43283</v>
      </c>
      <c r="B5164" s="10">
        <v>43280</v>
      </c>
      <c r="C5164" t="s">
        <v>42</v>
      </c>
      <c r="D5164" t="s">
        <v>5854</v>
      </c>
      <c r="E5164" t="s">
        <v>44</v>
      </c>
      <c r="F5164" s="1">
        <v>-18652.206999999999</v>
      </c>
      <c r="I5164" s="13">
        <f t="shared" si="80"/>
        <v>-4394081.8680000026</v>
      </c>
    </row>
    <row r="5165" spans="1:9">
      <c r="A5165" s="10">
        <v>43283</v>
      </c>
      <c r="B5165" s="10">
        <v>43280</v>
      </c>
      <c r="C5165" t="s">
        <v>45</v>
      </c>
      <c r="D5165" t="s">
        <v>5854</v>
      </c>
      <c r="E5165" t="s">
        <v>44</v>
      </c>
      <c r="F5165" s="1">
        <v>-3.57</v>
      </c>
      <c r="I5165" s="13">
        <f t="shared" si="80"/>
        <v>-4394085.4380000029</v>
      </c>
    </row>
    <row r="5166" spans="1:9">
      <c r="A5166" s="10">
        <v>43283</v>
      </c>
      <c r="B5166" s="10">
        <v>43280</v>
      </c>
      <c r="C5166" t="s">
        <v>42</v>
      </c>
      <c r="D5166" t="s">
        <v>5853</v>
      </c>
      <c r="E5166" t="s">
        <v>44</v>
      </c>
      <c r="F5166" s="1">
        <v>-74653.2</v>
      </c>
      <c r="I5166" s="13">
        <f t="shared" si="80"/>
        <v>-4468738.6380000031</v>
      </c>
    </row>
    <row r="5167" spans="1:9">
      <c r="A5167" s="10">
        <v>43283</v>
      </c>
      <c r="B5167" s="10">
        <v>43280</v>
      </c>
      <c r="C5167" t="s">
        <v>45</v>
      </c>
      <c r="D5167" t="s">
        <v>5853</v>
      </c>
      <c r="E5167" t="s">
        <v>44</v>
      </c>
      <c r="F5167" s="1">
        <v>-3.57</v>
      </c>
      <c r="I5167" s="13">
        <f t="shared" si="80"/>
        <v>-4468742.2080000034</v>
      </c>
    </row>
    <row r="5168" spans="1:9">
      <c r="A5168" s="10">
        <v>43283</v>
      </c>
      <c r="B5168" s="10">
        <v>43280</v>
      </c>
      <c r="C5168" t="s">
        <v>5851</v>
      </c>
      <c r="E5168" t="s">
        <v>5850</v>
      </c>
      <c r="F5168" s="1">
        <v>-3207.4119999999998</v>
      </c>
      <c r="I5168" s="13">
        <f t="shared" si="80"/>
        <v>-4471949.6200000029</v>
      </c>
    </row>
    <row r="5169" spans="1:9">
      <c r="A5169" s="10">
        <v>43283</v>
      </c>
      <c r="B5169" s="10">
        <v>43280</v>
      </c>
      <c r="C5169" t="s">
        <v>101</v>
      </c>
      <c r="E5169" t="s">
        <v>11</v>
      </c>
      <c r="F5169" s="1">
        <v>-5.95</v>
      </c>
      <c r="I5169" s="13">
        <f t="shared" si="80"/>
        <v>-4471955.5700000031</v>
      </c>
    </row>
    <row r="5170" spans="1:9">
      <c r="A5170" s="10">
        <v>43283</v>
      </c>
      <c r="B5170" s="10">
        <v>43280</v>
      </c>
      <c r="C5170" t="s">
        <v>5849</v>
      </c>
      <c r="D5170" t="s">
        <v>5848</v>
      </c>
      <c r="E5170" t="s">
        <v>11</v>
      </c>
      <c r="F5170" s="1">
        <v>-795.74800000000005</v>
      </c>
      <c r="I5170" s="13">
        <f t="shared" si="80"/>
        <v>-4472751.3180000028</v>
      </c>
    </row>
    <row r="5171" spans="1:9">
      <c r="A5171" s="10">
        <v>43283</v>
      </c>
      <c r="B5171" s="10">
        <v>43280</v>
      </c>
      <c r="C5171" t="s">
        <v>5845</v>
      </c>
      <c r="D5171" t="s">
        <v>5844</v>
      </c>
      <c r="E5171" t="s">
        <v>54</v>
      </c>
      <c r="F5171" s="1">
        <v>-1791.3219999999999</v>
      </c>
      <c r="I5171" s="13">
        <f t="shared" si="80"/>
        <v>-4474542.6400000025</v>
      </c>
    </row>
    <row r="5172" spans="1:9">
      <c r="A5172" s="10">
        <v>43283</v>
      </c>
      <c r="B5172" s="10">
        <v>43280</v>
      </c>
      <c r="C5172" t="s">
        <v>5843</v>
      </c>
      <c r="D5172" t="s">
        <v>5842</v>
      </c>
      <c r="E5172" t="s">
        <v>5841</v>
      </c>
      <c r="F5172" s="1">
        <v>-490.6</v>
      </c>
      <c r="I5172" s="13">
        <f t="shared" si="80"/>
        <v>-4475033.2400000021</v>
      </c>
    </row>
    <row r="5173" spans="1:9">
      <c r="A5173" s="10">
        <v>43283</v>
      </c>
      <c r="B5173" s="10">
        <v>43280</v>
      </c>
      <c r="C5173" t="s">
        <v>5840</v>
      </c>
      <c r="E5173" t="s">
        <v>100</v>
      </c>
      <c r="F5173" s="1">
        <v>-11209.915999999999</v>
      </c>
      <c r="I5173" s="13">
        <f t="shared" si="80"/>
        <v>-4486243.1560000023</v>
      </c>
    </row>
    <row r="5174" spans="1:9">
      <c r="A5174" s="10">
        <v>43283</v>
      </c>
      <c r="B5174" s="10">
        <v>43280</v>
      </c>
      <c r="C5174" t="s">
        <v>101</v>
      </c>
      <c r="E5174" t="s">
        <v>11</v>
      </c>
      <c r="F5174" s="1">
        <v>-5.95</v>
      </c>
      <c r="I5174" s="13">
        <f t="shared" si="80"/>
        <v>-4486249.1060000025</v>
      </c>
    </row>
    <row r="5175" spans="1:9">
      <c r="A5175" s="10">
        <v>43283</v>
      </c>
      <c r="B5175" s="10">
        <v>43280</v>
      </c>
      <c r="C5175" t="s">
        <v>5837</v>
      </c>
      <c r="D5175" t="s">
        <v>5836</v>
      </c>
      <c r="E5175" t="s">
        <v>3834</v>
      </c>
      <c r="F5175" s="1">
        <v>-15958.558999999999</v>
      </c>
      <c r="I5175" s="13">
        <f t="shared" si="80"/>
        <v>-4502207.6650000028</v>
      </c>
    </row>
    <row r="5176" spans="1:9">
      <c r="A5176" s="10">
        <v>43283</v>
      </c>
      <c r="B5176" s="10">
        <v>43280</v>
      </c>
      <c r="C5176" t="s">
        <v>5835</v>
      </c>
      <c r="D5176" t="s">
        <v>5834</v>
      </c>
      <c r="E5176" t="s">
        <v>527</v>
      </c>
      <c r="F5176" s="1">
        <v>-67902.595000000001</v>
      </c>
      <c r="I5176" s="13">
        <f t="shared" si="80"/>
        <v>-4570110.2600000026</v>
      </c>
    </row>
    <row r="5177" spans="1:9">
      <c r="A5177" s="10">
        <v>43283</v>
      </c>
      <c r="B5177" s="10">
        <v>43280</v>
      </c>
      <c r="C5177" t="s">
        <v>5829</v>
      </c>
      <c r="D5177" t="s">
        <v>5828</v>
      </c>
      <c r="E5177" t="s">
        <v>216</v>
      </c>
      <c r="F5177" s="1">
        <v>-3956.8319999999999</v>
      </c>
      <c r="I5177" s="13">
        <f t="shared" si="80"/>
        <v>-4574067.092000003</v>
      </c>
    </row>
    <row r="5178" spans="1:9">
      <c r="A5178" s="10">
        <v>43283</v>
      </c>
      <c r="B5178" s="10">
        <v>43280</v>
      </c>
      <c r="C5178" t="s">
        <v>31</v>
      </c>
      <c r="D5178" t="s">
        <v>5828</v>
      </c>
      <c r="E5178" t="s">
        <v>216</v>
      </c>
      <c r="F5178" s="1">
        <v>-1.7849999999999999</v>
      </c>
      <c r="I5178" s="13">
        <f t="shared" si="80"/>
        <v>-4574068.8770000031</v>
      </c>
    </row>
    <row r="5179" spans="1:9">
      <c r="A5179" s="10">
        <v>43283</v>
      </c>
      <c r="B5179" s="10">
        <v>43280</v>
      </c>
      <c r="C5179" t="s">
        <v>5827</v>
      </c>
      <c r="D5179" t="s">
        <v>5826</v>
      </c>
      <c r="E5179" t="s">
        <v>4453</v>
      </c>
      <c r="F5179" s="1">
        <v>-679.19</v>
      </c>
      <c r="I5179" s="13">
        <f t="shared" si="80"/>
        <v>-4574748.0670000035</v>
      </c>
    </row>
    <row r="5180" spans="1:9">
      <c r="A5180" s="10">
        <v>43280</v>
      </c>
      <c r="B5180" s="10">
        <v>43280</v>
      </c>
      <c r="C5180" t="s">
        <v>21</v>
      </c>
      <c r="E5180" t="s">
        <v>11</v>
      </c>
      <c r="F5180" s="1">
        <v>-1500000</v>
      </c>
      <c r="I5180" s="13">
        <f t="shared" si="80"/>
        <v>-6074748.0670000035</v>
      </c>
    </row>
    <row r="5181" spans="1:9">
      <c r="A5181" s="10">
        <v>43280</v>
      </c>
      <c r="B5181" s="10">
        <v>43280</v>
      </c>
      <c r="C5181" t="s">
        <v>21</v>
      </c>
      <c r="E5181" t="s">
        <v>11</v>
      </c>
      <c r="F5181" s="1">
        <v>-4000000</v>
      </c>
      <c r="I5181" s="13">
        <f t="shared" si="80"/>
        <v>-10074748.067000004</v>
      </c>
    </row>
    <row r="5182" spans="1:9">
      <c r="A5182" s="10">
        <v>43280</v>
      </c>
      <c r="B5182" s="10">
        <v>43280</v>
      </c>
      <c r="C5182" t="s">
        <v>4753</v>
      </c>
      <c r="E5182" t="s">
        <v>11</v>
      </c>
      <c r="G5182" s="1">
        <v>4000000</v>
      </c>
      <c r="I5182" s="13">
        <f t="shared" si="80"/>
        <v>-6074748.0670000035</v>
      </c>
    </row>
    <row r="5183" spans="1:9">
      <c r="A5183" s="10">
        <v>43280</v>
      </c>
      <c r="B5183" s="10">
        <v>43280</v>
      </c>
      <c r="C5183" t="s">
        <v>4752</v>
      </c>
      <c r="E5183" t="s">
        <v>11</v>
      </c>
      <c r="G5183" s="1">
        <v>1500000</v>
      </c>
      <c r="I5183" s="13">
        <f t="shared" si="80"/>
        <v>-4574748.0670000035</v>
      </c>
    </row>
    <row r="5184" spans="1:9">
      <c r="A5184" s="10">
        <v>43280</v>
      </c>
      <c r="B5184" s="10">
        <v>43280</v>
      </c>
      <c r="C5184" t="s">
        <v>4758</v>
      </c>
      <c r="E5184" t="s">
        <v>11</v>
      </c>
      <c r="F5184" s="1">
        <v>-28316.25</v>
      </c>
      <c r="I5184" s="13">
        <f t="shared" si="80"/>
        <v>-4603064.3170000035</v>
      </c>
    </row>
    <row r="5185" spans="1:9">
      <c r="A5185" s="10">
        <v>43280</v>
      </c>
      <c r="B5185" s="10">
        <v>43280</v>
      </c>
      <c r="C5185" t="s">
        <v>4758</v>
      </c>
      <c r="E5185" t="s">
        <v>11</v>
      </c>
      <c r="F5185" s="1">
        <v>-71010</v>
      </c>
      <c r="I5185" s="13">
        <f t="shared" si="80"/>
        <v>-4674074.3170000035</v>
      </c>
    </row>
    <row r="5186" spans="1:9">
      <c r="A5186" s="10">
        <v>43292</v>
      </c>
      <c r="B5186" s="10">
        <v>43281</v>
      </c>
      <c r="C5186" t="s">
        <v>27</v>
      </c>
      <c r="D5186" t="s">
        <v>5969</v>
      </c>
      <c r="E5186" t="s">
        <v>5968</v>
      </c>
      <c r="F5186" s="1">
        <v>-11171.662</v>
      </c>
      <c r="I5186" s="13">
        <f t="shared" si="80"/>
        <v>-4685245.9790000031</v>
      </c>
    </row>
    <row r="5187" spans="1:9">
      <c r="A5187" s="10">
        <v>43292</v>
      </c>
      <c r="B5187" s="10">
        <v>43281</v>
      </c>
      <c r="C5187" t="s">
        <v>3449</v>
      </c>
      <c r="D5187" t="s">
        <v>5961</v>
      </c>
      <c r="E5187" t="s">
        <v>5960</v>
      </c>
      <c r="F5187" s="1">
        <v>-133036.601</v>
      </c>
      <c r="I5187" s="13">
        <f t="shared" ref="I5187:I5250" si="81">I5186+F5187+G5187</f>
        <v>-4818282.5800000029</v>
      </c>
    </row>
    <row r="5188" spans="1:9">
      <c r="A5188" s="10">
        <v>43284</v>
      </c>
      <c r="B5188" s="10">
        <v>43283</v>
      </c>
      <c r="C5188" t="s">
        <v>857</v>
      </c>
      <c r="D5188" t="s">
        <v>5872</v>
      </c>
      <c r="E5188" t="s">
        <v>5871</v>
      </c>
      <c r="F5188" s="1">
        <v>-63.06</v>
      </c>
      <c r="I5188" s="13">
        <f t="shared" si="81"/>
        <v>-4818345.6400000025</v>
      </c>
    </row>
    <row r="5189" spans="1:9">
      <c r="A5189" s="10">
        <v>43284</v>
      </c>
      <c r="B5189" s="10">
        <v>43283</v>
      </c>
      <c r="C5189" t="s">
        <v>5870</v>
      </c>
      <c r="D5189" t="s">
        <v>5869</v>
      </c>
      <c r="E5189" t="s">
        <v>11</v>
      </c>
      <c r="F5189" s="1">
        <v>-1379.8969999999999</v>
      </c>
      <c r="I5189" s="13">
        <f t="shared" si="81"/>
        <v>-4819725.5370000023</v>
      </c>
    </row>
    <row r="5190" spans="1:9">
      <c r="A5190" s="10">
        <v>43284</v>
      </c>
      <c r="B5190" s="10">
        <v>43283</v>
      </c>
      <c r="C5190" t="s">
        <v>5868</v>
      </c>
      <c r="D5190" t="s">
        <v>5867</v>
      </c>
      <c r="E5190" t="s">
        <v>222</v>
      </c>
      <c r="F5190" s="1">
        <v>-9319.3729999999996</v>
      </c>
      <c r="I5190" s="13">
        <f t="shared" si="81"/>
        <v>-4829044.910000002</v>
      </c>
    </row>
    <row r="5191" spans="1:9">
      <c r="A5191" s="10">
        <v>43284</v>
      </c>
      <c r="B5191" s="10">
        <v>43283</v>
      </c>
      <c r="C5191" t="s">
        <v>5866</v>
      </c>
      <c r="D5191" t="s">
        <v>5865</v>
      </c>
      <c r="E5191" t="s">
        <v>181</v>
      </c>
      <c r="F5191" s="1">
        <v>-402.70100000000002</v>
      </c>
      <c r="I5191" s="13">
        <f t="shared" si="81"/>
        <v>-4829447.6110000024</v>
      </c>
    </row>
    <row r="5192" spans="1:9">
      <c r="A5192" s="10">
        <v>43284</v>
      </c>
      <c r="B5192" s="10">
        <v>43283</v>
      </c>
      <c r="C5192" t="s">
        <v>5864</v>
      </c>
      <c r="D5192" t="s">
        <v>5863</v>
      </c>
      <c r="E5192" t="s">
        <v>3482</v>
      </c>
      <c r="F5192" s="1">
        <v>-750</v>
      </c>
      <c r="I5192" s="13">
        <f t="shared" si="81"/>
        <v>-4830197.6110000024</v>
      </c>
    </row>
    <row r="5193" spans="1:9">
      <c r="A5193" s="10">
        <v>43284</v>
      </c>
      <c r="B5193" s="10">
        <v>43283</v>
      </c>
      <c r="C5193" t="s">
        <v>5862</v>
      </c>
      <c r="D5193" t="s">
        <v>5861</v>
      </c>
      <c r="E5193" t="s">
        <v>628</v>
      </c>
      <c r="F5193" s="1">
        <v>-940.7</v>
      </c>
      <c r="I5193" s="13">
        <f t="shared" si="81"/>
        <v>-4831138.3110000025</v>
      </c>
    </row>
    <row r="5194" spans="1:9">
      <c r="A5194" s="10">
        <v>43284</v>
      </c>
      <c r="B5194" s="10">
        <v>43283</v>
      </c>
      <c r="C5194" t="s">
        <v>5860</v>
      </c>
      <c r="D5194" t="s">
        <v>5859</v>
      </c>
      <c r="E5194" t="s">
        <v>266</v>
      </c>
      <c r="F5194" s="1">
        <v>-485</v>
      </c>
      <c r="I5194" s="13">
        <f t="shared" si="81"/>
        <v>-4831623.3110000025</v>
      </c>
    </row>
    <row r="5195" spans="1:9">
      <c r="A5195" s="10">
        <v>43284</v>
      </c>
      <c r="B5195" s="10">
        <v>43283</v>
      </c>
      <c r="C5195" t="s">
        <v>5858</v>
      </c>
      <c r="D5195" t="s">
        <v>5857</v>
      </c>
      <c r="E5195" t="s">
        <v>488</v>
      </c>
      <c r="F5195" s="1">
        <v>-373.70699999999999</v>
      </c>
      <c r="I5195" s="13">
        <f t="shared" si="81"/>
        <v>-4831997.018000003</v>
      </c>
    </row>
    <row r="5196" spans="1:9">
      <c r="A5196" s="10">
        <v>43283</v>
      </c>
      <c r="B5196" s="10">
        <v>43283</v>
      </c>
      <c r="C5196" t="s">
        <v>350</v>
      </c>
      <c r="E5196" t="s">
        <v>11</v>
      </c>
      <c r="F5196" s="1">
        <v>-1.7849999999999999</v>
      </c>
      <c r="I5196" s="13">
        <f t="shared" si="81"/>
        <v>-4831998.8030000031</v>
      </c>
    </row>
    <row r="5197" spans="1:9">
      <c r="A5197" s="10">
        <v>43283</v>
      </c>
      <c r="B5197" s="10">
        <v>43283</v>
      </c>
      <c r="C5197" t="s">
        <v>350</v>
      </c>
      <c r="E5197" t="s">
        <v>11</v>
      </c>
      <c r="F5197" s="1">
        <v>-1.7849999999999999</v>
      </c>
      <c r="I5197" s="13">
        <f t="shared" si="81"/>
        <v>-4832000.5880000032</v>
      </c>
    </row>
    <row r="5198" spans="1:9">
      <c r="A5198" s="10">
        <v>43283</v>
      </c>
      <c r="B5198" s="10">
        <v>43283</v>
      </c>
      <c r="C5198" t="s">
        <v>350</v>
      </c>
      <c r="E5198" t="s">
        <v>11</v>
      </c>
      <c r="F5198" s="1">
        <v>-1.7849999999999999</v>
      </c>
      <c r="I5198" s="13">
        <f t="shared" si="81"/>
        <v>-4832002.3730000034</v>
      </c>
    </row>
    <row r="5199" spans="1:9">
      <c r="A5199" s="10">
        <v>43283</v>
      </c>
      <c r="B5199" s="10">
        <v>43283</v>
      </c>
      <c r="C5199" t="s">
        <v>618</v>
      </c>
      <c r="E5199" t="s">
        <v>11</v>
      </c>
      <c r="F5199" s="1">
        <v>-14.222</v>
      </c>
      <c r="I5199" s="13">
        <f t="shared" si="81"/>
        <v>-4832016.5950000035</v>
      </c>
    </row>
    <row r="5200" spans="1:9">
      <c r="A5200" s="10">
        <v>43283</v>
      </c>
      <c r="B5200" s="10">
        <v>43283</v>
      </c>
      <c r="C5200" t="s">
        <v>617</v>
      </c>
      <c r="E5200" t="s">
        <v>11</v>
      </c>
      <c r="F5200" s="1">
        <v>-11.9</v>
      </c>
      <c r="I5200" s="13">
        <f t="shared" si="81"/>
        <v>-4832028.4950000038</v>
      </c>
    </row>
    <row r="5201" spans="1:9">
      <c r="A5201" s="10">
        <v>43283</v>
      </c>
      <c r="B5201" s="10">
        <v>43283</v>
      </c>
      <c r="C5201" t="s">
        <v>616</v>
      </c>
      <c r="E5201" t="s">
        <v>11</v>
      </c>
      <c r="F5201" s="1">
        <v>-18.007999999999999</v>
      </c>
      <c r="I5201" s="13">
        <f t="shared" si="81"/>
        <v>-4832046.5030000042</v>
      </c>
    </row>
    <row r="5202" spans="1:9">
      <c r="A5202" s="10">
        <v>43283</v>
      </c>
      <c r="B5202" s="10">
        <v>43283</v>
      </c>
      <c r="C5202" t="s">
        <v>577</v>
      </c>
      <c r="E5202" t="s">
        <v>11</v>
      </c>
      <c r="F5202" s="1">
        <v>-62.475000000000001</v>
      </c>
      <c r="I5202" s="13">
        <f t="shared" si="81"/>
        <v>-4832108.9780000038</v>
      </c>
    </row>
    <row r="5203" spans="1:9">
      <c r="A5203" s="10">
        <v>43283</v>
      </c>
      <c r="B5203" s="10">
        <v>43283</v>
      </c>
      <c r="C5203" t="s">
        <v>576</v>
      </c>
      <c r="E5203" t="s">
        <v>11</v>
      </c>
      <c r="F5203" s="1">
        <v>-47.783999999999999</v>
      </c>
      <c r="I5203" s="13">
        <f t="shared" si="81"/>
        <v>-4832156.7620000038</v>
      </c>
    </row>
    <row r="5204" spans="1:9">
      <c r="A5204" s="10">
        <v>43283</v>
      </c>
      <c r="B5204" s="10">
        <v>43283</v>
      </c>
      <c r="C5204" t="s">
        <v>570</v>
      </c>
      <c r="E5204" t="s">
        <v>11</v>
      </c>
      <c r="F5204" s="1">
        <v>-34.451000000000001</v>
      </c>
      <c r="I5204" s="13">
        <f t="shared" si="81"/>
        <v>-4832191.2130000042</v>
      </c>
    </row>
    <row r="5205" spans="1:9">
      <c r="A5205" s="10">
        <v>43283</v>
      </c>
      <c r="B5205" s="10">
        <v>43283</v>
      </c>
      <c r="C5205" t="s">
        <v>578</v>
      </c>
      <c r="E5205" t="s">
        <v>11</v>
      </c>
      <c r="F5205" s="1">
        <v>-49.865000000000002</v>
      </c>
      <c r="I5205" s="13">
        <f t="shared" si="81"/>
        <v>-4832241.0780000044</v>
      </c>
    </row>
    <row r="5206" spans="1:9">
      <c r="A5206" s="10">
        <v>43283</v>
      </c>
      <c r="B5206" s="10">
        <v>43283</v>
      </c>
      <c r="C5206" t="s">
        <v>579</v>
      </c>
      <c r="E5206" t="s">
        <v>11</v>
      </c>
      <c r="F5206" s="1">
        <v>-34.093000000000004</v>
      </c>
      <c r="I5206" s="13">
        <f t="shared" si="81"/>
        <v>-4832275.1710000047</v>
      </c>
    </row>
    <row r="5207" spans="1:9">
      <c r="A5207" s="10">
        <v>43283</v>
      </c>
      <c r="B5207" s="10">
        <v>43283</v>
      </c>
      <c r="C5207" t="s">
        <v>568</v>
      </c>
      <c r="E5207" t="s">
        <v>11</v>
      </c>
      <c r="F5207" s="1">
        <v>-19.812999999999999</v>
      </c>
      <c r="I5207" s="13">
        <f t="shared" si="81"/>
        <v>-4832294.9840000048</v>
      </c>
    </row>
    <row r="5208" spans="1:9">
      <c r="A5208" s="10">
        <v>43283</v>
      </c>
      <c r="B5208" s="10">
        <v>43283</v>
      </c>
      <c r="C5208" t="s">
        <v>569</v>
      </c>
      <c r="E5208" t="s">
        <v>11</v>
      </c>
      <c r="F5208" s="1">
        <v>-20.527999999999999</v>
      </c>
      <c r="I5208" s="13">
        <f t="shared" si="81"/>
        <v>-4832315.5120000048</v>
      </c>
    </row>
    <row r="5209" spans="1:9">
      <c r="A5209" s="10">
        <v>43283</v>
      </c>
      <c r="B5209" s="10">
        <v>43283</v>
      </c>
      <c r="C5209" t="s">
        <v>574</v>
      </c>
      <c r="E5209" t="s">
        <v>11</v>
      </c>
      <c r="F5209" s="1">
        <v>-19.527000000000001</v>
      </c>
      <c r="I5209" s="13">
        <f t="shared" si="81"/>
        <v>-4832335.0390000045</v>
      </c>
    </row>
    <row r="5210" spans="1:9">
      <c r="A5210" s="10">
        <v>43283</v>
      </c>
      <c r="B5210" s="10">
        <v>43283</v>
      </c>
      <c r="C5210" t="s">
        <v>572</v>
      </c>
      <c r="E5210" t="s">
        <v>11</v>
      </c>
      <c r="F5210" s="1">
        <v>-29.899000000000001</v>
      </c>
      <c r="I5210" s="13">
        <f t="shared" si="81"/>
        <v>-4832364.9380000047</v>
      </c>
    </row>
    <row r="5211" spans="1:9">
      <c r="A5211" s="10">
        <v>43283</v>
      </c>
      <c r="B5211" s="10">
        <v>43283</v>
      </c>
      <c r="C5211" t="s">
        <v>571</v>
      </c>
      <c r="E5211" t="s">
        <v>11</v>
      </c>
      <c r="F5211" s="1">
        <v>-18.385999999999999</v>
      </c>
      <c r="I5211" s="13">
        <f t="shared" si="81"/>
        <v>-4832383.3240000047</v>
      </c>
    </row>
    <row r="5212" spans="1:9">
      <c r="A5212" s="10">
        <v>43283</v>
      </c>
      <c r="B5212" s="10">
        <v>43283</v>
      </c>
      <c r="C5212" t="s">
        <v>573</v>
      </c>
      <c r="E5212" t="s">
        <v>11</v>
      </c>
      <c r="F5212" s="1">
        <v>-53.015000000000001</v>
      </c>
      <c r="I5212" s="13">
        <f t="shared" si="81"/>
        <v>-4832436.3390000043</v>
      </c>
    </row>
    <row r="5213" spans="1:9">
      <c r="A5213" s="10">
        <v>43283</v>
      </c>
      <c r="B5213" s="10">
        <v>43283</v>
      </c>
      <c r="C5213" t="s">
        <v>5457</v>
      </c>
      <c r="E5213" t="s">
        <v>11</v>
      </c>
      <c r="F5213" s="1">
        <v>-114.676</v>
      </c>
      <c r="I5213" s="13">
        <f t="shared" si="81"/>
        <v>-4832551.0150000043</v>
      </c>
    </row>
    <row r="5214" spans="1:9">
      <c r="A5214" s="10">
        <v>43283</v>
      </c>
      <c r="B5214" s="10">
        <v>43283</v>
      </c>
      <c r="C5214" t="s">
        <v>350</v>
      </c>
      <c r="E5214" t="s">
        <v>11</v>
      </c>
      <c r="F5214" s="1">
        <v>-1.7849999999999999</v>
      </c>
      <c r="I5214" s="13">
        <f t="shared" si="81"/>
        <v>-4832552.8000000045</v>
      </c>
    </row>
    <row r="5215" spans="1:9">
      <c r="A5215" s="10">
        <v>43283</v>
      </c>
      <c r="B5215" s="10">
        <v>43283</v>
      </c>
      <c r="C5215" t="s">
        <v>4693</v>
      </c>
      <c r="E5215" t="s">
        <v>11</v>
      </c>
      <c r="F5215" s="1">
        <v>-495.834</v>
      </c>
      <c r="I5215" s="13">
        <f t="shared" si="81"/>
        <v>-4833048.6340000043</v>
      </c>
    </row>
    <row r="5216" spans="1:9">
      <c r="A5216" s="10">
        <v>43283</v>
      </c>
      <c r="B5216" s="10">
        <v>43283</v>
      </c>
      <c r="C5216" t="s">
        <v>350</v>
      </c>
      <c r="E5216" t="s">
        <v>11</v>
      </c>
      <c r="F5216" s="1">
        <v>-1.7849999999999999</v>
      </c>
      <c r="I5216" s="13">
        <f t="shared" si="81"/>
        <v>-4833050.4190000044</v>
      </c>
    </row>
    <row r="5217" spans="1:9">
      <c r="A5217" s="10">
        <v>43283</v>
      </c>
      <c r="B5217" s="10">
        <v>43283</v>
      </c>
      <c r="C5217" t="s">
        <v>350</v>
      </c>
      <c r="E5217" t="s">
        <v>11</v>
      </c>
      <c r="F5217" s="1">
        <v>-1.7849999999999999</v>
      </c>
      <c r="I5217" s="13">
        <f t="shared" si="81"/>
        <v>-4833052.2040000046</v>
      </c>
    </row>
    <row r="5218" spans="1:9">
      <c r="A5218" s="10">
        <v>43283</v>
      </c>
      <c r="B5218" s="10">
        <v>43283</v>
      </c>
      <c r="C5218" t="s">
        <v>350</v>
      </c>
      <c r="E5218" t="s">
        <v>11</v>
      </c>
      <c r="F5218" s="1">
        <v>-1.7849999999999999</v>
      </c>
      <c r="I5218" s="13">
        <f t="shared" si="81"/>
        <v>-4833053.9890000047</v>
      </c>
    </row>
    <row r="5219" spans="1:9">
      <c r="A5219" s="10">
        <v>43280</v>
      </c>
      <c r="B5219" s="10">
        <v>43283</v>
      </c>
      <c r="C5219" t="s">
        <v>5819</v>
      </c>
      <c r="D5219" t="s">
        <v>1972</v>
      </c>
      <c r="E5219" t="s">
        <v>11</v>
      </c>
      <c r="G5219" s="1">
        <v>300000</v>
      </c>
      <c r="I5219" s="13">
        <f t="shared" si="81"/>
        <v>-4533053.9890000047</v>
      </c>
    </row>
    <row r="5220" spans="1:9">
      <c r="A5220" s="10">
        <v>43285</v>
      </c>
      <c r="B5220" s="10">
        <v>43284</v>
      </c>
      <c r="C5220" t="s">
        <v>5876</v>
      </c>
      <c r="D5220" t="s">
        <v>5875</v>
      </c>
      <c r="E5220" t="s">
        <v>24</v>
      </c>
      <c r="F5220" s="1">
        <v>-73875</v>
      </c>
      <c r="I5220" s="13">
        <f t="shared" si="81"/>
        <v>-4606928.9890000047</v>
      </c>
    </row>
    <row r="5221" spans="1:9">
      <c r="A5221" s="10">
        <v>43285</v>
      </c>
      <c r="B5221" s="10">
        <v>43284</v>
      </c>
      <c r="C5221" t="s">
        <v>5874</v>
      </c>
      <c r="D5221" t="s">
        <v>5873</v>
      </c>
      <c r="E5221" t="s">
        <v>24</v>
      </c>
      <c r="F5221" s="1">
        <v>-73875</v>
      </c>
      <c r="I5221" s="13">
        <f t="shared" si="81"/>
        <v>-4680803.9890000047</v>
      </c>
    </row>
    <row r="5222" spans="1:9">
      <c r="A5222" s="10">
        <v>43285</v>
      </c>
      <c r="B5222" s="10">
        <v>43284</v>
      </c>
      <c r="C5222" t="s">
        <v>27</v>
      </c>
      <c r="E5222" t="s">
        <v>11</v>
      </c>
      <c r="F5222" s="1">
        <v>-71.400000000000006</v>
      </c>
      <c r="I5222" s="13">
        <f t="shared" si="81"/>
        <v>-4680875.3890000051</v>
      </c>
    </row>
    <row r="5223" spans="1:9">
      <c r="A5223" s="10">
        <v>43286</v>
      </c>
      <c r="B5223" s="10">
        <v>43285</v>
      </c>
      <c r="C5223" t="s">
        <v>5887</v>
      </c>
      <c r="D5223" t="s">
        <v>5886</v>
      </c>
      <c r="E5223" t="s">
        <v>448</v>
      </c>
      <c r="F5223" s="1">
        <v>-915.01</v>
      </c>
      <c r="I5223" s="13">
        <f t="shared" si="81"/>
        <v>-4681790.3990000049</v>
      </c>
    </row>
    <row r="5224" spans="1:9">
      <c r="A5224" s="10">
        <v>43286</v>
      </c>
      <c r="B5224" s="10">
        <v>43285</v>
      </c>
      <c r="C5224" t="s">
        <v>31</v>
      </c>
      <c r="D5224" t="s">
        <v>5886</v>
      </c>
      <c r="E5224" t="s">
        <v>448</v>
      </c>
      <c r="F5224" s="1">
        <v>-1.7849999999999999</v>
      </c>
      <c r="I5224" s="13">
        <f t="shared" si="81"/>
        <v>-4681792.184000005</v>
      </c>
    </row>
    <row r="5225" spans="1:9">
      <c r="A5225" s="10">
        <v>43286</v>
      </c>
      <c r="B5225" s="10">
        <v>43285</v>
      </c>
      <c r="C5225" t="s">
        <v>5885</v>
      </c>
      <c r="D5225" t="s">
        <v>5877</v>
      </c>
      <c r="E5225" t="s">
        <v>445</v>
      </c>
      <c r="F5225" s="1">
        <v>-2608.625</v>
      </c>
      <c r="I5225" s="13">
        <f t="shared" si="81"/>
        <v>-4684400.809000005</v>
      </c>
    </row>
    <row r="5226" spans="1:9">
      <c r="A5226" s="10">
        <v>43286</v>
      </c>
      <c r="B5226" s="10">
        <v>43285</v>
      </c>
      <c r="C5226" t="s">
        <v>5884</v>
      </c>
      <c r="D5226" t="s">
        <v>5883</v>
      </c>
      <c r="E5226" t="s">
        <v>4805</v>
      </c>
      <c r="F5226" s="1">
        <v>-69123.448999999993</v>
      </c>
      <c r="I5226" s="13">
        <f t="shared" si="81"/>
        <v>-4753524.258000005</v>
      </c>
    </row>
    <row r="5227" spans="1:9">
      <c r="A5227" s="10">
        <v>43286</v>
      </c>
      <c r="B5227" s="10">
        <v>43285</v>
      </c>
      <c r="C5227" t="s">
        <v>5882</v>
      </c>
      <c r="D5227" t="s">
        <v>5881</v>
      </c>
      <c r="E5227" t="s">
        <v>5880</v>
      </c>
      <c r="F5227" s="1">
        <v>-258.69099999999997</v>
      </c>
      <c r="I5227" s="13">
        <f t="shared" si="81"/>
        <v>-4753782.9490000047</v>
      </c>
    </row>
    <row r="5228" spans="1:9">
      <c r="A5228" s="10">
        <v>43286</v>
      </c>
      <c r="B5228" s="10">
        <v>43285</v>
      </c>
      <c r="C5228" t="s">
        <v>5879</v>
      </c>
      <c r="D5228" t="s">
        <v>5878</v>
      </c>
      <c r="E5228" t="s">
        <v>82</v>
      </c>
      <c r="F5228" s="1">
        <v>-5979.1480000000001</v>
      </c>
      <c r="I5228" s="13">
        <f t="shared" si="81"/>
        <v>-4759762.0970000047</v>
      </c>
    </row>
    <row r="5229" spans="1:9">
      <c r="A5229" s="10">
        <v>43286</v>
      </c>
      <c r="B5229" s="10">
        <v>43285</v>
      </c>
      <c r="C5229" t="s">
        <v>31</v>
      </c>
      <c r="D5229" t="s">
        <v>5877</v>
      </c>
      <c r="E5229" t="s">
        <v>445</v>
      </c>
      <c r="F5229" s="1">
        <v>-1.7849999999999999</v>
      </c>
      <c r="I5229" s="13">
        <f t="shared" si="81"/>
        <v>-4759763.8820000049</v>
      </c>
    </row>
    <row r="5230" spans="1:9">
      <c r="A5230" s="10">
        <v>43297</v>
      </c>
      <c r="B5230" s="10">
        <v>43286</v>
      </c>
      <c r="C5230" t="s">
        <v>250</v>
      </c>
      <c r="E5230" t="s">
        <v>11</v>
      </c>
      <c r="F5230" s="1">
        <v>-427.51</v>
      </c>
      <c r="I5230" s="13">
        <f t="shared" si="81"/>
        <v>-4760191.3920000046</v>
      </c>
    </row>
    <row r="5231" spans="1:9">
      <c r="A5231" s="10">
        <v>43290</v>
      </c>
      <c r="B5231" s="10">
        <v>43286</v>
      </c>
      <c r="C5231" t="s">
        <v>105</v>
      </c>
      <c r="D5231" t="s">
        <v>5923</v>
      </c>
      <c r="E5231" t="s">
        <v>5922</v>
      </c>
      <c r="F5231" s="1">
        <v>-0.5</v>
      </c>
      <c r="I5231" s="13">
        <f t="shared" si="81"/>
        <v>-4760191.8920000046</v>
      </c>
    </row>
    <row r="5232" spans="1:9">
      <c r="A5232" s="10">
        <v>43290</v>
      </c>
      <c r="B5232" s="10">
        <v>43286</v>
      </c>
      <c r="C5232" t="s">
        <v>7</v>
      </c>
      <c r="D5232" t="s">
        <v>5921</v>
      </c>
      <c r="E5232" t="s">
        <v>5914</v>
      </c>
      <c r="F5232" s="1">
        <v>-36.723999999999997</v>
      </c>
      <c r="I5232" s="13">
        <f t="shared" si="81"/>
        <v>-4760228.616000005</v>
      </c>
    </row>
    <row r="5233" spans="1:9">
      <c r="A5233" s="10">
        <v>43290</v>
      </c>
      <c r="B5233" s="10">
        <v>43286</v>
      </c>
      <c r="C5233" t="s">
        <v>5920</v>
      </c>
      <c r="D5233" t="s">
        <v>5919</v>
      </c>
      <c r="E5233" t="s">
        <v>5918</v>
      </c>
      <c r="F5233" s="1">
        <v>-56467.135999999999</v>
      </c>
      <c r="I5233" s="13">
        <f t="shared" si="81"/>
        <v>-4816695.752000005</v>
      </c>
    </row>
    <row r="5234" spans="1:9">
      <c r="A5234" s="10">
        <v>43290</v>
      </c>
      <c r="B5234" s="10">
        <v>43286</v>
      </c>
      <c r="C5234" t="s">
        <v>96</v>
      </c>
      <c r="D5234" t="s">
        <v>5917</v>
      </c>
      <c r="E5234" t="s">
        <v>5916</v>
      </c>
      <c r="F5234" s="1">
        <v>-30</v>
      </c>
      <c r="I5234" s="13">
        <f t="shared" si="81"/>
        <v>-4816725.752000005</v>
      </c>
    </row>
    <row r="5235" spans="1:9">
      <c r="A5235" s="10">
        <v>43290</v>
      </c>
      <c r="B5235" s="10">
        <v>43286</v>
      </c>
      <c r="C5235" t="s">
        <v>60</v>
      </c>
      <c r="D5235" t="s">
        <v>5915</v>
      </c>
      <c r="E5235" t="s">
        <v>5914</v>
      </c>
      <c r="F5235" s="1">
        <v>-8</v>
      </c>
      <c r="I5235" s="13">
        <f t="shared" si="81"/>
        <v>-4816733.752000005</v>
      </c>
    </row>
    <row r="5236" spans="1:9">
      <c r="A5236" s="10">
        <v>43290</v>
      </c>
      <c r="B5236" s="10">
        <v>43286</v>
      </c>
      <c r="C5236" t="s">
        <v>5913</v>
      </c>
      <c r="D5236" t="s">
        <v>5912</v>
      </c>
      <c r="E5236" t="s">
        <v>5911</v>
      </c>
      <c r="F5236" s="1">
        <v>-155.285</v>
      </c>
      <c r="I5236" s="13">
        <f t="shared" si="81"/>
        <v>-4816889.0370000051</v>
      </c>
    </row>
    <row r="5237" spans="1:9">
      <c r="A5237" s="10">
        <v>43287</v>
      </c>
      <c r="B5237" s="10">
        <v>43286</v>
      </c>
      <c r="C5237" t="s">
        <v>5900</v>
      </c>
      <c r="D5237" t="s">
        <v>5899</v>
      </c>
      <c r="E5237" t="s">
        <v>11</v>
      </c>
      <c r="F5237" s="1">
        <v>-839.80200000000002</v>
      </c>
      <c r="I5237" s="13">
        <f t="shared" si="81"/>
        <v>-4817728.8390000053</v>
      </c>
    </row>
    <row r="5238" spans="1:9">
      <c r="A5238" s="10">
        <v>43287</v>
      </c>
      <c r="B5238" s="10">
        <v>43286</v>
      </c>
      <c r="C5238" t="s">
        <v>5898</v>
      </c>
      <c r="D5238" t="s">
        <v>5897</v>
      </c>
      <c r="E5238" t="s">
        <v>11</v>
      </c>
      <c r="F5238" s="1">
        <v>-3429.4670000000001</v>
      </c>
      <c r="I5238" s="13">
        <f t="shared" si="81"/>
        <v>-4821158.3060000055</v>
      </c>
    </row>
    <row r="5239" spans="1:9">
      <c r="A5239" s="10">
        <v>43287</v>
      </c>
      <c r="B5239" s="10">
        <v>43286</v>
      </c>
      <c r="C5239" t="s">
        <v>101</v>
      </c>
      <c r="E5239" t="s">
        <v>11</v>
      </c>
      <c r="F5239" s="1">
        <v>-5.95</v>
      </c>
      <c r="I5239" s="13">
        <f t="shared" si="81"/>
        <v>-4821164.2560000056</v>
      </c>
    </row>
    <row r="5240" spans="1:9">
      <c r="A5240" s="10">
        <v>43287</v>
      </c>
      <c r="B5240" s="10">
        <v>43286</v>
      </c>
      <c r="C5240" t="s">
        <v>5896</v>
      </c>
      <c r="D5240" t="s">
        <v>5895</v>
      </c>
      <c r="E5240" t="s">
        <v>527</v>
      </c>
      <c r="F5240" s="1">
        <v>-61783.02</v>
      </c>
      <c r="I5240" s="13">
        <f t="shared" si="81"/>
        <v>-4882947.2760000052</v>
      </c>
    </row>
    <row r="5241" spans="1:9">
      <c r="A5241" s="10">
        <v>43287</v>
      </c>
      <c r="B5241" s="10">
        <v>43286</v>
      </c>
      <c r="C5241" t="s">
        <v>5894</v>
      </c>
      <c r="D5241" t="s">
        <v>5893</v>
      </c>
      <c r="E5241" t="s">
        <v>24</v>
      </c>
      <c r="F5241" s="1">
        <v>-73875</v>
      </c>
      <c r="I5241" s="13">
        <f t="shared" si="81"/>
        <v>-4956822.2760000052</v>
      </c>
    </row>
    <row r="5242" spans="1:9">
      <c r="A5242" s="10">
        <v>43287</v>
      </c>
      <c r="B5242" s="10">
        <v>43286</v>
      </c>
      <c r="C5242" t="s">
        <v>5892</v>
      </c>
      <c r="D5242" t="s">
        <v>5891</v>
      </c>
      <c r="E5242" t="s">
        <v>11</v>
      </c>
      <c r="F5242" s="1">
        <v>-252</v>
      </c>
      <c r="I5242" s="13">
        <f t="shared" si="81"/>
        <v>-4957074.2760000052</v>
      </c>
    </row>
    <row r="5243" spans="1:9">
      <c r="A5243" s="10">
        <v>43287</v>
      </c>
      <c r="B5243" s="10">
        <v>43286</v>
      </c>
      <c r="C5243" t="s">
        <v>5890</v>
      </c>
      <c r="E5243" t="s">
        <v>100</v>
      </c>
      <c r="F5243" s="1">
        <v>-7855.76</v>
      </c>
      <c r="I5243" s="13">
        <f t="shared" si="81"/>
        <v>-4964930.036000005</v>
      </c>
    </row>
    <row r="5244" spans="1:9">
      <c r="A5244" s="10">
        <v>43287</v>
      </c>
      <c r="B5244" s="10">
        <v>43286</v>
      </c>
      <c r="C5244" t="s">
        <v>5889</v>
      </c>
      <c r="D5244" t="s">
        <v>5888</v>
      </c>
      <c r="E5244" t="s">
        <v>11</v>
      </c>
      <c r="F5244" s="1">
        <v>-235.7</v>
      </c>
      <c r="I5244" s="13">
        <f t="shared" si="81"/>
        <v>-4965165.7360000052</v>
      </c>
    </row>
    <row r="5245" spans="1:9">
      <c r="A5245" s="10">
        <v>43292</v>
      </c>
      <c r="B5245" s="10">
        <v>43287</v>
      </c>
      <c r="C5245" t="s">
        <v>170</v>
      </c>
      <c r="D5245" t="s">
        <v>5963</v>
      </c>
      <c r="E5245" t="s">
        <v>242</v>
      </c>
      <c r="F5245" s="1">
        <v>-10</v>
      </c>
      <c r="I5245" s="13">
        <f t="shared" si="81"/>
        <v>-4965175.7360000052</v>
      </c>
    </row>
    <row r="5246" spans="1:9">
      <c r="A5246" s="10">
        <v>43292</v>
      </c>
      <c r="B5246" s="10">
        <v>43287</v>
      </c>
      <c r="C5246" t="s">
        <v>7</v>
      </c>
      <c r="D5246" t="s">
        <v>5962</v>
      </c>
      <c r="E5246" t="s">
        <v>9</v>
      </c>
      <c r="F5246" s="1">
        <v>-3.42</v>
      </c>
      <c r="I5246" s="13">
        <f t="shared" si="81"/>
        <v>-4965179.1560000051</v>
      </c>
    </row>
    <row r="5247" spans="1:9">
      <c r="A5247" s="10">
        <v>43292</v>
      </c>
      <c r="B5247" s="10">
        <v>43287</v>
      </c>
      <c r="C5247" t="s">
        <v>33</v>
      </c>
      <c r="D5247" t="s">
        <v>5959</v>
      </c>
      <c r="E5247" t="s">
        <v>35</v>
      </c>
      <c r="F5247" s="1">
        <v>-40</v>
      </c>
      <c r="I5247" s="13">
        <f t="shared" si="81"/>
        <v>-4965219.1560000051</v>
      </c>
    </row>
    <row r="5248" spans="1:9">
      <c r="A5248" s="10">
        <v>43292</v>
      </c>
      <c r="B5248" s="10">
        <v>43287</v>
      </c>
      <c r="C5248" t="s">
        <v>105</v>
      </c>
      <c r="D5248" t="s">
        <v>5958</v>
      </c>
      <c r="E5248" t="s">
        <v>245</v>
      </c>
      <c r="F5248" s="1">
        <v>-2.5</v>
      </c>
      <c r="I5248" s="13">
        <f t="shared" si="81"/>
        <v>-4965221.6560000051</v>
      </c>
    </row>
    <row r="5249" spans="1:9">
      <c r="A5249" s="10">
        <v>43292</v>
      </c>
      <c r="B5249" s="10">
        <v>43287</v>
      </c>
      <c r="C5249" t="s">
        <v>60</v>
      </c>
      <c r="D5249" t="s">
        <v>5957</v>
      </c>
      <c r="E5249" t="s">
        <v>9</v>
      </c>
      <c r="F5249" s="1">
        <v>-8</v>
      </c>
      <c r="I5249" s="13">
        <f t="shared" si="81"/>
        <v>-4965229.6560000051</v>
      </c>
    </row>
    <row r="5250" spans="1:9">
      <c r="A5250" s="10">
        <v>43292</v>
      </c>
      <c r="B5250" s="10">
        <v>43287</v>
      </c>
      <c r="C5250" t="s">
        <v>7</v>
      </c>
      <c r="D5250" t="s">
        <v>5952</v>
      </c>
      <c r="E5250" t="s">
        <v>9</v>
      </c>
      <c r="F5250" s="1">
        <v>-7.6</v>
      </c>
      <c r="I5250" s="13">
        <f t="shared" si="81"/>
        <v>-4965237.2560000047</v>
      </c>
    </row>
    <row r="5251" spans="1:9">
      <c r="A5251" s="10">
        <v>43291</v>
      </c>
      <c r="B5251" s="10">
        <v>43287</v>
      </c>
      <c r="C5251" t="s">
        <v>4831</v>
      </c>
      <c r="E5251" t="s">
        <v>11</v>
      </c>
      <c r="G5251" s="1">
        <v>1250000</v>
      </c>
      <c r="I5251" s="13">
        <f t="shared" ref="I5251:I5314" si="82">I5250+F5251+G5251</f>
        <v>-3715237.2560000047</v>
      </c>
    </row>
    <row r="5252" spans="1:9">
      <c r="A5252" s="10">
        <v>43290</v>
      </c>
      <c r="B5252" s="10">
        <v>43287</v>
      </c>
      <c r="C5252" t="s">
        <v>5928</v>
      </c>
      <c r="D5252" t="s">
        <v>5927</v>
      </c>
      <c r="E5252" t="s">
        <v>11</v>
      </c>
      <c r="F5252" s="1">
        <v>-642.00300000000004</v>
      </c>
      <c r="I5252" s="13">
        <f t="shared" si="82"/>
        <v>-3715879.2590000047</v>
      </c>
    </row>
    <row r="5253" spans="1:9">
      <c r="A5253" s="10">
        <v>43290</v>
      </c>
      <c r="B5253" s="10">
        <v>43287</v>
      </c>
      <c r="C5253" t="s">
        <v>5926</v>
      </c>
      <c r="E5253" t="s">
        <v>5925</v>
      </c>
      <c r="F5253" s="1">
        <v>-2960.4349999999999</v>
      </c>
      <c r="I5253" s="13">
        <f t="shared" si="82"/>
        <v>-3718839.6940000048</v>
      </c>
    </row>
    <row r="5254" spans="1:9">
      <c r="A5254" s="10">
        <v>43290</v>
      </c>
      <c r="B5254" s="10">
        <v>43287</v>
      </c>
      <c r="C5254" t="s">
        <v>101</v>
      </c>
      <c r="E5254" t="s">
        <v>11</v>
      </c>
      <c r="F5254" s="1">
        <v>-5.95</v>
      </c>
      <c r="I5254" s="13">
        <f t="shared" si="82"/>
        <v>-3718845.644000005</v>
      </c>
    </row>
    <row r="5255" spans="1:9">
      <c r="A5255" s="10">
        <v>43290</v>
      </c>
      <c r="B5255" s="10">
        <v>43287</v>
      </c>
      <c r="C5255" t="s">
        <v>452</v>
      </c>
      <c r="D5255" t="s">
        <v>2943</v>
      </c>
      <c r="E5255" t="s">
        <v>11</v>
      </c>
      <c r="F5255" s="1">
        <v>-0.35699999999999998</v>
      </c>
      <c r="I5255" s="13">
        <f t="shared" si="82"/>
        <v>-3718846.0010000048</v>
      </c>
    </row>
    <row r="5256" spans="1:9">
      <c r="A5256" s="10">
        <v>43290</v>
      </c>
      <c r="B5256" s="10">
        <v>43287</v>
      </c>
      <c r="C5256" t="s">
        <v>5910</v>
      </c>
      <c r="D5256" t="s">
        <v>5909</v>
      </c>
      <c r="E5256" t="s">
        <v>2913</v>
      </c>
      <c r="F5256" s="1">
        <v>-1000</v>
      </c>
      <c r="I5256" s="13">
        <f t="shared" si="82"/>
        <v>-3719846.0010000048</v>
      </c>
    </row>
    <row r="5257" spans="1:9">
      <c r="A5257" s="10">
        <v>43290</v>
      </c>
      <c r="B5257" s="10">
        <v>43287</v>
      </c>
      <c r="C5257" t="s">
        <v>42</v>
      </c>
      <c r="D5257" t="s">
        <v>5908</v>
      </c>
      <c r="E5257" t="s">
        <v>5907</v>
      </c>
      <c r="F5257" s="1">
        <v>-491.59</v>
      </c>
      <c r="I5257" s="13">
        <f t="shared" si="82"/>
        <v>-3720337.5910000047</v>
      </c>
    </row>
    <row r="5258" spans="1:9">
      <c r="A5258" s="10">
        <v>43290</v>
      </c>
      <c r="B5258" s="10">
        <v>43287</v>
      </c>
      <c r="C5258" t="s">
        <v>942</v>
      </c>
      <c r="D5258" t="s">
        <v>5908</v>
      </c>
      <c r="E5258" t="s">
        <v>5907</v>
      </c>
      <c r="F5258" s="1">
        <v>-0.95199999999999996</v>
      </c>
      <c r="I5258" s="13">
        <f t="shared" si="82"/>
        <v>-3720338.5430000047</v>
      </c>
    </row>
    <row r="5259" spans="1:9">
      <c r="A5259" s="10">
        <v>43290</v>
      </c>
      <c r="B5259" s="10">
        <v>43287</v>
      </c>
      <c r="C5259" t="s">
        <v>5906</v>
      </c>
      <c r="D5259" t="s">
        <v>5905</v>
      </c>
      <c r="E5259" t="s">
        <v>5413</v>
      </c>
      <c r="F5259" s="1">
        <v>-900</v>
      </c>
      <c r="I5259" s="13">
        <f t="shared" si="82"/>
        <v>-3721238.5430000047</v>
      </c>
    </row>
    <row r="5260" spans="1:9">
      <c r="A5260" s="10">
        <v>43290</v>
      </c>
      <c r="B5260" s="10">
        <v>43287</v>
      </c>
      <c r="C5260" t="s">
        <v>5904</v>
      </c>
      <c r="D5260" t="s">
        <v>5903</v>
      </c>
      <c r="E5260" t="s">
        <v>5902</v>
      </c>
      <c r="F5260" s="1">
        <v>-2866.7330000000002</v>
      </c>
      <c r="I5260" s="13">
        <f t="shared" si="82"/>
        <v>-3724105.2760000047</v>
      </c>
    </row>
    <row r="5261" spans="1:9">
      <c r="A5261" s="10">
        <v>43291</v>
      </c>
      <c r="B5261" s="10">
        <v>43290</v>
      </c>
      <c r="C5261" t="s">
        <v>857</v>
      </c>
      <c r="D5261" t="s">
        <v>5942</v>
      </c>
      <c r="E5261" t="s">
        <v>5941</v>
      </c>
      <c r="F5261" s="1">
        <v>-983.11</v>
      </c>
      <c r="I5261" s="13">
        <f t="shared" si="82"/>
        <v>-3725088.3860000046</v>
      </c>
    </row>
    <row r="5262" spans="1:9">
      <c r="A5262" s="10">
        <v>43291</v>
      </c>
      <c r="B5262" s="10">
        <v>43290</v>
      </c>
      <c r="C5262" t="s">
        <v>857</v>
      </c>
      <c r="D5262" t="s">
        <v>5940</v>
      </c>
      <c r="E5262" t="s">
        <v>5939</v>
      </c>
      <c r="F5262" s="1">
        <v>-537.053</v>
      </c>
      <c r="I5262" s="13">
        <f t="shared" si="82"/>
        <v>-3725625.4390000044</v>
      </c>
    </row>
    <row r="5263" spans="1:9">
      <c r="A5263" s="10">
        <v>43291</v>
      </c>
      <c r="B5263" s="10">
        <v>43290</v>
      </c>
      <c r="C5263" t="s">
        <v>5938</v>
      </c>
      <c r="D5263" t="s">
        <v>5937</v>
      </c>
      <c r="E5263" t="s">
        <v>57</v>
      </c>
      <c r="F5263" s="1">
        <v>-89050.567999999999</v>
      </c>
      <c r="I5263" s="13">
        <f t="shared" si="82"/>
        <v>-3814676.0070000044</v>
      </c>
    </row>
    <row r="5264" spans="1:9">
      <c r="A5264" s="10">
        <v>43291</v>
      </c>
      <c r="B5264" s="10">
        <v>43290</v>
      </c>
      <c r="C5264" t="s">
        <v>430</v>
      </c>
      <c r="D5264" t="s">
        <v>5936</v>
      </c>
      <c r="E5264" t="s">
        <v>431</v>
      </c>
      <c r="F5264" s="1">
        <v>-0.71399999999999997</v>
      </c>
      <c r="I5264" s="13">
        <f t="shared" si="82"/>
        <v>-3814676.7210000046</v>
      </c>
    </row>
    <row r="5265" spans="1:9">
      <c r="A5265" s="10">
        <v>43291</v>
      </c>
      <c r="B5265" s="10">
        <v>43290</v>
      </c>
      <c r="C5265" t="s">
        <v>427</v>
      </c>
      <c r="D5265" t="s">
        <v>5936</v>
      </c>
      <c r="E5265" t="s">
        <v>429</v>
      </c>
      <c r="F5265" s="1">
        <v>-3088.9160000000002</v>
      </c>
      <c r="I5265" s="13">
        <f t="shared" si="82"/>
        <v>-3817765.6370000048</v>
      </c>
    </row>
    <row r="5266" spans="1:9">
      <c r="A5266" s="10">
        <v>43291</v>
      </c>
      <c r="B5266" s="10">
        <v>43290</v>
      </c>
      <c r="C5266" t="s">
        <v>5935</v>
      </c>
      <c r="D5266" t="s">
        <v>5934</v>
      </c>
      <c r="E5266" t="s">
        <v>4346</v>
      </c>
      <c r="F5266" s="1">
        <v>-1049.3140000000001</v>
      </c>
      <c r="I5266" s="13">
        <f t="shared" si="82"/>
        <v>-3818814.9510000045</v>
      </c>
    </row>
    <row r="5267" spans="1:9">
      <c r="A5267" s="10">
        <v>43291</v>
      </c>
      <c r="B5267" s="10">
        <v>43290</v>
      </c>
      <c r="C5267" t="s">
        <v>427</v>
      </c>
      <c r="D5267" t="s">
        <v>5929</v>
      </c>
      <c r="E5267" t="s">
        <v>429</v>
      </c>
      <c r="F5267" s="1">
        <v>-1780.7370000000001</v>
      </c>
      <c r="I5267" s="13">
        <f t="shared" si="82"/>
        <v>-3820595.6880000047</v>
      </c>
    </row>
    <row r="5268" spans="1:9">
      <c r="A5268" s="10">
        <v>43291</v>
      </c>
      <c r="B5268" s="10">
        <v>43290</v>
      </c>
      <c r="C5268" t="s">
        <v>5933</v>
      </c>
      <c r="D5268" t="s">
        <v>5932</v>
      </c>
      <c r="E5268" t="s">
        <v>782</v>
      </c>
      <c r="F5268" s="1">
        <v>-789.71299999999997</v>
      </c>
      <c r="I5268" s="13">
        <f t="shared" si="82"/>
        <v>-3821385.4010000047</v>
      </c>
    </row>
    <row r="5269" spans="1:9">
      <c r="A5269" s="10">
        <v>43291</v>
      </c>
      <c r="B5269" s="10">
        <v>43290</v>
      </c>
      <c r="C5269" t="s">
        <v>31</v>
      </c>
      <c r="D5269" t="s">
        <v>5930</v>
      </c>
      <c r="E5269" t="s">
        <v>448</v>
      </c>
      <c r="F5269" s="1">
        <v>-1.7849999999999999</v>
      </c>
      <c r="I5269" s="13">
        <f t="shared" si="82"/>
        <v>-3821387.1860000049</v>
      </c>
    </row>
    <row r="5270" spans="1:9">
      <c r="A5270" s="10">
        <v>43291</v>
      </c>
      <c r="B5270" s="10">
        <v>43290</v>
      </c>
      <c r="C5270" t="s">
        <v>5931</v>
      </c>
      <c r="D5270" t="s">
        <v>5930</v>
      </c>
      <c r="E5270" t="s">
        <v>448</v>
      </c>
      <c r="F5270" s="1">
        <v>-212.92599999999999</v>
      </c>
      <c r="I5270" s="13">
        <f t="shared" si="82"/>
        <v>-3821600.1120000049</v>
      </c>
    </row>
    <row r="5271" spans="1:9">
      <c r="A5271" s="10">
        <v>43291</v>
      </c>
      <c r="B5271" s="10">
        <v>43290</v>
      </c>
      <c r="C5271" t="s">
        <v>430</v>
      </c>
      <c r="D5271" t="s">
        <v>5929</v>
      </c>
      <c r="E5271" t="s">
        <v>431</v>
      </c>
      <c r="F5271" s="1">
        <v>-0.71399999999999997</v>
      </c>
      <c r="I5271" s="13">
        <f t="shared" si="82"/>
        <v>-3821600.826000005</v>
      </c>
    </row>
    <row r="5272" spans="1:9">
      <c r="A5272" s="10">
        <v>43287</v>
      </c>
      <c r="B5272" s="10">
        <v>43290</v>
      </c>
      <c r="C5272" t="s">
        <v>3721</v>
      </c>
      <c r="E5272" t="s">
        <v>11</v>
      </c>
      <c r="G5272" s="1">
        <v>50</v>
      </c>
      <c r="I5272" s="13">
        <f t="shared" si="82"/>
        <v>-3821550.826000005</v>
      </c>
    </row>
    <row r="5273" spans="1:9">
      <c r="A5273" s="10">
        <v>43287</v>
      </c>
      <c r="B5273" s="10">
        <v>43290</v>
      </c>
      <c r="C5273" t="s">
        <v>3721</v>
      </c>
      <c r="E5273" t="s">
        <v>11</v>
      </c>
      <c r="G5273" s="1">
        <v>50</v>
      </c>
      <c r="I5273" s="13">
        <f t="shared" si="82"/>
        <v>-3821500.826000005</v>
      </c>
    </row>
    <row r="5274" spans="1:9">
      <c r="A5274" s="10">
        <v>43293</v>
      </c>
      <c r="B5274" s="10">
        <v>43291</v>
      </c>
      <c r="C5274" t="s">
        <v>7</v>
      </c>
      <c r="D5274" t="s">
        <v>6005</v>
      </c>
      <c r="E5274" t="s">
        <v>9</v>
      </c>
      <c r="F5274" s="1">
        <v>-3.42</v>
      </c>
      <c r="I5274" s="13">
        <f t="shared" si="82"/>
        <v>-3821504.2460000049</v>
      </c>
    </row>
    <row r="5275" spans="1:9">
      <c r="A5275" s="10">
        <v>43293</v>
      </c>
      <c r="B5275" s="10">
        <v>43291</v>
      </c>
      <c r="C5275" t="s">
        <v>7</v>
      </c>
      <c r="D5275" t="s">
        <v>6004</v>
      </c>
      <c r="E5275" t="s">
        <v>6003</v>
      </c>
      <c r="F5275" s="1">
        <v>-2.7549999999999999</v>
      </c>
      <c r="I5275" s="13">
        <f t="shared" si="82"/>
        <v>-3821507.0010000048</v>
      </c>
    </row>
    <row r="5276" spans="1:9">
      <c r="A5276" s="10">
        <v>43293</v>
      </c>
      <c r="B5276" s="10">
        <v>43291</v>
      </c>
      <c r="C5276" t="s">
        <v>184</v>
      </c>
      <c r="D5276" t="s">
        <v>5996</v>
      </c>
      <c r="E5276" t="s">
        <v>5995</v>
      </c>
      <c r="F5276" s="1">
        <v>-10</v>
      </c>
      <c r="I5276" s="13">
        <f t="shared" si="82"/>
        <v>-3821517.0010000048</v>
      </c>
    </row>
    <row r="5277" spans="1:9">
      <c r="A5277" s="10">
        <v>43293</v>
      </c>
      <c r="B5277" s="10">
        <v>43291</v>
      </c>
      <c r="C5277" t="s">
        <v>105</v>
      </c>
      <c r="D5277" t="s">
        <v>5994</v>
      </c>
      <c r="E5277" t="s">
        <v>245</v>
      </c>
      <c r="F5277" s="1">
        <v>-2.5</v>
      </c>
      <c r="I5277" s="13">
        <f t="shared" si="82"/>
        <v>-3821519.5010000048</v>
      </c>
    </row>
    <row r="5278" spans="1:9">
      <c r="A5278" s="10">
        <v>43293</v>
      </c>
      <c r="B5278" s="10">
        <v>43291</v>
      </c>
      <c r="C5278" t="s">
        <v>184</v>
      </c>
      <c r="D5278" t="s">
        <v>5993</v>
      </c>
      <c r="E5278" t="s">
        <v>5992</v>
      </c>
      <c r="F5278" s="1">
        <v>-10</v>
      </c>
      <c r="I5278" s="13">
        <f t="shared" si="82"/>
        <v>-3821529.5010000048</v>
      </c>
    </row>
    <row r="5279" spans="1:9">
      <c r="A5279" s="10">
        <v>43293</v>
      </c>
      <c r="B5279" s="10">
        <v>43291</v>
      </c>
      <c r="C5279" t="s">
        <v>60</v>
      </c>
      <c r="D5279" t="s">
        <v>5991</v>
      </c>
      <c r="E5279" t="s">
        <v>9</v>
      </c>
      <c r="F5279" s="1">
        <v>-8</v>
      </c>
      <c r="I5279" s="13">
        <f t="shared" si="82"/>
        <v>-3821537.5010000048</v>
      </c>
    </row>
    <row r="5280" spans="1:9">
      <c r="A5280" s="10">
        <v>43293</v>
      </c>
      <c r="B5280" s="10">
        <v>43291</v>
      </c>
      <c r="C5280" t="s">
        <v>7</v>
      </c>
      <c r="D5280" t="s">
        <v>5990</v>
      </c>
      <c r="E5280" t="s">
        <v>5989</v>
      </c>
      <c r="F5280" s="1">
        <v>-2.7549999999999999</v>
      </c>
      <c r="I5280" s="13">
        <f t="shared" si="82"/>
        <v>-3821540.2560000047</v>
      </c>
    </row>
    <row r="5281" spans="1:9">
      <c r="A5281" s="10">
        <v>43293</v>
      </c>
      <c r="B5281" s="10">
        <v>43291</v>
      </c>
      <c r="C5281" t="s">
        <v>170</v>
      </c>
      <c r="D5281" t="s">
        <v>5984</v>
      </c>
      <c r="E5281" t="s">
        <v>242</v>
      </c>
      <c r="F5281" s="1">
        <v>-10</v>
      </c>
      <c r="I5281" s="13">
        <f t="shared" si="82"/>
        <v>-3821550.2560000047</v>
      </c>
    </row>
    <row r="5282" spans="1:9">
      <c r="A5282" s="10">
        <v>43293</v>
      </c>
      <c r="B5282" s="10">
        <v>43291</v>
      </c>
      <c r="C5282" t="s">
        <v>4895</v>
      </c>
      <c r="D5282" t="s">
        <v>5983</v>
      </c>
      <c r="E5282" t="s">
        <v>5982</v>
      </c>
      <c r="F5282" s="1">
        <v>-4.5</v>
      </c>
      <c r="I5282" s="13">
        <f t="shared" si="82"/>
        <v>-3821554.7560000047</v>
      </c>
    </row>
    <row r="5283" spans="1:9">
      <c r="A5283" s="10">
        <v>43293</v>
      </c>
      <c r="B5283" s="10">
        <v>43291</v>
      </c>
      <c r="C5283" t="s">
        <v>4895</v>
      </c>
      <c r="D5283" t="s">
        <v>5971</v>
      </c>
      <c r="E5283" t="s">
        <v>5970</v>
      </c>
      <c r="F5283" s="1">
        <v>-4.5</v>
      </c>
      <c r="I5283" s="13">
        <f t="shared" si="82"/>
        <v>-3821559.2560000047</v>
      </c>
    </row>
    <row r="5284" spans="1:9">
      <c r="A5284" s="10">
        <v>43292</v>
      </c>
      <c r="B5284" s="10">
        <v>43291</v>
      </c>
      <c r="C5284" t="s">
        <v>5951</v>
      </c>
      <c r="D5284" t="s">
        <v>5950</v>
      </c>
      <c r="E5284" t="s">
        <v>567</v>
      </c>
      <c r="F5284" s="1">
        <v>-1008.206</v>
      </c>
      <c r="I5284" s="13">
        <f t="shared" si="82"/>
        <v>-3822567.4620000045</v>
      </c>
    </row>
    <row r="5285" spans="1:9">
      <c r="A5285" s="10">
        <v>43292</v>
      </c>
      <c r="B5285" s="10">
        <v>43291</v>
      </c>
      <c r="C5285" t="s">
        <v>5949</v>
      </c>
      <c r="D5285" t="s">
        <v>5948</v>
      </c>
      <c r="E5285" t="s">
        <v>5947</v>
      </c>
      <c r="F5285" s="1">
        <v>-9293.7749999999996</v>
      </c>
      <c r="I5285" s="13">
        <f t="shared" si="82"/>
        <v>-3831861.2370000044</v>
      </c>
    </row>
    <row r="5286" spans="1:9">
      <c r="A5286" s="10">
        <v>43292</v>
      </c>
      <c r="B5286" s="10">
        <v>43291</v>
      </c>
      <c r="C5286" t="s">
        <v>247</v>
      </c>
      <c r="E5286" t="s">
        <v>11</v>
      </c>
      <c r="F5286" s="1">
        <v>-1.7849999999999999</v>
      </c>
      <c r="I5286" s="13">
        <f t="shared" si="82"/>
        <v>-3831863.0220000045</v>
      </c>
    </row>
    <row r="5287" spans="1:9">
      <c r="A5287" s="10">
        <v>43292</v>
      </c>
      <c r="B5287" s="10">
        <v>43291</v>
      </c>
      <c r="C5287" t="s">
        <v>248</v>
      </c>
      <c r="E5287" t="s">
        <v>11</v>
      </c>
      <c r="F5287" s="1">
        <v>-1235.2080000000001</v>
      </c>
      <c r="I5287" s="13">
        <f t="shared" si="82"/>
        <v>-3833098.2300000046</v>
      </c>
    </row>
    <row r="5288" spans="1:9">
      <c r="A5288" s="10">
        <v>43292</v>
      </c>
      <c r="B5288" s="10">
        <v>43291</v>
      </c>
      <c r="C5288" t="s">
        <v>247</v>
      </c>
      <c r="E5288" t="s">
        <v>11</v>
      </c>
      <c r="F5288" s="1">
        <v>-1.7849999999999999</v>
      </c>
      <c r="I5288" s="13">
        <f t="shared" si="82"/>
        <v>-3833100.0150000048</v>
      </c>
    </row>
    <row r="5289" spans="1:9">
      <c r="A5289" s="10">
        <v>43292</v>
      </c>
      <c r="B5289" s="10">
        <v>43291</v>
      </c>
      <c r="C5289" t="s">
        <v>248</v>
      </c>
      <c r="E5289" t="s">
        <v>11</v>
      </c>
      <c r="F5289" s="1">
        <v>-1998.3330000000001</v>
      </c>
      <c r="I5289" s="13">
        <f t="shared" si="82"/>
        <v>-3835098.3480000049</v>
      </c>
    </row>
    <row r="5290" spans="1:9">
      <c r="A5290" s="10">
        <v>43292</v>
      </c>
      <c r="B5290" s="10">
        <v>43291</v>
      </c>
      <c r="C5290" t="s">
        <v>247</v>
      </c>
      <c r="E5290" t="s">
        <v>11</v>
      </c>
      <c r="F5290" s="1">
        <v>-1.7849999999999999</v>
      </c>
      <c r="I5290" s="13">
        <f t="shared" si="82"/>
        <v>-3835100.133000005</v>
      </c>
    </row>
    <row r="5291" spans="1:9">
      <c r="A5291" s="10">
        <v>43292</v>
      </c>
      <c r="B5291" s="10">
        <v>43291</v>
      </c>
      <c r="C5291" t="s">
        <v>248</v>
      </c>
      <c r="E5291" t="s">
        <v>11</v>
      </c>
      <c r="F5291" s="1">
        <v>-1816.6669999999999</v>
      </c>
      <c r="I5291" s="13">
        <f t="shared" si="82"/>
        <v>-3836916.8000000049</v>
      </c>
    </row>
    <row r="5292" spans="1:9">
      <c r="A5292" s="10">
        <v>43292</v>
      </c>
      <c r="B5292" s="10">
        <v>43291</v>
      </c>
      <c r="C5292" t="s">
        <v>247</v>
      </c>
      <c r="E5292" t="s">
        <v>11</v>
      </c>
      <c r="F5292" s="1">
        <v>-1.7849999999999999</v>
      </c>
      <c r="I5292" s="13">
        <f t="shared" si="82"/>
        <v>-3836918.5850000051</v>
      </c>
    </row>
    <row r="5293" spans="1:9">
      <c r="A5293" s="10">
        <v>43292</v>
      </c>
      <c r="B5293" s="10">
        <v>43291</v>
      </c>
      <c r="C5293" t="s">
        <v>5946</v>
      </c>
      <c r="D5293" t="s">
        <v>5945</v>
      </c>
      <c r="E5293" t="s">
        <v>4346</v>
      </c>
      <c r="F5293" s="1">
        <v>-2807.8780000000002</v>
      </c>
      <c r="I5293" s="13">
        <f t="shared" si="82"/>
        <v>-3839726.4630000051</v>
      </c>
    </row>
    <row r="5294" spans="1:9">
      <c r="A5294" s="10">
        <v>43292</v>
      </c>
      <c r="B5294" s="10">
        <v>43291</v>
      </c>
      <c r="C5294" t="s">
        <v>5944</v>
      </c>
      <c r="D5294" t="s">
        <v>5943</v>
      </c>
      <c r="E5294" t="s">
        <v>3728</v>
      </c>
      <c r="F5294" s="1">
        <v>-161.25</v>
      </c>
      <c r="I5294" s="13">
        <f t="shared" si="82"/>
        <v>-3839887.7130000051</v>
      </c>
    </row>
    <row r="5295" spans="1:9">
      <c r="A5295" s="10">
        <v>43292</v>
      </c>
      <c r="B5295" s="10">
        <v>43291</v>
      </c>
      <c r="C5295" t="s">
        <v>248</v>
      </c>
      <c r="E5295" t="s">
        <v>11</v>
      </c>
      <c r="F5295" s="1">
        <v>-688.18700000000001</v>
      </c>
      <c r="I5295" s="13">
        <f t="shared" si="82"/>
        <v>-3840575.900000005</v>
      </c>
    </row>
    <row r="5296" spans="1:9">
      <c r="A5296" s="10">
        <v>43292</v>
      </c>
      <c r="B5296" s="10">
        <v>43291</v>
      </c>
      <c r="C5296" t="s">
        <v>247</v>
      </c>
      <c r="E5296" t="s">
        <v>11</v>
      </c>
      <c r="F5296" s="1">
        <v>-1.7849999999999999</v>
      </c>
      <c r="I5296" s="13">
        <f t="shared" si="82"/>
        <v>-3840577.6850000052</v>
      </c>
    </row>
    <row r="5297" spans="1:9">
      <c r="A5297" s="10">
        <v>43292</v>
      </c>
      <c r="B5297" s="10">
        <v>43291</v>
      </c>
      <c r="C5297" t="s">
        <v>248</v>
      </c>
      <c r="E5297" t="s">
        <v>11</v>
      </c>
      <c r="F5297" s="1">
        <v>-864.64599999999996</v>
      </c>
      <c r="I5297" s="13">
        <f t="shared" si="82"/>
        <v>-3841442.3310000054</v>
      </c>
    </row>
    <row r="5298" spans="1:9">
      <c r="A5298" s="10">
        <v>43292</v>
      </c>
      <c r="B5298" s="10">
        <v>43291</v>
      </c>
      <c r="C5298" t="s">
        <v>247</v>
      </c>
      <c r="E5298" t="s">
        <v>11</v>
      </c>
      <c r="F5298" s="1">
        <v>-1.7849999999999999</v>
      </c>
      <c r="I5298" s="13">
        <f t="shared" si="82"/>
        <v>-3841444.1160000055</v>
      </c>
    </row>
    <row r="5299" spans="1:9">
      <c r="A5299" s="10">
        <v>43292</v>
      </c>
      <c r="B5299" s="10">
        <v>43291</v>
      </c>
      <c r="C5299" t="s">
        <v>248</v>
      </c>
      <c r="E5299" t="s">
        <v>11</v>
      </c>
      <c r="F5299" s="1">
        <v>-1411.6669999999999</v>
      </c>
      <c r="I5299" s="13">
        <f t="shared" si="82"/>
        <v>-3842855.7830000054</v>
      </c>
    </row>
    <row r="5300" spans="1:9">
      <c r="A5300" s="10">
        <v>43291</v>
      </c>
      <c r="B5300" s="10">
        <v>43291</v>
      </c>
      <c r="C5300" t="s">
        <v>4693</v>
      </c>
      <c r="E5300" t="s">
        <v>11</v>
      </c>
      <c r="F5300" s="1">
        <v>-123.959</v>
      </c>
      <c r="I5300" s="13">
        <f t="shared" si="82"/>
        <v>-3842979.7420000052</v>
      </c>
    </row>
    <row r="5301" spans="1:9">
      <c r="A5301" s="10">
        <v>43290</v>
      </c>
      <c r="B5301" s="10">
        <v>43291</v>
      </c>
      <c r="C5301" t="s">
        <v>5924</v>
      </c>
      <c r="D5301" t="s">
        <v>2943</v>
      </c>
      <c r="E5301" t="s">
        <v>11</v>
      </c>
      <c r="G5301" s="1">
        <v>550</v>
      </c>
      <c r="I5301" s="13">
        <f t="shared" si="82"/>
        <v>-3842429.7420000052</v>
      </c>
    </row>
    <row r="5302" spans="1:9">
      <c r="A5302" s="10">
        <v>43290</v>
      </c>
      <c r="B5302" s="10">
        <v>43291</v>
      </c>
      <c r="C5302" t="s">
        <v>5901</v>
      </c>
      <c r="D5302" t="s">
        <v>1944</v>
      </c>
      <c r="E5302" t="s">
        <v>11</v>
      </c>
      <c r="G5302" s="1">
        <v>550000</v>
      </c>
      <c r="I5302" s="13">
        <f t="shared" si="82"/>
        <v>-3292429.7420000052</v>
      </c>
    </row>
    <row r="5303" spans="1:9">
      <c r="A5303" s="10">
        <v>43293</v>
      </c>
      <c r="B5303" s="10">
        <v>43292</v>
      </c>
      <c r="C5303" t="s">
        <v>6002</v>
      </c>
      <c r="D5303" t="s">
        <v>6001</v>
      </c>
      <c r="E5303" t="s">
        <v>222</v>
      </c>
      <c r="F5303" s="1">
        <v>-4672.6509999999998</v>
      </c>
      <c r="I5303" s="13">
        <f t="shared" si="82"/>
        <v>-3297102.3930000053</v>
      </c>
    </row>
    <row r="5304" spans="1:9">
      <c r="A5304" s="10">
        <v>43293</v>
      </c>
      <c r="B5304" s="10">
        <v>43292</v>
      </c>
      <c r="C5304" t="s">
        <v>6000</v>
      </c>
      <c r="D5304" t="s">
        <v>5999</v>
      </c>
      <c r="E5304" t="s">
        <v>628</v>
      </c>
      <c r="F5304" s="1">
        <v>-940.7</v>
      </c>
      <c r="I5304" s="13">
        <f t="shared" si="82"/>
        <v>-3298043.0930000055</v>
      </c>
    </row>
    <row r="5305" spans="1:9">
      <c r="A5305" s="10">
        <v>43293</v>
      </c>
      <c r="B5305" s="10">
        <v>43292</v>
      </c>
      <c r="C5305" t="s">
        <v>5998</v>
      </c>
      <c r="D5305" t="s">
        <v>5997</v>
      </c>
      <c r="E5305" t="s">
        <v>222</v>
      </c>
      <c r="F5305" s="1">
        <v>-1501.26</v>
      </c>
      <c r="I5305" s="13">
        <f t="shared" si="82"/>
        <v>-3299544.3530000052</v>
      </c>
    </row>
    <row r="5306" spans="1:9">
      <c r="A5306" s="10">
        <v>43293</v>
      </c>
      <c r="B5306" s="10">
        <v>43292</v>
      </c>
      <c r="C5306" t="s">
        <v>5988</v>
      </c>
      <c r="D5306" t="s">
        <v>5987</v>
      </c>
      <c r="E5306" t="s">
        <v>628</v>
      </c>
      <c r="F5306" s="1">
        <v>-27602.38</v>
      </c>
      <c r="I5306" s="13">
        <f t="shared" si="82"/>
        <v>-3327146.7330000051</v>
      </c>
    </row>
    <row r="5307" spans="1:9">
      <c r="A5307" s="10">
        <v>43293</v>
      </c>
      <c r="B5307" s="10">
        <v>43292</v>
      </c>
      <c r="C5307" t="s">
        <v>5986</v>
      </c>
      <c r="D5307" t="s">
        <v>5985</v>
      </c>
      <c r="E5307" t="s">
        <v>11</v>
      </c>
      <c r="F5307" s="1">
        <v>-8008.06</v>
      </c>
      <c r="I5307" s="13">
        <f t="shared" si="82"/>
        <v>-3335154.7930000052</v>
      </c>
    </row>
    <row r="5308" spans="1:9">
      <c r="A5308" s="10">
        <v>43293</v>
      </c>
      <c r="B5308" s="10">
        <v>43292</v>
      </c>
      <c r="C5308" t="s">
        <v>5981</v>
      </c>
      <c r="D5308" t="s">
        <v>5980</v>
      </c>
      <c r="E5308" t="s">
        <v>5979</v>
      </c>
      <c r="F5308" s="1">
        <v>-991.32299999999998</v>
      </c>
      <c r="I5308" s="13">
        <f t="shared" si="82"/>
        <v>-3336146.116000005</v>
      </c>
    </row>
    <row r="5309" spans="1:9">
      <c r="A5309" s="10">
        <v>43293</v>
      </c>
      <c r="B5309" s="10">
        <v>43292</v>
      </c>
      <c r="C5309" t="s">
        <v>5978</v>
      </c>
      <c r="D5309" t="s">
        <v>5977</v>
      </c>
      <c r="E5309" t="s">
        <v>234</v>
      </c>
      <c r="F5309" s="1">
        <v>-1426.2</v>
      </c>
      <c r="I5309" s="13">
        <f t="shared" si="82"/>
        <v>-3337572.3160000052</v>
      </c>
    </row>
    <row r="5310" spans="1:9">
      <c r="A5310" s="10">
        <v>43293</v>
      </c>
      <c r="B5310" s="10">
        <v>43292</v>
      </c>
      <c r="C5310" t="s">
        <v>857</v>
      </c>
      <c r="D5310" t="s">
        <v>5976</v>
      </c>
      <c r="E5310" t="s">
        <v>5975</v>
      </c>
      <c r="F5310" s="1">
        <v>-31.7</v>
      </c>
      <c r="I5310" s="13">
        <f t="shared" si="82"/>
        <v>-3337604.0160000054</v>
      </c>
    </row>
    <row r="5311" spans="1:9">
      <c r="A5311" s="10">
        <v>43293</v>
      </c>
      <c r="B5311" s="10">
        <v>43292</v>
      </c>
      <c r="C5311" t="s">
        <v>5974</v>
      </c>
      <c r="D5311" t="s">
        <v>5973</v>
      </c>
      <c r="E5311" t="s">
        <v>5972</v>
      </c>
      <c r="F5311" s="1">
        <v>-668.19500000000005</v>
      </c>
      <c r="I5311" s="13">
        <f t="shared" si="82"/>
        <v>-3338272.2110000052</v>
      </c>
    </row>
    <row r="5312" spans="1:9">
      <c r="A5312" s="10">
        <v>43292</v>
      </c>
      <c r="B5312" s="10">
        <v>43292</v>
      </c>
      <c r="C5312" t="s">
        <v>152</v>
      </c>
      <c r="D5312" t="s">
        <v>5956</v>
      </c>
      <c r="E5312" t="s">
        <v>5955</v>
      </c>
      <c r="F5312" s="1">
        <v>-20</v>
      </c>
      <c r="I5312" s="13">
        <f t="shared" si="82"/>
        <v>-3338292.2110000052</v>
      </c>
    </row>
    <row r="5313" spans="1:9">
      <c r="A5313" s="10">
        <v>43292</v>
      </c>
      <c r="B5313" s="10">
        <v>43292</v>
      </c>
      <c r="C5313" t="s">
        <v>7</v>
      </c>
      <c r="D5313" t="s">
        <v>5954</v>
      </c>
      <c r="E5313" t="s">
        <v>5953</v>
      </c>
      <c r="F5313" s="1">
        <v>-3.8</v>
      </c>
      <c r="I5313" s="13">
        <f t="shared" si="82"/>
        <v>-3338296.0110000051</v>
      </c>
    </row>
    <row r="5314" spans="1:9">
      <c r="A5314" s="10">
        <v>43298</v>
      </c>
      <c r="B5314" s="10">
        <v>43293</v>
      </c>
      <c r="C5314" t="s">
        <v>105</v>
      </c>
      <c r="D5314" t="s">
        <v>6034</v>
      </c>
      <c r="E5314" t="s">
        <v>6033</v>
      </c>
      <c r="F5314" s="1">
        <v>-0.5</v>
      </c>
      <c r="I5314" s="13">
        <f t="shared" si="82"/>
        <v>-3338296.5110000051</v>
      </c>
    </row>
    <row r="5315" spans="1:9">
      <c r="A5315" s="10">
        <v>43298</v>
      </c>
      <c r="B5315" s="10">
        <v>43293</v>
      </c>
      <c r="C5315" t="s">
        <v>60</v>
      </c>
      <c r="D5315" t="s">
        <v>6030</v>
      </c>
      <c r="E5315" t="s">
        <v>6024</v>
      </c>
      <c r="F5315" s="1">
        <v>-8</v>
      </c>
      <c r="I5315" s="13">
        <f t="shared" ref="I5315:I5378" si="83">I5314+F5315+G5315</f>
        <v>-3338304.5110000051</v>
      </c>
    </row>
    <row r="5316" spans="1:9">
      <c r="A5316" s="10">
        <v>43298</v>
      </c>
      <c r="B5316" s="10">
        <v>43293</v>
      </c>
      <c r="C5316" t="s">
        <v>7</v>
      </c>
      <c r="D5316" t="s">
        <v>6025</v>
      </c>
      <c r="E5316" t="s">
        <v>6024</v>
      </c>
      <c r="F5316" s="1">
        <v>-7.22</v>
      </c>
      <c r="I5316" s="13">
        <f t="shared" si="83"/>
        <v>-3338311.7310000053</v>
      </c>
    </row>
    <row r="5317" spans="1:9">
      <c r="A5317" s="10">
        <v>43298</v>
      </c>
      <c r="B5317" s="10">
        <v>43293</v>
      </c>
      <c r="C5317" t="s">
        <v>96</v>
      </c>
      <c r="D5317" t="s">
        <v>6023</v>
      </c>
      <c r="E5317" t="s">
        <v>6022</v>
      </c>
      <c r="F5317" s="1">
        <v>-30</v>
      </c>
      <c r="I5317" s="13">
        <f t="shared" si="83"/>
        <v>-3338341.7310000053</v>
      </c>
    </row>
    <row r="5318" spans="1:9">
      <c r="A5318" s="10">
        <v>43293</v>
      </c>
      <c r="B5318" s="10">
        <v>43293</v>
      </c>
      <c r="C5318" t="s">
        <v>5324</v>
      </c>
      <c r="E5318" t="s">
        <v>11</v>
      </c>
      <c r="F5318" s="1">
        <v>-1243.8240000000001</v>
      </c>
      <c r="I5318" s="13">
        <f t="shared" si="83"/>
        <v>-3339585.5550000053</v>
      </c>
    </row>
    <row r="5319" spans="1:9">
      <c r="A5319" s="10">
        <v>43293</v>
      </c>
      <c r="B5319" s="10">
        <v>43293</v>
      </c>
      <c r="C5319" t="s">
        <v>5323</v>
      </c>
      <c r="E5319" t="s">
        <v>11</v>
      </c>
      <c r="F5319" s="1">
        <v>-144.46899999999999</v>
      </c>
      <c r="I5319" s="13">
        <f t="shared" si="83"/>
        <v>-3339730.0240000053</v>
      </c>
    </row>
    <row r="5320" spans="1:9">
      <c r="A5320" s="10">
        <v>43293</v>
      </c>
      <c r="B5320" s="10">
        <v>43293</v>
      </c>
      <c r="C5320" t="s">
        <v>21</v>
      </c>
      <c r="E5320" t="s">
        <v>11</v>
      </c>
      <c r="F5320" s="1">
        <v>-41666.667000000001</v>
      </c>
      <c r="I5320" s="13">
        <f t="shared" si="83"/>
        <v>-3381396.6910000052</v>
      </c>
    </row>
    <row r="5321" spans="1:9">
      <c r="A5321" s="10">
        <v>43293</v>
      </c>
      <c r="B5321" s="10">
        <v>43293</v>
      </c>
      <c r="C5321" t="s">
        <v>3413</v>
      </c>
      <c r="E5321" t="s">
        <v>11</v>
      </c>
      <c r="F5321" s="1">
        <v>-8827.5</v>
      </c>
      <c r="I5321" s="13">
        <f t="shared" si="83"/>
        <v>-3390224.1910000052</v>
      </c>
    </row>
    <row r="5322" spans="1:9">
      <c r="A5322" s="10">
        <v>43293</v>
      </c>
      <c r="B5322" s="10">
        <v>43293</v>
      </c>
      <c r="C5322" t="s">
        <v>5324</v>
      </c>
      <c r="E5322" t="s">
        <v>11</v>
      </c>
      <c r="F5322" s="1">
        <v>-26.963000000000001</v>
      </c>
      <c r="I5322" s="13">
        <f t="shared" si="83"/>
        <v>-3390251.1540000052</v>
      </c>
    </row>
    <row r="5323" spans="1:9">
      <c r="A5323" s="10">
        <v>43293</v>
      </c>
      <c r="B5323" s="10">
        <v>43293</v>
      </c>
      <c r="C5323" t="s">
        <v>5323</v>
      </c>
      <c r="E5323" t="s">
        <v>11</v>
      </c>
      <c r="F5323" s="1">
        <v>-3.0059999999999998</v>
      </c>
      <c r="I5323" s="13">
        <f t="shared" si="83"/>
        <v>-3390254.1600000053</v>
      </c>
    </row>
    <row r="5324" spans="1:9">
      <c r="A5324" s="10">
        <v>43293</v>
      </c>
      <c r="B5324" s="10">
        <v>43293</v>
      </c>
      <c r="C5324" t="s">
        <v>3413</v>
      </c>
      <c r="E5324" t="s">
        <v>11</v>
      </c>
      <c r="F5324" s="1">
        <v>-9017.8469999999998</v>
      </c>
      <c r="I5324" s="13">
        <f t="shared" si="83"/>
        <v>-3399272.0070000053</v>
      </c>
    </row>
    <row r="5325" spans="1:9">
      <c r="A5325" s="10">
        <v>43293</v>
      </c>
      <c r="B5325" s="10">
        <v>43293</v>
      </c>
      <c r="C5325" t="s">
        <v>5324</v>
      </c>
      <c r="E5325" t="s">
        <v>11</v>
      </c>
      <c r="F5325" s="1">
        <v>-1243.8240000000001</v>
      </c>
      <c r="I5325" s="13">
        <f t="shared" si="83"/>
        <v>-3400515.8310000054</v>
      </c>
    </row>
    <row r="5326" spans="1:9">
      <c r="A5326" s="10">
        <v>43293</v>
      </c>
      <c r="B5326" s="10">
        <v>43293</v>
      </c>
      <c r="C5326" t="s">
        <v>5323</v>
      </c>
      <c r="E5326" t="s">
        <v>11</v>
      </c>
      <c r="F5326" s="1">
        <v>-144.46899999999999</v>
      </c>
      <c r="I5326" s="13">
        <f t="shared" si="83"/>
        <v>-3400660.3000000054</v>
      </c>
    </row>
    <row r="5327" spans="1:9">
      <c r="A5327" s="10">
        <v>43293</v>
      </c>
      <c r="B5327" s="10">
        <v>43293</v>
      </c>
      <c r="C5327" t="s">
        <v>21</v>
      </c>
      <c r="E5327" t="s">
        <v>11</v>
      </c>
      <c r="F5327" s="1">
        <v>-41666.667000000001</v>
      </c>
      <c r="I5327" s="13">
        <f t="shared" si="83"/>
        <v>-3442326.9670000053</v>
      </c>
    </row>
    <row r="5328" spans="1:9">
      <c r="A5328" s="10">
        <v>43293</v>
      </c>
      <c r="B5328" s="10">
        <v>43293</v>
      </c>
      <c r="C5328" t="s">
        <v>3413</v>
      </c>
      <c r="E5328" t="s">
        <v>11</v>
      </c>
      <c r="F5328" s="1">
        <v>-8827.5</v>
      </c>
      <c r="I5328" s="13">
        <f t="shared" si="83"/>
        <v>-3451154.4670000053</v>
      </c>
    </row>
    <row r="5329" spans="1:9">
      <c r="A5329" s="10">
        <v>43293</v>
      </c>
      <c r="B5329" s="10">
        <v>43293</v>
      </c>
      <c r="C5329" t="s">
        <v>5324</v>
      </c>
      <c r="E5329" t="s">
        <v>11</v>
      </c>
      <c r="F5329" s="1">
        <v>-26.963000000000001</v>
      </c>
      <c r="I5329" s="13">
        <f t="shared" si="83"/>
        <v>-3451181.4300000053</v>
      </c>
    </row>
    <row r="5330" spans="1:9">
      <c r="A5330" s="10">
        <v>43293</v>
      </c>
      <c r="B5330" s="10">
        <v>43293</v>
      </c>
      <c r="C5330" t="s">
        <v>5323</v>
      </c>
      <c r="E5330" t="s">
        <v>11</v>
      </c>
      <c r="F5330" s="1">
        <v>-3.0059999999999998</v>
      </c>
      <c r="I5330" s="13">
        <f t="shared" si="83"/>
        <v>-3451184.4360000053</v>
      </c>
    </row>
    <row r="5331" spans="1:9">
      <c r="A5331" s="10">
        <v>43293</v>
      </c>
      <c r="B5331" s="10">
        <v>43293</v>
      </c>
      <c r="C5331" t="s">
        <v>3413</v>
      </c>
      <c r="E5331" t="s">
        <v>11</v>
      </c>
      <c r="F5331" s="1">
        <v>-9017.8469999999998</v>
      </c>
      <c r="I5331" s="13">
        <f t="shared" si="83"/>
        <v>-3460202.2830000054</v>
      </c>
    </row>
    <row r="5332" spans="1:9">
      <c r="A5332" s="10">
        <v>43293</v>
      </c>
      <c r="B5332" s="10">
        <v>43293</v>
      </c>
      <c r="C5332" t="s">
        <v>5324</v>
      </c>
      <c r="E5332" t="s">
        <v>11</v>
      </c>
      <c r="F5332" s="1">
        <v>-36.003999999999998</v>
      </c>
      <c r="I5332" s="13">
        <f t="shared" si="83"/>
        <v>-3460238.2870000056</v>
      </c>
    </row>
    <row r="5333" spans="1:9">
      <c r="A5333" s="10">
        <v>43293</v>
      </c>
      <c r="B5333" s="10">
        <v>43293</v>
      </c>
      <c r="C5333" t="s">
        <v>5323</v>
      </c>
      <c r="E5333" t="s">
        <v>11</v>
      </c>
      <c r="F5333" s="1">
        <v>-4.0640000000000001</v>
      </c>
      <c r="I5333" s="13">
        <f t="shared" si="83"/>
        <v>-3460242.3510000054</v>
      </c>
    </row>
    <row r="5334" spans="1:9">
      <c r="A5334" s="10">
        <v>43293</v>
      </c>
      <c r="B5334" s="10">
        <v>43293</v>
      </c>
      <c r="C5334" t="s">
        <v>3413</v>
      </c>
      <c r="E5334" t="s">
        <v>11</v>
      </c>
      <c r="F5334" s="1">
        <v>-1420.357</v>
      </c>
      <c r="I5334" s="13">
        <f t="shared" si="83"/>
        <v>-3461662.7080000052</v>
      </c>
    </row>
    <row r="5335" spans="1:9">
      <c r="A5335" s="10">
        <v>43293</v>
      </c>
      <c r="B5335" s="10">
        <v>43293</v>
      </c>
      <c r="C5335" t="s">
        <v>5324</v>
      </c>
      <c r="E5335" t="s">
        <v>11</v>
      </c>
      <c r="F5335" s="1">
        <v>-224.41399999999999</v>
      </c>
      <c r="I5335" s="13">
        <f t="shared" si="83"/>
        <v>-3461887.1220000051</v>
      </c>
    </row>
    <row r="5336" spans="1:9">
      <c r="A5336" s="10">
        <v>43293</v>
      </c>
      <c r="B5336" s="10">
        <v>43293</v>
      </c>
      <c r="C5336" t="s">
        <v>5323</v>
      </c>
      <c r="E5336" t="s">
        <v>11</v>
      </c>
      <c r="F5336" s="1">
        <v>-24.34</v>
      </c>
      <c r="I5336" s="13">
        <f t="shared" si="83"/>
        <v>-3461911.4620000049</v>
      </c>
    </row>
    <row r="5337" spans="1:9">
      <c r="A5337" s="10">
        <v>43293</v>
      </c>
      <c r="B5337" s="10">
        <v>43293</v>
      </c>
      <c r="C5337" t="s">
        <v>21</v>
      </c>
      <c r="E5337" t="s">
        <v>11</v>
      </c>
      <c r="F5337" s="1">
        <v>-71428.577000000005</v>
      </c>
      <c r="I5337" s="13">
        <f t="shared" si="83"/>
        <v>-3533340.039000005</v>
      </c>
    </row>
    <row r="5338" spans="1:9">
      <c r="A5338" s="10">
        <v>43293</v>
      </c>
      <c r="B5338" s="10">
        <v>43293</v>
      </c>
      <c r="C5338" t="s">
        <v>3413</v>
      </c>
      <c r="E5338" t="s">
        <v>11</v>
      </c>
      <c r="F5338" s="1">
        <v>-1591.056</v>
      </c>
      <c r="I5338" s="13">
        <f t="shared" si="83"/>
        <v>-3534931.0950000049</v>
      </c>
    </row>
    <row r="5339" spans="1:9">
      <c r="A5339" s="10">
        <v>43293</v>
      </c>
      <c r="B5339" s="10">
        <v>43293</v>
      </c>
      <c r="C5339" t="s">
        <v>5324</v>
      </c>
      <c r="E5339" t="s">
        <v>11</v>
      </c>
      <c r="F5339" s="1">
        <v>-53.927</v>
      </c>
      <c r="I5339" s="13">
        <f t="shared" si="83"/>
        <v>-3534985.022000005</v>
      </c>
    </row>
    <row r="5340" spans="1:9">
      <c r="A5340" s="10">
        <v>43293</v>
      </c>
      <c r="B5340" s="10">
        <v>43293</v>
      </c>
      <c r="C5340" t="s">
        <v>5323</v>
      </c>
      <c r="E5340" t="s">
        <v>11</v>
      </c>
      <c r="F5340" s="1">
        <v>-6.0119999999999996</v>
      </c>
      <c r="I5340" s="13">
        <f t="shared" si="83"/>
        <v>-3534991.0340000051</v>
      </c>
    </row>
    <row r="5341" spans="1:9">
      <c r="A5341" s="10">
        <v>43293</v>
      </c>
      <c r="B5341" s="10">
        <v>43293</v>
      </c>
      <c r="C5341" t="s">
        <v>3413</v>
      </c>
      <c r="E5341" t="s">
        <v>11</v>
      </c>
      <c r="F5341" s="1">
        <v>-18035.694</v>
      </c>
      <c r="I5341" s="13">
        <f t="shared" si="83"/>
        <v>-3553026.7280000052</v>
      </c>
    </row>
    <row r="5342" spans="1:9">
      <c r="A5342" s="10">
        <v>43293</v>
      </c>
      <c r="B5342" s="10">
        <v>43293</v>
      </c>
      <c r="C5342" t="s">
        <v>5324</v>
      </c>
      <c r="E5342" t="s">
        <v>11</v>
      </c>
      <c r="F5342" s="1">
        <v>-870.67700000000002</v>
      </c>
      <c r="I5342" s="13">
        <f t="shared" si="83"/>
        <v>-3553897.4050000054</v>
      </c>
    </row>
    <row r="5343" spans="1:9">
      <c r="A5343" s="10">
        <v>43293</v>
      </c>
      <c r="B5343" s="10">
        <v>43293</v>
      </c>
      <c r="C5343" t="s">
        <v>5323</v>
      </c>
      <c r="E5343" t="s">
        <v>11</v>
      </c>
      <c r="F5343" s="1">
        <v>-101.129</v>
      </c>
      <c r="I5343" s="13">
        <f t="shared" si="83"/>
        <v>-3553998.5340000056</v>
      </c>
    </row>
    <row r="5344" spans="1:9">
      <c r="A5344" s="10">
        <v>43293</v>
      </c>
      <c r="B5344" s="10">
        <v>43293</v>
      </c>
      <c r="C5344" t="s">
        <v>21</v>
      </c>
      <c r="E5344" t="s">
        <v>11</v>
      </c>
      <c r="F5344" s="1">
        <v>-29166.667000000001</v>
      </c>
      <c r="I5344" s="13">
        <f t="shared" si="83"/>
        <v>-3583165.2010000055</v>
      </c>
    </row>
    <row r="5345" spans="1:9">
      <c r="A5345" s="10">
        <v>43293</v>
      </c>
      <c r="B5345" s="10">
        <v>43293</v>
      </c>
      <c r="C5345" t="s">
        <v>3413</v>
      </c>
      <c r="E5345" t="s">
        <v>11</v>
      </c>
      <c r="F5345" s="1">
        <v>-6179.25</v>
      </c>
      <c r="I5345" s="13">
        <f t="shared" si="83"/>
        <v>-3589344.4510000055</v>
      </c>
    </row>
    <row r="5346" spans="1:9">
      <c r="A5346" s="10">
        <v>43293</v>
      </c>
      <c r="B5346" s="10">
        <v>43293</v>
      </c>
      <c r="C5346" t="s">
        <v>5324</v>
      </c>
      <c r="E5346" t="s">
        <v>11</v>
      </c>
      <c r="F5346" s="1">
        <v>-18.873999999999999</v>
      </c>
      <c r="I5346" s="13">
        <f t="shared" si="83"/>
        <v>-3589363.3250000053</v>
      </c>
    </row>
    <row r="5347" spans="1:9">
      <c r="A5347" s="10">
        <v>43293</v>
      </c>
      <c r="B5347" s="10">
        <v>43293</v>
      </c>
      <c r="C5347" t="s">
        <v>5323</v>
      </c>
      <c r="E5347" t="s">
        <v>11</v>
      </c>
      <c r="F5347" s="1">
        <v>-2.1040000000000001</v>
      </c>
      <c r="I5347" s="13">
        <f t="shared" si="83"/>
        <v>-3589365.4290000051</v>
      </c>
    </row>
    <row r="5348" spans="1:9">
      <c r="A5348" s="10">
        <v>43293</v>
      </c>
      <c r="B5348" s="10">
        <v>43293</v>
      </c>
      <c r="C5348" t="s">
        <v>3413</v>
      </c>
      <c r="E5348" t="s">
        <v>11</v>
      </c>
      <c r="F5348" s="1">
        <v>-6312.4930000000004</v>
      </c>
      <c r="I5348" s="13">
        <f t="shared" si="83"/>
        <v>-3595677.9220000049</v>
      </c>
    </row>
    <row r="5349" spans="1:9">
      <c r="A5349" s="10">
        <v>43293</v>
      </c>
      <c r="B5349" s="10">
        <v>43293</v>
      </c>
      <c r="C5349" t="s">
        <v>5324</v>
      </c>
      <c r="E5349" t="s">
        <v>11</v>
      </c>
      <c r="F5349" s="1">
        <v>-62.015999999999998</v>
      </c>
      <c r="I5349" s="13">
        <f t="shared" si="83"/>
        <v>-3595739.9380000047</v>
      </c>
    </row>
    <row r="5350" spans="1:9">
      <c r="A5350" s="10">
        <v>43293</v>
      </c>
      <c r="B5350" s="10">
        <v>43293</v>
      </c>
      <c r="C5350" t="s">
        <v>5323</v>
      </c>
      <c r="E5350" t="s">
        <v>11</v>
      </c>
      <c r="F5350" s="1">
        <v>-6.9139999999999997</v>
      </c>
      <c r="I5350" s="13">
        <f t="shared" si="83"/>
        <v>-3595746.8520000046</v>
      </c>
    </row>
    <row r="5351" spans="1:9">
      <c r="A5351" s="10">
        <v>43293</v>
      </c>
      <c r="B5351" s="10">
        <v>43293</v>
      </c>
      <c r="C5351" t="s">
        <v>3413</v>
      </c>
      <c r="E5351" t="s">
        <v>11</v>
      </c>
      <c r="F5351" s="1">
        <v>-20741.048999999999</v>
      </c>
      <c r="I5351" s="13">
        <f t="shared" si="83"/>
        <v>-3616487.9010000047</v>
      </c>
    </row>
    <row r="5352" spans="1:9">
      <c r="A5352" s="10">
        <v>43292</v>
      </c>
      <c r="B5352" s="10">
        <v>43293</v>
      </c>
      <c r="C5352" t="s">
        <v>249</v>
      </c>
      <c r="E5352" t="s">
        <v>11</v>
      </c>
      <c r="G5352" s="1">
        <v>75000</v>
      </c>
      <c r="I5352" s="13">
        <f t="shared" si="83"/>
        <v>-3541487.9010000047</v>
      </c>
    </row>
    <row r="5353" spans="1:9">
      <c r="A5353" s="10">
        <v>43292</v>
      </c>
      <c r="B5353" s="10">
        <v>43293</v>
      </c>
      <c r="C5353" t="s">
        <v>249</v>
      </c>
      <c r="E5353" t="s">
        <v>11</v>
      </c>
      <c r="G5353" s="1">
        <v>75000</v>
      </c>
      <c r="I5353" s="13">
        <f t="shared" si="83"/>
        <v>-3466487.9010000047</v>
      </c>
    </row>
    <row r="5354" spans="1:9">
      <c r="A5354" s="10">
        <v>43292</v>
      </c>
      <c r="B5354" s="10">
        <v>43293</v>
      </c>
      <c r="C5354" t="s">
        <v>249</v>
      </c>
      <c r="E5354" t="s">
        <v>11</v>
      </c>
      <c r="G5354" s="1">
        <v>75000</v>
      </c>
      <c r="I5354" s="13">
        <f t="shared" si="83"/>
        <v>-3391487.9010000047</v>
      </c>
    </row>
    <row r="5355" spans="1:9">
      <c r="A5355" s="10">
        <v>43292</v>
      </c>
      <c r="B5355" s="10">
        <v>43293</v>
      </c>
      <c r="C5355" t="s">
        <v>249</v>
      </c>
      <c r="E5355" t="s">
        <v>11</v>
      </c>
      <c r="G5355" s="1">
        <v>75000</v>
      </c>
      <c r="I5355" s="13">
        <f t="shared" si="83"/>
        <v>-3316487.9010000047</v>
      </c>
    </row>
    <row r="5356" spans="1:9">
      <c r="A5356" s="10">
        <v>43292</v>
      </c>
      <c r="B5356" s="10">
        <v>43293</v>
      </c>
      <c r="C5356" t="s">
        <v>249</v>
      </c>
      <c r="E5356" t="s">
        <v>11</v>
      </c>
      <c r="G5356" s="1">
        <v>75000</v>
      </c>
      <c r="I5356" s="13">
        <f t="shared" si="83"/>
        <v>-3241487.9010000047</v>
      </c>
    </row>
    <row r="5357" spans="1:9">
      <c r="A5357" s="10">
        <v>43292</v>
      </c>
      <c r="B5357" s="10">
        <v>43293</v>
      </c>
      <c r="C5357" t="s">
        <v>249</v>
      </c>
      <c r="E5357" t="s">
        <v>11</v>
      </c>
      <c r="G5357" s="1">
        <v>75000</v>
      </c>
      <c r="I5357" s="13">
        <f t="shared" si="83"/>
        <v>-3166487.9010000047</v>
      </c>
    </row>
    <row r="5358" spans="1:9">
      <c r="A5358" s="10">
        <v>43298</v>
      </c>
      <c r="B5358" s="10">
        <v>43294</v>
      </c>
      <c r="C5358" t="s">
        <v>184</v>
      </c>
      <c r="D5358" t="s">
        <v>6032</v>
      </c>
      <c r="E5358" t="s">
        <v>6031</v>
      </c>
      <c r="F5358" s="1">
        <v>-10</v>
      </c>
      <c r="I5358" s="13">
        <f t="shared" si="83"/>
        <v>-3166497.9010000047</v>
      </c>
    </row>
    <row r="5359" spans="1:9">
      <c r="A5359" s="10">
        <v>43298</v>
      </c>
      <c r="B5359" s="10">
        <v>43294</v>
      </c>
      <c r="C5359" t="s">
        <v>7</v>
      </c>
      <c r="D5359" t="s">
        <v>6027</v>
      </c>
      <c r="E5359" t="s">
        <v>6026</v>
      </c>
      <c r="F5359" s="1">
        <v>-1.9</v>
      </c>
      <c r="I5359" s="13">
        <f t="shared" si="83"/>
        <v>-3166499.8010000046</v>
      </c>
    </row>
    <row r="5360" spans="1:9">
      <c r="A5360" s="10">
        <v>43297</v>
      </c>
      <c r="B5360" s="10">
        <v>43294</v>
      </c>
      <c r="C5360" t="s">
        <v>857</v>
      </c>
      <c r="D5360" t="s">
        <v>6021</v>
      </c>
      <c r="E5360" t="s">
        <v>6020</v>
      </c>
      <c r="F5360" s="1">
        <v>-297.851</v>
      </c>
      <c r="I5360" s="13">
        <f t="shared" si="83"/>
        <v>-3166797.6520000044</v>
      </c>
    </row>
    <row r="5361" spans="1:9">
      <c r="A5361" s="10">
        <v>43297</v>
      </c>
      <c r="B5361" s="10">
        <v>43294</v>
      </c>
      <c r="C5361" t="s">
        <v>857</v>
      </c>
      <c r="D5361" t="s">
        <v>6019</v>
      </c>
      <c r="E5361" t="s">
        <v>6018</v>
      </c>
      <c r="F5361" s="1">
        <v>-470.54599999999999</v>
      </c>
      <c r="I5361" s="13">
        <f t="shared" si="83"/>
        <v>-3167268.1980000045</v>
      </c>
    </row>
    <row r="5362" spans="1:9">
      <c r="A5362" s="10">
        <v>43297</v>
      </c>
      <c r="B5362" s="10">
        <v>43294</v>
      </c>
      <c r="C5362" t="s">
        <v>6017</v>
      </c>
      <c r="D5362" t="s">
        <v>6016</v>
      </c>
      <c r="E5362" t="s">
        <v>4970</v>
      </c>
      <c r="F5362" s="1">
        <v>-250</v>
      </c>
      <c r="I5362" s="13">
        <f t="shared" si="83"/>
        <v>-3167518.1980000045</v>
      </c>
    </row>
    <row r="5363" spans="1:9">
      <c r="A5363" s="10">
        <v>43297</v>
      </c>
      <c r="B5363" s="10">
        <v>43294</v>
      </c>
      <c r="C5363" t="s">
        <v>6015</v>
      </c>
      <c r="D5363" t="s">
        <v>6014</v>
      </c>
      <c r="E5363" t="s">
        <v>445</v>
      </c>
      <c r="F5363" s="1">
        <v>-906.19</v>
      </c>
      <c r="I5363" s="13">
        <f t="shared" si="83"/>
        <v>-3168424.3880000045</v>
      </c>
    </row>
    <row r="5364" spans="1:9">
      <c r="A5364" s="10">
        <v>43297</v>
      </c>
      <c r="B5364" s="10">
        <v>43294</v>
      </c>
      <c r="C5364" t="s">
        <v>31</v>
      </c>
      <c r="D5364" t="s">
        <v>6014</v>
      </c>
      <c r="E5364" t="s">
        <v>445</v>
      </c>
      <c r="F5364" s="1">
        <v>-1.7849999999999999</v>
      </c>
      <c r="I5364" s="13">
        <f t="shared" si="83"/>
        <v>-3168426.1730000046</v>
      </c>
    </row>
    <row r="5365" spans="1:9">
      <c r="A5365" s="10">
        <v>43297</v>
      </c>
      <c r="B5365" s="10">
        <v>43294</v>
      </c>
      <c r="C5365" t="s">
        <v>31</v>
      </c>
      <c r="D5365" t="s">
        <v>6006</v>
      </c>
      <c r="E5365" t="s">
        <v>561</v>
      </c>
      <c r="F5365" s="1">
        <v>-1.7849999999999999</v>
      </c>
      <c r="I5365" s="13">
        <f t="shared" si="83"/>
        <v>-3168427.9580000048</v>
      </c>
    </row>
    <row r="5366" spans="1:9">
      <c r="A5366" s="10">
        <v>43297</v>
      </c>
      <c r="B5366" s="10">
        <v>43294</v>
      </c>
      <c r="C5366" t="s">
        <v>6013</v>
      </c>
      <c r="D5366" t="s">
        <v>6012</v>
      </c>
      <c r="E5366" t="s">
        <v>142</v>
      </c>
      <c r="F5366" s="1">
        <v>-170.1</v>
      </c>
      <c r="I5366" s="13">
        <f t="shared" si="83"/>
        <v>-3168598.0580000049</v>
      </c>
    </row>
    <row r="5367" spans="1:9">
      <c r="A5367" s="10">
        <v>43297</v>
      </c>
      <c r="B5367" s="10">
        <v>43294</v>
      </c>
      <c r="C5367" t="s">
        <v>6011</v>
      </c>
      <c r="D5367" t="s">
        <v>6010</v>
      </c>
      <c r="E5367" t="s">
        <v>11</v>
      </c>
      <c r="F5367" s="1">
        <v>-599.42200000000003</v>
      </c>
      <c r="I5367" s="13">
        <f t="shared" si="83"/>
        <v>-3169197.4800000046</v>
      </c>
    </row>
    <row r="5368" spans="1:9">
      <c r="A5368" s="10">
        <v>43297</v>
      </c>
      <c r="B5368" s="10">
        <v>43294</v>
      </c>
      <c r="C5368" t="s">
        <v>6009</v>
      </c>
      <c r="D5368" t="s">
        <v>6008</v>
      </c>
      <c r="E5368" t="s">
        <v>445</v>
      </c>
      <c r="F5368" s="1">
        <v>-414.72500000000002</v>
      </c>
      <c r="I5368" s="13">
        <f t="shared" si="83"/>
        <v>-3169612.2050000047</v>
      </c>
    </row>
    <row r="5369" spans="1:9">
      <c r="A5369" s="10">
        <v>43297</v>
      </c>
      <c r="B5369" s="10">
        <v>43294</v>
      </c>
      <c r="C5369" t="s">
        <v>31</v>
      </c>
      <c r="D5369" t="s">
        <v>6008</v>
      </c>
      <c r="E5369" t="s">
        <v>445</v>
      </c>
      <c r="F5369" s="1">
        <v>-1.7849999999999999</v>
      </c>
      <c r="I5369" s="13">
        <f t="shared" si="83"/>
        <v>-3169613.9900000049</v>
      </c>
    </row>
    <row r="5370" spans="1:9">
      <c r="A5370" s="10">
        <v>43297</v>
      </c>
      <c r="B5370" s="10">
        <v>43294</v>
      </c>
      <c r="C5370" t="s">
        <v>6007</v>
      </c>
      <c r="D5370" t="s">
        <v>6006</v>
      </c>
      <c r="E5370" t="s">
        <v>561</v>
      </c>
      <c r="F5370" s="1">
        <v>-1925.566</v>
      </c>
      <c r="I5370" s="13">
        <f t="shared" si="83"/>
        <v>-3171539.556000005</v>
      </c>
    </row>
    <row r="5371" spans="1:9">
      <c r="A5371" s="10">
        <v>43311</v>
      </c>
      <c r="B5371" s="10">
        <v>43297</v>
      </c>
      <c r="C5371" t="s">
        <v>250</v>
      </c>
      <c r="E5371" t="s">
        <v>11</v>
      </c>
      <c r="F5371" s="1">
        <v>-107.55800000000001</v>
      </c>
      <c r="I5371" s="13">
        <f t="shared" si="83"/>
        <v>-3171647.1140000052</v>
      </c>
    </row>
    <row r="5372" spans="1:9">
      <c r="A5372" s="10">
        <v>43299</v>
      </c>
      <c r="B5372" s="10">
        <v>43297</v>
      </c>
      <c r="C5372" t="s">
        <v>170</v>
      </c>
      <c r="D5372" t="s">
        <v>6073</v>
      </c>
      <c r="E5372" t="s">
        <v>242</v>
      </c>
      <c r="F5372" s="1">
        <v>-10</v>
      </c>
      <c r="I5372" s="13">
        <f t="shared" si="83"/>
        <v>-3171657.1140000052</v>
      </c>
    </row>
    <row r="5373" spans="1:9">
      <c r="A5373" s="10">
        <v>43299</v>
      </c>
      <c r="B5373" s="10">
        <v>43297</v>
      </c>
      <c r="C5373" t="s">
        <v>33</v>
      </c>
      <c r="D5373" t="s">
        <v>6057</v>
      </c>
      <c r="E5373" t="s">
        <v>35</v>
      </c>
      <c r="F5373" s="1">
        <v>-40</v>
      </c>
      <c r="I5373" s="13">
        <f t="shared" si="83"/>
        <v>-3171697.1140000052</v>
      </c>
    </row>
    <row r="5374" spans="1:9">
      <c r="A5374" s="10">
        <v>43299</v>
      </c>
      <c r="B5374" s="10">
        <v>43297</v>
      </c>
      <c r="C5374" t="s">
        <v>60</v>
      </c>
      <c r="D5374" t="s">
        <v>6056</v>
      </c>
      <c r="E5374" t="s">
        <v>9</v>
      </c>
      <c r="F5374" s="1">
        <v>-8</v>
      </c>
      <c r="I5374" s="13">
        <f t="shared" si="83"/>
        <v>-3171705.1140000052</v>
      </c>
    </row>
    <row r="5375" spans="1:9">
      <c r="A5375" s="10">
        <v>43299</v>
      </c>
      <c r="B5375" s="10">
        <v>43297</v>
      </c>
      <c r="C5375" t="s">
        <v>105</v>
      </c>
      <c r="D5375" t="s">
        <v>6055</v>
      </c>
      <c r="E5375" t="s">
        <v>245</v>
      </c>
      <c r="F5375" s="1">
        <v>-2.5</v>
      </c>
      <c r="I5375" s="13">
        <f t="shared" si="83"/>
        <v>-3171707.6140000052</v>
      </c>
    </row>
    <row r="5376" spans="1:9">
      <c r="A5376" s="10">
        <v>43299</v>
      </c>
      <c r="B5376" s="10">
        <v>43297</v>
      </c>
      <c r="C5376" t="s">
        <v>7</v>
      </c>
      <c r="D5376" t="s">
        <v>6054</v>
      </c>
      <c r="E5376" t="s">
        <v>9</v>
      </c>
      <c r="F5376" s="1">
        <v>-7.6</v>
      </c>
      <c r="I5376" s="13">
        <f t="shared" si="83"/>
        <v>-3171715.2140000053</v>
      </c>
    </row>
    <row r="5377" spans="1:9">
      <c r="A5377" s="10">
        <v>43299</v>
      </c>
      <c r="B5377" s="10">
        <v>43297</v>
      </c>
      <c r="C5377" t="s">
        <v>7</v>
      </c>
      <c r="D5377" t="s">
        <v>6053</v>
      </c>
      <c r="E5377" t="s">
        <v>6052</v>
      </c>
      <c r="F5377" s="1">
        <v>-1.9</v>
      </c>
      <c r="I5377" s="13">
        <f t="shared" si="83"/>
        <v>-3171717.1140000052</v>
      </c>
    </row>
    <row r="5378" spans="1:9">
      <c r="A5378" s="10">
        <v>43299</v>
      </c>
      <c r="B5378" s="10">
        <v>43297</v>
      </c>
      <c r="C5378" t="s">
        <v>7</v>
      </c>
      <c r="D5378" t="s">
        <v>6049</v>
      </c>
      <c r="E5378" t="s">
        <v>9</v>
      </c>
      <c r="F5378" s="1">
        <v>-3.42</v>
      </c>
      <c r="I5378" s="13">
        <f t="shared" si="83"/>
        <v>-3171720.5340000051</v>
      </c>
    </row>
    <row r="5379" spans="1:9">
      <c r="A5379" s="10">
        <v>43299</v>
      </c>
      <c r="B5379" s="10">
        <v>43297</v>
      </c>
      <c r="C5379" t="s">
        <v>184</v>
      </c>
      <c r="D5379" t="s">
        <v>6048</v>
      </c>
      <c r="E5379" t="s">
        <v>6047</v>
      </c>
      <c r="F5379" s="1">
        <v>-10</v>
      </c>
      <c r="I5379" s="13">
        <f t="shared" ref="I5379:I5442" si="84">I5378+F5379+G5379</f>
        <v>-3171730.5340000051</v>
      </c>
    </row>
    <row r="5380" spans="1:9">
      <c r="A5380" s="10">
        <v>43298</v>
      </c>
      <c r="B5380" s="10">
        <v>43297</v>
      </c>
      <c r="C5380" t="s">
        <v>6042</v>
      </c>
      <c r="D5380" t="s">
        <v>6041</v>
      </c>
      <c r="E5380" t="s">
        <v>6040</v>
      </c>
      <c r="F5380" s="1">
        <v>-2016.3019999999999</v>
      </c>
      <c r="I5380" s="13">
        <f t="shared" si="84"/>
        <v>-3173746.8360000052</v>
      </c>
    </row>
    <row r="5381" spans="1:9">
      <c r="A5381" s="10">
        <v>43298</v>
      </c>
      <c r="B5381" s="10">
        <v>43297</v>
      </c>
      <c r="C5381" t="s">
        <v>6039</v>
      </c>
      <c r="D5381" t="s">
        <v>6038</v>
      </c>
      <c r="E5381" t="s">
        <v>1794</v>
      </c>
      <c r="F5381" s="1">
        <v>-1250.1030000000001</v>
      </c>
      <c r="I5381" s="13">
        <f t="shared" si="84"/>
        <v>-3174996.9390000054</v>
      </c>
    </row>
    <row r="5382" spans="1:9">
      <c r="A5382" s="10">
        <v>43298</v>
      </c>
      <c r="B5382" s="10">
        <v>43297</v>
      </c>
      <c r="C5382" t="s">
        <v>6037</v>
      </c>
      <c r="D5382" t="s">
        <v>6036</v>
      </c>
      <c r="E5382" t="s">
        <v>6035</v>
      </c>
      <c r="F5382" s="1">
        <v>-631.77599999999995</v>
      </c>
      <c r="I5382" s="13">
        <f t="shared" si="84"/>
        <v>-3175628.7150000054</v>
      </c>
    </row>
    <row r="5383" spans="1:9">
      <c r="A5383" s="10">
        <v>43298</v>
      </c>
      <c r="B5383" s="10">
        <v>43297</v>
      </c>
      <c r="C5383" t="s">
        <v>857</v>
      </c>
      <c r="D5383" t="s">
        <v>6029</v>
      </c>
      <c r="E5383" t="s">
        <v>6028</v>
      </c>
      <c r="F5383" s="1">
        <v>-488.73899999999998</v>
      </c>
      <c r="I5383" s="13">
        <f t="shared" si="84"/>
        <v>-3176117.4540000055</v>
      </c>
    </row>
    <row r="5384" spans="1:9">
      <c r="A5384" s="10">
        <v>43300</v>
      </c>
      <c r="B5384" s="10">
        <v>43298</v>
      </c>
      <c r="C5384" t="s">
        <v>7</v>
      </c>
      <c r="D5384" t="s">
        <v>6083</v>
      </c>
      <c r="E5384" t="s">
        <v>9</v>
      </c>
      <c r="F5384" s="1">
        <v>-3.42</v>
      </c>
      <c r="I5384" s="13">
        <f t="shared" si="84"/>
        <v>-3176120.8740000054</v>
      </c>
    </row>
    <row r="5385" spans="1:9">
      <c r="A5385" s="10">
        <v>43300</v>
      </c>
      <c r="B5385" s="10">
        <v>43298</v>
      </c>
      <c r="C5385" t="s">
        <v>33</v>
      </c>
      <c r="D5385" t="s">
        <v>6082</v>
      </c>
      <c r="E5385" t="s">
        <v>35</v>
      </c>
      <c r="F5385" s="1">
        <v>-40</v>
      </c>
      <c r="I5385" s="13">
        <f t="shared" si="84"/>
        <v>-3176160.8740000054</v>
      </c>
    </row>
    <row r="5386" spans="1:9">
      <c r="A5386" s="10">
        <v>43300</v>
      </c>
      <c r="B5386" s="10">
        <v>43298</v>
      </c>
      <c r="C5386" t="s">
        <v>7</v>
      </c>
      <c r="D5386" t="s">
        <v>6081</v>
      </c>
      <c r="E5386" t="s">
        <v>9</v>
      </c>
      <c r="F5386" s="1">
        <v>-7.6</v>
      </c>
      <c r="I5386" s="13">
        <f t="shared" si="84"/>
        <v>-3176168.4740000055</v>
      </c>
    </row>
    <row r="5387" spans="1:9">
      <c r="A5387" s="10">
        <v>43300</v>
      </c>
      <c r="B5387" s="10">
        <v>43298</v>
      </c>
      <c r="C5387" t="s">
        <v>105</v>
      </c>
      <c r="D5387" t="s">
        <v>6080</v>
      </c>
      <c r="E5387" t="s">
        <v>245</v>
      </c>
      <c r="F5387" s="1">
        <v>-2.5</v>
      </c>
      <c r="I5387" s="13">
        <f t="shared" si="84"/>
        <v>-3176170.9740000055</v>
      </c>
    </row>
    <row r="5388" spans="1:9">
      <c r="A5388" s="10">
        <v>43300</v>
      </c>
      <c r="B5388" s="10">
        <v>43298</v>
      </c>
      <c r="C5388" t="s">
        <v>170</v>
      </c>
      <c r="D5388" t="s">
        <v>6079</v>
      </c>
      <c r="E5388" t="s">
        <v>242</v>
      </c>
      <c r="F5388" s="1">
        <v>-10</v>
      </c>
      <c r="I5388" s="13">
        <f t="shared" si="84"/>
        <v>-3176180.9740000055</v>
      </c>
    </row>
    <row r="5389" spans="1:9">
      <c r="A5389" s="10">
        <v>43300</v>
      </c>
      <c r="B5389" s="10">
        <v>43298</v>
      </c>
      <c r="C5389" t="s">
        <v>60</v>
      </c>
      <c r="D5389" t="s">
        <v>6078</v>
      </c>
      <c r="E5389" t="s">
        <v>9</v>
      </c>
      <c r="F5389" s="1">
        <v>-8</v>
      </c>
      <c r="I5389" s="13">
        <f t="shared" si="84"/>
        <v>-3176188.9740000055</v>
      </c>
    </row>
    <row r="5390" spans="1:9">
      <c r="A5390" s="10">
        <v>43299</v>
      </c>
      <c r="B5390" s="10">
        <v>43298</v>
      </c>
      <c r="C5390" t="s">
        <v>6075</v>
      </c>
      <c r="D5390" t="s">
        <v>6074</v>
      </c>
      <c r="E5390" t="s">
        <v>302</v>
      </c>
      <c r="F5390" s="1">
        <v>-562.74099999999999</v>
      </c>
      <c r="I5390" s="13">
        <f t="shared" si="84"/>
        <v>-3176751.7150000054</v>
      </c>
    </row>
    <row r="5391" spans="1:9">
      <c r="A5391" s="10">
        <v>43299</v>
      </c>
      <c r="B5391" s="10">
        <v>43298</v>
      </c>
      <c r="C5391" t="s">
        <v>6072</v>
      </c>
      <c r="D5391" t="s">
        <v>6071</v>
      </c>
      <c r="E5391" t="s">
        <v>302</v>
      </c>
      <c r="F5391" s="1">
        <v>-87275.607000000004</v>
      </c>
      <c r="I5391" s="13">
        <f t="shared" si="84"/>
        <v>-3264027.3220000053</v>
      </c>
    </row>
    <row r="5392" spans="1:9">
      <c r="A5392" s="10">
        <v>43299</v>
      </c>
      <c r="B5392" s="10">
        <v>43298</v>
      </c>
      <c r="C5392" t="s">
        <v>6070</v>
      </c>
      <c r="D5392" t="s">
        <v>6069</v>
      </c>
      <c r="E5392" t="s">
        <v>302</v>
      </c>
      <c r="F5392" s="1">
        <v>-1416.5630000000001</v>
      </c>
      <c r="I5392" s="13">
        <f t="shared" si="84"/>
        <v>-3265443.8850000054</v>
      </c>
    </row>
    <row r="5393" spans="1:9">
      <c r="A5393" s="10">
        <v>43299</v>
      </c>
      <c r="B5393" s="10">
        <v>43298</v>
      </c>
      <c r="C5393" t="s">
        <v>6068</v>
      </c>
      <c r="D5393" t="s">
        <v>6067</v>
      </c>
      <c r="E5393" t="s">
        <v>690</v>
      </c>
      <c r="F5393" s="1">
        <v>-570</v>
      </c>
      <c r="I5393" s="13">
        <f t="shared" si="84"/>
        <v>-3266013.8850000054</v>
      </c>
    </row>
    <row r="5394" spans="1:9">
      <c r="A5394" s="10">
        <v>43299</v>
      </c>
      <c r="B5394" s="10">
        <v>43298</v>
      </c>
      <c r="C5394" t="s">
        <v>6066</v>
      </c>
      <c r="D5394" t="s">
        <v>6065</v>
      </c>
      <c r="E5394" t="s">
        <v>11</v>
      </c>
      <c r="F5394" s="1">
        <v>-2157.9369999999999</v>
      </c>
      <c r="I5394" s="13">
        <f t="shared" si="84"/>
        <v>-3268171.8220000053</v>
      </c>
    </row>
    <row r="5395" spans="1:9">
      <c r="A5395" s="10">
        <v>43299</v>
      </c>
      <c r="B5395" s="10">
        <v>43298</v>
      </c>
      <c r="C5395" t="s">
        <v>6064</v>
      </c>
      <c r="D5395" t="s">
        <v>6063</v>
      </c>
      <c r="E5395" t="s">
        <v>6062</v>
      </c>
      <c r="F5395" s="1">
        <v>-1258.895</v>
      </c>
      <c r="I5395" s="13">
        <f t="shared" si="84"/>
        <v>-3269430.7170000053</v>
      </c>
    </row>
    <row r="5396" spans="1:9">
      <c r="A5396" s="10">
        <v>43299</v>
      </c>
      <c r="B5396" s="10">
        <v>43298</v>
      </c>
      <c r="C5396" t="s">
        <v>166</v>
      </c>
      <c r="D5396" t="s">
        <v>6061</v>
      </c>
      <c r="E5396" t="s">
        <v>6060</v>
      </c>
      <c r="F5396" s="1">
        <v>-0.95199999999999996</v>
      </c>
      <c r="I5396" s="13">
        <f t="shared" si="84"/>
        <v>-3269431.6690000053</v>
      </c>
    </row>
    <row r="5397" spans="1:9">
      <c r="A5397" s="10">
        <v>43299</v>
      </c>
      <c r="B5397" s="10">
        <v>43298</v>
      </c>
      <c r="C5397" t="s">
        <v>6059</v>
      </c>
      <c r="D5397" t="s">
        <v>6058</v>
      </c>
      <c r="E5397" t="s">
        <v>11</v>
      </c>
      <c r="F5397" s="1">
        <v>-465.49</v>
      </c>
      <c r="I5397" s="13">
        <f t="shared" si="84"/>
        <v>-3269897.1590000056</v>
      </c>
    </row>
    <row r="5398" spans="1:9">
      <c r="A5398" s="10">
        <v>43299</v>
      </c>
      <c r="B5398" s="10">
        <v>43298</v>
      </c>
      <c r="C5398" t="s">
        <v>857</v>
      </c>
      <c r="D5398" t="s">
        <v>6051</v>
      </c>
      <c r="E5398" t="s">
        <v>6050</v>
      </c>
      <c r="F5398" s="1">
        <v>-3.18</v>
      </c>
      <c r="I5398" s="13">
        <f t="shared" si="84"/>
        <v>-3269900.3390000057</v>
      </c>
    </row>
    <row r="5399" spans="1:9">
      <c r="A5399" s="10">
        <v>43299</v>
      </c>
      <c r="B5399" s="10">
        <v>43298</v>
      </c>
      <c r="C5399" t="s">
        <v>5529</v>
      </c>
      <c r="D5399" t="s">
        <v>6046</v>
      </c>
      <c r="E5399" t="s">
        <v>6045</v>
      </c>
      <c r="G5399" s="1">
        <v>2.96</v>
      </c>
      <c r="I5399" s="13">
        <f t="shared" si="84"/>
        <v>-3269897.3790000058</v>
      </c>
    </row>
    <row r="5400" spans="1:9">
      <c r="A5400" s="10">
        <v>43299</v>
      </c>
      <c r="B5400" s="10">
        <v>43298</v>
      </c>
      <c r="C5400" t="s">
        <v>6044</v>
      </c>
      <c r="D5400" t="s">
        <v>6043</v>
      </c>
      <c r="E5400" t="s">
        <v>302</v>
      </c>
      <c r="F5400" s="1">
        <v>-3071.547</v>
      </c>
      <c r="I5400" s="13">
        <f t="shared" si="84"/>
        <v>-3272968.9260000056</v>
      </c>
    </row>
    <row r="5401" spans="1:9">
      <c r="A5401" s="10">
        <v>43300</v>
      </c>
      <c r="B5401" s="10">
        <v>43299</v>
      </c>
      <c r="C5401" t="s">
        <v>6093</v>
      </c>
      <c r="D5401" t="s">
        <v>6092</v>
      </c>
      <c r="E5401" t="s">
        <v>6091</v>
      </c>
      <c r="F5401" s="1">
        <v>-68.260000000000005</v>
      </c>
      <c r="I5401" s="13">
        <f t="shared" si="84"/>
        <v>-3273037.1860000053</v>
      </c>
    </row>
    <row r="5402" spans="1:9">
      <c r="A5402" s="10">
        <v>43300</v>
      </c>
      <c r="B5402" s="10">
        <v>43299</v>
      </c>
      <c r="C5402" t="s">
        <v>6090</v>
      </c>
      <c r="D5402" t="s">
        <v>6089</v>
      </c>
      <c r="E5402" t="s">
        <v>11</v>
      </c>
      <c r="F5402" s="1">
        <v>-7731.098</v>
      </c>
      <c r="I5402" s="13">
        <f t="shared" si="84"/>
        <v>-3280768.2840000056</v>
      </c>
    </row>
    <row r="5403" spans="1:9">
      <c r="A5403" s="10">
        <v>43300</v>
      </c>
      <c r="B5403" s="10">
        <v>43299</v>
      </c>
      <c r="C5403" t="s">
        <v>6088</v>
      </c>
      <c r="D5403" t="s">
        <v>6087</v>
      </c>
      <c r="E5403" t="s">
        <v>410</v>
      </c>
      <c r="F5403" s="1">
        <v>-140</v>
      </c>
      <c r="I5403" s="13">
        <f t="shared" si="84"/>
        <v>-3280908.2840000056</v>
      </c>
    </row>
    <row r="5404" spans="1:9">
      <c r="A5404" s="10">
        <v>43300</v>
      </c>
      <c r="B5404" s="10">
        <v>43299</v>
      </c>
      <c r="C5404" t="s">
        <v>6086</v>
      </c>
      <c r="D5404" t="s">
        <v>6085</v>
      </c>
      <c r="E5404" t="s">
        <v>556</v>
      </c>
      <c r="F5404" s="1">
        <v>-687.65300000000002</v>
      </c>
      <c r="I5404" s="13">
        <f t="shared" si="84"/>
        <v>-3281595.9370000055</v>
      </c>
    </row>
    <row r="5405" spans="1:9">
      <c r="A5405" s="10">
        <v>43300</v>
      </c>
      <c r="B5405" s="10">
        <v>43299</v>
      </c>
      <c r="C5405" t="s">
        <v>31</v>
      </c>
      <c r="D5405" t="s">
        <v>6085</v>
      </c>
      <c r="E5405" t="s">
        <v>556</v>
      </c>
      <c r="F5405" s="1">
        <v>-1.7849999999999999</v>
      </c>
      <c r="I5405" s="13">
        <f t="shared" si="84"/>
        <v>-3281597.7220000057</v>
      </c>
    </row>
    <row r="5406" spans="1:9">
      <c r="A5406" s="10">
        <v>43300</v>
      </c>
      <c r="B5406" s="10">
        <v>43299</v>
      </c>
      <c r="C5406" t="s">
        <v>6077</v>
      </c>
      <c r="D5406" t="s">
        <v>6076</v>
      </c>
      <c r="E5406" t="s">
        <v>410</v>
      </c>
      <c r="F5406" s="1">
        <v>-400</v>
      </c>
      <c r="I5406" s="13">
        <f t="shared" si="84"/>
        <v>-3281997.7220000057</v>
      </c>
    </row>
    <row r="5407" spans="1:9">
      <c r="A5407" s="10">
        <v>43311</v>
      </c>
      <c r="B5407" s="10">
        <v>43300</v>
      </c>
      <c r="C5407" t="s">
        <v>250</v>
      </c>
      <c r="E5407" t="s">
        <v>11</v>
      </c>
      <c r="F5407" s="1">
        <v>-71.179000000000002</v>
      </c>
      <c r="I5407" s="13">
        <f t="shared" si="84"/>
        <v>-3282068.9010000057</v>
      </c>
    </row>
    <row r="5408" spans="1:9">
      <c r="A5408" s="10">
        <v>43301</v>
      </c>
      <c r="B5408" s="10">
        <v>43300</v>
      </c>
      <c r="C5408" t="s">
        <v>6109</v>
      </c>
      <c r="D5408" t="s">
        <v>6108</v>
      </c>
      <c r="E5408" t="s">
        <v>541</v>
      </c>
      <c r="F5408" s="1">
        <v>-289.05599999999998</v>
      </c>
      <c r="I5408" s="13">
        <f t="shared" si="84"/>
        <v>-3282357.9570000055</v>
      </c>
    </row>
    <row r="5409" spans="1:9">
      <c r="A5409" s="10">
        <v>43301</v>
      </c>
      <c r="B5409" s="10">
        <v>43300</v>
      </c>
      <c r="C5409" t="s">
        <v>31</v>
      </c>
      <c r="D5409" t="s">
        <v>6108</v>
      </c>
      <c r="E5409" t="s">
        <v>541</v>
      </c>
      <c r="F5409" s="1">
        <v>-1.7849999999999999</v>
      </c>
      <c r="I5409" s="13">
        <f t="shared" si="84"/>
        <v>-3282359.7420000057</v>
      </c>
    </row>
    <row r="5410" spans="1:9">
      <c r="A5410" s="10">
        <v>43301</v>
      </c>
      <c r="B5410" s="10">
        <v>43300</v>
      </c>
      <c r="C5410" t="s">
        <v>6107</v>
      </c>
      <c r="D5410" t="s">
        <v>6106</v>
      </c>
      <c r="E5410" t="s">
        <v>30</v>
      </c>
      <c r="F5410" s="1">
        <v>-1226.0350000000001</v>
      </c>
      <c r="I5410" s="13">
        <f t="shared" si="84"/>
        <v>-3283585.7770000058</v>
      </c>
    </row>
    <row r="5411" spans="1:9">
      <c r="A5411" s="10">
        <v>43301</v>
      </c>
      <c r="B5411" s="10">
        <v>43300</v>
      </c>
      <c r="C5411" t="s">
        <v>31</v>
      </c>
      <c r="D5411" t="s">
        <v>6106</v>
      </c>
      <c r="E5411" t="s">
        <v>30</v>
      </c>
      <c r="F5411" s="1">
        <v>-1.7849999999999999</v>
      </c>
      <c r="I5411" s="13">
        <f t="shared" si="84"/>
        <v>-3283587.562000006</v>
      </c>
    </row>
    <row r="5412" spans="1:9">
      <c r="A5412" s="10">
        <v>43301</v>
      </c>
      <c r="B5412" s="10">
        <v>43300</v>
      </c>
      <c r="C5412" t="s">
        <v>6104</v>
      </c>
      <c r="D5412" t="s">
        <v>6103</v>
      </c>
      <c r="E5412" t="s">
        <v>590</v>
      </c>
      <c r="F5412" s="1">
        <v>-803.85</v>
      </c>
      <c r="I5412" s="13">
        <f t="shared" si="84"/>
        <v>-3284391.4120000061</v>
      </c>
    </row>
    <row r="5413" spans="1:9">
      <c r="A5413" s="10">
        <v>43301</v>
      </c>
      <c r="B5413" s="10">
        <v>43300</v>
      </c>
      <c r="C5413" t="s">
        <v>6102</v>
      </c>
      <c r="D5413" t="s">
        <v>6101</v>
      </c>
      <c r="E5413" t="s">
        <v>329</v>
      </c>
      <c r="F5413" s="1">
        <v>-24625</v>
      </c>
      <c r="I5413" s="13">
        <f t="shared" si="84"/>
        <v>-3309016.4120000061</v>
      </c>
    </row>
    <row r="5414" spans="1:9">
      <c r="A5414" s="10">
        <v>43301</v>
      </c>
      <c r="B5414" s="10">
        <v>43300</v>
      </c>
      <c r="C5414" t="s">
        <v>31</v>
      </c>
      <c r="D5414" t="s">
        <v>6101</v>
      </c>
      <c r="E5414" t="s">
        <v>329</v>
      </c>
      <c r="F5414" s="1">
        <v>-1.7849999999999999</v>
      </c>
      <c r="I5414" s="13">
        <f t="shared" si="84"/>
        <v>-3309018.1970000062</v>
      </c>
    </row>
    <row r="5415" spans="1:9">
      <c r="A5415" s="10">
        <v>43301</v>
      </c>
      <c r="B5415" s="10">
        <v>43300</v>
      </c>
      <c r="C5415" t="s">
        <v>6100</v>
      </c>
      <c r="D5415" t="s">
        <v>6099</v>
      </c>
      <c r="E5415" t="s">
        <v>213</v>
      </c>
      <c r="F5415" s="1">
        <v>-448.93400000000003</v>
      </c>
      <c r="I5415" s="13">
        <f t="shared" si="84"/>
        <v>-3309467.1310000061</v>
      </c>
    </row>
    <row r="5416" spans="1:9">
      <c r="A5416" s="10">
        <v>43301</v>
      </c>
      <c r="B5416" s="10">
        <v>43300</v>
      </c>
      <c r="C5416" t="s">
        <v>6098</v>
      </c>
      <c r="D5416" t="s">
        <v>6097</v>
      </c>
      <c r="E5416" t="s">
        <v>5616</v>
      </c>
      <c r="F5416" s="1">
        <v>-1000</v>
      </c>
      <c r="I5416" s="13">
        <f t="shared" si="84"/>
        <v>-3310467.1310000061</v>
      </c>
    </row>
    <row r="5417" spans="1:9">
      <c r="A5417" s="10">
        <v>43301</v>
      </c>
      <c r="B5417" s="10">
        <v>43300</v>
      </c>
      <c r="C5417" t="s">
        <v>6096</v>
      </c>
      <c r="D5417" t="s">
        <v>6095</v>
      </c>
      <c r="E5417" t="s">
        <v>6094</v>
      </c>
      <c r="F5417" s="1">
        <v>-632.79899999999998</v>
      </c>
      <c r="I5417" s="13">
        <f t="shared" si="84"/>
        <v>-3311099.9300000062</v>
      </c>
    </row>
    <row r="5418" spans="1:9">
      <c r="A5418" s="10">
        <v>43299</v>
      </c>
      <c r="B5418" s="10">
        <v>43300</v>
      </c>
      <c r="C5418" t="s">
        <v>4665</v>
      </c>
      <c r="D5418" t="s">
        <v>6061</v>
      </c>
      <c r="E5418" t="s">
        <v>6060</v>
      </c>
      <c r="G5418" s="1">
        <v>928</v>
      </c>
      <c r="I5418" s="13">
        <f t="shared" si="84"/>
        <v>-3310171.9300000062</v>
      </c>
    </row>
    <row r="5419" spans="1:9">
      <c r="A5419" s="10">
        <v>43304</v>
      </c>
      <c r="B5419" s="10">
        <v>43301</v>
      </c>
      <c r="C5419" t="s">
        <v>6119</v>
      </c>
      <c r="D5419" t="s">
        <v>6118</v>
      </c>
      <c r="E5419" t="s">
        <v>11</v>
      </c>
      <c r="F5419" s="1">
        <v>-400</v>
      </c>
      <c r="I5419" s="13">
        <f t="shared" si="84"/>
        <v>-3310571.9300000062</v>
      </c>
    </row>
    <row r="5420" spans="1:9">
      <c r="A5420" s="10">
        <v>43304</v>
      </c>
      <c r="B5420" s="10">
        <v>43301</v>
      </c>
      <c r="C5420" t="s">
        <v>6117</v>
      </c>
      <c r="D5420" t="s">
        <v>6116</v>
      </c>
      <c r="E5420" t="s">
        <v>681</v>
      </c>
      <c r="F5420" s="1">
        <v>-1871.0039999999999</v>
      </c>
      <c r="I5420" s="13">
        <f t="shared" si="84"/>
        <v>-3312442.9340000064</v>
      </c>
    </row>
    <row r="5421" spans="1:9">
      <c r="A5421" s="10">
        <v>43304</v>
      </c>
      <c r="B5421" s="10">
        <v>43301</v>
      </c>
      <c r="C5421" t="s">
        <v>6115</v>
      </c>
      <c r="D5421" t="s">
        <v>6114</v>
      </c>
      <c r="E5421" t="s">
        <v>4346</v>
      </c>
      <c r="F5421" s="1">
        <v>-354.81599999999997</v>
      </c>
      <c r="I5421" s="13">
        <f t="shared" si="84"/>
        <v>-3312797.7500000065</v>
      </c>
    </row>
    <row r="5422" spans="1:9">
      <c r="A5422" s="10">
        <v>43304</v>
      </c>
      <c r="B5422" s="10">
        <v>43301</v>
      </c>
      <c r="C5422" t="s">
        <v>6113</v>
      </c>
      <c r="E5422" t="s">
        <v>100</v>
      </c>
      <c r="F5422" s="1">
        <v>-1395.039</v>
      </c>
      <c r="I5422" s="13">
        <f t="shared" si="84"/>
        <v>-3314192.7890000064</v>
      </c>
    </row>
    <row r="5423" spans="1:9">
      <c r="A5423" s="10">
        <v>43304</v>
      </c>
      <c r="B5423" s="10">
        <v>43301</v>
      </c>
      <c r="C5423" t="s">
        <v>101</v>
      </c>
      <c r="E5423" t="s">
        <v>11</v>
      </c>
      <c r="F5423" s="1">
        <v>-5.95</v>
      </c>
      <c r="I5423" s="13">
        <f t="shared" si="84"/>
        <v>-3314198.7390000066</v>
      </c>
    </row>
    <row r="5424" spans="1:9">
      <c r="A5424" s="10">
        <v>43304</v>
      </c>
      <c r="B5424" s="10">
        <v>43301</v>
      </c>
      <c r="C5424" t="s">
        <v>6112</v>
      </c>
      <c r="D5424" t="s">
        <v>6111</v>
      </c>
      <c r="E5424" t="s">
        <v>6110</v>
      </c>
      <c r="F5424" s="1">
        <v>-9253.5439999999999</v>
      </c>
      <c r="I5424" s="13">
        <f t="shared" si="84"/>
        <v>-3323452.2830000068</v>
      </c>
    </row>
    <row r="5425" spans="1:9">
      <c r="A5425" s="10">
        <v>43300</v>
      </c>
      <c r="B5425" s="10">
        <v>43301</v>
      </c>
      <c r="C5425" t="s">
        <v>6084</v>
      </c>
      <c r="D5425" t="s">
        <v>1945</v>
      </c>
      <c r="E5425" t="s">
        <v>11</v>
      </c>
      <c r="G5425" s="1">
        <v>350000</v>
      </c>
      <c r="I5425" s="13">
        <f t="shared" si="84"/>
        <v>-2973452.2830000068</v>
      </c>
    </row>
    <row r="5426" spans="1:9">
      <c r="A5426" s="10">
        <v>43307</v>
      </c>
      <c r="B5426" s="10">
        <v>43304</v>
      </c>
      <c r="C5426" t="s">
        <v>7</v>
      </c>
      <c r="D5426" t="s">
        <v>6133</v>
      </c>
      <c r="E5426" t="s">
        <v>6132</v>
      </c>
      <c r="F5426" s="1">
        <v>-1.9</v>
      </c>
      <c r="I5426" s="13">
        <f t="shared" si="84"/>
        <v>-2973454.1830000067</v>
      </c>
    </row>
    <row r="5427" spans="1:9">
      <c r="A5427" s="10">
        <v>43307</v>
      </c>
      <c r="B5427" s="10">
        <v>43304</v>
      </c>
      <c r="C5427" t="s">
        <v>184</v>
      </c>
      <c r="D5427" t="s">
        <v>6131</v>
      </c>
      <c r="E5427" t="s">
        <v>6130</v>
      </c>
      <c r="F5427" s="1">
        <v>-10</v>
      </c>
      <c r="I5427" s="13">
        <f t="shared" si="84"/>
        <v>-2973464.1830000067</v>
      </c>
    </row>
    <row r="5428" spans="1:9">
      <c r="A5428" s="10">
        <v>43305</v>
      </c>
      <c r="B5428" s="10">
        <v>43304</v>
      </c>
      <c r="C5428" t="s">
        <v>6129</v>
      </c>
      <c r="D5428" t="s">
        <v>6128</v>
      </c>
      <c r="E5428" t="s">
        <v>401</v>
      </c>
      <c r="F5428" s="1">
        <v>-288.35599999999999</v>
      </c>
      <c r="I5428" s="13">
        <f t="shared" si="84"/>
        <v>-2973752.5390000069</v>
      </c>
    </row>
    <row r="5429" spans="1:9">
      <c r="A5429" s="10">
        <v>43305</v>
      </c>
      <c r="B5429" s="10">
        <v>43304</v>
      </c>
      <c r="C5429" t="s">
        <v>6127</v>
      </c>
      <c r="D5429" t="s">
        <v>6126</v>
      </c>
      <c r="E5429" t="s">
        <v>6125</v>
      </c>
      <c r="F5429" s="1">
        <v>-3508.348</v>
      </c>
      <c r="I5429" s="13">
        <f t="shared" si="84"/>
        <v>-2977260.8870000071</v>
      </c>
    </row>
    <row r="5430" spans="1:9">
      <c r="A5430" s="10">
        <v>43305</v>
      </c>
      <c r="B5430" s="10">
        <v>43304</v>
      </c>
      <c r="C5430" t="s">
        <v>6124</v>
      </c>
      <c r="D5430" t="s">
        <v>6123</v>
      </c>
      <c r="E5430" t="s">
        <v>11</v>
      </c>
      <c r="F5430" s="1">
        <v>-249.5</v>
      </c>
      <c r="I5430" s="13">
        <f t="shared" si="84"/>
        <v>-2977510.3870000071</v>
      </c>
    </row>
    <row r="5431" spans="1:9">
      <c r="A5431" s="10">
        <v>43305</v>
      </c>
      <c r="B5431" s="10">
        <v>43304</v>
      </c>
      <c r="C5431" t="s">
        <v>6122</v>
      </c>
      <c r="D5431" t="s">
        <v>6121</v>
      </c>
      <c r="E5431" t="s">
        <v>6120</v>
      </c>
      <c r="F5431" s="1">
        <v>-1216.288</v>
      </c>
      <c r="I5431" s="13">
        <f t="shared" si="84"/>
        <v>-2978726.6750000073</v>
      </c>
    </row>
    <row r="5432" spans="1:9">
      <c r="A5432" s="10">
        <v>43301</v>
      </c>
      <c r="B5432" s="10">
        <v>43304</v>
      </c>
      <c r="C5432" t="s">
        <v>6105</v>
      </c>
      <c r="E5432" t="s">
        <v>11</v>
      </c>
      <c r="G5432" s="1">
        <v>2879.027</v>
      </c>
      <c r="I5432" s="13">
        <f t="shared" si="84"/>
        <v>-2975847.6480000075</v>
      </c>
    </row>
    <row r="5433" spans="1:9">
      <c r="A5433" s="10">
        <v>43314</v>
      </c>
      <c r="B5433" s="10">
        <v>43305</v>
      </c>
      <c r="C5433" t="s">
        <v>250</v>
      </c>
      <c r="E5433" t="s">
        <v>11</v>
      </c>
      <c r="F5433" s="1">
        <v>-119.069</v>
      </c>
      <c r="I5433" s="13">
        <f t="shared" si="84"/>
        <v>-2975966.7170000076</v>
      </c>
    </row>
    <row r="5434" spans="1:9">
      <c r="A5434" s="10">
        <v>43307</v>
      </c>
      <c r="B5434" s="10">
        <v>43305</v>
      </c>
      <c r="C5434" t="s">
        <v>427</v>
      </c>
      <c r="D5434" t="s">
        <v>6145</v>
      </c>
      <c r="E5434" t="s">
        <v>429</v>
      </c>
      <c r="F5434" s="1">
        <v>-3070.58</v>
      </c>
      <c r="I5434" s="13">
        <f t="shared" si="84"/>
        <v>-2979037.2970000077</v>
      </c>
    </row>
    <row r="5435" spans="1:9">
      <c r="A5435" s="10">
        <v>43307</v>
      </c>
      <c r="B5435" s="10">
        <v>43305</v>
      </c>
      <c r="C5435" t="s">
        <v>430</v>
      </c>
      <c r="D5435" t="s">
        <v>6145</v>
      </c>
      <c r="E5435" t="s">
        <v>431</v>
      </c>
      <c r="F5435" s="1">
        <v>-0.71399999999999997</v>
      </c>
      <c r="I5435" s="13">
        <f t="shared" si="84"/>
        <v>-2979038.0110000079</v>
      </c>
    </row>
    <row r="5436" spans="1:9">
      <c r="A5436" s="10">
        <v>43307</v>
      </c>
      <c r="B5436" s="10">
        <v>43305</v>
      </c>
      <c r="C5436" t="s">
        <v>6144</v>
      </c>
      <c r="D5436" t="s">
        <v>6143</v>
      </c>
      <c r="E5436" t="s">
        <v>4012</v>
      </c>
      <c r="F5436" s="1">
        <v>-589.88800000000003</v>
      </c>
      <c r="I5436" s="13">
        <f t="shared" si="84"/>
        <v>-2979627.8990000077</v>
      </c>
    </row>
    <row r="5437" spans="1:9">
      <c r="A5437" s="10">
        <v>43307</v>
      </c>
      <c r="B5437" s="10">
        <v>43305</v>
      </c>
      <c r="C5437" t="s">
        <v>31</v>
      </c>
      <c r="D5437" t="s">
        <v>6143</v>
      </c>
      <c r="E5437" t="s">
        <v>4012</v>
      </c>
      <c r="F5437" s="1">
        <v>-1.7849999999999999</v>
      </c>
      <c r="I5437" s="13">
        <f t="shared" si="84"/>
        <v>-2979629.6840000078</v>
      </c>
    </row>
    <row r="5438" spans="1:9">
      <c r="A5438" s="10">
        <v>43307</v>
      </c>
      <c r="B5438" s="10">
        <v>43305</v>
      </c>
      <c r="C5438" t="s">
        <v>6142</v>
      </c>
      <c r="D5438" t="s">
        <v>6141</v>
      </c>
      <c r="E5438" t="s">
        <v>11</v>
      </c>
      <c r="F5438" s="1">
        <v>-825.12300000000005</v>
      </c>
      <c r="I5438" s="13">
        <f t="shared" si="84"/>
        <v>-2980454.8070000079</v>
      </c>
    </row>
    <row r="5439" spans="1:9">
      <c r="A5439" s="10">
        <v>43307</v>
      </c>
      <c r="B5439" s="10">
        <v>43305</v>
      </c>
      <c r="C5439" t="s">
        <v>6140</v>
      </c>
      <c r="D5439" t="s">
        <v>6139</v>
      </c>
      <c r="E5439" t="s">
        <v>216</v>
      </c>
      <c r="F5439" s="1">
        <v>-3785.328</v>
      </c>
      <c r="I5439" s="13">
        <f t="shared" si="84"/>
        <v>-2984240.1350000082</v>
      </c>
    </row>
    <row r="5440" spans="1:9">
      <c r="A5440" s="10">
        <v>43307</v>
      </c>
      <c r="B5440" s="10">
        <v>43305</v>
      </c>
      <c r="C5440" t="s">
        <v>31</v>
      </c>
      <c r="D5440" t="s">
        <v>6139</v>
      </c>
      <c r="E5440" t="s">
        <v>216</v>
      </c>
      <c r="F5440" s="1">
        <v>-1.7849999999999999</v>
      </c>
      <c r="I5440" s="13">
        <f t="shared" si="84"/>
        <v>-2984241.9200000083</v>
      </c>
    </row>
    <row r="5441" spans="1:9">
      <c r="A5441" s="10">
        <v>43307</v>
      </c>
      <c r="B5441" s="10">
        <v>43305</v>
      </c>
      <c r="C5441" t="s">
        <v>6138</v>
      </c>
      <c r="D5441" t="s">
        <v>6137</v>
      </c>
      <c r="E5441" t="s">
        <v>541</v>
      </c>
      <c r="F5441" s="1">
        <v>-403.23700000000002</v>
      </c>
      <c r="I5441" s="13">
        <f t="shared" si="84"/>
        <v>-2984645.1570000085</v>
      </c>
    </row>
    <row r="5442" spans="1:9">
      <c r="A5442" s="10">
        <v>43307</v>
      </c>
      <c r="B5442" s="10">
        <v>43305</v>
      </c>
      <c r="C5442" t="s">
        <v>31</v>
      </c>
      <c r="D5442" t="s">
        <v>6137</v>
      </c>
      <c r="E5442" t="s">
        <v>541</v>
      </c>
      <c r="F5442" s="1">
        <v>-1.7849999999999999</v>
      </c>
      <c r="I5442" s="13">
        <f t="shared" si="84"/>
        <v>-2984646.9420000087</v>
      </c>
    </row>
    <row r="5443" spans="1:9">
      <c r="A5443" s="10">
        <v>43307</v>
      </c>
      <c r="B5443" s="10">
        <v>43305</v>
      </c>
      <c r="C5443" t="s">
        <v>6136</v>
      </c>
      <c r="D5443" t="s">
        <v>6135</v>
      </c>
      <c r="E5443" t="s">
        <v>6134</v>
      </c>
      <c r="F5443" s="1">
        <v>-72354.081999999995</v>
      </c>
      <c r="I5443" s="13">
        <f t="shared" ref="I5443:I5506" si="85">I5442+F5443+G5443</f>
        <v>-3057001.0240000086</v>
      </c>
    </row>
    <row r="5444" spans="1:9">
      <c r="A5444" s="10">
        <v>43307</v>
      </c>
      <c r="B5444" s="10">
        <v>43305</v>
      </c>
      <c r="C5444" t="s">
        <v>31</v>
      </c>
      <c r="D5444" t="s">
        <v>6135</v>
      </c>
      <c r="E5444" t="s">
        <v>6134</v>
      </c>
      <c r="F5444" s="1">
        <v>-1.7849999999999999</v>
      </c>
      <c r="I5444" s="13">
        <f t="shared" si="85"/>
        <v>-3057002.8090000087</v>
      </c>
    </row>
    <row r="5445" spans="1:9">
      <c r="A5445" s="10">
        <v>43308</v>
      </c>
      <c r="B5445" s="10">
        <v>43307</v>
      </c>
      <c r="C5445" t="s">
        <v>6149</v>
      </c>
      <c r="D5445" t="s">
        <v>6148</v>
      </c>
      <c r="E5445" t="s">
        <v>11</v>
      </c>
      <c r="F5445" s="1">
        <v>-7854.7839999999997</v>
      </c>
      <c r="I5445" s="13">
        <f t="shared" si="85"/>
        <v>-3064857.5930000087</v>
      </c>
    </row>
    <row r="5446" spans="1:9">
      <c r="A5446" s="10">
        <v>43308</v>
      </c>
      <c r="B5446" s="10">
        <v>43307</v>
      </c>
      <c r="C5446" t="s">
        <v>6147</v>
      </c>
      <c r="D5446" t="s">
        <v>6146</v>
      </c>
      <c r="E5446" t="s">
        <v>782</v>
      </c>
      <c r="F5446" s="1">
        <v>-789.71299999999997</v>
      </c>
      <c r="I5446" s="13">
        <f t="shared" si="85"/>
        <v>-3065647.3060000087</v>
      </c>
    </row>
    <row r="5447" spans="1:9">
      <c r="A5447" s="10">
        <v>43307</v>
      </c>
      <c r="B5447" s="10">
        <v>43307</v>
      </c>
      <c r="C5447" t="s">
        <v>350</v>
      </c>
      <c r="E5447" t="s">
        <v>11</v>
      </c>
      <c r="F5447" s="1">
        <v>-1.7849999999999999</v>
      </c>
      <c r="I5447" s="13">
        <f t="shared" si="85"/>
        <v>-3065649.0910000089</v>
      </c>
    </row>
    <row r="5448" spans="1:9">
      <c r="A5448" s="10">
        <v>43307</v>
      </c>
      <c r="B5448" s="10">
        <v>43307</v>
      </c>
      <c r="C5448" t="s">
        <v>350</v>
      </c>
      <c r="E5448" t="s">
        <v>11</v>
      </c>
      <c r="F5448" s="1">
        <v>-1.7849999999999999</v>
      </c>
      <c r="I5448" s="13">
        <f t="shared" si="85"/>
        <v>-3065650.876000009</v>
      </c>
    </row>
    <row r="5449" spans="1:9">
      <c r="A5449" s="10">
        <v>43311</v>
      </c>
      <c r="B5449" s="10">
        <v>43308</v>
      </c>
      <c r="C5449" t="s">
        <v>6170</v>
      </c>
      <c r="D5449" t="s">
        <v>6169</v>
      </c>
      <c r="E5449" t="s">
        <v>5079</v>
      </c>
      <c r="F5449" s="1">
        <v>-4058.2289999999998</v>
      </c>
      <c r="I5449" s="13">
        <f t="shared" si="85"/>
        <v>-3069709.1050000088</v>
      </c>
    </row>
    <row r="5450" spans="1:9">
      <c r="A5450" s="10">
        <v>43311</v>
      </c>
      <c r="B5450" s="10">
        <v>43308</v>
      </c>
      <c r="C5450" t="s">
        <v>6168</v>
      </c>
      <c r="D5450" t="s">
        <v>6167</v>
      </c>
      <c r="E5450" t="s">
        <v>2879</v>
      </c>
      <c r="F5450" s="1">
        <v>-964.2</v>
      </c>
      <c r="I5450" s="13">
        <f t="shared" si="85"/>
        <v>-3070673.305000009</v>
      </c>
    </row>
    <row r="5451" spans="1:9">
      <c r="A5451" s="10">
        <v>43311</v>
      </c>
      <c r="B5451" s="10">
        <v>43308</v>
      </c>
      <c r="C5451" t="s">
        <v>6166</v>
      </c>
      <c r="D5451" t="s">
        <v>6165</v>
      </c>
      <c r="E5451" t="s">
        <v>484</v>
      </c>
      <c r="F5451" s="1">
        <v>-6926.567</v>
      </c>
      <c r="I5451" s="13">
        <f t="shared" si="85"/>
        <v>-3077599.8720000088</v>
      </c>
    </row>
    <row r="5452" spans="1:9">
      <c r="A5452" s="10">
        <v>43311</v>
      </c>
      <c r="B5452" s="10">
        <v>43308</v>
      </c>
      <c r="C5452" t="s">
        <v>6164</v>
      </c>
      <c r="D5452" t="s">
        <v>6163</v>
      </c>
      <c r="E5452" t="s">
        <v>82</v>
      </c>
      <c r="F5452" s="1">
        <v>-5979.1480000000001</v>
      </c>
      <c r="I5452" s="13">
        <f t="shared" si="85"/>
        <v>-3083579.0200000089</v>
      </c>
    </row>
    <row r="5453" spans="1:9">
      <c r="A5453" s="10">
        <v>43311</v>
      </c>
      <c r="B5453" s="10">
        <v>43308</v>
      </c>
      <c r="C5453" t="s">
        <v>31</v>
      </c>
      <c r="D5453" t="s">
        <v>6161</v>
      </c>
      <c r="E5453" t="s">
        <v>729</v>
      </c>
      <c r="F5453" s="1">
        <v>-1.7849999999999999</v>
      </c>
      <c r="I5453" s="13">
        <f t="shared" si="85"/>
        <v>-3083580.805000009</v>
      </c>
    </row>
    <row r="5454" spans="1:9">
      <c r="A5454" s="10">
        <v>43311</v>
      </c>
      <c r="B5454" s="10">
        <v>43308</v>
      </c>
      <c r="C5454" t="s">
        <v>6162</v>
      </c>
      <c r="D5454" t="s">
        <v>6161</v>
      </c>
      <c r="E5454" t="s">
        <v>729</v>
      </c>
      <c r="F5454" s="1">
        <v>-828.65200000000004</v>
      </c>
      <c r="I5454" s="13">
        <f t="shared" si="85"/>
        <v>-3084409.4570000088</v>
      </c>
    </row>
    <row r="5455" spans="1:9">
      <c r="A5455" s="10">
        <v>43311</v>
      </c>
      <c r="B5455" s="10">
        <v>43308</v>
      </c>
      <c r="C5455" t="s">
        <v>31</v>
      </c>
      <c r="D5455" t="s">
        <v>6159</v>
      </c>
      <c r="E5455" t="s">
        <v>6158</v>
      </c>
      <c r="F5455" s="1">
        <v>-1.7849999999999999</v>
      </c>
      <c r="I5455" s="13">
        <f t="shared" si="85"/>
        <v>-3084411.2420000089</v>
      </c>
    </row>
    <row r="5456" spans="1:9">
      <c r="A5456" s="10">
        <v>43311</v>
      </c>
      <c r="B5456" s="10">
        <v>43308</v>
      </c>
      <c r="C5456" t="s">
        <v>6160</v>
      </c>
      <c r="D5456" t="s">
        <v>6159</v>
      </c>
      <c r="E5456" t="s">
        <v>6158</v>
      </c>
      <c r="F5456" s="1">
        <v>-1674.31</v>
      </c>
      <c r="I5456" s="13">
        <f t="shared" si="85"/>
        <v>-3086085.552000009</v>
      </c>
    </row>
    <row r="5457" spans="1:9">
      <c r="A5457" s="10">
        <v>43311</v>
      </c>
      <c r="B5457" s="10">
        <v>43308</v>
      </c>
      <c r="C5457" t="s">
        <v>6157</v>
      </c>
      <c r="D5457" t="s">
        <v>6156</v>
      </c>
      <c r="E5457" t="s">
        <v>6155</v>
      </c>
      <c r="F5457" s="1">
        <v>-5201.3119999999999</v>
      </c>
      <c r="I5457" s="13">
        <f t="shared" si="85"/>
        <v>-3091286.8640000089</v>
      </c>
    </row>
    <row r="5458" spans="1:9">
      <c r="A5458" s="10">
        <v>43311</v>
      </c>
      <c r="B5458" s="10">
        <v>43308</v>
      </c>
      <c r="C5458" t="s">
        <v>101</v>
      </c>
      <c r="E5458" t="s">
        <v>11</v>
      </c>
      <c r="F5458" s="1">
        <v>-5.95</v>
      </c>
      <c r="I5458" s="13">
        <f t="shared" si="85"/>
        <v>-3091292.8140000091</v>
      </c>
    </row>
    <row r="5459" spans="1:9">
      <c r="A5459" s="10">
        <v>43311</v>
      </c>
      <c r="B5459" s="10">
        <v>43308</v>
      </c>
      <c r="C5459" t="s">
        <v>6154</v>
      </c>
      <c r="E5459" t="s">
        <v>5246</v>
      </c>
      <c r="F5459" s="1">
        <v>-20811.332999999999</v>
      </c>
      <c r="I5459" s="13">
        <f t="shared" si="85"/>
        <v>-3112104.1470000092</v>
      </c>
    </row>
    <row r="5460" spans="1:9">
      <c r="A5460" s="10">
        <v>43311</v>
      </c>
      <c r="B5460" s="10">
        <v>43308</v>
      </c>
      <c r="C5460" t="s">
        <v>31</v>
      </c>
      <c r="D5460" t="s">
        <v>6152</v>
      </c>
      <c r="E5460" t="s">
        <v>30</v>
      </c>
      <c r="F5460" s="1">
        <v>-1.7849999999999999</v>
      </c>
      <c r="I5460" s="13">
        <f t="shared" si="85"/>
        <v>-3112105.9320000093</v>
      </c>
    </row>
    <row r="5461" spans="1:9">
      <c r="A5461" s="10">
        <v>43311</v>
      </c>
      <c r="B5461" s="10">
        <v>43308</v>
      </c>
      <c r="C5461" t="s">
        <v>6153</v>
      </c>
      <c r="D5461" t="s">
        <v>6152</v>
      </c>
      <c r="E5461" t="s">
        <v>30</v>
      </c>
      <c r="F5461" s="1">
        <v>-809.20799999999997</v>
      </c>
      <c r="I5461" s="13">
        <f t="shared" si="85"/>
        <v>-3112915.1400000094</v>
      </c>
    </row>
    <row r="5462" spans="1:9">
      <c r="A5462" s="10">
        <v>43311</v>
      </c>
      <c r="B5462" s="10">
        <v>43308</v>
      </c>
      <c r="C5462" t="s">
        <v>6151</v>
      </c>
      <c r="D5462" t="s">
        <v>6150</v>
      </c>
      <c r="E5462" t="s">
        <v>11</v>
      </c>
      <c r="F5462" s="1">
        <v>-473.625</v>
      </c>
      <c r="I5462" s="13">
        <f t="shared" si="85"/>
        <v>-3113388.7650000094</v>
      </c>
    </row>
    <row r="5463" spans="1:9">
      <c r="A5463" s="10">
        <v>43313</v>
      </c>
      <c r="B5463" s="10">
        <v>43311</v>
      </c>
      <c r="C5463" t="s">
        <v>184</v>
      </c>
      <c r="D5463" t="s">
        <v>6212</v>
      </c>
      <c r="E5463" t="s">
        <v>6211</v>
      </c>
      <c r="F5463" s="1">
        <v>-10</v>
      </c>
      <c r="I5463" s="13">
        <f t="shared" si="85"/>
        <v>-3113398.7650000094</v>
      </c>
    </row>
    <row r="5464" spans="1:9">
      <c r="A5464" s="10">
        <v>43313</v>
      </c>
      <c r="B5464" s="10">
        <v>43311</v>
      </c>
      <c r="C5464" t="s">
        <v>7</v>
      </c>
      <c r="D5464" t="s">
        <v>6210</v>
      </c>
      <c r="E5464" t="s">
        <v>6209</v>
      </c>
      <c r="F5464" s="1">
        <v>-1.9</v>
      </c>
      <c r="I5464" s="13">
        <f t="shared" si="85"/>
        <v>-3113400.6650000094</v>
      </c>
    </row>
    <row r="5465" spans="1:9">
      <c r="A5465" s="10">
        <v>43313</v>
      </c>
      <c r="B5465" s="10">
        <v>43311</v>
      </c>
      <c r="C5465" t="s">
        <v>184</v>
      </c>
      <c r="D5465" t="s">
        <v>6202</v>
      </c>
      <c r="E5465" t="s">
        <v>6201</v>
      </c>
      <c r="F5465" s="1">
        <v>-10</v>
      </c>
      <c r="I5465" s="13">
        <f t="shared" si="85"/>
        <v>-3113410.6650000094</v>
      </c>
    </row>
    <row r="5466" spans="1:9">
      <c r="A5466" s="10">
        <v>43313</v>
      </c>
      <c r="B5466" s="10">
        <v>43311</v>
      </c>
      <c r="C5466" t="s">
        <v>7</v>
      </c>
      <c r="D5466" t="s">
        <v>6195</v>
      </c>
      <c r="E5466" t="s">
        <v>6194</v>
      </c>
      <c r="F5466" s="1">
        <v>-1.9</v>
      </c>
      <c r="I5466" s="13">
        <f t="shared" si="85"/>
        <v>-3113412.5650000093</v>
      </c>
    </row>
    <row r="5467" spans="1:9">
      <c r="A5467" s="10">
        <v>43312</v>
      </c>
      <c r="B5467" s="10">
        <v>43311</v>
      </c>
      <c r="C5467" t="s">
        <v>6191</v>
      </c>
      <c r="D5467" t="s">
        <v>6190</v>
      </c>
      <c r="E5467" t="s">
        <v>139</v>
      </c>
      <c r="F5467" s="1">
        <v>-6901.6540000000005</v>
      </c>
      <c r="I5467" s="13">
        <f t="shared" si="85"/>
        <v>-3120314.2190000094</v>
      </c>
    </row>
    <row r="5468" spans="1:9">
      <c r="A5468" s="10">
        <v>43312</v>
      </c>
      <c r="B5468" s="10">
        <v>43311</v>
      </c>
      <c r="C5468" t="s">
        <v>6189</v>
      </c>
      <c r="D5468" t="s">
        <v>6188</v>
      </c>
      <c r="E5468" t="s">
        <v>228</v>
      </c>
      <c r="F5468" s="1">
        <v>-7842.1</v>
      </c>
      <c r="I5468" s="13">
        <f t="shared" si="85"/>
        <v>-3128156.3190000094</v>
      </c>
    </row>
    <row r="5469" spans="1:9">
      <c r="A5469" s="10">
        <v>43312</v>
      </c>
      <c r="B5469" s="10">
        <v>43311</v>
      </c>
      <c r="C5469" t="s">
        <v>6187</v>
      </c>
      <c r="D5469" t="s">
        <v>6186</v>
      </c>
      <c r="E5469" t="s">
        <v>234</v>
      </c>
      <c r="F5469" s="1">
        <v>-2139.3000000000002</v>
      </c>
      <c r="I5469" s="13">
        <f t="shared" si="85"/>
        <v>-3130295.6190000093</v>
      </c>
    </row>
    <row r="5470" spans="1:9">
      <c r="A5470" s="10">
        <v>43312</v>
      </c>
      <c r="B5470" s="10">
        <v>43311</v>
      </c>
      <c r="C5470" t="s">
        <v>6185</v>
      </c>
      <c r="D5470" t="s">
        <v>6184</v>
      </c>
      <c r="E5470" t="s">
        <v>3950</v>
      </c>
      <c r="F5470" s="1">
        <v>-15817.016</v>
      </c>
      <c r="I5470" s="13">
        <f t="shared" si="85"/>
        <v>-3146112.6350000091</v>
      </c>
    </row>
    <row r="5471" spans="1:9">
      <c r="A5471" s="10">
        <v>43312</v>
      </c>
      <c r="B5471" s="10">
        <v>43311</v>
      </c>
      <c r="C5471" t="s">
        <v>6183</v>
      </c>
      <c r="D5471" t="s">
        <v>6182</v>
      </c>
      <c r="E5471" t="s">
        <v>6181</v>
      </c>
      <c r="F5471" s="1">
        <v>-247.63300000000001</v>
      </c>
      <c r="I5471" s="13">
        <f t="shared" si="85"/>
        <v>-3146360.268000009</v>
      </c>
    </row>
    <row r="5472" spans="1:9">
      <c r="A5472" s="10">
        <v>43312</v>
      </c>
      <c r="B5472" s="10">
        <v>43311</v>
      </c>
      <c r="C5472" t="s">
        <v>6180</v>
      </c>
      <c r="D5472" t="s">
        <v>6179</v>
      </c>
      <c r="E5472" t="s">
        <v>753</v>
      </c>
      <c r="F5472" s="1">
        <v>-2391.777</v>
      </c>
      <c r="I5472" s="13">
        <f t="shared" si="85"/>
        <v>-3148752.0450000088</v>
      </c>
    </row>
    <row r="5473" spans="1:9">
      <c r="A5473" s="10">
        <v>43312</v>
      </c>
      <c r="B5473" s="10">
        <v>43311</v>
      </c>
      <c r="C5473" t="s">
        <v>6178</v>
      </c>
      <c r="D5473" t="s">
        <v>6177</v>
      </c>
      <c r="E5473" t="s">
        <v>228</v>
      </c>
      <c r="F5473" s="1">
        <v>-326.3</v>
      </c>
      <c r="I5473" s="13">
        <f t="shared" si="85"/>
        <v>-3149078.3450000086</v>
      </c>
    </row>
    <row r="5474" spans="1:9">
      <c r="A5474" s="10">
        <v>43312</v>
      </c>
      <c r="B5474" s="10">
        <v>43311</v>
      </c>
      <c r="C5474" t="s">
        <v>45</v>
      </c>
      <c r="D5474" t="s">
        <v>6176</v>
      </c>
      <c r="E5474" t="s">
        <v>44</v>
      </c>
      <c r="F5474" s="1">
        <v>-3.57</v>
      </c>
      <c r="I5474" s="13">
        <f t="shared" si="85"/>
        <v>-3149081.9150000084</v>
      </c>
    </row>
    <row r="5475" spans="1:9">
      <c r="A5475" s="10">
        <v>43312</v>
      </c>
      <c r="B5475" s="10">
        <v>43311</v>
      </c>
      <c r="C5475" t="s">
        <v>42</v>
      </c>
      <c r="D5475" t="s">
        <v>6176</v>
      </c>
      <c r="E5475" t="s">
        <v>44</v>
      </c>
      <c r="F5475" s="1">
        <v>-84894.22</v>
      </c>
      <c r="I5475" s="13">
        <f t="shared" si="85"/>
        <v>-3233976.1350000086</v>
      </c>
    </row>
    <row r="5476" spans="1:9">
      <c r="A5476" s="10">
        <v>43312</v>
      </c>
      <c r="B5476" s="10">
        <v>43311</v>
      </c>
      <c r="C5476" t="s">
        <v>45</v>
      </c>
      <c r="D5476" t="s">
        <v>6175</v>
      </c>
      <c r="E5476" t="s">
        <v>44</v>
      </c>
      <c r="F5476" s="1">
        <v>-3.57</v>
      </c>
      <c r="I5476" s="13">
        <f t="shared" si="85"/>
        <v>-3233979.7050000085</v>
      </c>
    </row>
    <row r="5477" spans="1:9">
      <c r="A5477" s="10">
        <v>43312</v>
      </c>
      <c r="B5477" s="10">
        <v>43311</v>
      </c>
      <c r="C5477" t="s">
        <v>42</v>
      </c>
      <c r="D5477" t="s">
        <v>6175</v>
      </c>
      <c r="E5477" t="s">
        <v>44</v>
      </c>
      <c r="F5477" s="1">
        <v>-18672.206999999999</v>
      </c>
      <c r="I5477" s="13">
        <f t="shared" si="85"/>
        <v>-3252651.9120000084</v>
      </c>
    </row>
    <row r="5478" spans="1:9">
      <c r="A5478" s="10">
        <v>43312</v>
      </c>
      <c r="B5478" s="10">
        <v>43311</v>
      </c>
      <c r="C5478" t="s">
        <v>31</v>
      </c>
      <c r="D5478" t="s">
        <v>6173</v>
      </c>
      <c r="E5478" t="s">
        <v>3803</v>
      </c>
      <c r="F5478" s="1">
        <v>-1.7849999999999999</v>
      </c>
      <c r="I5478" s="13">
        <f t="shared" si="85"/>
        <v>-3252653.6970000085</v>
      </c>
    </row>
    <row r="5479" spans="1:9">
      <c r="A5479" s="10">
        <v>43312</v>
      </c>
      <c r="B5479" s="10">
        <v>43311</v>
      </c>
      <c r="C5479" t="s">
        <v>6174</v>
      </c>
      <c r="D5479" t="s">
        <v>6173</v>
      </c>
      <c r="E5479" t="s">
        <v>3803</v>
      </c>
      <c r="F5479" s="1">
        <v>-28845.350999999999</v>
      </c>
      <c r="I5479" s="13">
        <f t="shared" si="85"/>
        <v>-3281499.0480000083</v>
      </c>
    </row>
    <row r="5480" spans="1:9">
      <c r="A5480" s="10">
        <v>43312</v>
      </c>
      <c r="B5480" s="10">
        <v>43311</v>
      </c>
      <c r="C5480" t="s">
        <v>31</v>
      </c>
      <c r="D5480" t="s">
        <v>6171</v>
      </c>
      <c r="E5480" t="s">
        <v>4460</v>
      </c>
      <c r="F5480" s="1">
        <v>-1.7849999999999999</v>
      </c>
      <c r="I5480" s="13">
        <f t="shared" si="85"/>
        <v>-3281500.8330000085</v>
      </c>
    </row>
    <row r="5481" spans="1:9">
      <c r="A5481" s="10">
        <v>43312</v>
      </c>
      <c r="B5481" s="10">
        <v>43311</v>
      </c>
      <c r="C5481" t="s">
        <v>6172</v>
      </c>
      <c r="D5481" t="s">
        <v>6171</v>
      </c>
      <c r="E5481" t="s">
        <v>4460</v>
      </c>
      <c r="F5481" s="1">
        <v>-20000</v>
      </c>
      <c r="I5481" s="13">
        <f t="shared" si="85"/>
        <v>-3301500.8330000085</v>
      </c>
    </row>
    <row r="5482" spans="1:9">
      <c r="A5482" s="10">
        <v>43313</v>
      </c>
      <c r="B5482" s="10">
        <v>43312</v>
      </c>
      <c r="C5482" t="s">
        <v>6208</v>
      </c>
      <c r="D5482" t="s">
        <v>6207</v>
      </c>
      <c r="E5482" t="s">
        <v>401</v>
      </c>
      <c r="F5482" s="1">
        <v>-2016.952</v>
      </c>
      <c r="I5482" s="13">
        <f t="shared" si="85"/>
        <v>-3303517.7850000085</v>
      </c>
    </row>
    <row r="5483" spans="1:9">
      <c r="A5483" s="10">
        <v>43313</v>
      </c>
      <c r="B5483" s="10">
        <v>43312</v>
      </c>
      <c r="C5483" t="s">
        <v>6206</v>
      </c>
      <c r="D5483" t="s">
        <v>6205</v>
      </c>
      <c r="E5483" t="s">
        <v>11</v>
      </c>
      <c r="F5483" s="1">
        <v>-2764.3719999999998</v>
      </c>
      <c r="I5483" s="13">
        <f t="shared" si="85"/>
        <v>-3306282.1570000085</v>
      </c>
    </row>
    <row r="5484" spans="1:9">
      <c r="A5484" s="10">
        <v>43313</v>
      </c>
      <c r="B5484" s="10">
        <v>43312</v>
      </c>
      <c r="C5484" t="s">
        <v>6204</v>
      </c>
      <c r="D5484" t="s">
        <v>6203</v>
      </c>
      <c r="E5484" t="s">
        <v>668</v>
      </c>
      <c r="F5484" s="1">
        <v>-161.02500000000001</v>
      </c>
      <c r="I5484" s="13">
        <f t="shared" si="85"/>
        <v>-3306443.1820000084</v>
      </c>
    </row>
    <row r="5485" spans="1:9">
      <c r="A5485" s="10">
        <v>43313</v>
      </c>
      <c r="B5485" s="10">
        <v>43312</v>
      </c>
      <c r="C5485" t="s">
        <v>6200</v>
      </c>
      <c r="D5485" t="s">
        <v>6199</v>
      </c>
      <c r="E5485" t="s">
        <v>11</v>
      </c>
      <c r="F5485" s="1">
        <v>-8122.1040000000003</v>
      </c>
      <c r="I5485" s="13">
        <f t="shared" si="85"/>
        <v>-3314565.2860000082</v>
      </c>
    </row>
    <row r="5486" spans="1:9">
      <c r="A5486" s="10">
        <v>43313</v>
      </c>
      <c r="B5486" s="10">
        <v>43312</v>
      </c>
      <c r="C5486" t="s">
        <v>6198</v>
      </c>
      <c r="D5486" t="s">
        <v>6197</v>
      </c>
      <c r="E5486" t="s">
        <v>3877</v>
      </c>
      <c r="F5486" s="1">
        <v>-786</v>
      </c>
      <c r="I5486" s="13">
        <f t="shared" si="85"/>
        <v>-3315351.2860000082</v>
      </c>
    </row>
    <row r="5487" spans="1:9">
      <c r="A5487" s="10">
        <v>43313</v>
      </c>
      <c r="B5487" s="10">
        <v>43312</v>
      </c>
      <c r="C5487" t="s">
        <v>563</v>
      </c>
      <c r="D5487" t="s">
        <v>6196</v>
      </c>
      <c r="E5487" t="s">
        <v>564</v>
      </c>
      <c r="F5487" s="1">
        <v>-90949.843999999997</v>
      </c>
      <c r="I5487" s="13">
        <f t="shared" si="85"/>
        <v>-3406301.1300000083</v>
      </c>
    </row>
    <row r="5488" spans="1:9">
      <c r="A5488" s="10">
        <v>43313</v>
      </c>
      <c r="B5488" s="10">
        <v>43312</v>
      </c>
      <c r="C5488" t="s">
        <v>430</v>
      </c>
      <c r="D5488" t="s">
        <v>6196</v>
      </c>
      <c r="E5488" t="s">
        <v>11</v>
      </c>
      <c r="F5488" s="1">
        <v>-0.71399999999999997</v>
      </c>
      <c r="I5488" s="13">
        <f t="shared" si="85"/>
        <v>-3406301.8440000084</v>
      </c>
    </row>
    <row r="5489" spans="1:9">
      <c r="A5489" s="10">
        <v>43313</v>
      </c>
      <c r="B5489" s="10">
        <v>43312</v>
      </c>
      <c r="C5489" t="s">
        <v>6193</v>
      </c>
      <c r="D5489" t="s">
        <v>6192</v>
      </c>
      <c r="E5489" t="s">
        <v>11</v>
      </c>
      <c r="F5489" s="1">
        <v>-7055.7250000000004</v>
      </c>
      <c r="I5489" s="13">
        <f t="shared" si="85"/>
        <v>-3413357.5690000085</v>
      </c>
    </row>
    <row r="5490" spans="1:9">
      <c r="A5490" s="10">
        <v>43312</v>
      </c>
      <c r="B5490" s="10">
        <v>43312</v>
      </c>
      <c r="C5490" t="s">
        <v>5457</v>
      </c>
      <c r="E5490" t="s">
        <v>11</v>
      </c>
      <c r="F5490" s="1">
        <v>-118.498</v>
      </c>
      <c r="I5490" s="13">
        <f t="shared" si="85"/>
        <v>-3413476.0670000087</v>
      </c>
    </row>
    <row r="5491" spans="1:9">
      <c r="A5491" s="10">
        <v>43312</v>
      </c>
      <c r="B5491" s="10">
        <v>43312</v>
      </c>
      <c r="C5491" t="s">
        <v>577</v>
      </c>
      <c r="E5491" t="s">
        <v>11</v>
      </c>
      <c r="F5491" s="1">
        <v>-62.475000000000001</v>
      </c>
      <c r="I5491" s="13">
        <f t="shared" si="85"/>
        <v>-3413538.5420000087</v>
      </c>
    </row>
    <row r="5492" spans="1:9">
      <c r="A5492" s="10">
        <v>43312</v>
      </c>
      <c r="B5492" s="10">
        <v>43312</v>
      </c>
      <c r="C5492" t="s">
        <v>570</v>
      </c>
      <c r="E5492" t="s">
        <v>11</v>
      </c>
      <c r="F5492" s="1">
        <v>-34.451000000000001</v>
      </c>
      <c r="I5492" s="13">
        <f t="shared" si="85"/>
        <v>-3413572.9930000086</v>
      </c>
    </row>
    <row r="5493" spans="1:9">
      <c r="A5493" s="10">
        <v>43312</v>
      </c>
      <c r="B5493" s="10">
        <v>43312</v>
      </c>
      <c r="C5493" t="s">
        <v>578</v>
      </c>
      <c r="E5493" t="s">
        <v>11</v>
      </c>
      <c r="F5493" s="1">
        <v>-49.865000000000002</v>
      </c>
      <c r="I5493" s="13">
        <f t="shared" si="85"/>
        <v>-3413622.8580000089</v>
      </c>
    </row>
    <row r="5494" spans="1:9">
      <c r="A5494" s="10">
        <v>43312</v>
      </c>
      <c r="B5494" s="10">
        <v>43312</v>
      </c>
      <c r="C5494" t="s">
        <v>579</v>
      </c>
      <c r="E5494" t="s">
        <v>11</v>
      </c>
      <c r="F5494" s="1">
        <v>-34.093000000000004</v>
      </c>
      <c r="I5494" s="13">
        <f t="shared" si="85"/>
        <v>-3413656.9510000087</v>
      </c>
    </row>
    <row r="5495" spans="1:9">
      <c r="A5495" s="10">
        <v>43312</v>
      </c>
      <c r="B5495" s="10">
        <v>43312</v>
      </c>
      <c r="C5495" t="s">
        <v>568</v>
      </c>
      <c r="E5495" t="s">
        <v>11</v>
      </c>
      <c r="F5495" s="1">
        <v>-19.812999999999999</v>
      </c>
      <c r="I5495" s="13">
        <f t="shared" si="85"/>
        <v>-3413676.7640000088</v>
      </c>
    </row>
    <row r="5496" spans="1:9">
      <c r="A5496" s="10">
        <v>43312</v>
      </c>
      <c r="B5496" s="10">
        <v>43312</v>
      </c>
      <c r="C5496" t="s">
        <v>569</v>
      </c>
      <c r="E5496" t="s">
        <v>11</v>
      </c>
      <c r="F5496" s="1">
        <v>-20.527999999999999</v>
      </c>
      <c r="I5496" s="13">
        <f t="shared" si="85"/>
        <v>-3413697.2920000087</v>
      </c>
    </row>
    <row r="5497" spans="1:9">
      <c r="A5497" s="10">
        <v>43312</v>
      </c>
      <c r="B5497" s="10">
        <v>43312</v>
      </c>
      <c r="C5497" t="s">
        <v>574</v>
      </c>
      <c r="E5497" t="s">
        <v>11</v>
      </c>
      <c r="F5497" s="1">
        <v>-19.527000000000001</v>
      </c>
      <c r="I5497" s="13">
        <f t="shared" si="85"/>
        <v>-3413716.8190000085</v>
      </c>
    </row>
    <row r="5498" spans="1:9">
      <c r="A5498" s="10">
        <v>43312</v>
      </c>
      <c r="B5498" s="10">
        <v>43312</v>
      </c>
      <c r="C5498" t="s">
        <v>572</v>
      </c>
      <c r="E5498" t="s">
        <v>11</v>
      </c>
      <c r="F5498" s="1">
        <v>-29.899000000000001</v>
      </c>
      <c r="I5498" s="13">
        <f t="shared" si="85"/>
        <v>-3413746.7180000087</v>
      </c>
    </row>
    <row r="5499" spans="1:9">
      <c r="A5499" s="10">
        <v>43312</v>
      </c>
      <c r="B5499" s="10">
        <v>43312</v>
      </c>
      <c r="C5499" t="s">
        <v>571</v>
      </c>
      <c r="E5499" t="s">
        <v>11</v>
      </c>
      <c r="F5499" s="1">
        <v>-18.385999999999999</v>
      </c>
      <c r="I5499" s="13">
        <f t="shared" si="85"/>
        <v>-3413765.1040000087</v>
      </c>
    </row>
    <row r="5500" spans="1:9">
      <c r="A5500" s="10">
        <v>43312</v>
      </c>
      <c r="B5500" s="10">
        <v>43312</v>
      </c>
      <c r="C5500" t="s">
        <v>573</v>
      </c>
      <c r="E5500" t="s">
        <v>11</v>
      </c>
      <c r="F5500" s="1">
        <v>-53.015000000000001</v>
      </c>
      <c r="I5500" s="13">
        <f t="shared" si="85"/>
        <v>-3413818.1190000088</v>
      </c>
    </row>
    <row r="5501" spans="1:9">
      <c r="A5501" s="10">
        <v>43312</v>
      </c>
      <c r="B5501" s="10">
        <v>43312</v>
      </c>
      <c r="C5501" t="s">
        <v>350</v>
      </c>
      <c r="E5501" t="s">
        <v>11</v>
      </c>
      <c r="F5501" s="1">
        <v>-1.19</v>
      </c>
      <c r="I5501" s="13">
        <f t="shared" si="85"/>
        <v>-3413819.3090000087</v>
      </c>
    </row>
    <row r="5502" spans="1:9">
      <c r="A5502" s="10">
        <v>43312</v>
      </c>
      <c r="B5502" s="10">
        <v>43312</v>
      </c>
      <c r="C5502" t="s">
        <v>576</v>
      </c>
      <c r="E5502" t="s">
        <v>11</v>
      </c>
      <c r="F5502" s="1">
        <v>-47.783999999999999</v>
      </c>
      <c r="I5502" s="13">
        <f t="shared" si="85"/>
        <v>-3413867.0930000087</v>
      </c>
    </row>
    <row r="5503" spans="1:9">
      <c r="A5503" s="10">
        <v>43312</v>
      </c>
      <c r="B5503" s="10">
        <v>43312</v>
      </c>
      <c r="C5503" t="s">
        <v>617</v>
      </c>
      <c r="E5503" t="s">
        <v>11</v>
      </c>
      <c r="F5503" s="1">
        <v>-11.9</v>
      </c>
      <c r="I5503" s="13">
        <f t="shared" si="85"/>
        <v>-3413878.9930000086</v>
      </c>
    </row>
    <row r="5504" spans="1:9">
      <c r="A5504" s="10">
        <v>43312</v>
      </c>
      <c r="B5504" s="10">
        <v>43312</v>
      </c>
      <c r="C5504" t="s">
        <v>618</v>
      </c>
      <c r="E5504" t="s">
        <v>11</v>
      </c>
      <c r="F5504" s="1">
        <v>-14.222</v>
      </c>
      <c r="I5504" s="13">
        <f t="shared" si="85"/>
        <v>-3413893.2150000087</v>
      </c>
    </row>
    <row r="5505" spans="1:9">
      <c r="A5505" s="10">
        <v>43312</v>
      </c>
      <c r="B5505" s="10">
        <v>43312</v>
      </c>
      <c r="C5505" t="s">
        <v>616</v>
      </c>
      <c r="E5505" t="s">
        <v>11</v>
      </c>
      <c r="F5505" s="1">
        <v>-18.007999999999999</v>
      </c>
      <c r="I5505" s="13">
        <f t="shared" si="85"/>
        <v>-3413911.2230000086</v>
      </c>
    </row>
    <row r="5506" spans="1:9">
      <c r="A5506" s="10">
        <v>43319</v>
      </c>
      <c r="B5506" s="10">
        <v>43313</v>
      </c>
      <c r="C5506" t="s">
        <v>7</v>
      </c>
      <c r="D5506" t="s">
        <v>6334</v>
      </c>
      <c r="E5506" t="s">
        <v>6333</v>
      </c>
      <c r="F5506" s="1">
        <v>-3.8</v>
      </c>
      <c r="I5506" s="13">
        <f t="shared" si="85"/>
        <v>-3413915.0230000084</v>
      </c>
    </row>
    <row r="5507" spans="1:9">
      <c r="A5507" s="10">
        <v>43319</v>
      </c>
      <c r="B5507" s="10">
        <v>43313</v>
      </c>
      <c r="C5507" t="s">
        <v>152</v>
      </c>
      <c r="D5507" t="s">
        <v>6320</v>
      </c>
      <c r="E5507" t="s">
        <v>6319</v>
      </c>
      <c r="F5507" s="1">
        <v>-20</v>
      </c>
      <c r="I5507" s="13">
        <f t="shared" ref="I5507:I5570" si="86">I5506+F5507+G5507</f>
        <v>-3413935.0230000084</v>
      </c>
    </row>
    <row r="5508" spans="1:9">
      <c r="A5508" s="10">
        <v>43315</v>
      </c>
      <c r="B5508" s="10">
        <v>43313</v>
      </c>
      <c r="C5508" t="s">
        <v>152</v>
      </c>
      <c r="D5508" t="s">
        <v>6302</v>
      </c>
      <c r="E5508" t="s">
        <v>6301</v>
      </c>
      <c r="F5508" s="1">
        <v>-20</v>
      </c>
      <c r="I5508" s="13">
        <f t="shared" si="86"/>
        <v>-3413955.0230000084</v>
      </c>
    </row>
    <row r="5509" spans="1:9">
      <c r="A5509" s="10">
        <v>43315</v>
      </c>
      <c r="B5509" s="10">
        <v>43313</v>
      </c>
      <c r="C5509" t="s">
        <v>7</v>
      </c>
      <c r="D5509" t="s">
        <v>6298</v>
      </c>
      <c r="E5509" t="s">
        <v>6297</v>
      </c>
      <c r="F5509" s="1">
        <v>-3.8</v>
      </c>
      <c r="I5509" s="13">
        <f t="shared" si="86"/>
        <v>-3413958.8230000082</v>
      </c>
    </row>
    <row r="5510" spans="1:9">
      <c r="A5510" s="10">
        <v>43315</v>
      </c>
      <c r="B5510" s="10">
        <v>43313</v>
      </c>
      <c r="C5510" t="s">
        <v>105</v>
      </c>
      <c r="D5510" t="s">
        <v>6294</v>
      </c>
      <c r="E5510" t="s">
        <v>245</v>
      </c>
      <c r="F5510" s="1">
        <v>-2.5</v>
      </c>
      <c r="I5510" s="13">
        <f t="shared" si="86"/>
        <v>-3413961.3230000082</v>
      </c>
    </row>
    <row r="5511" spans="1:9">
      <c r="A5511" s="10">
        <v>43315</v>
      </c>
      <c r="B5511" s="10">
        <v>43313</v>
      </c>
      <c r="C5511" t="s">
        <v>170</v>
      </c>
      <c r="D5511" t="s">
        <v>6292</v>
      </c>
      <c r="E5511" t="s">
        <v>242</v>
      </c>
      <c r="F5511" s="1">
        <v>-10</v>
      </c>
      <c r="I5511" s="13">
        <f t="shared" si="86"/>
        <v>-3413971.3230000082</v>
      </c>
    </row>
    <row r="5512" spans="1:9">
      <c r="A5512" s="10">
        <v>43315</v>
      </c>
      <c r="B5512" s="10">
        <v>43313</v>
      </c>
      <c r="C5512" t="s">
        <v>7</v>
      </c>
      <c r="D5512" t="s">
        <v>6291</v>
      </c>
      <c r="E5512" t="s">
        <v>6290</v>
      </c>
      <c r="F5512" s="1">
        <v>-1.9</v>
      </c>
      <c r="I5512" s="13">
        <f t="shared" si="86"/>
        <v>-3413973.2230000081</v>
      </c>
    </row>
    <row r="5513" spans="1:9">
      <c r="A5513" s="10">
        <v>43315</v>
      </c>
      <c r="B5513" s="10">
        <v>43313</v>
      </c>
      <c r="C5513" t="s">
        <v>170</v>
      </c>
      <c r="D5513" t="s">
        <v>6287</v>
      </c>
      <c r="E5513" t="s">
        <v>242</v>
      </c>
      <c r="F5513" s="1">
        <v>-10</v>
      </c>
      <c r="I5513" s="13">
        <f t="shared" si="86"/>
        <v>-3413983.2230000081</v>
      </c>
    </row>
    <row r="5514" spans="1:9">
      <c r="A5514" s="10">
        <v>43315</v>
      </c>
      <c r="B5514" s="10">
        <v>43313</v>
      </c>
      <c r="C5514" t="s">
        <v>152</v>
      </c>
      <c r="D5514" t="s">
        <v>6286</v>
      </c>
      <c r="E5514" t="s">
        <v>6285</v>
      </c>
      <c r="F5514" s="1">
        <v>-20</v>
      </c>
      <c r="I5514" s="13">
        <f t="shared" si="86"/>
        <v>-3414003.2230000081</v>
      </c>
    </row>
    <row r="5515" spans="1:9">
      <c r="A5515" s="10">
        <v>43315</v>
      </c>
      <c r="B5515" s="10">
        <v>43313</v>
      </c>
      <c r="C5515" t="s">
        <v>60</v>
      </c>
      <c r="D5515" t="s">
        <v>6281</v>
      </c>
      <c r="E5515" t="s">
        <v>9</v>
      </c>
      <c r="F5515" s="1">
        <v>-8</v>
      </c>
      <c r="I5515" s="13">
        <f t="shared" si="86"/>
        <v>-3414011.2230000081</v>
      </c>
    </row>
    <row r="5516" spans="1:9">
      <c r="A5516" s="10">
        <v>43315</v>
      </c>
      <c r="B5516" s="10">
        <v>43313</v>
      </c>
      <c r="C5516" t="s">
        <v>152</v>
      </c>
      <c r="D5516" t="s">
        <v>6280</v>
      </c>
      <c r="E5516" t="s">
        <v>6279</v>
      </c>
      <c r="F5516" s="1">
        <v>-20</v>
      </c>
      <c r="I5516" s="13">
        <f t="shared" si="86"/>
        <v>-3414031.2230000081</v>
      </c>
    </row>
    <row r="5517" spans="1:9">
      <c r="A5517" s="10">
        <v>43315</v>
      </c>
      <c r="B5517" s="10">
        <v>43313</v>
      </c>
      <c r="C5517" t="s">
        <v>60</v>
      </c>
      <c r="D5517" t="s">
        <v>6276</v>
      </c>
      <c r="E5517" t="s">
        <v>9</v>
      </c>
      <c r="F5517" s="1">
        <v>-8</v>
      </c>
      <c r="I5517" s="13">
        <f t="shared" si="86"/>
        <v>-3414039.2230000081</v>
      </c>
    </row>
    <row r="5518" spans="1:9">
      <c r="A5518" s="10">
        <v>43315</v>
      </c>
      <c r="B5518" s="10">
        <v>43313</v>
      </c>
      <c r="C5518" t="s">
        <v>105</v>
      </c>
      <c r="D5518" t="s">
        <v>6275</v>
      </c>
      <c r="E5518" t="s">
        <v>245</v>
      </c>
      <c r="F5518" s="1">
        <v>-2.5</v>
      </c>
      <c r="I5518" s="13">
        <f t="shared" si="86"/>
        <v>-3414041.7230000081</v>
      </c>
    </row>
    <row r="5519" spans="1:9">
      <c r="A5519" s="10">
        <v>43315</v>
      </c>
      <c r="B5519" s="10">
        <v>43313</v>
      </c>
      <c r="C5519" t="s">
        <v>7</v>
      </c>
      <c r="D5519" t="s">
        <v>6274</v>
      </c>
      <c r="E5519" t="s">
        <v>9</v>
      </c>
      <c r="F5519" s="1">
        <v>-3.42</v>
      </c>
      <c r="I5519" s="13">
        <f t="shared" si="86"/>
        <v>-3414045.1430000081</v>
      </c>
    </row>
    <row r="5520" spans="1:9">
      <c r="A5520" s="10">
        <v>43315</v>
      </c>
      <c r="B5520" s="10">
        <v>43313</v>
      </c>
      <c r="C5520" t="s">
        <v>7</v>
      </c>
      <c r="D5520" t="s">
        <v>6273</v>
      </c>
      <c r="E5520" t="s">
        <v>9</v>
      </c>
      <c r="F5520" s="1">
        <v>-3.42</v>
      </c>
      <c r="I5520" s="13">
        <f t="shared" si="86"/>
        <v>-3414048.563000008</v>
      </c>
    </row>
    <row r="5521" spans="1:9">
      <c r="A5521" s="10">
        <v>43315</v>
      </c>
      <c r="B5521" s="10">
        <v>43313</v>
      </c>
      <c r="C5521" t="s">
        <v>184</v>
      </c>
      <c r="D5521" t="s">
        <v>6272</v>
      </c>
      <c r="E5521" t="s">
        <v>6271</v>
      </c>
      <c r="F5521" s="1">
        <v>-10</v>
      </c>
      <c r="I5521" s="13">
        <f t="shared" si="86"/>
        <v>-3414058.563000008</v>
      </c>
    </row>
    <row r="5522" spans="1:9">
      <c r="A5522" s="10">
        <v>43315</v>
      </c>
      <c r="B5522" s="10">
        <v>43313</v>
      </c>
      <c r="C5522" t="s">
        <v>60</v>
      </c>
      <c r="D5522" t="s">
        <v>6267</v>
      </c>
      <c r="E5522" t="s">
        <v>9</v>
      </c>
      <c r="F5522" s="1">
        <v>-8</v>
      </c>
      <c r="I5522" s="13">
        <f t="shared" si="86"/>
        <v>-3414066.563000008</v>
      </c>
    </row>
    <row r="5523" spans="1:9">
      <c r="A5523" s="10">
        <v>43315</v>
      </c>
      <c r="B5523" s="10">
        <v>43313</v>
      </c>
      <c r="C5523" t="s">
        <v>170</v>
      </c>
      <c r="D5523" t="s">
        <v>6266</v>
      </c>
      <c r="E5523" t="s">
        <v>242</v>
      </c>
      <c r="F5523" s="1">
        <v>-10</v>
      </c>
      <c r="I5523" s="13">
        <f t="shared" si="86"/>
        <v>-3414076.563000008</v>
      </c>
    </row>
    <row r="5524" spans="1:9">
      <c r="A5524" s="10">
        <v>43315</v>
      </c>
      <c r="B5524" s="10">
        <v>43313</v>
      </c>
      <c r="C5524" t="s">
        <v>7</v>
      </c>
      <c r="D5524" t="s">
        <v>6265</v>
      </c>
      <c r="E5524" t="s">
        <v>9</v>
      </c>
      <c r="F5524" s="1">
        <v>-3.42</v>
      </c>
      <c r="I5524" s="13">
        <f t="shared" si="86"/>
        <v>-3414079.9830000079</v>
      </c>
    </row>
    <row r="5525" spans="1:9">
      <c r="A5525" s="10">
        <v>43315</v>
      </c>
      <c r="B5525" s="10">
        <v>43313</v>
      </c>
      <c r="C5525" t="s">
        <v>7</v>
      </c>
      <c r="D5525" t="s">
        <v>6264</v>
      </c>
      <c r="E5525" t="s">
        <v>6263</v>
      </c>
      <c r="F5525" s="1">
        <v>-3.8</v>
      </c>
      <c r="I5525" s="13">
        <f t="shared" si="86"/>
        <v>-3414083.7830000077</v>
      </c>
    </row>
    <row r="5526" spans="1:9">
      <c r="A5526" s="10">
        <v>43315</v>
      </c>
      <c r="B5526" s="10">
        <v>43313</v>
      </c>
      <c r="C5526" t="s">
        <v>152</v>
      </c>
      <c r="D5526" t="s">
        <v>6262</v>
      </c>
      <c r="E5526" t="s">
        <v>6261</v>
      </c>
      <c r="F5526" s="1">
        <v>-20</v>
      </c>
      <c r="I5526" s="13">
        <f t="shared" si="86"/>
        <v>-3414103.7830000077</v>
      </c>
    </row>
    <row r="5527" spans="1:9">
      <c r="A5527" s="10">
        <v>43315</v>
      </c>
      <c r="B5527" s="10">
        <v>43313</v>
      </c>
      <c r="C5527" t="s">
        <v>7</v>
      </c>
      <c r="D5527" t="s">
        <v>6260</v>
      </c>
      <c r="E5527" t="s">
        <v>6259</v>
      </c>
      <c r="F5527" s="1">
        <v>-3.8</v>
      </c>
      <c r="I5527" s="13">
        <f t="shared" si="86"/>
        <v>-3414107.5830000076</v>
      </c>
    </row>
    <row r="5528" spans="1:9">
      <c r="A5528" s="10">
        <v>43315</v>
      </c>
      <c r="B5528" s="10">
        <v>43313</v>
      </c>
      <c r="C5528" t="s">
        <v>152</v>
      </c>
      <c r="D5528" t="s">
        <v>6258</v>
      </c>
      <c r="E5528" t="s">
        <v>6257</v>
      </c>
      <c r="F5528" s="1">
        <v>-20</v>
      </c>
      <c r="I5528" s="13">
        <f t="shared" si="86"/>
        <v>-3414127.5830000076</v>
      </c>
    </row>
    <row r="5529" spans="1:9">
      <c r="A5529" s="10">
        <v>43315</v>
      </c>
      <c r="B5529" s="10">
        <v>43313</v>
      </c>
      <c r="C5529" t="s">
        <v>7</v>
      </c>
      <c r="D5529" t="s">
        <v>6253</v>
      </c>
      <c r="E5529" t="s">
        <v>6252</v>
      </c>
      <c r="F5529" s="1">
        <v>-3.8</v>
      </c>
      <c r="I5529" s="13">
        <f t="shared" si="86"/>
        <v>-3414131.3830000074</v>
      </c>
    </row>
    <row r="5530" spans="1:9">
      <c r="A5530" s="10">
        <v>43315</v>
      </c>
      <c r="B5530" s="10">
        <v>43313</v>
      </c>
      <c r="C5530" t="s">
        <v>7</v>
      </c>
      <c r="D5530" t="s">
        <v>6251</v>
      </c>
      <c r="E5530" t="s">
        <v>6250</v>
      </c>
      <c r="F5530" s="1">
        <v>-3.8</v>
      </c>
      <c r="I5530" s="13">
        <f t="shared" si="86"/>
        <v>-3414135.1830000072</v>
      </c>
    </row>
    <row r="5531" spans="1:9">
      <c r="A5531" s="10">
        <v>43315</v>
      </c>
      <c r="B5531" s="10">
        <v>43313</v>
      </c>
      <c r="C5531" t="s">
        <v>7</v>
      </c>
      <c r="D5531" t="s">
        <v>6249</v>
      </c>
      <c r="E5531" t="s">
        <v>6248</v>
      </c>
      <c r="F5531" s="1">
        <v>-3.8</v>
      </c>
      <c r="I5531" s="13">
        <f t="shared" si="86"/>
        <v>-3414138.983000007</v>
      </c>
    </row>
    <row r="5532" spans="1:9">
      <c r="A5532" s="10">
        <v>43315</v>
      </c>
      <c r="B5532" s="10">
        <v>43313</v>
      </c>
      <c r="C5532" t="s">
        <v>152</v>
      </c>
      <c r="D5532" t="s">
        <v>6247</v>
      </c>
      <c r="E5532" t="s">
        <v>6246</v>
      </c>
      <c r="F5532" s="1">
        <v>-20</v>
      </c>
      <c r="I5532" s="13">
        <f t="shared" si="86"/>
        <v>-3414158.983000007</v>
      </c>
    </row>
    <row r="5533" spans="1:9">
      <c r="A5533" s="10">
        <v>43315</v>
      </c>
      <c r="B5533" s="10">
        <v>43313</v>
      </c>
      <c r="C5533" t="s">
        <v>60</v>
      </c>
      <c r="D5533" t="s">
        <v>6243</v>
      </c>
      <c r="E5533" t="s">
        <v>9</v>
      </c>
      <c r="F5533" s="1">
        <v>-8</v>
      </c>
      <c r="I5533" s="13">
        <f t="shared" si="86"/>
        <v>-3414166.983000007</v>
      </c>
    </row>
    <row r="5534" spans="1:9">
      <c r="A5534" s="10">
        <v>43315</v>
      </c>
      <c r="B5534" s="10">
        <v>43313</v>
      </c>
      <c r="C5534" t="s">
        <v>152</v>
      </c>
      <c r="D5534" t="s">
        <v>6242</v>
      </c>
      <c r="E5534" t="s">
        <v>6241</v>
      </c>
      <c r="F5534" s="1">
        <v>-20</v>
      </c>
      <c r="I5534" s="13">
        <f t="shared" si="86"/>
        <v>-3414186.983000007</v>
      </c>
    </row>
    <row r="5535" spans="1:9">
      <c r="A5535" s="10">
        <v>43315</v>
      </c>
      <c r="B5535" s="10">
        <v>43313</v>
      </c>
      <c r="C5535" t="s">
        <v>7</v>
      </c>
      <c r="D5535" t="s">
        <v>6240</v>
      </c>
      <c r="E5535" t="s">
        <v>9</v>
      </c>
      <c r="F5535" s="1">
        <v>-3.42</v>
      </c>
      <c r="I5535" s="13">
        <f t="shared" si="86"/>
        <v>-3414190.4030000069</v>
      </c>
    </row>
    <row r="5536" spans="1:9">
      <c r="A5536" s="10">
        <v>43315</v>
      </c>
      <c r="B5536" s="10">
        <v>43313</v>
      </c>
      <c r="C5536" t="s">
        <v>170</v>
      </c>
      <c r="D5536" t="s">
        <v>6236</v>
      </c>
      <c r="E5536" t="s">
        <v>242</v>
      </c>
      <c r="F5536" s="1">
        <v>-10</v>
      </c>
      <c r="I5536" s="13">
        <f t="shared" si="86"/>
        <v>-3414200.4030000069</v>
      </c>
    </row>
    <row r="5537" spans="1:9">
      <c r="A5537" s="10">
        <v>43315</v>
      </c>
      <c r="B5537" s="10">
        <v>43313</v>
      </c>
      <c r="C5537" t="s">
        <v>105</v>
      </c>
      <c r="D5537" t="s">
        <v>6235</v>
      </c>
      <c r="E5537" t="s">
        <v>245</v>
      </c>
      <c r="F5537" s="1">
        <v>-2.5</v>
      </c>
      <c r="I5537" s="13">
        <f t="shared" si="86"/>
        <v>-3414202.9030000069</v>
      </c>
    </row>
    <row r="5538" spans="1:9">
      <c r="A5538" s="10">
        <v>43315</v>
      </c>
      <c r="B5538" s="10">
        <v>43313</v>
      </c>
      <c r="C5538" t="s">
        <v>105</v>
      </c>
      <c r="D5538" t="s">
        <v>6229</v>
      </c>
      <c r="E5538" t="s">
        <v>245</v>
      </c>
      <c r="F5538" s="1">
        <v>-2.5</v>
      </c>
      <c r="I5538" s="13">
        <f t="shared" si="86"/>
        <v>-3414205.4030000069</v>
      </c>
    </row>
    <row r="5539" spans="1:9">
      <c r="A5539" s="10">
        <v>43315</v>
      </c>
      <c r="B5539" s="10">
        <v>43313</v>
      </c>
      <c r="C5539" t="s">
        <v>7</v>
      </c>
      <c r="D5539" t="s">
        <v>6228</v>
      </c>
      <c r="E5539" t="s">
        <v>6227</v>
      </c>
      <c r="F5539" s="1">
        <v>-3.8</v>
      </c>
      <c r="I5539" s="13">
        <f t="shared" si="86"/>
        <v>-3414209.2030000067</v>
      </c>
    </row>
    <row r="5540" spans="1:9">
      <c r="A5540" s="10">
        <v>43314</v>
      </c>
      <c r="B5540" s="10">
        <v>43313</v>
      </c>
      <c r="C5540" t="s">
        <v>6226</v>
      </c>
      <c r="D5540" t="s">
        <v>3382</v>
      </c>
      <c r="E5540" t="s">
        <v>11</v>
      </c>
      <c r="F5540" s="1">
        <v>-651.94600000000003</v>
      </c>
      <c r="I5540" s="13">
        <f t="shared" si="86"/>
        <v>-3414861.1490000067</v>
      </c>
    </row>
    <row r="5541" spans="1:9">
      <c r="A5541" s="10">
        <v>43314</v>
      </c>
      <c r="B5541" s="10">
        <v>43313</v>
      </c>
      <c r="C5541" t="s">
        <v>6225</v>
      </c>
      <c r="D5541" t="s">
        <v>6224</v>
      </c>
      <c r="E5541" t="s">
        <v>11</v>
      </c>
      <c r="F5541" s="1">
        <v>-795.74800000000005</v>
      </c>
      <c r="I5541" s="13">
        <f t="shared" si="86"/>
        <v>-3415656.8970000069</v>
      </c>
    </row>
    <row r="5542" spans="1:9">
      <c r="A5542" s="10">
        <v>43314</v>
      </c>
      <c r="B5542" s="10">
        <v>43313</v>
      </c>
      <c r="C5542" t="s">
        <v>6223</v>
      </c>
      <c r="D5542" t="s">
        <v>6222</v>
      </c>
      <c r="E5542" t="s">
        <v>11</v>
      </c>
      <c r="F5542" s="1">
        <v>-922.80100000000004</v>
      </c>
      <c r="I5542" s="13">
        <f t="shared" si="86"/>
        <v>-3416579.6980000068</v>
      </c>
    </row>
    <row r="5543" spans="1:9">
      <c r="A5543" s="10">
        <v>43314</v>
      </c>
      <c r="B5543" s="10">
        <v>43313</v>
      </c>
      <c r="C5543" t="s">
        <v>6221</v>
      </c>
      <c r="D5543" t="s">
        <v>6220</v>
      </c>
      <c r="E5543" t="s">
        <v>11</v>
      </c>
      <c r="F5543" s="1">
        <v>-1500</v>
      </c>
      <c r="I5543" s="13">
        <f t="shared" si="86"/>
        <v>-3418079.6980000068</v>
      </c>
    </row>
    <row r="5544" spans="1:9">
      <c r="A5544" s="10">
        <v>43314</v>
      </c>
      <c r="B5544" s="10">
        <v>43313</v>
      </c>
      <c r="C5544" t="s">
        <v>6219</v>
      </c>
      <c r="D5544" t="s">
        <v>6218</v>
      </c>
      <c r="E5544" t="s">
        <v>6217</v>
      </c>
      <c r="F5544" s="1">
        <v>-2947.3009999999999</v>
      </c>
      <c r="I5544" s="13">
        <f t="shared" si="86"/>
        <v>-3421026.9990000068</v>
      </c>
    </row>
    <row r="5545" spans="1:9">
      <c r="A5545" s="10">
        <v>43314</v>
      </c>
      <c r="B5545" s="10">
        <v>43313</v>
      </c>
      <c r="C5545" t="s">
        <v>6216</v>
      </c>
      <c r="D5545" t="s">
        <v>6215</v>
      </c>
      <c r="E5545" t="s">
        <v>11</v>
      </c>
      <c r="F5545" s="1">
        <v>-296.56099999999998</v>
      </c>
      <c r="I5545" s="13">
        <f t="shared" si="86"/>
        <v>-3421323.560000007</v>
      </c>
    </row>
    <row r="5546" spans="1:9">
      <c r="A5546" s="10">
        <v>43314</v>
      </c>
      <c r="B5546" s="10">
        <v>43313</v>
      </c>
      <c r="C5546" t="s">
        <v>6214</v>
      </c>
      <c r="D5546" t="s">
        <v>6213</v>
      </c>
      <c r="E5546" t="s">
        <v>1528</v>
      </c>
      <c r="F5546" s="1">
        <v>-750</v>
      </c>
      <c r="I5546" s="13">
        <f t="shared" si="86"/>
        <v>-3422073.560000007</v>
      </c>
    </row>
    <row r="5547" spans="1:9">
      <c r="A5547" s="10">
        <v>43318</v>
      </c>
      <c r="B5547" s="10">
        <v>43314</v>
      </c>
      <c r="C5547" t="s">
        <v>33</v>
      </c>
      <c r="D5547" t="s">
        <v>6310</v>
      </c>
      <c r="E5547" t="s">
        <v>35</v>
      </c>
      <c r="F5547" s="1">
        <v>-40</v>
      </c>
      <c r="I5547" s="13">
        <f t="shared" si="86"/>
        <v>-3422113.560000007</v>
      </c>
    </row>
    <row r="5548" spans="1:9">
      <c r="A5548" s="10">
        <v>43318</v>
      </c>
      <c r="B5548" s="10">
        <v>43314</v>
      </c>
      <c r="C5548" t="s">
        <v>33</v>
      </c>
      <c r="D5548" t="s">
        <v>6309</v>
      </c>
      <c r="E5548" t="s">
        <v>35</v>
      </c>
      <c r="F5548" s="1">
        <v>-40</v>
      </c>
      <c r="I5548" s="13">
        <f t="shared" si="86"/>
        <v>-3422153.560000007</v>
      </c>
    </row>
    <row r="5549" spans="1:9">
      <c r="A5549" s="10">
        <v>43318</v>
      </c>
      <c r="B5549" s="10">
        <v>43314</v>
      </c>
      <c r="C5549" t="s">
        <v>7</v>
      </c>
      <c r="D5549" t="s">
        <v>6308</v>
      </c>
      <c r="E5549" t="s">
        <v>9</v>
      </c>
      <c r="F5549" s="1">
        <v>-7.6</v>
      </c>
      <c r="I5549" s="13">
        <f t="shared" si="86"/>
        <v>-3422161.1600000071</v>
      </c>
    </row>
    <row r="5550" spans="1:9">
      <c r="A5550" s="10">
        <v>43318</v>
      </c>
      <c r="B5550" s="10">
        <v>43314</v>
      </c>
      <c r="C5550" t="s">
        <v>7</v>
      </c>
      <c r="D5550" t="s">
        <v>6307</v>
      </c>
      <c r="E5550" t="s">
        <v>9</v>
      </c>
      <c r="F5550" s="1">
        <v>-7.6</v>
      </c>
      <c r="I5550" s="13">
        <f t="shared" si="86"/>
        <v>-3422168.7600000072</v>
      </c>
    </row>
    <row r="5551" spans="1:9">
      <c r="A5551" s="10">
        <v>43318</v>
      </c>
      <c r="B5551" s="10">
        <v>43314</v>
      </c>
      <c r="C5551" t="s">
        <v>33</v>
      </c>
      <c r="D5551" t="s">
        <v>6306</v>
      </c>
      <c r="E5551" t="s">
        <v>35</v>
      </c>
      <c r="F5551" s="1">
        <v>-40</v>
      </c>
      <c r="I5551" s="13">
        <f t="shared" si="86"/>
        <v>-3422208.7600000072</v>
      </c>
    </row>
    <row r="5552" spans="1:9">
      <c r="A5552" s="10">
        <v>43318</v>
      </c>
      <c r="B5552" s="10">
        <v>43314</v>
      </c>
      <c r="C5552" t="s">
        <v>7</v>
      </c>
      <c r="D5552" t="s">
        <v>6305</v>
      </c>
      <c r="E5552" t="s">
        <v>9</v>
      </c>
      <c r="F5552" s="1">
        <v>-7.6</v>
      </c>
      <c r="I5552" s="13">
        <f t="shared" si="86"/>
        <v>-3422216.3600000073</v>
      </c>
    </row>
    <row r="5553" spans="1:9">
      <c r="A5553" s="10">
        <v>43318</v>
      </c>
      <c r="B5553" s="10">
        <v>43314</v>
      </c>
      <c r="C5553" t="s">
        <v>33</v>
      </c>
      <c r="D5553" t="s">
        <v>6304</v>
      </c>
      <c r="E5553" t="s">
        <v>35</v>
      </c>
      <c r="F5553" s="1">
        <v>-40</v>
      </c>
      <c r="I5553" s="13">
        <f t="shared" si="86"/>
        <v>-3422256.3600000073</v>
      </c>
    </row>
    <row r="5554" spans="1:9">
      <c r="A5554" s="10">
        <v>43318</v>
      </c>
      <c r="B5554" s="10">
        <v>43314</v>
      </c>
      <c r="C5554" t="s">
        <v>7</v>
      </c>
      <c r="D5554" t="s">
        <v>6303</v>
      </c>
      <c r="E5554" t="s">
        <v>9</v>
      </c>
      <c r="F5554" s="1">
        <v>-7.6</v>
      </c>
      <c r="I5554" s="13">
        <f t="shared" si="86"/>
        <v>-3422263.9600000074</v>
      </c>
    </row>
    <row r="5555" spans="1:9">
      <c r="A5555" s="10">
        <v>43315</v>
      </c>
      <c r="B5555" s="10">
        <v>43314</v>
      </c>
      <c r="C5555" t="s">
        <v>6300</v>
      </c>
      <c r="D5555" t="s">
        <v>6299</v>
      </c>
      <c r="E5555" t="s">
        <v>11</v>
      </c>
      <c r="F5555" s="1">
        <v>-19703.545999999998</v>
      </c>
      <c r="I5555" s="13">
        <f t="shared" si="86"/>
        <v>-3441967.5060000075</v>
      </c>
    </row>
    <row r="5556" spans="1:9">
      <c r="A5556" s="10">
        <v>43315</v>
      </c>
      <c r="B5556" s="10">
        <v>43314</v>
      </c>
      <c r="C5556" t="s">
        <v>452</v>
      </c>
      <c r="D5556" t="s">
        <v>2407</v>
      </c>
      <c r="E5556" t="s">
        <v>11</v>
      </c>
      <c r="F5556" s="1">
        <v>-0.35699999999999998</v>
      </c>
      <c r="I5556" s="13">
        <f t="shared" si="86"/>
        <v>-3441967.8630000073</v>
      </c>
    </row>
    <row r="5557" spans="1:9">
      <c r="A5557" s="10">
        <v>43315</v>
      </c>
      <c r="B5557" s="10">
        <v>43314</v>
      </c>
      <c r="C5557" t="s">
        <v>452</v>
      </c>
      <c r="D5557" t="s">
        <v>2563</v>
      </c>
      <c r="E5557" t="s">
        <v>11</v>
      </c>
      <c r="F5557" s="1">
        <v>-0.35699999999999998</v>
      </c>
      <c r="I5557" s="13">
        <f t="shared" si="86"/>
        <v>-3441968.2200000072</v>
      </c>
    </row>
    <row r="5558" spans="1:9">
      <c r="A5558" s="10">
        <v>43315</v>
      </c>
      <c r="B5558" s="10">
        <v>43314</v>
      </c>
      <c r="C5558" t="s">
        <v>6289</v>
      </c>
      <c r="D5558" t="s">
        <v>6288</v>
      </c>
      <c r="E5558" t="s">
        <v>494</v>
      </c>
      <c r="F5558" s="1">
        <v>-114.364</v>
      </c>
      <c r="I5558" s="13">
        <f t="shared" si="86"/>
        <v>-3442082.5840000072</v>
      </c>
    </row>
    <row r="5559" spans="1:9">
      <c r="A5559" s="10">
        <v>43315</v>
      </c>
      <c r="B5559" s="10">
        <v>43314</v>
      </c>
      <c r="C5559" t="s">
        <v>452</v>
      </c>
      <c r="D5559" t="s">
        <v>2519</v>
      </c>
      <c r="E5559" t="s">
        <v>11</v>
      </c>
      <c r="F5559" s="1">
        <v>-0.35699999999999998</v>
      </c>
      <c r="I5559" s="13">
        <f t="shared" si="86"/>
        <v>-3442082.9410000071</v>
      </c>
    </row>
    <row r="5560" spans="1:9">
      <c r="A5560" s="10">
        <v>43315</v>
      </c>
      <c r="B5560" s="10">
        <v>43314</v>
      </c>
      <c r="C5560" t="s">
        <v>6283</v>
      </c>
      <c r="D5560" t="s">
        <v>6282</v>
      </c>
      <c r="E5560" t="s">
        <v>494</v>
      </c>
      <c r="F5560" s="1">
        <v>-189.99</v>
      </c>
      <c r="I5560" s="13">
        <f t="shared" si="86"/>
        <v>-3442272.9310000073</v>
      </c>
    </row>
    <row r="5561" spans="1:9">
      <c r="A5561" s="10">
        <v>43315</v>
      </c>
      <c r="B5561" s="10">
        <v>43314</v>
      </c>
      <c r="C5561" t="s">
        <v>6278</v>
      </c>
      <c r="D5561" t="s">
        <v>6277</v>
      </c>
      <c r="E5561" t="s">
        <v>11</v>
      </c>
      <c r="F5561" s="1">
        <v>-68950</v>
      </c>
      <c r="I5561" s="13">
        <f t="shared" si="86"/>
        <v>-3511222.9310000073</v>
      </c>
    </row>
    <row r="5562" spans="1:9">
      <c r="A5562" s="10">
        <v>43315</v>
      </c>
      <c r="B5562" s="10">
        <v>43314</v>
      </c>
      <c r="C5562" t="s">
        <v>6270</v>
      </c>
      <c r="D5562" t="s">
        <v>6269</v>
      </c>
      <c r="E5562" t="s">
        <v>57</v>
      </c>
      <c r="F5562" s="1">
        <v>-1268</v>
      </c>
      <c r="I5562" s="13">
        <f t="shared" si="86"/>
        <v>-3512490.9310000073</v>
      </c>
    </row>
    <row r="5563" spans="1:9">
      <c r="A5563" s="10">
        <v>43315</v>
      </c>
      <c r="B5563" s="10">
        <v>43314</v>
      </c>
      <c r="C5563" t="s">
        <v>452</v>
      </c>
      <c r="D5563" t="s">
        <v>2449</v>
      </c>
      <c r="E5563" t="s">
        <v>11</v>
      </c>
      <c r="F5563" s="1">
        <v>-0.35699999999999998</v>
      </c>
      <c r="I5563" s="13">
        <f t="shared" si="86"/>
        <v>-3512491.2880000072</v>
      </c>
    </row>
    <row r="5564" spans="1:9">
      <c r="A5564" s="10">
        <v>43315</v>
      </c>
      <c r="B5564" s="10">
        <v>43314</v>
      </c>
      <c r="C5564" t="s">
        <v>6256</v>
      </c>
      <c r="D5564" t="s">
        <v>6255</v>
      </c>
      <c r="E5564" t="s">
        <v>57</v>
      </c>
      <c r="F5564" s="1">
        <v>-79626.972999999998</v>
      </c>
      <c r="I5564" s="13">
        <f t="shared" si="86"/>
        <v>-3592118.2610000074</v>
      </c>
    </row>
    <row r="5565" spans="1:9">
      <c r="A5565" s="10">
        <v>43315</v>
      </c>
      <c r="B5565" s="10">
        <v>43314</v>
      </c>
      <c r="C5565" t="s">
        <v>452</v>
      </c>
      <c r="D5565" t="s">
        <v>2304</v>
      </c>
      <c r="E5565" t="s">
        <v>11</v>
      </c>
      <c r="F5565" s="1">
        <v>-0.35699999999999998</v>
      </c>
      <c r="I5565" s="13">
        <f t="shared" si="86"/>
        <v>-3592118.6180000072</v>
      </c>
    </row>
    <row r="5566" spans="1:9">
      <c r="A5566" s="10">
        <v>43315</v>
      </c>
      <c r="B5566" s="10">
        <v>43314</v>
      </c>
      <c r="C5566" t="s">
        <v>6245</v>
      </c>
      <c r="D5566" t="s">
        <v>6244</v>
      </c>
      <c r="E5566" t="s">
        <v>11</v>
      </c>
      <c r="F5566" s="1">
        <v>-19634.103999999999</v>
      </c>
      <c r="I5566" s="13">
        <f t="shared" si="86"/>
        <v>-3611752.7220000071</v>
      </c>
    </row>
    <row r="5567" spans="1:9">
      <c r="A5567" s="10">
        <v>43315</v>
      </c>
      <c r="B5567" s="10">
        <v>43314</v>
      </c>
      <c r="C5567" t="s">
        <v>6239</v>
      </c>
      <c r="D5567" t="s">
        <v>6238</v>
      </c>
      <c r="E5567" t="s">
        <v>6237</v>
      </c>
      <c r="F5567" s="1">
        <v>-500</v>
      </c>
      <c r="I5567" s="13">
        <f t="shared" si="86"/>
        <v>-3612252.7220000071</v>
      </c>
    </row>
    <row r="5568" spans="1:9">
      <c r="A5568" s="10">
        <v>43315</v>
      </c>
      <c r="B5568" s="10">
        <v>43314</v>
      </c>
      <c r="C5568" t="s">
        <v>6234</v>
      </c>
      <c r="D5568" t="s">
        <v>6233</v>
      </c>
      <c r="E5568" t="s">
        <v>11</v>
      </c>
      <c r="F5568" s="1">
        <v>-49934.180999999997</v>
      </c>
      <c r="I5568" s="13">
        <f t="shared" si="86"/>
        <v>-3662186.9030000069</v>
      </c>
    </row>
    <row r="5569" spans="1:9">
      <c r="A5569" s="10">
        <v>43315</v>
      </c>
      <c r="B5569" s="10">
        <v>43314</v>
      </c>
      <c r="C5569" t="s">
        <v>6232</v>
      </c>
      <c r="E5569" t="s">
        <v>100</v>
      </c>
      <c r="F5569" s="1">
        <v>-38868.873</v>
      </c>
      <c r="I5569" s="13">
        <f t="shared" si="86"/>
        <v>-3701055.7760000071</v>
      </c>
    </row>
    <row r="5570" spans="1:9">
      <c r="A5570" s="10">
        <v>43315</v>
      </c>
      <c r="B5570" s="10">
        <v>43314</v>
      </c>
      <c r="C5570" t="s">
        <v>101</v>
      </c>
      <c r="E5570" t="s">
        <v>11</v>
      </c>
      <c r="F5570" s="1">
        <v>-5.95</v>
      </c>
      <c r="I5570" s="13">
        <f t="shared" si="86"/>
        <v>-3701061.7260000072</v>
      </c>
    </row>
    <row r="5571" spans="1:9">
      <c r="A5571" s="10">
        <v>43315</v>
      </c>
      <c r="B5571" s="10">
        <v>43314</v>
      </c>
      <c r="C5571" t="s">
        <v>6231</v>
      </c>
      <c r="D5571" t="s">
        <v>6230</v>
      </c>
      <c r="E5571" t="s">
        <v>494</v>
      </c>
      <c r="F5571" s="1">
        <v>-209.44499999999999</v>
      </c>
      <c r="I5571" s="13">
        <f t="shared" ref="I5571:I5634" si="87">I5570+F5571+G5571</f>
        <v>-3701271.1710000071</v>
      </c>
    </row>
    <row r="5572" spans="1:9">
      <c r="A5572" s="10">
        <v>43313</v>
      </c>
      <c r="B5572" s="10">
        <v>43314</v>
      </c>
      <c r="C5572" t="s">
        <v>3721</v>
      </c>
      <c r="E5572" t="s">
        <v>11</v>
      </c>
      <c r="G5572" s="1">
        <v>50</v>
      </c>
      <c r="I5572" s="13">
        <f t="shared" si="87"/>
        <v>-3701221.1710000071</v>
      </c>
    </row>
    <row r="5573" spans="1:9">
      <c r="A5573" s="10">
        <v>43313</v>
      </c>
      <c r="B5573" s="10">
        <v>43314</v>
      </c>
      <c r="C5573" t="s">
        <v>3721</v>
      </c>
      <c r="E5573" t="s">
        <v>11</v>
      </c>
      <c r="G5573" s="1">
        <v>120</v>
      </c>
      <c r="I5573" s="13">
        <f t="shared" si="87"/>
        <v>-3701101.1710000071</v>
      </c>
    </row>
    <row r="5574" spans="1:9">
      <c r="A5574" s="10">
        <v>43318</v>
      </c>
      <c r="B5574" s="10">
        <v>43315</v>
      </c>
      <c r="C5574" t="s">
        <v>6318</v>
      </c>
      <c r="D5574" t="s">
        <v>6317</v>
      </c>
      <c r="E5574" t="s">
        <v>445</v>
      </c>
      <c r="F5574" s="1">
        <v>-2663.424</v>
      </c>
      <c r="I5574" s="13">
        <f t="shared" si="87"/>
        <v>-3703764.5950000072</v>
      </c>
    </row>
    <row r="5575" spans="1:9">
      <c r="A5575" s="10">
        <v>43318</v>
      </c>
      <c r="B5575" s="10">
        <v>43315</v>
      </c>
      <c r="C5575" t="s">
        <v>31</v>
      </c>
      <c r="D5575" t="s">
        <v>6317</v>
      </c>
      <c r="E5575" t="s">
        <v>445</v>
      </c>
      <c r="F5575" s="1">
        <v>-1.7849999999999999</v>
      </c>
      <c r="I5575" s="13">
        <f t="shared" si="87"/>
        <v>-3703766.3800000073</v>
      </c>
    </row>
    <row r="5576" spans="1:9">
      <c r="A5576" s="10">
        <v>43318</v>
      </c>
      <c r="B5576" s="10">
        <v>43315</v>
      </c>
      <c r="C5576" t="s">
        <v>6316</v>
      </c>
      <c r="D5576" t="s">
        <v>6315</v>
      </c>
      <c r="E5576" t="s">
        <v>142</v>
      </c>
      <c r="F5576" s="1">
        <v>-170.1</v>
      </c>
      <c r="I5576" s="13">
        <f t="shared" si="87"/>
        <v>-3703936.4800000074</v>
      </c>
    </row>
    <row r="5577" spans="1:9">
      <c r="A5577" s="10">
        <v>43318</v>
      </c>
      <c r="B5577" s="10">
        <v>43315</v>
      </c>
      <c r="C5577" t="s">
        <v>6314</v>
      </c>
      <c r="D5577" t="s">
        <v>6313</v>
      </c>
      <c r="E5577" t="s">
        <v>1902</v>
      </c>
      <c r="F5577" s="1">
        <v>-1960.8720000000001</v>
      </c>
      <c r="I5577" s="13">
        <f t="shared" si="87"/>
        <v>-3705897.3520000074</v>
      </c>
    </row>
    <row r="5578" spans="1:9">
      <c r="A5578" s="10">
        <v>43318</v>
      </c>
      <c r="B5578" s="10">
        <v>43315</v>
      </c>
      <c r="C5578" t="s">
        <v>6312</v>
      </c>
      <c r="D5578" t="s">
        <v>6311</v>
      </c>
      <c r="E5578" t="s">
        <v>690</v>
      </c>
      <c r="F5578" s="1">
        <v>-200</v>
      </c>
      <c r="I5578" s="13">
        <f t="shared" si="87"/>
        <v>-3706097.3520000074</v>
      </c>
    </row>
    <row r="5579" spans="1:9">
      <c r="A5579" s="10">
        <v>43319</v>
      </c>
      <c r="B5579" s="10">
        <v>43318</v>
      </c>
      <c r="C5579" t="s">
        <v>452</v>
      </c>
      <c r="D5579" t="s">
        <v>2413</v>
      </c>
      <c r="E5579" t="s">
        <v>11</v>
      </c>
      <c r="F5579" s="1">
        <v>-0.35699999999999998</v>
      </c>
      <c r="I5579" s="13">
        <f t="shared" si="87"/>
        <v>-3706097.7090000072</v>
      </c>
    </row>
    <row r="5580" spans="1:9">
      <c r="A5580" s="10">
        <v>43319</v>
      </c>
      <c r="B5580" s="10">
        <v>43318</v>
      </c>
      <c r="C5580" t="s">
        <v>452</v>
      </c>
      <c r="D5580" t="s">
        <v>2464</v>
      </c>
      <c r="E5580" t="s">
        <v>11</v>
      </c>
      <c r="F5580" s="1">
        <v>-0.35699999999999998</v>
      </c>
      <c r="I5580" s="13">
        <f t="shared" si="87"/>
        <v>-3706098.0660000071</v>
      </c>
    </row>
    <row r="5581" spans="1:9">
      <c r="A5581" s="10">
        <v>43319</v>
      </c>
      <c r="B5581" s="10">
        <v>43318</v>
      </c>
      <c r="C5581" t="s">
        <v>6330</v>
      </c>
      <c r="D5581" t="s">
        <v>6329</v>
      </c>
      <c r="E5581" t="s">
        <v>410</v>
      </c>
      <c r="F5581" s="1">
        <v>-170</v>
      </c>
      <c r="I5581" s="13">
        <f t="shared" si="87"/>
        <v>-3706268.0660000071</v>
      </c>
    </row>
    <row r="5582" spans="1:9">
      <c r="A5582" s="10">
        <v>43319</v>
      </c>
      <c r="B5582" s="10">
        <v>43318</v>
      </c>
      <c r="C5582" t="s">
        <v>857</v>
      </c>
      <c r="D5582" t="s">
        <v>6328</v>
      </c>
      <c r="E5582" t="s">
        <v>6327</v>
      </c>
      <c r="F5582" s="1">
        <v>-731.23</v>
      </c>
      <c r="I5582" s="13">
        <f t="shared" si="87"/>
        <v>-3706999.2960000071</v>
      </c>
    </row>
    <row r="5583" spans="1:9">
      <c r="A5583" s="10">
        <v>43319</v>
      </c>
      <c r="B5583" s="10">
        <v>43318</v>
      </c>
      <c r="C5583" t="s">
        <v>6326</v>
      </c>
      <c r="D5583" t="s">
        <v>6325</v>
      </c>
      <c r="E5583" t="s">
        <v>484</v>
      </c>
      <c r="F5583" s="1">
        <v>-3201.1179999999999</v>
      </c>
      <c r="I5583" s="13">
        <f t="shared" si="87"/>
        <v>-3710200.4140000069</v>
      </c>
    </row>
    <row r="5584" spans="1:9">
      <c r="A5584" s="10">
        <v>43319</v>
      </c>
      <c r="B5584" s="10">
        <v>43318</v>
      </c>
      <c r="C5584" t="s">
        <v>6324</v>
      </c>
      <c r="D5584" t="s">
        <v>6323</v>
      </c>
      <c r="E5584" t="s">
        <v>6322</v>
      </c>
      <c r="F5584" s="1">
        <v>-4774.1719999999996</v>
      </c>
      <c r="I5584" s="13">
        <f t="shared" si="87"/>
        <v>-3714974.5860000066</v>
      </c>
    </row>
    <row r="5585" spans="1:9">
      <c r="A5585" s="10">
        <v>43319</v>
      </c>
      <c r="B5585" s="10">
        <v>43318</v>
      </c>
      <c r="C5585" t="s">
        <v>452</v>
      </c>
      <c r="D5585" t="s">
        <v>2304</v>
      </c>
      <c r="E5585" t="s">
        <v>11</v>
      </c>
      <c r="F5585" s="1">
        <v>-0.35699999999999998</v>
      </c>
      <c r="I5585" s="13">
        <f t="shared" si="87"/>
        <v>-3714974.9430000065</v>
      </c>
    </row>
    <row r="5586" spans="1:9">
      <c r="A5586" s="10">
        <v>43319</v>
      </c>
      <c r="B5586" s="10">
        <v>43318</v>
      </c>
      <c r="C5586" t="s">
        <v>452</v>
      </c>
      <c r="D5586" t="s">
        <v>2410</v>
      </c>
      <c r="E5586" t="s">
        <v>11</v>
      </c>
      <c r="F5586" s="1">
        <v>-0.35699999999999998</v>
      </c>
      <c r="I5586" s="13">
        <f t="shared" si="87"/>
        <v>-3714975.3000000063</v>
      </c>
    </row>
    <row r="5587" spans="1:9">
      <c r="A5587" s="10">
        <v>43315</v>
      </c>
      <c r="B5587" s="10">
        <v>43318</v>
      </c>
      <c r="C5587" t="s">
        <v>6296</v>
      </c>
      <c r="D5587" t="s">
        <v>2407</v>
      </c>
      <c r="E5587" t="s">
        <v>11</v>
      </c>
      <c r="G5587" s="1">
        <v>8000</v>
      </c>
      <c r="I5587" s="13">
        <f t="shared" si="87"/>
        <v>-3706975.3000000063</v>
      </c>
    </row>
    <row r="5588" spans="1:9">
      <c r="A5588" s="10">
        <v>43315</v>
      </c>
      <c r="B5588" s="10">
        <v>43318</v>
      </c>
      <c r="C5588" t="s">
        <v>6295</v>
      </c>
      <c r="D5588" t="s">
        <v>2563</v>
      </c>
      <c r="E5588" t="s">
        <v>11</v>
      </c>
      <c r="G5588" s="1">
        <v>5000</v>
      </c>
      <c r="I5588" s="13">
        <f t="shared" si="87"/>
        <v>-3701975.3000000063</v>
      </c>
    </row>
    <row r="5589" spans="1:9">
      <c r="A5589" s="10">
        <v>43315</v>
      </c>
      <c r="B5589" s="10">
        <v>43318</v>
      </c>
      <c r="C5589" t="s">
        <v>6293</v>
      </c>
      <c r="D5589" t="s">
        <v>1973</v>
      </c>
      <c r="E5589" t="s">
        <v>11</v>
      </c>
      <c r="G5589" s="1">
        <v>650000</v>
      </c>
      <c r="I5589" s="13">
        <f t="shared" si="87"/>
        <v>-3051975.3000000063</v>
      </c>
    </row>
    <row r="5590" spans="1:9">
      <c r="A5590" s="10">
        <v>43315</v>
      </c>
      <c r="B5590" s="10">
        <v>43318</v>
      </c>
      <c r="C5590" t="s">
        <v>6284</v>
      </c>
      <c r="D5590" t="s">
        <v>2519</v>
      </c>
      <c r="E5590" t="s">
        <v>11</v>
      </c>
      <c r="G5590" s="1">
        <v>8000</v>
      </c>
      <c r="I5590" s="13">
        <f t="shared" si="87"/>
        <v>-3043975.3000000063</v>
      </c>
    </row>
    <row r="5591" spans="1:9">
      <c r="A5591" s="10">
        <v>43315</v>
      </c>
      <c r="B5591" s="10">
        <v>43318</v>
      </c>
      <c r="C5591" t="s">
        <v>6268</v>
      </c>
      <c r="D5591" t="s">
        <v>2449</v>
      </c>
      <c r="E5591" t="s">
        <v>11</v>
      </c>
      <c r="G5591" s="1">
        <v>12000</v>
      </c>
      <c r="I5591" s="13">
        <f t="shared" si="87"/>
        <v>-3031975.3000000063</v>
      </c>
    </row>
    <row r="5592" spans="1:9">
      <c r="A5592" s="10">
        <v>43315</v>
      </c>
      <c r="B5592" s="10">
        <v>43318</v>
      </c>
      <c r="C5592" t="s">
        <v>6254</v>
      </c>
      <c r="D5592" t="s">
        <v>2304</v>
      </c>
      <c r="E5592" t="s">
        <v>11</v>
      </c>
      <c r="G5592" s="1">
        <v>21000</v>
      </c>
      <c r="I5592" s="13">
        <f t="shared" si="87"/>
        <v>-3010975.3000000063</v>
      </c>
    </row>
    <row r="5593" spans="1:9">
      <c r="A5593" s="10">
        <v>43336</v>
      </c>
      <c r="B5593" s="10">
        <v>43319</v>
      </c>
      <c r="C5593" t="s">
        <v>250</v>
      </c>
      <c r="E5593" t="s">
        <v>11</v>
      </c>
      <c r="F5593" s="1">
        <v>-121.452</v>
      </c>
      <c r="I5593" s="13">
        <f t="shared" si="87"/>
        <v>-3011096.7520000064</v>
      </c>
    </row>
    <row r="5594" spans="1:9">
      <c r="A5594" s="10">
        <v>43336</v>
      </c>
      <c r="B5594" s="10">
        <v>43319</v>
      </c>
      <c r="C5594" t="s">
        <v>250</v>
      </c>
      <c r="E5594" t="s">
        <v>11</v>
      </c>
      <c r="F5594" s="1">
        <v>-67.448999999999998</v>
      </c>
      <c r="I5594" s="13">
        <f t="shared" si="87"/>
        <v>-3011164.2010000064</v>
      </c>
    </row>
    <row r="5595" spans="1:9">
      <c r="A5595" s="10">
        <v>43336</v>
      </c>
      <c r="B5595" s="10">
        <v>43319</v>
      </c>
      <c r="C5595" t="s">
        <v>250</v>
      </c>
      <c r="E5595" t="s">
        <v>11</v>
      </c>
      <c r="F5595" s="1">
        <v>-106.77800000000001</v>
      </c>
      <c r="I5595" s="13">
        <f t="shared" si="87"/>
        <v>-3011270.9790000063</v>
      </c>
    </row>
    <row r="5596" spans="1:9">
      <c r="A5596" s="10">
        <v>43336</v>
      </c>
      <c r="B5596" s="10">
        <v>43319</v>
      </c>
      <c r="C5596" t="s">
        <v>250</v>
      </c>
      <c r="E5596" t="s">
        <v>11</v>
      </c>
      <c r="F5596" s="1">
        <v>-113.367</v>
      </c>
      <c r="I5596" s="13">
        <f t="shared" si="87"/>
        <v>-3011384.3460000064</v>
      </c>
    </row>
    <row r="5597" spans="1:9">
      <c r="A5597" s="10">
        <v>43321</v>
      </c>
      <c r="B5597" s="10">
        <v>43319</v>
      </c>
      <c r="C5597" t="s">
        <v>7</v>
      </c>
      <c r="D5597" t="s">
        <v>6360</v>
      </c>
      <c r="E5597" t="s">
        <v>6359</v>
      </c>
      <c r="F5597" s="1">
        <v>-3.8</v>
      </c>
      <c r="I5597" s="13">
        <f t="shared" si="87"/>
        <v>-3011388.1460000062</v>
      </c>
    </row>
    <row r="5598" spans="1:9">
      <c r="A5598" s="10">
        <v>43321</v>
      </c>
      <c r="B5598" s="10">
        <v>43319</v>
      </c>
      <c r="C5598" t="s">
        <v>152</v>
      </c>
      <c r="D5598" t="s">
        <v>6358</v>
      </c>
      <c r="E5598" t="s">
        <v>6357</v>
      </c>
      <c r="F5598" s="1">
        <v>-20</v>
      </c>
      <c r="I5598" s="13">
        <f t="shared" si="87"/>
        <v>-3011408.1460000062</v>
      </c>
    </row>
    <row r="5599" spans="1:9">
      <c r="A5599" s="10">
        <v>43321</v>
      </c>
      <c r="B5599" s="10">
        <v>43319</v>
      </c>
      <c r="C5599" t="s">
        <v>152</v>
      </c>
      <c r="D5599" t="s">
        <v>6356</v>
      </c>
      <c r="E5599" t="s">
        <v>6355</v>
      </c>
      <c r="F5599" s="1">
        <v>-20</v>
      </c>
      <c r="I5599" s="13">
        <f t="shared" si="87"/>
        <v>-3011428.1460000062</v>
      </c>
    </row>
    <row r="5600" spans="1:9">
      <c r="A5600" s="10">
        <v>43321</v>
      </c>
      <c r="B5600" s="10">
        <v>43319</v>
      </c>
      <c r="C5600" t="s">
        <v>7</v>
      </c>
      <c r="D5600" t="s">
        <v>6352</v>
      </c>
      <c r="E5600" t="s">
        <v>6351</v>
      </c>
      <c r="F5600" s="1">
        <v>-3.8</v>
      </c>
      <c r="I5600" s="13">
        <f t="shared" si="87"/>
        <v>-3011431.946000006</v>
      </c>
    </row>
    <row r="5601" spans="1:9">
      <c r="A5601" s="10">
        <v>43320</v>
      </c>
      <c r="B5601" s="10">
        <v>43319</v>
      </c>
      <c r="C5601" t="s">
        <v>6348</v>
      </c>
      <c r="D5601" t="s">
        <v>6347</v>
      </c>
      <c r="E5601" t="s">
        <v>6339</v>
      </c>
      <c r="F5601" s="1">
        <v>-555.87800000000004</v>
      </c>
      <c r="I5601" s="13">
        <f t="shared" si="87"/>
        <v>-3011987.8240000061</v>
      </c>
    </row>
    <row r="5602" spans="1:9">
      <c r="A5602" s="10">
        <v>43320</v>
      </c>
      <c r="B5602" s="10">
        <v>43319</v>
      </c>
      <c r="C5602" t="s">
        <v>6346</v>
      </c>
      <c r="D5602" t="s">
        <v>6345</v>
      </c>
      <c r="E5602" t="s">
        <v>6342</v>
      </c>
      <c r="F5602" s="1">
        <v>-260.11500000000001</v>
      </c>
      <c r="I5602" s="13">
        <f t="shared" si="87"/>
        <v>-3012247.9390000063</v>
      </c>
    </row>
    <row r="5603" spans="1:9">
      <c r="A5603" s="10">
        <v>43320</v>
      </c>
      <c r="B5603" s="10">
        <v>43319</v>
      </c>
      <c r="C5603" t="s">
        <v>6344</v>
      </c>
      <c r="D5603" t="s">
        <v>6343</v>
      </c>
      <c r="E5603" t="s">
        <v>6342</v>
      </c>
      <c r="F5603" s="1">
        <v>-577.47400000000005</v>
      </c>
      <c r="I5603" s="13">
        <f t="shared" si="87"/>
        <v>-3012825.4130000062</v>
      </c>
    </row>
    <row r="5604" spans="1:9">
      <c r="A5604" s="10">
        <v>43320</v>
      </c>
      <c r="B5604" s="10">
        <v>43319</v>
      </c>
      <c r="C5604" t="s">
        <v>452</v>
      </c>
      <c r="D5604" t="s">
        <v>6337</v>
      </c>
      <c r="E5604" t="s">
        <v>11</v>
      </c>
      <c r="F5604" s="1">
        <v>-0.35699999999999998</v>
      </c>
      <c r="I5604" s="13">
        <f t="shared" si="87"/>
        <v>-3012825.7700000061</v>
      </c>
    </row>
    <row r="5605" spans="1:9">
      <c r="A5605" s="10">
        <v>43320</v>
      </c>
      <c r="B5605" s="10">
        <v>43319</v>
      </c>
      <c r="C5605" t="s">
        <v>6341</v>
      </c>
      <c r="D5605" t="s">
        <v>6340</v>
      </c>
      <c r="E5605" t="s">
        <v>6339</v>
      </c>
      <c r="F5605" s="1">
        <v>-661.64499999999998</v>
      </c>
      <c r="I5605" s="13">
        <f t="shared" si="87"/>
        <v>-3013487.4150000061</v>
      </c>
    </row>
    <row r="5606" spans="1:9">
      <c r="A5606" s="10">
        <v>43320</v>
      </c>
      <c r="B5606" s="10">
        <v>43319</v>
      </c>
      <c r="C5606" t="s">
        <v>6336</v>
      </c>
      <c r="D5606" t="s">
        <v>6335</v>
      </c>
      <c r="E5606" t="s">
        <v>527</v>
      </c>
      <c r="F5606" s="1">
        <v>-77643.34</v>
      </c>
      <c r="I5606" s="13">
        <f t="shared" si="87"/>
        <v>-3091130.7550000059</v>
      </c>
    </row>
    <row r="5607" spans="1:9">
      <c r="A5607" s="10">
        <v>43321</v>
      </c>
      <c r="B5607" s="10">
        <v>43320</v>
      </c>
      <c r="C5607" t="s">
        <v>6364</v>
      </c>
      <c r="D5607" t="s">
        <v>6363</v>
      </c>
      <c r="E5607" t="s">
        <v>595</v>
      </c>
      <c r="F5607" s="1">
        <v>-1224.316</v>
      </c>
      <c r="I5607" s="13">
        <f t="shared" si="87"/>
        <v>-3092355.071000006</v>
      </c>
    </row>
    <row r="5608" spans="1:9">
      <c r="A5608" s="10">
        <v>43321</v>
      </c>
      <c r="B5608" s="10">
        <v>43320</v>
      </c>
      <c r="C5608" t="s">
        <v>6362</v>
      </c>
      <c r="D5608" t="s">
        <v>6361</v>
      </c>
      <c r="E5608" t="s">
        <v>24</v>
      </c>
      <c r="F5608" s="1">
        <v>-112376.749</v>
      </c>
      <c r="I5608" s="13">
        <f t="shared" si="87"/>
        <v>-3204731.8200000059</v>
      </c>
    </row>
    <row r="5609" spans="1:9">
      <c r="A5609" s="10">
        <v>43321</v>
      </c>
      <c r="B5609" s="10">
        <v>43320</v>
      </c>
      <c r="C5609" t="s">
        <v>27</v>
      </c>
      <c r="E5609" t="s">
        <v>11</v>
      </c>
      <c r="F5609" s="1">
        <v>-71.400000000000006</v>
      </c>
      <c r="I5609" s="13">
        <f t="shared" si="87"/>
        <v>-3204803.2200000058</v>
      </c>
    </row>
    <row r="5610" spans="1:9">
      <c r="A5610" s="10">
        <v>43321</v>
      </c>
      <c r="B5610" s="10">
        <v>43320</v>
      </c>
      <c r="C5610" t="s">
        <v>101</v>
      </c>
      <c r="E5610" t="s">
        <v>11</v>
      </c>
      <c r="F5610" s="1">
        <v>-5.95</v>
      </c>
      <c r="I5610" s="13">
        <f t="shared" si="87"/>
        <v>-3204809.170000006</v>
      </c>
    </row>
    <row r="5611" spans="1:9">
      <c r="A5611" s="10">
        <v>43321</v>
      </c>
      <c r="B5611" s="10">
        <v>43320</v>
      </c>
      <c r="C5611" t="s">
        <v>6354</v>
      </c>
      <c r="D5611" t="s">
        <v>6353</v>
      </c>
      <c r="E5611" t="s">
        <v>11</v>
      </c>
      <c r="F5611" s="1">
        <v>-1117.308</v>
      </c>
      <c r="I5611" s="13">
        <f t="shared" si="87"/>
        <v>-3205926.4780000062</v>
      </c>
    </row>
    <row r="5612" spans="1:9">
      <c r="A5612" s="10">
        <v>43321</v>
      </c>
      <c r="B5612" s="10">
        <v>43320</v>
      </c>
      <c r="C5612" t="s">
        <v>452</v>
      </c>
      <c r="D5612" t="s">
        <v>2243</v>
      </c>
      <c r="E5612" t="s">
        <v>11</v>
      </c>
      <c r="F5612" s="1">
        <v>-0.35699999999999998</v>
      </c>
      <c r="I5612" s="13">
        <f t="shared" si="87"/>
        <v>-3205926.835000006</v>
      </c>
    </row>
    <row r="5613" spans="1:9">
      <c r="A5613" s="10">
        <v>43321</v>
      </c>
      <c r="B5613" s="10">
        <v>43320</v>
      </c>
      <c r="C5613" t="s">
        <v>6349</v>
      </c>
      <c r="E5613" t="s">
        <v>4610</v>
      </c>
      <c r="F5613" s="1">
        <v>-190.893</v>
      </c>
      <c r="I5613" s="13">
        <f t="shared" si="87"/>
        <v>-3206117.7280000062</v>
      </c>
    </row>
    <row r="5614" spans="1:9">
      <c r="A5614" s="10">
        <v>43319</v>
      </c>
      <c r="B5614" s="10">
        <v>43320</v>
      </c>
      <c r="C5614" t="s">
        <v>3721</v>
      </c>
      <c r="E5614" t="s">
        <v>11</v>
      </c>
      <c r="G5614" s="1">
        <v>30</v>
      </c>
      <c r="I5614" s="13">
        <f t="shared" si="87"/>
        <v>-3206087.7280000062</v>
      </c>
    </row>
    <row r="5615" spans="1:9">
      <c r="A5615" s="10">
        <v>43319</v>
      </c>
      <c r="B5615" s="10">
        <v>43320</v>
      </c>
      <c r="C5615" t="s">
        <v>6332</v>
      </c>
      <c r="D5615" t="s">
        <v>1809</v>
      </c>
      <c r="E5615" t="s">
        <v>11</v>
      </c>
      <c r="G5615" s="1">
        <v>200000</v>
      </c>
      <c r="I5615" s="13">
        <f t="shared" si="87"/>
        <v>-3006087.7280000062</v>
      </c>
    </row>
    <row r="5616" spans="1:9">
      <c r="A5616" s="10">
        <v>43319</v>
      </c>
      <c r="B5616" s="10">
        <v>43320</v>
      </c>
      <c r="C5616" t="s">
        <v>6331</v>
      </c>
      <c r="D5616" t="s">
        <v>2464</v>
      </c>
      <c r="E5616" t="s">
        <v>11</v>
      </c>
      <c r="G5616" s="1">
        <v>1700</v>
      </c>
      <c r="I5616" s="13">
        <f t="shared" si="87"/>
        <v>-3004387.7280000062</v>
      </c>
    </row>
    <row r="5617" spans="1:9">
      <c r="A5617" s="10">
        <v>43319</v>
      </c>
      <c r="B5617" s="10">
        <v>43320</v>
      </c>
      <c r="C5617" t="s">
        <v>6254</v>
      </c>
      <c r="D5617" t="s">
        <v>2304</v>
      </c>
      <c r="E5617" t="s">
        <v>11</v>
      </c>
      <c r="G5617" s="1">
        <v>2500</v>
      </c>
      <c r="I5617" s="13">
        <f t="shared" si="87"/>
        <v>-3001887.7280000062</v>
      </c>
    </row>
    <row r="5618" spans="1:9">
      <c r="A5618" s="10">
        <v>43319</v>
      </c>
      <c r="B5618" s="10">
        <v>43320</v>
      </c>
      <c r="C5618" t="s">
        <v>3745</v>
      </c>
      <c r="D5618" t="s">
        <v>2410</v>
      </c>
      <c r="E5618" t="s">
        <v>11</v>
      </c>
      <c r="G5618" s="1">
        <v>11000</v>
      </c>
      <c r="I5618" s="13">
        <f t="shared" si="87"/>
        <v>-2990887.7280000062</v>
      </c>
    </row>
    <row r="5619" spans="1:9">
      <c r="A5619" s="10">
        <v>43319</v>
      </c>
      <c r="B5619" s="10">
        <v>43320</v>
      </c>
      <c r="C5619" t="s">
        <v>6321</v>
      </c>
      <c r="D5619" t="s">
        <v>2413</v>
      </c>
      <c r="E5619" t="s">
        <v>11</v>
      </c>
      <c r="G5619" s="1">
        <v>3000</v>
      </c>
      <c r="I5619" s="13">
        <f t="shared" si="87"/>
        <v>-2987887.7280000062</v>
      </c>
    </row>
    <row r="5620" spans="1:9">
      <c r="A5620" s="10">
        <v>43322</v>
      </c>
      <c r="B5620" s="10">
        <v>43321</v>
      </c>
      <c r="C5620" t="s">
        <v>427</v>
      </c>
      <c r="D5620" t="s">
        <v>6365</v>
      </c>
      <c r="E5620" t="s">
        <v>429</v>
      </c>
      <c r="F5620" s="1">
        <v>-1780.7370000000001</v>
      </c>
      <c r="I5620" s="13">
        <f t="shared" si="87"/>
        <v>-2989668.4650000064</v>
      </c>
    </row>
    <row r="5621" spans="1:9">
      <c r="A5621" s="10">
        <v>43322</v>
      </c>
      <c r="B5621" s="10">
        <v>43321</v>
      </c>
      <c r="C5621" t="s">
        <v>6386</v>
      </c>
      <c r="D5621" t="s">
        <v>6385</v>
      </c>
      <c r="E5621" t="s">
        <v>198</v>
      </c>
      <c r="F5621" s="1">
        <v>-40</v>
      </c>
      <c r="I5621" s="13">
        <f t="shared" si="87"/>
        <v>-2989708.4650000064</v>
      </c>
    </row>
    <row r="5622" spans="1:9">
      <c r="A5622" s="10">
        <v>43322</v>
      </c>
      <c r="B5622" s="10">
        <v>43321</v>
      </c>
      <c r="C5622" t="s">
        <v>6384</v>
      </c>
      <c r="D5622" t="s">
        <v>6383</v>
      </c>
      <c r="E5622" t="s">
        <v>198</v>
      </c>
      <c r="F5622" s="1">
        <v>-40</v>
      </c>
      <c r="I5622" s="13">
        <f t="shared" si="87"/>
        <v>-2989748.4650000064</v>
      </c>
    </row>
    <row r="5623" spans="1:9">
      <c r="A5623" s="10">
        <v>43322</v>
      </c>
      <c r="B5623" s="10">
        <v>43321</v>
      </c>
      <c r="C5623" t="s">
        <v>6382</v>
      </c>
      <c r="D5623" t="s">
        <v>6381</v>
      </c>
      <c r="E5623" t="s">
        <v>11</v>
      </c>
      <c r="F5623" s="1">
        <v>-1086.18</v>
      </c>
      <c r="I5623" s="13">
        <f t="shared" si="87"/>
        <v>-2990834.6450000065</v>
      </c>
    </row>
    <row r="5624" spans="1:9">
      <c r="A5624" s="10">
        <v>43322</v>
      </c>
      <c r="B5624" s="10">
        <v>43321</v>
      </c>
      <c r="C5624" t="s">
        <v>6380</v>
      </c>
      <c r="D5624" t="s">
        <v>6379</v>
      </c>
      <c r="E5624" t="s">
        <v>541</v>
      </c>
      <c r="F5624" s="1">
        <v>-8534.2819999999992</v>
      </c>
      <c r="I5624" s="13">
        <f t="shared" si="87"/>
        <v>-2999368.9270000067</v>
      </c>
    </row>
    <row r="5625" spans="1:9">
      <c r="A5625" s="10">
        <v>43322</v>
      </c>
      <c r="B5625" s="10">
        <v>43321</v>
      </c>
      <c r="C5625" t="s">
        <v>31</v>
      </c>
      <c r="D5625" t="s">
        <v>6379</v>
      </c>
      <c r="E5625" t="s">
        <v>541</v>
      </c>
      <c r="F5625" s="1">
        <v>-1.7849999999999999</v>
      </c>
      <c r="I5625" s="13">
        <f t="shared" si="87"/>
        <v>-2999370.7120000068</v>
      </c>
    </row>
    <row r="5626" spans="1:9">
      <c r="A5626" s="10">
        <v>43322</v>
      </c>
      <c r="B5626" s="10">
        <v>43321</v>
      </c>
      <c r="C5626" t="s">
        <v>427</v>
      </c>
      <c r="D5626" t="s">
        <v>6378</v>
      </c>
      <c r="E5626" t="s">
        <v>429</v>
      </c>
      <c r="F5626" s="1">
        <v>-3088.9160000000002</v>
      </c>
      <c r="I5626" s="13">
        <f t="shared" si="87"/>
        <v>-3002459.628000007</v>
      </c>
    </row>
    <row r="5627" spans="1:9">
      <c r="A5627" s="10">
        <v>43322</v>
      </c>
      <c r="B5627" s="10">
        <v>43321</v>
      </c>
      <c r="C5627" t="s">
        <v>430</v>
      </c>
      <c r="D5627" t="s">
        <v>6378</v>
      </c>
      <c r="E5627" t="s">
        <v>431</v>
      </c>
      <c r="F5627" s="1">
        <v>-0.71399999999999997</v>
      </c>
      <c r="I5627" s="13">
        <f t="shared" si="87"/>
        <v>-3002460.3420000072</v>
      </c>
    </row>
    <row r="5628" spans="1:9">
      <c r="A5628" s="10">
        <v>43322</v>
      </c>
      <c r="B5628" s="10">
        <v>43321</v>
      </c>
      <c r="C5628" t="s">
        <v>452</v>
      </c>
      <c r="D5628" t="s">
        <v>2446</v>
      </c>
      <c r="E5628" t="s">
        <v>11</v>
      </c>
      <c r="F5628" s="1">
        <v>-0.35699999999999998</v>
      </c>
      <c r="I5628" s="13">
        <f t="shared" si="87"/>
        <v>-3002460.699000007</v>
      </c>
    </row>
    <row r="5629" spans="1:9">
      <c r="A5629" s="10">
        <v>43322</v>
      </c>
      <c r="B5629" s="10">
        <v>43321</v>
      </c>
      <c r="C5629" t="s">
        <v>452</v>
      </c>
      <c r="D5629" t="s">
        <v>6375</v>
      </c>
      <c r="E5629" t="s">
        <v>11</v>
      </c>
      <c r="F5629" s="1">
        <v>-0.35699999999999998</v>
      </c>
      <c r="I5629" s="13">
        <f t="shared" si="87"/>
        <v>-3002461.0560000069</v>
      </c>
    </row>
    <row r="5630" spans="1:9">
      <c r="A5630" s="10">
        <v>43322</v>
      </c>
      <c r="B5630" s="10">
        <v>43321</v>
      </c>
      <c r="C5630" t="s">
        <v>6374</v>
      </c>
      <c r="D5630" t="s">
        <v>6373</v>
      </c>
      <c r="E5630" t="s">
        <v>234</v>
      </c>
      <c r="F5630" s="1">
        <v>-1426.2</v>
      </c>
      <c r="I5630" s="13">
        <f t="shared" si="87"/>
        <v>-3003887.256000007</v>
      </c>
    </row>
    <row r="5631" spans="1:9">
      <c r="A5631" s="10">
        <v>43322</v>
      </c>
      <c r="B5631" s="10">
        <v>43321</v>
      </c>
      <c r="C5631" t="s">
        <v>452</v>
      </c>
      <c r="D5631" t="s">
        <v>2591</v>
      </c>
      <c r="E5631" t="s">
        <v>11</v>
      </c>
      <c r="F5631" s="1">
        <v>-0.35699999999999998</v>
      </c>
      <c r="I5631" s="13">
        <f t="shared" si="87"/>
        <v>-3003887.6130000069</v>
      </c>
    </row>
    <row r="5632" spans="1:9">
      <c r="A5632" s="10">
        <v>43322</v>
      </c>
      <c r="B5632" s="10">
        <v>43321</v>
      </c>
      <c r="C5632" t="s">
        <v>452</v>
      </c>
      <c r="D5632" t="s">
        <v>2522</v>
      </c>
      <c r="E5632" t="s">
        <v>11</v>
      </c>
      <c r="F5632" s="1">
        <v>-0.35699999999999998</v>
      </c>
      <c r="I5632" s="13">
        <f t="shared" si="87"/>
        <v>-3003887.9700000067</v>
      </c>
    </row>
    <row r="5633" spans="1:9">
      <c r="A5633" s="10">
        <v>43322</v>
      </c>
      <c r="B5633" s="10">
        <v>43321</v>
      </c>
      <c r="C5633" t="s">
        <v>6372</v>
      </c>
      <c r="D5633" t="s">
        <v>6371</v>
      </c>
      <c r="E5633" t="s">
        <v>567</v>
      </c>
      <c r="F5633" s="1">
        <v>-3493.038</v>
      </c>
      <c r="I5633" s="13">
        <f t="shared" si="87"/>
        <v>-3007381.0080000069</v>
      </c>
    </row>
    <row r="5634" spans="1:9">
      <c r="A5634" s="10">
        <v>43322</v>
      </c>
      <c r="B5634" s="10">
        <v>43321</v>
      </c>
      <c r="C5634" t="s">
        <v>452</v>
      </c>
      <c r="D5634" t="s">
        <v>2591</v>
      </c>
      <c r="E5634" t="s">
        <v>11</v>
      </c>
      <c r="F5634" s="1">
        <v>-0.35699999999999998</v>
      </c>
      <c r="I5634" s="13">
        <f t="shared" si="87"/>
        <v>-3007381.3650000067</v>
      </c>
    </row>
    <row r="5635" spans="1:9">
      <c r="A5635" s="10">
        <v>43322</v>
      </c>
      <c r="B5635" s="10">
        <v>43321</v>
      </c>
      <c r="C5635" t="s">
        <v>6368</v>
      </c>
      <c r="E5635" t="s">
        <v>4610</v>
      </c>
      <c r="F5635" s="1">
        <v>-1306</v>
      </c>
      <c r="I5635" s="13">
        <f t="shared" ref="I5635:I5698" si="88">I5634+F5635+G5635</f>
        <v>-3008687.3650000067</v>
      </c>
    </row>
    <row r="5636" spans="1:9">
      <c r="A5636" s="10">
        <v>43322</v>
      </c>
      <c r="B5636" s="10">
        <v>43321</v>
      </c>
      <c r="C5636" t="s">
        <v>101</v>
      </c>
      <c r="E5636" t="s">
        <v>11</v>
      </c>
      <c r="F5636" s="1">
        <v>-5.95</v>
      </c>
      <c r="I5636" s="13">
        <f t="shared" si="88"/>
        <v>-3008693.3150000069</v>
      </c>
    </row>
    <row r="5637" spans="1:9">
      <c r="A5637" s="10">
        <v>43322</v>
      </c>
      <c r="B5637" s="10">
        <v>43321</v>
      </c>
      <c r="C5637" t="s">
        <v>6367</v>
      </c>
      <c r="D5637" t="s">
        <v>6366</v>
      </c>
      <c r="E5637" t="s">
        <v>30</v>
      </c>
      <c r="F5637" s="1">
        <v>-870.39499999999998</v>
      </c>
      <c r="I5637" s="13">
        <f t="shared" si="88"/>
        <v>-3009563.7100000069</v>
      </c>
    </row>
    <row r="5638" spans="1:9">
      <c r="A5638" s="10">
        <v>43322</v>
      </c>
      <c r="B5638" s="10">
        <v>43321</v>
      </c>
      <c r="C5638" t="s">
        <v>31</v>
      </c>
      <c r="D5638" t="s">
        <v>6366</v>
      </c>
      <c r="E5638" t="s">
        <v>30</v>
      </c>
      <c r="F5638" s="1">
        <v>-1.7849999999999999</v>
      </c>
      <c r="I5638" s="13">
        <f t="shared" si="88"/>
        <v>-3009565.4950000071</v>
      </c>
    </row>
    <row r="5639" spans="1:9">
      <c r="A5639" s="10">
        <v>43322</v>
      </c>
      <c r="B5639" s="10">
        <v>43321</v>
      </c>
      <c r="C5639" t="s">
        <v>430</v>
      </c>
      <c r="D5639" t="s">
        <v>6365</v>
      </c>
      <c r="E5639" t="s">
        <v>431</v>
      </c>
      <c r="F5639" s="1">
        <v>-0.71399999999999997</v>
      </c>
      <c r="I5639" s="13">
        <f t="shared" si="88"/>
        <v>-3009566.2090000072</v>
      </c>
    </row>
    <row r="5640" spans="1:9">
      <c r="A5640" s="10">
        <v>43320</v>
      </c>
      <c r="B5640" s="10">
        <v>43321</v>
      </c>
      <c r="C5640" t="s">
        <v>6338</v>
      </c>
      <c r="D5640" t="s">
        <v>6337</v>
      </c>
      <c r="E5640" t="s">
        <v>11</v>
      </c>
      <c r="G5640" s="1">
        <v>260000</v>
      </c>
      <c r="I5640" s="13">
        <f t="shared" si="88"/>
        <v>-2749566.2090000072</v>
      </c>
    </row>
    <row r="5641" spans="1:9">
      <c r="A5641" s="10">
        <v>43326</v>
      </c>
      <c r="B5641" s="10">
        <v>43322</v>
      </c>
      <c r="C5641" t="s">
        <v>6399</v>
      </c>
      <c r="D5641" t="s">
        <v>6398</v>
      </c>
      <c r="E5641" t="s">
        <v>222</v>
      </c>
      <c r="F5641" s="1">
        <v>-2240.6309999999999</v>
      </c>
      <c r="I5641" s="13">
        <f t="shared" si="88"/>
        <v>-2751806.8400000073</v>
      </c>
    </row>
    <row r="5642" spans="1:9">
      <c r="A5642" s="10">
        <v>43326</v>
      </c>
      <c r="B5642" s="10">
        <v>43322</v>
      </c>
      <c r="C5642" t="s">
        <v>68</v>
      </c>
      <c r="D5642" t="s">
        <v>6396</v>
      </c>
      <c r="E5642" t="s">
        <v>11</v>
      </c>
      <c r="F5642" s="1">
        <v>-0.19</v>
      </c>
      <c r="I5642" s="13">
        <f t="shared" si="88"/>
        <v>-2751807.0300000072</v>
      </c>
    </row>
    <row r="5643" spans="1:9">
      <c r="A5643" s="10">
        <v>43326</v>
      </c>
      <c r="B5643" s="10">
        <v>43322</v>
      </c>
      <c r="C5643" t="s">
        <v>67</v>
      </c>
      <c r="D5643" t="s">
        <v>6396</v>
      </c>
      <c r="E5643" t="s">
        <v>11</v>
      </c>
      <c r="F5643" s="1">
        <v>-0.52400000000000002</v>
      </c>
      <c r="I5643" s="13">
        <f t="shared" si="88"/>
        <v>-2751807.5540000075</v>
      </c>
    </row>
    <row r="5644" spans="1:9">
      <c r="A5644" s="10">
        <v>43326</v>
      </c>
      <c r="B5644" s="10">
        <v>43322</v>
      </c>
      <c r="C5644" t="s">
        <v>68</v>
      </c>
      <c r="D5644" t="s">
        <v>6389</v>
      </c>
      <c r="E5644" t="s">
        <v>11</v>
      </c>
      <c r="F5644" s="1">
        <v>-0.19</v>
      </c>
      <c r="I5644" s="13">
        <f t="shared" si="88"/>
        <v>-2751807.7440000074</v>
      </c>
    </row>
    <row r="5645" spans="1:9">
      <c r="A5645" s="10">
        <v>43326</v>
      </c>
      <c r="B5645" s="10">
        <v>43322</v>
      </c>
      <c r="C5645" t="s">
        <v>6395</v>
      </c>
      <c r="D5645" t="s">
        <v>6394</v>
      </c>
      <c r="E5645" t="s">
        <v>222</v>
      </c>
      <c r="F5645" s="1">
        <v>-10315.16</v>
      </c>
      <c r="I5645" s="13">
        <f t="shared" si="88"/>
        <v>-2762122.9040000075</v>
      </c>
    </row>
    <row r="5646" spans="1:9">
      <c r="A5646" s="10">
        <v>43326</v>
      </c>
      <c r="B5646" s="10">
        <v>43322</v>
      </c>
      <c r="C5646" t="s">
        <v>6393</v>
      </c>
      <c r="D5646" t="s">
        <v>6392</v>
      </c>
      <c r="E5646" t="s">
        <v>6391</v>
      </c>
      <c r="F5646" s="1">
        <v>-1487.8030000000001</v>
      </c>
      <c r="I5646" s="13">
        <f t="shared" si="88"/>
        <v>-2763610.7070000074</v>
      </c>
    </row>
    <row r="5647" spans="1:9">
      <c r="A5647" s="10">
        <v>43326</v>
      </c>
      <c r="B5647" s="10">
        <v>43322</v>
      </c>
      <c r="C5647" t="s">
        <v>67</v>
      </c>
      <c r="D5647" t="s">
        <v>6389</v>
      </c>
      <c r="E5647" t="s">
        <v>11</v>
      </c>
      <c r="F5647" s="1">
        <v>-0.52400000000000002</v>
      </c>
      <c r="I5647" s="13">
        <f t="shared" si="88"/>
        <v>-2763611.2310000076</v>
      </c>
    </row>
    <row r="5648" spans="1:9">
      <c r="A5648" s="10">
        <v>43326</v>
      </c>
      <c r="B5648" s="10">
        <v>43322</v>
      </c>
      <c r="C5648" t="s">
        <v>6388</v>
      </c>
      <c r="D5648" t="s">
        <v>6387</v>
      </c>
      <c r="E5648" t="s">
        <v>24</v>
      </c>
      <c r="F5648" s="1">
        <v>-98500</v>
      </c>
      <c r="I5648" s="13">
        <f t="shared" si="88"/>
        <v>-2862111.2310000076</v>
      </c>
    </row>
    <row r="5649" spans="1:9">
      <c r="A5649" s="10">
        <v>43321</v>
      </c>
      <c r="B5649" s="10">
        <v>43322</v>
      </c>
      <c r="C5649" t="s">
        <v>6350</v>
      </c>
      <c r="D5649" t="s">
        <v>2243</v>
      </c>
      <c r="E5649" t="s">
        <v>11</v>
      </c>
      <c r="G5649" s="1">
        <v>500</v>
      </c>
      <c r="I5649" s="13">
        <f t="shared" si="88"/>
        <v>-2861611.2310000076</v>
      </c>
    </row>
    <row r="5650" spans="1:9">
      <c r="A5650" s="10">
        <v>43327</v>
      </c>
      <c r="B5650" s="10">
        <v>43326</v>
      </c>
      <c r="C5650" t="s">
        <v>6411</v>
      </c>
      <c r="D5650" t="s">
        <v>6410</v>
      </c>
      <c r="E5650" t="s">
        <v>488</v>
      </c>
      <c r="F5650" s="1">
        <v>-199.40100000000001</v>
      </c>
      <c r="I5650" s="13">
        <f t="shared" si="88"/>
        <v>-2861810.6320000077</v>
      </c>
    </row>
    <row r="5651" spans="1:9">
      <c r="A5651" s="10">
        <v>43327</v>
      </c>
      <c r="B5651" s="10">
        <v>43326</v>
      </c>
      <c r="C5651" t="s">
        <v>6409</v>
      </c>
      <c r="D5651" t="s">
        <v>6408</v>
      </c>
      <c r="E5651" t="s">
        <v>375</v>
      </c>
      <c r="F5651" s="1">
        <v>-266</v>
      </c>
      <c r="I5651" s="13">
        <f t="shared" si="88"/>
        <v>-2862076.6320000077</v>
      </c>
    </row>
    <row r="5652" spans="1:9">
      <c r="A5652" s="10">
        <v>43327</v>
      </c>
      <c r="B5652" s="10">
        <v>43326</v>
      </c>
      <c r="C5652" t="s">
        <v>6406</v>
      </c>
      <c r="D5652" t="s">
        <v>6405</v>
      </c>
      <c r="E5652" t="s">
        <v>445</v>
      </c>
      <c r="F5652" s="1">
        <v>-1086.008</v>
      </c>
      <c r="I5652" s="13">
        <f t="shared" si="88"/>
        <v>-2863162.6400000076</v>
      </c>
    </row>
    <row r="5653" spans="1:9">
      <c r="A5653" s="10">
        <v>43327</v>
      </c>
      <c r="B5653" s="10">
        <v>43326</v>
      </c>
      <c r="C5653" t="s">
        <v>31</v>
      </c>
      <c r="D5653" t="s">
        <v>6405</v>
      </c>
      <c r="E5653" t="s">
        <v>445</v>
      </c>
      <c r="F5653" s="1">
        <v>-1.7849999999999999</v>
      </c>
      <c r="I5653" s="13">
        <f t="shared" si="88"/>
        <v>-2863164.4250000077</v>
      </c>
    </row>
    <row r="5654" spans="1:9">
      <c r="A5654" s="10">
        <v>43327</v>
      </c>
      <c r="B5654" s="10">
        <v>43326</v>
      </c>
      <c r="C5654" t="s">
        <v>6404</v>
      </c>
      <c r="D5654" t="s">
        <v>6403</v>
      </c>
      <c r="E5654" t="s">
        <v>3990</v>
      </c>
      <c r="F5654" s="1">
        <v>-1925.566</v>
      </c>
      <c r="I5654" s="13">
        <f t="shared" si="88"/>
        <v>-2865089.9910000078</v>
      </c>
    </row>
    <row r="5655" spans="1:9">
      <c r="A5655" s="10">
        <v>43327</v>
      </c>
      <c r="B5655" s="10">
        <v>43326</v>
      </c>
      <c r="C5655" t="s">
        <v>31</v>
      </c>
      <c r="D5655" t="s">
        <v>6403</v>
      </c>
      <c r="E5655" t="s">
        <v>3990</v>
      </c>
      <c r="F5655" s="1">
        <v>-1.7849999999999999</v>
      </c>
      <c r="I5655" s="13">
        <f t="shared" si="88"/>
        <v>-2865091.776000008</v>
      </c>
    </row>
    <row r="5656" spans="1:9">
      <c r="A5656" s="10">
        <v>43327</v>
      </c>
      <c r="B5656" s="10">
        <v>43326</v>
      </c>
      <c r="C5656" t="s">
        <v>6402</v>
      </c>
      <c r="E5656" t="s">
        <v>100</v>
      </c>
      <c r="F5656" s="1">
        <v>-3753.9270000000001</v>
      </c>
      <c r="I5656" s="13">
        <f t="shared" si="88"/>
        <v>-2868845.7030000081</v>
      </c>
    </row>
    <row r="5657" spans="1:9">
      <c r="A5657" s="10">
        <v>43327</v>
      </c>
      <c r="B5657" s="10">
        <v>43326</v>
      </c>
      <c r="C5657" t="s">
        <v>101</v>
      </c>
      <c r="E5657" t="s">
        <v>11</v>
      </c>
      <c r="F5657" s="1">
        <v>-5.95</v>
      </c>
      <c r="I5657" s="13">
        <f t="shared" si="88"/>
        <v>-2868851.6530000083</v>
      </c>
    </row>
    <row r="5658" spans="1:9">
      <c r="A5658" s="10">
        <v>43327</v>
      </c>
      <c r="B5658" s="10">
        <v>43326</v>
      </c>
      <c r="C5658" t="s">
        <v>6401</v>
      </c>
      <c r="D5658" t="s">
        <v>6400</v>
      </c>
      <c r="E5658" t="s">
        <v>375</v>
      </c>
      <c r="F5658" s="1">
        <v>-317.5</v>
      </c>
      <c r="I5658" s="13">
        <f t="shared" si="88"/>
        <v>-2869169.1530000083</v>
      </c>
    </row>
    <row r="5659" spans="1:9">
      <c r="A5659" s="10">
        <v>43326</v>
      </c>
      <c r="B5659" s="10">
        <v>43326</v>
      </c>
      <c r="C5659" t="s">
        <v>5457</v>
      </c>
      <c r="E5659" t="s">
        <v>11</v>
      </c>
      <c r="F5659" s="1">
        <v>-53.515000000000001</v>
      </c>
      <c r="I5659" s="13">
        <f t="shared" si="88"/>
        <v>-2869222.6680000084</v>
      </c>
    </row>
    <row r="5660" spans="1:9">
      <c r="A5660" s="10">
        <v>43322</v>
      </c>
      <c r="B5660" s="10">
        <v>43326</v>
      </c>
      <c r="C5660" t="s">
        <v>6377</v>
      </c>
      <c r="D5660" t="s">
        <v>2446</v>
      </c>
      <c r="E5660" t="s">
        <v>11</v>
      </c>
      <c r="G5660" s="1">
        <v>4000</v>
      </c>
      <c r="I5660" s="13">
        <f t="shared" si="88"/>
        <v>-2865222.6680000084</v>
      </c>
    </row>
    <row r="5661" spans="1:9">
      <c r="A5661" s="10">
        <v>43322</v>
      </c>
      <c r="B5661" s="10">
        <v>43326</v>
      </c>
      <c r="C5661" t="s">
        <v>6376</v>
      </c>
      <c r="D5661" t="s">
        <v>6375</v>
      </c>
      <c r="E5661" t="s">
        <v>11</v>
      </c>
      <c r="G5661" s="1">
        <v>10000</v>
      </c>
      <c r="I5661" s="13">
        <f t="shared" si="88"/>
        <v>-2855222.6680000084</v>
      </c>
    </row>
    <row r="5662" spans="1:9">
      <c r="A5662" s="10">
        <v>43322</v>
      </c>
      <c r="B5662" s="10">
        <v>43326</v>
      </c>
      <c r="C5662" t="s">
        <v>6369</v>
      </c>
      <c r="D5662" t="s">
        <v>2591</v>
      </c>
      <c r="E5662" t="s">
        <v>11</v>
      </c>
      <c r="G5662" s="1">
        <v>11000</v>
      </c>
      <c r="I5662" s="13">
        <f t="shared" si="88"/>
        <v>-2844222.6680000084</v>
      </c>
    </row>
    <row r="5663" spans="1:9">
      <c r="A5663" s="10">
        <v>43322</v>
      </c>
      <c r="B5663" s="10">
        <v>43326</v>
      </c>
      <c r="C5663" t="s">
        <v>3500</v>
      </c>
      <c r="D5663" t="s">
        <v>2522</v>
      </c>
      <c r="E5663" t="s">
        <v>11</v>
      </c>
      <c r="G5663" s="1">
        <v>7000</v>
      </c>
      <c r="I5663" s="13">
        <f t="shared" si="88"/>
        <v>-2837222.6680000084</v>
      </c>
    </row>
    <row r="5664" spans="1:9">
      <c r="A5664" s="10">
        <v>43322</v>
      </c>
      <c r="B5664" s="10">
        <v>43326</v>
      </c>
      <c r="C5664" t="s">
        <v>6370</v>
      </c>
      <c r="D5664" t="s">
        <v>1964</v>
      </c>
      <c r="E5664" t="s">
        <v>11</v>
      </c>
      <c r="G5664" s="1">
        <v>250000</v>
      </c>
      <c r="I5664" s="13">
        <f t="shared" si="88"/>
        <v>-2587222.6680000084</v>
      </c>
    </row>
    <row r="5665" spans="1:9">
      <c r="A5665" s="10">
        <v>43322</v>
      </c>
      <c r="B5665" s="10">
        <v>43326</v>
      </c>
      <c r="C5665" t="s">
        <v>6369</v>
      </c>
      <c r="D5665" t="s">
        <v>2591</v>
      </c>
      <c r="E5665" t="s">
        <v>11</v>
      </c>
      <c r="G5665" s="1">
        <v>12000</v>
      </c>
      <c r="I5665" s="13">
        <f t="shared" si="88"/>
        <v>-2575222.6680000084</v>
      </c>
    </row>
    <row r="5666" spans="1:9">
      <c r="A5666" s="10">
        <v>43328</v>
      </c>
      <c r="B5666" s="10">
        <v>43327</v>
      </c>
      <c r="C5666" t="s">
        <v>6419</v>
      </c>
      <c r="D5666" t="s">
        <v>6418</v>
      </c>
      <c r="E5666" t="s">
        <v>782</v>
      </c>
      <c r="F5666" s="1">
        <v>-789.71299999999997</v>
      </c>
      <c r="I5666" s="13">
        <f t="shared" si="88"/>
        <v>-2576012.3810000084</v>
      </c>
    </row>
    <row r="5667" spans="1:9">
      <c r="A5667" s="10">
        <v>43328</v>
      </c>
      <c r="B5667" s="10">
        <v>43327</v>
      </c>
      <c r="C5667" t="s">
        <v>6417</v>
      </c>
      <c r="D5667" t="s">
        <v>6416</v>
      </c>
      <c r="E5667" t="s">
        <v>11</v>
      </c>
      <c r="F5667" s="1">
        <v>-900</v>
      </c>
      <c r="I5667" s="13">
        <f t="shared" si="88"/>
        <v>-2576912.3810000084</v>
      </c>
    </row>
    <row r="5668" spans="1:9">
      <c r="A5668" s="10">
        <v>43328</v>
      </c>
      <c r="B5668" s="10">
        <v>43327</v>
      </c>
      <c r="C5668" t="s">
        <v>6415</v>
      </c>
      <c r="D5668" t="s">
        <v>6414</v>
      </c>
      <c r="E5668" t="s">
        <v>11</v>
      </c>
      <c r="F5668" s="1">
        <v>-26400</v>
      </c>
      <c r="I5668" s="13">
        <f t="shared" si="88"/>
        <v>-2603312.3810000084</v>
      </c>
    </row>
    <row r="5669" spans="1:9">
      <c r="A5669" s="10">
        <v>43328</v>
      </c>
      <c r="B5669" s="10">
        <v>43327</v>
      </c>
      <c r="C5669" t="s">
        <v>6413</v>
      </c>
      <c r="D5669" t="s">
        <v>6412</v>
      </c>
      <c r="E5669" t="s">
        <v>11</v>
      </c>
      <c r="F5669" s="1">
        <v>-600</v>
      </c>
      <c r="I5669" s="13">
        <f t="shared" si="88"/>
        <v>-2603912.3810000084</v>
      </c>
    </row>
    <row r="5670" spans="1:9">
      <c r="A5670" s="10">
        <v>43327</v>
      </c>
      <c r="B5670" s="10">
        <v>43327</v>
      </c>
      <c r="C5670" t="s">
        <v>6407</v>
      </c>
      <c r="E5670" t="s">
        <v>11</v>
      </c>
      <c r="F5670" s="1">
        <v>-29.75</v>
      </c>
      <c r="I5670" s="13">
        <f t="shared" si="88"/>
        <v>-2603942.1310000084</v>
      </c>
    </row>
    <row r="5671" spans="1:9">
      <c r="A5671" s="10">
        <v>43326</v>
      </c>
      <c r="B5671" s="10">
        <v>43327</v>
      </c>
      <c r="C5671" t="s">
        <v>6397</v>
      </c>
      <c r="D5671" t="s">
        <v>6396</v>
      </c>
      <c r="E5671" t="s">
        <v>11</v>
      </c>
      <c r="G5671" s="1">
        <v>10145.130999999999</v>
      </c>
      <c r="I5671" s="13">
        <f t="shared" si="88"/>
        <v>-2593797.0000000084</v>
      </c>
    </row>
    <row r="5672" spans="1:9">
      <c r="A5672" s="10">
        <v>43326</v>
      </c>
      <c r="B5672" s="10">
        <v>43327</v>
      </c>
      <c r="C5672" t="s">
        <v>6390</v>
      </c>
      <c r="D5672" t="s">
        <v>6389</v>
      </c>
      <c r="E5672" t="s">
        <v>11</v>
      </c>
      <c r="G5672" s="1">
        <v>277.27999999999997</v>
      </c>
      <c r="I5672" s="13">
        <f t="shared" si="88"/>
        <v>-2593519.7200000086</v>
      </c>
    </row>
    <row r="5673" spans="1:9">
      <c r="A5673" s="10">
        <v>43332</v>
      </c>
      <c r="B5673" s="10">
        <v>43328</v>
      </c>
      <c r="C5673" t="s">
        <v>7</v>
      </c>
      <c r="D5673" t="s">
        <v>6454</v>
      </c>
      <c r="E5673" t="s">
        <v>6453</v>
      </c>
      <c r="F5673" s="1">
        <v>-1.9</v>
      </c>
      <c r="I5673" s="13">
        <f t="shared" si="88"/>
        <v>-2593521.6200000085</v>
      </c>
    </row>
    <row r="5674" spans="1:9">
      <c r="A5674" s="10">
        <v>43332</v>
      </c>
      <c r="B5674" s="10">
        <v>43328</v>
      </c>
      <c r="C5674" t="s">
        <v>184</v>
      </c>
      <c r="D5674" t="s">
        <v>6450</v>
      </c>
      <c r="E5674" t="s">
        <v>6449</v>
      </c>
      <c r="F5674" s="1">
        <v>-10</v>
      </c>
      <c r="I5674" s="13">
        <f t="shared" si="88"/>
        <v>-2593531.6200000085</v>
      </c>
    </row>
    <row r="5675" spans="1:9">
      <c r="A5675" s="10">
        <v>43329</v>
      </c>
      <c r="B5675" s="10">
        <v>43328</v>
      </c>
      <c r="C5675" t="s">
        <v>42</v>
      </c>
      <c r="D5675" t="s">
        <v>6435</v>
      </c>
      <c r="E5675" t="s">
        <v>44</v>
      </c>
      <c r="F5675" s="1">
        <v>-420</v>
      </c>
      <c r="I5675" s="13">
        <f t="shared" si="88"/>
        <v>-2593951.6200000085</v>
      </c>
    </row>
    <row r="5676" spans="1:9">
      <c r="A5676" s="10">
        <v>43329</v>
      </c>
      <c r="B5676" s="10">
        <v>43328</v>
      </c>
      <c r="C5676" t="s">
        <v>45</v>
      </c>
      <c r="D5676" t="s">
        <v>6435</v>
      </c>
      <c r="E5676" t="s">
        <v>44</v>
      </c>
      <c r="F5676" s="1">
        <v>-3.57</v>
      </c>
      <c r="I5676" s="13">
        <f t="shared" si="88"/>
        <v>-2593955.1900000083</v>
      </c>
    </row>
    <row r="5677" spans="1:9">
      <c r="A5677" s="10">
        <v>43329</v>
      </c>
      <c r="B5677" s="10">
        <v>43328</v>
      </c>
      <c r="C5677" t="s">
        <v>42</v>
      </c>
      <c r="D5677" t="s">
        <v>6434</v>
      </c>
      <c r="E5677" t="s">
        <v>44</v>
      </c>
      <c r="F5677" s="1">
        <v>-9660</v>
      </c>
      <c r="I5677" s="13">
        <f t="shared" si="88"/>
        <v>-2603615.1900000083</v>
      </c>
    </row>
    <row r="5678" spans="1:9">
      <c r="A5678" s="10">
        <v>43329</v>
      </c>
      <c r="B5678" s="10">
        <v>43328</v>
      </c>
      <c r="C5678" t="s">
        <v>45</v>
      </c>
      <c r="D5678" t="s">
        <v>6434</v>
      </c>
      <c r="E5678" t="s">
        <v>44</v>
      </c>
      <c r="F5678" s="1">
        <v>-3.57</v>
      </c>
      <c r="I5678" s="13">
        <f t="shared" si="88"/>
        <v>-2603618.7600000082</v>
      </c>
    </row>
    <row r="5679" spans="1:9">
      <c r="A5679" s="10">
        <v>43329</v>
      </c>
      <c r="B5679" s="10">
        <v>43328</v>
      </c>
      <c r="C5679" t="s">
        <v>6433</v>
      </c>
      <c r="D5679" t="s">
        <v>6432</v>
      </c>
      <c r="E5679" t="s">
        <v>11</v>
      </c>
      <c r="F5679" s="1">
        <v>-600</v>
      </c>
      <c r="I5679" s="13">
        <f t="shared" si="88"/>
        <v>-2604218.7600000082</v>
      </c>
    </row>
    <row r="5680" spans="1:9">
      <c r="A5680" s="10">
        <v>43329</v>
      </c>
      <c r="B5680" s="10">
        <v>43328</v>
      </c>
      <c r="C5680" t="s">
        <v>6431</v>
      </c>
      <c r="D5680" t="s">
        <v>6430</v>
      </c>
      <c r="E5680" t="s">
        <v>302</v>
      </c>
      <c r="F5680" s="1">
        <v>-562.74099999999999</v>
      </c>
      <c r="I5680" s="13">
        <f t="shared" si="88"/>
        <v>-2604781.5010000081</v>
      </c>
    </row>
    <row r="5681" spans="1:9">
      <c r="A5681" s="10">
        <v>43329</v>
      </c>
      <c r="B5681" s="10">
        <v>43328</v>
      </c>
      <c r="C5681" t="s">
        <v>6429</v>
      </c>
      <c r="D5681" t="s">
        <v>6428</v>
      </c>
      <c r="E5681" t="s">
        <v>4805</v>
      </c>
      <c r="F5681" s="1">
        <v>-72063.301000000007</v>
      </c>
      <c r="I5681" s="13">
        <f t="shared" si="88"/>
        <v>-2676844.8020000081</v>
      </c>
    </row>
    <row r="5682" spans="1:9">
      <c r="A5682" s="10">
        <v>43329</v>
      </c>
      <c r="B5682" s="10">
        <v>43328</v>
      </c>
      <c r="C5682" t="s">
        <v>6427</v>
      </c>
      <c r="D5682" t="s">
        <v>6426</v>
      </c>
      <c r="E5682" t="s">
        <v>404</v>
      </c>
      <c r="F5682" s="1">
        <v>-266.38799999999998</v>
      </c>
      <c r="I5682" s="13">
        <f t="shared" si="88"/>
        <v>-2677111.1900000079</v>
      </c>
    </row>
    <row r="5683" spans="1:9">
      <c r="A5683" s="10">
        <v>43329</v>
      </c>
      <c r="B5683" s="10">
        <v>43328</v>
      </c>
      <c r="C5683" t="s">
        <v>6425</v>
      </c>
      <c r="D5683" t="s">
        <v>6424</v>
      </c>
      <c r="E5683" t="s">
        <v>5413</v>
      </c>
      <c r="F5683" s="1">
        <v>-900</v>
      </c>
      <c r="I5683" s="13">
        <f t="shared" si="88"/>
        <v>-2678011.1900000079</v>
      </c>
    </row>
    <row r="5684" spans="1:9">
      <c r="A5684" s="10">
        <v>43329</v>
      </c>
      <c r="B5684" s="10">
        <v>43328</v>
      </c>
      <c r="C5684" t="s">
        <v>6423</v>
      </c>
      <c r="D5684" t="s">
        <v>6422</v>
      </c>
      <c r="E5684" t="s">
        <v>590</v>
      </c>
      <c r="F5684" s="1">
        <v>-18957.191999999999</v>
      </c>
      <c r="I5684" s="13">
        <f t="shared" si="88"/>
        <v>-2696968.3820000077</v>
      </c>
    </row>
    <row r="5685" spans="1:9">
      <c r="A5685" s="10">
        <v>43329</v>
      </c>
      <c r="B5685" s="10">
        <v>43328</v>
      </c>
      <c r="C5685" t="s">
        <v>6421</v>
      </c>
      <c r="D5685" t="s">
        <v>6420</v>
      </c>
      <c r="E5685" t="s">
        <v>139</v>
      </c>
      <c r="F5685" s="1">
        <v>-3783.857</v>
      </c>
      <c r="I5685" s="13">
        <f t="shared" si="88"/>
        <v>-2700752.2390000075</v>
      </c>
    </row>
    <row r="5686" spans="1:9">
      <c r="A5686" s="10">
        <v>43332</v>
      </c>
      <c r="B5686" s="10">
        <v>43329</v>
      </c>
      <c r="C5686" t="s">
        <v>6469</v>
      </c>
      <c r="D5686" t="s">
        <v>6468</v>
      </c>
      <c r="E5686" t="s">
        <v>24</v>
      </c>
      <c r="F5686" s="1">
        <v>-98500</v>
      </c>
      <c r="I5686" s="13">
        <f t="shared" si="88"/>
        <v>-2799252.2390000075</v>
      </c>
    </row>
    <row r="5687" spans="1:9">
      <c r="A5687" s="10">
        <v>43332</v>
      </c>
      <c r="B5687" s="10">
        <v>43329</v>
      </c>
      <c r="C5687" t="s">
        <v>31</v>
      </c>
      <c r="D5687" t="s">
        <v>6439</v>
      </c>
      <c r="E5687" t="s">
        <v>329</v>
      </c>
      <c r="F5687" s="1">
        <v>-1.7849999999999999</v>
      </c>
      <c r="I5687" s="13">
        <f t="shared" si="88"/>
        <v>-2799254.0240000077</v>
      </c>
    </row>
    <row r="5688" spans="1:9">
      <c r="A5688" s="10">
        <v>43332</v>
      </c>
      <c r="B5688" s="10">
        <v>43329</v>
      </c>
      <c r="C5688" t="s">
        <v>6467</v>
      </c>
      <c r="D5688" t="s">
        <v>6466</v>
      </c>
      <c r="E5688" t="s">
        <v>347</v>
      </c>
      <c r="F5688" s="1">
        <v>-627.99199999999996</v>
      </c>
      <c r="I5688" s="13">
        <f t="shared" si="88"/>
        <v>-2799882.0160000077</v>
      </c>
    </row>
    <row r="5689" spans="1:9">
      <c r="A5689" s="10">
        <v>43332</v>
      </c>
      <c r="B5689" s="10">
        <v>43329</v>
      </c>
      <c r="C5689" t="s">
        <v>6465</v>
      </c>
      <c r="D5689" t="s">
        <v>6464</v>
      </c>
      <c r="E5689" t="s">
        <v>6463</v>
      </c>
      <c r="F5689" s="1">
        <v>-72626.3</v>
      </c>
      <c r="I5689" s="13">
        <f t="shared" si="88"/>
        <v>-2872508.3160000076</v>
      </c>
    </row>
    <row r="5690" spans="1:9">
      <c r="A5690" s="10">
        <v>43332</v>
      </c>
      <c r="B5690" s="10">
        <v>43329</v>
      </c>
      <c r="C5690" t="s">
        <v>31</v>
      </c>
      <c r="D5690" t="s">
        <v>6464</v>
      </c>
      <c r="E5690" t="s">
        <v>6463</v>
      </c>
      <c r="F5690" s="1">
        <v>-1.7849999999999999</v>
      </c>
      <c r="I5690" s="13">
        <f t="shared" si="88"/>
        <v>-2872510.1010000077</v>
      </c>
    </row>
    <row r="5691" spans="1:9">
      <c r="A5691" s="10">
        <v>43332</v>
      </c>
      <c r="B5691" s="10">
        <v>43329</v>
      </c>
      <c r="C5691" t="s">
        <v>6462</v>
      </c>
      <c r="D5691" t="s">
        <v>6461</v>
      </c>
      <c r="E5691" t="s">
        <v>541</v>
      </c>
      <c r="F5691" s="1">
        <v>-1227.674</v>
      </c>
      <c r="I5691" s="13">
        <f t="shared" si="88"/>
        <v>-2873737.7750000078</v>
      </c>
    </row>
    <row r="5692" spans="1:9">
      <c r="A5692" s="10">
        <v>43332</v>
      </c>
      <c r="B5692" s="10">
        <v>43329</v>
      </c>
      <c r="C5692" t="s">
        <v>31</v>
      </c>
      <c r="D5692" t="s">
        <v>6461</v>
      </c>
      <c r="E5692" t="s">
        <v>541</v>
      </c>
      <c r="F5692" s="1">
        <v>-1.7849999999999999</v>
      </c>
      <c r="I5692" s="13">
        <f t="shared" si="88"/>
        <v>-2873739.560000008</v>
      </c>
    </row>
    <row r="5693" spans="1:9">
      <c r="A5693" s="10">
        <v>43332</v>
      </c>
      <c r="B5693" s="10">
        <v>43329</v>
      </c>
      <c r="C5693" t="s">
        <v>6460</v>
      </c>
      <c r="D5693" t="s">
        <v>6459</v>
      </c>
      <c r="E5693" t="s">
        <v>24</v>
      </c>
      <c r="F5693" s="1">
        <v>-98500</v>
      </c>
      <c r="I5693" s="13">
        <f t="shared" si="88"/>
        <v>-2972239.560000008</v>
      </c>
    </row>
    <row r="5694" spans="1:9">
      <c r="A5694" s="10">
        <v>43332</v>
      </c>
      <c r="B5694" s="10">
        <v>43329</v>
      </c>
      <c r="C5694" t="s">
        <v>6458</v>
      </c>
      <c r="D5694" t="s">
        <v>6457</v>
      </c>
      <c r="E5694" t="s">
        <v>2236</v>
      </c>
      <c r="F5694" s="1">
        <v>-639.202</v>
      </c>
      <c r="I5694" s="13">
        <f t="shared" si="88"/>
        <v>-2972878.762000008</v>
      </c>
    </row>
    <row r="5695" spans="1:9">
      <c r="A5695" s="10">
        <v>43332</v>
      </c>
      <c r="B5695" s="10">
        <v>43329</v>
      </c>
      <c r="C5695" t="s">
        <v>6456</v>
      </c>
      <c r="D5695" t="s">
        <v>6455</v>
      </c>
      <c r="E5695" t="s">
        <v>4280</v>
      </c>
      <c r="F5695" s="1">
        <v>-807.01400000000001</v>
      </c>
      <c r="I5695" s="13">
        <f t="shared" si="88"/>
        <v>-2973685.776000008</v>
      </c>
    </row>
    <row r="5696" spans="1:9">
      <c r="A5696" s="10">
        <v>43332</v>
      </c>
      <c r="B5696" s="10">
        <v>43329</v>
      </c>
      <c r="C5696" t="s">
        <v>31</v>
      </c>
      <c r="D5696" t="s">
        <v>6455</v>
      </c>
      <c r="E5696" t="s">
        <v>4280</v>
      </c>
      <c r="F5696" s="1">
        <v>-1.7849999999999999</v>
      </c>
      <c r="I5696" s="13">
        <f t="shared" si="88"/>
        <v>-2973687.5610000081</v>
      </c>
    </row>
    <row r="5697" spans="1:9">
      <c r="A5697" s="10">
        <v>43332</v>
      </c>
      <c r="B5697" s="10">
        <v>43329</v>
      </c>
      <c r="C5697" t="s">
        <v>6446</v>
      </c>
      <c r="D5697" t="s">
        <v>6445</v>
      </c>
      <c r="E5697" t="s">
        <v>11</v>
      </c>
      <c r="F5697" s="1">
        <v>-783.94799999999998</v>
      </c>
      <c r="I5697" s="13">
        <f t="shared" si="88"/>
        <v>-2974471.509000008</v>
      </c>
    </row>
    <row r="5698" spans="1:9">
      <c r="A5698" s="10">
        <v>43332</v>
      </c>
      <c r="B5698" s="10">
        <v>43329</v>
      </c>
      <c r="C5698" t="s">
        <v>6444</v>
      </c>
      <c r="D5698" t="s">
        <v>6443</v>
      </c>
      <c r="E5698" t="s">
        <v>11</v>
      </c>
      <c r="F5698" s="1">
        <v>-8309.4599999999991</v>
      </c>
      <c r="I5698" s="13">
        <f t="shared" si="88"/>
        <v>-2982780.969000008</v>
      </c>
    </row>
    <row r="5699" spans="1:9">
      <c r="A5699" s="10">
        <v>43332</v>
      </c>
      <c r="B5699" s="10">
        <v>43329</v>
      </c>
      <c r="C5699" t="s">
        <v>6442</v>
      </c>
      <c r="D5699" t="s">
        <v>6441</v>
      </c>
      <c r="E5699" t="s">
        <v>347</v>
      </c>
      <c r="F5699" s="1">
        <v>-450.42</v>
      </c>
      <c r="I5699" s="13">
        <f t="shared" ref="I5699:I5762" si="89">I5698+F5699+G5699</f>
        <v>-2983231.3890000079</v>
      </c>
    </row>
    <row r="5700" spans="1:9">
      <c r="A5700" s="10">
        <v>43332</v>
      </c>
      <c r="B5700" s="10">
        <v>43329</v>
      </c>
      <c r="C5700" t="s">
        <v>6440</v>
      </c>
      <c r="D5700" t="s">
        <v>6439</v>
      </c>
      <c r="E5700" t="s">
        <v>329</v>
      </c>
      <c r="F5700" s="1">
        <v>-24625</v>
      </c>
      <c r="I5700" s="13">
        <f t="shared" si="89"/>
        <v>-3007856.3890000079</v>
      </c>
    </row>
    <row r="5701" spans="1:9">
      <c r="A5701" s="10">
        <v>43332</v>
      </c>
      <c r="B5701" s="10">
        <v>43329</v>
      </c>
      <c r="C5701" t="s">
        <v>6438</v>
      </c>
      <c r="D5701" t="s">
        <v>6437</v>
      </c>
      <c r="E5701" t="s">
        <v>6436</v>
      </c>
      <c r="F5701" s="1">
        <v>-3965.799</v>
      </c>
      <c r="I5701" s="13">
        <f t="shared" si="89"/>
        <v>-3011822.188000008</v>
      </c>
    </row>
    <row r="5702" spans="1:9">
      <c r="A5702" s="10">
        <v>43335</v>
      </c>
      <c r="B5702" s="10">
        <v>43332</v>
      </c>
      <c r="C5702" t="s">
        <v>6483</v>
      </c>
      <c r="D5702" t="s">
        <v>6482</v>
      </c>
      <c r="E5702" t="s">
        <v>6481</v>
      </c>
      <c r="F5702" s="1">
        <v>-190.65799999999999</v>
      </c>
      <c r="I5702" s="13">
        <f t="shared" si="89"/>
        <v>-3012012.8460000078</v>
      </c>
    </row>
    <row r="5703" spans="1:9">
      <c r="A5703" s="10">
        <v>43335</v>
      </c>
      <c r="B5703" s="10">
        <v>43332</v>
      </c>
      <c r="C5703" t="s">
        <v>6480</v>
      </c>
      <c r="D5703" t="s">
        <v>6479</v>
      </c>
      <c r="E5703" t="s">
        <v>4481</v>
      </c>
      <c r="F5703" s="1">
        <v>-476.6</v>
      </c>
      <c r="I5703" s="13">
        <f t="shared" si="89"/>
        <v>-3012489.4460000079</v>
      </c>
    </row>
    <row r="5704" spans="1:9">
      <c r="A5704" s="10">
        <v>43335</v>
      </c>
      <c r="B5704" s="10">
        <v>43332</v>
      </c>
      <c r="C5704" t="s">
        <v>452</v>
      </c>
      <c r="D5704" t="s">
        <v>2391</v>
      </c>
      <c r="E5704" t="s">
        <v>11</v>
      </c>
      <c r="F5704" s="1">
        <v>-0.35699999999999998</v>
      </c>
      <c r="I5704" s="13">
        <f t="shared" si="89"/>
        <v>-3012489.8030000078</v>
      </c>
    </row>
    <row r="5705" spans="1:9">
      <c r="A5705" s="10">
        <v>43335</v>
      </c>
      <c r="B5705" s="10">
        <v>43332</v>
      </c>
      <c r="C5705" t="s">
        <v>452</v>
      </c>
      <c r="D5705" t="s">
        <v>2583</v>
      </c>
      <c r="E5705" t="s">
        <v>11</v>
      </c>
      <c r="F5705" s="1">
        <v>-0.35699999999999998</v>
      </c>
      <c r="I5705" s="13">
        <f t="shared" si="89"/>
        <v>-3012490.1600000076</v>
      </c>
    </row>
    <row r="5706" spans="1:9">
      <c r="A5706" s="10">
        <v>43335</v>
      </c>
      <c r="B5706" s="10">
        <v>43332</v>
      </c>
      <c r="C5706" t="s">
        <v>6476</v>
      </c>
      <c r="D5706" t="s">
        <v>6475</v>
      </c>
      <c r="E5706" t="s">
        <v>181</v>
      </c>
      <c r="F5706" s="1">
        <v>-338.322</v>
      </c>
      <c r="I5706" s="13">
        <f t="shared" si="89"/>
        <v>-3012828.4820000078</v>
      </c>
    </row>
    <row r="5707" spans="1:9">
      <c r="A5707" s="10">
        <v>43335</v>
      </c>
      <c r="B5707" s="10">
        <v>43332</v>
      </c>
      <c r="C5707" t="s">
        <v>452</v>
      </c>
      <c r="D5707" t="s">
        <v>2565</v>
      </c>
      <c r="E5707" t="s">
        <v>11</v>
      </c>
      <c r="F5707" s="1">
        <v>-0.35699999999999998</v>
      </c>
      <c r="I5707" s="13">
        <f t="shared" si="89"/>
        <v>-3012828.8390000076</v>
      </c>
    </row>
    <row r="5708" spans="1:9">
      <c r="A5708" s="10">
        <v>43335</v>
      </c>
      <c r="B5708" s="10">
        <v>43332</v>
      </c>
      <c r="C5708" t="s">
        <v>452</v>
      </c>
      <c r="D5708" t="s">
        <v>2430</v>
      </c>
      <c r="E5708" t="s">
        <v>11</v>
      </c>
      <c r="F5708" s="1">
        <v>-0.35699999999999998</v>
      </c>
      <c r="I5708" s="13">
        <f t="shared" si="89"/>
        <v>-3012829.1960000074</v>
      </c>
    </row>
    <row r="5709" spans="1:9">
      <c r="A5709" s="10">
        <v>43335</v>
      </c>
      <c r="B5709" s="10">
        <v>43332</v>
      </c>
      <c r="C5709" t="s">
        <v>6471</v>
      </c>
      <c r="D5709" t="s">
        <v>6470</v>
      </c>
      <c r="E5709" t="s">
        <v>11</v>
      </c>
      <c r="F5709" s="1">
        <v>-1018.0940000000001</v>
      </c>
      <c r="I5709" s="13">
        <f t="shared" si="89"/>
        <v>-3013847.2900000075</v>
      </c>
    </row>
    <row r="5710" spans="1:9">
      <c r="A5710" s="10">
        <v>43335</v>
      </c>
      <c r="B5710" s="10">
        <v>43332</v>
      </c>
      <c r="C5710" t="s">
        <v>452</v>
      </c>
      <c r="D5710" t="s">
        <v>2460</v>
      </c>
      <c r="E5710" t="s">
        <v>11</v>
      </c>
      <c r="F5710" s="1">
        <v>-0.35699999999999998</v>
      </c>
      <c r="I5710" s="13">
        <f t="shared" si="89"/>
        <v>-3013847.6470000073</v>
      </c>
    </row>
    <row r="5711" spans="1:9">
      <c r="A5711" s="10">
        <v>43332</v>
      </c>
      <c r="B5711" s="10">
        <v>43332</v>
      </c>
      <c r="C5711" t="s">
        <v>152</v>
      </c>
      <c r="D5711" t="s">
        <v>6452</v>
      </c>
      <c r="E5711" t="s">
        <v>6451</v>
      </c>
      <c r="F5711" s="1">
        <v>-20</v>
      </c>
      <c r="I5711" s="13">
        <f t="shared" si="89"/>
        <v>-3013867.6470000073</v>
      </c>
    </row>
    <row r="5712" spans="1:9">
      <c r="A5712" s="10">
        <v>43332</v>
      </c>
      <c r="B5712" s="10">
        <v>43332</v>
      </c>
      <c r="C5712" t="s">
        <v>7</v>
      </c>
      <c r="D5712" t="s">
        <v>6448</v>
      </c>
      <c r="E5712" t="s">
        <v>6447</v>
      </c>
      <c r="F5712" s="1">
        <v>-3.8</v>
      </c>
      <c r="I5712" s="13">
        <f t="shared" si="89"/>
        <v>-3013871.4470000071</v>
      </c>
    </row>
    <row r="5713" spans="1:9">
      <c r="A5713" s="10">
        <v>43336</v>
      </c>
      <c r="B5713" s="10">
        <v>43335</v>
      </c>
      <c r="C5713" t="s">
        <v>6499</v>
      </c>
      <c r="D5713" t="s">
        <v>6498</v>
      </c>
      <c r="E5713" t="s">
        <v>527</v>
      </c>
      <c r="F5713" s="1">
        <v>-68135.240000000005</v>
      </c>
      <c r="I5713" s="13">
        <f t="shared" si="89"/>
        <v>-3082006.6870000074</v>
      </c>
    </row>
    <row r="5714" spans="1:9">
      <c r="A5714" s="10">
        <v>43336</v>
      </c>
      <c r="B5714" s="10">
        <v>43335</v>
      </c>
      <c r="C5714" t="s">
        <v>6497</v>
      </c>
      <c r="D5714" t="s">
        <v>6496</v>
      </c>
      <c r="E5714" t="s">
        <v>810</v>
      </c>
      <c r="F5714" s="1">
        <v>-978.59</v>
      </c>
      <c r="I5714" s="13">
        <f t="shared" si="89"/>
        <v>-3082985.2770000072</v>
      </c>
    </row>
    <row r="5715" spans="1:9">
      <c r="A5715" s="10">
        <v>43336</v>
      </c>
      <c r="B5715" s="10">
        <v>43335</v>
      </c>
      <c r="C5715" t="s">
        <v>6495</v>
      </c>
      <c r="D5715" t="s">
        <v>6494</v>
      </c>
      <c r="E5715" t="s">
        <v>628</v>
      </c>
      <c r="F5715" s="1">
        <v>-564.66</v>
      </c>
      <c r="I5715" s="13">
        <f t="shared" si="89"/>
        <v>-3083549.9370000074</v>
      </c>
    </row>
    <row r="5716" spans="1:9">
      <c r="A5716" s="10">
        <v>43336</v>
      </c>
      <c r="B5716" s="10">
        <v>43335</v>
      </c>
      <c r="C5716" t="s">
        <v>6493</v>
      </c>
      <c r="D5716" t="s">
        <v>3383</v>
      </c>
      <c r="E5716" t="s">
        <v>73</v>
      </c>
      <c r="F5716" s="1">
        <v>-1158.55</v>
      </c>
      <c r="I5716" s="13">
        <f t="shared" si="89"/>
        <v>-3084708.4870000072</v>
      </c>
    </row>
    <row r="5717" spans="1:9">
      <c r="A5717" s="10">
        <v>43336</v>
      </c>
      <c r="B5717" s="10">
        <v>43335</v>
      </c>
      <c r="C5717" t="s">
        <v>6492</v>
      </c>
      <c r="D5717" t="s">
        <v>6485</v>
      </c>
      <c r="E5717" t="s">
        <v>587</v>
      </c>
      <c r="F5717" s="1">
        <v>-361.23099999999999</v>
      </c>
      <c r="I5717" s="13">
        <f t="shared" si="89"/>
        <v>-3085069.7180000073</v>
      </c>
    </row>
    <row r="5718" spans="1:9">
      <c r="A5718" s="10">
        <v>43336</v>
      </c>
      <c r="B5718" s="10">
        <v>43335</v>
      </c>
      <c r="C5718" t="s">
        <v>27</v>
      </c>
      <c r="E5718" t="s">
        <v>11</v>
      </c>
      <c r="F5718" s="1">
        <v>-71.400000000000006</v>
      </c>
      <c r="I5718" s="13">
        <f t="shared" si="89"/>
        <v>-3085141.1180000072</v>
      </c>
    </row>
    <row r="5719" spans="1:9">
      <c r="A5719" s="10">
        <v>43336</v>
      </c>
      <c r="B5719" s="10">
        <v>43335</v>
      </c>
      <c r="C5719" t="s">
        <v>6491</v>
      </c>
      <c r="D5719" t="s">
        <v>6490</v>
      </c>
      <c r="E5719" t="s">
        <v>628</v>
      </c>
      <c r="F5719" s="1">
        <v>-4890.8010000000004</v>
      </c>
      <c r="I5719" s="13">
        <f t="shared" si="89"/>
        <v>-3090031.9190000072</v>
      </c>
    </row>
    <row r="5720" spans="1:9">
      <c r="A5720" s="10">
        <v>43336</v>
      </c>
      <c r="B5720" s="10">
        <v>43335</v>
      </c>
      <c r="C5720" t="s">
        <v>152</v>
      </c>
      <c r="D5720" t="s">
        <v>6489</v>
      </c>
      <c r="E5720" t="s">
        <v>6488</v>
      </c>
      <c r="F5720" s="1">
        <v>-20</v>
      </c>
      <c r="I5720" s="13">
        <f t="shared" si="89"/>
        <v>-3090051.9190000072</v>
      </c>
    </row>
    <row r="5721" spans="1:9">
      <c r="A5721" s="10">
        <v>43336</v>
      </c>
      <c r="B5721" s="10">
        <v>43335</v>
      </c>
      <c r="C5721" t="s">
        <v>7</v>
      </c>
      <c r="D5721" t="s">
        <v>6487</v>
      </c>
      <c r="E5721" t="s">
        <v>6486</v>
      </c>
      <c r="F5721" s="1">
        <v>-3.8</v>
      </c>
      <c r="I5721" s="13">
        <f t="shared" si="89"/>
        <v>-3090055.719000007</v>
      </c>
    </row>
    <row r="5722" spans="1:9">
      <c r="A5722" s="10">
        <v>43336</v>
      </c>
      <c r="B5722" s="10">
        <v>43335</v>
      </c>
      <c r="C5722" t="s">
        <v>31</v>
      </c>
      <c r="D5722" t="s">
        <v>6485</v>
      </c>
      <c r="E5722" t="s">
        <v>587</v>
      </c>
      <c r="F5722" s="1">
        <v>-1.7849999999999999</v>
      </c>
      <c r="I5722" s="13">
        <f t="shared" si="89"/>
        <v>-3090057.5040000072</v>
      </c>
    </row>
    <row r="5723" spans="1:9">
      <c r="A5723" s="10">
        <v>43340</v>
      </c>
      <c r="B5723" s="10">
        <v>43336</v>
      </c>
      <c r="C5723" t="s">
        <v>60</v>
      </c>
      <c r="D5723" t="s">
        <v>6529</v>
      </c>
      <c r="E5723" t="s">
        <v>9</v>
      </c>
      <c r="F5723" s="1">
        <v>-8</v>
      </c>
      <c r="I5723" s="13">
        <f t="shared" si="89"/>
        <v>-3090065.5040000072</v>
      </c>
    </row>
    <row r="5724" spans="1:9">
      <c r="A5724" s="10">
        <v>43340</v>
      </c>
      <c r="B5724" s="10">
        <v>43336</v>
      </c>
      <c r="C5724" t="s">
        <v>7</v>
      </c>
      <c r="D5724" t="s">
        <v>6528</v>
      </c>
      <c r="E5724" t="s">
        <v>9</v>
      </c>
      <c r="F5724" s="1">
        <v>-3.42</v>
      </c>
      <c r="I5724" s="13">
        <f t="shared" si="89"/>
        <v>-3090068.9240000071</v>
      </c>
    </row>
    <row r="5725" spans="1:9">
      <c r="A5725" s="10">
        <v>43340</v>
      </c>
      <c r="B5725" s="10">
        <v>43336</v>
      </c>
      <c r="C5725" t="s">
        <v>7</v>
      </c>
      <c r="D5725" t="s">
        <v>6527</v>
      </c>
      <c r="E5725" t="s">
        <v>9</v>
      </c>
      <c r="F5725" s="1">
        <v>-3.42</v>
      </c>
      <c r="I5725" s="13">
        <f t="shared" si="89"/>
        <v>-3090072.344000007</v>
      </c>
    </row>
    <row r="5726" spans="1:9">
      <c r="A5726" s="10">
        <v>43340</v>
      </c>
      <c r="B5726" s="10">
        <v>43336</v>
      </c>
      <c r="C5726" t="s">
        <v>60</v>
      </c>
      <c r="D5726" t="s">
        <v>6522</v>
      </c>
      <c r="E5726" t="s">
        <v>9</v>
      </c>
      <c r="F5726" s="1">
        <v>-8</v>
      </c>
      <c r="I5726" s="13">
        <f t="shared" si="89"/>
        <v>-3090080.344000007</v>
      </c>
    </row>
    <row r="5727" spans="1:9">
      <c r="A5727" s="10">
        <v>43340</v>
      </c>
      <c r="B5727" s="10">
        <v>43336</v>
      </c>
      <c r="C5727" t="s">
        <v>170</v>
      </c>
      <c r="D5727" t="s">
        <v>6521</v>
      </c>
      <c r="E5727" t="s">
        <v>242</v>
      </c>
      <c r="F5727" s="1">
        <v>-10</v>
      </c>
      <c r="I5727" s="13">
        <f t="shared" si="89"/>
        <v>-3090090.344000007</v>
      </c>
    </row>
    <row r="5728" spans="1:9">
      <c r="A5728" s="10">
        <v>43340</v>
      </c>
      <c r="B5728" s="10">
        <v>43336</v>
      </c>
      <c r="C5728" t="s">
        <v>105</v>
      </c>
      <c r="D5728" t="s">
        <v>6520</v>
      </c>
      <c r="E5728" t="s">
        <v>245</v>
      </c>
      <c r="F5728" s="1">
        <v>-2.5</v>
      </c>
      <c r="I5728" s="13">
        <f t="shared" si="89"/>
        <v>-3090092.844000007</v>
      </c>
    </row>
    <row r="5729" spans="1:9">
      <c r="A5729" s="10">
        <v>43340</v>
      </c>
      <c r="B5729" s="10">
        <v>43336</v>
      </c>
      <c r="C5729" t="s">
        <v>170</v>
      </c>
      <c r="D5729" t="s">
        <v>6519</v>
      </c>
      <c r="E5729" t="s">
        <v>242</v>
      </c>
      <c r="F5729" s="1">
        <v>-10</v>
      </c>
      <c r="I5729" s="13">
        <f t="shared" si="89"/>
        <v>-3090102.844000007</v>
      </c>
    </row>
    <row r="5730" spans="1:9">
      <c r="A5730" s="10">
        <v>43340</v>
      </c>
      <c r="B5730" s="10">
        <v>43336</v>
      </c>
      <c r="C5730" t="s">
        <v>105</v>
      </c>
      <c r="D5730" t="s">
        <v>6518</v>
      </c>
      <c r="E5730" t="s">
        <v>245</v>
      </c>
      <c r="F5730" s="1">
        <v>-2.5</v>
      </c>
      <c r="I5730" s="13">
        <f t="shared" si="89"/>
        <v>-3090105.344000007</v>
      </c>
    </row>
    <row r="5731" spans="1:9">
      <c r="A5731" s="10">
        <v>43339</v>
      </c>
      <c r="B5731" s="10">
        <v>43336</v>
      </c>
      <c r="C5731" t="s">
        <v>6514</v>
      </c>
      <c r="D5731" t="s">
        <v>6513</v>
      </c>
      <c r="E5731" t="s">
        <v>6512</v>
      </c>
      <c r="F5731" s="1">
        <v>-190.619</v>
      </c>
      <c r="I5731" s="13">
        <f t="shared" si="89"/>
        <v>-3090295.963000007</v>
      </c>
    </row>
    <row r="5732" spans="1:9">
      <c r="A5732" s="10">
        <v>43339</v>
      </c>
      <c r="B5732" s="10">
        <v>43336</v>
      </c>
      <c r="C5732" t="s">
        <v>427</v>
      </c>
      <c r="D5732" t="s">
        <v>6511</v>
      </c>
      <c r="E5732" t="s">
        <v>429</v>
      </c>
      <c r="F5732" s="1">
        <v>-3070.58</v>
      </c>
      <c r="I5732" s="13">
        <f t="shared" si="89"/>
        <v>-3093366.543000007</v>
      </c>
    </row>
    <row r="5733" spans="1:9">
      <c r="A5733" s="10">
        <v>43339</v>
      </c>
      <c r="B5733" s="10">
        <v>43336</v>
      </c>
      <c r="C5733" t="s">
        <v>430</v>
      </c>
      <c r="D5733" t="s">
        <v>6511</v>
      </c>
      <c r="E5733" t="s">
        <v>431</v>
      </c>
      <c r="F5733" s="1">
        <v>-0.71399999999999997</v>
      </c>
      <c r="I5733" s="13">
        <f t="shared" si="89"/>
        <v>-3093367.2570000072</v>
      </c>
    </row>
    <row r="5734" spans="1:9">
      <c r="A5734" s="10">
        <v>43339</v>
      </c>
      <c r="B5734" s="10">
        <v>43336</v>
      </c>
      <c r="C5734" t="s">
        <v>6510</v>
      </c>
      <c r="D5734" t="s">
        <v>6509</v>
      </c>
      <c r="E5734" t="s">
        <v>6508</v>
      </c>
      <c r="F5734" s="1">
        <v>-236.756</v>
      </c>
      <c r="I5734" s="13">
        <f t="shared" si="89"/>
        <v>-3093604.0130000073</v>
      </c>
    </row>
    <row r="5735" spans="1:9">
      <c r="A5735" s="10">
        <v>43339</v>
      </c>
      <c r="B5735" s="10">
        <v>43336</v>
      </c>
      <c r="C5735" t="s">
        <v>31</v>
      </c>
      <c r="D5735" t="s">
        <v>6509</v>
      </c>
      <c r="E5735" t="s">
        <v>6508</v>
      </c>
      <c r="F5735" s="1">
        <v>-1.7849999999999999</v>
      </c>
      <c r="I5735" s="13">
        <f t="shared" si="89"/>
        <v>-3093605.7980000074</v>
      </c>
    </row>
    <row r="5736" spans="1:9">
      <c r="A5736" s="10">
        <v>43339</v>
      </c>
      <c r="B5736" s="10">
        <v>43336</v>
      </c>
      <c r="C5736" t="s">
        <v>6507</v>
      </c>
      <c r="D5736" t="s">
        <v>6506</v>
      </c>
      <c r="E5736" t="s">
        <v>676</v>
      </c>
      <c r="F5736" s="1">
        <v>-561.04999999999995</v>
      </c>
      <c r="I5736" s="13">
        <f t="shared" si="89"/>
        <v>-3094166.8480000072</v>
      </c>
    </row>
    <row r="5737" spans="1:9">
      <c r="A5737" s="10">
        <v>43339</v>
      </c>
      <c r="B5737" s="10">
        <v>43336</v>
      </c>
      <c r="C5737" t="s">
        <v>31</v>
      </c>
      <c r="D5737" t="s">
        <v>6500</v>
      </c>
      <c r="E5737" t="s">
        <v>541</v>
      </c>
      <c r="F5737" s="1">
        <v>-1.7849999999999999</v>
      </c>
      <c r="I5737" s="13">
        <f t="shared" si="89"/>
        <v>-3094168.6330000074</v>
      </c>
    </row>
    <row r="5738" spans="1:9">
      <c r="A5738" s="10">
        <v>43339</v>
      </c>
      <c r="B5738" s="10">
        <v>43336</v>
      </c>
      <c r="C5738" t="s">
        <v>6505</v>
      </c>
      <c r="D5738" t="s">
        <v>6504</v>
      </c>
      <c r="E5738" t="s">
        <v>4280</v>
      </c>
      <c r="F5738" s="1">
        <v>-3474.8829999999998</v>
      </c>
      <c r="I5738" s="13">
        <f t="shared" si="89"/>
        <v>-3097643.5160000073</v>
      </c>
    </row>
    <row r="5739" spans="1:9">
      <c r="A5739" s="10">
        <v>43339</v>
      </c>
      <c r="B5739" s="10">
        <v>43336</v>
      </c>
      <c r="C5739" t="s">
        <v>31</v>
      </c>
      <c r="D5739" t="s">
        <v>6504</v>
      </c>
      <c r="E5739" t="s">
        <v>4280</v>
      </c>
      <c r="F5739" s="1">
        <v>-1.7849999999999999</v>
      </c>
      <c r="I5739" s="13">
        <f t="shared" si="89"/>
        <v>-3097645.3010000074</v>
      </c>
    </row>
    <row r="5740" spans="1:9">
      <c r="A5740" s="10">
        <v>43339</v>
      </c>
      <c r="B5740" s="10">
        <v>43336</v>
      </c>
      <c r="C5740" t="s">
        <v>6503</v>
      </c>
      <c r="D5740" t="s">
        <v>6502</v>
      </c>
      <c r="E5740" t="s">
        <v>6134</v>
      </c>
      <c r="F5740" s="1">
        <v>-71279.422999999995</v>
      </c>
      <c r="I5740" s="13">
        <f t="shared" si="89"/>
        <v>-3168924.7240000074</v>
      </c>
    </row>
    <row r="5741" spans="1:9">
      <c r="A5741" s="10">
        <v>43339</v>
      </c>
      <c r="B5741" s="10">
        <v>43336</v>
      </c>
      <c r="C5741" t="s">
        <v>31</v>
      </c>
      <c r="D5741" t="s">
        <v>6502</v>
      </c>
      <c r="E5741" t="s">
        <v>6134</v>
      </c>
      <c r="F5741" s="1">
        <v>-1.7849999999999999</v>
      </c>
      <c r="I5741" s="13">
        <f t="shared" si="89"/>
        <v>-3168926.5090000075</v>
      </c>
    </row>
    <row r="5742" spans="1:9">
      <c r="A5742" s="10">
        <v>43339</v>
      </c>
      <c r="B5742" s="10">
        <v>43336</v>
      </c>
      <c r="C5742" t="s">
        <v>6501</v>
      </c>
      <c r="D5742" t="s">
        <v>6500</v>
      </c>
      <c r="E5742" t="s">
        <v>541</v>
      </c>
      <c r="F5742" s="1">
        <v>-4807.0129999999999</v>
      </c>
      <c r="I5742" s="13">
        <f t="shared" si="89"/>
        <v>-3173733.5220000073</v>
      </c>
    </row>
    <row r="5743" spans="1:9">
      <c r="A5743" s="10">
        <v>43335</v>
      </c>
      <c r="B5743" s="10">
        <v>43336</v>
      </c>
      <c r="C5743" t="s">
        <v>6484</v>
      </c>
      <c r="D5743" t="s">
        <v>2460</v>
      </c>
      <c r="E5743" t="s">
        <v>11</v>
      </c>
      <c r="G5743" s="1">
        <v>7000</v>
      </c>
      <c r="I5743" s="13">
        <f t="shared" si="89"/>
        <v>-3166733.5220000073</v>
      </c>
    </row>
    <row r="5744" spans="1:9">
      <c r="A5744" s="10">
        <v>43335</v>
      </c>
      <c r="B5744" s="10">
        <v>43336</v>
      </c>
      <c r="C5744" t="s">
        <v>6478</v>
      </c>
      <c r="D5744" t="s">
        <v>2391</v>
      </c>
      <c r="E5744" t="s">
        <v>11</v>
      </c>
      <c r="G5744" s="1">
        <v>19500</v>
      </c>
      <c r="I5744" s="13">
        <f t="shared" si="89"/>
        <v>-3147233.5220000073</v>
      </c>
    </row>
    <row r="5745" spans="1:9">
      <c r="A5745" s="10">
        <v>43335</v>
      </c>
      <c r="B5745" s="10">
        <v>43336</v>
      </c>
      <c r="C5745" t="s">
        <v>6477</v>
      </c>
      <c r="D5745" t="s">
        <v>2583</v>
      </c>
      <c r="E5745" t="s">
        <v>11</v>
      </c>
      <c r="G5745" s="1">
        <v>19000</v>
      </c>
      <c r="I5745" s="13">
        <f t="shared" si="89"/>
        <v>-3128233.5220000073</v>
      </c>
    </row>
    <row r="5746" spans="1:9">
      <c r="A5746" s="10">
        <v>43335</v>
      </c>
      <c r="B5746" s="10">
        <v>43336</v>
      </c>
      <c r="C5746" t="s">
        <v>6474</v>
      </c>
      <c r="D5746" t="s">
        <v>2565</v>
      </c>
      <c r="E5746" t="s">
        <v>11</v>
      </c>
      <c r="G5746" s="1">
        <v>3500</v>
      </c>
      <c r="I5746" s="13">
        <f t="shared" si="89"/>
        <v>-3124733.5220000073</v>
      </c>
    </row>
    <row r="5747" spans="1:9">
      <c r="A5747" s="10">
        <v>43335</v>
      </c>
      <c r="B5747" s="10">
        <v>43336</v>
      </c>
      <c r="C5747" t="s">
        <v>6473</v>
      </c>
      <c r="D5747" t="s">
        <v>1899</v>
      </c>
      <c r="E5747" t="s">
        <v>11</v>
      </c>
      <c r="G5747" s="1">
        <v>200000</v>
      </c>
      <c r="I5747" s="13">
        <f t="shared" si="89"/>
        <v>-2924733.5220000073</v>
      </c>
    </row>
    <row r="5748" spans="1:9">
      <c r="A5748" s="10">
        <v>43335</v>
      </c>
      <c r="B5748" s="10">
        <v>43336</v>
      </c>
      <c r="C5748" t="s">
        <v>6472</v>
      </c>
      <c r="D5748" t="s">
        <v>2430</v>
      </c>
      <c r="E5748" t="s">
        <v>11</v>
      </c>
      <c r="G5748" s="1">
        <v>13500</v>
      </c>
      <c r="I5748" s="13">
        <f t="shared" si="89"/>
        <v>-2911233.5220000073</v>
      </c>
    </row>
    <row r="5749" spans="1:9">
      <c r="A5749" s="10">
        <v>43341</v>
      </c>
      <c r="B5749" s="10">
        <v>43339</v>
      </c>
      <c r="C5749" t="s">
        <v>7</v>
      </c>
      <c r="D5749" t="s">
        <v>6547</v>
      </c>
      <c r="E5749" t="s">
        <v>6546</v>
      </c>
      <c r="F5749" s="1">
        <v>-1.9</v>
      </c>
      <c r="I5749" s="13">
        <f t="shared" si="89"/>
        <v>-2911235.4220000072</v>
      </c>
    </row>
    <row r="5750" spans="1:9">
      <c r="A5750" s="10">
        <v>43341</v>
      </c>
      <c r="B5750" s="10">
        <v>43339</v>
      </c>
      <c r="C5750" t="s">
        <v>105</v>
      </c>
      <c r="D5750" t="s">
        <v>6545</v>
      </c>
      <c r="E5750" t="s">
        <v>6544</v>
      </c>
      <c r="F5750" s="1">
        <v>-0.5</v>
      </c>
      <c r="I5750" s="13">
        <f t="shared" si="89"/>
        <v>-2911235.9220000072</v>
      </c>
    </row>
    <row r="5751" spans="1:9">
      <c r="A5751" s="10">
        <v>43341</v>
      </c>
      <c r="B5751" s="10">
        <v>43339</v>
      </c>
      <c r="C5751" t="s">
        <v>7</v>
      </c>
      <c r="D5751" t="s">
        <v>6543</v>
      </c>
      <c r="E5751" t="s">
        <v>9</v>
      </c>
      <c r="F5751" s="1">
        <v>-7.6</v>
      </c>
      <c r="I5751" s="13">
        <f t="shared" si="89"/>
        <v>-2911243.5220000073</v>
      </c>
    </row>
    <row r="5752" spans="1:9">
      <c r="A5752" s="10">
        <v>43341</v>
      </c>
      <c r="B5752" s="10">
        <v>43339</v>
      </c>
      <c r="C5752" t="s">
        <v>7</v>
      </c>
      <c r="D5752" t="s">
        <v>6542</v>
      </c>
      <c r="E5752" t="s">
        <v>6541</v>
      </c>
      <c r="F5752" s="1">
        <v>-1.9</v>
      </c>
      <c r="I5752" s="13">
        <f t="shared" si="89"/>
        <v>-2911245.4220000072</v>
      </c>
    </row>
    <row r="5753" spans="1:9">
      <c r="A5753" s="10">
        <v>43341</v>
      </c>
      <c r="B5753" s="10">
        <v>43339</v>
      </c>
      <c r="C5753" t="s">
        <v>184</v>
      </c>
      <c r="D5753" t="s">
        <v>6540</v>
      </c>
      <c r="E5753" t="s">
        <v>6539</v>
      </c>
      <c r="F5753" s="1">
        <v>-10</v>
      </c>
      <c r="I5753" s="13">
        <f t="shared" si="89"/>
        <v>-2911255.4220000072</v>
      </c>
    </row>
    <row r="5754" spans="1:9">
      <c r="A5754" s="10">
        <v>43341</v>
      </c>
      <c r="B5754" s="10">
        <v>43339</v>
      </c>
      <c r="C5754" t="s">
        <v>96</v>
      </c>
      <c r="D5754" t="s">
        <v>6538</v>
      </c>
      <c r="E5754" t="s">
        <v>6537</v>
      </c>
      <c r="F5754" s="1">
        <v>-30</v>
      </c>
      <c r="I5754" s="13">
        <f t="shared" si="89"/>
        <v>-2911285.4220000072</v>
      </c>
    </row>
    <row r="5755" spans="1:9">
      <c r="A5755" s="10">
        <v>43341</v>
      </c>
      <c r="B5755" s="10">
        <v>43339</v>
      </c>
      <c r="C5755" t="s">
        <v>33</v>
      </c>
      <c r="D5755" t="s">
        <v>6536</v>
      </c>
      <c r="E5755" t="s">
        <v>35</v>
      </c>
      <c r="F5755" s="1">
        <v>-40</v>
      </c>
      <c r="I5755" s="13">
        <f t="shared" si="89"/>
        <v>-2911325.4220000072</v>
      </c>
    </row>
    <row r="5756" spans="1:9">
      <c r="A5756" s="10">
        <v>43341</v>
      </c>
      <c r="B5756" s="10">
        <v>43339</v>
      </c>
      <c r="C5756" t="s">
        <v>184</v>
      </c>
      <c r="D5756" t="s">
        <v>6535</v>
      </c>
      <c r="E5756" t="s">
        <v>6534</v>
      </c>
      <c r="F5756" s="1">
        <v>-10</v>
      </c>
      <c r="I5756" s="13">
        <f t="shared" si="89"/>
        <v>-2911335.4220000072</v>
      </c>
    </row>
    <row r="5757" spans="1:9">
      <c r="A5757" s="10">
        <v>43341</v>
      </c>
      <c r="B5757" s="10">
        <v>43339</v>
      </c>
      <c r="C5757" t="s">
        <v>60</v>
      </c>
      <c r="D5757" t="s">
        <v>6533</v>
      </c>
      <c r="E5757" t="s">
        <v>6530</v>
      </c>
      <c r="F5757" s="1">
        <v>-8</v>
      </c>
      <c r="I5757" s="13">
        <f t="shared" si="89"/>
        <v>-2911343.4220000072</v>
      </c>
    </row>
    <row r="5758" spans="1:9">
      <c r="A5758" s="10">
        <v>43341</v>
      </c>
      <c r="B5758" s="10">
        <v>43339</v>
      </c>
      <c r="C5758" t="s">
        <v>7</v>
      </c>
      <c r="D5758" t="s">
        <v>6531</v>
      </c>
      <c r="E5758" t="s">
        <v>6530</v>
      </c>
      <c r="F5758" s="1">
        <v>-7.22</v>
      </c>
      <c r="I5758" s="13">
        <f t="shared" si="89"/>
        <v>-2911350.6420000074</v>
      </c>
    </row>
    <row r="5759" spans="1:9">
      <c r="A5759" s="10">
        <v>43340</v>
      </c>
      <c r="B5759" s="10">
        <v>43339</v>
      </c>
      <c r="C5759" t="s">
        <v>6526</v>
      </c>
      <c r="D5759" t="s">
        <v>6525</v>
      </c>
      <c r="E5759" t="s">
        <v>73</v>
      </c>
      <c r="F5759" s="1">
        <v>-662.24</v>
      </c>
      <c r="I5759" s="13">
        <f t="shared" si="89"/>
        <v>-2912012.8820000077</v>
      </c>
    </row>
    <row r="5760" spans="1:9">
      <c r="A5760" s="10">
        <v>43340</v>
      </c>
      <c r="B5760" s="10">
        <v>43339</v>
      </c>
      <c r="C5760" t="s">
        <v>6524</v>
      </c>
      <c r="D5760" t="s">
        <v>6523</v>
      </c>
      <c r="E5760" t="s">
        <v>4877</v>
      </c>
      <c r="F5760" s="1">
        <v>-1055.569</v>
      </c>
      <c r="I5760" s="13">
        <f t="shared" si="89"/>
        <v>-2913068.4510000078</v>
      </c>
    </row>
    <row r="5761" spans="1:9">
      <c r="A5761" s="10">
        <v>43340</v>
      </c>
      <c r="B5761" s="10">
        <v>43339</v>
      </c>
      <c r="C5761" t="s">
        <v>6517</v>
      </c>
      <c r="D5761" t="s">
        <v>6516</v>
      </c>
      <c r="E5761" t="s">
        <v>6515</v>
      </c>
      <c r="F5761" s="1">
        <v>-6993.1059999999998</v>
      </c>
      <c r="I5761" s="13">
        <f t="shared" si="89"/>
        <v>-2920061.5570000079</v>
      </c>
    </row>
    <row r="5762" spans="1:9">
      <c r="A5762" s="10">
        <v>43342</v>
      </c>
      <c r="B5762" s="10">
        <v>43340</v>
      </c>
      <c r="C5762" t="s">
        <v>184</v>
      </c>
      <c r="D5762" t="s">
        <v>6567</v>
      </c>
      <c r="E5762" t="s">
        <v>6566</v>
      </c>
      <c r="F5762" s="1">
        <v>-10</v>
      </c>
      <c r="I5762" s="13">
        <f t="shared" si="89"/>
        <v>-2920071.5570000079</v>
      </c>
    </row>
    <row r="5763" spans="1:9">
      <c r="A5763" s="10">
        <v>43342</v>
      </c>
      <c r="B5763" s="10">
        <v>43340</v>
      </c>
      <c r="C5763" t="s">
        <v>7</v>
      </c>
      <c r="D5763" t="s">
        <v>6555</v>
      </c>
      <c r="E5763" t="s">
        <v>6554</v>
      </c>
      <c r="F5763" s="1">
        <v>-1.9</v>
      </c>
      <c r="I5763" s="13">
        <f t="shared" ref="I5763:I5826" si="90">I5762+F5763+G5763</f>
        <v>-2920073.4570000079</v>
      </c>
    </row>
    <row r="5764" spans="1:9">
      <c r="A5764" s="10">
        <v>43341</v>
      </c>
      <c r="B5764" s="10">
        <v>43340</v>
      </c>
      <c r="C5764" t="s">
        <v>430</v>
      </c>
      <c r="D5764" t="s">
        <v>6532</v>
      </c>
      <c r="E5764" t="s">
        <v>11</v>
      </c>
      <c r="F5764" s="1">
        <v>-0.71399999999999997</v>
      </c>
      <c r="I5764" s="13">
        <f t="shared" si="90"/>
        <v>-2920074.171000008</v>
      </c>
    </row>
    <row r="5765" spans="1:9">
      <c r="A5765" s="10">
        <v>43341</v>
      </c>
      <c r="B5765" s="10">
        <v>43340</v>
      </c>
      <c r="C5765" t="s">
        <v>563</v>
      </c>
      <c r="D5765" t="s">
        <v>6532</v>
      </c>
      <c r="E5765" t="s">
        <v>564</v>
      </c>
      <c r="F5765" s="1">
        <v>-131553.19</v>
      </c>
      <c r="I5765" s="13">
        <f t="shared" si="90"/>
        <v>-3051627.3610000079</v>
      </c>
    </row>
    <row r="5766" spans="1:9">
      <c r="A5766" s="10">
        <v>43342</v>
      </c>
      <c r="B5766" s="10">
        <v>43341</v>
      </c>
      <c r="C5766" t="s">
        <v>6571</v>
      </c>
      <c r="D5766" t="s">
        <v>6570</v>
      </c>
      <c r="E5766" t="s">
        <v>3643</v>
      </c>
      <c r="F5766" s="1">
        <v>-300</v>
      </c>
      <c r="I5766" s="13">
        <f t="shared" si="90"/>
        <v>-3051927.3610000079</v>
      </c>
    </row>
    <row r="5767" spans="1:9">
      <c r="A5767" s="10">
        <v>43342</v>
      </c>
      <c r="B5767" s="10">
        <v>43341</v>
      </c>
      <c r="C5767" t="s">
        <v>6569</v>
      </c>
      <c r="D5767" t="s">
        <v>6568</v>
      </c>
      <c r="E5767" t="s">
        <v>445</v>
      </c>
      <c r="F5767" s="1">
        <v>-7180.01</v>
      </c>
      <c r="I5767" s="13">
        <f t="shared" si="90"/>
        <v>-3059107.3710000077</v>
      </c>
    </row>
    <row r="5768" spans="1:9">
      <c r="A5768" s="10">
        <v>43342</v>
      </c>
      <c r="B5768" s="10">
        <v>43341</v>
      </c>
      <c r="C5768" t="s">
        <v>31</v>
      </c>
      <c r="D5768" t="s">
        <v>6568</v>
      </c>
      <c r="E5768" t="s">
        <v>445</v>
      </c>
      <c r="F5768" s="1">
        <v>-1.7849999999999999</v>
      </c>
      <c r="I5768" s="13">
        <f t="shared" si="90"/>
        <v>-3059109.1560000079</v>
      </c>
    </row>
    <row r="5769" spans="1:9">
      <c r="A5769" s="10">
        <v>43342</v>
      </c>
      <c r="B5769" s="10">
        <v>43341</v>
      </c>
      <c r="C5769" t="s">
        <v>6565</v>
      </c>
      <c r="D5769" t="s">
        <v>6564</v>
      </c>
      <c r="E5769" t="s">
        <v>3643</v>
      </c>
      <c r="F5769" s="1">
        <v>-1344</v>
      </c>
      <c r="I5769" s="13">
        <f t="shared" si="90"/>
        <v>-3060453.1560000079</v>
      </c>
    </row>
    <row r="5770" spans="1:9">
      <c r="A5770" s="10">
        <v>43342</v>
      </c>
      <c r="B5770" s="10">
        <v>43341</v>
      </c>
      <c r="C5770" t="s">
        <v>6563</v>
      </c>
      <c r="D5770" t="s">
        <v>6548</v>
      </c>
      <c r="E5770" t="s">
        <v>445</v>
      </c>
      <c r="F5770" s="1">
        <v>-2377.1260000000002</v>
      </c>
      <c r="I5770" s="13">
        <f t="shared" si="90"/>
        <v>-3062830.282000008</v>
      </c>
    </row>
    <row r="5771" spans="1:9">
      <c r="A5771" s="10">
        <v>43342</v>
      </c>
      <c r="B5771" s="10">
        <v>43341</v>
      </c>
      <c r="C5771" t="s">
        <v>6562</v>
      </c>
      <c r="D5771" t="s">
        <v>6561</v>
      </c>
      <c r="E5771" t="s">
        <v>11</v>
      </c>
      <c r="F5771" s="1">
        <v>-500</v>
      </c>
      <c r="I5771" s="13">
        <f t="shared" si="90"/>
        <v>-3063330.282000008</v>
      </c>
    </row>
    <row r="5772" spans="1:9">
      <c r="A5772" s="10">
        <v>43342</v>
      </c>
      <c r="B5772" s="10">
        <v>43341</v>
      </c>
      <c r="C5772" t="s">
        <v>6560</v>
      </c>
      <c r="D5772" t="s">
        <v>6559</v>
      </c>
      <c r="E5772" t="s">
        <v>6558</v>
      </c>
      <c r="F5772" s="1">
        <v>-1230.162</v>
      </c>
      <c r="I5772" s="13">
        <f t="shared" si="90"/>
        <v>-3064560.4440000081</v>
      </c>
    </row>
    <row r="5773" spans="1:9">
      <c r="A5773" s="10">
        <v>43342</v>
      </c>
      <c r="B5773" s="10">
        <v>43341</v>
      </c>
      <c r="C5773" t="s">
        <v>6557</v>
      </c>
      <c r="D5773" t="s">
        <v>6556</v>
      </c>
      <c r="E5773" t="s">
        <v>11</v>
      </c>
      <c r="F5773" s="1">
        <v>-1645.1479999999999</v>
      </c>
      <c r="I5773" s="13">
        <f t="shared" si="90"/>
        <v>-3066205.5920000081</v>
      </c>
    </row>
    <row r="5774" spans="1:9">
      <c r="A5774" s="10">
        <v>43342</v>
      </c>
      <c r="B5774" s="10">
        <v>43341</v>
      </c>
      <c r="C5774" t="s">
        <v>6553</v>
      </c>
      <c r="D5774" t="s">
        <v>6552</v>
      </c>
      <c r="E5774" t="s">
        <v>3756</v>
      </c>
      <c r="F5774" s="1">
        <v>-96690.498999999996</v>
      </c>
      <c r="I5774" s="13">
        <f t="shared" si="90"/>
        <v>-3162896.0910000079</v>
      </c>
    </row>
    <row r="5775" spans="1:9">
      <c r="A5775" s="10">
        <v>43342</v>
      </c>
      <c r="B5775" s="10">
        <v>43341</v>
      </c>
      <c r="C5775" t="s">
        <v>6551</v>
      </c>
      <c r="D5775" t="s">
        <v>6550</v>
      </c>
      <c r="E5775" t="s">
        <v>6549</v>
      </c>
      <c r="F5775" s="1">
        <v>-2357.922</v>
      </c>
      <c r="I5775" s="13">
        <f t="shared" si="90"/>
        <v>-3165254.0130000077</v>
      </c>
    </row>
    <row r="5776" spans="1:9">
      <c r="A5776" s="10">
        <v>43342</v>
      </c>
      <c r="B5776" s="10">
        <v>43341</v>
      </c>
      <c r="C5776" t="s">
        <v>31</v>
      </c>
      <c r="D5776" t="s">
        <v>6548</v>
      </c>
      <c r="E5776" t="s">
        <v>445</v>
      </c>
      <c r="F5776" s="1">
        <v>-1.7849999999999999</v>
      </c>
      <c r="I5776" s="13">
        <f t="shared" si="90"/>
        <v>-3165255.7980000079</v>
      </c>
    </row>
    <row r="5777" spans="1:9">
      <c r="A5777" s="10">
        <v>43346</v>
      </c>
      <c r="B5777" s="10">
        <v>43342</v>
      </c>
      <c r="C5777" t="s">
        <v>33</v>
      </c>
      <c r="D5777" t="s">
        <v>6619</v>
      </c>
      <c r="E5777" t="s">
        <v>35</v>
      </c>
      <c r="F5777" s="1">
        <v>-40</v>
      </c>
      <c r="I5777" s="13">
        <f t="shared" si="90"/>
        <v>-3165295.7980000079</v>
      </c>
    </row>
    <row r="5778" spans="1:9">
      <c r="A5778" s="10">
        <v>43346</v>
      </c>
      <c r="B5778" s="10">
        <v>43342</v>
      </c>
      <c r="C5778" t="s">
        <v>7</v>
      </c>
      <c r="D5778" t="s">
        <v>6593</v>
      </c>
      <c r="E5778" t="s">
        <v>9</v>
      </c>
      <c r="F5778" s="1">
        <v>-7.6</v>
      </c>
      <c r="I5778" s="13">
        <f t="shared" si="90"/>
        <v>-3165303.398000008</v>
      </c>
    </row>
    <row r="5779" spans="1:9">
      <c r="A5779" s="10">
        <v>43343</v>
      </c>
      <c r="B5779" s="10">
        <v>43342</v>
      </c>
      <c r="C5779" t="s">
        <v>6592</v>
      </c>
      <c r="D5779" t="s">
        <v>6591</v>
      </c>
      <c r="E5779" t="s">
        <v>484</v>
      </c>
      <c r="F5779" s="1">
        <v>-22994.313999999998</v>
      </c>
      <c r="I5779" s="13">
        <f t="shared" si="90"/>
        <v>-3188297.7120000077</v>
      </c>
    </row>
    <row r="5780" spans="1:9">
      <c r="A5780" s="10">
        <v>43343</v>
      </c>
      <c r="B5780" s="10">
        <v>43342</v>
      </c>
      <c r="C5780" t="s">
        <v>6590</v>
      </c>
      <c r="D5780" t="s">
        <v>6589</v>
      </c>
      <c r="E5780" t="s">
        <v>11</v>
      </c>
      <c r="F5780" s="1">
        <v>-8008.06</v>
      </c>
      <c r="I5780" s="13">
        <f t="shared" si="90"/>
        <v>-3196305.7720000078</v>
      </c>
    </row>
    <row r="5781" spans="1:9">
      <c r="A5781" s="10">
        <v>43343</v>
      </c>
      <c r="B5781" s="10">
        <v>43342</v>
      </c>
      <c r="C5781" t="s">
        <v>6588</v>
      </c>
      <c r="D5781" t="s">
        <v>6587</v>
      </c>
      <c r="E5781" t="s">
        <v>11</v>
      </c>
      <c r="F5781" s="1">
        <v>-1475.451</v>
      </c>
      <c r="I5781" s="13">
        <f t="shared" si="90"/>
        <v>-3197781.2230000077</v>
      </c>
    </row>
    <row r="5782" spans="1:9">
      <c r="A5782" s="10">
        <v>43343</v>
      </c>
      <c r="B5782" s="10">
        <v>43342</v>
      </c>
      <c r="C5782" t="s">
        <v>6586</v>
      </c>
      <c r="D5782" t="s">
        <v>6585</v>
      </c>
      <c r="E5782" t="s">
        <v>676</v>
      </c>
      <c r="F5782" s="1">
        <v>-621.80999999999995</v>
      </c>
      <c r="I5782" s="13">
        <f t="shared" si="90"/>
        <v>-3198403.0330000077</v>
      </c>
    </row>
    <row r="5783" spans="1:9">
      <c r="A5783" s="10">
        <v>43343</v>
      </c>
      <c r="B5783" s="10">
        <v>43342</v>
      </c>
      <c r="C5783" t="s">
        <v>6584</v>
      </c>
      <c r="D5783" t="s">
        <v>6583</v>
      </c>
      <c r="E5783" t="s">
        <v>6094</v>
      </c>
      <c r="F5783" s="1">
        <v>-939.28399999999999</v>
      </c>
      <c r="I5783" s="13">
        <f t="shared" si="90"/>
        <v>-3199342.3170000077</v>
      </c>
    </row>
    <row r="5784" spans="1:9">
      <c r="A5784" s="10">
        <v>43343</v>
      </c>
      <c r="B5784" s="10">
        <v>43342</v>
      </c>
      <c r="C5784" t="s">
        <v>6582</v>
      </c>
      <c r="D5784" t="s">
        <v>6581</v>
      </c>
      <c r="E5784" t="s">
        <v>407</v>
      </c>
      <c r="F5784" s="1">
        <v>-701.97500000000002</v>
      </c>
      <c r="I5784" s="13">
        <f t="shared" si="90"/>
        <v>-3200044.2920000078</v>
      </c>
    </row>
    <row r="5785" spans="1:9">
      <c r="A5785" s="10">
        <v>43343</v>
      </c>
      <c r="B5785" s="10">
        <v>43342</v>
      </c>
      <c r="C5785" t="s">
        <v>6580</v>
      </c>
      <c r="D5785" t="s">
        <v>6579</v>
      </c>
      <c r="E5785" t="s">
        <v>11</v>
      </c>
      <c r="F5785" s="1">
        <v>-548.36099999999999</v>
      </c>
      <c r="I5785" s="13">
        <f t="shared" si="90"/>
        <v>-3200592.6530000078</v>
      </c>
    </row>
    <row r="5786" spans="1:9">
      <c r="A5786" s="10">
        <v>43343</v>
      </c>
      <c r="B5786" s="10">
        <v>43342</v>
      </c>
      <c r="C5786" t="s">
        <v>42</v>
      </c>
      <c r="D5786" t="s">
        <v>6578</v>
      </c>
      <c r="E5786" t="s">
        <v>44</v>
      </c>
      <c r="F5786" s="1">
        <v>-18516.904999999999</v>
      </c>
      <c r="I5786" s="13">
        <f t="shared" si="90"/>
        <v>-3219109.5580000076</v>
      </c>
    </row>
    <row r="5787" spans="1:9">
      <c r="A5787" s="10">
        <v>43343</v>
      </c>
      <c r="B5787" s="10">
        <v>43342</v>
      </c>
      <c r="C5787" t="s">
        <v>45</v>
      </c>
      <c r="D5787" t="s">
        <v>6578</v>
      </c>
      <c r="E5787" t="s">
        <v>44</v>
      </c>
      <c r="F5787" s="1">
        <v>-3.57</v>
      </c>
      <c r="I5787" s="13">
        <f t="shared" si="90"/>
        <v>-3219113.1280000075</v>
      </c>
    </row>
    <row r="5788" spans="1:9">
      <c r="A5788" s="10">
        <v>43343</v>
      </c>
      <c r="B5788" s="10">
        <v>43342</v>
      </c>
      <c r="C5788" t="s">
        <v>42</v>
      </c>
      <c r="D5788" t="s">
        <v>6577</v>
      </c>
      <c r="E5788" t="s">
        <v>44</v>
      </c>
      <c r="F5788" s="1">
        <v>-89165.584000000003</v>
      </c>
      <c r="I5788" s="13">
        <f t="shared" si="90"/>
        <v>-3308278.7120000073</v>
      </c>
    </row>
    <row r="5789" spans="1:9">
      <c r="A5789" s="10">
        <v>43343</v>
      </c>
      <c r="B5789" s="10">
        <v>43342</v>
      </c>
      <c r="C5789" t="s">
        <v>45</v>
      </c>
      <c r="D5789" t="s">
        <v>6577</v>
      </c>
      <c r="E5789" t="s">
        <v>44</v>
      </c>
      <c r="F5789" s="1">
        <v>-3.57</v>
      </c>
      <c r="I5789" s="13">
        <f t="shared" si="90"/>
        <v>-3308282.2820000071</v>
      </c>
    </row>
    <row r="5790" spans="1:9">
      <c r="A5790" s="10">
        <v>43343</v>
      </c>
      <c r="B5790" s="10">
        <v>43342</v>
      </c>
      <c r="C5790" t="s">
        <v>6576</v>
      </c>
      <c r="D5790" t="s">
        <v>6575</v>
      </c>
      <c r="E5790" t="s">
        <v>5979</v>
      </c>
      <c r="F5790" s="1">
        <v>-986.18799999999999</v>
      </c>
      <c r="I5790" s="13">
        <f t="shared" si="90"/>
        <v>-3309268.4700000072</v>
      </c>
    </row>
    <row r="5791" spans="1:9">
      <c r="A5791" s="10">
        <v>43343</v>
      </c>
      <c r="B5791" s="10">
        <v>43342</v>
      </c>
      <c r="C5791" t="s">
        <v>6573</v>
      </c>
      <c r="D5791" t="s">
        <v>6572</v>
      </c>
      <c r="E5791" t="s">
        <v>401</v>
      </c>
      <c r="F5791" s="1">
        <v>-1312.7260000000001</v>
      </c>
      <c r="I5791" s="13">
        <f t="shared" si="90"/>
        <v>-3310581.196000007</v>
      </c>
    </row>
    <row r="5792" spans="1:9">
      <c r="A5792" s="10">
        <v>43347</v>
      </c>
      <c r="B5792" s="10">
        <v>43343</v>
      </c>
      <c r="C5792" t="s">
        <v>184</v>
      </c>
      <c r="D5792" t="s">
        <v>6633</v>
      </c>
      <c r="E5792" t="s">
        <v>6632</v>
      </c>
      <c r="F5792" s="1">
        <v>-10</v>
      </c>
      <c r="I5792" s="13">
        <f t="shared" si="90"/>
        <v>-3310591.196000007</v>
      </c>
    </row>
    <row r="5793" spans="1:9">
      <c r="A5793" s="10">
        <v>43347</v>
      </c>
      <c r="B5793" s="10">
        <v>43343</v>
      </c>
      <c r="C5793" t="s">
        <v>7</v>
      </c>
      <c r="D5793" t="s">
        <v>6627</v>
      </c>
      <c r="E5793" t="s">
        <v>6626</v>
      </c>
      <c r="F5793" s="1">
        <v>-1.9</v>
      </c>
      <c r="I5793" s="13">
        <f t="shared" si="90"/>
        <v>-3310593.0960000069</v>
      </c>
    </row>
    <row r="5794" spans="1:9">
      <c r="A5794" s="10">
        <v>43346</v>
      </c>
      <c r="B5794" s="10">
        <v>43343</v>
      </c>
      <c r="C5794" t="s">
        <v>6618</v>
      </c>
      <c r="D5794" t="s">
        <v>6617</v>
      </c>
      <c r="E5794" t="s">
        <v>139</v>
      </c>
      <c r="F5794" s="1">
        <v>-2879.0329999999999</v>
      </c>
      <c r="I5794" s="13">
        <f t="shared" si="90"/>
        <v>-3313472.1290000067</v>
      </c>
    </row>
    <row r="5795" spans="1:9">
      <c r="A5795" s="10">
        <v>43346</v>
      </c>
      <c r="B5795" s="10">
        <v>43343</v>
      </c>
      <c r="C5795" t="s">
        <v>6616</v>
      </c>
      <c r="D5795" t="s">
        <v>6615</v>
      </c>
      <c r="E5795" t="s">
        <v>6605</v>
      </c>
      <c r="F5795" s="1">
        <v>-902.03300000000002</v>
      </c>
      <c r="I5795" s="13">
        <f t="shared" si="90"/>
        <v>-3314374.1620000065</v>
      </c>
    </row>
    <row r="5796" spans="1:9">
      <c r="A5796" s="10">
        <v>43346</v>
      </c>
      <c r="B5796" s="10">
        <v>43343</v>
      </c>
      <c r="C5796" t="s">
        <v>6614</v>
      </c>
      <c r="D5796" t="s">
        <v>6613</v>
      </c>
      <c r="E5796" t="s">
        <v>234</v>
      </c>
      <c r="F5796" s="1">
        <v>-1426.2</v>
      </c>
      <c r="I5796" s="13">
        <f t="shared" si="90"/>
        <v>-3315800.3620000067</v>
      </c>
    </row>
    <row r="5797" spans="1:9">
      <c r="A5797" s="10">
        <v>43346</v>
      </c>
      <c r="B5797" s="10">
        <v>43343</v>
      </c>
      <c r="C5797" t="s">
        <v>452</v>
      </c>
      <c r="D5797" t="s">
        <v>2597</v>
      </c>
      <c r="E5797" t="s">
        <v>11</v>
      </c>
      <c r="F5797" s="1">
        <v>-0.35699999999999998</v>
      </c>
      <c r="I5797" s="13">
        <f t="shared" si="90"/>
        <v>-3315800.7190000066</v>
      </c>
    </row>
    <row r="5798" spans="1:9">
      <c r="A5798" s="10">
        <v>43346</v>
      </c>
      <c r="B5798" s="10">
        <v>43343</v>
      </c>
      <c r="C5798" t="s">
        <v>452</v>
      </c>
      <c r="D5798" t="s">
        <v>2313</v>
      </c>
      <c r="E5798" t="s">
        <v>11</v>
      </c>
      <c r="F5798" s="1">
        <v>-0.35699999999999998</v>
      </c>
      <c r="I5798" s="13">
        <f t="shared" si="90"/>
        <v>-3315801.0760000064</v>
      </c>
    </row>
    <row r="5799" spans="1:9">
      <c r="A5799" s="10">
        <v>43346</v>
      </c>
      <c r="B5799" s="10">
        <v>43343</v>
      </c>
      <c r="C5799" t="s">
        <v>452</v>
      </c>
      <c r="D5799" t="s">
        <v>2018</v>
      </c>
      <c r="E5799" t="s">
        <v>11</v>
      </c>
      <c r="F5799" s="1">
        <v>-0.35699999999999998</v>
      </c>
      <c r="I5799" s="13">
        <f t="shared" si="90"/>
        <v>-3315801.4330000062</v>
      </c>
    </row>
    <row r="5800" spans="1:9">
      <c r="A5800" s="10">
        <v>43346</v>
      </c>
      <c r="B5800" s="10">
        <v>43343</v>
      </c>
      <c r="C5800" t="s">
        <v>6609</v>
      </c>
      <c r="D5800" t="s">
        <v>6608</v>
      </c>
      <c r="E5800" t="s">
        <v>410</v>
      </c>
      <c r="F5800" s="1">
        <v>-120</v>
      </c>
      <c r="I5800" s="13">
        <f t="shared" si="90"/>
        <v>-3315921.4330000062</v>
      </c>
    </row>
    <row r="5801" spans="1:9">
      <c r="A5801" s="10">
        <v>43346</v>
      </c>
      <c r="B5801" s="10">
        <v>43343</v>
      </c>
      <c r="C5801" t="s">
        <v>6607</v>
      </c>
      <c r="D5801" t="s">
        <v>6606</v>
      </c>
      <c r="E5801" t="s">
        <v>6605</v>
      </c>
      <c r="F5801" s="1">
        <v>-1307.4870000000001</v>
      </c>
      <c r="I5801" s="13">
        <f t="shared" si="90"/>
        <v>-3317228.9200000064</v>
      </c>
    </row>
    <row r="5802" spans="1:9">
      <c r="A5802" s="10">
        <v>43346</v>
      </c>
      <c r="B5802" s="10">
        <v>43343</v>
      </c>
      <c r="C5802" t="s">
        <v>452</v>
      </c>
      <c r="D5802" t="s">
        <v>549</v>
      </c>
      <c r="E5802" t="s">
        <v>11</v>
      </c>
      <c r="F5802" s="1">
        <v>-0.35699999999999998</v>
      </c>
      <c r="I5802" s="13">
        <f t="shared" si="90"/>
        <v>-3317229.2770000063</v>
      </c>
    </row>
    <row r="5803" spans="1:9">
      <c r="A5803" s="10">
        <v>43346</v>
      </c>
      <c r="B5803" s="10">
        <v>43343</v>
      </c>
      <c r="C5803" t="s">
        <v>452</v>
      </c>
      <c r="D5803" t="s">
        <v>2565</v>
      </c>
      <c r="E5803" t="s">
        <v>11</v>
      </c>
      <c r="F5803" s="1">
        <v>-0.35699999999999998</v>
      </c>
      <c r="I5803" s="13">
        <f t="shared" si="90"/>
        <v>-3317229.6340000061</v>
      </c>
    </row>
    <row r="5804" spans="1:9">
      <c r="A5804" s="10">
        <v>43346</v>
      </c>
      <c r="B5804" s="10">
        <v>43343</v>
      </c>
      <c r="C5804" t="s">
        <v>6604</v>
      </c>
      <c r="D5804" t="s">
        <v>6603</v>
      </c>
      <c r="E5804" t="s">
        <v>410</v>
      </c>
      <c r="F5804" s="1">
        <v>-1034.25</v>
      </c>
      <c r="I5804" s="13">
        <f t="shared" si="90"/>
        <v>-3318263.8840000061</v>
      </c>
    </row>
    <row r="5805" spans="1:9">
      <c r="A5805" s="10">
        <v>43346</v>
      </c>
      <c r="B5805" s="10">
        <v>43343</v>
      </c>
      <c r="C5805" t="s">
        <v>452</v>
      </c>
      <c r="D5805" t="s">
        <v>2447</v>
      </c>
      <c r="E5805" t="s">
        <v>11</v>
      </c>
      <c r="F5805" s="1">
        <v>-0.35699999999999998</v>
      </c>
      <c r="I5805" s="13">
        <f t="shared" si="90"/>
        <v>-3318264.241000006</v>
      </c>
    </row>
    <row r="5806" spans="1:9">
      <c r="A5806" s="10">
        <v>43346</v>
      </c>
      <c r="B5806" s="10">
        <v>43343</v>
      </c>
      <c r="C5806" t="s">
        <v>452</v>
      </c>
      <c r="D5806" t="s">
        <v>549</v>
      </c>
      <c r="E5806" t="s">
        <v>11</v>
      </c>
      <c r="F5806" s="1">
        <v>-0.35699999999999998</v>
      </c>
      <c r="I5806" s="13">
        <f t="shared" si="90"/>
        <v>-3318264.5980000058</v>
      </c>
    </row>
    <row r="5807" spans="1:9">
      <c r="A5807" s="10">
        <v>43346</v>
      </c>
      <c r="B5807" s="10">
        <v>43343</v>
      </c>
      <c r="C5807" t="s">
        <v>6600</v>
      </c>
      <c r="D5807" t="s">
        <v>6599</v>
      </c>
      <c r="E5807" t="s">
        <v>24</v>
      </c>
      <c r="F5807" s="1">
        <v>-98500</v>
      </c>
      <c r="I5807" s="13">
        <f t="shared" si="90"/>
        <v>-3416764.5980000058</v>
      </c>
    </row>
    <row r="5808" spans="1:9">
      <c r="A5808" s="10">
        <v>43346</v>
      </c>
      <c r="B5808" s="10">
        <v>43343</v>
      </c>
      <c r="C5808" t="s">
        <v>27</v>
      </c>
      <c r="E5808" t="s">
        <v>11</v>
      </c>
      <c r="F5808" s="1">
        <v>-71.400000000000006</v>
      </c>
      <c r="I5808" s="13">
        <f t="shared" si="90"/>
        <v>-3416835.9980000057</v>
      </c>
    </row>
    <row r="5809" spans="1:9">
      <c r="A5809" s="10">
        <v>43346</v>
      </c>
      <c r="B5809" s="10">
        <v>43343</v>
      </c>
      <c r="C5809" t="s">
        <v>452</v>
      </c>
      <c r="D5809" t="s">
        <v>2454</v>
      </c>
      <c r="E5809" t="s">
        <v>11</v>
      </c>
      <c r="F5809" s="1">
        <v>-0.35699999999999998</v>
      </c>
      <c r="I5809" s="13">
        <f t="shared" si="90"/>
        <v>-3416836.3550000056</v>
      </c>
    </row>
    <row r="5810" spans="1:9">
      <c r="A5810" s="10">
        <v>43346</v>
      </c>
      <c r="B5810" s="10">
        <v>43343</v>
      </c>
      <c r="C5810" t="s">
        <v>452</v>
      </c>
      <c r="D5810" t="s">
        <v>2457</v>
      </c>
      <c r="E5810" t="s">
        <v>11</v>
      </c>
      <c r="F5810" s="1">
        <v>-0.35699999999999998</v>
      </c>
      <c r="I5810" s="13">
        <f t="shared" si="90"/>
        <v>-3416836.7120000054</v>
      </c>
    </row>
    <row r="5811" spans="1:9">
      <c r="A5811" s="10">
        <v>43346</v>
      </c>
      <c r="B5811" s="10">
        <v>43343</v>
      </c>
      <c r="C5811" t="s">
        <v>6596</v>
      </c>
      <c r="D5811" t="s">
        <v>6595</v>
      </c>
      <c r="E5811" t="s">
        <v>24</v>
      </c>
      <c r="F5811" s="1">
        <v>-98500</v>
      </c>
      <c r="I5811" s="13">
        <f t="shared" si="90"/>
        <v>-3515336.7120000054</v>
      </c>
    </row>
    <row r="5812" spans="1:9">
      <c r="A5812" s="10">
        <v>43346</v>
      </c>
      <c r="B5812" s="10">
        <v>43343</v>
      </c>
      <c r="C5812" t="s">
        <v>452</v>
      </c>
      <c r="D5812" t="s">
        <v>2443</v>
      </c>
      <c r="E5812" t="s">
        <v>11</v>
      </c>
      <c r="F5812" s="1">
        <v>-0.35699999999999998</v>
      </c>
      <c r="I5812" s="13">
        <f t="shared" si="90"/>
        <v>-3515337.0690000053</v>
      </c>
    </row>
    <row r="5813" spans="1:9">
      <c r="A5813" s="10">
        <v>43343</v>
      </c>
      <c r="B5813" s="10">
        <v>43343</v>
      </c>
      <c r="C5813" t="s">
        <v>573</v>
      </c>
      <c r="E5813" t="s">
        <v>11</v>
      </c>
      <c r="F5813" s="1">
        <v>-53.015000000000001</v>
      </c>
      <c r="I5813" s="13">
        <f t="shared" si="90"/>
        <v>-3515390.0840000054</v>
      </c>
    </row>
    <row r="5814" spans="1:9">
      <c r="A5814" s="10">
        <v>43343</v>
      </c>
      <c r="B5814" s="10">
        <v>43343</v>
      </c>
      <c r="C5814" t="s">
        <v>6574</v>
      </c>
      <c r="E5814" t="s">
        <v>11</v>
      </c>
      <c r="F5814" s="1">
        <v>-65.328999999999994</v>
      </c>
      <c r="I5814" s="13">
        <f t="shared" si="90"/>
        <v>-3515455.4130000053</v>
      </c>
    </row>
    <row r="5815" spans="1:9">
      <c r="A5815" s="10">
        <v>43343</v>
      </c>
      <c r="B5815" s="10">
        <v>43343</v>
      </c>
      <c r="C5815" t="s">
        <v>618</v>
      </c>
      <c r="E5815" t="s">
        <v>11</v>
      </c>
      <c r="F5815" s="1">
        <v>-14.222</v>
      </c>
      <c r="I5815" s="13">
        <f t="shared" si="90"/>
        <v>-3515469.6350000054</v>
      </c>
    </row>
    <row r="5816" spans="1:9">
      <c r="A5816" s="10">
        <v>43343</v>
      </c>
      <c r="B5816" s="10">
        <v>43343</v>
      </c>
      <c r="C5816" t="s">
        <v>617</v>
      </c>
      <c r="E5816" t="s">
        <v>11</v>
      </c>
      <c r="F5816" s="1">
        <v>-11.9</v>
      </c>
      <c r="I5816" s="13">
        <f t="shared" si="90"/>
        <v>-3515481.5350000053</v>
      </c>
    </row>
    <row r="5817" spans="1:9">
      <c r="A5817" s="10">
        <v>43343</v>
      </c>
      <c r="B5817" s="10">
        <v>43343</v>
      </c>
      <c r="C5817" t="s">
        <v>616</v>
      </c>
      <c r="E5817" t="s">
        <v>11</v>
      </c>
      <c r="F5817" s="1">
        <v>-18.007999999999999</v>
      </c>
      <c r="I5817" s="13">
        <f t="shared" si="90"/>
        <v>-3515499.5430000052</v>
      </c>
    </row>
    <row r="5818" spans="1:9">
      <c r="A5818" s="10">
        <v>43343</v>
      </c>
      <c r="B5818" s="10">
        <v>43343</v>
      </c>
      <c r="C5818" t="s">
        <v>577</v>
      </c>
      <c r="E5818" t="s">
        <v>11</v>
      </c>
      <c r="F5818" s="1">
        <v>-62.475000000000001</v>
      </c>
      <c r="I5818" s="13">
        <f t="shared" si="90"/>
        <v>-3515562.0180000053</v>
      </c>
    </row>
    <row r="5819" spans="1:9">
      <c r="A5819" s="10">
        <v>43343</v>
      </c>
      <c r="B5819" s="10">
        <v>43343</v>
      </c>
      <c r="C5819" t="s">
        <v>576</v>
      </c>
      <c r="E5819" t="s">
        <v>11</v>
      </c>
      <c r="F5819" s="1">
        <v>-47.783999999999999</v>
      </c>
      <c r="I5819" s="13">
        <f t="shared" si="90"/>
        <v>-3515609.8020000053</v>
      </c>
    </row>
    <row r="5820" spans="1:9">
      <c r="A5820" s="10">
        <v>43343</v>
      </c>
      <c r="B5820" s="10">
        <v>43343</v>
      </c>
      <c r="C5820" t="s">
        <v>570</v>
      </c>
      <c r="E5820" t="s">
        <v>11</v>
      </c>
      <c r="F5820" s="1">
        <v>-34.451000000000001</v>
      </c>
      <c r="I5820" s="13">
        <f t="shared" si="90"/>
        <v>-3515644.2530000051</v>
      </c>
    </row>
    <row r="5821" spans="1:9">
      <c r="A5821" s="10">
        <v>43343</v>
      </c>
      <c r="B5821" s="10">
        <v>43343</v>
      </c>
      <c r="C5821" t="s">
        <v>578</v>
      </c>
      <c r="E5821" t="s">
        <v>11</v>
      </c>
      <c r="F5821" s="1">
        <v>-49.865000000000002</v>
      </c>
      <c r="I5821" s="13">
        <f t="shared" si="90"/>
        <v>-3515694.1180000054</v>
      </c>
    </row>
    <row r="5822" spans="1:9">
      <c r="A5822" s="10">
        <v>43343</v>
      </c>
      <c r="B5822" s="10">
        <v>43343</v>
      </c>
      <c r="C5822" t="s">
        <v>579</v>
      </c>
      <c r="E5822" t="s">
        <v>11</v>
      </c>
      <c r="F5822" s="1">
        <v>-34.093000000000004</v>
      </c>
      <c r="I5822" s="13">
        <f t="shared" si="90"/>
        <v>-3515728.2110000052</v>
      </c>
    </row>
    <row r="5823" spans="1:9">
      <c r="A5823" s="10">
        <v>43343</v>
      </c>
      <c r="B5823" s="10">
        <v>43343</v>
      </c>
      <c r="C5823" t="s">
        <v>568</v>
      </c>
      <c r="E5823" t="s">
        <v>11</v>
      </c>
      <c r="F5823" s="1">
        <v>-19.812999999999999</v>
      </c>
      <c r="I5823" s="13">
        <f t="shared" si="90"/>
        <v>-3515748.0240000053</v>
      </c>
    </row>
    <row r="5824" spans="1:9">
      <c r="A5824" s="10">
        <v>43343</v>
      </c>
      <c r="B5824" s="10">
        <v>43343</v>
      </c>
      <c r="C5824" t="s">
        <v>569</v>
      </c>
      <c r="E5824" t="s">
        <v>11</v>
      </c>
      <c r="F5824" s="1">
        <v>-20.527999999999999</v>
      </c>
      <c r="I5824" s="13">
        <f t="shared" si="90"/>
        <v>-3515768.5520000053</v>
      </c>
    </row>
    <row r="5825" spans="1:9">
      <c r="A5825" s="10">
        <v>43343</v>
      </c>
      <c r="B5825" s="10">
        <v>43343</v>
      </c>
      <c r="C5825" t="s">
        <v>574</v>
      </c>
      <c r="E5825" t="s">
        <v>11</v>
      </c>
      <c r="F5825" s="1">
        <v>-19.527000000000001</v>
      </c>
      <c r="I5825" s="13">
        <f t="shared" si="90"/>
        <v>-3515788.079000005</v>
      </c>
    </row>
    <row r="5826" spans="1:9">
      <c r="A5826" s="10">
        <v>43343</v>
      </c>
      <c r="B5826" s="10">
        <v>43343</v>
      </c>
      <c r="C5826" t="s">
        <v>572</v>
      </c>
      <c r="E5826" t="s">
        <v>11</v>
      </c>
      <c r="F5826" s="1">
        <v>-29.899000000000001</v>
      </c>
      <c r="I5826" s="13">
        <f t="shared" si="90"/>
        <v>-3515817.9780000052</v>
      </c>
    </row>
    <row r="5827" spans="1:9">
      <c r="A5827" s="10">
        <v>43343</v>
      </c>
      <c r="B5827" s="10">
        <v>43343</v>
      </c>
      <c r="C5827" t="s">
        <v>571</v>
      </c>
      <c r="E5827" t="s">
        <v>11</v>
      </c>
      <c r="F5827" s="1">
        <v>-18.385999999999999</v>
      </c>
      <c r="I5827" s="13">
        <f t="shared" ref="I5827:I5890" si="91">I5826+F5827+G5827</f>
        <v>-3515836.3640000052</v>
      </c>
    </row>
    <row r="5828" spans="1:9">
      <c r="A5828" s="10">
        <v>43347</v>
      </c>
      <c r="B5828" s="10">
        <v>43346</v>
      </c>
      <c r="C5828" t="s">
        <v>6642</v>
      </c>
      <c r="D5828" t="s">
        <v>6641</v>
      </c>
      <c r="E5828" t="s">
        <v>782</v>
      </c>
      <c r="F5828" s="1">
        <v>-789.71299999999997</v>
      </c>
      <c r="I5828" s="13">
        <f t="shared" si="91"/>
        <v>-3516626.0770000052</v>
      </c>
    </row>
    <row r="5829" spans="1:9">
      <c r="A5829" s="10">
        <v>43347</v>
      </c>
      <c r="B5829" s="10">
        <v>43346</v>
      </c>
      <c r="C5829" t="s">
        <v>6640</v>
      </c>
      <c r="D5829" t="s">
        <v>6639</v>
      </c>
      <c r="E5829" t="s">
        <v>237</v>
      </c>
      <c r="F5829" s="1">
        <v>-77001.960999999996</v>
      </c>
      <c r="I5829" s="13">
        <f t="shared" si="91"/>
        <v>-3593628.0380000053</v>
      </c>
    </row>
    <row r="5830" spans="1:9">
      <c r="A5830" s="10">
        <v>43347</v>
      </c>
      <c r="B5830" s="10">
        <v>43346</v>
      </c>
      <c r="C5830" t="s">
        <v>6638</v>
      </c>
      <c r="E5830" t="s">
        <v>100</v>
      </c>
      <c r="F5830" s="1">
        <v>-4399.21</v>
      </c>
      <c r="I5830" s="13">
        <f t="shared" si="91"/>
        <v>-3598027.2480000053</v>
      </c>
    </row>
    <row r="5831" spans="1:9">
      <c r="A5831" s="10">
        <v>43347</v>
      </c>
      <c r="B5831" s="10">
        <v>43346</v>
      </c>
      <c r="C5831" t="s">
        <v>101</v>
      </c>
      <c r="E5831" t="s">
        <v>11</v>
      </c>
      <c r="F5831" s="1">
        <v>-5.95</v>
      </c>
      <c r="I5831" s="13">
        <f t="shared" si="91"/>
        <v>-3598033.1980000054</v>
      </c>
    </row>
    <row r="5832" spans="1:9">
      <c r="A5832" s="10">
        <v>43347</v>
      </c>
      <c r="B5832" s="10">
        <v>43346</v>
      </c>
      <c r="C5832" t="s">
        <v>6637</v>
      </c>
      <c r="D5832" t="s">
        <v>6636</v>
      </c>
      <c r="E5832" t="s">
        <v>11</v>
      </c>
      <c r="F5832" s="1">
        <v>-7682.2219999999998</v>
      </c>
      <c r="I5832" s="13">
        <f t="shared" si="91"/>
        <v>-3605715.4200000055</v>
      </c>
    </row>
    <row r="5833" spans="1:9">
      <c r="A5833" s="10">
        <v>43347</v>
      </c>
      <c r="B5833" s="10">
        <v>43346</v>
      </c>
      <c r="C5833" t="s">
        <v>6635</v>
      </c>
      <c r="D5833" t="s">
        <v>6634</v>
      </c>
      <c r="E5833" t="s">
        <v>11</v>
      </c>
      <c r="F5833" s="1">
        <v>-9749.2450000000008</v>
      </c>
      <c r="I5833" s="13">
        <f t="shared" si="91"/>
        <v>-3615464.6650000056</v>
      </c>
    </row>
    <row r="5834" spans="1:9">
      <c r="A5834" s="10">
        <v>43347</v>
      </c>
      <c r="B5834" s="10">
        <v>43346</v>
      </c>
      <c r="C5834" t="s">
        <v>6631</v>
      </c>
      <c r="D5834" t="s">
        <v>6630</v>
      </c>
      <c r="E5834" t="s">
        <v>82</v>
      </c>
      <c r="F5834" s="1">
        <v>-5979.1480000000001</v>
      </c>
      <c r="I5834" s="13">
        <f t="shared" si="91"/>
        <v>-3621443.8130000057</v>
      </c>
    </row>
    <row r="5835" spans="1:9">
      <c r="A5835" s="10">
        <v>43347</v>
      </c>
      <c r="B5835" s="10">
        <v>43346</v>
      </c>
      <c r="C5835" t="s">
        <v>6629</v>
      </c>
      <c r="D5835" t="s">
        <v>6628</v>
      </c>
      <c r="E5835" t="s">
        <v>11</v>
      </c>
      <c r="F5835" s="1">
        <v>-592.00099999999998</v>
      </c>
      <c r="I5835" s="13">
        <f t="shared" si="91"/>
        <v>-3622035.8140000058</v>
      </c>
    </row>
    <row r="5836" spans="1:9">
      <c r="A5836" s="10">
        <v>43347</v>
      </c>
      <c r="B5836" s="10">
        <v>43346</v>
      </c>
      <c r="C5836" t="s">
        <v>6625</v>
      </c>
      <c r="E5836" t="s">
        <v>100</v>
      </c>
      <c r="F5836" s="1">
        <v>-58438.353000000003</v>
      </c>
      <c r="I5836" s="13">
        <f t="shared" si="91"/>
        <v>-3680474.167000006</v>
      </c>
    </row>
    <row r="5837" spans="1:9">
      <c r="A5837" s="10">
        <v>43347</v>
      </c>
      <c r="B5837" s="10">
        <v>43346</v>
      </c>
      <c r="C5837" t="s">
        <v>101</v>
      </c>
      <c r="E5837" t="s">
        <v>11</v>
      </c>
      <c r="F5837" s="1">
        <v>-5.95</v>
      </c>
      <c r="I5837" s="13">
        <f t="shared" si="91"/>
        <v>-3680480.1170000061</v>
      </c>
    </row>
    <row r="5838" spans="1:9">
      <c r="A5838" s="10">
        <v>43347</v>
      </c>
      <c r="B5838" s="10">
        <v>43346</v>
      </c>
      <c r="C5838" t="s">
        <v>6624</v>
      </c>
      <c r="D5838" t="s">
        <v>6623</v>
      </c>
      <c r="E5838" t="s">
        <v>690</v>
      </c>
      <c r="F5838" s="1">
        <v>-250</v>
      </c>
      <c r="I5838" s="13">
        <f t="shared" si="91"/>
        <v>-3680730.1170000061</v>
      </c>
    </row>
    <row r="5839" spans="1:9">
      <c r="A5839" s="10">
        <v>43347</v>
      </c>
      <c r="B5839" s="10">
        <v>43346</v>
      </c>
      <c r="C5839" t="s">
        <v>6622</v>
      </c>
      <c r="D5839" t="s">
        <v>6621</v>
      </c>
      <c r="E5839" t="s">
        <v>6620</v>
      </c>
      <c r="F5839" s="1">
        <v>-701.6</v>
      </c>
      <c r="I5839" s="13">
        <f t="shared" si="91"/>
        <v>-3681431.7170000062</v>
      </c>
    </row>
    <row r="5840" spans="1:9">
      <c r="A5840" s="10">
        <v>43348</v>
      </c>
      <c r="B5840" s="10">
        <v>43347</v>
      </c>
      <c r="C5840" t="s">
        <v>6648</v>
      </c>
      <c r="D5840" t="s">
        <v>6647</v>
      </c>
      <c r="E5840" t="s">
        <v>332</v>
      </c>
      <c r="F5840" s="1">
        <v>-11820</v>
      </c>
      <c r="I5840" s="13">
        <f t="shared" si="91"/>
        <v>-3693251.7170000062</v>
      </c>
    </row>
    <row r="5841" spans="1:9">
      <c r="A5841" s="10">
        <v>43348</v>
      </c>
      <c r="B5841" s="10">
        <v>43347</v>
      </c>
      <c r="C5841" t="s">
        <v>31</v>
      </c>
      <c r="D5841" t="s">
        <v>6647</v>
      </c>
      <c r="E5841" t="s">
        <v>332</v>
      </c>
      <c r="F5841" s="1">
        <v>-1.7849999999999999</v>
      </c>
      <c r="I5841" s="13">
        <f t="shared" si="91"/>
        <v>-3693253.5020000064</v>
      </c>
    </row>
    <row r="5842" spans="1:9">
      <c r="A5842" s="10">
        <v>43348</v>
      </c>
      <c r="B5842" s="10">
        <v>43347</v>
      </c>
      <c r="C5842" t="s">
        <v>6646</v>
      </c>
      <c r="D5842" t="s">
        <v>6645</v>
      </c>
      <c r="E5842" t="s">
        <v>813</v>
      </c>
      <c r="F5842" s="1">
        <v>-274.63299999999998</v>
      </c>
      <c r="I5842" s="13">
        <f t="shared" si="91"/>
        <v>-3693528.1350000063</v>
      </c>
    </row>
    <row r="5843" spans="1:9">
      <c r="A5843" s="10">
        <v>43348</v>
      </c>
      <c r="B5843" s="10">
        <v>43347</v>
      </c>
      <c r="C5843" t="s">
        <v>942</v>
      </c>
      <c r="D5843" t="s">
        <v>6644</v>
      </c>
      <c r="E5843" t="s">
        <v>6643</v>
      </c>
      <c r="F5843" s="1">
        <v>-0.95199999999999996</v>
      </c>
      <c r="I5843" s="13">
        <f t="shared" si="91"/>
        <v>-3693529.0870000063</v>
      </c>
    </row>
    <row r="5844" spans="1:9">
      <c r="A5844" s="10">
        <v>43348</v>
      </c>
      <c r="B5844" s="10">
        <v>43347</v>
      </c>
      <c r="C5844" t="s">
        <v>42</v>
      </c>
      <c r="D5844" t="s">
        <v>6644</v>
      </c>
      <c r="E5844" t="s">
        <v>6643</v>
      </c>
      <c r="F5844" s="1">
        <v>-528.03399999999999</v>
      </c>
      <c r="I5844" s="13">
        <f t="shared" si="91"/>
        <v>-3694057.1210000063</v>
      </c>
    </row>
    <row r="5845" spans="1:9">
      <c r="A5845" s="10">
        <v>43346</v>
      </c>
      <c r="B5845" s="10">
        <v>43347</v>
      </c>
      <c r="C5845" t="s">
        <v>6612</v>
      </c>
      <c r="D5845" t="s">
        <v>2597</v>
      </c>
      <c r="E5845" t="s">
        <v>11</v>
      </c>
      <c r="G5845" s="1">
        <v>8000</v>
      </c>
      <c r="I5845" s="13">
        <f t="shared" si="91"/>
        <v>-3686057.1210000063</v>
      </c>
    </row>
    <row r="5846" spans="1:9">
      <c r="A5846" s="10">
        <v>43346</v>
      </c>
      <c r="B5846" s="10">
        <v>43347</v>
      </c>
      <c r="C5846" t="s">
        <v>6611</v>
      </c>
      <c r="D5846" t="s">
        <v>2313</v>
      </c>
      <c r="E5846" t="s">
        <v>11</v>
      </c>
      <c r="G5846" s="1">
        <v>22500</v>
      </c>
      <c r="I5846" s="13">
        <f t="shared" si="91"/>
        <v>-3663557.1210000063</v>
      </c>
    </row>
    <row r="5847" spans="1:9">
      <c r="A5847" s="10">
        <v>43346</v>
      </c>
      <c r="B5847" s="10">
        <v>43347</v>
      </c>
      <c r="C5847" t="s">
        <v>6610</v>
      </c>
      <c r="D5847" t="s">
        <v>2018</v>
      </c>
      <c r="E5847" t="s">
        <v>11</v>
      </c>
      <c r="G5847" s="1">
        <v>17000</v>
      </c>
      <c r="I5847" s="13">
        <f t="shared" si="91"/>
        <v>-3646557.1210000063</v>
      </c>
    </row>
    <row r="5848" spans="1:9">
      <c r="A5848" s="10">
        <v>43346</v>
      </c>
      <c r="B5848" s="10">
        <v>43347</v>
      </c>
      <c r="C5848" t="s">
        <v>548</v>
      </c>
      <c r="D5848" t="s">
        <v>549</v>
      </c>
      <c r="E5848" t="s">
        <v>11</v>
      </c>
      <c r="G5848" s="1">
        <v>30000</v>
      </c>
      <c r="I5848" s="13">
        <f t="shared" si="91"/>
        <v>-3616557.1210000063</v>
      </c>
    </row>
    <row r="5849" spans="1:9">
      <c r="A5849" s="10">
        <v>43346</v>
      </c>
      <c r="B5849" s="10">
        <v>43347</v>
      </c>
      <c r="C5849" t="s">
        <v>6474</v>
      </c>
      <c r="D5849" t="s">
        <v>2565</v>
      </c>
      <c r="E5849" t="s">
        <v>11</v>
      </c>
      <c r="G5849" s="1">
        <v>24000</v>
      </c>
      <c r="I5849" s="13">
        <f t="shared" si="91"/>
        <v>-3592557.1210000063</v>
      </c>
    </row>
    <row r="5850" spans="1:9">
      <c r="A5850" s="10">
        <v>43346</v>
      </c>
      <c r="B5850" s="10">
        <v>43347</v>
      </c>
      <c r="C5850" t="s">
        <v>6602</v>
      </c>
      <c r="D5850" t="s">
        <v>2447</v>
      </c>
      <c r="E5850" t="s">
        <v>11</v>
      </c>
      <c r="G5850" s="1">
        <v>15000</v>
      </c>
      <c r="I5850" s="13">
        <f t="shared" si="91"/>
        <v>-3577557.1210000063</v>
      </c>
    </row>
    <row r="5851" spans="1:9">
      <c r="A5851" s="10">
        <v>43346</v>
      </c>
      <c r="B5851" s="10">
        <v>43347</v>
      </c>
      <c r="C5851" t="s">
        <v>548</v>
      </c>
      <c r="D5851" t="s">
        <v>549</v>
      </c>
      <c r="E5851" t="s">
        <v>11</v>
      </c>
      <c r="G5851" s="1">
        <v>12500</v>
      </c>
      <c r="I5851" s="13">
        <f t="shared" si="91"/>
        <v>-3565057.1210000063</v>
      </c>
    </row>
    <row r="5852" spans="1:9">
      <c r="A5852" s="10">
        <v>43346</v>
      </c>
      <c r="B5852" s="10">
        <v>43347</v>
      </c>
      <c r="C5852" t="s">
        <v>6601</v>
      </c>
      <c r="D5852" t="s">
        <v>1807</v>
      </c>
      <c r="E5852" t="s">
        <v>11</v>
      </c>
      <c r="G5852" s="1">
        <v>400000</v>
      </c>
      <c r="I5852" s="13">
        <f t="shared" si="91"/>
        <v>-3165057.1210000063</v>
      </c>
    </row>
    <row r="5853" spans="1:9">
      <c r="A5853" s="10">
        <v>43346</v>
      </c>
      <c r="B5853" s="10">
        <v>43347</v>
      </c>
      <c r="C5853" t="s">
        <v>6598</v>
      </c>
      <c r="D5853" t="s">
        <v>2454</v>
      </c>
      <c r="E5853" t="s">
        <v>11</v>
      </c>
      <c r="G5853" s="1">
        <v>15000</v>
      </c>
      <c r="I5853" s="13">
        <f t="shared" si="91"/>
        <v>-3150057.1210000063</v>
      </c>
    </row>
    <row r="5854" spans="1:9">
      <c r="A5854" s="10">
        <v>43346</v>
      </c>
      <c r="B5854" s="10">
        <v>43347</v>
      </c>
      <c r="C5854" t="s">
        <v>6597</v>
      </c>
      <c r="D5854" t="s">
        <v>2457</v>
      </c>
      <c r="E5854" t="s">
        <v>11</v>
      </c>
      <c r="G5854" s="1">
        <v>30000</v>
      </c>
      <c r="I5854" s="13">
        <f t="shared" si="91"/>
        <v>-3120057.1210000063</v>
      </c>
    </row>
    <row r="5855" spans="1:9">
      <c r="A5855" s="10">
        <v>43346</v>
      </c>
      <c r="B5855" s="10">
        <v>43347</v>
      </c>
      <c r="C5855" t="s">
        <v>6594</v>
      </c>
      <c r="D5855" t="s">
        <v>2443</v>
      </c>
      <c r="E5855" t="s">
        <v>11</v>
      </c>
      <c r="G5855" s="1">
        <v>2000</v>
      </c>
      <c r="I5855" s="13">
        <f t="shared" si="91"/>
        <v>-3118057.1210000063</v>
      </c>
    </row>
    <row r="5856" spans="1:9">
      <c r="A5856" s="10">
        <v>43363</v>
      </c>
      <c r="B5856" s="10">
        <v>43348</v>
      </c>
      <c r="C5856" t="s">
        <v>250</v>
      </c>
      <c r="E5856" t="s">
        <v>11</v>
      </c>
      <c r="F5856" s="1">
        <v>-500000</v>
      </c>
      <c r="I5856" s="13">
        <f t="shared" si="91"/>
        <v>-3618057.1210000063</v>
      </c>
    </row>
    <row r="5857" spans="1:9">
      <c r="A5857" s="10">
        <v>43349</v>
      </c>
      <c r="B5857" s="10">
        <v>43348</v>
      </c>
      <c r="C5857" t="s">
        <v>452</v>
      </c>
      <c r="D5857" t="s">
        <v>2438</v>
      </c>
      <c r="E5857" t="s">
        <v>11</v>
      </c>
      <c r="F5857" s="1">
        <v>-0.35699999999999998</v>
      </c>
      <c r="I5857" s="13">
        <f t="shared" si="91"/>
        <v>-3618057.4780000062</v>
      </c>
    </row>
    <row r="5858" spans="1:9">
      <c r="A5858" s="10">
        <v>43349</v>
      </c>
      <c r="B5858" s="10">
        <v>43348</v>
      </c>
      <c r="C5858" t="s">
        <v>452</v>
      </c>
      <c r="D5858" t="s">
        <v>2567</v>
      </c>
      <c r="E5858" t="s">
        <v>11</v>
      </c>
      <c r="F5858" s="1">
        <v>-0.35699999999999998</v>
      </c>
      <c r="I5858" s="13">
        <f t="shared" si="91"/>
        <v>-3618057.835000006</v>
      </c>
    </row>
    <row r="5859" spans="1:9">
      <c r="A5859" s="10">
        <v>43349</v>
      </c>
      <c r="B5859" s="10">
        <v>43348</v>
      </c>
      <c r="C5859" t="s">
        <v>452</v>
      </c>
      <c r="D5859" t="s">
        <v>2597</v>
      </c>
      <c r="E5859" t="s">
        <v>11</v>
      </c>
      <c r="F5859" s="1">
        <v>-0.35699999999999998</v>
      </c>
      <c r="I5859" s="13">
        <f t="shared" si="91"/>
        <v>-3618058.1920000059</v>
      </c>
    </row>
    <row r="5860" spans="1:9">
      <c r="A5860" s="10">
        <v>43349</v>
      </c>
      <c r="B5860" s="10">
        <v>43348</v>
      </c>
      <c r="C5860" t="s">
        <v>6664</v>
      </c>
      <c r="D5860" t="s">
        <v>6663</v>
      </c>
      <c r="E5860" t="s">
        <v>3762</v>
      </c>
      <c r="F5860" s="1">
        <v>-326.00700000000001</v>
      </c>
      <c r="I5860" s="13">
        <f t="shared" si="91"/>
        <v>-3618384.1990000061</v>
      </c>
    </row>
    <row r="5861" spans="1:9">
      <c r="A5861" s="10">
        <v>43349</v>
      </c>
      <c r="B5861" s="10">
        <v>43348</v>
      </c>
      <c r="C5861" t="s">
        <v>6662</v>
      </c>
      <c r="D5861" t="s">
        <v>6661</v>
      </c>
      <c r="E5861" t="s">
        <v>11</v>
      </c>
      <c r="F5861" s="1">
        <v>-8382.7739999999994</v>
      </c>
      <c r="I5861" s="13">
        <f t="shared" si="91"/>
        <v>-3626766.9730000063</v>
      </c>
    </row>
    <row r="5862" spans="1:9">
      <c r="A5862" s="10">
        <v>43349</v>
      </c>
      <c r="B5862" s="10">
        <v>43348</v>
      </c>
      <c r="C5862" t="s">
        <v>4546</v>
      </c>
      <c r="E5862" t="s">
        <v>11</v>
      </c>
      <c r="F5862" s="1">
        <v>-84319.24</v>
      </c>
      <c r="I5862" s="13">
        <f t="shared" si="91"/>
        <v>-3711086.2130000065</v>
      </c>
    </row>
    <row r="5863" spans="1:9">
      <c r="A5863" s="10">
        <v>43349</v>
      </c>
      <c r="B5863" s="10">
        <v>43348</v>
      </c>
      <c r="C5863" t="s">
        <v>4552</v>
      </c>
      <c r="E5863" t="s">
        <v>11</v>
      </c>
      <c r="F5863" s="1">
        <v>-5.95</v>
      </c>
      <c r="I5863" s="13">
        <f t="shared" si="91"/>
        <v>-3711092.1630000067</v>
      </c>
    </row>
    <row r="5864" spans="1:9">
      <c r="A5864" s="10">
        <v>43349</v>
      </c>
      <c r="B5864" s="10">
        <v>43348</v>
      </c>
      <c r="C5864" t="s">
        <v>452</v>
      </c>
      <c r="D5864" t="s">
        <v>2476</v>
      </c>
      <c r="E5864" t="s">
        <v>11</v>
      </c>
      <c r="F5864" s="1">
        <v>-0.35699999999999998</v>
      </c>
      <c r="I5864" s="13">
        <f t="shared" si="91"/>
        <v>-3711092.5200000065</v>
      </c>
    </row>
    <row r="5865" spans="1:9">
      <c r="A5865" s="10">
        <v>43349</v>
      </c>
      <c r="B5865" s="10">
        <v>43348</v>
      </c>
      <c r="C5865" t="s">
        <v>42</v>
      </c>
      <c r="D5865" t="s">
        <v>6657</v>
      </c>
      <c r="E5865" t="s">
        <v>6656</v>
      </c>
      <c r="F5865" s="1">
        <v>-600</v>
      </c>
      <c r="I5865" s="13">
        <f t="shared" si="91"/>
        <v>-3711692.5200000065</v>
      </c>
    </row>
    <row r="5866" spans="1:9">
      <c r="A5866" s="10">
        <v>43349</v>
      </c>
      <c r="B5866" s="10">
        <v>43348</v>
      </c>
      <c r="C5866" t="s">
        <v>942</v>
      </c>
      <c r="D5866" t="s">
        <v>6657</v>
      </c>
      <c r="E5866" t="s">
        <v>6656</v>
      </c>
      <c r="F5866" s="1">
        <v>-0.95199999999999996</v>
      </c>
      <c r="I5866" s="13">
        <f t="shared" si="91"/>
        <v>-3711693.4720000066</v>
      </c>
    </row>
    <row r="5867" spans="1:9">
      <c r="A5867" s="10">
        <v>43349</v>
      </c>
      <c r="B5867" s="10">
        <v>43348</v>
      </c>
      <c r="C5867" t="s">
        <v>452</v>
      </c>
      <c r="D5867" t="s">
        <v>2482</v>
      </c>
      <c r="E5867" t="s">
        <v>11</v>
      </c>
      <c r="F5867" s="1">
        <v>-0.35699999999999998</v>
      </c>
      <c r="I5867" s="13">
        <f t="shared" si="91"/>
        <v>-3711693.8290000064</v>
      </c>
    </row>
    <row r="5868" spans="1:9">
      <c r="A5868" s="10">
        <v>43349</v>
      </c>
      <c r="B5868" s="10">
        <v>43348</v>
      </c>
      <c r="C5868" t="s">
        <v>6651</v>
      </c>
      <c r="D5868" t="s">
        <v>6650</v>
      </c>
      <c r="E5868" t="s">
        <v>4543</v>
      </c>
      <c r="F5868" s="1">
        <v>-5337.1</v>
      </c>
      <c r="I5868" s="13">
        <f t="shared" si="91"/>
        <v>-3717030.9290000065</v>
      </c>
    </row>
    <row r="5869" spans="1:9">
      <c r="A5869" s="10">
        <v>43349</v>
      </c>
      <c r="B5869" s="10">
        <v>43348</v>
      </c>
      <c r="C5869" t="s">
        <v>27</v>
      </c>
      <c r="E5869" t="s">
        <v>11</v>
      </c>
      <c r="F5869" s="1">
        <v>-71.400000000000006</v>
      </c>
      <c r="I5869" s="13">
        <f t="shared" si="91"/>
        <v>-3717102.3290000064</v>
      </c>
    </row>
    <row r="5870" spans="1:9">
      <c r="A5870" s="10">
        <v>43350</v>
      </c>
      <c r="B5870" s="10">
        <v>43349</v>
      </c>
      <c r="C5870" t="s">
        <v>6671</v>
      </c>
      <c r="D5870" t="s">
        <v>6670</v>
      </c>
      <c r="E5870" t="s">
        <v>11</v>
      </c>
      <c r="F5870" s="1">
        <v>-246.7</v>
      </c>
      <c r="I5870" s="13">
        <f t="shared" si="91"/>
        <v>-3717349.0290000066</v>
      </c>
    </row>
    <row r="5871" spans="1:9">
      <c r="A5871" s="10">
        <v>43350</v>
      </c>
      <c r="B5871" s="10">
        <v>43349</v>
      </c>
      <c r="C5871" t="s">
        <v>6669</v>
      </c>
      <c r="D5871" t="s">
        <v>6668</v>
      </c>
      <c r="E5871" t="s">
        <v>681</v>
      </c>
      <c r="F5871" s="1">
        <v>-795.952</v>
      </c>
      <c r="I5871" s="13">
        <f t="shared" si="91"/>
        <v>-3718144.9810000067</v>
      </c>
    </row>
    <row r="5872" spans="1:9">
      <c r="A5872" s="10">
        <v>43350</v>
      </c>
      <c r="B5872" s="10">
        <v>43349</v>
      </c>
      <c r="C5872" t="s">
        <v>6667</v>
      </c>
      <c r="D5872" t="s">
        <v>6666</v>
      </c>
      <c r="E5872" t="s">
        <v>11</v>
      </c>
      <c r="F5872" s="1">
        <v>-500</v>
      </c>
      <c r="I5872" s="13">
        <f t="shared" si="91"/>
        <v>-3718644.9810000067</v>
      </c>
    </row>
    <row r="5873" spans="1:9">
      <c r="A5873" s="10">
        <v>43350</v>
      </c>
      <c r="B5873" s="10">
        <v>43349</v>
      </c>
      <c r="C5873" t="s">
        <v>250</v>
      </c>
      <c r="E5873" t="s">
        <v>11</v>
      </c>
      <c r="F5873" s="1">
        <v>-116.712</v>
      </c>
      <c r="I5873" s="13">
        <f t="shared" si="91"/>
        <v>-3718761.6930000065</v>
      </c>
    </row>
    <row r="5874" spans="1:9">
      <c r="A5874" s="10">
        <v>43350</v>
      </c>
      <c r="B5874" s="10">
        <v>43349</v>
      </c>
      <c r="C5874" t="s">
        <v>250</v>
      </c>
      <c r="E5874" t="s">
        <v>11</v>
      </c>
      <c r="F5874" s="1">
        <v>-427.51</v>
      </c>
      <c r="I5874" s="13">
        <f t="shared" si="91"/>
        <v>-3719189.2030000063</v>
      </c>
    </row>
    <row r="5875" spans="1:9">
      <c r="A5875" s="10">
        <v>43349</v>
      </c>
      <c r="B5875" s="10">
        <v>43349</v>
      </c>
      <c r="C5875" t="s">
        <v>152</v>
      </c>
      <c r="D5875" t="s">
        <v>6659</v>
      </c>
      <c r="E5875" t="s">
        <v>6658</v>
      </c>
      <c r="F5875" s="1">
        <v>-20</v>
      </c>
      <c r="I5875" s="13">
        <f t="shared" si="91"/>
        <v>-3719209.2030000063</v>
      </c>
    </row>
    <row r="5876" spans="1:9">
      <c r="A5876" s="10">
        <v>43349</v>
      </c>
      <c r="B5876" s="10">
        <v>43349</v>
      </c>
      <c r="C5876" t="s">
        <v>7</v>
      </c>
      <c r="D5876" t="s">
        <v>6655</v>
      </c>
      <c r="E5876" t="s">
        <v>6654</v>
      </c>
      <c r="F5876" s="1">
        <v>-3.8</v>
      </c>
      <c r="I5876" s="13">
        <f t="shared" si="91"/>
        <v>-3719213.0030000061</v>
      </c>
    </row>
    <row r="5877" spans="1:9">
      <c r="A5877" s="10">
        <v>43353</v>
      </c>
      <c r="B5877" s="10">
        <v>43350</v>
      </c>
      <c r="C5877" t="s">
        <v>6691</v>
      </c>
      <c r="D5877" t="s">
        <v>6690</v>
      </c>
      <c r="E5877" t="s">
        <v>6689</v>
      </c>
      <c r="F5877" s="1">
        <v>-4454.7610000000004</v>
      </c>
      <c r="I5877" s="13">
        <f t="shared" si="91"/>
        <v>-3723667.764000006</v>
      </c>
    </row>
    <row r="5878" spans="1:9">
      <c r="A5878" s="10">
        <v>43353</v>
      </c>
      <c r="B5878" s="10">
        <v>43350</v>
      </c>
      <c r="C5878" t="s">
        <v>6688</v>
      </c>
      <c r="D5878" t="s">
        <v>6687</v>
      </c>
      <c r="E5878" t="s">
        <v>6672</v>
      </c>
      <c r="F5878" s="1">
        <v>-612.505</v>
      </c>
      <c r="I5878" s="13">
        <f t="shared" si="91"/>
        <v>-3724280.2690000059</v>
      </c>
    </row>
    <row r="5879" spans="1:9">
      <c r="A5879" s="10">
        <v>43353</v>
      </c>
      <c r="B5879" s="10">
        <v>43350</v>
      </c>
      <c r="C5879" t="s">
        <v>427</v>
      </c>
      <c r="D5879" t="s">
        <v>6686</v>
      </c>
      <c r="E5879" t="s">
        <v>429</v>
      </c>
      <c r="F5879" s="1">
        <v>-1780.7370000000001</v>
      </c>
      <c r="I5879" s="13">
        <f t="shared" si="91"/>
        <v>-3726061.0060000061</v>
      </c>
    </row>
    <row r="5880" spans="1:9">
      <c r="A5880" s="10">
        <v>43353</v>
      </c>
      <c r="B5880" s="10">
        <v>43350</v>
      </c>
      <c r="C5880" t="s">
        <v>430</v>
      </c>
      <c r="D5880" t="s">
        <v>6686</v>
      </c>
      <c r="E5880" t="s">
        <v>431</v>
      </c>
      <c r="F5880" s="1">
        <v>-0.71399999999999997</v>
      </c>
      <c r="I5880" s="13">
        <f t="shared" si="91"/>
        <v>-3726061.7200000063</v>
      </c>
    </row>
    <row r="5881" spans="1:9">
      <c r="A5881" s="10">
        <v>43353</v>
      </c>
      <c r="B5881" s="10">
        <v>43350</v>
      </c>
      <c r="C5881" t="s">
        <v>6685</v>
      </c>
      <c r="D5881" t="s">
        <v>6684</v>
      </c>
      <c r="E5881" t="s">
        <v>6683</v>
      </c>
      <c r="F5881" s="1">
        <v>-237.13200000000001</v>
      </c>
      <c r="I5881" s="13">
        <f t="shared" si="91"/>
        <v>-3726298.8520000065</v>
      </c>
    </row>
    <row r="5882" spans="1:9">
      <c r="A5882" s="10">
        <v>43353</v>
      </c>
      <c r="B5882" s="10">
        <v>43350</v>
      </c>
      <c r="C5882" t="s">
        <v>6682</v>
      </c>
      <c r="D5882" t="s">
        <v>6681</v>
      </c>
      <c r="E5882" t="s">
        <v>488</v>
      </c>
      <c r="F5882" s="1">
        <v>-508.70100000000002</v>
      </c>
      <c r="I5882" s="13">
        <f t="shared" si="91"/>
        <v>-3726807.5530000064</v>
      </c>
    </row>
    <row r="5883" spans="1:9">
      <c r="A5883" s="10">
        <v>43353</v>
      </c>
      <c r="B5883" s="10">
        <v>43350</v>
      </c>
      <c r="C5883" t="s">
        <v>6680</v>
      </c>
      <c r="D5883" t="s">
        <v>6679</v>
      </c>
      <c r="E5883" t="s">
        <v>6672</v>
      </c>
      <c r="F5883" s="1">
        <v>-397.68799999999999</v>
      </c>
      <c r="I5883" s="13">
        <f t="shared" si="91"/>
        <v>-3727205.2410000064</v>
      </c>
    </row>
    <row r="5884" spans="1:9">
      <c r="A5884" s="10">
        <v>43353</v>
      </c>
      <c r="B5884" s="10">
        <v>43350</v>
      </c>
      <c r="C5884" t="s">
        <v>427</v>
      </c>
      <c r="D5884" t="s">
        <v>6678</v>
      </c>
      <c r="E5884" t="s">
        <v>429</v>
      </c>
      <c r="F5884" s="1">
        <v>-3088.9160000000002</v>
      </c>
      <c r="I5884" s="13">
        <f t="shared" si="91"/>
        <v>-3730294.1570000066</v>
      </c>
    </row>
    <row r="5885" spans="1:9">
      <c r="A5885" s="10">
        <v>43353</v>
      </c>
      <c r="B5885" s="10">
        <v>43350</v>
      </c>
      <c r="C5885" t="s">
        <v>430</v>
      </c>
      <c r="D5885" t="s">
        <v>6678</v>
      </c>
      <c r="E5885" t="s">
        <v>431</v>
      </c>
      <c r="F5885" s="1">
        <v>-0.71399999999999997</v>
      </c>
      <c r="I5885" s="13">
        <f t="shared" si="91"/>
        <v>-3730294.8710000068</v>
      </c>
    </row>
    <row r="5886" spans="1:9">
      <c r="A5886" s="10">
        <v>43353</v>
      </c>
      <c r="B5886" s="10">
        <v>43350</v>
      </c>
      <c r="C5886" t="s">
        <v>452</v>
      </c>
      <c r="D5886" t="s">
        <v>2882</v>
      </c>
      <c r="E5886" t="s">
        <v>11</v>
      </c>
      <c r="F5886" s="1">
        <v>-0.35699999999999998</v>
      </c>
      <c r="I5886" s="13">
        <f t="shared" si="91"/>
        <v>-3730295.2280000066</v>
      </c>
    </row>
    <row r="5887" spans="1:9">
      <c r="A5887" s="10">
        <v>43353</v>
      </c>
      <c r="B5887" s="10">
        <v>43350</v>
      </c>
      <c r="C5887" t="s">
        <v>6676</v>
      </c>
      <c r="D5887" t="s">
        <v>6675</v>
      </c>
      <c r="E5887" t="s">
        <v>4280</v>
      </c>
      <c r="F5887" s="1">
        <v>-829.00800000000004</v>
      </c>
      <c r="I5887" s="13">
        <f t="shared" si="91"/>
        <v>-3731124.2360000066</v>
      </c>
    </row>
    <row r="5888" spans="1:9">
      <c r="A5888" s="10">
        <v>43353</v>
      </c>
      <c r="B5888" s="10">
        <v>43350</v>
      </c>
      <c r="C5888" t="s">
        <v>31</v>
      </c>
      <c r="D5888" t="s">
        <v>6675</v>
      </c>
      <c r="E5888" t="s">
        <v>4280</v>
      </c>
      <c r="F5888" s="1">
        <v>-1.7849999999999999</v>
      </c>
      <c r="I5888" s="13">
        <f t="shared" si="91"/>
        <v>-3731126.0210000067</v>
      </c>
    </row>
    <row r="5889" spans="1:9">
      <c r="A5889" s="10">
        <v>43353</v>
      </c>
      <c r="B5889" s="10">
        <v>43350</v>
      </c>
      <c r="C5889" t="s">
        <v>6674</v>
      </c>
      <c r="D5889" t="s">
        <v>6673</v>
      </c>
      <c r="E5889" t="s">
        <v>6672</v>
      </c>
      <c r="F5889" s="1">
        <v>-350.947</v>
      </c>
      <c r="I5889" s="13">
        <f t="shared" si="91"/>
        <v>-3731476.9680000069</v>
      </c>
    </row>
    <row r="5890" spans="1:9">
      <c r="A5890" s="10">
        <v>43349</v>
      </c>
      <c r="B5890" s="10">
        <v>43350</v>
      </c>
      <c r="C5890" t="s">
        <v>6665</v>
      </c>
      <c r="D5890" t="s">
        <v>2438</v>
      </c>
      <c r="E5890" t="s">
        <v>11</v>
      </c>
      <c r="G5890" s="1">
        <v>54000</v>
      </c>
      <c r="I5890" s="13">
        <f t="shared" si="91"/>
        <v>-3677476.9680000069</v>
      </c>
    </row>
    <row r="5891" spans="1:9">
      <c r="A5891" s="10">
        <v>43349</v>
      </c>
      <c r="B5891" s="10">
        <v>43350</v>
      </c>
      <c r="C5891" t="s">
        <v>6612</v>
      </c>
      <c r="D5891" t="s">
        <v>2597</v>
      </c>
      <c r="E5891" t="s">
        <v>11</v>
      </c>
      <c r="G5891" s="1">
        <v>20000</v>
      </c>
      <c r="I5891" s="13">
        <f t="shared" ref="I5891:I5954" si="92">I5890+F5891+G5891</f>
        <v>-3657476.9680000069</v>
      </c>
    </row>
    <row r="5892" spans="1:9">
      <c r="A5892" s="10">
        <v>43349</v>
      </c>
      <c r="B5892" s="10">
        <v>43350</v>
      </c>
      <c r="C5892" t="s">
        <v>3721</v>
      </c>
      <c r="E5892" t="s">
        <v>11</v>
      </c>
      <c r="G5892" s="1">
        <v>30</v>
      </c>
      <c r="I5892" s="13">
        <f t="shared" si="92"/>
        <v>-3657446.9680000069</v>
      </c>
    </row>
    <row r="5893" spans="1:9">
      <c r="A5893" s="10">
        <v>43349</v>
      </c>
      <c r="B5893" s="10">
        <v>43350</v>
      </c>
      <c r="C5893" t="s">
        <v>3686</v>
      </c>
      <c r="D5893" t="s">
        <v>2476</v>
      </c>
      <c r="E5893" t="s">
        <v>11</v>
      </c>
      <c r="G5893" s="1">
        <v>16000</v>
      </c>
      <c r="I5893" s="13">
        <f t="shared" si="92"/>
        <v>-3641446.9680000069</v>
      </c>
    </row>
    <row r="5894" spans="1:9">
      <c r="A5894" s="10">
        <v>43349</v>
      </c>
      <c r="B5894" s="10">
        <v>43350</v>
      </c>
      <c r="C5894" t="s">
        <v>6660</v>
      </c>
      <c r="D5894" t="s">
        <v>1344</v>
      </c>
      <c r="E5894" t="s">
        <v>11</v>
      </c>
      <c r="G5894" s="1">
        <v>200000</v>
      </c>
      <c r="I5894" s="13">
        <f t="shared" si="92"/>
        <v>-3441446.9680000069</v>
      </c>
    </row>
    <row r="5895" spans="1:9">
      <c r="A5895" s="10">
        <v>43349</v>
      </c>
      <c r="B5895" s="10">
        <v>43350</v>
      </c>
      <c r="C5895" t="s">
        <v>6653</v>
      </c>
      <c r="D5895" t="s">
        <v>2482</v>
      </c>
      <c r="E5895" t="s">
        <v>11</v>
      </c>
      <c r="G5895" s="1">
        <v>7000</v>
      </c>
      <c r="I5895" s="13">
        <f t="shared" si="92"/>
        <v>-3434446.9680000069</v>
      </c>
    </row>
    <row r="5896" spans="1:9">
      <c r="A5896" s="10">
        <v>43349</v>
      </c>
      <c r="B5896" s="10">
        <v>43350</v>
      </c>
      <c r="C5896" t="s">
        <v>6652</v>
      </c>
      <c r="D5896" t="s">
        <v>1829</v>
      </c>
      <c r="E5896" t="s">
        <v>11</v>
      </c>
      <c r="G5896" s="1">
        <v>200000</v>
      </c>
      <c r="I5896" s="13">
        <f t="shared" si="92"/>
        <v>-3234446.9680000069</v>
      </c>
    </row>
    <row r="5897" spans="1:9">
      <c r="A5897" s="10">
        <v>43349</v>
      </c>
      <c r="B5897" s="10">
        <v>43350</v>
      </c>
      <c r="C5897" t="s">
        <v>6649</v>
      </c>
      <c r="D5897" t="s">
        <v>2567</v>
      </c>
      <c r="E5897" t="s">
        <v>11</v>
      </c>
      <c r="G5897" s="1">
        <v>11000</v>
      </c>
      <c r="I5897" s="13">
        <f t="shared" si="92"/>
        <v>-3223446.9680000069</v>
      </c>
    </row>
    <row r="5898" spans="1:9">
      <c r="A5898" s="10">
        <v>43356</v>
      </c>
      <c r="B5898" s="10">
        <v>43353</v>
      </c>
      <c r="C5898" t="s">
        <v>6718</v>
      </c>
      <c r="D5898" t="s">
        <v>6702</v>
      </c>
      <c r="E5898" t="s">
        <v>6701</v>
      </c>
      <c r="G5898" s="1">
        <v>5.95</v>
      </c>
      <c r="I5898" s="13">
        <f t="shared" si="92"/>
        <v>-3223441.0180000067</v>
      </c>
    </row>
    <row r="5899" spans="1:9">
      <c r="A5899" s="10">
        <v>43356</v>
      </c>
      <c r="B5899" s="10">
        <v>43353</v>
      </c>
      <c r="C5899" t="s">
        <v>6718</v>
      </c>
      <c r="D5899" t="s">
        <v>6699</v>
      </c>
      <c r="E5899" t="s">
        <v>222</v>
      </c>
      <c r="G5899" s="1">
        <v>5.95</v>
      </c>
      <c r="I5899" s="13">
        <f t="shared" si="92"/>
        <v>-3223435.0680000065</v>
      </c>
    </row>
    <row r="5900" spans="1:9">
      <c r="A5900" s="10">
        <v>43355</v>
      </c>
      <c r="B5900" s="10">
        <v>43353</v>
      </c>
      <c r="C5900" t="s">
        <v>3910</v>
      </c>
      <c r="D5900" t="s">
        <v>6702</v>
      </c>
      <c r="E5900" t="s">
        <v>6701</v>
      </c>
      <c r="F5900" s="1">
        <v>-5.95</v>
      </c>
      <c r="I5900" s="13">
        <f t="shared" si="92"/>
        <v>-3223441.0180000067</v>
      </c>
    </row>
    <row r="5901" spans="1:9">
      <c r="A5901" s="10">
        <v>43355</v>
      </c>
      <c r="B5901" s="10">
        <v>43353</v>
      </c>
      <c r="C5901" t="s">
        <v>3910</v>
      </c>
      <c r="D5901" t="s">
        <v>6699</v>
      </c>
      <c r="E5901" t="s">
        <v>222</v>
      </c>
      <c r="F5901" s="1">
        <v>-5.95</v>
      </c>
      <c r="I5901" s="13">
        <f t="shared" si="92"/>
        <v>-3223446.9680000069</v>
      </c>
    </row>
    <row r="5902" spans="1:9">
      <c r="A5902" s="10">
        <v>43355</v>
      </c>
      <c r="B5902" s="10">
        <v>43353</v>
      </c>
      <c r="C5902" t="s">
        <v>6703</v>
      </c>
      <c r="D5902" t="s">
        <v>6702</v>
      </c>
      <c r="E5902" t="s">
        <v>6701</v>
      </c>
      <c r="F5902" s="1">
        <v>-542.09799999999996</v>
      </c>
      <c r="I5902" s="13">
        <f t="shared" si="92"/>
        <v>-3223989.0660000071</v>
      </c>
    </row>
    <row r="5903" spans="1:9">
      <c r="A5903" s="10">
        <v>43355</v>
      </c>
      <c r="B5903" s="10">
        <v>43353</v>
      </c>
      <c r="C5903" t="s">
        <v>6700</v>
      </c>
      <c r="D5903" t="s">
        <v>6699</v>
      </c>
      <c r="E5903" t="s">
        <v>222</v>
      </c>
      <c r="F5903" s="1">
        <v>-23896.574000000001</v>
      </c>
      <c r="I5903" s="13">
        <f t="shared" si="92"/>
        <v>-3247885.6400000071</v>
      </c>
    </row>
    <row r="5904" spans="1:9">
      <c r="A5904" s="10">
        <v>43355</v>
      </c>
      <c r="B5904" s="10">
        <v>43353</v>
      </c>
      <c r="C5904" t="s">
        <v>31</v>
      </c>
      <c r="D5904" t="s">
        <v>6695</v>
      </c>
      <c r="E5904" t="s">
        <v>216</v>
      </c>
      <c r="F5904" s="1">
        <v>-1.7849999999999999</v>
      </c>
      <c r="I5904" s="13">
        <f t="shared" si="92"/>
        <v>-3247887.4250000073</v>
      </c>
    </row>
    <row r="5905" spans="1:9">
      <c r="A5905" s="10">
        <v>43355</v>
      </c>
      <c r="B5905" s="10">
        <v>43353</v>
      </c>
      <c r="C5905" t="s">
        <v>6698</v>
      </c>
      <c r="D5905" t="s">
        <v>6697</v>
      </c>
      <c r="E5905" t="s">
        <v>216</v>
      </c>
      <c r="F5905" s="1">
        <v>-2008.7190000000001</v>
      </c>
      <c r="I5905" s="13">
        <f t="shared" si="92"/>
        <v>-3249896.1440000073</v>
      </c>
    </row>
    <row r="5906" spans="1:9">
      <c r="A5906" s="10">
        <v>43355</v>
      </c>
      <c r="B5906" s="10">
        <v>43353</v>
      </c>
      <c r="C5906" t="s">
        <v>31</v>
      </c>
      <c r="D5906" t="s">
        <v>6697</v>
      </c>
      <c r="E5906" t="s">
        <v>216</v>
      </c>
      <c r="F5906" s="1">
        <v>-1.7849999999999999</v>
      </c>
      <c r="I5906" s="13">
        <f t="shared" si="92"/>
        <v>-3249897.9290000075</v>
      </c>
    </row>
    <row r="5907" spans="1:9">
      <c r="A5907" s="10">
        <v>43355</v>
      </c>
      <c r="B5907" s="10">
        <v>43353</v>
      </c>
      <c r="C5907" t="s">
        <v>6696</v>
      </c>
      <c r="D5907" t="s">
        <v>6695</v>
      </c>
      <c r="E5907" t="s">
        <v>216</v>
      </c>
      <c r="F5907" s="1">
        <v>-4468.8509999999997</v>
      </c>
      <c r="I5907" s="13">
        <f t="shared" si="92"/>
        <v>-3254366.7800000072</v>
      </c>
    </row>
    <row r="5908" spans="1:9">
      <c r="A5908" s="10">
        <v>43355</v>
      </c>
      <c r="B5908" s="10">
        <v>43353</v>
      </c>
      <c r="C5908" t="s">
        <v>6694</v>
      </c>
      <c r="D5908" t="s">
        <v>6693</v>
      </c>
      <c r="E5908" t="s">
        <v>6692</v>
      </c>
      <c r="F5908" s="1">
        <v>-420.43200000000002</v>
      </c>
      <c r="I5908" s="13">
        <f t="shared" si="92"/>
        <v>-3254787.2120000073</v>
      </c>
    </row>
    <row r="5909" spans="1:9">
      <c r="A5909" s="10">
        <v>43357</v>
      </c>
      <c r="B5909" s="10">
        <v>43355</v>
      </c>
      <c r="C5909" t="s">
        <v>184</v>
      </c>
      <c r="D5909" t="s">
        <v>6733</v>
      </c>
      <c r="E5909" t="s">
        <v>6732</v>
      </c>
      <c r="F5909" s="1">
        <v>-10</v>
      </c>
      <c r="I5909" s="13">
        <f t="shared" si="92"/>
        <v>-3254797.2120000073</v>
      </c>
    </row>
    <row r="5910" spans="1:9">
      <c r="A5910" s="10">
        <v>43357</v>
      </c>
      <c r="B5910" s="10">
        <v>43355</v>
      </c>
      <c r="C5910" t="s">
        <v>7</v>
      </c>
      <c r="D5910" t="s">
        <v>6731</v>
      </c>
      <c r="E5910" t="s">
        <v>6730</v>
      </c>
      <c r="F5910" s="1">
        <v>-1.9</v>
      </c>
      <c r="I5910" s="13">
        <f t="shared" si="92"/>
        <v>-3254799.1120000072</v>
      </c>
    </row>
    <row r="5911" spans="1:9">
      <c r="A5911" s="10">
        <v>43356</v>
      </c>
      <c r="B5911" s="10">
        <v>43355</v>
      </c>
      <c r="C5911" t="s">
        <v>6729</v>
      </c>
      <c r="D5911" t="s">
        <v>6728</v>
      </c>
      <c r="E5911" t="s">
        <v>6727</v>
      </c>
      <c r="F5911" s="1">
        <v>-876.73800000000006</v>
      </c>
      <c r="I5911" s="13">
        <f t="shared" si="92"/>
        <v>-3255675.8500000071</v>
      </c>
    </row>
    <row r="5912" spans="1:9">
      <c r="A5912" s="10">
        <v>43356</v>
      </c>
      <c r="B5912" s="10">
        <v>43355</v>
      </c>
      <c r="C5912" t="s">
        <v>452</v>
      </c>
      <c r="D5912" t="s">
        <v>2471</v>
      </c>
      <c r="E5912" t="s">
        <v>11</v>
      </c>
      <c r="F5912" s="1">
        <v>-0.35699999999999998</v>
      </c>
      <c r="I5912" s="13">
        <f t="shared" si="92"/>
        <v>-3255676.2070000069</v>
      </c>
    </row>
    <row r="5913" spans="1:9">
      <c r="A5913" s="10">
        <v>43356</v>
      </c>
      <c r="B5913" s="10">
        <v>43355</v>
      </c>
      <c r="C5913" t="s">
        <v>7</v>
      </c>
      <c r="D5913" t="s">
        <v>6726</v>
      </c>
      <c r="E5913" t="s">
        <v>6725</v>
      </c>
      <c r="F5913" s="1">
        <v>-3.8</v>
      </c>
      <c r="I5913" s="13">
        <f t="shared" si="92"/>
        <v>-3255680.0070000067</v>
      </c>
    </row>
    <row r="5914" spans="1:9">
      <c r="A5914" s="10">
        <v>43356</v>
      </c>
      <c r="B5914" s="10">
        <v>43355</v>
      </c>
      <c r="C5914" t="s">
        <v>152</v>
      </c>
      <c r="D5914" t="s">
        <v>6724</v>
      </c>
      <c r="E5914" t="s">
        <v>6723</v>
      </c>
      <c r="F5914" s="1">
        <v>-20</v>
      </c>
      <c r="I5914" s="13">
        <f t="shared" si="92"/>
        <v>-3255700.0070000067</v>
      </c>
    </row>
    <row r="5915" spans="1:9">
      <c r="A5915" s="10">
        <v>43356</v>
      </c>
      <c r="B5915" s="10">
        <v>43355</v>
      </c>
      <c r="C5915" t="s">
        <v>6722</v>
      </c>
      <c r="D5915" t="s">
        <v>6721</v>
      </c>
      <c r="E5915" t="s">
        <v>6720</v>
      </c>
      <c r="F5915" s="1">
        <v>-2227.6759999999999</v>
      </c>
      <c r="I5915" s="13">
        <f t="shared" si="92"/>
        <v>-3257927.6830000067</v>
      </c>
    </row>
    <row r="5916" spans="1:9">
      <c r="A5916" s="10">
        <v>43356</v>
      </c>
      <c r="B5916" s="10">
        <v>43355</v>
      </c>
      <c r="C5916" t="s">
        <v>6717</v>
      </c>
      <c r="D5916" t="s">
        <v>6716</v>
      </c>
      <c r="E5916" t="s">
        <v>595</v>
      </c>
      <c r="F5916" s="1">
        <v>-1401.3109999999999</v>
      </c>
      <c r="I5916" s="13">
        <f t="shared" si="92"/>
        <v>-3259328.9940000069</v>
      </c>
    </row>
    <row r="5917" spans="1:9">
      <c r="A5917" s="10">
        <v>43356</v>
      </c>
      <c r="B5917" s="10">
        <v>43355</v>
      </c>
      <c r="C5917" t="s">
        <v>452</v>
      </c>
      <c r="D5917" t="s">
        <v>2404</v>
      </c>
      <c r="E5917" t="s">
        <v>11</v>
      </c>
      <c r="F5917" s="1">
        <v>-0.35699999999999998</v>
      </c>
      <c r="I5917" s="13">
        <f t="shared" si="92"/>
        <v>-3259329.3510000068</v>
      </c>
    </row>
    <row r="5918" spans="1:9">
      <c r="A5918" s="10">
        <v>43356</v>
      </c>
      <c r="B5918" s="10">
        <v>43355</v>
      </c>
      <c r="C5918" t="s">
        <v>6714</v>
      </c>
      <c r="D5918" t="s">
        <v>6713</v>
      </c>
      <c r="E5918" t="s">
        <v>11</v>
      </c>
      <c r="F5918" s="1">
        <v>-8447.9419999999991</v>
      </c>
      <c r="I5918" s="13">
        <f t="shared" si="92"/>
        <v>-3267777.2930000066</v>
      </c>
    </row>
    <row r="5919" spans="1:9">
      <c r="A5919" s="10">
        <v>43356</v>
      </c>
      <c r="B5919" s="10">
        <v>43355</v>
      </c>
      <c r="C5919" t="s">
        <v>452</v>
      </c>
      <c r="D5919" t="s">
        <v>2582</v>
      </c>
      <c r="E5919" t="s">
        <v>11</v>
      </c>
      <c r="F5919" s="1">
        <v>-0.35699999999999998</v>
      </c>
      <c r="I5919" s="13">
        <f t="shared" si="92"/>
        <v>-3267777.6500000064</v>
      </c>
    </row>
    <row r="5920" spans="1:9">
      <c r="A5920" s="10">
        <v>43356</v>
      </c>
      <c r="B5920" s="10">
        <v>43355</v>
      </c>
      <c r="C5920" t="s">
        <v>452</v>
      </c>
      <c r="D5920" t="s">
        <v>2567</v>
      </c>
      <c r="E5920" t="s">
        <v>11</v>
      </c>
      <c r="F5920" s="1">
        <v>-0.35699999999999998</v>
      </c>
      <c r="I5920" s="13">
        <f t="shared" si="92"/>
        <v>-3267778.0070000063</v>
      </c>
    </row>
    <row r="5921" spans="1:9">
      <c r="A5921" s="10">
        <v>43356</v>
      </c>
      <c r="B5921" s="10">
        <v>43355</v>
      </c>
      <c r="C5921" t="s">
        <v>152</v>
      </c>
      <c r="D5921" t="s">
        <v>6711</v>
      </c>
      <c r="E5921" t="s">
        <v>6710</v>
      </c>
      <c r="F5921" s="1">
        <v>-20</v>
      </c>
      <c r="I5921" s="13">
        <f t="shared" si="92"/>
        <v>-3267798.0070000063</v>
      </c>
    </row>
    <row r="5922" spans="1:9">
      <c r="A5922" s="10">
        <v>43356</v>
      </c>
      <c r="B5922" s="10">
        <v>43355</v>
      </c>
      <c r="C5922" t="s">
        <v>7</v>
      </c>
      <c r="D5922" t="s">
        <v>6709</v>
      </c>
      <c r="E5922" t="s">
        <v>6708</v>
      </c>
      <c r="F5922" s="1">
        <v>-3.8</v>
      </c>
      <c r="I5922" s="13">
        <f t="shared" si="92"/>
        <v>-3267801.8070000061</v>
      </c>
    </row>
    <row r="5923" spans="1:9">
      <c r="A5923" s="10">
        <v>43356</v>
      </c>
      <c r="B5923" s="10">
        <v>43355</v>
      </c>
      <c r="C5923" t="s">
        <v>27</v>
      </c>
      <c r="E5923" t="s">
        <v>11</v>
      </c>
      <c r="F5923" s="1">
        <v>-71.400000000000006</v>
      </c>
      <c r="I5923" s="13">
        <f t="shared" si="92"/>
        <v>-3267873.207000006</v>
      </c>
    </row>
    <row r="5924" spans="1:9">
      <c r="A5924" s="10">
        <v>43356</v>
      </c>
      <c r="B5924" s="10">
        <v>43355</v>
      </c>
      <c r="C5924" t="s">
        <v>6707</v>
      </c>
      <c r="D5924" t="s">
        <v>6706</v>
      </c>
      <c r="E5924" t="s">
        <v>567</v>
      </c>
      <c r="F5924" s="1">
        <v>-708.46699999999998</v>
      </c>
      <c r="I5924" s="13">
        <f t="shared" si="92"/>
        <v>-3268581.6740000062</v>
      </c>
    </row>
    <row r="5925" spans="1:9">
      <c r="A5925" s="10">
        <v>43356</v>
      </c>
      <c r="B5925" s="10">
        <v>43355</v>
      </c>
      <c r="C5925" t="s">
        <v>452</v>
      </c>
      <c r="D5925" t="s">
        <v>2440</v>
      </c>
      <c r="E5925" t="s">
        <v>11</v>
      </c>
      <c r="F5925" s="1">
        <v>-0.35699999999999998</v>
      </c>
      <c r="I5925" s="13">
        <f t="shared" si="92"/>
        <v>-3268582.031000006</v>
      </c>
    </row>
    <row r="5926" spans="1:9">
      <c r="A5926" s="10">
        <v>43353</v>
      </c>
      <c r="B5926" s="10">
        <v>43355</v>
      </c>
      <c r="C5926" t="s">
        <v>6677</v>
      </c>
      <c r="D5926" t="s">
        <v>2882</v>
      </c>
      <c r="E5926" t="s">
        <v>11</v>
      </c>
      <c r="G5926" s="1">
        <v>250</v>
      </c>
      <c r="I5926" s="13">
        <f t="shared" si="92"/>
        <v>-3268332.031000006</v>
      </c>
    </row>
    <row r="5927" spans="1:9">
      <c r="A5927" s="10">
        <v>43357</v>
      </c>
      <c r="B5927" s="10">
        <v>43356</v>
      </c>
      <c r="C5927" t="s">
        <v>6738</v>
      </c>
      <c r="D5927" t="s">
        <v>6737</v>
      </c>
      <c r="E5927" t="s">
        <v>3834</v>
      </c>
      <c r="F5927" s="1">
        <v>-28161.441999999999</v>
      </c>
      <c r="I5927" s="13">
        <f t="shared" si="92"/>
        <v>-3296493.4730000058</v>
      </c>
    </row>
    <row r="5928" spans="1:9">
      <c r="A5928" s="10">
        <v>43357</v>
      </c>
      <c r="B5928" s="10">
        <v>43356</v>
      </c>
      <c r="C5928" t="s">
        <v>27</v>
      </c>
      <c r="E5928" t="s">
        <v>11</v>
      </c>
      <c r="F5928" s="1">
        <v>-71.400000000000006</v>
      </c>
      <c r="I5928" s="13">
        <f t="shared" si="92"/>
        <v>-3296564.8730000057</v>
      </c>
    </row>
    <row r="5929" spans="1:9">
      <c r="A5929" s="10">
        <v>43357</v>
      </c>
      <c r="B5929" s="10">
        <v>43356</v>
      </c>
      <c r="C5929" t="s">
        <v>6736</v>
      </c>
      <c r="D5929" t="s">
        <v>6735</v>
      </c>
      <c r="E5929" t="s">
        <v>6734</v>
      </c>
      <c r="F5929" s="1">
        <v>-3224.0039999999999</v>
      </c>
      <c r="I5929" s="13">
        <f t="shared" si="92"/>
        <v>-3299788.8770000059</v>
      </c>
    </row>
    <row r="5930" spans="1:9">
      <c r="A5930" s="10">
        <v>43367</v>
      </c>
      <c r="B5930" s="10">
        <v>43357</v>
      </c>
      <c r="C5930" t="s">
        <v>250</v>
      </c>
      <c r="E5930" t="s">
        <v>11</v>
      </c>
      <c r="F5930" s="1">
        <v>-64.820999999999998</v>
      </c>
      <c r="I5930" s="13">
        <f t="shared" si="92"/>
        <v>-3299853.6980000059</v>
      </c>
    </row>
    <row r="5931" spans="1:9">
      <c r="A5931" s="10">
        <v>43360</v>
      </c>
      <c r="B5931" s="10">
        <v>43357</v>
      </c>
      <c r="C5931" t="s">
        <v>6746</v>
      </c>
      <c r="D5931" t="s">
        <v>6745</v>
      </c>
      <c r="E5931" t="s">
        <v>234</v>
      </c>
      <c r="F5931" s="1">
        <v>-1426.2</v>
      </c>
      <c r="I5931" s="13">
        <f t="shared" si="92"/>
        <v>-3301279.8980000061</v>
      </c>
    </row>
    <row r="5932" spans="1:9">
      <c r="A5932" s="10">
        <v>43360</v>
      </c>
      <c r="B5932" s="10">
        <v>43357</v>
      </c>
      <c r="C5932" t="s">
        <v>857</v>
      </c>
      <c r="D5932" t="s">
        <v>6744</v>
      </c>
      <c r="E5932" t="s">
        <v>6743</v>
      </c>
      <c r="F5932" s="1">
        <v>-119.14</v>
      </c>
      <c r="I5932" s="13">
        <f t="shared" si="92"/>
        <v>-3301399.0380000062</v>
      </c>
    </row>
    <row r="5933" spans="1:9">
      <c r="A5933" s="10">
        <v>43360</v>
      </c>
      <c r="B5933" s="10">
        <v>43357</v>
      </c>
      <c r="C5933" t="s">
        <v>31</v>
      </c>
      <c r="D5933" t="s">
        <v>6739</v>
      </c>
      <c r="E5933" t="s">
        <v>332</v>
      </c>
      <c r="F5933" s="1">
        <v>-1.7849999999999999</v>
      </c>
      <c r="I5933" s="13">
        <f t="shared" si="92"/>
        <v>-3301400.8230000064</v>
      </c>
    </row>
    <row r="5934" spans="1:9">
      <c r="A5934" s="10">
        <v>43360</v>
      </c>
      <c r="B5934" s="10">
        <v>43357</v>
      </c>
      <c r="C5934" t="s">
        <v>857</v>
      </c>
      <c r="D5934" t="s">
        <v>6742</v>
      </c>
      <c r="E5934" t="s">
        <v>6741</v>
      </c>
      <c r="F5934" s="1">
        <v>-619.46</v>
      </c>
      <c r="I5934" s="13">
        <f t="shared" si="92"/>
        <v>-3302020.2830000063</v>
      </c>
    </row>
    <row r="5935" spans="1:9">
      <c r="A5935" s="10">
        <v>43360</v>
      </c>
      <c r="B5935" s="10">
        <v>43357</v>
      </c>
      <c r="C5935" t="s">
        <v>6740</v>
      </c>
      <c r="D5935" t="s">
        <v>6739</v>
      </c>
      <c r="E5935" t="s">
        <v>332</v>
      </c>
      <c r="F5935" s="1">
        <v>-40824.900999999998</v>
      </c>
      <c r="I5935" s="13">
        <f t="shared" si="92"/>
        <v>-3342845.1840000064</v>
      </c>
    </row>
    <row r="5936" spans="1:9">
      <c r="A5936" s="10">
        <v>43356</v>
      </c>
      <c r="B5936" s="10">
        <v>43357</v>
      </c>
      <c r="C5936" t="s">
        <v>6719</v>
      </c>
      <c r="D5936" t="s">
        <v>1876</v>
      </c>
      <c r="E5936" t="s">
        <v>11</v>
      </c>
      <c r="G5936" s="1">
        <v>300000</v>
      </c>
      <c r="I5936" s="13">
        <f t="shared" si="92"/>
        <v>-3042845.1840000064</v>
      </c>
    </row>
    <row r="5937" spans="1:9">
      <c r="A5937" s="10">
        <v>43356</v>
      </c>
      <c r="B5937" s="10">
        <v>43357</v>
      </c>
      <c r="C5937" t="s">
        <v>6715</v>
      </c>
      <c r="D5937" t="s">
        <v>2404</v>
      </c>
      <c r="E5937" t="s">
        <v>11</v>
      </c>
      <c r="G5937" s="1">
        <v>4000</v>
      </c>
      <c r="I5937" s="13">
        <f t="shared" si="92"/>
        <v>-3038845.1840000064</v>
      </c>
    </row>
    <row r="5938" spans="1:9">
      <c r="A5938" s="10">
        <v>43356</v>
      </c>
      <c r="B5938" s="10">
        <v>43357</v>
      </c>
      <c r="C5938" t="s">
        <v>6712</v>
      </c>
      <c r="D5938" t="s">
        <v>2582</v>
      </c>
      <c r="E5938" t="s">
        <v>11</v>
      </c>
      <c r="G5938" s="1">
        <v>14000</v>
      </c>
      <c r="I5938" s="13">
        <f t="shared" si="92"/>
        <v>-3024845.1840000064</v>
      </c>
    </row>
    <row r="5939" spans="1:9">
      <c r="A5939" s="10">
        <v>43356</v>
      </c>
      <c r="B5939" s="10">
        <v>43357</v>
      </c>
      <c r="C5939" t="s">
        <v>6649</v>
      </c>
      <c r="D5939" t="s">
        <v>2567</v>
      </c>
      <c r="E5939" t="s">
        <v>11</v>
      </c>
      <c r="G5939" s="1">
        <v>18000</v>
      </c>
      <c r="I5939" s="13">
        <f t="shared" si="92"/>
        <v>-3006845.1840000064</v>
      </c>
    </row>
    <row r="5940" spans="1:9">
      <c r="A5940" s="10">
        <v>43356</v>
      </c>
      <c r="B5940" s="10">
        <v>43357</v>
      </c>
      <c r="C5940" t="s">
        <v>6705</v>
      </c>
      <c r="D5940" t="s">
        <v>2440</v>
      </c>
      <c r="E5940" t="s">
        <v>11</v>
      </c>
      <c r="G5940" s="1">
        <v>15000</v>
      </c>
      <c r="I5940" s="13">
        <f t="shared" si="92"/>
        <v>-2991845.1840000064</v>
      </c>
    </row>
    <row r="5941" spans="1:9">
      <c r="A5941" s="10">
        <v>43356</v>
      </c>
      <c r="B5941" s="10">
        <v>43357</v>
      </c>
      <c r="C5941" t="s">
        <v>6704</v>
      </c>
      <c r="D5941" t="s">
        <v>2471</v>
      </c>
      <c r="E5941" t="s">
        <v>11</v>
      </c>
      <c r="G5941" s="1">
        <v>7000</v>
      </c>
      <c r="I5941" s="13">
        <f t="shared" si="92"/>
        <v>-2984845.1840000064</v>
      </c>
    </row>
    <row r="5942" spans="1:9">
      <c r="A5942" s="10">
        <v>43362</v>
      </c>
      <c r="B5942" s="10">
        <v>43360</v>
      </c>
      <c r="C5942" t="s">
        <v>96</v>
      </c>
      <c r="D5942" t="s">
        <v>6764</v>
      </c>
      <c r="E5942" t="s">
        <v>6763</v>
      </c>
      <c r="F5942" s="1">
        <v>-30</v>
      </c>
      <c r="I5942" s="13">
        <f t="shared" si="92"/>
        <v>-2984875.1840000064</v>
      </c>
    </row>
    <row r="5943" spans="1:9">
      <c r="A5943" s="10">
        <v>43362</v>
      </c>
      <c r="B5943" s="10">
        <v>43360</v>
      </c>
      <c r="C5943" t="s">
        <v>60</v>
      </c>
      <c r="D5943" t="s">
        <v>6760</v>
      </c>
      <c r="E5943" t="s">
        <v>6754</v>
      </c>
      <c r="F5943" s="1">
        <v>-8</v>
      </c>
      <c r="I5943" s="13">
        <f t="shared" si="92"/>
        <v>-2984883.1840000064</v>
      </c>
    </row>
    <row r="5944" spans="1:9">
      <c r="A5944" s="10">
        <v>43362</v>
      </c>
      <c r="B5944" s="10">
        <v>43360</v>
      </c>
      <c r="C5944" t="s">
        <v>105</v>
      </c>
      <c r="D5944" t="s">
        <v>6759</v>
      </c>
      <c r="E5944" t="s">
        <v>6758</v>
      </c>
      <c r="F5944" s="1">
        <v>-0.5</v>
      </c>
      <c r="I5944" s="13">
        <f t="shared" si="92"/>
        <v>-2984883.6840000064</v>
      </c>
    </row>
    <row r="5945" spans="1:9">
      <c r="A5945" s="10">
        <v>43362</v>
      </c>
      <c r="B5945" s="10">
        <v>43360</v>
      </c>
      <c r="C5945" t="s">
        <v>7</v>
      </c>
      <c r="D5945" t="s">
        <v>6755</v>
      </c>
      <c r="E5945" t="s">
        <v>6754</v>
      </c>
      <c r="F5945" s="1">
        <v>-7.22</v>
      </c>
      <c r="I5945" s="13">
        <f t="shared" si="92"/>
        <v>-2984890.9040000066</v>
      </c>
    </row>
    <row r="5946" spans="1:9">
      <c r="A5946" s="10">
        <v>43361</v>
      </c>
      <c r="B5946" s="10">
        <v>43360</v>
      </c>
      <c r="C5946" t="s">
        <v>6753</v>
      </c>
      <c r="D5946" t="s">
        <v>6752</v>
      </c>
      <c r="E5946" t="s">
        <v>302</v>
      </c>
      <c r="F5946" s="1">
        <v>-718.04300000000001</v>
      </c>
      <c r="I5946" s="13">
        <f t="shared" si="92"/>
        <v>-2985608.9470000067</v>
      </c>
    </row>
    <row r="5947" spans="1:9">
      <c r="A5947" s="10">
        <v>43361</v>
      </c>
      <c r="B5947" s="10">
        <v>43360</v>
      </c>
      <c r="C5947" t="s">
        <v>27</v>
      </c>
      <c r="E5947" t="s">
        <v>11</v>
      </c>
      <c r="F5947" s="1">
        <v>-71.400000000000006</v>
      </c>
      <c r="I5947" s="13">
        <f t="shared" si="92"/>
        <v>-2985680.3470000066</v>
      </c>
    </row>
    <row r="5948" spans="1:9">
      <c r="A5948" s="10">
        <v>43361</v>
      </c>
      <c r="B5948" s="10">
        <v>43360</v>
      </c>
      <c r="C5948" t="s">
        <v>6751</v>
      </c>
      <c r="D5948" t="s">
        <v>6750</v>
      </c>
      <c r="E5948" t="s">
        <v>4731</v>
      </c>
      <c r="F5948" s="1">
        <v>-355.91399999999999</v>
      </c>
      <c r="I5948" s="13">
        <f t="shared" si="92"/>
        <v>-2986036.2610000065</v>
      </c>
    </row>
    <row r="5949" spans="1:9">
      <c r="A5949" s="10">
        <v>43361</v>
      </c>
      <c r="B5949" s="10">
        <v>43360</v>
      </c>
      <c r="C5949" t="s">
        <v>6749</v>
      </c>
      <c r="E5949" t="s">
        <v>100</v>
      </c>
      <c r="F5949" s="1">
        <v>-35716.608999999997</v>
      </c>
      <c r="I5949" s="13">
        <f t="shared" si="92"/>
        <v>-3021752.8700000066</v>
      </c>
    </row>
    <row r="5950" spans="1:9">
      <c r="A5950" s="10">
        <v>43361</v>
      </c>
      <c r="B5950" s="10">
        <v>43360</v>
      </c>
      <c r="C5950" t="s">
        <v>101</v>
      </c>
      <c r="E5950" t="s">
        <v>11</v>
      </c>
      <c r="F5950" s="1">
        <v>-5.95</v>
      </c>
      <c r="I5950" s="13">
        <f t="shared" si="92"/>
        <v>-3021758.8200000068</v>
      </c>
    </row>
    <row r="5951" spans="1:9">
      <c r="A5951" s="10">
        <v>43361</v>
      </c>
      <c r="B5951" s="10">
        <v>43360</v>
      </c>
      <c r="C5951" t="s">
        <v>6748</v>
      </c>
      <c r="D5951" t="s">
        <v>6747</v>
      </c>
      <c r="E5951" t="s">
        <v>11</v>
      </c>
      <c r="F5951" s="1">
        <v>-1066.5250000000001</v>
      </c>
      <c r="I5951" s="13">
        <f t="shared" si="92"/>
        <v>-3022825.3450000067</v>
      </c>
    </row>
    <row r="5952" spans="1:9">
      <c r="A5952" s="10">
        <v>43360</v>
      </c>
      <c r="B5952" s="10">
        <v>43360</v>
      </c>
      <c r="C5952" t="s">
        <v>350</v>
      </c>
      <c r="E5952" t="s">
        <v>11</v>
      </c>
      <c r="F5952" s="1">
        <v>-1.7849999999999999</v>
      </c>
      <c r="I5952" s="13">
        <f t="shared" si="92"/>
        <v>-3022827.1300000069</v>
      </c>
    </row>
    <row r="5953" spans="1:9">
      <c r="A5953" s="10">
        <v>43360</v>
      </c>
      <c r="B5953" s="10">
        <v>43360</v>
      </c>
      <c r="C5953" t="s">
        <v>350</v>
      </c>
      <c r="E5953" t="s">
        <v>11</v>
      </c>
      <c r="F5953" s="1">
        <v>-1.7849999999999999</v>
      </c>
      <c r="I5953" s="13">
        <f t="shared" si="92"/>
        <v>-3022828.915000007</v>
      </c>
    </row>
    <row r="5954" spans="1:9">
      <c r="A5954" s="10">
        <v>43375</v>
      </c>
      <c r="B5954" s="10">
        <v>43361</v>
      </c>
      <c r="C5954" t="s">
        <v>7</v>
      </c>
      <c r="D5954" t="s">
        <v>6994</v>
      </c>
      <c r="E5954" t="s">
        <v>6993</v>
      </c>
      <c r="F5954" s="1">
        <v>-3.8</v>
      </c>
      <c r="I5954" s="13">
        <f t="shared" si="92"/>
        <v>-3022832.7150000068</v>
      </c>
    </row>
    <row r="5955" spans="1:9">
      <c r="A5955" s="10">
        <v>43375</v>
      </c>
      <c r="B5955" s="10">
        <v>43361</v>
      </c>
      <c r="C5955" t="s">
        <v>152</v>
      </c>
      <c r="D5955" t="s">
        <v>6976</v>
      </c>
      <c r="E5955" t="s">
        <v>6975</v>
      </c>
      <c r="F5955" s="1">
        <v>-20</v>
      </c>
      <c r="I5955" s="13">
        <f t="shared" ref="I5955:I6018" si="93">I5954+F5955+G5955</f>
        <v>-3022852.7150000068</v>
      </c>
    </row>
    <row r="5956" spans="1:9">
      <c r="A5956" s="10">
        <v>43362</v>
      </c>
      <c r="B5956" s="10">
        <v>43361</v>
      </c>
      <c r="C5956" t="s">
        <v>6779</v>
      </c>
      <c r="D5956" t="s">
        <v>6778</v>
      </c>
      <c r="E5956" t="s">
        <v>6777</v>
      </c>
      <c r="F5956" s="1">
        <v>-450</v>
      </c>
      <c r="I5956" s="13">
        <f t="shared" si="93"/>
        <v>-3023302.7150000068</v>
      </c>
    </row>
    <row r="5957" spans="1:9">
      <c r="A5957" s="10">
        <v>43362</v>
      </c>
      <c r="B5957" s="10">
        <v>43361</v>
      </c>
      <c r="C5957" t="s">
        <v>6776</v>
      </c>
      <c r="D5957" t="s">
        <v>6775</v>
      </c>
      <c r="E5957" t="s">
        <v>6774</v>
      </c>
      <c r="F5957" s="1">
        <v>-1000</v>
      </c>
      <c r="I5957" s="13">
        <f t="shared" si="93"/>
        <v>-3024302.7150000068</v>
      </c>
    </row>
    <row r="5958" spans="1:9">
      <c r="A5958" s="10">
        <v>43362</v>
      </c>
      <c r="B5958" s="10">
        <v>43361</v>
      </c>
      <c r="C5958" t="s">
        <v>6773</v>
      </c>
      <c r="D5958" t="s">
        <v>6772</v>
      </c>
      <c r="E5958" t="s">
        <v>6771</v>
      </c>
      <c r="F5958" s="1">
        <v>-5683.1750000000002</v>
      </c>
      <c r="I5958" s="13">
        <f t="shared" si="93"/>
        <v>-3029985.8900000066</v>
      </c>
    </row>
    <row r="5959" spans="1:9">
      <c r="A5959" s="10">
        <v>43362</v>
      </c>
      <c r="B5959" s="10">
        <v>43361</v>
      </c>
      <c r="C5959" t="s">
        <v>6770</v>
      </c>
      <c r="D5959" t="s">
        <v>6769</v>
      </c>
      <c r="E5959" t="s">
        <v>24</v>
      </c>
      <c r="F5959" s="1">
        <v>-98500</v>
      </c>
      <c r="I5959" s="13">
        <f t="shared" si="93"/>
        <v>-3128485.8900000066</v>
      </c>
    </row>
    <row r="5960" spans="1:9">
      <c r="A5960" s="10">
        <v>43362</v>
      </c>
      <c r="B5960" s="10">
        <v>43361</v>
      </c>
      <c r="C5960" t="s">
        <v>6768</v>
      </c>
      <c r="D5960" t="s">
        <v>6767</v>
      </c>
      <c r="E5960" t="s">
        <v>11</v>
      </c>
      <c r="F5960" s="1">
        <v>-1292.326</v>
      </c>
      <c r="I5960" s="13">
        <f t="shared" si="93"/>
        <v>-3129778.2160000065</v>
      </c>
    </row>
    <row r="5961" spans="1:9">
      <c r="A5961" s="10">
        <v>43362</v>
      </c>
      <c r="B5961" s="10">
        <v>43361</v>
      </c>
      <c r="C5961" t="s">
        <v>6766</v>
      </c>
      <c r="D5961" t="s">
        <v>6765</v>
      </c>
      <c r="E5961" t="s">
        <v>3689</v>
      </c>
      <c r="F5961" s="1">
        <v>-719.33600000000001</v>
      </c>
      <c r="I5961" s="13">
        <f t="shared" si="93"/>
        <v>-3130497.5520000067</v>
      </c>
    </row>
    <row r="5962" spans="1:9">
      <c r="A5962" s="10">
        <v>43362</v>
      </c>
      <c r="B5962" s="10">
        <v>43361</v>
      </c>
      <c r="C5962" t="s">
        <v>6762</v>
      </c>
      <c r="D5962" t="s">
        <v>6761</v>
      </c>
      <c r="E5962" t="s">
        <v>4805</v>
      </c>
      <c r="F5962" s="1">
        <v>-75641.774999999994</v>
      </c>
      <c r="I5962" s="13">
        <f t="shared" si="93"/>
        <v>-3206139.3270000066</v>
      </c>
    </row>
    <row r="5963" spans="1:9">
      <c r="A5963" s="10">
        <v>43362</v>
      </c>
      <c r="B5963" s="10">
        <v>43361</v>
      </c>
      <c r="C5963" t="s">
        <v>6757</v>
      </c>
      <c r="D5963" t="s">
        <v>6756</v>
      </c>
      <c r="E5963" t="s">
        <v>527</v>
      </c>
      <c r="F5963" s="1">
        <v>-71695.72</v>
      </c>
      <c r="I5963" s="13">
        <f t="shared" si="93"/>
        <v>-3277835.0470000068</v>
      </c>
    </row>
    <row r="5964" spans="1:9">
      <c r="A5964" s="10">
        <v>43361</v>
      </c>
      <c r="B5964" s="10">
        <v>43361</v>
      </c>
      <c r="C5964" t="s">
        <v>5324</v>
      </c>
      <c r="E5964" t="s">
        <v>11</v>
      </c>
      <c r="F5964" s="1">
        <v>-796.62</v>
      </c>
      <c r="I5964" s="13">
        <f t="shared" si="93"/>
        <v>-3278631.6670000069</v>
      </c>
    </row>
    <row r="5965" spans="1:9">
      <c r="A5965" s="10">
        <v>43361</v>
      </c>
      <c r="B5965" s="10">
        <v>43361</v>
      </c>
      <c r="C5965" t="s">
        <v>5323</v>
      </c>
      <c r="E5965" t="s">
        <v>11</v>
      </c>
      <c r="F5965" s="1">
        <v>-83.855000000000004</v>
      </c>
      <c r="I5965" s="13">
        <f t="shared" si="93"/>
        <v>-3278715.5220000069</v>
      </c>
    </row>
    <row r="5966" spans="1:9">
      <c r="A5966" s="10">
        <v>43361</v>
      </c>
      <c r="B5966" s="10">
        <v>43361</v>
      </c>
      <c r="C5966" t="s">
        <v>3413</v>
      </c>
      <c r="E5966" t="s">
        <v>11</v>
      </c>
      <c r="F5966" s="1">
        <v>-56145.555999999997</v>
      </c>
      <c r="I5966" s="13">
        <f t="shared" si="93"/>
        <v>-3334861.0780000067</v>
      </c>
    </row>
    <row r="5967" spans="1:9">
      <c r="A5967" s="10">
        <v>43361</v>
      </c>
      <c r="B5967" s="10">
        <v>43361</v>
      </c>
      <c r="C5967" t="s">
        <v>3413</v>
      </c>
      <c r="E5967" t="s">
        <v>11</v>
      </c>
      <c r="F5967" s="1">
        <v>-10938.194</v>
      </c>
      <c r="I5967" s="13">
        <f t="shared" si="93"/>
        <v>-3345799.2720000069</v>
      </c>
    </row>
    <row r="5968" spans="1:9">
      <c r="A5968" s="10">
        <v>43361</v>
      </c>
      <c r="B5968" s="10">
        <v>43361</v>
      </c>
      <c r="C5968" t="s">
        <v>5323</v>
      </c>
      <c r="E5968" t="s">
        <v>11</v>
      </c>
      <c r="F5968" s="1">
        <v>-253.148</v>
      </c>
      <c r="I5968" s="13">
        <f t="shared" si="93"/>
        <v>-3346052.4200000069</v>
      </c>
    </row>
    <row r="5969" spans="1:9">
      <c r="A5969" s="10">
        <v>43361</v>
      </c>
      <c r="B5969" s="10">
        <v>43361</v>
      </c>
      <c r="C5969" t="s">
        <v>21</v>
      </c>
      <c r="E5969" t="s">
        <v>11</v>
      </c>
      <c r="F5969" s="1">
        <v>-172714.28599999999</v>
      </c>
      <c r="I5969" s="13">
        <f t="shared" si="93"/>
        <v>-3518766.7060000068</v>
      </c>
    </row>
    <row r="5970" spans="1:9">
      <c r="A5970" s="10">
        <v>43361</v>
      </c>
      <c r="B5970" s="10">
        <v>43361</v>
      </c>
      <c r="C5970" t="s">
        <v>3413</v>
      </c>
      <c r="E5970" t="s">
        <v>11</v>
      </c>
      <c r="F5970" s="1">
        <v>-9552.0589999999993</v>
      </c>
      <c r="I5970" s="13">
        <f t="shared" si="93"/>
        <v>-3528318.7650000066</v>
      </c>
    </row>
    <row r="5971" spans="1:9">
      <c r="A5971" s="10">
        <v>43361</v>
      </c>
      <c r="B5971" s="10">
        <v>43361</v>
      </c>
      <c r="C5971" t="s">
        <v>5324</v>
      </c>
      <c r="E5971" t="s">
        <v>11</v>
      </c>
      <c r="F5971" s="1">
        <v>-1392.3119999999999</v>
      </c>
      <c r="I5971" s="13">
        <f t="shared" si="93"/>
        <v>-3529711.0770000066</v>
      </c>
    </row>
    <row r="5972" spans="1:9">
      <c r="A5972" s="10">
        <v>43369</v>
      </c>
      <c r="B5972" s="10">
        <v>43362</v>
      </c>
      <c r="C5972" t="s">
        <v>152</v>
      </c>
      <c r="D5972" t="s">
        <v>6904</v>
      </c>
      <c r="E5972" t="s">
        <v>6903</v>
      </c>
      <c r="F5972" s="1">
        <v>-20</v>
      </c>
      <c r="I5972" s="13">
        <f t="shared" si="93"/>
        <v>-3529731.0770000066</v>
      </c>
    </row>
    <row r="5973" spans="1:9">
      <c r="A5973" s="10">
        <v>43369</v>
      </c>
      <c r="B5973" s="10">
        <v>43362</v>
      </c>
      <c r="C5973" t="s">
        <v>7</v>
      </c>
      <c r="D5973" t="s">
        <v>6878</v>
      </c>
      <c r="E5973" t="s">
        <v>6877</v>
      </c>
      <c r="F5973" s="1">
        <v>-3.8</v>
      </c>
      <c r="I5973" s="13">
        <f t="shared" si="93"/>
        <v>-3529734.8770000064</v>
      </c>
    </row>
    <row r="5974" spans="1:9">
      <c r="A5974" s="10">
        <v>43367</v>
      </c>
      <c r="B5974" s="10">
        <v>43362</v>
      </c>
      <c r="C5974" t="s">
        <v>7</v>
      </c>
      <c r="D5974" t="s">
        <v>6850</v>
      </c>
      <c r="E5974" t="s">
        <v>6849</v>
      </c>
      <c r="F5974" s="1">
        <v>-1.9</v>
      </c>
      <c r="I5974" s="13">
        <f t="shared" si="93"/>
        <v>-3529736.7770000063</v>
      </c>
    </row>
    <row r="5975" spans="1:9">
      <c r="A5975" s="10">
        <v>43367</v>
      </c>
      <c r="B5975" s="10">
        <v>43362</v>
      </c>
      <c r="C5975" t="s">
        <v>184</v>
      </c>
      <c r="D5975" t="s">
        <v>6828</v>
      </c>
      <c r="E5975" t="s">
        <v>6827</v>
      </c>
      <c r="F5975" s="1">
        <v>-10</v>
      </c>
      <c r="I5975" s="13">
        <f t="shared" si="93"/>
        <v>-3529746.7770000063</v>
      </c>
    </row>
    <row r="5976" spans="1:9">
      <c r="A5976" s="10">
        <v>43363</v>
      </c>
      <c r="B5976" s="10">
        <v>43362</v>
      </c>
      <c r="C5976" t="s">
        <v>6807</v>
      </c>
      <c r="D5976" t="s">
        <v>6806</v>
      </c>
      <c r="E5976" t="s">
        <v>3935</v>
      </c>
      <c r="F5976" s="1">
        <v>-6697.5159999999996</v>
      </c>
      <c r="I5976" s="13">
        <f t="shared" si="93"/>
        <v>-3536444.2930000061</v>
      </c>
    </row>
    <row r="5977" spans="1:9">
      <c r="A5977" s="10">
        <v>43363</v>
      </c>
      <c r="B5977" s="10">
        <v>43362</v>
      </c>
      <c r="C5977" t="s">
        <v>452</v>
      </c>
      <c r="D5977" t="s">
        <v>2355</v>
      </c>
      <c r="E5977" t="s">
        <v>11</v>
      </c>
      <c r="F5977" s="1">
        <v>-0.35699999999999998</v>
      </c>
      <c r="I5977" s="13">
        <f t="shared" si="93"/>
        <v>-3536444.650000006</v>
      </c>
    </row>
    <row r="5978" spans="1:9">
      <c r="A5978" s="10">
        <v>43363</v>
      </c>
      <c r="B5978" s="10">
        <v>43362</v>
      </c>
      <c r="C5978" t="s">
        <v>6803</v>
      </c>
      <c r="D5978" t="s">
        <v>6802</v>
      </c>
      <c r="E5978" t="s">
        <v>905</v>
      </c>
      <c r="F5978" s="1">
        <v>-505.81299999999999</v>
      </c>
      <c r="I5978" s="13">
        <f t="shared" si="93"/>
        <v>-3536950.463000006</v>
      </c>
    </row>
    <row r="5979" spans="1:9">
      <c r="A5979" s="10">
        <v>43363</v>
      </c>
      <c r="B5979" s="10">
        <v>43362</v>
      </c>
      <c r="C5979" t="s">
        <v>31</v>
      </c>
      <c r="D5979" t="s">
        <v>6802</v>
      </c>
      <c r="E5979" t="s">
        <v>905</v>
      </c>
      <c r="F5979" s="1">
        <v>-1.7849999999999999</v>
      </c>
      <c r="I5979" s="13">
        <f t="shared" si="93"/>
        <v>-3536952.2480000062</v>
      </c>
    </row>
    <row r="5980" spans="1:9">
      <c r="A5980" s="10">
        <v>43363</v>
      </c>
      <c r="B5980" s="10">
        <v>43362</v>
      </c>
      <c r="C5980" t="s">
        <v>6801</v>
      </c>
      <c r="D5980" t="s">
        <v>6800</v>
      </c>
      <c r="E5980" t="s">
        <v>51</v>
      </c>
      <c r="F5980" s="1">
        <v>-236.22</v>
      </c>
      <c r="I5980" s="13">
        <f t="shared" si="93"/>
        <v>-3537188.4680000064</v>
      </c>
    </row>
    <row r="5981" spans="1:9">
      <c r="A5981" s="10">
        <v>43363</v>
      </c>
      <c r="B5981" s="10">
        <v>43362</v>
      </c>
      <c r="C5981" t="s">
        <v>6799</v>
      </c>
      <c r="D5981" t="s">
        <v>6798</v>
      </c>
      <c r="E5981" t="s">
        <v>426</v>
      </c>
      <c r="F5981" s="1">
        <v>-1844.002</v>
      </c>
      <c r="I5981" s="13">
        <f t="shared" si="93"/>
        <v>-3539032.4700000063</v>
      </c>
    </row>
    <row r="5982" spans="1:9">
      <c r="A5982" s="10">
        <v>43363</v>
      </c>
      <c r="B5982" s="10">
        <v>43362</v>
      </c>
      <c r="C5982" t="s">
        <v>31</v>
      </c>
      <c r="D5982" t="s">
        <v>6798</v>
      </c>
      <c r="E5982" t="s">
        <v>426</v>
      </c>
      <c r="F5982" s="1">
        <v>-1.7849999999999999</v>
      </c>
      <c r="I5982" s="13">
        <f t="shared" si="93"/>
        <v>-3539034.2550000064</v>
      </c>
    </row>
    <row r="5983" spans="1:9">
      <c r="A5983" s="10">
        <v>43363</v>
      </c>
      <c r="B5983" s="10">
        <v>43362</v>
      </c>
      <c r="C5983" t="s">
        <v>452</v>
      </c>
      <c r="D5983" t="s">
        <v>2439</v>
      </c>
      <c r="E5983" t="s">
        <v>11</v>
      </c>
      <c r="F5983" s="1">
        <v>-0.35699999999999998</v>
      </c>
      <c r="I5983" s="13">
        <f t="shared" si="93"/>
        <v>-3539034.6120000063</v>
      </c>
    </row>
    <row r="5984" spans="1:9">
      <c r="A5984" s="10">
        <v>43363</v>
      </c>
      <c r="B5984" s="10">
        <v>43362</v>
      </c>
      <c r="C5984" t="s">
        <v>6797</v>
      </c>
      <c r="D5984" t="s">
        <v>6796</v>
      </c>
      <c r="E5984" t="s">
        <v>6134</v>
      </c>
      <c r="F5984" s="1">
        <v>-71279.422999999995</v>
      </c>
      <c r="I5984" s="13">
        <f t="shared" si="93"/>
        <v>-3610314.0350000062</v>
      </c>
    </row>
    <row r="5985" spans="1:9">
      <c r="A5985" s="10">
        <v>43363</v>
      </c>
      <c r="B5985" s="10">
        <v>43362</v>
      </c>
      <c r="C5985" t="s">
        <v>31</v>
      </c>
      <c r="D5985" t="s">
        <v>6796</v>
      </c>
      <c r="E5985" t="s">
        <v>6134</v>
      </c>
      <c r="F5985" s="1">
        <v>-1.7849999999999999</v>
      </c>
      <c r="I5985" s="13">
        <f t="shared" si="93"/>
        <v>-3610315.8200000064</v>
      </c>
    </row>
    <row r="5986" spans="1:9">
      <c r="A5986" s="10">
        <v>43363</v>
      </c>
      <c r="B5986" s="10">
        <v>43362</v>
      </c>
      <c r="C5986" t="s">
        <v>6795</v>
      </c>
      <c r="D5986" t="s">
        <v>6794</v>
      </c>
      <c r="E5986" t="s">
        <v>329</v>
      </c>
      <c r="F5986" s="1">
        <v>-24625</v>
      </c>
      <c r="I5986" s="13">
        <f t="shared" si="93"/>
        <v>-3634940.8200000064</v>
      </c>
    </row>
    <row r="5987" spans="1:9">
      <c r="A5987" s="10">
        <v>43363</v>
      </c>
      <c r="B5987" s="10">
        <v>43362</v>
      </c>
      <c r="C5987" t="s">
        <v>31</v>
      </c>
      <c r="D5987" t="s">
        <v>6794</v>
      </c>
      <c r="E5987" t="s">
        <v>329</v>
      </c>
      <c r="F5987" s="1">
        <v>-1.7849999999999999</v>
      </c>
      <c r="I5987" s="13">
        <f t="shared" si="93"/>
        <v>-3634942.6050000065</v>
      </c>
    </row>
    <row r="5988" spans="1:9">
      <c r="A5988" s="10">
        <v>43363</v>
      </c>
      <c r="B5988" s="10">
        <v>43362</v>
      </c>
      <c r="C5988" t="s">
        <v>6793</v>
      </c>
      <c r="D5988" t="s">
        <v>6792</v>
      </c>
      <c r="E5988" t="s">
        <v>426</v>
      </c>
      <c r="F5988" s="1">
        <v>-594.88499999999999</v>
      </c>
      <c r="I5988" s="13">
        <f t="shared" si="93"/>
        <v>-3635537.4900000063</v>
      </c>
    </row>
    <row r="5989" spans="1:9">
      <c r="A5989" s="10">
        <v>43363</v>
      </c>
      <c r="B5989" s="10">
        <v>43362</v>
      </c>
      <c r="C5989" t="s">
        <v>31</v>
      </c>
      <c r="D5989" t="s">
        <v>6792</v>
      </c>
      <c r="E5989" t="s">
        <v>426</v>
      </c>
      <c r="F5989" s="1">
        <v>-1.7849999999999999</v>
      </c>
      <c r="I5989" s="13">
        <f t="shared" si="93"/>
        <v>-3635539.2750000064</v>
      </c>
    </row>
    <row r="5990" spans="1:9">
      <c r="A5990" s="10">
        <v>43363</v>
      </c>
      <c r="B5990" s="10">
        <v>43362</v>
      </c>
      <c r="C5990" t="s">
        <v>452</v>
      </c>
      <c r="D5990" t="s">
        <v>2398</v>
      </c>
      <c r="E5990" t="s">
        <v>11</v>
      </c>
      <c r="F5990" s="1">
        <v>-0.35699999999999998</v>
      </c>
      <c r="I5990" s="13">
        <f t="shared" si="93"/>
        <v>-3635539.6320000063</v>
      </c>
    </row>
    <row r="5991" spans="1:9">
      <c r="A5991" s="10">
        <v>43363</v>
      </c>
      <c r="B5991" s="10">
        <v>43362</v>
      </c>
      <c r="C5991" t="s">
        <v>452</v>
      </c>
      <c r="D5991" t="s">
        <v>2388</v>
      </c>
      <c r="E5991" t="s">
        <v>11</v>
      </c>
      <c r="F5991" s="1">
        <v>-0.35699999999999998</v>
      </c>
      <c r="I5991" s="13">
        <f t="shared" si="93"/>
        <v>-3635539.9890000061</v>
      </c>
    </row>
    <row r="5992" spans="1:9">
      <c r="A5992" s="10">
        <v>43363</v>
      </c>
      <c r="B5992" s="10">
        <v>43362</v>
      </c>
      <c r="C5992" t="s">
        <v>6789</v>
      </c>
      <c r="D5992" t="s">
        <v>6788</v>
      </c>
      <c r="E5992" t="s">
        <v>11</v>
      </c>
      <c r="F5992" s="1">
        <v>-8350.19</v>
      </c>
      <c r="I5992" s="13">
        <f t="shared" si="93"/>
        <v>-3643890.1790000061</v>
      </c>
    </row>
    <row r="5993" spans="1:9">
      <c r="A5993" s="10">
        <v>43363</v>
      </c>
      <c r="B5993" s="10">
        <v>43362</v>
      </c>
      <c r="C5993" t="s">
        <v>6787</v>
      </c>
      <c r="D5993" t="s">
        <v>6786</v>
      </c>
      <c r="E5993" t="s">
        <v>5413</v>
      </c>
      <c r="F5993" s="1">
        <v>-900</v>
      </c>
      <c r="I5993" s="13">
        <f t="shared" si="93"/>
        <v>-3644790.1790000061</v>
      </c>
    </row>
    <row r="5994" spans="1:9">
      <c r="A5994" s="10">
        <v>43363</v>
      </c>
      <c r="B5994" s="10">
        <v>43362</v>
      </c>
      <c r="C5994" t="s">
        <v>6785</v>
      </c>
      <c r="D5994" t="s">
        <v>6784</v>
      </c>
      <c r="E5994" t="s">
        <v>169</v>
      </c>
      <c r="F5994" s="1">
        <v>-642.6</v>
      </c>
      <c r="I5994" s="13">
        <f t="shared" si="93"/>
        <v>-3645432.7790000062</v>
      </c>
    </row>
    <row r="5995" spans="1:9">
      <c r="A5995" s="10">
        <v>43363</v>
      </c>
      <c r="B5995" s="10">
        <v>43362</v>
      </c>
      <c r="C5995" t="s">
        <v>452</v>
      </c>
      <c r="D5995" t="s">
        <v>2355</v>
      </c>
      <c r="E5995" t="s">
        <v>11</v>
      </c>
      <c r="F5995" s="1">
        <v>-0.35699999999999998</v>
      </c>
      <c r="I5995" s="13">
        <f t="shared" si="93"/>
        <v>-3645433.136000006</v>
      </c>
    </row>
    <row r="5996" spans="1:9">
      <c r="A5996" s="10">
        <v>43363</v>
      </c>
      <c r="B5996" s="10">
        <v>43362</v>
      </c>
      <c r="C5996" t="s">
        <v>27</v>
      </c>
      <c r="E5996" t="s">
        <v>11</v>
      </c>
      <c r="F5996" s="1">
        <v>-71.400000000000006</v>
      </c>
      <c r="I5996" s="13">
        <f t="shared" si="93"/>
        <v>-3645504.5360000059</v>
      </c>
    </row>
    <row r="5997" spans="1:9">
      <c r="A5997" s="10">
        <v>43364</v>
      </c>
      <c r="B5997" s="10">
        <v>43363</v>
      </c>
      <c r="C5997" t="s">
        <v>6823</v>
      </c>
      <c r="D5997" t="s">
        <v>6822</v>
      </c>
      <c r="E5997" t="s">
        <v>398</v>
      </c>
      <c r="F5997" s="1">
        <v>-1477.5</v>
      </c>
      <c r="I5997" s="13">
        <f t="shared" si="93"/>
        <v>-3646982.0360000059</v>
      </c>
    </row>
    <row r="5998" spans="1:9">
      <c r="A5998" s="10">
        <v>43364</v>
      </c>
      <c r="B5998" s="10">
        <v>43363</v>
      </c>
      <c r="C5998" t="s">
        <v>31</v>
      </c>
      <c r="D5998" t="s">
        <v>6822</v>
      </c>
      <c r="E5998" t="s">
        <v>398</v>
      </c>
      <c r="F5998" s="1">
        <v>-1.7849999999999999</v>
      </c>
      <c r="I5998" s="13">
        <f t="shared" si="93"/>
        <v>-3646983.821000006</v>
      </c>
    </row>
    <row r="5999" spans="1:9">
      <c r="A5999" s="10">
        <v>43364</v>
      </c>
      <c r="B5999" s="10">
        <v>43363</v>
      </c>
      <c r="C5999" t="s">
        <v>6821</v>
      </c>
      <c r="D5999" t="s">
        <v>6820</v>
      </c>
      <c r="E5999" t="s">
        <v>139</v>
      </c>
      <c r="F5999" s="1">
        <v>-3120.8609999999999</v>
      </c>
      <c r="I5999" s="13">
        <f t="shared" si="93"/>
        <v>-3650104.6820000061</v>
      </c>
    </row>
    <row r="6000" spans="1:9">
      <c r="A6000" s="10">
        <v>43364</v>
      </c>
      <c r="B6000" s="10">
        <v>43363</v>
      </c>
      <c r="C6000" t="s">
        <v>6819</v>
      </c>
      <c r="D6000" t="s">
        <v>6818</v>
      </c>
      <c r="E6000" t="s">
        <v>382</v>
      </c>
      <c r="F6000" s="1">
        <v>-1197.4649999999999</v>
      </c>
      <c r="I6000" s="13">
        <f t="shared" si="93"/>
        <v>-3651302.1470000059</v>
      </c>
    </row>
    <row r="6001" spans="1:9">
      <c r="A6001" s="10">
        <v>43364</v>
      </c>
      <c r="B6001" s="10">
        <v>43363</v>
      </c>
      <c r="C6001" t="s">
        <v>857</v>
      </c>
      <c r="D6001" t="s">
        <v>6817</v>
      </c>
      <c r="E6001" t="s">
        <v>6816</v>
      </c>
      <c r="F6001" s="1">
        <v>-105.67</v>
      </c>
      <c r="I6001" s="13">
        <f t="shared" si="93"/>
        <v>-3651407.8170000059</v>
      </c>
    </row>
    <row r="6002" spans="1:9">
      <c r="A6002" s="10">
        <v>43364</v>
      </c>
      <c r="B6002" s="10">
        <v>43363</v>
      </c>
      <c r="C6002" t="s">
        <v>6815</v>
      </c>
      <c r="D6002" t="s">
        <v>6814</v>
      </c>
      <c r="E6002" t="s">
        <v>6813</v>
      </c>
      <c r="F6002" s="1">
        <v>-2508.5070000000001</v>
      </c>
      <c r="I6002" s="13">
        <f t="shared" si="93"/>
        <v>-3653916.3240000061</v>
      </c>
    </row>
    <row r="6003" spans="1:9">
      <c r="A6003" s="10">
        <v>43364</v>
      </c>
      <c r="B6003" s="10">
        <v>43363</v>
      </c>
      <c r="C6003" t="s">
        <v>6812</v>
      </c>
      <c r="D6003" t="s">
        <v>3403</v>
      </c>
      <c r="E6003" t="s">
        <v>11</v>
      </c>
      <c r="F6003" s="1">
        <v>-100000</v>
      </c>
      <c r="I6003" s="13">
        <f t="shared" si="93"/>
        <v>-3753916.3240000061</v>
      </c>
    </row>
    <row r="6004" spans="1:9">
      <c r="A6004" s="10">
        <v>43364</v>
      </c>
      <c r="B6004" s="10">
        <v>43363</v>
      </c>
      <c r="C6004" t="s">
        <v>6811</v>
      </c>
      <c r="D6004" t="s">
        <v>6810</v>
      </c>
      <c r="E6004" t="s">
        <v>470</v>
      </c>
      <c r="F6004" s="1">
        <v>-642.6</v>
      </c>
      <c r="I6004" s="13">
        <f t="shared" si="93"/>
        <v>-3754558.9240000062</v>
      </c>
    </row>
    <row r="6005" spans="1:9">
      <c r="A6005" s="10">
        <v>43364</v>
      </c>
      <c r="B6005" s="10">
        <v>43363</v>
      </c>
      <c r="C6005" t="s">
        <v>27</v>
      </c>
      <c r="E6005" t="s">
        <v>11</v>
      </c>
      <c r="F6005" s="1">
        <v>-71.400000000000006</v>
      </c>
      <c r="I6005" s="13">
        <f t="shared" si="93"/>
        <v>-3754630.3240000061</v>
      </c>
    </row>
    <row r="6006" spans="1:9">
      <c r="A6006" s="10">
        <v>43364</v>
      </c>
      <c r="B6006" s="10">
        <v>43363</v>
      </c>
      <c r="C6006" t="s">
        <v>6809</v>
      </c>
      <c r="D6006" t="s">
        <v>6808</v>
      </c>
      <c r="E6006" t="s">
        <v>5947</v>
      </c>
      <c r="F6006" s="1">
        <v>-10033.087</v>
      </c>
      <c r="I6006" s="13">
        <f t="shared" si="93"/>
        <v>-3764663.4110000059</v>
      </c>
    </row>
    <row r="6007" spans="1:9">
      <c r="A6007" s="10">
        <v>43363</v>
      </c>
      <c r="B6007" s="10">
        <v>43363</v>
      </c>
      <c r="C6007" t="s">
        <v>7</v>
      </c>
      <c r="D6007" t="s">
        <v>6805</v>
      </c>
      <c r="E6007" t="s">
        <v>6804</v>
      </c>
      <c r="F6007" s="1">
        <v>-3.8</v>
      </c>
      <c r="I6007" s="13">
        <f t="shared" si="93"/>
        <v>-3764667.2110000057</v>
      </c>
    </row>
    <row r="6008" spans="1:9">
      <c r="A6008" s="10">
        <v>43363</v>
      </c>
      <c r="B6008" s="10">
        <v>43363</v>
      </c>
      <c r="C6008" t="s">
        <v>152</v>
      </c>
      <c r="D6008" t="s">
        <v>6781</v>
      </c>
      <c r="E6008" t="s">
        <v>6780</v>
      </c>
      <c r="F6008" s="1">
        <v>-20</v>
      </c>
      <c r="I6008" s="13">
        <f t="shared" si="93"/>
        <v>-3764687.2110000057</v>
      </c>
    </row>
    <row r="6009" spans="1:9">
      <c r="A6009" s="10">
        <v>43369</v>
      </c>
      <c r="B6009" s="10">
        <v>43364</v>
      </c>
      <c r="C6009" t="s">
        <v>7</v>
      </c>
      <c r="D6009" t="s">
        <v>6893</v>
      </c>
      <c r="E6009" t="s">
        <v>6892</v>
      </c>
      <c r="F6009" s="1">
        <v>-1.9</v>
      </c>
      <c r="I6009" s="13">
        <f t="shared" si="93"/>
        <v>-3764689.1110000056</v>
      </c>
    </row>
    <row r="6010" spans="1:9">
      <c r="A6010" s="10">
        <v>43369</v>
      </c>
      <c r="B6010" s="10">
        <v>43364</v>
      </c>
      <c r="C6010" t="s">
        <v>184</v>
      </c>
      <c r="D6010" t="s">
        <v>6887</v>
      </c>
      <c r="E6010" t="s">
        <v>6886</v>
      </c>
      <c r="F6010" s="1">
        <v>-10</v>
      </c>
      <c r="I6010" s="13">
        <f t="shared" si="93"/>
        <v>-3764699.1110000056</v>
      </c>
    </row>
    <row r="6011" spans="1:9">
      <c r="A6011" s="10">
        <v>43367</v>
      </c>
      <c r="B6011" s="10">
        <v>43364</v>
      </c>
      <c r="C6011" t="s">
        <v>6852</v>
      </c>
      <c r="D6011" t="s">
        <v>6851</v>
      </c>
      <c r="E6011" t="s">
        <v>347</v>
      </c>
      <c r="F6011" s="1">
        <v>-1213.2809999999999</v>
      </c>
      <c r="I6011" s="13">
        <f t="shared" si="93"/>
        <v>-3765912.3920000056</v>
      </c>
    </row>
    <row r="6012" spans="1:9">
      <c r="A6012" s="10">
        <v>43367</v>
      </c>
      <c r="B6012" s="10">
        <v>43364</v>
      </c>
      <c r="C6012" t="s">
        <v>452</v>
      </c>
      <c r="D6012" t="s">
        <v>2595</v>
      </c>
      <c r="E6012" t="s">
        <v>11</v>
      </c>
      <c r="F6012" s="1">
        <v>-0.35699999999999998</v>
      </c>
      <c r="I6012" s="13">
        <f t="shared" si="93"/>
        <v>-3765912.7490000054</v>
      </c>
    </row>
    <row r="6013" spans="1:9">
      <c r="A6013" s="10">
        <v>43367</v>
      </c>
      <c r="B6013" s="10">
        <v>43364</v>
      </c>
      <c r="C6013" t="s">
        <v>6848</v>
      </c>
      <c r="D6013" t="s">
        <v>6847</v>
      </c>
      <c r="E6013" t="s">
        <v>488</v>
      </c>
      <c r="F6013" s="1">
        <v>-1642.412</v>
      </c>
      <c r="I6013" s="13">
        <f t="shared" si="93"/>
        <v>-3767555.1610000054</v>
      </c>
    </row>
    <row r="6014" spans="1:9">
      <c r="A6014" s="10">
        <v>43367</v>
      </c>
      <c r="B6014" s="10">
        <v>43364</v>
      </c>
      <c r="C6014" t="s">
        <v>452</v>
      </c>
      <c r="D6014" t="s">
        <v>2595</v>
      </c>
      <c r="E6014" t="s">
        <v>11</v>
      </c>
      <c r="F6014" s="1">
        <v>-0.35699999999999998</v>
      </c>
      <c r="I6014" s="13">
        <f t="shared" si="93"/>
        <v>-3767555.5180000053</v>
      </c>
    </row>
    <row r="6015" spans="1:9">
      <c r="A6015" s="10">
        <v>43367</v>
      </c>
      <c r="B6015" s="10">
        <v>43364</v>
      </c>
      <c r="C6015" t="s">
        <v>6845</v>
      </c>
      <c r="D6015" t="s">
        <v>6844</v>
      </c>
      <c r="E6015" t="s">
        <v>6701</v>
      </c>
      <c r="F6015" s="1">
        <v>-405.2</v>
      </c>
      <c r="I6015" s="13">
        <f t="shared" si="93"/>
        <v>-3767960.7180000055</v>
      </c>
    </row>
    <row r="6016" spans="1:9">
      <c r="A6016" s="10">
        <v>43367</v>
      </c>
      <c r="B6016" s="10">
        <v>43364</v>
      </c>
      <c r="C6016" t="s">
        <v>452</v>
      </c>
      <c r="D6016" t="s">
        <v>2410</v>
      </c>
      <c r="E6016" t="s">
        <v>11</v>
      </c>
      <c r="F6016" s="1">
        <v>-0.35699999999999998</v>
      </c>
      <c r="I6016" s="13">
        <f t="shared" si="93"/>
        <v>-3767961.0750000053</v>
      </c>
    </row>
    <row r="6017" spans="1:9">
      <c r="A6017" s="10">
        <v>43367</v>
      </c>
      <c r="B6017" s="10">
        <v>43364</v>
      </c>
      <c r="C6017" t="s">
        <v>6843</v>
      </c>
      <c r="D6017" t="s">
        <v>6842</v>
      </c>
      <c r="E6017" t="s">
        <v>87</v>
      </c>
      <c r="F6017" s="1">
        <v>-339.75</v>
      </c>
      <c r="I6017" s="13">
        <f t="shared" si="93"/>
        <v>-3768300.8250000053</v>
      </c>
    </row>
    <row r="6018" spans="1:9">
      <c r="A6018" s="10">
        <v>43367</v>
      </c>
      <c r="B6018" s="10">
        <v>43364</v>
      </c>
      <c r="C6018" t="s">
        <v>6840</v>
      </c>
      <c r="D6018" t="s">
        <v>6839</v>
      </c>
      <c r="E6018" t="s">
        <v>3834</v>
      </c>
      <c r="F6018" s="1">
        <v>-11346.617</v>
      </c>
      <c r="I6018" s="13">
        <f t="shared" si="93"/>
        <v>-3779647.4420000054</v>
      </c>
    </row>
    <row r="6019" spans="1:9">
      <c r="A6019" s="10">
        <v>43367</v>
      </c>
      <c r="B6019" s="10">
        <v>43364</v>
      </c>
      <c r="C6019" t="s">
        <v>452</v>
      </c>
      <c r="D6019" t="s">
        <v>2309</v>
      </c>
      <c r="E6019" t="s">
        <v>11</v>
      </c>
      <c r="F6019" s="1">
        <v>-0.35699999999999998</v>
      </c>
      <c r="I6019" s="13">
        <f t="shared" ref="I6019:I6082" si="94">I6018+F6019+G6019</f>
        <v>-3779647.7990000052</v>
      </c>
    </row>
    <row r="6020" spans="1:9">
      <c r="A6020" s="10">
        <v>43367</v>
      </c>
      <c r="B6020" s="10">
        <v>43364</v>
      </c>
      <c r="C6020" t="s">
        <v>6837</v>
      </c>
      <c r="D6020" t="s">
        <v>6836</v>
      </c>
      <c r="E6020" t="s">
        <v>234</v>
      </c>
      <c r="F6020" s="1">
        <v>-2139</v>
      </c>
      <c r="I6020" s="13">
        <f t="shared" si="94"/>
        <v>-3781786.7990000052</v>
      </c>
    </row>
    <row r="6021" spans="1:9">
      <c r="A6021" s="10">
        <v>43367</v>
      </c>
      <c r="B6021" s="10">
        <v>43364</v>
      </c>
      <c r="C6021" t="s">
        <v>6835</v>
      </c>
      <c r="D6021" t="s">
        <v>6834</v>
      </c>
      <c r="E6021" t="s">
        <v>494</v>
      </c>
      <c r="F6021" s="1">
        <v>-765.77</v>
      </c>
      <c r="I6021" s="13">
        <f t="shared" si="94"/>
        <v>-3782552.5690000053</v>
      </c>
    </row>
    <row r="6022" spans="1:9">
      <c r="A6022" s="10">
        <v>43367</v>
      </c>
      <c r="B6022" s="10">
        <v>43364</v>
      </c>
      <c r="C6022" t="s">
        <v>6833</v>
      </c>
      <c r="D6022" t="s">
        <v>6832</v>
      </c>
      <c r="E6022" t="s">
        <v>87</v>
      </c>
      <c r="F6022" s="1">
        <v>-283.22500000000002</v>
      </c>
      <c r="I6022" s="13">
        <f t="shared" si="94"/>
        <v>-3782835.7940000053</v>
      </c>
    </row>
    <row r="6023" spans="1:9">
      <c r="A6023" s="10">
        <v>43367</v>
      </c>
      <c r="B6023" s="10">
        <v>43364</v>
      </c>
      <c r="C6023" t="s">
        <v>27</v>
      </c>
      <c r="E6023" t="s">
        <v>11</v>
      </c>
      <c r="F6023" s="1">
        <v>-71.400000000000006</v>
      </c>
      <c r="I6023" s="13">
        <f t="shared" si="94"/>
        <v>-3782907.1940000053</v>
      </c>
    </row>
    <row r="6024" spans="1:9">
      <c r="A6024" s="10">
        <v>43367</v>
      </c>
      <c r="B6024" s="10">
        <v>43364</v>
      </c>
      <c r="C6024" t="s">
        <v>452</v>
      </c>
      <c r="D6024" t="s">
        <v>2441</v>
      </c>
      <c r="E6024" t="s">
        <v>11</v>
      </c>
      <c r="F6024" s="1">
        <v>-0.35699999999999998</v>
      </c>
      <c r="I6024" s="13">
        <f t="shared" si="94"/>
        <v>-3782907.5510000051</v>
      </c>
    </row>
    <row r="6025" spans="1:9">
      <c r="A6025" s="10">
        <v>43367</v>
      </c>
      <c r="B6025" s="10">
        <v>43364</v>
      </c>
      <c r="C6025" t="s">
        <v>6830</v>
      </c>
      <c r="D6025" t="s">
        <v>6829</v>
      </c>
      <c r="E6025" t="s">
        <v>24</v>
      </c>
      <c r="F6025" s="1">
        <v>-98500</v>
      </c>
      <c r="I6025" s="13">
        <f t="shared" si="94"/>
        <v>-3881407.5510000051</v>
      </c>
    </row>
    <row r="6026" spans="1:9">
      <c r="A6026" s="10">
        <v>43367</v>
      </c>
      <c r="B6026" s="10">
        <v>43364</v>
      </c>
      <c r="C6026" t="s">
        <v>6826</v>
      </c>
      <c r="D6026" t="s">
        <v>6825</v>
      </c>
      <c r="E6026" t="s">
        <v>347</v>
      </c>
      <c r="F6026" s="1">
        <v>-138.97300000000001</v>
      </c>
      <c r="I6026" s="13">
        <f t="shared" si="94"/>
        <v>-3881546.5240000053</v>
      </c>
    </row>
    <row r="6027" spans="1:9">
      <c r="A6027" s="10">
        <v>43363</v>
      </c>
      <c r="B6027" s="10">
        <v>43364</v>
      </c>
      <c r="C6027" t="s">
        <v>3977</v>
      </c>
      <c r="D6027" t="s">
        <v>2439</v>
      </c>
      <c r="E6027" t="s">
        <v>11</v>
      </c>
      <c r="G6027" s="1">
        <v>12000</v>
      </c>
      <c r="I6027" s="13">
        <f t="shared" si="94"/>
        <v>-3869546.5240000053</v>
      </c>
    </row>
    <row r="6028" spans="1:9">
      <c r="A6028" s="10">
        <v>43363</v>
      </c>
      <c r="B6028" s="10">
        <v>43364</v>
      </c>
      <c r="C6028" t="s">
        <v>6791</v>
      </c>
      <c r="D6028" t="s">
        <v>2398</v>
      </c>
      <c r="E6028" t="s">
        <v>11</v>
      </c>
      <c r="G6028" s="1">
        <v>11000</v>
      </c>
      <c r="I6028" s="13">
        <f t="shared" si="94"/>
        <v>-3858546.5240000053</v>
      </c>
    </row>
    <row r="6029" spans="1:9">
      <c r="A6029" s="10">
        <v>43363</v>
      </c>
      <c r="B6029" s="10">
        <v>43364</v>
      </c>
      <c r="C6029" t="s">
        <v>6790</v>
      </c>
      <c r="D6029" t="s">
        <v>2388</v>
      </c>
      <c r="E6029" t="s">
        <v>11</v>
      </c>
      <c r="G6029" s="1">
        <v>17000</v>
      </c>
      <c r="I6029" s="13">
        <f t="shared" si="94"/>
        <v>-3841546.5240000053</v>
      </c>
    </row>
    <row r="6030" spans="1:9">
      <c r="A6030" s="10">
        <v>43363</v>
      </c>
      <c r="B6030" s="10">
        <v>43364</v>
      </c>
      <c r="C6030" t="s">
        <v>6783</v>
      </c>
      <c r="D6030" t="s">
        <v>1841</v>
      </c>
      <c r="E6030" t="s">
        <v>11</v>
      </c>
      <c r="G6030" s="1">
        <v>120000</v>
      </c>
      <c r="I6030" s="13">
        <f t="shared" si="94"/>
        <v>-3721546.5240000053</v>
      </c>
    </row>
    <row r="6031" spans="1:9">
      <c r="A6031" s="10">
        <v>43363</v>
      </c>
      <c r="B6031" s="10">
        <v>43364</v>
      </c>
      <c r="C6031" t="s">
        <v>6782</v>
      </c>
      <c r="D6031" t="s">
        <v>2355</v>
      </c>
      <c r="E6031" t="s">
        <v>11</v>
      </c>
      <c r="G6031" s="1">
        <v>11000</v>
      </c>
      <c r="I6031" s="13">
        <f t="shared" si="94"/>
        <v>-3710546.5240000053</v>
      </c>
    </row>
    <row r="6032" spans="1:9">
      <c r="A6032" s="10">
        <v>43363</v>
      </c>
      <c r="B6032" s="10">
        <v>43364</v>
      </c>
      <c r="C6032" t="s">
        <v>6782</v>
      </c>
      <c r="D6032" t="s">
        <v>2355</v>
      </c>
      <c r="E6032" t="s">
        <v>11</v>
      </c>
      <c r="G6032" s="1">
        <v>35000</v>
      </c>
      <c r="I6032" s="13">
        <f t="shared" si="94"/>
        <v>-3675546.5240000053</v>
      </c>
    </row>
    <row r="6033" spans="1:9">
      <c r="A6033" s="10">
        <v>43370</v>
      </c>
      <c r="B6033" s="10">
        <v>43367</v>
      </c>
      <c r="C6033" t="s">
        <v>7</v>
      </c>
      <c r="D6033" t="s">
        <v>6928</v>
      </c>
      <c r="E6033" t="s">
        <v>6927</v>
      </c>
      <c r="F6033" s="1">
        <v>-1.9</v>
      </c>
      <c r="I6033" s="13">
        <f t="shared" si="94"/>
        <v>-3675548.4240000052</v>
      </c>
    </row>
    <row r="6034" spans="1:9">
      <c r="A6034" s="10">
        <v>43370</v>
      </c>
      <c r="B6034" s="10">
        <v>43367</v>
      </c>
      <c r="C6034" t="s">
        <v>7</v>
      </c>
      <c r="D6034" t="s">
        <v>6926</v>
      </c>
      <c r="E6034" t="s">
        <v>6909</v>
      </c>
      <c r="F6034" s="1">
        <v>-7.22</v>
      </c>
      <c r="I6034" s="13">
        <f t="shared" si="94"/>
        <v>-3675555.6440000054</v>
      </c>
    </row>
    <row r="6035" spans="1:9">
      <c r="A6035" s="10">
        <v>43370</v>
      </c>
      <c r="B6035" s="10">
        <v>43367</v>
      </c>
      <c r="C6035" t="s">
        <v>96</v>
      </c>
      <c r="D6035" t="s">
        <v>6912</v>
      </c>
      <c r="E6035" t="s">
        <v>6911</v>
      </c>
      <c r="F6035" s="1">
        <v>-30</v>
      </c>
      <c r="I6035" s="13">
        <f t="shared" si="94"/>
        <v>-3675585.6440000054</v>
      </c>
    </row>
    <row r="6036" spans="1:9">
      <c r="A6036" s="10">
        <v>43370</v>
      </c>
      <c r="B6036" s="10">
        <v>43367</v>
      </c>
      <c r="C6036" t="s">
        <v>60</v>
      </c>
      <c r="D6036" t="s">
        <v>6910</v>
      </c>
      <c r="E6036" t="s">
        <v>6909</v>
      </c>
      <c r="F6036" s="1">
        <v>-8</v>
      </c>
      <c r="I6036" s="13">
        <f t="shared" si="94"/>
        <v>-3675593.6440000054</v>
      </c>
    </row>
    <row r="6037" spans="1:9">
      <c r="A6037" s="10">
        <v>43370</v>
      </c>
      <c r="B6037" s="10">
        <v>43367</v>
      </c>
      <c r="C6037" t="s">
        <v>184</v>
      </c>
      <c r="D6037" t="s">
        <v>6908</v>
      </c>
      <c r="E6037" t="s">
        <v>6907</v>
      </c>
      <c r="F6037" s="1">
        <v>-10</v>
      </c>
      <c r="I6037" s="13">
        <f t="shared" si="94"/>
        <v>-3675603.6440000054</v>
      </c>
    </row>
    <row r="6038" spans="1:9">
      <c r="A6038" s="10">
        <v>43370</v>
      </c>
      <c r="B6038" s="10">
        <v>43367</v>
      </c>
      <c r="C6038" t="s">
        <v>105</v>
      </c>
      <c r="D6038" t="s">
        <v>6906</v>
      </c>
      <c r="E6038" t="s">
        <v>6905</v>
      </c>
      <c r="F6038" s="1">
        <v>-0.5</v>
      </c>
      <c r="I6038" s="13">
        <f t="shared" si="94"/>
        <v>-3675604.1440000054</v>
      </c>
    </row>
    <row r="6039" spans="1:9">
      <c r="A6039" s="10">
        <v>43368</v>
      </c>
      <c r="B6039" s="10">
        <v>43367</v>
      </c>
      <c r="C6039" t="s">
        <v>6876</v>
      </c>
      <c r="D6039" t="s">
        <v>6875</v>
      </c>
      <c r="E6039" t="s">
        <v>11</v>
      </c>
      <c r="F6039" s="1">
        <v>-552.54999999999995</v>
      </c>
      <c r="I6039" s="13">
        <f t="shared" si="94"/>
        <v>-3676156.6940000053</v>
      </c>
    </row>
    <row r="6040" spans="1:9">
      <c r="A6040" s="10">
        <v>43368</v>
      </c>
      <c r="B6040" s="10">
        <v>43367</v>
      </c>
      <c r="C6040" t="s">
        <v>430</v>
      </c>
      <c r="D6040" t="s">
        <v>6856</v>
      </c>
      <c r="E6040" t="s">
        <v>431</v>
      </c>
      <c r="F6040" s="1">
        <v>-0.71399999999999997</v>
      </c>
      <c r="I6040" s="13">
        <f t="shared" si="94"/>
        <v>-3676157.4080000054</v>
      </c>
    </row>
    <row r="6041" spans="1:9">
      <c r="A6041" s="10">
        <v>43368</v>
      </c>
      <c r="B6041" s="10">
        <v>43367</v>
      </c>
      <c r="C6041" t="s">
        <v>6874</v>
      </c>
      <c r="D6041" t="s">
        <v>6873</v>
      </c>
      <c r="E6041" t="s">
        <v>6872</v>
      </c>
      <c r="F6041" s="1">
        <v>-4428.7870000000003</v>
      </c>
      <c r="I6041" s="13">
        <f t="shared" si="94"/>
        <v>-3680586.1950000054</v>
      </c>
    </row>
    <row r="6042" spans="1:9">
      <c r="A6042" s="10">
        <v>43368</v>
      </c>
      <c r="B6042" s="10">
        <v>43367</v>
      </c>
      <c r="C6042" t="s">
        <v>6871</v>
      </c>
      <c r="D6042" t="s">
        <v>6870</v>
      </c>
      <c r="E6042" t="s">
        <v>445</v>
      </c>
      <c r="F6042" s="1">
        <v>-235.625</v>
      </c>
      <c r="I6042" s="13">
        <f t="shared" si="94"/>
        <v>-3680821.8200000054</v>
      </c>
    </row>
    <row r="6043" spans="1:9">
      <c r="A6043" s="10">
        <v>43368</v>
      </c>
      <c r="B6043" s="10">
        <v>43367</v>
      </c>
      <c r="C6043" t="s">
        <v>31</v>
      </c>
      <c r="D6043" t="s">
        <v>6870</v>
      </c>
      <c r="E6043" t="s">
        <v>445</v>
      </c>
      <c r="F6043" s="1">
        <v>-1.7849999999999999</v>
      </c>
      <c r="I6043" s="13">
        <f t="shared" si="94"/>
        <v>-3680823.6050000056</v>
      </c>
    </row>
    <row r="6044" spans="1:9">
      <c r="A6044" s="10">
        <v>43368</v>
      </c>
      <c r="B6044" s="10">
        <v>43367</v>
      </c>
      <c r="C6044" t="s">
        <v>6869</v>
      </c>
      <c r="D6044" t="s">
        <v>6868</v>
      </c>
      <c r="E6044" t="s">
        <v>541</v>
      </c>
      <c r="F6044" s="1">
        <v>-4664.8549999999996</v>
      </c>
      <c r="I6044" s="13">
        <f t="shared" si="94"/>
        <v>-3685488.4600000056</v>
      </c>
    </row>
    <row r="6045" spans="1:9">
      <c r="A6045" s="10">
        <v>43368</v>
      </c>
      <c r="B6045" s="10">
        <v>43367</v>
      </c>
      <c r="C6045" t="s">
        <v>31</v>
      </c>
      <c r="D6045" t="s">
        <v>6868</v>
      </c>
      <c r="E6045" t="s">
        <v>541</v>
      </c>
      <c r="F6045" s="1">
        <v>-1.7849999999999999</v>
      </c>
      <c r="I6045" s="13">
        <f t="shared" si="94"/>
        <v>-3685490.2450000057</v>
      </c>
    </row>
    <row r="6046" spans="1:9">
      <c r="A6046" s="10">
        <v>43368</v>
      </c>
      <c r="B6046" s="10">
        <v>43367</v>
      </c>
      <c r="C6046" t="s">
        <v>6867</v>
      </c>
      <c r="D6046" t="s">
        <v>6866</v>
      </c>
      <c r="E6046" t="s">
        <v>216</v>
      </c>
      <c r="F6046" s="1">
        <v>-5040.5079999999998</v>
      </c>
      <c r="I6046" s="13">
        <f t="shared" si="94"/>
        <v>-3690530.7530000056</v>
      </c>
    </row>
    <row r="6047" spans="1:9">
      <c r="A6047" s="10">
        <v>43368</v>
      </c>
      <c r="B6047" s="10">
        <v>43367</v>
      </c>
      <c r="C6047" t="s">
        <v>31</v>
      </c>
      <c r="D6047" t="s">
        <v>6866</v>
      </c>
      <c r="E6047" t="s">
        <v>216</v>
      </c>
      <c r="F6047" s="1">
        <v>-1.7849999999999999</v>
      </c>
      <c r="I6047" s="13">
        <f t="shared" si="94"/>
        <v>-3690532.5380000058</v>
      </c>
    </row>
    <row r="6048" spans="1:9">
      <c r="A6048" s="10">
        <v>43368</v>
      </c>
      <c r="B6048" s="10">
        <v>43367</v>
      </c>
      <c r="C6048" t="s">
        <v>6865</v>
      </c>
      <c r="D6048" t="s">
        <v>6864</v>
      </c>
      <c r="E6048" t="s">
        <v>4810</v>
      </c>
      <c r="F6048" s="1">
        <v>-1054.5260000000001</v>
      </c>
      <c r="I6048" s="13">
        <f t="shared" si="94"/>
        <v>-3691587.0640000058</v>
      </c>
    </row>
    <row r="6049" spans="1:9">
      <c r="A6049" s="10">
        <v>43368</v>
      </c>
      <c r="B6049" s="10">
        <v>43367</v>
      </c>
      <c r="C6049" t="s">
        <v>31</v>
      </c>
      <c r="D6049" t="s">
        <v>6864</v>
      </c>
      <c r="E6049" t="s">
        <v>4810</v>
      </c>
      <c r="F6049" s="1">
        <v>-1.7849999999999999</v>
      </c>
      <c r="I6049" s="13">
        <f t="shared" si="94"/>
        <v>-3691588.849000006</v>
      </c>
    </row>
    <row r="6050" spans="1:9">
      <c r="A6050" s="10">
        <v>43368</v>
      </c>
      <c r="B6050" s="10">
        <v>43367</v>
      </c>
      <c r="C6050" t="s">
        <v>6863</v>
      </c>
      <c r="D6050" t="s">
        <v>6862</v>
      </c>
      <c r="E6050" t="s">
        <v>6463</v>
      </c>
      <c r="F6050" s="1">
        <v>-78816.679999999993</v>
      </c>
      <c r="I6050" s="13">
        <f t="shared" si="94"/>
        <v>-3770405.5290000062</v>
      </c>
    </row>
    <row r="6051" spans="1:9">
      <c r="A6051" s="10">
        <v>43368</v>
      </c>
      <c r="B6051" s="10">
        <v>43367</v>
      </c>
      <c r="C6051" t="s">
        <v>31</v>
      </c>
      <c r="D6051" t="s">
        <v>6862</v>
      </c>
      <c r="E6051" t="s">
        <v>6463</v>
      </c>
      <c r="F6051" s="1">
        <v>-1.7849999999999999</v>
      </c>
      <c r="I6051" s="13">
        <f t="shared" si="94"/>
        <v>-3770407.3140000063</v>
      </c>
    </row>
    <row r="6052" spans="1:9">
      <c r="A6052" s="10">
        <v>43368</v>
      </c>
      <c r="B6052" s="10">
        <v>43367</v>
      </c>
      <c r="C6052" t="s">
        <v>6861</v>
      </c>
      <c r="D6052" t="s">
        <v>6860</v>
      </c>
      <c r="E6052" t="s">
        <v>6859</v>
      </c>
      <c r="F6052" s="1">
        <v>-357.6</v>
      </c>
      <c r="I6052" s="13">
        <f t="shared" si="94"/>
        <v>-3770764.9140000064</v>
      </c>
    </row>
    <row r="6053" spans="1:9">
      <c r="A6053" s="10">
        <v>43368</v>
      </c>
      <c r="B6053" s="10">
        <v>43367</v>
      </c>
      <c r="C6053" t="s">
        <v>6858</v>
      </c>
      <c r="D6053" t="s">
        <v>6857</v>
      </c>
      <c r="E6053" t="s">
        <v>398</v>
      </c>
      <c r="F6053" s="1">
        <v>-2659.502</v>
      </c>
      <c r="I6053" s="13">
        <f t="shared" si="94"/>
        <v>-3773424.4160000063</v>
      </c>
    </row>
    <row r="6054" spans="1:9">
      <c r="A6054" s="10">
        <v>43368</v>
      </c>
      <c r="B6054" s="10">
        <v>43367</v>
      </c>
      <c r="C6054" t="s">
        <v>31</v>
      </c>
      <c r="D6054" t="s">
        <v>6857</v>
      </c>
      <c r="E6054" t="s">
        <v>398</v>
      </c>
      <c r="F6054" s="1">
        <v>-1.7849999999999999</v>
      </c>
      <c r="I6054" s="13">
        <f t="shared" si="94"/>
        <v>-3773426.2010000064</v>
      </c>
    </row>
    <row r="6055" spans="1:9">
      <c r="A6055" s="10">
        <v>43368</v>
      </c>
      <c r="B6055" s="10">
        <v>43367</v>
      </c>
      <c r="C6055" t="s">
        <v>427</v>
      </c>
      <c r="D6055" t="s">
        <v>6856</v>
      </c>
      <c r="E6055" t="s">
        <v>429</v>
      </c>
      <c r="F6055" s="1">
        <v>-3070.58</v>
      </c>
      <c r="I6055" s="13">
        <f t="shared" si="94"/>
        <v>-3776496.7810000065</v>
      </c>
    </row>
    <row r="6056" spans="1:9">
      <c r="A6056" s="10">
        <v>43368</v>
      </c>
      <c r="B6056" s="10">
        <v>43367</v>
      </c>
      <c r="C6056" t="s">
        <v>6855</v>
      </c>
      <c r="D6056" t="s">
        <v>6854</v>
      </c>
      <c r="E6056" t="s">
        <v>6853</v>
      </c>
      <c r="F6056" s="1">
        <v>-586.28700000000003</v>
      </c>
      <c r="I6056" s="13">
        <f t="shared" si="94"/>
        <v>-3777083.0680000065</v>
      </c>
    </row>
    <row r="6057" spans="1:9">
      <c r="A6057" s="10">
        <v>43367</v>
      </c>
      <c r="B6057" s="10">
        <v>43367</v>
      </c>
      <c r="C6057" t="s">
        <v>4758</v>
      </c>
      <c r="E6057" t="s">
        <v>11</v>
      </c>
      <c r="F6057" s="1">
        <v>-32760.417000000001</v>
      </c>
      <c r="I6057" s="13">
        <f t="shared" si="94"/>
        <v>-3809843.4850000064</v>
      </c>
    </row>
    <row r="6058" spans="1:9">
      <c r="A6058" s="10">
        <v>43367</v>
      </c>
      <c r="B6058" s="10">
        <v>43367</v>
      </c>
      <c r="C6058" t="s">
        <v>4758</v>
      </c>
      <c r="E6058" t="s">
        <v>11</v>
      </c>
      <c r="F6058" s="1">
        <v>-85000</v>
      </c>
      <c r="I6058" s="13">
        <f t="shared" si="94"/>
        <v>-3894843.4850000064</v>
      </c>
    </row>
    <row r="6059" spans="1:9">
      <c r="A6059" s="10">
        <v>43367</v>
      </c>
      <c r="B6059" s="10">
        <v>43367</v>
      </c>
      <c r="C6059" t="s">
        <v>5324</v>
      </c>
      <c r="E6059" t="s">
        <v>11</v>
      </c>
      <c r="F6059" s="1">
        <v>-3468.75</v>
      </c>
      <c r="I6059" s="13">
        <f t="shared" si="94"/>
        <v>-3898312.2350000064</v>
      </c>
    </row>
    <row r="6060" spans="1:9">
      <c r="A6060" s="10">
        <v>43367</v>
      </c>
      <c r="B6060" s="10">
        <v>43367</v>
      </c>
      <c r="C6060" t="s">
        <v>5323</v>
      </c>
      <c r="E6060" t="s">
        <v>11</v>
      </c>
      <c r="F6060" s="1">
        <v>-375</v>
      </c>
      <c r="I6060" s="13">
        <f t="shared" si="94"/>
        <v>-3898687.2350000064</v>
      </c>
    </row>
    <row r="6061" spans="1:9">
      <c r="A6061" s="10">
        <v>43367</v>
      </c>
      <c r="B6061" s="10">
        <v>43367</v>
      </c>
      <c r="C6061" t="s">
        <v>4752</v>
      </c>
      <c r="E6061" t="s">
        <v>11</v>
      </c>
      <c r="G6061" s="1">
        <v>1500000</v>
      </c>
      <c r="I6061" s="13">
        <f t="shared" si="94"/>
        <v>-2398687.2350000064</v>
      </c>
    </row>
    <row r="6062" spans="1:9">
      <c r="A6062" s="10">
        <v>43367</v>
      </c>
      <c r="B6062" s="10">
        <v>43367</v>
      </c>
      <c r="C6062" t="s">
        <v>4753</v>
      </c>
      <c r="E6062" t="s">
        <v>11</v>
      </c>
      <c r="G6062" s="1">
        <v>4000000</v>
      </c>
      <c r="I6062" s="13">
        <f t="shared" si="94"/>
        <v>1601312.7649999936</v>
      </c>
    </row>
    <row r="6063" spans="1:9">
      <c r="A6063" s="10">
        <v>43367</v>
      </c>
      <c r="B6063" s="10">
        <v>43367</v>
      </c>
      <c r="C6063" t="s">
        <v>5324</v>
      </c>
      <c r="E6063" t="s">
        <v>11</v>
      </c>
      <c r="F6063" s="1">
        <v>-8750</v>
      </c>
      <c r="I6063" s="13">
        <f t="shared" si="94"/>
        <v>1592562.7649999936</v>
      </c>
    </row>
    <row r="6064" spans="1:9">
      <c r="A6064" s="10">
        <v>43367</v>
      </c>
      <c r="B6064" s="10">
        <v>43367</v>
      </c>
      <c r="C6064" t="s">
        <v>5323</v>
      </c>
      <c r="E6064" t="s">
        <v>11</v>
      </c>
      <c r="F6064" s="1">
        <v>-1000</v>
      </c>
      <c r="I6064" s="13">
        <f t="shared" si="94"/>
        <v>1591562.7649999936</v>
      </c>
    </row>
    <row r="6065" spans="1:9">
      <c r="A6065" s="10">
        <v>43367</v>
      </c>
      <c r="B6065" s="10">
        <v>43367</v>
      </c>
      <c r="C6065" t="s">
        <v>21</v>
      </c>
      <c r="E6065" t="s">
        <v>11</v>
      </c>
      <c r="F6065" s="1">
        <v>-4000000</v>
      </c>
      <c r="I6065" s="13">
        <f t="shared" si="94"/>
        <v>-2408437.2350000064</v>
      </c>
    </row>
    <row r="6066" spans="1:9">
      <c r="A6066" s="10">
        <v>43367</v>
      </c>
      <c r="B6066" s="10">
        <v>43367</v>
      </c>
      <c r="C6066" t="s">
        <v>21</v>
      </c>
      <c r="E6066" t="s">
        <v>11</v>
      </c>
      <c r="F6066" s="1">
        <v>-1500000</v>
      </c>
      <c r="I6066" s="13">
        <f t="shared" si="94"/>
        <v>-3908437.2350000064</v>
      </c>
    </row>
    <row r="6067" spans="1:9">
      <c r="A6067" s="10">
        <v>43364</v>
      </c>
      <c r="B6067" s="10">
        <v>43367</v>
      </c>
      <c r="C6067" t="s">
        <v>6824</v>
      </c>
      <c r="D6067" t="s">
        <v>3194</v>
      </c>
      <c r="E6067" t="s">
        <v>11</v>
      </c>
      <c r="G6067" s="1">
        <v>500000</v>
      </c>
      <c r="I6067" s="13">
        <f t="shared" si="94"/>
        <v>-3408437.2350000064</v>
      </c>
    </row>
    <row r="6068" spans="1:9">
      <c r="A6068" s="10">
        <v>43369</v>
      </c>
      <c r="B6068" s="10">
        <v>43368</v>
      </c>
      <c r="C6068" t="s">
        <v>452</v>
      </c>
      <c r="D6068" t="s">
        <v>2542</v>
      </c>
      <c r="E6068" t="s">
        <v>11</v>
      </c>
      <c r="F6068" s="1">
        <v>-0.35699999999999998</v>
      </c>
      <c r="I6068" s="13">
        <f t="shared" si="94"/>
        <v>-3408437.5920000062</v>
      </c>
    </row>
    <row r="6069" spans="1:9">
      <c r="A6069" s="10">
        <v>43369</v>
      </c>
      <c r="B6069" s="10">
        <v>43368</v>
      </c>
      <c r="C6069" t="s">
        <v>452</v>
      </c>
      <c r="D6069" t="s">
        <v>2535</v>
      </c>
      <c r="E6069" t="s">
        <v>11</v>
      </c>
      <c r="F6069" s="1">
        <v>-0.35699999999999998</v>
      </c>
      <c r="I6069" s="13">
        <f t="shared" si="94"/>
        <v>-3408437.9490000061</v>
      </c>
    </row>
    <row r="6070" spans="1:9">
      <c r="A6070" s="10">
        <v>43369</v>
      </c>
      <c r="B6070" s="10">
        <v>43368</v>
      </c>
      <c r="C6070" t="s">
        <v>6899</v>
      </c>
      <c r="D6070" t="s">
        <v>6898</v>
      </c>
      <c r="E6070" t="s">
        <v>4837</v>
      </c>
      <c r="F6070" s="1">
        <v>-138.59</v>
      </c>
      <c r="I6070" s="13">
        <f t="shared" si="94"/>
        <v>-3408576.5390000059</v>
      </c>
    </row>
    <row r="6071" spans="1:9">
      <c r="A6071" s="10">
        <v>43369</v>
      </c>
      <c r="B6071" s="10">
        <v>43368</v>
      </c>
      <c r="C6071" t="s">
        <v>6897</v>
      </c>
      <c r="D6071" t="s">
        <v>6896</v>
      </c>
      <c r="E6071" t="s">
        <v>4837</v>
      </c>
      <c r="F6071" s="1">
        <v>-146.62799999999999</v>
      </c>
      <c r="I6071" s="13">
        <f t="shared" si="94"/>
        <v>-3408723.167000006</v>
      </c>
    </row>
    <row r="6072" spans="1:9">
      <c r="A6072" s="10">
        <v>43369</v>
      </c>
      <c r="B6072" s="10">
        <v>43368</v>
      </c>
      <c r="C6072" t="s">
        <v>6895</v>
      </c>
      <c r="D6072" t="s">
        <v>6894</v>
      </c>
      <c r="E6072" t="s">
        <v>4837</v>
      </c>
      <c r="F6072" s="1">
        <v>-222.71199999999999</v>
      </c>
      <c r="I6072" s="13">
        <f t="shared" si="94"/>
        <v>-3408945.8790000058</v>
      </c>
    </row>
    <row r="6073" spans="1:9">
      <c r="A6073" s="10">
        <v>43369</v>
      </c>
      <c r="B6073" s="10">
        <v>43368</v>
      </c>
      <c r="C6073" t="s">
        <v>248</v>
      </c>
      <c r="E6073" t="s">
        <v>11</v>
      </c>
      <c r="F6073" s="1">
        <v>-867.70799999999997</v>
      </c>
      <c r="I6073" s="13">
        <f t="shared" si="94"/>
        <v>-3409813.5870000059</v>
      </c>
    </row>
    <row r="6074" spans="1:9">
      <c r="A6074" s="10">
        <v>43369</v>
      </c>
      <c r="B6074" s="10">
        <v>43368</v>
      </c>
      <c r="C6074" t="s">
        <v>247</v>
      </c>
      <c r="E6074" t="s">
        <v>11</v>
      </c>
      <c r="F6074" s="1">
        <v>-1.7849999999999999</v>
      </c>
      <c r="I6074" s="13">
        <f t="shared" si="94"/>
        <v>-3409815.372000006</v>
      </c>
    </row>
    <row r="6075" spans="1:9">
      <c r="A6075" s="10">
        <v>43369</v>
      </c>
      <c r="B6075" s="10">
        <v>43368</v>
      </c>
      <c r="C6075" t="s">
        <v>248</v>
      </c>
      <c r="E6075" t="s">
        <v>11</v>
      </c>
      <c r="F6075" s="1">
        <v>-1044.7919999999999</v>
      </c>
      <c r="I6075" s="13">
        <f t="shared" si="94"/>
        <v>-3410860.1640000059</v>
      </c>
    </row>
    <row r="6076" spans="1:9">
      <c r="A6076" s="10">
        <v>43369</v>
      </c>
      <c r="B6076" s="10">
        <v>43368</v>
      </c>
      <c r="C6076" t="s">
        <v>247</v>
      </c>
      <c r="E6076" t="s">
        <v>11</v>
      </c>
      <c r="F6076" s="1">
        <v>-1.7849999999999999</v>
      </c>
      <c r="I6076" s="13">
        <f t="shared" si="94"/>
        <v>-3410861.9490000061</v>
      </c>
    </row>
    <row r="6077" spans="1:9">
      <c r="A6077" s="10">
        <v>43369</v>
      </c>
      <c r="B6077" s="10">
        <v>43368</v>
      </c>
      <c r="C6077" t="s">
        <v>248</v>
      </c>
      <c r="E6077" t="s">
        <v>11</v>
      </c>
      <c r="F6077" s="1">
        <v>-1398.9580000000001</v>
      </c>
      <c r="I6077" s="13">
        <f t="shared" si="94"/>
        <v>-3412260.9070000062</v>
      </c>
    </row>
    <row r="6078" spans="1:9">
      <c r="A6078" s="10">
        <v>43369</v>
      </c>
      <c r="B6078" s="10">
        <v>43368</v>
      </c>
      <c r="C6078" t="s">
        <v>247</v>
      </c>
      <c r="E6078" t="s">
        <v>11</v>
      </c>
      <c r="F6078" s="1">
        <v>-1.7849999999999999</v>
      </c>
      <c r="I6078" s="13">
        <f t="shared" si="94"/>
        <v>-3412262.6920000063</v>
      </c>
    </row>
    <row r="6079" spans="1:9">
      <c r="A6079" s="10">
        <v>43369</v>
      </c>
      <c r="B6079" s="10">
        <v>43368</v>
      </c>
      <c r="C6079" t="s">
        <v>248</v>
      </c>
      <c r="E6079" t="s">
        <v>11</v>
      </c>
      <c r="F6079" s="1">
        <v>-1576.0419999999999</v>
      </c>
      <c r="I6079" s="13">
        <f t="shared" si="94"/>
        <v>-3413838.7340000062</v>
      </c>
    </row>
    <row r="6080" spans="1:9">
      <c r="A6080" s="10">
        <v>43369</v>
      </c>
      <c r="B6080" s="10">
        <v>43368</v>
      </c>
      <c r="C6080" t="s">
        <v>247</v>
      </c>
      <c r="E6080" t="s">
        <v>11</v>
      </c>
      <c r="F6080" s="1">
        <v>-1.7849999999999999</v>
      </c>
      <c r="I6080" s="13">
        <f t="shared" si="94"/>
        <v>-3413840.5190000064</v>
      </c>
    </row>
    <row r="6081" spans="1:9">
      <c r="A6081" s="10">
        <v>43369</v>
      </c>
      <c r="B6081" s="10">
        <v>43368</v>
      </c>
      <c r="C6081" t="s">
        <v>452</v>
      </c>
      <c r="D6081" t="s">
        <v>2446</v>
      </c>
      <c r="E6081" t="s">
        <v>11</v>
      </c>
      <c r="F6081" s="1">
        <v>-0.35699999999999998</v>
      </c>
      <c r="I6081" s="13">
        <f t="shared" si="94"/>
        <v>-3413840.8760000062</v>
      </c>
    </row>
    <row r="6082" spans="1:9">
      <c r="A6082" s="10">
        <v>43369</v>
      </c>
      <c r="B6082" s="10">
        <v>43368</v>
      </c>
      <c r="C6082" t="s">
        <v>6889</v>
      </c>
      <c r="D6082" t="s">
        <v>6888</v>
      </c>
      <c r="E6082" t="s">
        <v>6771</v>
      </c>
      <c r="F6082" s="1">
        <v>-5683.1750000000002</v>
      </c>
      <c r="I6082" s="13">
        <f t="shared" si="94"/>
        <v>-3419524.051000006</v>
      </c>
    </row>
    <row r="6083" spans="1:9">
      <c r="A6083" s="10">
        <v>43369</v>
      </c>
      <c r="B6083" s="10">
        <v>43368</v>
      </c>
      <c r="C6083" t="s">
        <v>452</v>
      </c>
      <c r="D6083" t="s">
        <v>2408</v>
      </c>
      <c r="E6083" t="s">
        <v>11</v>
      </c>
      <c r="F6083" s="1">
        <v>-0.35699999999999998</v>
      </c>
      <c r="I6083" s="13">
        <f t="shared" ref="I6083:I6146" si="95">I6082+F6083+G6083</f>
        <v>-3419524.4080000059</v>
      </c>
    </row>
    <row r="6084" spans="1:9">
      <c r="A6084" s="10">
        <v>43369</v>
      </c>
      <c r="B6084" s="10">
        <v>43368</v>
      </c>
      <c r="C6084" t="s">
        <v>6884</v>
      </c>
      <c r="D6084" t="s">
        <v>6883</v>
      </c>
      <c r="E6084" t="s">
        <v>527</v>
      </c>
      <c r="F6084" s="1">
        <v>-81527.5</v>
      </c>
      <c r="I6084" s="13">
        <f t="shared" si="95"/>
        <v>-3501051.9080000059</v>
      </c>
    </row>
    <row r="6085" spans="1:9">
      <c r="A6085" s="10">
        <v>43369</v>
      </c>
      <c r="B6085" s="10">
        <v>43368</v>
      </c>
      <c r="C6085" t="s">
        <v>452</v>
      </c>
      <c r="D6085" t="s">
        <v>2442</v>
      </c>
      <c r="E6085" t="s">
        <v>11</v>
      </c>
      <c r="F6085" s="1">
        <v>-0.35699999999999998</v>
      </c>
      <c r="I6085" s="13">
        <f t="shared" si="95"/>
        <v>-3501052.2650000057</v>
      </c>
    </row>
    <row r="6086" spans="1:9">
      <c r="A6086" s="10">
        <v>43367</v>
      </c>
      <c r="B6086" s="10">
        <v>43368</v>
      </c>
      <c r="C6086" t="s">
        <v>6846</v>
      </c>
      <c r="D6086" t="s">
        <v>2595</v>
      </c>
      <c r="E6086" t="s">
        <v>11</v>
      </c>
      <c r="G6086" s="1">
        <v>25000</v>
      </c>
      <c r="I6086" s="13">
        <f t="shared" si="95"/>
        <v>-3476052.2650000057</v>
      </c>
    </row>
    <row r="6087" spans="1:9">
      <c r="A6087" s="10">
        <v>43367</v>
      </c>
      <c r="B6087" s="10">
        <v>43368</v>
      </c>
      <c r="C6087" t="s">
        <v>6846</v>
      </c>
      <c r="D6087" t="s">
        <v>2595</v>
      </c>
      <c r="E6087" t="s">
        <v>11</v>
      </c>
      <c r="G6087" s="1">
        <v>5000</v>
      </c>
      <c r="I6087" s="13">
        <f t="shared" si="95"/>
        <v>-3471052.2650000057</v>
      </c>
    </row>
    <row r="6088" spans="1:9">
      <c r="A6088" s="10">
        <v>43367</v>
      </c>
      <c r="B6088" s="10">
        <v>43368</v>
      </c>
      <c r="C6088" t="s">
        <v>3745</v>
      </c>
      <c r="D6088" t="s">
        <v>2410</v>
      </c>
      <c r="E6088" t="s">
        <v>11</v>
      </c>
      <c r="G6088" s="1">
        <v>11000</v>
      </c>
      <c r="I6088" s="13">
        <f t="shared" si="95"/>
        <v>-3460052.2650000057</v>
      </c>
    </row>
    <row r="6089" spans="1:9">
      <c r="A6089" s="10">
        <v>43367</v>
      </c>
      <c r="B6089" s="10">
        <v>43368</v>
      </c>
      <c r="C6089" t="s">
        <v>6841</v>
      </c>
      <c r="D6089" t="s">
        <v>1777</v>
      </c>
      <c r="E6089" t="s">
        <v>11</v>
      </c>
      <c r="G6089" s="1">
        <v>120000</v>
      </c>
      <c r="I6089" s="13">
        <f t="shared" si="95"/>
        <v>-3340052.2650000057</v>
      </c>
    </row>
    <row r="6090" spans="1:9">
      <c r="A6090" s="10">
        <v>43367</v>
      </c>
      <c r="B6090" s="10">
        <v>43368</v>
      </c>
      <c r="C6090" t="s">
        <v>6838</v>
      </c>
      <c r="D6090" t="s">
        <v>2309</v>
      </c>
      <c r="E6090" t="s">
        <v>11</v>
      </c>
      <c r="G6090" s="1">
        <v>4000</v>
      </c>
      <c r="I6090" s="13">
        <f t="shared" si="95"/>
        <v>-3336052.2650000057</v>
      </c>
    </row>
    <row r="6091" spans="1:9">
      <c r="A6091" s="10">
        <v>43367</v>
      </c>
      <c r="B6091" s="10">
        <v>43368</v>
      </c>
      <c r="C6091" t="s">
        <v>6831</v>
      </c>
      <c r="D6091" t="s">
        <v>2441</v>
      </c>
      <c r="E6091" t="s">
        <v>11</v>
      </c>
      <c r="G6091" s="1">
        <v>8000</v>
      </c>
      <c r="I6091" s="13">
        <f t="shared" si="95"/>
        <v>-3328052.2650000057</v>
      </c>
    </row>
    <row r="6092" spans="1:9">
      <c r="A6092" s="10">
        <v>43371</v>
      </c>
      <c r="B6092" s="10">
        <v>43369</v>
      </c>
      <c r="C6092" t="s">
        <v>7</v>
      </c>
      <c r="D6092" t="s">
        <v>6936</v>
      </c>
      <c r="E6092" t="s">
        <v>6935</v>
      </c>
      <c r="F6092" s="1">
        <v>-1.9</v>
      </c>
      <c r="I6092" s="13">
        <f t="shared" si="95"/>
        <v>-3328054.1650000056</v>
      </c>
    </row>
    <row r="6093" spans="1:9">
      <c r="A6093" s="10">
        <v>43371</v>
      </c>
      <c r="B6093" s="10">
        <v>43369</v>
      </c>
      <c r="C6093" t="s">
        <v>184</v>
      </c>
      <c r="D6093" t="s">
        <v>6934</v>
      </c>
      <c r="E6093" t="s">
        <v>6933</v>
      </c>
      <c r="F6093" s="1">
        <v>-10</v>
      </c>
      <c r="I6093" s="13">
        <f t="shared" si="95"/>
        <v>-3328064.1650000056</v>
      </c>
    </row>
    <row r="6094" spans="1:9">
      <c r="A6094" s="10">
        <v>43370</v>
      </c>
      <c r="B6094" s="10">
        <v>43369</v>
      </c>
      <c r="C6094" t="s">
        <v>6930</v>
      </c>
      <c r="D6094" t="s">
        <v>6929</v>
      </c>
      <c r="E6094" t="s">
        <v>2318</v>
      </c>
      <c r="F6094" s="1">
        <v>-1618.204</v>
      </c>
      <c r="I6094" s="13">
        <f t="shared" si="95"/>
        <v>-3329682.3690000055</v>
      </c>
    </row>
    <row r="6095" spans="1:9">
      <c r="A6095" s="10">
        <v>43370</v>
      </c>
      <c r="B6095" s="10">
        <v>43369</v>
      </c>
      <c r="C6095" t="s">
        <v>6925</v>
      </c>
      <c r="E6095" t="s">
        <v>100</v>
      </c>
      <c r="F6095" s="1">
        <v>-48517.260999999999</v>
      </c>
      <c r="I6095" s="13">
        <f t="shared" si="95"/>
        <v>-3378199.6300000055</v>
      </c>
    </row>
    <row r="6096" spans="1:9">
      <c r="A6096" s="10">
        <v>43370</v>
      </c>
      <c r="B6096" s="10">
        <v>43369</v>
      </c>
      <c r="C6096" t="s">
        <v>101</v>
      </c>
      <c r="E6096" t="s">
        <v>11</v>
      </c>
      <c r="F6096" s="1">
        <v>-5.95</v>
      </c>
      <c r="I6096" s="13">
        <f t="shared" si="95"/>
        <v>-3378205.5800000057</v>
      </c>
    </row>
    <row r="6097" spans="1:9">
      <c r="A6097" s="10">
        <v>43370</v>
      </c>
      <c r="B6097" s="10">
        <v>43369</v>
      </c>
      <c r="C6097" t="s">
        <v>6924</v>
      </c>
      <c r="D6097" t="s">
        <v>6923</v>
      </c>
      <c r="E6097" t="s">
        <v>24</v>
      </c>
      <c r="F6097" s="1">
        <v>-98500</v>
      </c>
      <c r="I6097" s="13">
        <f t="shared" si="95"/>
        <v>-3476705.5800000057</v>
      </c>
    </row>
    <row r="6098" spans="1:9">
      <c r="A6098" s="10">
        <v>43370</v>
      </c>
      <c r="B6098" s="10">
        <v>43369</v>
      </c>
      <c r="C6098" t="s">
        <v>6922</v>
      </c>
      <c r="D6098" t="s">
        <v>6921</v>
      </c>
      <c r="E6098" t="s">
        <v>11</v>
      </c>
      <c r="F6098" s="1">
        <v>-22118.673999999999</v>
      </c>
      <c r="I6098" s="13">
        <f t="shared" si="95"/>
        <v>-3498824.2540000058</v>
      </c>
    </row>
    <row r="6099" spans="1:9">
      <c r="A6099" s="10">
        <v>43370</v>
      </c>
      <c r="B6099" s="10">
        <v>43369</v>
      </c>
      <c r="C6099" t="s">
        <v>6920</v>
      </c>
      <c r="D6099" t="s">
        <v>6919</v>
      </c>
      <c r="E6099" t="s">
        <v>11</v>
      </c>
      <c r="F6099" s="1">
        <v>-1298.172</v>
      </c>
      <c r="I6099" s="13">
        <f t="shared" si="95"/>
        <v>-3500122.4260000056</v>
      </c>
    </row>
    <row r="6100" spans="1:9">
      <c r="A6100" s="10">
        <v>43370</v>
      </c>
      <c r="B6100" s="10">
        <v>43369</v>
      </c>
      <c r="C6100" t="s">
        <v>6918</v>
      </c>
      <c r="D6100" t="s">
        <v>6917</v>
      </c>
      <c r="E6100" t="s">
        <v>11</v>
      </c>
      <c r="F6100" s="1">
        <v>-19700</v>
      </c>
      <c r="I6100" s="13">
        <f t="shared" si="95"/>
        <v>-3519822.4260000056</v>
      </c>
    </row>
    <row r="6101" spans="1:9">
      <c r="A6101" s="10">
        <v>43370</v>
      </c>
      <c r="B6101" s="10">
        <v>43369</v>
      </c>
      <c r="C6101" t="s">
        <v>6916</v>
      </c>
      <c r="D6101" t="s">
        <v>6915</v>
      </c>
      <c r="E6101" t="s">
        <v>11</v>
      </c>
      <c r="F6101" s="1">
        <v>-8594.5689999999995</v>
      </c>
      <c r="I6101" s="13">
        <f t="shared" si="95"/>
        <v>-3528416.9950000057</v>
      </c>
    </row>
    <row r="6102" spans="1:9">
      <c r="A6102" s="10">
        <v>43370</v>
      </c>
      <c r="B6102" s="10">
        <v>43369</v>
      </c>
      <c r="C6102" t="s">
        <v>6914</v>
      </c>
      <c r="D6102" t="s">
        <v>6913</v>
      </c>
      <c r="E6102" t="s">
        <v>213</v>
      </c>
      <c r="F6102" s="1">
        <v>-87.649000000000001</v>
      </c>
      <c r="I6102" s="13">
        <f t="shared" si="95"/>
        <v>-3528504.6440000059</v>
      </c>
    </row>
    <row r="6103" spans="1:9">
      <c r="A6103" s="10">
        <v>43369</v>
      </c>
      <c r="B6103" s="10">
        <v>43369</v>
      </c>
      <c r="C6103" t="s">
        <v>7</v>
      </c>
      <c r="D6103" t="s">
        <v>6902</v>
      </c>
      <c r="E6103" t="s">
        <v>6901</v>
      </c>
      <c r="F6103" s="1">
        <v>-3.8</v>
      </c>
      <c r="I6103" s="13">
        <f t="shared" si="95"/>
        <v>-3528508.4440000057</v>
      </c>
    </row>
    <row r="6104" spans="1:9">
      <c r="A6104" s="10">
        <v>43369</v>
      </c>
      <c r="B6104" s="10">
        <v>43369</v>
      </c>
      <c r="C6104" t="s">
        <v>152</v>
      </c>
      <c r="D6104" t="s">
        <v>6891</v>
      </c>
      <c r="E6104" t="s">
        <v>6890</v>
      </c>
      <c r="F6104" s="1">
        <v>-20</v>
      </c>
      <c r="I6104" s="13">
        <f t="shared" si="95"/>
        <v>-3528528.4440000057</v>
      </c>
    </row>
    <row r="6105" spans="1:9">
      <c r="A6105" s="10">
        <v>43371</v>
      </c>
      <c r="B6105" s="10">
        <v>43370</v>
      </c>
      <c r="C6105" t="s">
        <v>6949</v>
      </c>
      <c r="D6105" t="s">
        <v>6948</v>
      </c>
      <c r="E6105" t="s">
        <v>595</v>
      </c>
      <c r="F6105" s="1">
        <v>-1090.105</v>
      </c>
      <c r="I6105" s="13">
        <f t="shared" si="95"/>
        <v>-3529618.5490000057</v>
      </c>
    </row>
    <row r="6106" spans="1:9">
      <c r="A6106" s="10">
        <v>43371</v>
      </c>
      <c r="B6106" s="10">
        <v>43370</v>
      </c>
      <c r="C6106" t="s">
        <v>6947</v>
      </c>
      <c r="D6106" t="s">
        <v>6946</v>
      </c>
      <c r="E6106" t="s">
        <v>4877</v>
      </c>
      <c r="F6106" s="1">
        <v>-1359.386</v>
      </c>
      <c r="I6106" s="13">
        <f t="shared" si="95"/>
        <v>-3530977.9350000056</v>
      </c>
    </row>
    <row r="6107" spans="1:9">
      <c r="A6107" s="10">
        <v>43371</v>
      </c>
      <c r="B6107" s="10">
        <v>43370</v>
      </c>
      <c r="C6107" t="s">
        <v>6945</v>
      </c>
      <c r="D6107" t="s">
        <v>6944</v>
      </c>
      <c r="E6107" t="s">
        <v>6943</v>
      </c>
      <c r="F6107" s="1">
        <v>-2857.3809999999999</v>
      </c>
      <c r="I6107" s="13">
        <f t="shared" si="95"/>
        <v>-3533835.3160000057</v>
      </c>
    </row>
    <row r="6108" spans="1:9">
      <c r="A6108" s="10">
        <v>43371</v>
      </c>
      <c r="B6108" s="10">
        <v>43370</v>
      </c>
      <c r="C6108" t="s">
        <v>27</v>
      </c>
      <c r="E6108" t="s">
        <v>11</v>
      </c>
      <c r="F6108" s="1">
        <v>-71.400000000000006</v>
      </c>
      <c r="I6108" s="13">
        <f t="shared" si="95"/>
        <v>-3533906.7160000056</v>
      </c>
    </row>
    <row r="6109" spans="1:9">
      <c r="A6109" s="10">
        <v>43371</v>
      </c>
      <c r="B6109" s="10">
        <v>43370</v>
      </c>
      <c r="C6109" t="s">
        <v>6942</v>
      </c>
      <c r="D6109" t="s">
        <v>6941</v>
      </c>
      <c r="E6109" t="s">
        <v>82</v>
      </c>
      <c r="F6109" s="1">
        <v>-5979.1480000000001</v>
      </c>
      <c r="I6109" s="13">
        <f t="shared" si="95"/>
        <v>-3539885.8640000056</v>
      </c>
    </row>
    <row r="6110" spans="1:9">
      <c r="A6110" s="10">
        <v>43371</v>
      </c>
      <c r="B6110" s="10">
        <v>43370</v>
      </c>
      <c r="C6110" t="s">
        <v>6940</v>
      </c>
      <c r="D6110" t="s">
        <v>6939</v>
      </c>
      <c r="E6110" t="s">
        <v>375</v>
      </c>
      <c r="F6110" s="1">
        <v>-712.7</v>
      </c>
      <c r="I6110" s="13">
        <f t="shared" si="95"/>
        <v>-3540598.5640000058</v>
      </c>
    </row>
    <row r="6111" spans="1:9">
      <c r="A6111" s="10">
        <v>43371</v>
      </c>
      <c r="B6111" s="10">
        <v>43370</v>
      </c>
      <c r="C6111" t="s">
        <v>6938</v>
      </c>
      <c r="D6111" t="s">
        <v>6937</v>
      </c>
      <c r="E6111" t="s">
        <v>4877</v>
      </c>
      <c r="F6111" s="1">
        <v>-125.782</v>
      </c>
      <c r="I6111" s="13">
        <f t="shared" si="95"/>
        <v>-3540724.346000006</v>
      </c>
    </row>
    <row r="6112" spans="1:9">
      <c r="A6112" s="10">
        <v>43371</v>
      </c>
      <c r="B6112" s="10">
        <v>43370</v>
      </c>
      <c r="C6112" t="s">
        <v>6932</v>
      </c>
      <c r="D6112" t="s">
        <v>6931</v>
      </c>
      <c r="E6112" t="s">
        <v>24</v>
      </c>
      <c r="F6112" s="1">
        <v>-98500</v>
      </c>
      <c r="I6112" s="13">
        <f t="shared" si="95"/>
        <v>-3639224.346000006</v>
      </c>
    </row>
    <row r="6113" spans="1:9">
      <c r="A6113" s="10">
        <v>43369</v>
      </c>
      <c r="B6113" s="10">
        <v>43370</v>
      </c>
      <c r="C6113" t="s">
        <v>6900</v>
      </c>
      <c r="D6113" t="s">
        <v>2535</v>
      </c>
      <c r="E6113" t="s">
        <v>11</v>
      </c>
      <c r="G6113" s="1">
        <v>15000</v>
      </c>
      <c r="I6113" s="13">
        <f t="shared" si="95"/>
        <v>-3624224.346000006</v>
      </c>
    </row>
    <row r="6114" spans="1:9">
      <c r="A6114" s="10">
        <v>43369</v>
      </c>
      <c r="B6114" s="10">
        <v>43370</v>
      </c>
      <c r="C6114" t="s">
        <v>249</v>
      </c>
      <c r="E6114" t="s">
        <v>11</v>
      </c>
      <c r="G6114" s="1">
        <v>75000</v>
      </c>
      <c r="I6114" s="13">
        <f t="shared" si="95"/>
        <v>-3549224.346000006</v>
      </c>
    </row>
    <row r="6115" spans="1:9">
      <c r="A6115" s="10">
        <v>43369</v>
      </c>
      <c r="B6115" s="10">
        <v>43370</v>
      </c>
      <c r="C6115" t="s">
        <v>249</v>
      </c>
      <c r="E6115" t="s">
        <v>11</v>
      </c>
      <c r="G6115" s="1">
        <v>75000</v>
      </c>
      <c r="I6115" s="13">
        <f t="shared" si="95"/>
        <v>-3474224.346000006</v>
      </c>
    </row>
    <row r="6116" spans="1:9">
      <c r="A6116" s="10">
        <v>43369</v>
      </c>
      <c r="B6116" s="10">
        <v>43370</v>
      </c>
      <c r="C6116" t="s">
        <v>249</v>
      </c>
      <c r="E6116" t="s">
        <v>11</v>
      </c>
      <c r="G6116" s="1">
        <v>75000</v>
      </c>
      <c r="I6116" s="13">
        <f t="shared" si="95"/>
        <v>-3399224.346000006</v>
      </c>
    </row>
    <row r="6117" spans="1:9">
      <c r="A6117" s="10">
        <v>43369</v>
      </c>
      <c r="B6117" s="10">
        <v>43370</v>
      </c>
      <c r="C6117" t="s">
        <v>249</v>
      </c>
      <c r="E6117" t="s">
        <v>11</v>
      </c>
      <c r="G6117" s="1">
        <v>75000</v>
      </c>
      <c r="I6117" s="13">
        <f t="shared" si="95"/>
        <v>-3324224.346000006</v>
      </c>
    </row>
    <row r="6118" spans="1:9">
      <c r="A6118" s="10">
        <v>43369</v>
      </c>
      <c r="B6118" s="10">
        <v>43370</v>
      </c>
      <c r="C6118" t="s">
        <v>6377</v>
      </c>
      <c r="D6118" t="s">
        <v>2446</v>
      </c>
      <c r="E6118" t="s">
        <v>11</v>
      </c>
      <c r="G6118" s="1">
        <v>20000</v>
      </c>
      <c r="I6118" s="13">
        <f t="shared" si="95"/>
        <v>-3304224.346000006</v>
      </c>
    </row>
    <row r="6119" spans="1:9">
      <c r="A6119" s="10">
        <v>43369</v>
      </c>
      <c r="B6119" s="10">
        <v>43370</v>
      </c>
      <c r="C6119" t="s">
        <v>6885</v>
      </c>
      <c r="D6119" t="s">
        <v>2408</v>
      </c>
      <c r="E6119" t="s">
        <v>11</v>
      </c>
      <c r="G6119" s="1">
        <v>14000</v>
      </c>
      <c r="I6119" s="13">
        <f t="shared" si="95"/>
        <v>-3290224.346000006</v>
      </c>
    </row>
    <row r="6120" spans="1:9">
      <c r="A6120" s="10">
        <v>43369</v>
      </c>
      <c r="B6120" s="10">
        <v>43370</v>
      </c>
      <c r="C6120" t="s">
        <v>6882</v>
      </c>
      <c r="D6120" t="s">
        <v>2442</v>
      </c>
      <c r="E6120" t="s">
        <v>11</v>
      </c>
      <c r="G6120" s="1">
        <v>9000</v>
      </c>
      <c r="I6120" s="13">
        <f t="shared" si="95"/>
        <v>-3281224.346000006</v>
      </c>
    </row>
    <row r="6121" spans="1:9">
      <c r="A6121" s="10">
        <v>43369</v>
      </c>
      <c r="B6121" s="10">
        <v>43370</v>
      </c>
      <c r="C6121" t="s">
        <v>6881</v>
      </c>
      <c r="D6121" t="s">
        <v>6880</v>
      </c>
      <c r="E6121" t="s">
        <v>11</v>
      </c>
      <c r="G6121" s="1">
        <v>400000</v>
      </c>
      <c r="I6121" s="13">
        <f t="shared" si="95"/>
        <v>-2881224.346000006</v>
      </c>
    </row>
    <row r="6122" spans="1:9">
      <c r="A6122" s="10">
        <v>43369</v>
      </c>
      <c r="B6122" s="10">
        <v>43370</v>
      </c>
      <c r="C6122" t="s">
        <v>6879</v>
      </c>
      <c r="D6122" t="s">
        <v>2542</v>
      </c>
      <c r="E6122" t="s">
        <v>11</v>
      </c>
      <c r="G6122" s="1">
        <v>17000</v>
      </c>
      <c r="I6122" s="13">
        <f t="shared" si="95"/>
        <v>-2864224.346000006</v>
      </c>
    </row>
    <row r="6123" spans="1:9">
      <c r="A6123" s="10">
        <v>43375</v>
      </c>
      <c r="B6123" s="10">
        <v>43371</v>
      </c>
      <c r="C6123" t="s">
        <v>184</v>
      </c>
      <c r="D6123" t="s">
        <v>6978</v>
      </c>
      <c r="E6123" t="s">
        <v>6977</v>
      </c>
      <c r="F6123" s="1">
        <v>-10</v>
      </c>
      <c r="I6123" s="13">
        <f t="shared" si="95"/>
        <v>-2864234.346000006</v>
      </c>
    </row>
    <row r="6124" spans="1:9">
      <c r="A6124" s="10">
        <v>43375</v>
      </c>
      <c r="B6124" s="10">
        <v>43371</v>
      </c>
      <c r="C6124" t="s">
        <v>7</v>
      </c>
      <c r="D6124" t="s">
        <v>6974</v>
      </c>
      <c r="E6124" t="s">
        <v>6973</v>
      </c>
      <c r="F6124" s="1">
        <v>-1.9</v>
      </c>
      <c r="I6124" s="13">
        <f t="shared" si="95"/>
        <v>-2864236.2460000059</v>
      </c>
    </row>
    <row r="6125" spans="1:9">
      <c r="A6125" s="10">
        <v>43374</v>
      </c>
      <c r="B6125" s="10">
        <v>43371</v>
      </c>
      <c r="C6125" t="s">
        <v>6966</v>
      </c>
      <c r="D6125" t="s">
        <v>6965</v>
      </c>
      <c r="E6125" t="s">
        <v>6120</v>
      </c>
      <c r="F6125" s="1">
        <v>-530.702</v>
      </c>
      <c r="I6125" s="13">
        <f t="shared" si="95"/>
        <v>-2864766.9480000059</v>
      </c>
    </row>
    <row r="6126" spans="1:9">
      <c r="A6126" s="10">
        <v>43374</v>
      </c>
      <c r="B6126" s="10">
        <v>43371</v>
      </c>
      <c r="C6126" t="s">
        <v>42</v>
      </c>
      <c r="D6126" t="s">
        <v>6964</v>
      </c>
      <c r="E6126" t="s">
        <v>44</v>
      </c>
      <c r="F6126" s="1">
        <v>-18216.904999999999</v>
      </c>
      <c r="I6126" s="13">
        <f t="shared" si="95"/>
        <v>-2882983.8530000057</v>
      </c>
    </row>
    <row r="6127" spans="1:9">
      <c r="A6127" s="10">
        <v>43374</v>
      </c>
      <c r="B6127" s="10">
        <v>43371</v>
      </c>
      <c r="C6127" t="s">
        <v>45</v>
      </c>
      <c r="D6127" t="s">
        <v>6964</v>
      </c>
      <c r="E6127" t="s">
        <v>44</v>
      </c>
      <c r="F6127" s="1">
        <v>-3.57</v>
      </c>
      <c r="I6127" s="13">
        <f t="shared" si="95"/>
        <v>-2882987.4230000055</v>
      </c>
    </row>
    <row r="6128" spans="1:9">
      <c r="A6128" s="10">
        <v>43374</v>
      </c>
      <c r="B6128" s="10">
        <v>43371</v>
      </c>
      <c r="C6128" t="s">
        <v>6963</v>
      </c>
      <c r="D6128" t="s">
        <v>6962</v>
      </c>
      <c r="E6128" t="s">
        <v>3593</v>
      </c>
      <c r="F6128" s="1">
        <v>-330</v>
      </c>
      <c r="I6128" s="13">
        <f t="shared" si="95"/>
        <v>-2883317.4230000055</v>
      </c>
    </row>
    <row r="6129" spans="1:9">
      <c r="A6129" s="10">
        <v>43374</v>
      </c>
      <c r="B6129" s="10">
        <v>43371</v>
      </c>
      <c r="C6129" t="s">
        <v>6961</v>
      </c>
      <c r="D6129" t="s">
        <v>6960</v>
      </c>
      <c r="E6129" t="s">
        <v>4280</v>
      </c>
      <c r="F6129" s="1">
        <v>-923.09500000000003</v>
      </c>
      <c r="I6129" s="13">
        <f t="shared" si="95"/>
        <v>-2884240.5180000057</v>
      </c>
    </row>
    <row r="6130" spans="1:9">
      <c r="A6130" s="10">
        <v>43374</v>
      </c>
      <c r="B6130" s="10">
        <v>43371</v>
      </c>
      <c r="C6130" t="s">
        <v>31</v>
      </c>
      <c r="D6130" t="s">
        <v>6960</v>
      </c>
      <c r="E6130" t="s">
        <v>4280</v>
      </c>
      <c r="F6130" s="1">
        <v>-1.7849999999999999</v>
      </c>
      <c r="I6130" s="13">
        <f t="shared" si="95"/>
        <v>-2884242.3030000059</v>
      </c>
    </row>
    <row r="6131" spans="1:9">
      <c r="A6131" s="10">
        <v>43374</v>
      </c>
      <c r="B6131" s="10">
        <v>43371</v>
      </c>
      <c r="C6131" t="s">
        <v>42</v>
      </c>
      <c r="D6131" t="s">
        <v>6959</v>
      </c>
      <c r="E6131" t="s">
        <v>44</v>
      </c>
      <c r="F6131" s="1">
        <v>-84909.702000000005</v>
      </c>
      <c r="I6131" s="13">
        <f t="shared" si="95"/>
        <v>-2969152.0050000059</v>
      </c>
    </row>
    <row r="6132" spans="1:9">
      <c r="A6132" s="10">
        <v>43374</v>
      </c>
      <c r="B6132" s="10">
        <v>43371</v>
      </c>
      <c r="C6132" t="s">
        <v>45</v>
      </c>
      <c r="D6132" t="s">
        <v>6959</v>
      </c>
      <c r="E6132" t="s">
        <v>44</v>
      </c>
      <c r="F6132" s="1">
        <v>-3.57</v>
      </c>
      <c r="I6132" s="13">
        <f t="shared" si="95"/>
        <v>-2969155.5750000058</v>
      </c>
    </row>
    <row r="6133" spans="1:9">
      <c r="A6133" s="10">
        <v>43374</v>
      </c>
      <c r="B6133" s="10">
        <v>43371</v>
      </c>
      <c r="C6133" t="s">
        <v>6958</v>
      </c>
      <c r="D6133" t="s">
        <v>6957</v>
      </c>
      <c r="E6133" t="s">
        <v>690</v>
      </c>
      <c r="F6133" s="1">
        <v>-211.5</v>
      </c>
      <c r="I6133" s="13">
        <f t="shared" si="95"/>
        <v>-2969367.0750000058</v>
      </c>
    </row>
    <row r="6134" spans="1:9">
      <c r="A6134" s="10">
        <v>43374</v>
      </c>
      <c r="B6134" s="10">
        <v>43371</v>
      </c>
      <c r="C6134" t="s">
        <v>6956</v>
      </c>
      <c r="D6134" t="s">
        <v>6955</v>
      </c>
      <c r="E6134" t="s">
        <v>139</v>
      </c>
      <c r="F6134" s="1">
        <v>-4714.1689999999999</v>
      </c>
      <c r="I6134" s="13">
        <f t="shared" si="95"/>
        <v>-2974081.244000006</v>
      </c>
    </row>
    <row r="6135" spans="1:9">
      <c r="A6135" s="10">
        <v>43374</v>
      </c>
      <c r="B6135" s="10">
        <v>43371</v>
      </c>
      <c r="C6135" t="s">
        <v>6954</v>
      </c>
      <c r="D6135" t="s">
        <v>6953</v>
      </c>
      <c r="E6135" t="s">
        <v>6952</v>
      </c>
      <c r="F6135" s="1">
        <v>-115.97499999999999</v>
      </c>
      <c r="I6135" s="13">
        <f t="shared" si="95"/>
        <v>-2974197.2190000061</v>
      </c>
    </row>
    <row r="6136" spans="1:9">
      <c r="A6136" s="10">
        <v>43374</v>
      </c>
      <c r="B6136" s="10">
        <v>43371</v>
      </c>
      <c r="C6136" t="s">
        <v>6951</v>
      </c>
      <c r="D6136" t="s">
        <v>6950</v>
      </c>
      <c r="E6136" t="s">
        <v>344</v>
      </c>
      <c r="F6136" s="1">
        <v>-28933.974999999999</v>
      </c>
      <c r="I6136" s="13">
        <f t="shared" si="95"/>
        <v>-3003131.1940000062</v>
      </c>
    </row>
    <row r="6137" spans="1:9">
      <c r="A6137" s="10">
        <v>43376</v>
      </c>
      <c r="B6137" s="10">
        <v>43373</v>
      </c>
      <c r="C6137" t="s">
        <v>3449</v>
      </c>
      <c r="D6137" t="s">
        <v>7005</v>
      </c>
      <c r="E6137" t="s">
        <v>7004</v>
      </c>
      <c r="F6137" s="1">
        <v>-94509.584000000003</v>
      </c>
      <c r="I6137" s="13">
        <f t="shared" si="95"/>
        <v>-3097640.778000006</v>
      </c>
    </row>
    <row r="6138" spans="1:9">
      <c r="A6138" s="10">
        <v>43376</v>
      </c>
      <c r="B6138" s="10">
        <v>43373</v>
      </c>
      <c r="C6138" t="s">
        <v>27</v>
      </c>
      <c r="D6138" t="s">
        <v>7003</v>
      </c>
      <c r="E6138" t="s">
        <v>7002</v>
      </c>
      <c r="F6138" s="1">
        <v>-8475.8799999999992</v>
      </c>
      <c r="I6138" s="13">
        <f t="shared" si="95"/>
        <v>-3106116.6580000059</v>
      </c>
    </row>
    <row r="6139" spans="1:9">
      <c r="A6139" s="10">
        <v>43375</v>
      </c>
      <c r="B6139" s="10">
        <v>43374</v>
      </c>
      <c r="C6139" t="s">
        <v>6992</v>
      </c>
      <c r="D6139" t="s">
        <v>6991</v>
      </c>
      <c r="E6139" t="s">
        <v>337</v>
      </c>
      <c r="F6139" s="1">
        <v>-445.303</v>
      </c>
      <c r="I6139" s="13">
        <f t="shared" si="95"/>
        <v>-3106561.9610000057</v>
      </c>
    </row>
    <row r="6140" spans="1:9">
      <c r="A6140" s="10">
        <v>43375</v>
      </c>
      <c r="B6140" s="10">
        <v>43374</v>
      </c>
      <c r="C6140" t="s">
        <v>6990</v>
      </c>
      <c r="D6140" t="s">
        <v>6989</v>
      </c>
      <c r="E6140" t="s">
        <v>237</v>
      </c>
      <c r="F6140" s="1">
        <v>-77122.716</v>
      </c>
      <c r="I6140" s="13">
        <f t="shared" si="95"/>
        <v>-3183684.6770000057</v>
      </c>
    </row>
    <row r="6141" spans="1:9">
      <c r="A6141" s="10">
        <v>43375</v>
      </c>
      <c r="B6141" s="10">
        <v>43374</v>
      </c>
      <c r="C6141" t="s">
        <v>6988</v>
      </c>
      <c r="D6141" t="s">
        <v>6987</v>
      </c>
      <c r="E6141" t="s">
        <v>561</v>
      </c>
      <c r="F6141" s="1">
        <v>-2185.5450000000001</v>
      </c>
      <c r="I6141" s="13">
        <f t="shared" si="95"/>
        <v>-3185870.2220000057</v>
      </c>
    </row>
    <row r="6142" spans="1:9">
      <c r="A6142" s="10">
        <v>43375</v>
      </c>
      <c r="B6142" s="10">
        <v>43374</v>
      </c>
      <c r="C6142" t="s">
        <v>31</v>
      </c>
      <c r="D6142" t="s">
        <v>6987</v>
      </c>
      <c r="E6142" t="s">
        <v>561</v>
      </c>
      <c r="F6142" s="1">
        <v>-1.7849999999999999</v>
      </c>
      <c r="I6142" s="13">
        <f t="shared" si="95"/>
        <v>-3185872.0070000058</v>
      </c>
    </row>
    <row r="6143" spans="1:9">
      <c r="A6143" s="10">
        <v>43375</v>
      </c>
      <c r="B6143" s="10">
        <v>43374</v>
      </c>
      <c r="C6143" t="s">
        <v>6986</v>
      </c>
      <c r="E6143" t="s">
        <v>100</v>
      </c>
      <c r="F6143" s="1">
        <v>-64483.658000000003</v>
      </c>
      <c r="I6143" s="13">
        <f t="shared" si="95"/>
        <v>-3250355.6650000056</v>
      </c>
    </row>
    <row r="6144" spans="1:9">
      <c r="A6144" s="10">
        <v>43375</v>
      </c>
      <c r="B6144" s="10">
        <v>43374</v>
      </c>
      <c r="C6144" t="s">
        <v>101</v>
      </c>
      <c r="E6144" t="s">
        <v>11</v>
      </c>
      <c r="F6144" s="1">
        <v>-5.95</v>
      </c>
      <c r="I6144" s="13">
        <f t="shared" si="95"/>
        <v>-3250361.6150000058</v>
      </c>
    </row>
    <row r="6145" spans="1:9">
      <c r="A6145" s="10">
        <v>43375</v>
      </c>
      <c r="B6145" s="10">
        <v>43374</v>
      </c>
      <c r="C6145" t="s">
        <v>563</v>
      </c>
      <c r="D6145" t="s">
        <v>6985</v>
      </c>
      <c r="E6145" t="s">
        <v>564</v>
      </c>
      <c r="F6145" s="1">
        <v>-145164.39300000001</v>
      </c>
      <c r="I6145" s="13">
        <f t="shared" si="95"/>
        <v>-3395526.008000006</v>
      </c>
    </row>
    <row r="6146" spans="1:9">
      <c r="A6146" s="10">
        <v>43375</v>
      </c>
      <c r="B6146" s="10">
        <v>43374</v>
      </c>
      <c r="C6146" t="s">
        <v>430</v>
      </c>
      <c r="D6146" t="s">
        <v>6985</v>
      </c>
      <c r="E6146" t="s">
        <v>11</v>
      </c>
      <c r="F6146" s="1">
        <v>-0.71399999999999997</v>
      </c>
      <c r="I6146" s="13">
        <f t="shared" si="95"/>
        <v>-3395526.7220000061</v>
      </c>
    </row>
    <row r="6147" spans="1:9">
      <c r="A6147" s="10">
        <v>43375</v>
      </c>
      <c r="B6147" s="10">
        <v>43374</v>
      </c>
      <c r="C6147" t="s">
        <v>6984</v>
      </c>
      <c r="D6147" t="s">
        <v>6983</v>
      </c>
      <c r="E6147" t="s">
        <v>6982</v>
      </c>
      <c r="F6147" s="1">
        <v>-161.04</v>
      </c>
      <c r="I6147" s="13">
        <f t="shared" ref="I6147:I6210" si="96">I6146+F6147+G6147</f>
        <v>-3395687.7620000062</v>
      </c>
    </row>
    <row r="6148" spans="1:9">
      <c r="A6148" s="10">
        <v>43375</v>
      </c>
      <c r="B6148" s="10">
        <v>43374</v>
      </c>
      <c r="C6148" t="s">
        <v>6981</v>
      </c>
      <c r="D6148" t="s">
        <v>6980</v>
      </c>
      <c r="E6148" t="s">
        <v>337</v>
      </c>
      <c r="F6148" s="1">
        <v>-533.88300000000004</v>
      </c>
      <c r="I6148" s="13">
        <f t="shared" si="96"/>
        <v>-3396221.6450000061</v>
      </c>
    </row>
    <row r="6149" spans="1:9">
      <c r="A6149" s="10">
        <v>43375</v>
      </c>
      <c r="B6149" s="10">
        <v>43374</v>
      </c>
      <c r="C6149" t="s">
        <v>563</v>
      </c>
      <c r="D6149" t="s">
        <v>6979</v>
      </c>
      <c r="E6149" t="s">
        <v>564</v>
      </c>
      <c r="F6149" s="1">
        <v>-6182.3310000000001</v>
      </c>
      <c r="I6149" s="13">
        <f t="shared" si="96"/>
        <v>-3402403.9760000058</v>
      </c>
    </row>
    <row r="6150" spans="1:9">
      <c r="A6150" s="10">
        <v>43375</v>
      </c>
      <c r="B6150" s="10">
        <v>43374</v>
      </c>
      <c r="C6150" t="s">
        <v>430</v>
      </c>
      <c r="D6150" t="s">
        <v>6979</v>
      </c>
      <c r="E6150" t="s">
        <v>11</v>
      </c>
      <c r="F6150" s="1">
        <v>-0.71399999999999997</v>
      </c>
      <c r="I6150" s="13">
        <f t="shared" si="96"/>
        <v>-3402404.690000006</v>
      </c>
    </row>
    <row r="6151" spans="1:9">
      <c r="A6151" s="10">
        <v>43375</v>
      </c>
      <c r="B6151" s="10">
        <v>43374</v>
      </c>
      <c r="C6151" t="s">
        <v>6972</v>
      </c>
      <c r="D6151" t="s">
        <v>6971</v>
      </c>
      <c r="E6151" t="s">
        <v>11</v>
      </c>
      <c r="F6151" s="1">
        <v>-2156.6909999999998</v>
      </c>
      <c r="I6151" s="13">
        <f t="shared" si="96"/>
        <v>-3404561.3810000061</v>
      </c>
    </row>
    <row r="6152" spans="1:9">
      <c r="A6152" s="10">
        <v>43375</v>
      </c>
      <c r="B6152" s="10">
        <v>43374</v>
      </c>
      <c r="C6152" t="s">
        <v>6970</v>
      </c>
      <c r="D6152" t="s">
        <v>6969</v>
      </c>
      <c r="E6152" t="s">
        <v>11</v>
      </c>
      <c r="F6152" s="1">
        <v>-660.05899999999997</v>
      </c>
      <c r="I6152" s="13">
        <f t="shared" si="96"/>
        <v>-3405221.440000006</v>
      </c>
    </row>
    <row r="6153" spans="1:9">
      <c r="A6153" s="10">
        <v>43375</v>
      </c>
      <c r="B6153" s="10">
        <v>43374</v>
      </c>
      <c r="C6153" t="s">
        <v>6968</v>
      </c>
      <c r="D6153" t="s">
        <v>6967</v>
      </c>
      <c r="E6153" t="s">
        <v>11</v>
      </c>
      <c r="F6153" s="1">
        <v>-4594.6000000000004</v>
      </c>
      <c r="I6153" s="13">
        <f t="shared" si="96"/>
        <v>-3409816.0400000061</v>
      </c>
    </row>
    <row r="6154" spans="1:9">
      <c r="A6154" s="10">
        <v>43375</v>
      </c>
      <c r="B6154" s="10">
        <v>43374</v>
      </c>
      <c r="C6154" t="s">
        <v>27</v>
      </c>
      <c r="E6154" t="s">
        <v>11</v>
      </c>
      <c r="F6154" s="1">
        <v>-71.400000000000006</v>
      </c>
      <c r="I6154" s="13">
        <f t="shared" si="96"/>
        <v>-3409887.440000006</v>
      </c>
    </row>
    <row r="6155" spans="1:9">
      <c r="A6155" s="10">
        <v>43374</v>
      </c>
      <c r="B6155" s="10">
        <v>43374</v>
      </c>
      <c r="C6155" t="s">
        <v>574</v>
      </c>
      <c r="E6155" t="s">
        <v>11</v>
      </c>
      <c r="F6155" s="1">
        <v>-19.527000000000001</v>
      </c>
      <c r="I6155" s="13">
        <f t="shared" si="96"/>
        <v>-3409906.9670000058</v>
      </c>
    </row>
    <row r="6156" spans="1:9">
      <c r="A6156" s="10">
        <v>43374</v>
      </c>
      <c r="B6156" s="10">
        <v>43374</v>
      </c>
      <c r="C6156" t="s">
        <v>571</v>
      </c>
      <c r="E6156" t="s">
        <v>11</v>
      </c>
      <c r="F6156" s="1">
        <v>-18.385999999999999</v>
      </c>
      <c r="I6156" s="13">
        <f t="shared" si="96"/>
        <v>-3409925.3530000057</v>
      </c>
    </row>
    <row r="6157" spans="1:9">
      <c r="A6157" s="10">
        <v>43374</v>
      </c>
      <c r="B6157" s="10">
        <v>43374</v>
      </c>
      <c r="C6157" t="s">
        <v>573</v>
      </c>
      <c r="E6157" t="s">
        <v>11</v>
      </c>
      <c r="F6157" s="1">
        <v>-53.015000000000001</v>
      </c>
      <c r="I6157" s="13">
        <f t="shared" si="96"/>
        <v>-3409978.3680000058</v>
      </c>
    </row>
    <row r="6158" spans="1:9">
      <c r="A6158" s="10">
        <v>43374</v>
      </c>
      <c r="B6158" s="10">
        <v>43374</v>
      </c>
      <c r="C6158" t="s">
        <v>616</v>
      </c>
      <c r="E6158" t="s">
        <v>11</v>
      </c>
      <c r="F6158" s="1">
        <v>-18.007999999999999</v>
      </c>
      <c r="I6158" s="13">
        <f t="shared" si="96"/>
        <v>-3409996.3760000058</v>
      </c>
    </row>
    <row r="6159" spans="1:9">
      <c r="A6159" s="10">
        <v>43374</v>
      </c>
      <c r="B6159" s="10">
        <v>43374</v>
      </c>
      <c r="C6159" t="s">
        <v>618</v>
      </c>
      <c r="E6159" t="s">
        <v>11</v>
      </c>
      <c r="F6159" s="1">
        <v>-14.222</v>
      </c>
      <c r="I6159" s="13">
        <f t="shared" si="96"/>
        <v>-3410010.5980000058</v>
      </c>
    </row>
    <row r="6160" spans="1:9">
      <c r="A6160" s="10">
        <v>43374</v>
      </c>
      <c r="B6160" s="10">
        <v>43374</v>
      </c>
      <c r="C6160" t="s">
        <v>617</v>
      </c>
      <c r="E6160" t="s">
        <v>11</v>
      </c>
      <c r="F6160" s="1">
        <v>-11.9</v>
      </c>
      <c r="I6160" s="13">
        <f t="shared" si="96"/>
        <v>-3410022.4980000057</v>
      </c>
    </row>
    <row r="6161" spans="1:9">
      <c r="A6161" s="10">
        <v>43374</v>
      </c>
      <c r="B6161" s="10">
        <v>43374</v>
      </c>
      <c r="C6161" t="s">
        <v>577</v>
      </c>
      <c r="E6161" t="s">
        <v>11</v>
      </c>
      <c r="F6161" s="1">
        <v>-62.475000000000001</v>
      </c>
      <c r="I6161" s="13">
        <f t="shared" si="96"/>
        <v>-3410084.9730000058</v>
      </c>
    </row>
    <row r="6162" spans="1:9">
      <c r="A6162" s="10">
        <v>43374</v>
      </c>
      <c r="B6162" s="10">
        <v>43374</v>
      </c>
      <c r="C6162" t="s">
        <v>350</v>
      </c>
      <c r="E6162" t="s">
        <v>11</v>
      </c>
      <c r="F6162" s="1">
        <v>-1.7849999999999999</v>
      </c>
      <c r="I6162" s="13">
        <f t="shared" si="96"/>
        <v>-3410086.758000006</v>
      </c>
    </row>
    <row r="6163" spans="1:9">
      <c r="A6163" s="10">
        <v>43374</v>
      </c>
      <c r="B6163" s="10">
        <v>43374</v>
      </c>
      <c r="C6163" t="s">
        <v>576</v>
      </c>
      <c r="E6163" t="s">
        <v>11</v>
      </c>
      <c r="F6163" s="1">
        <v>-47.783999999999999</v>
      </c>
      <c r="I6163" s="13">
        <f t="shared" si="96"/>
        <v>-3410134.542000006</v>
      </c>
    </row>
    <row r="6164" spans="1:9">
      <c r="A6164" s="10">
        <v>43374</v>
      </c>
      <c r="B6164" s="10">
        <v>43374</v>
      </c>
      <c r="C6164" t="s">
        <v>350</v>
      </c>
      <c r="E6164" t="s">
        <v>11</v>
      </c>
      <c r="F6164" s="1">
        <v>-1.7849999999999999</v>
      </c>
      <c r="I6164" s="13">
        <f t="shared" si="96"/>
        <v>-3410136.3270000061</v>
      </c>
    </row>
    <row r="6165" spans="1:9">
      <c r="A6165" s="10">
        <v>43374</v>
      </c>
      <c r="B6165" s="10">
        <v>43374</v>
      </c>
      <c r="C6165" t="s">
        <v>350</v>
      </c>
      <c r="E6165" t="s">
        <v>11</v>
      </c>
      <c r="F6165" s="1">
        <v>-1.7849999999999999</v>
      </c>
      <c r="I6165" s="13">
        <f t="shared" si="96"/>
        <v>-3410138.1120000063</v>
      </c>
    </row>
    <row r="6166" spans="1:9">
      <c r="A6166" s="10">
        <v>43374</v>
      </c>
      <c r="B6166" s="10">
        <v>43374</v>
      </c>
      <c r="C6166" t="s">
        <v>350</v>
      </c>
      <c r="E6166" t="s">
        <v>11</v>
      </c>
      <c r="F6166" s="1">
        <v>-1.7849999999999999</v>
      </c>
      <c r="I6166" s="13">
        <f t="shared" si="96"/>
        <v>-3410139.8970000064</v>
      </c>
    </row>
    <row r="6167" spans="1:9">
      <c r="A6167" s="10">
        <v>43374</v>
      </c>
      <c r="B6167" s="10">
        <v>43374</v>
      </c>
      <c r="C6167" t="s">
        <v>570</v>
      </c>
      <c r="E6167" t="s">
        <v>11</v>
      </c>
      <c r="F6167" s="1">
        <v>-34.451000000000001</v>
      </c>
      <c r="I6167" s="13">
        <f t="shared" si="96"/>
        <v>-3410174.3480000063</v>
      </c>
    </row>
    <row r="6168" spans="1:9">
      <c r="A6168" s="10">
        <v>43374</v>
      </c>
      <c r="B6168" s="10">
        <v>43374</v>
      </c>
      <c r="C6168" t="s">
        <v>578</v>
      </c>
      <c r="E6168" t="s">
        <v>11</v>
      </c>
      <c r="F6168" s="1">
        <v>-49.865000000000002</v>
      </c>
      <c r="I6168" s="13">
        <f t="shared" si="96"/>
        <v>-3410224.2130000065</v>
      </c>
    </row>
    <row r="6169" spans="1:9">
      <c r="A6169" s="10">
        <v>43374</v>
      </c>
      <c r="B6169" s="10">
        <v>43374</v>
      </c>
      <c r="C6169" t="s">
        <v>350</v>
      </c>
      <c r="E6169" t="s">
        <v>11</v>
      </c>
      <c r="F6169" s="1">
        <v>-1.7849999999999999</v>
      </c>
      <c r="I6169" s="13">
        <f t="shared" si="96"/>
        <v>-3410225.9980000067</v>
      </c>
    </row>
    <row r="6170" spans="1:9">
      <c r="A6170" s="10">
        <v>43374</v>
      </c>
      <c r="B6170" s="10">
        <v>43374</v>
      </c>
      <c r="C6170" t="s">
        <v>350</v>
      </c>
      <c r="E6170" t="s">
        <v>11</v>
      </c>
      <c r="F6170" s="1">
        <v>-1.7849999999999999</v>
      </c>
      <c r="I6170" s="13">
        <f t="shared" si="96"/>
        <v>-3410227.7830000068</v>
      </c>
    </row>
    <row r="6171" spans="1:9">
      <c r="A6171" s="10">
        <v>43374</v>
      </c>
      <c r="B6171" s="10">
        <v>43374</v>
      </c>
      <c r="C6171" t="s">
        <v>579</v>
      </c>
      <c r="E6171" t="s">
        <v>11</v>
      </c>
      <c r="F6171" s="1">
        <v>-34.093000000000004</v>
      </c>
      <c r="I6171" s="13">
        <f t="shared" si="96"/>
        <v>-3410261.8760000067</v>
      </c>
    </row>
    <row r="6172" spans="1:9">
      <c r="A6172" s="10">
        <v>43374</v>
      </c>
      <c r="B6172" s="10">
        <v>43374</v>
      </c>
      <c r="C6172" t="s">
        <v>350</v>
      </c>
      <c r="E6172" t="s">
        <v>11</v>
      </c>
      <c r="F6172" s="1">
        <v>-1.7849999999999999</v>
      </c>
      <c r="I6172" s="13">
        <f t="shared" si="96"/>
        <v>-3410263.6610000068</v>
      </c>
    </row>
    <row r="6173" spans="1:9">
      <c r="A6173" s="10">
        <v>43374</v>
      </c>
      <c r="B6173" s="10">
        <v>43374</v>
      </c>
      <c r="C6173" t="s">
        <v>350</v>
      </c>
      <c r="E6173" t="s">
        <v>11</v>
      </c>
      <c r="F6173" s="1">
        <v>-1.7849999999999999</v>
      </c>
      <c r="I6173" s="13">
        <f t="shared" si="96"/>
        <v>-3410265.446000007</v>
      </c>
    </row>
    <row r="6174" spans="1:9">
      <c r="A6174" s="10">
        <v>43374</v>
      </c>
      <c r="B6174" s="10">
        <v>43374</v>
      </c>
      <c r="C6174" t="s">
        <v>568</v>
      </c>
      <c r="E6174" t="s">
        <v>11</v>
      </c>
      <c r="F6174" s="1">
        <v>-19.812999999999999</v>
      </c>
      <c r="I6174" s="13">
        <f t="shared" si="96"/>
        <v>-3410285.2590000071</v>
      </c>
    </row>
    <row r="6175" spans="1:9">
      <c r="A6175" s="10">
        <v>43374</v>
      </c>
      <c r="B6175" s="10">
        <v>43374</v>
      </c>
      <c r="C6175" t="s">
        <v>569</v>
      </c>
      <c r="E6175" t="s">
        <v>11</v>
      </c>
      <c r="F6175" s="1">
        <v>-20.527999999999999</v>
      </c>
      <c r="I6175" s="13">
        <f t="shared" si="96"/>
        <v>-3410305.787000007</v>
      </c>
    </row>
    <row r="6176" spans="1:9">
      <c r="A6176" s="10">
        <v>43374</v>
      </c>
      <c r="B6176" s="10">
        <v>43374</v>
      </c>
      <c r="C6176" t="s">
        <v>350</v>
      </c>
      <c r="E6176" t="s">
        <v>11</v>
      </c>
      <c r="F6176" s="1">
        <v>-1.7849999999999999</v>
      </c>
      <c r="I6176" s="13">
        <f t="shared" si="96"/>
        <v>-3410307.5720000071</v>
      </c>
    </row>
    <row r="6177" spans="1:9">
      <c r="A6177" s="10">
        <v>43374</v>
      </c>
      <c r="B6177" s="10">
        <v>43374</v>
      </c>
      <c r="C6177" t="s">
        <v>350</v>
      </c>
      <c r="E6177" t="s">
        <v>11</v>
      </c>
      <c r="F6177" s="1">
        <v>-1.7849999999999999</v>
      </c>
      <c r="I6177" s="13">
        <f t="shared" si="96"/>
        <v>-3410309.3570000073</v>
      </c>
    </row>
    <row r="6178" spans="1:9">
      <c r="A6178" s="10">
        <v>43374</v>
      </c>
      <c r="B6178" s="10">
        <v>43374</v>
      </c>
      <c r="C6178" t="s">
        <v>6574</v>
      </c>
      <c r="E6178" t="s">
        <v>11</v>
      </c>
      <c r="F6178" s="1">
        <v>-115.285</v>
      </c>
      <c r="I6178" s="13">
        <f t="shared" si="96"/>
        <v>-3410424.6420000074</v>
      </c>
    </row>
    <row r="6179" spans="1:9">
      <c r="A6179" s="10">
        <v>43374</v>
      </c>
      <c r="B6179" s="10">
        <v>43374</v>
      </c>
      <c r="C6179" t="s">
        <v>572</v>
      </c>
      <c r="E6179" t="s">
        <v>11</v>
      </c>
      <c r="F6179" s="1">
        <v>-29.899000000000001</v>
      </c>
      <c r="I6179" s="13">
        <f t="shared" si="96"/>
        <v>-3410454.5410000077</v>
      </c>
    </row>
    <row r="6180" spans="1:9">
      <c r="A6180" s="10">
        <v>43376</v>
      </c>
      <c r="B6180" s="10">
        <v>43375</v>
      </c>
      <c r="C6180" t="s">
        <v>452</v>
      </c>
      <c r="D6180" t="s">
        <v>2425</v>
      </c>
      <c r="E6180" t="s">
        <v>11</v>
      </c>
      <c r="F6180" s="1">
        <v>-0.35699999999999998</v>
      </c>
      <c r="I6180" s="13">
        <f t="shared" si="96"/>
        <v>-3410454.8980000075</v>
      </c>
    </row>
    <row r="6181" spans="1:9">
      <c r="A6181" s="10">
        <v>43376</v>
      </c>
      <c r="B6181" s="10">
        <v>43375</v>
      </c>
      <c r="C6181" t="s">
        <v>452</v>
      </c>
      <c r="D6181" t="s">
        <v>2395</v>
      </c>
      <c r="E6181" t="s">
        <v>11</v>
      </c>
      <c r="F6181" s="1">
        <v>-0.35699999999999998</v>
      </c>
      <c r="I6181" s="13">
        <f t="shared" si="96"/>
        <v>-3410455.2550000073</v>
      </c>
    </row>
    <row r="6182" spans="1:9">
      <c r="A6182" s="10">
        <v>43376</v>
      </c>
      <c r="B6182" s="10">
        <v>43375</v>
      </c>
      <c r="C6182" t="s">
        <v>452</v>
      </c>
      <c r="D6182" t="s">
        <v>2581</v>
      </c>
      <c r="E6182" t="s">
        <v>11</v>
      </c>
      <c r="F6182" s="1">
        <v>-0.35699999999999998</v>
      </c>
      <c r="I6182" s="13">
        <f t="shared" si="96"/>
        <v>-3410455.6120000072</v>
      </c>
    </row>
    <row r="6183" spans="1:9">
      <c r="A6183" s="10">
        <v>43376</v>
      </c>
      <c r="B6183" s="10">
        <v>43375</v>
      </c>
      <c r="C6183" t="s">
        <v>7010</v>
      </c>
      <c r="D6183" t="s">
        <v>7009</v>
      </c>
      <c r="E6183" t="s">
        <v>401</v>
      </c>
      <c r="F6183" s="1">
        <v>-2602.8560000000002</v>
      </c>
      <c r="I6183" s="13">
        <f t="shared" si="96"/>
        <v>-3413058.4680000073</v>
      </c>
    </row>
    <row r="6184" spans="1:9">
      <c r="A6184" s="10">
        <v>43376</v>
      </c>
      <c r="B6184" s="10">
        <v>43375</v>
      </c>
      <c r="C6184" t="s">
        <v>452</v>
      </c>
      <c r="D6184" t="s">
        <v>2481</v>
      </c>
      <c r="E6184" t="s">
        <v>11</v>
      </c>
      <c r="F6184" s="1">
        <v>-0.35699999999999998</v>
      </c>
      <c r="I6184" s="13">
        <f t="shared" si="96"/>
        <v>-3413058.8250000072</v>
      </c>
    </row>
    <row r="6185" spans="1:9">
      <c r="A6185" s="10">
        <v>43376</v>
      </c>
      <c r="B6185" s="10">
        <v>43375</v>
      </c>
      <c r="C6185" t="s">
        <v>7007</v>
      </c>
      <c r="D6185" t="s">
        <v>7006</v>
      </c>
      <c r="E6185" t="s">
        <v>782</v>
      </c>
      <c r="F6185" s="1">
        <v>-810.12900000000002</v>
      </c>
      <c r="I6185" s="13">
        <f t="shared" si="96"/>
        <v>-3413868.9540000074</v>
      </c>
    </row>
    <row r="6186" spans="1:9">
      <c r="A6186" s="10">
        <v>43376</v>
      </c>
      <c r="B6186" s="10">
        <v>43375</v>
      </c>
      <c r="C6186" t="s">
        <v>7000</v>
      </c>
      <c r="D6186" t="s">
        <v>6999</v>
      </c>
      <c r="E6186" t="s">
        <v>6777</v>
      </c>
      <c r="F6186" s="1">
        <v>-491</v>
      </c>
      <c r="I6186" s="13">
        <f t="shared" si="96"/>
        <v>-3414359.9540000074</v>
      </c>
    </row>
    <row r="6187" spans="1:9">
      <c r="A6187" s="10">
        <v>43376</v>
      </c>
      <c r="B6187" s="10">
        <v>43375</v>
      </c>
      <c r="C6187" t="s">
        <v>452</v>
      </c>
      <c r="D6187" t="s">
        <v>2581</v>
      </c>
      <c r="E6187" t="s">
        <v>11</v>
      </c>
      <c r="F6187" s="1">
        <v>-0.35699999999999998</v>
      </c>
      <c r="I6187" s="13">
        <f t="shared" si="96"/>
        <v>-3414360.3110000072</v>
      </c>
    </row>
    <row r="6188" spans="1:9">
      <c r="A6188" s="10">
        <v>43376</v>
      </c>
      <c r="B6188" s="10">
        <v>43375</v>
      </c>
      <c r="C6188" t="s">
        <v>6997</v>
      </c>
      <c r="D6188" t="s">
        <v>6996</v>
      </c>
      <c r="E6188" t="s">
        <v>6995</v>
      </c>
      <c r="F6188" s="1">
        <v>-214.178</v>
      </c>
      <c r="I6188" s="13">
        <f t="shared" si="96"/>
        <v>-3414574.489000007</v>
      </c>
    </row>
    <row r="6189" spans="1:9">
      <c r="A6189" s="10">
        <v>43377</v>
      </c>
      <c r="B6189" s="10">
        <v>43376</v>
      </c>
      <c r="C6189" t="s">
        <v>7031</v>
      </c>
      <c r="D6189" t="s">
        <v>7030</v>
      </c>
      <c r="E6189" t="s">
        <v>4590</v>
      </c>
      <c r="F6189" s="1">
        <v>-384.97</v>
      </c>
      <c r="I6189" s="13">
        <f t="shared" si="96"/>
        <v>-3414959.4590000072</v>
      </c>
    </row>
    <row r="6190" spans="1:9">
      <c r="A6190" s="10">
        <v>43377</v>
      </c>
      <c r="B6190" s="10">
        <v>43376</v>
      </c>
      <c r="C6190" t="s">
        <v>7029</v>
      </c>
      <c r="D6190" t="s">
        <v>7028</v>
      </c>
      <c r="E6190" t="s">
        <v>7027</v>
      </c>
      <c r="F6190" s="1">
        <v>-242.624</v>
      </c>
      <c r="I6190" s="13">
        <f t="shared" si="96"/>
        <v>-3415202.0830000071</v>
      </c>
    </row>
    <row r="6191" spans="1:9">
      <c r="A6191" s="10">
        <v>43377</v>
      </c>
      <c r="B6191" s="10">
        <v>43376</v>
      </c>
      <c r="C6191" t="s">
        <v>7026</v>
      </c>
      <c r="D6191" t="s">
        <v>7025</v>
      </c>
      <c r="E6191" t="s">
        <v>57</v>
      </c>
      <c r="F6191" s="1">
        <v>-1449</v>
      </c>
      <c r="I6191" s="13">
        <f t="shared" si="96"/>
        <v>-3416651.0830000071</v>
      </c>
    </row>
    <row r="6192" spans="1:9">
      <c r="A6192" s="10">
        <v>43377</v>
      </c>
      <c r="B6192" s="10">
        <v>43376</v>
      </c>
      <c r="C6192" t="s">
        <v>452</v>
      </c>
      <c r="D6192" t="s">
        <v>2430</v>
      </c>
      <c r="E6192" t="s">
        <v>11</v>
      </c>
      <c r="F6192" s="1">
        <v>-0.35699999999999998</v>
      </c>
      <c r="I6192" s="13">
        <f t="shared" si="96"/>
        <v>-3416651.4400000069</v>
      </c>
    </row>
    <row r="6193" spans="1:9">
      <c r="A6193" s="10">
        <v>43377</v>
      </c>
      <c r="B6193" s="10">
        <v>43376</v>
      </c>
      <c r="C6193" t="s">
        <v>7024</v>
      </c>
      <c r="D6193" t="s">
        <v>7023</v>
      </c>
      <c r="E6193" t="s">
        <v>4590</v>
      </c>
      <c r="F6193" s="1">
        <v>-190.048</v>
      </c>
      <c r="I6193" s="13">
        <f t="shared" si="96"/>
        <v>-3416841.4880000069</v>
      </c>
    </row>
    <row r="6194" spans="1:9">
      <c r="A6194" s="10">
        <v>43377</v>
      </c>
      <c r="B6194" s="10">
        <v>43376</v>
      </c>
      <c r="C6194" t="s">
        <v>452</v>
      </c>
      <c r="D6194" t="s">
        <v>2911</v>
      </c>
      <c r="E6194" t="s">
        <v>11</v>
      </c>
      <c r="F6194" s="1">
        <v>-0.35699999999999998</v>
      </c>
      <c r="I6194" s="13">
        <f t="shared" si="96"/>
        <v>-3416841.8450000067</v>
      </c>
    </row>
    <row r="6195" spans="1:9">
      <c r="A6195" s="10">
        <v>43377</v>
      </c>
      <c r="B6195" s="10">
        <v>43376</v>
      </c>
      <c r="C6195" t="s">
        <v>452</v>
      </c>
      <c r="D6195" t="s">
        <v>2112</v>
      </c>
      <c r="E6195" t="s">
        <v>11</v>
      </c>
      <c r="F6195" s="1">
        <v>-0.35699999999999998</v>
      </c>
      <c r="I6195" s="13">
        <f t="shared" si="96"/>
        <v>-3416842.2020000066</v>
      </c>
    </row>
    <row r="6196" spans="1:9">
      <c r="A6196" s="10">
        <v>43377</v>
      </c>
      <c r="B6196" s="10">
        <v>43376</v>
      </c>
      <c r="C6196" t="s">
        <v>452</v>
      </c>
      <c r="D6196" t="s">
        <v>472</v>
      </c>
      <c r="E6196" t="s">
        <v>11</v>
      </c>
      <c r="F6196" s="1">
        <v>-0.35699999999999998</v>
      </c>
      <c r="I6196" s="13">
        <f t="shared" si="96"/>
        <v>-3416842.5590000064</v>
      </c>
    </row>
    <row r="6197" spans="1:9">
      <c r="A6197" s="10">
        <v>43377</v>
      </c>
      <c r="B6197" s="10">
        <v>43376</v>
      </c>
      <c r="C6197" t="s">
        <v>452</v>
      </c>
      <c r="D6197" t="s">
        <v>2350</v>
      </c>
      <c r="E6197" t="s">
        <v>11</v>
      </c>
      <c r="F6197" s="1">
        <v>-0.35699999999999998</v>
      </c>
      <c r="I6197" s="13">
        <f t="shared" si="96"/>
        <v>-3416842.9160000063</v>
      </c>
    </row>
    <row r="6198" spans="1:9">
      <c r="A6198" s="10">
        <v>43377</v>
      </c>
      <c r="B6198" s="10">
        <v>43376</v>
      </c>
      <c r="C6198" t="s">
        <v>452</v>
      </c>
      <c r="D6198" t="s">
        <v>456</v>
      </c>
      <c r="E6198" t="s">
        <v>11</v>
      </c>
      <c r="F6198" s="1">
        <v>-0.35699999999999998</v>
      </c>
      <c r="I6198" s="13">
        <f t="shared" si="96"/>
        <v>-3416843.2730000061</v>
      </c>
    </row>
    <row r="6199" spans="1:9">
      <c r="A6199" s="10">
        <v>43377</v>
      </c>
      <c r="B6199" s="10">
        <v>43376</v>
      </c>
      <c r="C6199" t="s">
        <v>7019</v>
      </c>
      <c r="D6199" t="s">
        <v>7018</v>
      </c>
      <c r="E6199" t="s">
        <v>73</v>
      </c>
      <c r="F6199" s="1">
        <v>-2449.11</v>
      </c>
      <c r="I6199" s="13">
        <f t="shared" si="96"/>
        <v>-3419292.383000006</v>
      </c>
    </row>
    <row r="6200" spans="1:9">
      <c r="A6200" s="10">
        <v>43377</v>
      </c>
      <c r="B6200" s="10">
        <v>43376</v>
      </c>
      <c r="C6200" t="s">
        <v>7017</v>
      </c>
      <c r="D6200" t="s">
        <v>7016</v>
      </c>
      <c r="E6200" t="s">
        <v>595</v>
      </c>
      <c r="F6200" s="1">
        <v>-5079.5590000000002</v>
      </c>
      <c r="I6200" s="13">
        <f t="shared" si="96"/>
        <v>-3424371.9420000059</v>
      </c>
    </row>
    <row r="6201" spans="1:9">
      <c r="A6201" s="10">
        <v>43377</v>
      </c>
      <c r="B6201" s="10">
        <v>43376</v>
      </c>
      <c r="C6201" t="s">
        <v>7015</v>
      </c>
      <c r="D6201" t="s">
        <v>7014</v>
      </c>
      <c r="E6201" t="s">
        <v>57</v>
      </c>
      <c r="F6201" s="1">
        <v>-77160.865999999995</v>
      </c>
      <c r="I6201" s="13">
        <f t="shared" si="96"/>
        <v>-3501532.8080000058</v>
      </c>
    </row>
    <row r="6202" spans="1:9">
      <c r="A6202" s="10">
        <v>43377</v>
      </c>
      <c r="B6202" s="10">
        <v>43376</v>
      </c>
      <c r="C6202" t="s">
        <v>7013</v>
      </c>
      <c r="D6202" t="s">
        <v>7012</v>
      </c>
      <c r="E6202" t="s">
        <v>11</v>
      </c>
      <c r="F6202" s="1">
        <v>-471.61</v>
      </c>
      <c r="I6202" s="13">
        <f t="shared" si="96"/>
        <v>-3502004.4180000057</v>
      </c>
    </row>
    <row r="6203" spans="1:9">
      <c r="A6203" s="10">
        <v>43378</v>
      </c>
      <c r="B6203" s="10">
        <v>43377</v>
      </c>
      <c r="C6203" t="s">
        <v>31</v>
      </c>
      <c r="D6203" t="s">
        <v>7033</v>
      </c>
      <c r="E6203" t="s">
        <v>445</v>
      </c>
      <c r="F6203" s="1">
        <v>-1.7849999999999999</v>
      </c>
      <c r="I6203" s="13">
        <f t="shared" si="96"/>
        <v>-3502006.2030000058</v>
      </c>
    </row>
    <row r="6204" spans="1:9">
      <c r="A6204" s="10">
        <v>43378</v>
      </c>
      <c r="B6204" s="10">
        <v>43377</v>
      </c>
      <c r="C6204" t="s">
        <v>68</v>
      </c>
      <c r="D6204" t="s">
        <v>7032</v>
      </c>
      <c r="E6204" t="s">
        <v>11</v>
      </c>
      <c r="F6204" s="1">
        <v>-0.19</v>
      </c>
      <c r="I6204" s="13">
        <f t="shared" si="96"/>
        <v>-3502006.3930000057</v>
      </c>
    </row>
    <row r="6205" spans="1:9">
      <c r="A6205" s="10">
        <v>43378</v>
      </c>
      <c r="B6205" s="10">
        <v>43377</v>
      </c>
      <c r="C6205" t="s">
        <v>7046</v>
      </c>
      <c r="D6205" t="s">
        <v>7045</v>
      </c>
      <c r="E6205" t="s">
        <v>556</v>
      </c>
      <c r="F6205" s="1">
        <v>-187.577</v>
      </c>
      <c r="I6205" s="13">
        <f t="shared" si="96"/>
        <v>-3502193.9700000058</v>
      </c>
    </row>
    <row r="6206" spans="1:9">
      <c r="A6206" s="10">
        <v>43378</v>
      </c>
      <c r="B6206" s="10">
        <v>43377</v>
      </c>
      <c r="C6206" t="s">
        <v>31</v>
      </c>
      <c r="D6206" t="s">
        <v>7045</v>
      </c>
      <c r="E6206" t="s">
        <v>556</v>
      </c>
      <c r="F6206" s="1">
        <v>-1.7849999999999999</v>
      </c>
      <c r="I6206" s="13">
        <f t="shared" si="96"/>
        <v>-3502195.7550000059</v>
      </c>
    </row>
    <row r="6207" spans="1:9">
      <c r="A6207" s="10">
        <v>43378</v>
      </c>
      <c r="B6207" s="10">
        <v>43377</v>
      </c>
      <c r="C6207" t="s">
        <v>7044</v>
      </c>
      <c r="D6207" t="s">
        <v>7043</v>
      </c>
      <c r="E6207" t="s">
        <v>11</v>
      </c>
      <c r="F6207" s="1">
        <v>-453.7</v>
      </c>
      <c r="I6207" s="13">
        <f t="shared" si="96"/>
        <v>-3502649.4550000061</v>
      </c>
    </row>
    <row r="6208" spans="1:9">
      <c r="A6208" s="10">
        <v>43378</v>
      </c>
      <c r="B6208" s="10">
        <v>43377</v>
      </c>
      <c r="C6208" t="s">
        <v>7042</v>
      </c>
      <c r="D6208" t="s">
        <v>7041</v>
      </c>
      <c r="E6208" t="s">
        <v>332</v>
      </c>
      <c r="F6208" s="1">
        <v>-11820</v>
      </c>
      <c r="I6208" s="13">
        <f t="shared" si="96"/>
        <v>-3514469.4550000061</v>
      </c>
    </row>
    <row r="6209" spans="1:9">
      <c r="A6209" s="10">
        <v>43378</v>
      </c>
      <c r="B6209" s="10">
        <v>43377</v>
      </c>
      <c r="C6209" t="s">
        <v>31</v>
      </c>
      <c r="D6209" t="s">
        <v>7041</v>
      </c>
      <c r="E6209" t="s">
        <v>332</v>
      </c>
      <c r="F6209" s="1">
        <v>-1.7849999999999999</v>
      </c>
      <c r="I6209" s="13">
        <f t="shared" si="96"/>
        <v>-3514471.2400000063</v>
      </c>
    </row>
    <row r="6210" spans="1:9">
      <c r="A6210" s="10">
        <v>43378</v>
      </c>
      <c r="B6210" s="10">
        <v>43377</v>
      </c>
      <c r="C6210" t="s">
        <v>7040</v>
      </c>
      <c r="D6210" t="s">
        <v>7039</v>
      </c>
      <c r="E6210" t="s">
        <v>448</v>
      </c>
      <c r="F6210" s="1">
        <v>-503.41300000000001</v>
      </c>
      <c r="I6210" s="13">
        <f t="shared" si="96"/>
        <v>-3514974.6530000065</v>
      </c>
    </row>
    <row r="6211" spans="1:9">
      <c r="A6211" s="10">
        <v>43378</v>
      </c>
      <c r="B6211" s="10">
        <v>43377</v>
      </c>
      <c r="C6211" t="s">
        <v>31</v>
      </c>
      <c r="D6211" t="s">
        <v>7039</v>
      </c>
      <c r="E6211" t="s">
        <v>448</v>
      </c>
      <c r="F6211" s="1">
        <v>-1.7849999999999999</v>
      </c>
      <c r="I6211" s="13">
        <f t="shared" ref="I6211:I6274" si="97">I6210+F6211+G6211</f>
        <v>-3514976.4380000066</v>
      </c>
    </row>
    <row r="6212" spans="1:9">
      <c r="A6212" s="10">
        <v>43378</v>
      </c>
      <c r="B6212" s="10">
        <v>43377</v>
      </c>
      <c r="C6212" t="s">
        <v>7038</v>
      </c>
      <c r="D6212" t="s">
        <v>7037</v>
      </c>
      <c r="E6212" t="s">
        <v>4280</v>
      </c>
      <c r="F6212" s="1">
        <v>-2390.9949999999999</v>
      </c>
      <c r="I6212" s="13">
        <f t="shared" si="97"/>
        <v>-3517367.4330000067</v>
      </c>
    </row>
    <row r="6213" spans="1:9">
      <c r="A6213" s="10">
        <v>43378</v>
      </c>
      <c r="B6213" s="10">
        <v>43377</v>
      </c>
      <c r="C6213" t="s">
        <v>31</v>
      </c>
      <c r="D6213" t="s">
        <v>7037</v>
      </c>
      <c r="E6213" t="s">
        <v>4280</v>
      </c>
      <c r="F6213" s="1">
        <v>-1.7849999999999999</v>
      </c>
      <c r="I6213" s="13">
        <f t="shared" si="97"/>
        <v>-3517369.2180000069</v>
      </c>
    </row>
    <row r="6214" spans="1:9">
      <c r="A6214" s="10">
        <v>43378</v>
      </c>
      <c r="B6214" s="10">
        <v>43377</v>
      </c>
      <c r="C6214" t="s">
        <v>27</v>
      </c>
      <c r="E6214" t="s">
        <v>11</v>
      </c>
      <c r="F6214" s="1">
        <v>-71.400000000000006</v>
      </c>
      <c r="I6214" s="13">
        <f t="shared" si="97"/>
        <v>-3517440.6180000068</v>
      </c>
    </row>
    <row r="6215" spans="1:9">
      <c r="A6215" s="10">
        <v>43378</v>
      </c>
      <c r="B6215" s="10">
        <v>43377</v>
      </c>
      <c r="C6215" t="s">
        <v>7036</v>
      </c>
      <c r="D6215" t="s">
        <v>7035</v>
      </c>
      <c r="E6215" t="s">
        <v>6463</v>
      </c>
      <c r="F6215" s="1">
        <v>-86500</v>
      </c>
      <c r="I6215" s="13">
        <f t="shared" si="97"/>
        <v>-3603940.6180000068</v>
      </c>
    </row>
    <row r="6216" spans="1:9">
      <c r="A6216" s="10">
        <v>43378</v>
      </c>
      <c r="B6216" s="10">
        <v>43377</v>
      </c>
      <c r="C6216" t="s">
        <v>31</v>
      </c>
      <c r="D6216" t="s">
        <v>7035</v>
      </c>
      <c r="E6216" t="s">
        <v>6463</v>
      </c>
      <c r="F6216" s="1">
        <v>-1.7849999999999999</v>
      </c>
      <c r="I6216" s="13">
        <f t="shared" si="97"/>
        <v>-3603942.4030000069</v>
      </c>
    </row>
    <row r="6217" spans="1:9">
      <c r="A6217" s="10">
        <v>43378</v>
      </c>
      <c r="B6217" s="10">
        <v>43377</v>
      </c>
      <c r="C6217" t="s">
        <v>7034</v>
      </c>
      <c r="D6217" t="s">
        <v>7033</v>
      </c>
      <c r="E6217" t="s">
        <v>445</v>
      </c>
      <c r="F6217" s="1">
        <v>-2345.4780000000001</v>
      </c>
      <c r="I6217" s="13">
        <f t="shared" si="97"/>
        <v>-3606287.881000007</v>
      </c>
    </row>
    <row r="6218" spans="1:9">
      <c r="A6218" s="10">
        <v>43378</v>
      </c>
      <c r="B6218" s="10">
        <v>43377</v>
      </c>
      <c r="C6218" t="s">
        <v>67</v>
      </c>
      <c r="D6218" t="s">
        <v>7032</v>
      </c>
      <c r="E6218" t="s">
        <v>11</v>
      </c>
      <c r="F6218" s="1">
        <v>-0.52400000000000002</v>
      </c>
      <c r="I6218" s="13">
        <f t="shared" si="97"/>
        <v>-3606288.4050000072</v>
      </c>
    </row>
    <row r="6219" spans="1:9">
      <c r="A6219" s="10">
        <v>43376</v>
      </c>
      <c r="B6219" s="10">
        <v>43377</v>
      </c>
      <c r="C6219" t="s">
        <v>3837</v>
      </c>
      <c r="D6219" t="s">
        <v>2425</v>
      </c>
      <c r="E6219" t="s">
        <v>11</v>
      </c>
      <c r="G6219" s="1">
        <v>14000</v>
      </c>
      <c r="I6219" s="13">
        <f t="shared" si="97"/>
        <v>-3592288.4050000072</v>
      </c>
    </row>
    <row r="6220" spans="1:9">
      <c r="A6220" s="10">
        <v>43376</v>
      </c>
      <c r="B6220" s="10">
        <v>43377</v>
      </c>
      <c r="C6220" t="s">
        <v>7011</v>
      </c>
      <c r="D6220" t="s">
        <v>2395</v>
      </c>
      <c r="E6220" t="s">
        <v>11</v>
      </c>
      <c r="G6220" s="1">
        <v>7000</v>
      </c>
      <c r="I6220" s="13">
        <f t="shared" si="97"/>
        <v>-3585288.4050000072</v>
      </c>
    </row>
    <row r="6221" spans="1:9">
      <c r="A6221" s="10">
        <v>43376</v>
      </c>
      <c r="B6221" s="10">
        <v>43377</v>
      </c>
      <c r="C6221" t="s">
        <v>6998</v>
      </c>
      <c r="D6221" t="s">
        <v>2581</v>
      </c>
      <c r="E6221" t="s">
        <v>11</v>
      </c>
      <c r="G6221" s="1">
        <v>46000</v>
      </c>
      <c r="I6221" s="13">
        <f t="shared" si="97"/>
        <v>-3539288.4050000072</v>
      </c>
    </row>
    <row r="6222" spans="1:9">
      <c r="A6222" s="10">
        <v>43376</v>
      </c>
      <c r="B6222" s="10">
        <v>43377</v>
      </c>
      <c r="C6222" t="s">
        <v>7008</v>
      </c>
      <c r="D6222" t="s">
        <v>2481</v>
      </c>
      <c r="E6222" t="s">
        <v>11</v>
      </c>
      <c r="G6222" s="1">
        <v>11000</v>
      </c>
      <c r="I6222" s="13">
        <f t="shared" si="97"/>
        <v>-3528288.4050000072</v>
      </c>
    </row>
    <row r="6223" spans="1:9">
      <c r="A6223" s="10">
        <v>43376</v>
      </c>
      <c r="B6223" s="10">
        <v>43377</v>
      </c>
      <c r="C6223" t="s">
        <v>7001</v>
      </c>
      <c r="D6223" t="s">
        <v>1709</v>
      </c>
      <c r="E6223" t="s">
        <v>11</v>
      </c>
      <c r="G6223" s="1">
        <v>200000</v>
      </c>
      <c r="I6223" s="13">
        <f t="shared" si="97"/>
        <v>-3328288.4050000072</v>
      </c>
    </row>
    <row r="6224" spans="1:9">
      <c r="A6224" s="10">
        <v>43376</v>
      </c>
      <c r="B6224" s="10">
        <v>43377</v>
      </c>
      <c r="C6224" t="s">
        <v>6998</v>
      </c>
      <c r="D6224" t="s">
        <v>2581</v>
      </c>
      <c r="E6224" t="s">
        <v>11</v>
      </c>
      <c r="G6224" s="1">
        <v>13000</v>
      </c>
      <c r="I6224" s="13">
        <f t="shared" si="97"/>
        <v>-3315288.4050000072</v>
      </c>
    </row>
    <row r="6225" spans="1:9">
      <c r="A6225" s="10">
        <v>43382</v>
      </c>
      <c r="B6225" s="10">
        <v>43378</v>
      </c>
      <c r="C6225" t="s">
        <v>857</v>
      </c>
      <c r="D6225" t="s">
        <v>7056</v>
      </c>
      <c r="E6225" t="s">
        <v>7055</v>
      </c>
      <c r="F6225" s="1">
        <v>-187</v>
      </c>
      <c r="I6225" s="13">
        <f t="shared" si="97"/>
        <v>-3315475.4050000072</v>
      </c>
    </row>
    <row r="6226" spans="1:9">
      <c r="A6226" s="10">
        <v>43381</v>
      </c>
      <c r="B6226" s="10">
        <v>43378</v>
      </c>
      <c r="C6226" t="s">
        <v>7051</v>
      </c>
      <c r="D6226" t="s">
        <v>7050</v>
      </c>
      <c r="E6226" t="s">
        <v>181</v>
      </c>
      <c r="F6226" s="1">
        <v>-921.42200000000003</v>
      </c>
      <c r="I6226" s="13">
        <f t="shared" si="97"/>
        <v>-3316396.827000007</v>
      </c>
    </row>
    <row r="6227" spans="1:9">
      <c r="A6227" s="10">
        <v>43381</v>
      </c>
      <c r="B6227" s="10">
        <v>43378</v>
      </c>
      <c r="C6227" t="s">
        <v>7049</v>
      </c>
      <c r="D6227" t="s">
        <v>7048</v>
      </c>
      <c r="E6227" t="s">
        <v>234</v>
      </c>
      <c r="F6227" s="1">
        <v>-1426.2</v>
      </c>
      <c r="I6227" s="13">
        <f t="shared" si="97"/>
        <v>-3317823.0270000072</v>
      </c>
    </row>
    <row r="6228" spans="1:9">
      <c r="A6228" s="10">
        <v>43377</v>
      </c>
      <c r="B6228" s="10">
        <v>43378</v>
      </c>
      <c r="C6228" t="s">
        <v>6472</v>
      </c>
      <c r="D6228" t="s">
        <v>2430</v>
      </c>
      <c r="E6228" t="s">
        <v>11</v>
      </c>
      <c r="G6228" s="1">
        <v>25000</v>
      </c>
      <c r="I6228" s="13">
        <f t="shared" si="97"/>
        <v>-3292823.0270000072</v>
      </c>
    </row>
    <row r="6229" spans="1:9">
      <c r="A6229" s="10">
        <v>43377</v>
      </c>
      <c r="B6229" s="10">
        <v>43378</v>
      </c>
      <c r="C6229" t="s">
        <v>7022</v>
      </c>
      <c r="D6229" t="s">
        <v>2911</v>
      </c>
      <c r="E6229" t="s">
        <v>11</v>
      </c>
      <c r="G6229" s="1">
        <v>250</v>
      </c>
      <c r="I6229" s="13">
        <f t="shared" si="97"/>
        <v>-3292573.0270000072</v>
      </c>
    </row>
    <row r="6230" spans="1:9">
      <c r="A6230" s="10">
        <v>43377</v>
      </c>
      <c r="B6230" s="10">
        <v>43378</v>
      </c>
      <c r="C6230" t="s">
        <v>3575</v>
      </c>
      <c r="D6230" t="s">
        <v>2112</v>
      </c>
      <c r="E6230" t="s">
        <v>11</v>
      </c>
      <c r="G6230" s="1">
        <v>5000</v>
      </c>
      <c r="I6230" s="13">
        <f t="shared" si="97"/>
        <v>-3287573.0270000072</v>
      </c>
    </row>
    <row r="6231" spans="1:9">
      <c r="A6231" s="10">
        <v>43377</v>
      </c>
      <c r="B6231" s="10">
        <v>43378</v>
      </c>
      <c r="C6231" t="s">
        <v>471</v>
      </c>
      <c r="D6231" t="s">
        <v>472</v>
      </c>
      <c r="E6231" t="s">
        <v>11</v>
      </c>
      <c r="G6231" s="1">
        <v>5000</v>
      </c>
      <c r="I6231" s="13">
        <f t="shared" si="97"/>
        <v>-3282573.0270000072</v>
      </c>
    </row>
    <row r="6232" spans="1:9">
      <c r="A6232" s="10">
        <v>43377</v>
      </c>
      <c r="B6232" s="10">
        <v>43378</v>
      </c>
      <c r="C6232" t="s">
        <v>7021</v>
      </c>
      <c r="D6232" t="s">
        <v>2350</v>
      </c>
      <c r="E6232" t="s">
        <v>11</v>
      </c>
      <c r="G6232" s="1">
        <v>5000</v>
      </c>
      <c r="I6232" s="13">
        <f t="shared" si="97"/>
        <v>-3277573.0270000072</v>
      </c>
    </row>
    <row r="6233" spans="1:9">
      <c r="A6233" s="10">
        <v>43377</v>
      </c>
      <c r="B6233" s="10">
        <v>43378</v>
      </c>
      <c r="C6233" t="s">
        <v>7020</v>
      </c>
      <c r="D6233" t="s">
        <v>1803</v>
      </c>
      <c r="E6233" t="s">
        <v>11</v>
      </c>
      <c r="G6233" s="1">
        <v>150000</v>
      </c>
      <c r="I6233" s="13">
        <f t="shared" si="97"/>
        <v>-3127573.0270000072</v>
      </c>
    </row>
    <row r="6234" spans="1:9">
      <c r="A6234" s="10">
        <v>43377</v>
      </c>
      <c r="B6234" s="10">
        <v>43378</v>
      </c>
      <c r="C6234" t="s">
        <v>455</v>
      </c>
      <c r="D6234" t="s">
        <v>456</v>
      </c>
      <c r="E6234" t="s">
        <v>11</v>
      </c>
      <c r="G6234" s="1">
        <v>15000</v>
      </c>
      <c r="I6234" s="13">
        <f t="shared" si="97"/>
        <v>-3112573.0270000072</v>
      </c>
    </row>
    <row r="6235" spans="1:9">
      <c r="A6235" s="10">
        <v>43383</v>
      </c>
      <c r="B6235" s="10">
        <v>43381</v>
      </c>
      <c r="C6235" t="s">
        <v>4895</v>
      </c>
      <c r="D6235" t="s">
        <v>7078</v>
      </c>
      <c r="E6235" t="s">
        <v>7077</v>
      </c>
      <c r="F6235" s="1">
        <v>-4.5</v>
      </c>
      <c r="I6235" s="13">
        <f t="shared" si="97"/>
        <v>-3112577.5270000072</v>
      </c>
    </row>
    <row r="6236" spans="1:9">
      <c r="A6236" s="10">
        <v>43383</v>
      </c>
      <c r="B6236" s="10">
        <v>43381</v>
      </c>
      <c r="C6236" t="s">
        <v>7</v>
      </c>
      <c r="D6236" t="s">
        <v>7076</v>
      </c>
      <c r="E6236" t="s">
        <v>7075</v>
      </c>
      <c r="F6236" s="1">
        <v>-2.7549999999999999</v>
      </c>
      <c r="I6236" s="13">
        <f t="shared" si="97"/>
        <v>-3112580.2820000071</v>
      </c>
    </row>
    <row r="6237" spans="1:9">
      <c r="A6237" s="10">
        <v>43383</v>
      </c>
      <c r="B6237" s="10">
        <v>43381</v>
      </c>
      <c r="C6237" t="s">
        <v>170</v>
      </c>
      <c r="D6237" t="s">
        <v>7074</v>
      </c>
      <c r="E6237" t="s">
        <v>7073</v>
      </c>
      <c r="F6237" s="1">
        <v>-10</v>
      </c>
      <c r="I6237" s="13">
        <f t="shared" si="97"/>
        <v>-3112590.2820000071</v>
      </c>
    </row>
    <row r="6238" spans="1:9">
      <c r="A6238" s="10">
        <v>43383</v>
      </c>
      <c r="B6238" s="10">
        <v>43381</v>
      </c>
      <c r="C6238" t="s">
        <v>7</v>
      </c>
      <c r="D6238" t="s">
        <v>7072</v>
      </c>
      <c r="E6238" t="s">
        <v>7061</v>
      </c>
      <c r="F6238" s="1">
        <v>-3.42</v>
      </c>
      <c r="I6238" s="13">
        <f t="shared" si="97"/>
        <v>-3112593.702000007</v>
      </c>
    </row>
    <row r="6239" spans="1:9">
      <c r="A6239" s="10">
        <v>43383</v>
      </c>
      <c r="B6239" s="10">
        <v>43381</v>
      </c>
      <c r="C6239" t="s">
        <v>170</v>
      </c>
      <c r="D6239" t="s">
        <v>7071</v>
      </c>
      <c r="E6239" t="s">
        <v>7070</v>
      </c>
      <c r="F6239" s="1">
        <v>-10</v>
      </c>
      <c r="I6239" s="13">
        <f t="shared" si="97"/>
        <v>-3112603.702000007</v>
      </c>
    </row>
    <row r="6240" spans="1:9">
      <c r="A6240" s="10">
        <v>43383</v>
      </c>
      <c r="B6240" s="10">
        <v>43381</v>
      </c>
      <c r="C6240" t="s">
        <v>184</v>
      </c>
      <c r="D6240" t="s">
        <v>7069</v>
      </c>
      <c r="E6240" t="s">
        <v>7068</v>
      </c>
      <c r="F6240" s="1">
        <v>-10</v>
      </c>
      <c r="I6240" s="13">
        <f t="shared" si="97"/>
        <v>-3112613.702000007</v>
      </c>
    </row>
    <row r="6241" spans="1:9">
      <c r="A6241" s="10">
        <v>43383</v>
      </c>
      <c r="B6241" s="10">
        <v>43381</v>
      </c>
      <c r="C6241" t="s">
        <v>105</v>
      </c>
      <c r="D6241" t="s">
        <v>7067</v>
      </c>
      <c r="E6241" t="s">
        <v>7066</v>
      </c>
      <c r="F6241" s="1">
        <v>-2.5</v>
      </c>
      <c r="I6241" s="13">
        <f t="shared" si="97"/>
        <v>-3112616.202000007</v>
      </c>
    </row>
    <row r="6242" spans="1:9">
      <c r="A6242" s="10">
        <v>43383</v>
      </c>
      <c r="B6242" s="10">
        <v>43381</v>
      </c>
      <c r="C6242" t="s">
        <v>60</v>
      </c>
      <c r="D6242" t="s">
        <v>7065</v>
      </c>
      <c r="E6242" t="s">
        <v>7063</v>
      </c>
      <c r="F6242" s="1">
        <v>-8</v>
      </c>
      <c r="I6242" s="13">
        <f t="shared" si="97"/>
        <v>-3112624.202000007</v>
      </c>
    </row>
    <row r="6243" spans="1:9">
      <c r="A6243" s="10">
        <v>43383</v>
      </c>
      <c r="B6243" s="10">
        <v>43381</v>
      </c>
      <c r="C6243" t="s">
        <v>7</v>
      </c>
      <c r="D6243" t="s">
        <v>7064</v>
      </c>
      <c r="E6243" t="s">
        <v>7063</v>
      </c>
      <c r="F6243" s="1">
        <v>-3.42</v>
      </c>
      <c r="I6243" s="13">
        <f t="shared" si="97"/>
        <v>-3112627.622000007</v>
      </c>
    </row>
    <row r="6244" spans="1:9">
      <c r="A6244" s="10">
        <v>43383</v>
      </c>
      <c r="B6244" s="10">
        <v>43381</v>
      </c>
      <c r="C6244" t="s">
        <v>60</v>
      </c>
      <c r="D6244" t="s">
        <v>7062</v>
      </c>
      <c r="E6244" t="s">
        <v>7061</v>
      </c>
      <c r="F6244" s="1">
        <v>-8</v>
      </c>
      <c r="I6244" s="13">
        <f t="shared" si="97"/>
        <v>-3112635.622000007</v>
      </c>
    </row>
    <row r="6245" spans="1:9">
      <c r="A6245" s="10">
        <v>43383</v>
      </c>
      <c r="B6245" s="10">
        <v>43381</v>
      </c>
      <c r="C6245" t="s">
        <v>105</v>
      </c>
      <c r="D6245" t="s">
        <v>7060</v>
      </c>
      <c r="E6245" t="s">
        <v>7059</v>
      </c>
      <c r="F6245" s="1">
        <v>-2.5</v>
      </c>
      <c r="I6245" s="13">
        <f t="shared" si="97"/>
        <v>-3112638.122000007</v>
      </c>
    </row>
    <row r="6246" spans="1:9">
      <c r="A6246" s="10">
        <v>43382</v>
      </c>
      <c r="B6246" s="10">
        <v>43381</v>
      </c>
      <c r="C6246" t="s">
        <v>452</v>
      </c>
      <c r="D6246" t="s">
        <v>2313</v>
      </c>
      <c r="E6246" t="s">
        <v>11</v>
      </c>
      <c r="F6246" s="1">
        <v>-0.35699999999999998</v>
      </c>
      <c r="I6246" s="13">
        <f t="shared" si="97"/>
        <v>-3112638.4790000068</v>
      </c>
    </row>
    <row r="6247" spans="1:9">
      <c r="A6247" s="10">
        <v>43382</v>
      </c>
      <c r="B6247" s="10">
        <v>43381</v>
      </c>
      <c r="C6247" t="s">
        <v>452</v>
      </c>
      <c r="D6247" t="s">
        <v>2026</v>
      </c>
      <c r="E6247" t="s">
        <v>11</v>
      </c>
      <c r="F6247" s="1">
        <v>-0.35699999999999998</v>
      </c>
      <c r="I6247" s="13">
        <f t="shared" si="97"/>
        <v>-3112638.8360000066</v>
      </c>
    </row>
    <row r="6248" spans="1:9">
      <c r="A6248" s="10">
        <v>43382</v>
      </c>
      <c r="B6248" s="10">
        <v>43381</v>
      </c>
      <c r="C6248" t="s">
        <v>452</v>
      </c>
      <c r="D6248" t="s">
        <v>2543</v>
      </c>
      <c r="E6248" t="s">
        <v>11</v>
      </c>
      <c r="F6248" s="1">
        <v>-0.35699999999999998</v>
      </c>
      <c r="I6248" s="13">
        <f t="shared" si="97"/>
        <v>-3112639.1930000065</v>
      </c>
    </row>
    <row r="6249" spans="1:9">
      <c r="A6249" s="10">
        <v>43382</v>
      </c>
      <c r="B6249" s="10">
        <v>43381</v>
      </c>
      <c r="C6249" t="s">
        <v>7053</v>
      </c>
      <c r="E6249" t="s">
        <v>100</v>
      </c>
      <c r="F6249" s="1">
        <v>-43770.855000000003</v>
      </c>
      <c r="I6249" s="13">
        <f t="shared" si="97"/>
        <v>-3156410.0480000065</v>
      </c>
    </row>
    <row r="6250" spans="1:9">
      <c r="A6250" s="10">
        <v>43382</v>
      </c>
      <c r="B6250" s="10">
        <v>43381</v>
      </c>
      <c r="C6250" t="s">
        <v>101</v>
      </c>
      <c r="E6250" t="s">
        <v>11</v>
      </c>
      <c r="F6250" s="1">
        <v>-5.95</v>
      </c>
      <c r="I6250" s="13">
        <f t="shared" si="97"/>
        <v>-3156415.9980000067</v>
      </c>
    </row>
    <row r="6251" spans="1:9">
      <c r="A6251" s="10">
        <v>43382</v>
      </c>
      <c r="B6251" s="10">
        <v>43381</v>
      </c>
      <c r="C6251" t="s">
        <v>7052</v>
      </c>
      <c r="E6251" t="s">
        <v>100</v>
      </c>
      <c r="F6251" s="1">
        <v>-33583.023000000001</v>
      </c>
      <c r="I6251" s="13">
        <f t="shared" si="97"/>
        <v>-3189999.0210000067</v>
      </c>
    </row>
    <row r="6252" spans="1:9">
      <c r="A6252" s="10">
        <v>43382</v>
      </c>
      <c r="B6252" s="10">
        <v>43381</v>
      </c>
      <c r="C6252" t="s">
        <v>101</v>
      </c>
      <c r="E6252" t="s">
        <v>11</v>
      </c>
      <c r="F6252" s="1">
        <v>-5.95</v>
      </c>
      <c r="I6252" s="13">
        <f t="shared" si="97"/>
        <v>-3190004.9710000069</v>
      </c>
    </row>
    <row r="6253" spans="1:9">
      <c r="A6253" s="10">
        <v>43382</v>
      </c>
      <c r="B6253" s="10">
        <v>43381</v>
      </c>
      <c r="C6253" t="s">
        <v>452</v>
      </c>
      <c r="D6253" t="s">
        <v>456</v>
      </c>
      <c r="E6253" t="s">
        <v>11</v>
      </c>
      <c r="F6253" s="1">
        <v>-0.35699999999999998</v>
      </c>
      <c r="I6253" s="13">
        <f t="shared" si="97"/>
        <v>-3190005.3280000067</v>
      </c>
    </row>
    <row r="6254" spans="1:9">
      <c r="A6254" s="10">
        <v>43378</v>
      </c>
      <c r="B6254" s="10">
        <v>43381</v>
      </c>
      <c r="C6254" t="s">
        <v>7047</v>
      </c>
      <c r="D6254" t="s">
        <v>7032</v>
      </c>
      <c r="E6254" t="s">
        <v>11</v>
      </c>
      <c r="G6254" s="1">
        <v>939.9</v>
      </c>
      <c r="I6254" s="13">
        <f t="shared" si="97"/>
        <v>-3189065.4280000068</v>
      </c>
    </row>
    <row r="6255" spans="1:9">
      <c r="A6255" s="10">
        <v>43384</v>
      </c>
      <c r="B6255" s="10">
        <v>43382</v>
      </c>
      <c r="C6255" t="s">
        <v>33</v>
      </c>
      <c r="D6255" t="s">
        <v>7140</v>
      </c>
      <c r="E6255" t="s">
        <v>7139</v>
      </c>
      <c r="F6255" s="1">
        <v>-40</v>
      </c>
      <c r="I6255" s="13">
        <f t="shared" si="97"/>
        <v>-3189105.4280000068</v>
      </c>
    </row>
    <row r="6256" spans="1:9">
      <c r="A6256" s="10">
        <v>43384</v>
      </c>
      <c r="B6256" s="10">
        <v>43382</v>
      </c>
      <c r="C6256" t="s">
        <v>60</v>
      </c>
      <c r="D6256" t="s">
        <v>7119</v>
      </c>
      <c r="E6256" t="s">
        <v>7100</v>
      </c>
      <c r="F6256" s="1">
        <v>-8</v>
      </c>
      <c r="I6256" s="13">
        <f t="shared" si="97"/>
        <v>-3189113.4280000068</v>
      </c>
    </row>
    <row r="6257" spans="1:9">
      <c r="A6257" s="10">
        <v>43384</v>
      </c>
      <c r="B6257" s="10">
        <v>43382</v>
      </c>
      <c r="C6257" t="s">
        <v>7</v>
      </c>
      <c r="D6257" t="s">
        <v>7118</v>
      </c>
      <c r="E6257" t="s">
        <v>7100</v>
      </c>
      <c r="F6257" s="1">
        <v>-7.6</v>
      </c>
      <c r="I6257" s="13">
        <f t="shared" si="97"/>
        <v>-3189121.0280000069</v>
      </c>
    </row>
    <row r="6258" spans="1:9">
      <c r="A6258" s="10">
        <v>43384</v>
      </c>
      <c r="B6258" s="10">
        <v>43382</v>
      </c>
      <c r="C6258" t="s">
        <v>105</v>
      </c>
      <c r="D6258" t="s">
        <v>7117</v>
      </c>
      <c r="E6258" t="s">
        <v>7116</v>
      </c>
      <c r="F6258" s="1">
        <v>-2.5</v>
      </c>
      <c r="I6258" s="13">
        <f t="shared" si="97"/>
        <v>-3189123.5280000069</v>
      </c>
    </row>
    <row r="6259" spans="1:9">
      <c r="A6259" s="10">
        <v>43384</v>
      </c>
      <c r="B6259" s="10">
        <v>43382</v>
      </c>
      <c r="C6259" t="s">
        <v>7</v>
      </c>
      <c r="D6259" t="s">
        <v>7115</v>
      </c>
      <c r="E6259" t="s">
        <v>7061</v>
      </c>
      <c r="F6259" s="1">
        <v>-7.6</v>
      </c>
      <c r="I6259" s="13">
        <f t="shared" si="97"/>
        <v>-3189131.128000007</v>
      </c>
    </row>
    <row r="6260" spans="1:9">
      <c r="A6260" s="10">
        <v>43384</v>
      </c>
      <c r="B6260" s="10">
        <v>43382</v>
      </c>
      <c r="C6260" t="s">
        <v>33</v>
      </c>
      <c r="D6260" t="s">
        <v>7114</v>
      </c>
      <c r="E6260" t="s">
        <v>7113</v>
      </c>
      <c r="F6260" s="1">
        <v>-40</v>
      </c>
      <c r="I6260" s="13">
        <f t="shared" si="97"/>
        <v>-3189171.128000007</v>
      </c>
    </row>
    <row r="6261" spans="1:9">
      <c r="A6261" s="10">
        <v>43384</v>
      </c>
      <c r="B6261" s="10">
        <v>43382</v>
      </c>
      <c r="C6261" t="s">
        <v>7</v>
      </c>
      <c r="D6261" t="s">
        <v>7112</v>
      </c>
      <c r="E6261" t="s">
        <v>7109</v>
      </c>
      <c r="F6261" s="1">
        <v>-7.6</v>
      </c>
      <c r="I6261" s="13">
        <f t="shared" si="97"/>
        <v>-3189178.7280000071</v>
      </c>
    </row>
    <row r="6262" spans="1:9">
      <c r="A6262" s="10">
        <v>43384</v>
      </c>
      <c r="B6262" s="10">
        <v>43382</v>
      </c>
      <c r="C6262" t="s">
        <v>7</v>
      </c>
      <c r="D6262" t="s">
        <v>7111</v>
      </c>
      <c r="E6262" t="s">
        <v>7109</v>
      </c>
      <c r="F6262" s="1">
        <v>-3.42</v>
      </c>
      <c r="I6262" s="13">
        <f t="shared" si="97"/>
        <v>-3189182.148000007</v>
      </c>
    </row>
    <row r="6263" spans="1:9">
      <c r="A6263" s="10">
        <v>43384</v>
      </c>
      <c r="B6263" s="10">
        <v>43382</v>
      </c>
      <c r="C6263" t="s">
        <v>60</v>
      </c>
      <c r="D6263" t="s">
        <v>7110</v>
      </c>
      <c r="E6263" t="s">
        <v>7109</v>
      </c>
      <c r="F6263" s="1">
        <v>-8</v>
      </c>
      <c r="I6263" s="13">
        <f t="shared" si="97"/>
        <v>-3189190.148000007</v>
      </c>
    </row>
    <row r="6264" spans="1:9">
      <c r="A6264" s="10">
        <v>43384</v>
      </c>
      <c r="B6264" s="10">
        <v>43382</v>
      </c>
      <c r="C6264" t="s">
        <v>33</v>
      </c>
      <c r="D6264" t="s">
        <v>7108</v>
      </c>
      <c r="E6264" t="s">
        <v>7107</v>
      </c>
      <c r="F6264" s="1">
        <v>-40</v>
      </c>
      <c r="I6264" s="13">
        <f t="shared" si="97"/>
        <v>-3189230.148000007</v>
      </c>
    </row>
    <row r="6265" spans="1:9">
      <c r="A6265" s="10">
        <v>43384</v>
      </c>
      <c r="B6265" s="10">
        <v>43382</v>
      </c>
      <c r="C6265" t="s">
        <v>170</v>
      </c>
      <c r="D6265" t="s">
        <v>7106</v>
      </c>
      <c r="E6265" t="s">
        <v>7105</v>
      </c>
      <c r="F6265" s="1">
        <v>-10</v>
      </c>
      <c r="I6265" s="13">
        <f t="shared" si="97"/>
        <v>-3189240.148000007</v>
      </c>
    </row>
    <row r="6266" spans="1:9">
      <c r="A6266" s="10">
        <v>43384</v>
      </c>
      <c r="B6266" s="10">
        <v>43382</v>
      </c>
      <c r="C6266" t="s">
        <v>33</v>
      </c>
      <c r="D6266" t="s">
        <v>7104</v>
      </c>
      <c r="E6266" t="s">
        <v>7103</v>
      </c>
      <c r="F6266" s="1">
        <v>-40</v>
      </c>
      <c r="I6266" s="13">
        <f t="shared" si="97"/>
        <v>-3189280.148000007</v>
      </c>
    </row>
    <row r="6267" spans="1:9">
      <c r="A6267" s="10">
        <v>43384</v>
      </c>
      <c r="B6267" s="10">
        <v>43382</v>
      </c>
      <c r="C6267" t="s">
        <v>7</v>
      </c>
      <c r="D6267" t="s">
        <v>7102</v>
      </c>
      <c r="E6267" t="s">
        <v>7063</v>
      </c>
      <c r="F6267" s="1">
        <v>-7.6</v>
      </c>
      <c r="I6267" s="13">
        <f t="shared" si="97"/>
        <v>-3189287.7480000071</v>
      </c>
    </row>
    <row r="6268" spans="1:9">
      <c r="A6268" s="10">
        <v>43384</v>
      </c>
      <c r="B6268" s="10">
        <v>43382</v>
      </c>
      <c r="C6268" t="s">
        <v>7</v>
      </c>
      <c r="D6268" t="s">
        <v>7101</v>
      </c>
      <c r="E6268" t="s">
        <v>7100</v>
      </c>
      <c r="F6268" s="1">
        <v>-3.42</v>
      </c>
      <c r="I6268" s="13">
        <f t="shared" si="97"/>
        <v>-3189291.168000007</v>
      </c>
    </row>
    <row r="6269" spans="1:9">
      <c r="A6269" s="10">
        <v>43384</v>
      </c>
      <c r="B6269" s="10">
        <v>43382</v>
      </c>
      <c r="C6269" t="s">
        <v>170</v>
      </c>
      <c r="D6269" t="s">
        <v>7099</v>
      </c>
      <c r="E6269" t="s">
        <v>7098</v>
      </c>
      <c r="F6269" s="1">
        <v>-10</v>
      </c>
      <c r="I6269" s="13">
        <f t="shared" si="97"/>
        <v>-3189301.168000007</v>
      </c>
    </row>
    <row r="6270" spans="1:9">
      <c r="A6270" s="10">
        <v>43384</v>
      </c>
      <c r="B6270" s="10">
        <v>43382</v>
      </c>
      <c r="C6270" t="s">
        <v>105</v>
      </c>
      <c r="D6270" t="s">
        <v>7097</v>
      </c>
      <c r="E6270" t="s">
        <v>7096</v>
      </c>
      <c r="F6270" s="1">
        <v>-2.5</v>
      </c>
      <c r="I6270" s="13">
        <f t="shared" si="97"/>
        <v>-3189303.668000007</v>
      </c>
    </row>
    <row r="6271" spans="1:9">
      <c r="A6271" s="10">
        <v>43383</v>
      </c>
      <c r="B6271" s="10">
        <v>43382</v>
      </c>
      <c r="C6271" t="s">
        <v>7094</v>
      </c>
      <c r="D6271" t="s">
        <v>7093</v>
      </c>
      <c r="E6271" t="s">
        <v>266</v>
      </c>
      <c r="F6271" s="1">
        <v>-484.5</v>
      </c>
      <c r="I6271" s="13">
        <f t="shared" si="97"/>
        <v>-3189788.168000007</v>
      </c>
    </row>
    <row r="6272" spans="1:9">
      <c r="A6272" s="10">
        <v>43383</v>
      </c>
      <c r="B6272" s="10">
        <v>43382</v>
      </c>
      <c r="C6272" t="s">
        <v>7092</v>
      </c>
      <c r="D6272" t="s">
        <v>7091</v>
      </c>
      <c r="E6272" t="s">
        <v>4470</v>
      </c>
      <c r="F6272" s="1">
        <v>-350</v>
      </c>
      <c r="I6272" s="13">
        <f t="shared" si="97"/>
        <v>-3190138.168000007</v>
      </c>
    </row>
    <row r="6273" spans="1:9">
      <c r="A6273" s="10">
        <v>43383</v>
      </c>
      <c r="B6273" s="10">
        <v>43382</v>
      </c>
      <c r="C6273" t="s">
        <v>7090</v>
      </c>
      <c r="D6273" t="s">
        <v>7089</v>
      </c>
      <c r="E6273" t="s">
        <v>729</v>
      </c>
      <c r="F6273" s="1">
        <v>-436.44299999999998</v>
      </c>
      <c r="I6273" s="13">
        <f t="shared" si="97"/>
        <v>-3190574.611000007</v>
      </c>
    </row>
    <row r="6274" spans="1:9">
      <c r="A6274" s="10">
        <v>43383</v>
      </c>
      <c r="B6274" s="10">
        <v>43382</v>
      </c>
      <c r="C6274" t="s">
        <v>31</v>
      </c>
      <c r="D6274" t="s">
        <v>7089</v>
      </c>
      <c r="E6274" t="s">
        <v>729</v>
      </c>
      <c r="F6274" s="1">
        <v>-1.7849999999999999</v>
      </c>
      <c r="I6274" s="13">
        <f t="shared" si="97"/>
        <v>-3190576.3960000072</v>
      </c>
    </row>
    <row r="6275" spans="1:9">
      <c r="A6275" s="10">
        <v>43383</v>
      </c>
      <c r="B6275" s="10">
        <v>43382</v>
      </c>
      <c r="C6275" t="s">
        <v>7088</v>
      </c>
      <c r="D6275" t="s">
        <v>7087</v>
      </c>
      <c r="E6275" t="s">
        <v>73</v>
      </c>
      <c r="F6275" s="1">
        <v>-114.84</v>
      </c>
      <c r="I6275" s="13">
        <f t="shared" ref="I6275:I6338" si="98">I6274+F6275+G6275</f>
        <v>-3190691.236000007</v>
      </c>
    </row>
    <row r="6276" spans="1:9">
      <c r="A6276" s="10">
        <v>43383</v>
      </c>
      <c r="B6276" s="10">
        <v>43382</v>
      </c>
      <c r="C6276" t="s">
        <v>7086</v>
      </c>
      <c r="D6276" t="s">
        <v>7085</v>
      </c>
      <c r="E6276" t="s">
        <v>11</v>
      </c>
      <c r="F6276" s="1">
        <v>-730.18600000000004</v>
      </c>
      <c r="I6276" s="13">
        <f t="shared" si="98"/>
        <v>-3191421.4220000072</v>
      </c>
    </row>
    <row r="6277" spans="1:9">
      <c r="A6277" s="10">
        <v>43383</v>
      </c>
      <c r="B6277" s="10">
        <v>43382</v>
      </c>
      <c r="C6277" t="s">
        <v>7084</v>
      </c>
      <c r="D6277" t="s">
        <v>7083</v>
      </c>
      <c r="E6277" t="s">
        <v>4805</v>
      </c>
      <c r="F6277" s="1">
        <v>-73728.826000000001</v>
      </c>
      <c r="I6277" s="13">
        <f t="shared" si="98"/>
        <v>-3265150.2480000071</v>
      </c>
    </row>
    <row r="6278" spans="1:9">
      <c r="A6278" s="10">
        <v>43383</v>
      </c>
      <c r="B6278" s="10">
        <v>43382</v>
      </c>
      <c r="C6278" t="s">
        <v>7082</v>
      </c>
      <c r="D6278" t="s">
        <v>7081</v>
      </c>
      <c r="E6278" t="s">
        <v>11</v>
      </c>
      <c r="F6278" s="1">
        <v>-5555.0010000000002</v>
      </c>
      <c r="I6278" s="13">
        <f t="shared" si="98"/>
        <v>-3270705.2490000073</v>
      </c>
    </row>
    <row r="6279" spans="1:9">
      <c r="A6279" s="10">
        <v>43383</v>
      </c>
      <c r="B6279" s="10">
        <v>43382</v>
      </c>
      <c r="C6279" t="s">
        <v>427</v>
      </c>
      <c r="D6279" t="s">
        <v>7080</v>
      </c>
      <c r="E6279" t="s">
        <v>429</v>
      </c>
      <c r="F6279" s="1">
        <v>-1780.7370000000001</v>
      </c>
      <c r="I6279" s="13">
        <f t="shared" si="98"/>
        <v>-3272485.9860000075</v>
      </c>
    </row>
    <row r="6280" spans="1:9">
      <c r="A6280" s="10">
        <v>43383</v>
      </c>
      <c r="B6280" s="10">
        <v>43382</v>
      </c>
      <c r="C6280" t="s">
        <v>430</v>
      </c>
      <c r="D6280" t="s">
        <v>7080</v>
      </c>
      <c r="E6280" t="s">
        <v>431</v>
      </c>
      <c r="F6280" s="1">
        <v>-0.71399999999999997</v>
      </c>
      <c r="I6280" s="13">
        <f t="shared" si="98"/>
        <v>-3272486.7000000076</v>
      </c>
    </row>
    <row r="6281" spans="1:9">
      <c r="A6281" s="10">
        <v>43383</v>
      </c>
      <c r="B6281" s="10">
        <v>43382</v>
      </c>
      <c r="C6281" t="s">
        <v>427</v>
      </c>
      <c r="D6281" t="s">
        <v>7079</v>
      </c>
      <c r="E6281" t="s">
        <v>429</v>
      </c>
      <c r="F6281" s="1">
        <v>-3088.9160000000002</v>
      </c>
      <c r="I6281" s="13">
        <f t="shared" si="98"/>
        <v>-3275575.6160000078</v>
      </c>
    </row>
    <row r="6282" spans="1:9">
      <c r="A6282" s="10">
        <v>43383</v>
      </c>
      <c r="B6282" s="10">
        <v>43382</v>
      </c>
      <c r="C6282" t="s">
        <v>430</v>
      </c>
      <c r="D6282" t="s">
        <v>7079</v>
      </c>
      <c r="E6282" t="s">
        <v>431</v>
      </c>
      <c r="F6282" s="1">
        <v>-0.71399999999999997</v>
      </c>
      <c r="I6282" s="13">
        <f t="shared" si="98"/>
        <v>-3275576.330000008</v>
      </c>
    </row>
    <row r="6283" spans="1:9">
      <c r="A6283" s="10">
        <v>43383</v>
      </c>
      <c r="B6283" s="10">
        <v>43382</v>
      </c>
      <c r="C6283" t="s">
        <v>27</v>
      </c>
      <c r="E6283" t="s">
        <v>11</v>
      </c>
      <c r="F6283" s="1">
        <v>-71.400000000000006</v>
      </c>
      <c r="I6283" s="13">
        <f t="shared" si="98"/>
        <v>-3275647.7300000079</v>
      </c>
    </row>
    <row r="6284" spans="1:9">
      <c r="A6284" s="10">
        <v>43390</v>
      </c>
      <c r="B6284" s="10">
        <v>43383</v>
      </c>
      <c r="C6284" t="s">
        <v>7</v>
      </c>
      <c r="D6284" t="s">
        <v>7187</v>
      </c>
      <c r="E6284" t="s">
        <v>7186</v>
      </c>
      <c r="F6284" s="1">
        <v>-3.8</v>
      </c>
      <c r="I6284" s="13">
        <f t="shared" si="98"/>
        <v>-3275651.5300000077</v>
      </c>
    </row>
    <row r="6285" spans="1:9">
      <c r="A6285" s="10">
        <v>43390</v>
      </c>
      <c r="B6285" s="10">
        <v>43383</v>
      </c>
      <c r="C6285" t="s">
        <v>152</v>
      </c>
      <c r="D6285" t="s">
        <v>7183</v>
      </c>
      <c r="E6285" t="s">
        <v>7182</v>
      </c>
      <c r="F6285" s="1">
        <v>-20</v>
      </c>
      <c r="I6285" s="13">
        <f t="shared" si="98"/>
        <v>-3275671.5300000077</v>
      </c>
    </row>
    <row r="6286" spans="1:9">
      <c r="A6286" s="10">
        <v>43390</v>
      </c>
      <c r="B6286" s="10">
        <v>43383</v>
      </c>
      <c r="C6286" t="s">
        <v>7</v>
      </c>
      <c r="D6286" t="s">
        <v>7179</v>
      </c>
      <c r="E6286" t="s">
        <v>7178</v>
      </c>
      <c r="F6286" s="1">
        <v>-3.8</v>
      </c>
      <c r="I6286" s="13">
        <f t="shared" si="98"/>
        <v>-3275675.3300000075</v>
      </c>
    </row>
    <row r="6287" spans="1:9">
      <c r="A6287" s="10">
        <v>43390</v>
      </c>
      <c r="B6287" s="10">
        <v>43383</v>
      </c>
      <c r="C6287" t="s">
        <v>152</v>
      </c>
      <c r="D6287" t="s">
        <v>7177</v>
      </c>
      <c r="E6287" t="s">
        <v>7176</v>
      </c>
      <c r="F6287" s="1">
        <v>-20</v>
      </c>
      <c r="I6287" s="13">
        <f t="shared" si="98"/>
        <v>-3275695.3300000075</v>
      </c>
    </row>
    <row r="6288" spans="1:9">
      <c r="A6288" s="10">
        <v>43385</v>
      </c>
      <c r="B6288" s="10">
        <v>43383</v>
      </c>
      <c r="C6288" t="s">
        <v>7</v>
      </c>
      <c r="D6288" t="s">
        <v>7156</v>
      </c>
      <c r="E6288" t="s">
        <v>7155</v>
      </c>
      <c r="F6288" s="1">
        <v>-1.9</v>
      </c>
      <c r="I6288" s="13">
        <f t="shared" si="98"/>
        <v>-3275697.2300000074</v>
      </c>
    </row>
    <row r="6289" spans="1:9">
      <c r="A6289" s="10">
        <v>43385</v>
      </c>
      <c r="B6289" s="10">
        <v>43383</v>
      </c>
      <c r="C6289" t="s">
        <v>184</v>
      </c>
      <c r="D6289" t="s">
        <v>7154</v>
      </c>
      <c r="E6289" t="s">
        <v>7153</v>
      </c>
      <c r="F6289" s="1">
        <v>-10</v>
      </c>
      <c r="I6289" s="13">
        <f t="shared" si="98"/>
        <v>-3275707.2300000074</v>
      </c>
    </row>
    <row r="6290" spans="1:9">
      <c r="A6290" s="10">
        <v>43384</v>
      </c>
      <c r="B6290" s="10">
        <v>43383</v>
      </c>
      <c r="C6290" t="s">
        <v>7142</v>
      </c>
      <c r="D6290" t="s">
        <v>7141</v>
      </c>
      <c r="E6290" t="s">
        <v>3950</v>
      </c>
      <c r="F6290" s="1">
        <v>-15244.048000000001</v>
      </c>
      <c r="I6290" s="13">
        <f t="shared" si="98"/>
        <v>-3290951.2780000074</v>
      </c>
    </row>
    <row r="6291" spans="1:9">
      <c r="A6291" s="10">
        <v>43384</v>
      </c>
      <c r="B6291" s="10">
        <v>43383</v>
      </c>
      <c r="C6291" t="s">
        <v>452</v>
      </c>
      <c r="D6291" t="s">
        <v>2345</v>
      </c>
      <c r="E6291" t="s">
        <v>11</v>
      </c>
      <c r="F6291" s="1">
        <v>-0.35699999999999998</v>
      </c>
      <c r="I6291" s="13">
        <f t="shared" si="98"/>
        <v>-3290951.6350000072</v>
      </c>
    </row>
    <row r="6292" spans="1:9">
      <c r="A6292" s="10">
        <v>43384</v>
      </c>
      <c r="B6292" s="10">
        <v>43383</v>
      </c>
      <c r="C6292" t="s">
        <v>452</v>
      </c>
      <c r="D6292" t="s">
        <v>2485</v>
      </c>
      <c r="E6292" t="s">
        <v>11</v>
      </c>
      <c r="F6292" s="1">
        <v>-0.35699999999999998</v>
      </c>
      <c r="I6292" s="13">
        <f t="shared" si="98"/>
        <v>-3290951.9920000071</v>
      </c>
    </row>
    <row r="6293" spans="1:9">
      <c r="A6293" s="10">
        <v>43384</v>
      </c>
      <c r="B6293" s="10">
        <v>43383</v>
      </c>
      <c r="C6293" t="s">
        <v>7137</v>
      </c>
      <c r="D6293" t="s">
        <v>7136</v>
      </c>
      <c r="E6293" t="s">
        <v>7135</v>
      </c>
      <c r="F6293" s="1">
        <v>-98500</v>
      </c>
      <c r="I6293" s="13">
        <f t="shared" si="98"/>
        <v>-3389451.9920000071</v>
      </c>
    </row>
    <row r="6294" spans="1:9">
      <c r="A6294" s="10">
        <v>43384</v>
      </c>
      <c r="B6294" s="10">
        <v>43383</v>
      </c>
      <c r="C6294" t="s">
        <v>7134</v>
      </c>
      <c r="D6294" t="s">
        <v>7133</v>
      </c>
      <c r="E6294" t="s">
        <v>11</v>
      </c>
      <c r="F6294" s="1">
        <v>-10284.039000000001</v>
      </c>
      <c r="I6294" s="13">
        <f t="shared" si="98"/>
        <v>-3399736.0310000069</v>
      </c>
    </row>
    <row r="6295" spans="1:9">
      <c r="A6295" s="10">
        <v>43384</v>
      </c>
      <c r="B6295" s="10">
        <v>43383</v>
      </c>
      <c r="C6295" t="s">
        <v>7132</v>
      </c>
      <c r="D6295" t="s">
        <v>7131</v>
      </c>
      <c r="E6295" t="s">
        <v>142</v>
      </c>
      <c r="F6295" s="1">
        <v>-170.1</v>
      </c>
      <c r="I6295" s="13">
        <f t="shared" si="98"/>
        <v>-3399906.131000007</v>
      </c>
    </row>
    <row r="6296" spans="1:9">
      <c r="A6296" s="10">
        <v>43384</v>
      </c>
      <c r="B6296" s="10">
        <v>43383</v>
      </c>
      <c r="C6296" t="s">
        <v>452</v>
      </c>
      <c r="D6296" t="s">
        <v>2543</v>
      </c>
      <c r="E6296" t="s">
        <v>11</v>
      </c>
      <c r="F6296" s="1">
        <v>-0.35699999999999998</v>
      </c>
      <c r="I6296" s="13">
        <f t="shared" si="98"/>
        <v>-3399906.4880000069</v>
      </c>
    </row>
    <row r="6297" spans="1:9">
      <c r="A6297" s="10">
        <v>43384</v>
      </c>
      <c r="B6297" s="10">
        <v>43383</v>
      </c>
      <c r="C6297" t="s">
        <v>7129</v>
      </c>
      <c r="D6297" t="s">
        <v>7128</v>
      </c>
      <c r="E6297" t="s">
        <v>4397</v>
      </c>
      <c r="F6297" s="1">
        <v>-192.91499999999999</v>
      </c>
      <c r="I6297" s="13">
        <f t="shared" si="98"/>
        <v>-3400099.4030000069</v>
      </c>
    </row>
    <row r="6298" spans="1:9">
      <c r="A6298" s="10">
        <v>43384</v>
      </c>
      <c r="B6298" s="10">
        <v>43383</v>
      </c>
      <c r="C6298" t="s">
        <v>452</v>
      </c>
      <c r="D6298" t="s">
        <v>2419</v>
      </c>
      <c r="E6298" t="s">
        <v>11</v>
      </c>
      <c r="F6298" s="1">
        <v>-0.35699999999999998</v>
      </c>
      <c r="I6298" s="13">
        <f t="shared" si="98"/>
        <v>-3400099.7600000068</v>
      </c>
    </row>
    <row r="6299" spans="1:9">
      <c r="A6299" s="10">
        <v>43384</v>
      </c>
      <c r="B6299" s="10">
        <v>43383</v>
      </c>
      <c r="C6299" t="s">
        <v>7126</v>
      </c>
      <c r="D6299" t="s">
        <v>7125</v>
      </c>
      <c r="E6299" t="s">
        <v>24</v>
      </c>
      <c r="F6299" s="1">
        <v>-98500</v>
      </c>
      <c r="I6299" s="13">
        <f t="shared" si="98"/>
        <v>-3498599.7600000068</v>
      </c>
    </row>
    <row r="6300" spans="1:9">
      <c r="A6300" s="10">
        <v>43384</v>
      </c>
      <c r="B6300" s="10">
        <v>43383</v>
      </c>
      <c r="C6300" t="s">
        <v>7124</v>
      </c>
      <c r="D6300" t="s">
        <v>7123</v>
      </c>
      <c r="E6300" t="s">
        <v>3935</v>
      </c>
      <c r="F6300" s="1">
        <v>-9813.3160000000007</v>
      </c>
      <c r="I6300" s="13">
        <f t="shared" si="98"/>
        <v>-3508413.0760000069</v>
      </c>
    </row>
    <row r="6301" spans="1:9">
      <c r="A6301" s="10">
        <v>43384</v>
      </c>
      <c r="B6301" s="10">
        <v>43383</v>
      </c>
      <c r="C6301" t="s">
        <v>452</v>
      </c>
      <c r="D6301" t="s">
        <v>2358</v>
      </c>
      <c r="E6301" t="s">
        <v>11</v>
      </c>
      <c r="F6301" s="1">
        <v>-0.35699999999999998</v>
      </c>
      <c r="I6301" s="13">
        <f t="shared" si="98"/>
        <v>-3508413.4330000067</v>
      </c>
    </row>
    <row r="6302" spans="1:9">
      <c r="A6302" s="10">
        <v>43384</v>
      </c>
      <c r="B6302" s="10">
        <v>43383</v>
      </c>
      <c r="C6302" t="s">
        <v>7121</v>
      </c>
      <c r="D6302" t="s">
        <v>7120</v>
      </c>
      <c r="E6302" t="s">
        <v>5413</v>
      </c>
      <c r="F6302" s="1">
        <v>-450</v>
      </c>
      <c r="I6302" s="13">
        <f t="shared" si="98"/>
        <v>-3508863.4330000067</v>
      </c>
    </row>
    <row r="6303" spans="1:9">
      <c r="A6303" s="10">
        <v>43382</v>
      </c>
      <c r="B6303" s="10">
        <v>43383</v>
      </c>
      <c r="C6303" t="s">
        <v>6611</v>
      </c>
      <c r="D6303" t="s">
        <v>2313</v>
      </c>
      <c r="E6303" t="s">
        <v>11</v>
      </c>
      <c r="G6303" s="1">
        <v>22000</v>
      </c>
      <c r="I6303" s="13">
        <f t="shared" si="98"/>
        <v>-3486863.4330000067</v>
      </c>
    </row>
    <row r="6304" spans="1:9">
      <c r="A6304" s="10">
        <v>43382</v>
      </c>
      <c r="B6304" s="10">
        <v>43383</v>
      </c>
      <c r="C6304" t="s">
        <v>7058</v>
      </c>
      <c r="D6304" t="s">
        <v>1835</v>
      </c>
      <c r="E6304" t="s">
        <v>11</v>
      </c>
      <c r="G6304" s="1">
        <v>200000</v>
      </c>
      <c r="I6304" s="13">
        <f t="shared" si="98"/>
        <v>-3286863.4330000067</v>
      </c>
    </row>
    <row r="6305" spans="1:9">
      <c r="A6305" s="10">
        <v>43382</v>
      </c>
      <c r="B6305" s="10">
        <v>43383</v>
      </c>
      <c r="C6305" t="s">
        <v>7057</v>
      </c>
      <c r="D6305" t="s">
        <v>2026</v>
      </c>
      <c r="E6305" t="s">
        <v>11</v>
      </c>
      <c r="G6305" s="1">
        <v>26000</v>
      </c>
      <c r="I6305" s="13">
        <f t="shared" si="98"/>
        <v>-3260863.4330000067</v>
      </c>
    </row>
    <row r="6306" spans="1:9">
      <c r="A6306" s="10">
        <v>43382</v>
      </c>
      <c r="B6306" s="10">
        <v>43383</v>
      </c>
      <c r="C6306" t="s">
        <v>455</v>
      </c>
      <c r="D6306" t="s">
        <v>456</v>
      </c>
      <c r="E6306" t="s">
        <v>11</v>
      </c>
      <c r="G6306" s="1">
        <v>14000</v>
      </c>
      <c r="I6306" s="13">
        <f t="shared" si="98"/>
        <v>-3246863.4330000067</v>
      </c>
    </row>
    <row r="6307" spans="1:9">
      <c r="A6307" s="10">
        <v>43382</v>
      </c>
      <c r="B6307" s="10">
        <v>43383</v>
      </c>
      <c r="C6307" t="s">
        <v>7054</v>
      </c>
      <c r="D6307" t="s">
        <v>2543</v>
      </c>
      <c r="E6307" t="s">
        <v>11</v>
      </c>
      <c r="G6307" s="1">
        <v>4000</v>
      </c>
      <c r="I6307" s="13">
        <f t="shared" si="98"/>
        <v>-3242863.4330000067</v>
      </c>
    </row>
    <row r="6308" spans="1:9">
      <c r="A6308" s="10">
        <v>43385</v>
      </c>
      <c r="B6308" s="10">
        <v>43384</v>
      </c>
      <c r="C6308" t="s">
        <v>7152</v>
      </c>
      <c r="D6308" t="s">
        <v>7151</v>
      </c>
      <c r="E6308" t="s">
        <v>11</v>
      </c>
      <c r="F6308" s="1">
        <v>-400.42099999999999</v>
      </c>
      <c r="I6308" s="13">
        <f t="shared" si="98"/>
        <v>-3243263.8540000068</v>
      </c>
    </row>
    <row r="6309" spans="1:9">
      <c r="A6309" s="10">
        <v>43385</v>
      </c>
      <c r="B6309" s="10">
        <v>43384</v>
      </c>
      <c r="C6309" t="s">
        <v>7150</v>
      </c>
      <c r="D6309" t="s">
        <v>7149</v>
      </c>
      <c r="E6309" t="s">
        <v>344</v>
      </c>
      <c r="F6309" s="1">
        <v>-18993.902999999998</v>
      </c>
      <c r="I6309" s="13">
        <f t="shared" si="98"/>
        <v>-3262257.7570000067</v>
      </c>
    </row>
    <row r="6310" spans="1:9">
      <c r="A6310" s="10">
        <v>43385</v>
      </c>
      <c r="B6310" s="10">
        <v>43384</v>
      </c>
      <c r="C6310" t="s">
        <v>7148</v>
      </c>
      <c r="D6310" t="s">
        <v>7147</v>
      </c>
      <c r="E6310" t="s">
        <v>690</v>
      </c>
      <c r="F6310" s="1">
        <v>-185</v>
      </c>
      <c r="I6310" s="13">
        <f t="shared" si="98"/>
        <v>-3262442.7570000067</v>
      </c>
    </row>
    <row r="6311" spans="1:9">
      <c r="A6311" s="10">
        <v>43385</v>
      </c>
      <c r="B6311" s="10">
        <v>43384</v>
      </c>
      <c r="C6311" t="s">
        <v>7146</v>
      </c>
      <c r="D6311" t="s">
        <v>7145</v>
      </c>
      <c r="E6311" t="s">
        <v>344</v>
      </c>
      <c r="F6311" s="1">
        <v>-5825.1980000000003</v>
      </c>
      <c r="I6311" s="13">
        <f t="shared" si="98"/>
        <v>-3268267.9550000066</v>
      </c>
    </row>
    <row r="6312" spans="1:9">
      <c r="A6312" s="10">
        <v>43385</v>
      </c>
      <c r="B6312" s="10">
        <v>43384</v>
      </c>
      <c r="C6312" t="s">
        <v>7144</v>
      </c>
      <c r="D6312" t="s">
        <v>7143</v>
      </c>
      <c r="E6312" t="s">
        <v>3473</v>
      </c>
      <c r="F6312" s="1">
        <v>-1329.6220000000001</v>
      </c>
      <c r="I6312" s="13">
        <f t="shared" si="98"/>
        <v>-3269597.5770000066</v>
      </c>
    </row>
    <row r="6313" spans="1:9">
      <c r="A6313" s="10">
        <v>43390</v>
      </c>
      <c r="B6313" s="10">
        <v>43385</v>
      </c>
      <c r="C6313" t="s">
        <v>7</v>
      </c>
      <c r="D6313" t="s">
        <v>7185</v>
      </c>
      <c r="E6313" t="s">
        <v>7184</v>
      </c>
      <c r="F6313" s="1">
        <v>-1.9</v>
      </c>
      <c r="I6313" s="13">
        <f t="shared" si="98"/>
        <v>-3269599.4770000065</v>
      </c>
    </row>
    <row r="6314" spans="1:9">
      <c r="A6314" s="10">
        <v>43390</v>
      </c>
      <c r="B6314" s="10">
        <v>43385</v>
      </c>
      <c r="C6314" t="s">
        <v>184</v>
      </c>
      <c r="D6314" t="s">
        <v>7171</v>
      </c>
      <c r="E6314" t="s">
        <v>7170</v>
      </c>
      <c r="F6314" s="1">
        <v>-10</v>
      </c>
      <c r="I6314" s="13">
        <f t="shared" si="98"/>
        <v>-3269609.4770000065</v>
      </c>
    </row>
    <row r="6315" spans="1:9">
      <c r="A6315" s="10">
        <v>43389</v>
      </c>
      <c r="B6315" s="10">
        <v>43385</v>
      </c>
      <c r="C6315" t="s">
        <v>7169</v>
      </c>
      <c r="D6315" t="s">
        <v>3402</v>
      </c>
      <c r="E6315" t="s">
        <v>567</v>
      </c>
      <c r="F6315" s="1">
        <v>-508.56099999999998</v>
      </c>
      <c r="I6315" s="13">
        <f t="shared" si="98"/>
        <v>-3270118.0380000067</v>
      </c>
    </row>
    <row r="6316" spans="1:9">
      <c r="A6316" s="10">
        <v>43389</v>
      </c>
      <c r="B6316" s="10">
        <v>43385</v>
      </c>
      <c r="C6316" t="s">
        <v>7168</v>
      </c>
      <c r="D6316" t="s">
        <v>7167</v>
      </c>
      <c r="E6316" t="s">
        <v>567</v>
      </c>
      <c r="F6316" s="1">
        <v>-512.90499999999997</v>
      </c>
      <c r="I6316" s="13">
        <f t="shared" si="98"/>
        <v>-3270630.9430000065</v>
      </c>
    </row>
    <row r="6317" spans="1:9">
      <c r="A6317" s="10">
        <v>43389</v>
      </c>
      <c r="B6317" s="10">
        <v>43385</v>
      </c>
      <c r="C6317" t="s">
        <v>7166</v>
      </c>
      <c r="D6317" t="s">
        <v>7165</v>
      </c>
      <c r="E6317" t="s">
        <v>11</v>
      </c>
      <c r="F6317" s="1">
        <v>-1473.4870000000001</v>
      </c>
      <c r="I6317" s="13">
        <f t="shared" si="98"/>
        <v>-3272104.4300000067</v>
      </c>
    </row>
    <row r="6318" spans="1:9">
      <c r="A6318" s="10">
        <v>43389</v>
      </c>
      <c r="B6318" s="10">
        <v>43385</v>
      </c>
      <c r="C6318" t="s">
        <v>7164</v>
      </c>
      <c r="D6318" t="s">
        <v>7157</v>
      </c>
      <c r="E6318" t="s">
        <v>3630</v>
      </c>
      <c r="F6318" s="1">
        <v>-22324.884999999998</v>
      </c>
      <c r="I6318" s="13">
        <f t="shared" si="98"/>
        <v>-3294429.3150000065</v>
      </c>
    </row>
    <row r="6319" spans="1:9">
      <c r="A6319" s="10">
        <v>43389</v>
      </c>
      <c r="B6319" s="10">
        <v>43385</v>
      </c>
      <c r="C6319" t="s">
        <v>7163</v>
      </c>
      <c r="D6319" t="s">
        <v>7162</v>
      </c>
      <c r="E6319" t="s">
        <v>11</v>
      </c>
      <c r="F6319" s="1">
        <v>-264.96100000000001</v>
      </c>
      <c r="I6319" s="13">
        <f t="shared" si="98"/>
        <v>-3294694.2760000066</v>
      </c>
    </row>
    <row r="6320" spans="1:9">
      <c r="A6320" s="10">
        <v>43389</v>
      </c>
      <c r="B6320" s="10">
        <v>43385</v>
      </c>
      <c r="C6320" t="s">
        <v>7161</v>
      </c>
      <c r="D6320" t="s">
        <v>7160</v>
      </c>
      <c r="E6320" t="s">
        <v>234</v>
      </c>
      <c r="F6320" s="1">
        <v>-2139</v>
      </c>
      <c r="I6320" s="13">
        <f t="shared" si="98"/>
        <v>-3296833.2760000066</v>
      </c>
    </row>
    <row r="6321" spans="1:9">
      <c r="A6321" s="10">
        <v>43389</v>
      </c>
      <c r="B6321" s="10">
        <v>43385</v>
      </c>
      <c r="C6321" t="s">
        <v>7159</v>
      </c>
      <c r="D6321" t="s">
        <v>7158</v>
      </c>
      <c r="E6321" t="s">
        <v>11</v>
      </c>
      <c r="F6321" s="1">
        <v>-552.78800000000001</v>
      </c>
      <c r="I6321" s="13">
        <f t="shared" si="98"/>
        <v>-3297386.0640000068</v>
      </c>
    </row>
    <row r="6322" spans="1:9">
      <c r="A6322" s="10">
        <v>43389</v>
      </c>
      <c r="B6322" s="10">
        <v>43385</v>
      </c>
      <c r="C6322" t="s">
        <v>31</v>
      </c>
      <c r="D6322" t="s">
        <v>7157</v>
      </c>
      <c r="E6322" t="s">
        <v>3630</v>
      </c>
      <c r="F6322" s="1">
        <v>-1.7849999999999999</v>
      </c>
      <c r="I6322" s="13">
        <f t="shared" si="98"/>
        <v>-3297387.8490000069</v>
      </c>
    </row>
    <row r="6323" spans="1:9">
      <c r="A6323" s="10">
        <v>43384</v>
      </c>
      <c r="B6323" s="10">
        <v>43385</v>
      </c>
      <c r="C6323" t="s">
        <v>7138</v>
      </c>
      <c r="D6323" t="s">
        <v>2485</v>
      </c>
      <c r="E6323" t="s">
        <v>11</v>
      </c>
      <c r="G6323" s="1">
        <v>9000</v>
      </c>
      <c r="I6323" s="13">
        <f t="shared" si="98"/>
        <v>-3288387.8490000069</v>
      </c>
    </row>
    <row r="6324" spans="1:9">
      <c r="A6324" s="10">
        <v>43384</v>
      </c>
      <c r="B6324" s="10">
        <v>43385</v>
      </c>
      <c r="C6324" t="s">
        <v>7130</v>
      </c>
      <c r="D6324" t="s">
        <v>1798</v>
      </c>
      <c r="E6324" t="s">
        <v>11</v>
      </c>
      <c r="G6324" s="1">
        <v>250000</v>
      </c>
      <c r="I6324" s="13">
        <f t="shared" si="98"/>
        <v>-3038387.8490000069</v>
      </c>
    </row>
    <row r="6325" spans="1:9">
      <c r="A6325" s="10">
        <v>43384</v>
      </c>
      <c r="B6325" s="10">
        <v>43385</v>
      </c>
      <c r="C6325" t="s">
        <v>7054</v>
      </c>
      <c r="D6325" t="s">
        <v>2543</v>
      </c>
      <c r="E6325" t="s">
        <v>11</v>
      </c>
      <c r="G6325" s="1">
        <v>7000</v>
      </c>
      <c r="I6325" s="13">
        <f t="shared" si="98"/>
        <v>-3031387.8490000069</v>
      </c>
    </row>
    <row r="6326" spans="1:9">
      <c r="A6326" s="10">
        <v>43384</v>
      </c>
      <c r="B6326" s="10">
        <v>43385</v>
      </c>
      <c r="C6326" t="s">
        <v>7127</v>
      </c>
      <c r="D6326" t="s">
        <v>2419</v>
      </c>
      <c r="E6326" t="s">
        <v>11</v>
      </c>
      <c r="G6326" s="1">
        <v>3000</v>
      </c>
      <c r="I6326" s="13">
        <f t="shared" si="98"/>
        <v>-3028387.8490000069</v>
      </c>
    </row>
    <row r="6327" spans="1:9">
      <c r="A6327" s="10">
        <v>43384</v>
      </c>
      <c r="B6327" s="10">
        <v>43385</v>
      </c>
      <c r="C6327" t="s">
        <v>7122</v>
      </c>
      <c r="D6327" t="s">
        <v>2358</v>
      </c>
      <c r="E6327" t="s">
        <v>11</v>
      </c>
      <c r="G6327" s="1">
        <v>2000</v>
      </c>
      <c r="I6327" s="13">
        <f t="shared" si="98"/>
        <v>-3026387.8490000069</v>
      </c>
    </row>
    <row r="6328" spans="1:9">
      <c r="A6328" s="10">
        <v>43384</v>
      </c>
      <c r="B6328" s="10">
        <v>43385</v>
      </c>
      <c r="C6328" t="s">
        <v>7095</v>
      </c>
      <c r="D6328" t="s">
        <v>2345</v>
      </c>
      <c r="E6328" t="s">
        <v>11</v>
      </c>
      <c r="G6328" s="1">
        <v>6000</v>
      </c>
      <c r="I6328" s="13">
        <f t="shared" si="98"/>
        <v>-3020387.8490000069</v>
      </c>
    </row>
    <row r="6329" spans="1:9">
      <c r="A6329" s="10">
        <v>43399</v>
      </c>
      <c r="B6329" s="10">
        <v>43389</v>
      </c>
      <c r="C6329" t="s">
        <v>250</v>
      </c>
      <c r="E6329" t="s">
        <v>11</v>
      </c>
      <c r="F6329" s="1">
        <v>-71.478999999999999</v>
      </c>
      <c r="I6329" s="13">
        <f t="shared" si="98"/>
        <v>-3020459.3280000067</v>
      </c>
    </row>
    <row r="6330" spans="1:9">
      <c r="A6330" s="10">
        <v>43399</v>
      </c>
      <c r="B6330" s="10">
        <v>43389</v>
      </c>
      <c r="C6330" t="s">
        <v>250</v>
      </c>
      <c r="E6330" t="s">
        <v>11</v>
      </c>
      <c r="F6330" s="1">
        <v>-87.661000000000001</v>
      </c>
      <c r="I6330" s="13">
        <f t="shared" si="98"/>
        <v>-3020546.9890000066</v>
      </c>
    </row>
    <row r="6331" spans="1:9">
      <c r="A6331" s="10">
        <v>43397</v>
      </c>
      <c r="B6331" s="10">
        <v>43389</v>
      </c>
      <c r="C6331" t="s">
        <v>250</v>
      </c>
      <c r="E6331" t="s">
        <v>11</v>
      </c>
      <c r="F6331" s="1">
        <v>-108.343</v>
      </c>
      <c r="I6331" s="13">
        <f t="shared" si="98"/>
        <v>-3020655.3320000065</v>
      </c>
    </row>
    <row r="6332" spans="1:9">
      <c r="A6332" s="10">
        <v>43391</v>
      </c>
      <c r="B6332" s="10">
        <v>43389</v>
      </c>
      <c r="C6332" t="s">
        <v>7</v>
      </c>
      <c r="D6332" t="s">
        <v>7249</v>
      </c>
      <c r="E6332" t="s">
        <v>7210</v>
      </c>
      <c r="F6332" s="1">
        <v>-3.42</v>
      </c>
      <c r="I6332" s="13">
        <f t="shared" si="98"/>
        <v>-3020658.7520000064</v>
      </c>
    </row>
    <row r="6333" spans="1:9">
      <c r="A6333" s="10">
        <v>43391</v>
      </c>
      <c r="B6333" s="10">
        <v>43389</v>
      </c>
      <c r="C6333" t="s">
        <v>105</v>
      </c>
      <c r="D6333" t="s">
        <v>7248</v>
      </c>
      <c r="E6333" t="s">
        <v>7247</v>
      </c>
      <c r="F6333" s="1">
        <v>-2.5</v>
      </c>
      <c r="I6333" s="13">
        <f t="shared" si="98"/>
        <v>-3020661.2520000064</v>
      </c>
    </row>
    <row r="6334" spans="1:9">
      <c r="A6334" s="10">
        <v>43391</v>
      </c>
      <c r="B6334" s="10">
        <v>43389</v>
      </c>
      <c r="C6334" t="s">
        <v>60</v>
      </c>
      <c r="D6334" t="s">
        <v>7233</v>
      </c>
      <c r="E6334" t="s">
        <v>7231</v>
      </c>
      <c r="F6334" s="1">
        <v>-8</v>
      </c>
      <c r="I6334" s="13">
        <f t="shared" si="98"/>
        <v>-3020669.2520000064</v>
      </c>
    </row>
    <row r="6335" spans="1:9">
      <c r="A6335" s="10">
        <v>43391</v>
      </c>
      <c r="B6335" s="10">
        <v>43389</v>
      </c>
      <c r="C6335" t="s">
        <v>7</v>
      </c>
      <c r="D6335" t="s">
        <v>7232</v>
      </c>
      <c r="E6335" t="s">
        <v>7231</v>
      </c>
      <c r="F6335" s="1">
        <v>-3.42</v>
      </c>
      <c r="I6335" s="13">
        <f t="shared" si="98"/>
        <v>-3020672.6720000063</v>
      </c>
    </row>
    <row r="6336" spans="1:9">
      <c r="A6336" s="10">
        <v>43391</v>
      </c>
      <c r="B6336" s="10">
        <v>43389</v>
      </c>
      <c r="C6336" t="s">
        <v>105</v>
      </c>
      <c r="D6336" t="s">
        <v>7230</v>
      </c>
      <c r="E6336" t="s">
        <v>7229</v>
      </c>
      <c r="F6336" s="1">
        <v>-2.5</v>
      </c>
      <c r="I6336" s="13">
        <f t="shared" si="98"/>
        <v>-3020675.1720000063</v>
      </c>
    </row>
    <row r="6337" spans="1:9">
      <c r="A6337" s="10">
        <v>43391</v>
      </c>
      <c r="B6337" s="10">
        <v>43389</v>
      </c>
      <c r="C6337" t="s">
        <v>105</v>
      </c>
      <c r="D6337" t="s">
        <v>7228</v>
      </c>
      <c r="E6337" t="s">
        <v>7227</v>
      </c>
      <c r="F6337" s="1">
        <v>-2.5</v>
      </c>
      <c r="I6337" s="13">
        <f t="shared" si="98"/>
        <v>-3020677.6720000063</v>
      </c>
    </row>
    <row r="6338" spans="1:9">
      <c r="A6338" s="10">
        <v>43391</v>
      </c>
      <c r="B6338" s="10">
        <v>43389</v>
      </c>
      <c r="C6338" t="s">
        <v>7</v>
      </c>
      <c r="D6338" t="s">
        <v>7226</v>
      </c>
      <c r="E6338" t="s">
        <v>7221</v>
      </c>
      <c r="F6338" s="1">
        <v>-3.42</v>
      </c>
      <c r="I6338" s="13">
        <f t="shared" si="98"/>
        <v>-3020681.0920000062</v>
      </c>
    </row>
    <row r="6339" spans="1:9">
      <c r="A6339" s="10">
        <v>43391</v>
      </c>
      <c r="B6339" s="10">
        <v>43389</v>
      </c>
      <c r="C6339" t="s">
        <v>60</v>
      </c>
      <c r="D6339" t="s">
        <v>7225</v>
      </c>
      <c r="E6339" t="s">
        <v>7195</v>
      </c>
      <c r="F6339" s="1">
        <v>-8</v>
      </c>
      <c r="I6339" s="13">
        <f t="shared" ref="I6339:I6402" si="99">I6338+F6339+G6339</f>
        <v>-3020689.0920000062</v>
      </c>
    </row>
    <row r="6340" spans="1:9">
      <c r="A6340" s="10">
        <v>43391</v>
      </c>
      <c r="B6340" s="10">
        <v>43389</v>
      </c>
      <c r="C6340" t="s">
        <v>170</v>
      </c>
      <c r="D6340" t="s">
        <v>7224</v>
      </c>
      <c r="E6340" t="s">
        <v>7223</v>
      </c>
      <c r="F6340" s="1">
        <v>-10</v>
      </c>
      <c r="I6340" s="13">
        <f t="shared" si="99"/>
        <v>-3020699.0920000062</v>
      </c>
    </row>
    <row r="6341" spans="1:9">
      <c r="A6341" s="10">
        <v>43391</v>
      </c>
      <c r="B6341" s="10">
        <v>43389</v>
      </c>
      <c r="C6341" t="s">
        <v>60</v>
      </c>
      <c r="D6341" t="s">
        <v>7222</v>
      </c>
      <c r="E6341" t="s">
        <v>7221</v>
      </c>
      <c r="F6341" s="1">
        <v>-8</v>
      </c>
      <c r="I6341" s="13">
        <f t="shared" si="99"/>
        <v>-3020707.0920000062</v>
      </c>
    </row>
    <row r="6342" spans="1:9">
      <c r="A6342" s="10">
        <v>43391</v>
      </c>
      <c r="B6342" s="10">
        <v>43389</v>
      </c>
      <c r="C6342" t="s">
        <v>7</v>
      </c>
      <c r="D6342" t="s">
        <v>7220</v>
      </c>
      <c r="E6342" t="s">
        <v>7218</v>
      </c>
      <c r="F6342" s="1">
        <v>-3.42</v>
      </c>
      <c r="I6342" s="13">
        <f t="shared" si="99"/>
        <v>-3020710.5120000062</v>
      </c>
    </row>
    <row r="6343" spans="1:9">
      <c r="A6343" s="10">
        <v>43391</v>
      </c>
      <c r="B6343" s="10">
        <v>43389</v>
      </c>
      <c r="C6343" t="s">
        <v>60</v>
      </c>
      <c r="D6343" t="s">
        <v>7219</v>
      </c>
      <c r="E6343" t="s">
        <v>7218</v>
      </c>
      <c r="F6343" s="1">
        <v>-8</v>
      </c>
      <c r="I6343" s="13">
        <f t="shared" si="99"/>
        <v>-3020718.5120000062</v>
      </c>
    </row>
    <row r="6344" spans="1:9">
      <c r="A6344" s="10">
        <v>43391</v>
      </c>
      <c r="B6344" s="10">
        <v>43389</v>
      </c>
      <c r="C6344" t="s">
        <v>170</v>
      </c>
      <c r="D6344" t="s">
        <v>7217</v>
      </c>
      <c r="E6344" t="s">
        <v>7216</v>
      </c>
      <c r="F6344" s="1">
        <v>-10</v>
      </c>
      <c r="I6344" s="13">
        <f t="shared" si="99"/>
        <v>-3020728.5120000062</v>
      </c>
    </row>
    <row r="6345" spans="1:9">
      <c r="A6345" s="10">
        <v>43391</v>
      </c>
      <c r="B6345" s="10">
        <v>43389</v>
      </c>
      <c r="C6345" t="s">
        <v>105</v>
      </c>
      <c r="D6345" t="s">
        <v>7215</v>
      </c>
      <c r="E6345" t="s">
        <v>7214</v>
      </c>
      <c r="F6345" s="1">
        <v>-2.5</v>
      </c>
      <c r="I6345" s="13">
        <f t="shared" si="99"/>
        <v>-3020731.0120000062</v>
      </c>
    </row>
    <row r="6346" spans="1:9">
      <c r="A6346" s="10">
        <v>43391</v>
      </c>
      <c r="B6346" s="10">
        <v>43389</v>
      </c>
      <c r="C6346" t="s">
        <v>105</v>
      </c>
      <c r="D6346" t="s">
        <v>7213</v>
      </c>
      <c r="E6346" t="s">
        <v>7212</v>
      </c>
      <c r="F6346" s="1">
        <v>-2.5</v>
      </c>
      <c r="I6346" s="13">
        <f t="shared" si="99"/>
        <v>-3020733.5120000062</v>
      </c>
    </row>
    <row r="6347" spans="1:9">
      <c r="A6347" s="10">
        <v>43391</v>
      </c>
      <c r="B6347" s="10">
        <v>43389</v>
      </c>
      <c r="C6347" t="s">
        <v>60</v>
      </c>
      <c r="D6347" t="s">
        <v>7211</v>
      </c>
      <c r="E6347" t="s">
        <v>7210</v>
      </c>
      <c r="F6347" s="1">
        <v>-8</v>
      </c>
      <c r="I6347" s="13">
        <f t="shared" si="99"/>
        <v>-3020741.5120000062</v>
      </c>
    </row>
    <row r="6348" spans="1:9">
      <c r="A6348" s="10">
        <v>43391</v>
      </c>
      <c r="B6348" s="10">
        <v>43389</v>
      </c>
      <c r="C6348" t="s">
        <v>170</v>
      </c>
      <c r="D6348" t="s">
        <v>7209</v>
      </c>
      <c r="E6348" t="s">
        <v>7208</v>
      </c>
      <c r="F6348" s="1">
        <v>-10</v>
      </c>
      <c r="I6348" s="13">
        <f t="shared" si="99"/>
        <v>-3020751.5120000062</v>
      </c>
    </row>
    <row r="6349" spans="1:9">
      <c r="A6349" s="10">
        <v>43391</v>
      </c>
      <c r="B6349" s="10">
        <v>43389</v>
      </c>
      <c r="C6349" t="s">
        <v>170</v>
      </c>
      <c r="D6349" t="s">
        <v>7205</v>
      </c>
      <c r="E6349" t="s">
        <v>7204</v>
      </c>
      <c r="F6349" s="1">
        <v>-10</v>
      </c>
      <c r="I6349" s="13">
        <f t="shared" si="99"/>
        <v>-3020761.5120000062</v>
      </c>
    </row>
    <row r="6350" spans="1:9">
      <c r="A6350" s="10">
        <v>43391</v>
      </c>
      <c r="B6350" s="10">
        <v>43389</v>
      </c>
      <c r="C6350" t="s">
        <v>170</v>
      </c>
      <c r="D6350" t="s">
        <v>7203</v>
      </c>
      <c r="E6350" t="s">
        <v>7202</v>
      </c>
      <c r="F6350" s="1">
        <v>-10</v>
      </c>
      <c r="I6350" s="13">
        <f t="shared" si="99"/>
        <v>-3020771.5120000062</v>
      </c>
    </row>
    <row r="6351" spans="1:9">
      <c r="A6351" s="10">
        <v>43391</v>
      </c>
      <c r="B6351" s="10">
        <v>43389</v>
      </c>
      <c r="C6351" t="s">
        <v>7</v>
      </c>
      <c r="D6351" t="s">
        <v>7196</v>
      </c>
      <c r="E6351" t="s">
        <v>7195</v>
      </c>
      <c r="F6351" s="1">
        <v>-3.42</v>
      </c>
      <c r="I6351" s="13">
        <f t="shared" si="99"/>
        <v>-3020774.9320000061</v>
      </c>
    </row>
    <row r="6352" spans="1:9">
      <c r="A6352" s="10">
        <v>43390</v>
      </c>
      <c r="B6352" s="10">
        <v>43389</v>
      </c>
      <c r="C6352" t="s">
        <v>7194</v>
      </c>
      <c r="D6352" t="s">
        <v>7193</v>
      </c>
      <c r="E6352" t="s">
        <v>4012</v>
      </c>
      <c r="F6352" s="1">
        <v>-5058.1840000000002</v>
      </c>
      <c r="I6352" s="13">
        <f t="shared" si="99"/>
        <v>-3025833.116000006</v>
      </c>
    </row>
    <row r="6353" spans="1:9">
      <c r="A6353" s="10">
        <v>43390</v>
      </c>
      <c r="B6353" s="10">
        <v>43389</v>
      </c>
      <c r="C6353" t="s">
        <v>31</v>
      </c>
      <c r="D6353" t="s">
        <v>7193</v>
      </c>
      <c r="E6353" t="s">
        <v>4012</v>
      </c>
      <c r="F6353" s="1">
        <v>-1.7849999999999999</v>
      </c>
      <c r="I6353" s="13">
        <f t="shared" si="99"/>
        <v>-3025834.9010000061</v>
      </c>
    </row>
    <row r="6354" spans="1:9">
      <c r="A6354" s="10">
        <v>43390</v>
      </c>
      <c r="B6354" s="10">
        <v>43389</v>
      </c>
      <c r="C6354" t="s">
        <v>7192</v>
      </c>
      <c r="D6354" t="s">
        <v>7191</v>
      </c>
      <c r="E6354" t="s">
        <v>7190</v>
      </c>
      <c r="F6354" s="1">
        <v>-605.4</v>
      </c>
      <c r="I6354" s="13">
        <f t="shared" si="99"/>
        <v>-3026440.301000006</v>
      </c>
    </row>
    <row r="6355" spans="1:9">
      <c r="A6355" s="10">
        <v>43390</v>
      </c>
      <c r="B6355" s="10">
        <v>43389</v>
      </c>
      <c r="C6355" t="s">
        <v>7189</v>
      </c>
      <c r="D6355" t="s">
        <v>7188</v>
      </c>
      <c r="E6355" t="s">
        <v>4012</v>
      </c>
      <c r="F6355" s="1">
        <v>-5058.1840000000002</v>
      </c>
      <c r="I6355" s="13">
        <f t="shared" si="99"/>
        <v>-3031498.4850000059</v>
      </c>
    </row>
    <row r="6356" spans="1:9">
      <c r="A6356" s="10">
        <v>43390</v>
      </c>
      <c r="B6356" s="10">
        <v>43389</v>
      </c>
      <c r="C6356" t="s">
        <v>31</v>
      </c>
      <c r="D6356" t="s">
        <v>7188</v>
      </c>
      <c r="E6356" t="s">
        <v>4012</v>
      </c>
      <c r="F6356" s="1">
        <v>-1.7849999999999999</v>
      </c>
      <c r="I6356" s="13">
        <f t="shared" si="99"/>
        <v>-3031500.2700000061</v>
      </c>
    </row>
    <row r="6357" spans="1:9">
      <c r="A6357" s="10">
        <v>43390</v>
      </c>
      <c r="B6357" s="10">
        <v>43389</v>
      </c>
      <c r="C6357" t="s">
        <v>152</v>
      </c>
      <c r="D6357" t="s">
        <v>7181</v>
      </c>
      <c r="E6357" t="s">
        <v>7180</v>
      </c>
      <c r="F6357" s="1">
        <v>-20</v>
      </c>
      <c r="I6357" s="13">
        <f t="shared" si="99"/>
        <v>-3031520.2700000061</v>
      </c>
    </row>
    <row r="6358" spans="1:9">
      <c r="A6358" s="10">
        <v>43390</v>
      </c>
      <c r="B6358" s="10">
        <v>43389</v>
      </c>
      <c r="C6358" t="s">
        <v>7</v>
      </c>
      <c r="D6358" t="s">
        <v>7175</v>
      </c>
      <c r="E6358" t="s">
        <v>7174</v>
      </c>
      <c r="F6358" s="1">
        <v>-3.8</v>
      </c>
      <c r="I6358" s="13">
        <f t="shared" si="99"/>
        <v>-3031524.0700000059</v>
      </c>
    </row>
    <row r="6359" spans="1:9">
      <c r="A6359" s="10">
        <v>43390</v>
      </c>
      <c r="B6359" s="10">
        <v>43389</v>
      </c>
      <c r="C6359" t="s">
        <v>857</v>
      </c>
      <c r="D6359" t="s">
        <v>7173</v>
      </c>
      <c r="E6359" t="s">
        <v>7172</v>
      </c>
      <c r="F6359" s="1">
        <v>-139.88999999999999</v>
      </c>
      <c r="I6359" s="13">
        <f t="shared" si="99"/>
        <v>-3031663.960000006</v>
      </c>
    </row>
    <row r="6360" spans="1:9">
      <c r="A6360" s="10">
        <v>43395</v>
      </c>
      <c r="B6360" s="10">
        <v>43390</v>
      </c>
      <c r="C6360" t="s">
        <v>7262</v>
      </c>
      <c r="D6360" t="s">
        <v>7240</v>
      </c>
      <c r="E6360" t="s">
        <v>782</v>
      </c>
      <c r="G6360" s="1">
        <v>71.400000000000006</v>
      </c>
      <c r="I6360" s="13">
        <f t="shared" si="99"/>
        <v>-3031592.5600000061</v>
      </c>
    </row>
    <row r="6361" spans="1:9">
      <c r="A6361" s="10">
        <v>43395</v>
      </c>
      <c r="B6361" s="10">
        <v>43390</v>
      </c>
      <c r="C6361" t="s">
        <v>7262</v>
      </c>
      <c r="D6361" t="s">
        <v>7238</v>
      </c>
      <c r="E6361" t="s">
        <v>3706</v>
      </c>
      <c r="G6361" s="1">
        <v>71.400000000000006</v>
      </c>
      <c r="I6361" s="13">
        <f t="shared" si="99"/>
        <v>-3031521.1600000062</v>
      </c>
    </row>
    <row r="6362" spans="1:9">
      <c r="A6362" s="10">
        <v>43395</v>
      </c>
      <c r="B6362" s="10">
        <v>43390</v>
      </c>
      <c r="C6362" t="s">
        <v>7262</v>
      </c>
      <c r="D6362" t="s">
        <v>7245</v>
      </c>
      <c r="E6362" t="s">
        <v>7244</v>
      </c>
      <c r="G6362" s="1">
        <v>71.400000000000006</v>
      </c>
      <c r="I6362" s="13">
        <f t="shared" si="99"/>
        <v>-3031449.7600000063</v>
      </c>
    </row>
    <row r="6363" spans="1:9">
      <c r="A6363" s="10">
        <v>43395</v>
      </c>
      <c r="B6363" s="10">
        <v>43390</v>
      </c>
      <c r="C6363" t="s">
        <v>7262</v>
      </c>
      <c r="D6363" t="s">
        <v>7242</v>
      </c>
      <c r="E6363" t="s">
        <v>753</v>
      </c>
      <c r="G6363" s="1">
        <v>71.400000000000006</v>
      </c>
      <c r="I6363" s="13">
        <f t="shared" si="99"/>
        <v>-3031378.3600000064</v>
      </c>
    </row>
    <row r="6364" spans="1:9">
      <c r="A6364" s="10">
        <v>43392</v>
      </c>
      <c r="B6364" s="10">
        <v>43390</v>
      </c>
      <c r="C6364" t="s">
        <v>7255</v>
      </c>
      <c r="D6364" t="s">
        <v>7245</v>
      </c>
      <c r="E6364" t="s">
        <v>7244</v>
      </c>
      <c r="F6364" s="1">
        <v>-106.51</v>
      </c>
      <c r="I6364" s="13">
        <f t="shared" si="99"/>
        <v>-3031484.8700000062</v>
      </c>
    </row>
    <row r="6365" spans="1:9">
      <c r="A6365" s="10">
        <v>43392</v>
      </c>
      <c r="B6365" s="10">
        <v>43390</v>
      </c>
      <c r="C6365" t="s">
        <v>7254</v>
      </c>
      <c r="D6365" t="s">
        <v>7238</v>
      </c>
      <c r="E6365" t="s">
        <v>3706</v>
      </c>
      <c r="F6365" s="1">
        <v>-1461.45</v>
      </c>
      <c r="I6365" s="13">
        <f t="shared" si="99"/>
        <v>-3032946.3200000064</v>
      </c>
    </row>
    <row r="6366" spans="1:9">
      <c r="A6366" s="10">
        <v>43392</v>
      </c>
      <c r="B6366" s="10">
        <v>43390</v>
      </c>
      <c r="C6366" t="s">
        <v>7253</v>
      </c>
      <c r="D6366" t="s">
        <v>7240</v>
      </c>
      <c r="E6366" t="s">
        <v>782</v>
      </c>
      <c r="F6366" s="1">
        <v>-810.12900000000002</v>
      </c>
      <c r="I6366" s="13">
        <f t="shared" si="99"/>
        <v>-3033756.4490000065</v>
      </c>
    </row>
    <row r="6367" spans="1:9">
      <c r="A6367" s="10">
        <v>43392</v>
      </c>
      <c r="B6367" s="10">
        <v>43390</v>
      </c>
      <c r="C6367" t="s">
        <v>7252</v>
      </c>
      <c r="D6367" t="s">
        <v>7242</v>
      </c>
      <c r="E6367" t="s">
        <v>753</v>
      </c>
      <c r="F6367" s="1">
        <v>-2391.777</v>
      </c>
      <c r="I6367" s="13">
        <f t="shared" si="99"/>
        <v>-3036148.2260000063</v>
      </c>
    </row>
    <row r="6368" spans="1:9">
      <c r="A6368" s="10">
        <v>43391</v>
      </c>
      <c r="B6368" s="10">
        <v>43390</v>
      </c>
      <c r="C6368" t="s">
        <v>7246</v>
      </c>
      <c r="D6368" t="s">
        <v>7245</v>
      </c>
      <c r="E6368" t="s">
        <v>7244</v>
      </c>
      <c r="F6368" s="1">
        <v>-71.400000000000006</v>
      </c>
      <c r="I6368" s="13">
        <f t="shared" si="99"/>
        <v>-3036219.6260000062</v>
      </c>
    </row>
    <row r="6369" spans="1:9">
      <c r="A6369" s="10">
        <v>43391</v>
      </c>
      <c r="B6369" s="10">
        <v>43390</v>
      </c>
      <c r="C6369" t="s">
        <v>7243</v>
      </c>
      <c r="D6369" t="s">
        <v>7242</v>
      </c>
      <c r="E6369" t="s">
        <v>753</v>
      </c>
      <c r="F6369" s="1">
        <v>-71.400000000000006</v>
      </c>
      <c r="I6369" s="13">
        <f t="shared" si="99"/>
        <v>-3036291.0260000061</v>
      </c>
    </row>
    <row r="6370" spans="1:9">
      <c r="A6370" s="10">
        <v>43391</v>
      </c>
      <c r="B6370" s="10">
        <v>43390</v>
      </c>
      <c r="C6370" t="s">
        <v>7241</v>
      </c>
      <c r="D6370" t="s">
        <v>7240</v>
      </c>
      <c r="E6370" t="s">
        <v>782</v>
      </c>
      <c r="F6370" s="1">
        <v>-71.400000000000006</v>
      </c>
      <c r="I6370" s="13">
        <f t="shared" si="99"/>
        <v>-3036362.426000006</v>
      </c>
    </row>
    <row r="6371" spans="1:9">
      <c r="A6371" s="10">
        <v>43391</v>
      </c>
      <c r="B6371" s="10">
        <v>43390</v>
      </c>
      <c r="C6371" t="s">
        <v>7239</v>
      </c>
      <c r="D6371" t="s">
        <v>7238</v>
      </c>
      <c r="E6371" t="s">
        <v>3706</v>
      </c>
      <c r="F6371" s="1">
        <v>-71.400000000000006</v>
      </c>
      <c r="I6371" s="13">
        <f t="shared" si="99"/>
        <v>-3036433.8260000059</v>
      </c>
    </row>
    <row r="6372" spans="1:9">
      <c r="A6372" s="10">
        <v>43391</v>
      </c>
      <c r="B6372" s="10">
        <v>43390</v>
      </c>
      <c r="C6372" t="s">
        <v>7237</v>
      </c>
      <c r="D6372" t="s">
        <v>7236</v>
      </c>
      <c r="E6372" t="s">
        <v>302</v>
      </c>
      <c r="F6372" s="1">
        <v>-718.04300000000001</v>
      </c>
      <c r="I6372" s="13">
        <f t="shared" si="99"/>
        <v>-3037151.869000006</v>
      </c>
    </row>
    <row r="6373" spans="1:9">
      <c r="A6373" s="10">
        <v>43391</v>
      </c>
      <c r="B6373" s="10">
        <v>43390</v>
      </c>
      <c r="C6373" t="s">
        <v>7235</v>
      </c>
      <c r="D6373" t="s">
        <v>7234</v>
      </c>
      <c r="E6373" t="s">
        <v>302</v>
      </c>
      <c r="F6373" s="1">
        <v>-1709.7270000000001</v>
      </c>
      <c r="I6373" s="13">
        <f t="shared" si="99"/>
        <v>-3038861.596000006</v>
      </c>
    </row>
    <row r="6374" spans="1:9">
      <c r="A6374" s="10">
        <v>43391</v>
      </c>
      <c r="B6374" s="10">
        <v>43390</v>
      </c>
      <c r="C6374" t="s">
        <v>7207</v>
      </c>
      <c r="D6374" t="s">
        <v>7206</v>
      </c>
      <c r="E6374" t="s">
        <v>302</v>
      </c>
      <c r="F6374" s="1">
        <v>-80045.042000000001</v>
      </c>
      <c r="I6374" s="13">
        <f t="shared" si="99"/>
        <v>-3118906.6380000059</v>
      </c>
    </row>
    <row r="6375" spans="1:9">
      <c r="A6375" s="10">
        <v>43391</v>
      </c>
      <c r="B6375" s="10">
        <v>43390</v>
      </c>
      <c r="C6375" t="s">
        <v>7201</v>
      </c>
      <c r="D6375" t="s">
        <v>7200</v>
      </c>
      <c r="E6375" t="s">
        <v>7199</v>
      </c>
      <c r="F6375" s="1">
        <v>-343.08199999999999</v>
      </c>
      <c r="I6375" s="13">
        <f t="shared" si="99"/>
        <v>-3119249.7200000058</v>
      </c>
    </row>
    <row r="6376" spans="1:9">
      <c r="A6376" s="10">
        <v>43391</v>
      </c>
      <c r="B6376" s="10">
        <v>43390</v>
      </c>
      <c r="C6376" t="s">
        <v>7198</v>
      </c>
      <c r="D6376" t="s">
        <v>7197</v>
      </c>
      <c r="E6376" t="s">
        <v>302</v>
      </c>
      <c r="F6376" s="1">
        <v>-8554.9040000000005</v>
      </c>
      <c r="I6376" s="13">
        <f t="shared" si="99"/>
        <v>-3127804.6240000059</v>
      </c>
    </row>
    <row r="6377" spans="1:9">
      <c r="A6377" s="10">
        <v>43389</v>
      </c>
      <c r="B6377" s="10">
        <v>43390</v>
      </c>
      <c r="C6377" t="s">
        <v>3721</v>
      </c>
      <c r="E6377" t="s">
        <v>11</v>
      </c>
      <c r="G6377" s="1">
        <v>30</v>
      </c>
      <c r="I6377" s="13">
        <f t="shared" si="99"/>
        <v>-3127774.6240000059</v>
      </c>
    </row>
    <row r="6378" spans="1:9">
      <c r="A6378" s="10">
        <v>43392</v>
      </c>
      <c r="B6378" s="10">
        <v>43391</v>
      </c>
      <c r="C6378" t="s">
        <v>7259</v>
      </c>
      <c r="D6378" t="s">
        <v>7258</v>
      </c>
      <c r="E6378" t="s">
        <v>237</v>
      </c>
      <c r="F6378" s="1">
        <v>-75754.160999999993</v>
      </c>
      <c r="I6378" s="13">
        <f t="shared" si="99"/>
        <v>-3203528.7850000057</v>
      </c>
    </row>
    <row r="6379" spans="1:9">
      <c r="A6379" s="10">
        <v>43392</v>
      </c>
      <c r="B6379" s="10">
        <v>43391</v>
      </c>
      <c r="C6379" t="s">
        <v>7257</v>
      </c>
      <c r="D6379" t="s">
        <v>7256</v>
      </c>
      <c r="E6379" t="s">
        <v>2318</v>
      </c>
      <c r="F6379" s="1">
        <v>-784.78099999999995</v>
      </c>
      <c r="I6379" s="13">
        <f t="shared" si="99"/>
        <v>-3204313.5660000057</v>
      </c>
    </row>
    <row r="6380" spans="1:9">
      <c r="A6380" s="10">
        <v>43392</v>
      </c>
      <c r="B6380" s="10">
        <v>43391</v>
      </c>
      <c r="C6380" t="s">
        <v>7251</v>
      </c>
      <c r="D6380" t="s">
        <v>7250</v>
      </c>
      <c r="E6380" t="s">
        <v>6094</v>
      </c>
      <c r="F6380" s="1">
        <v>-278.23899999999998</v>
      </c>
      <c r="I6380" s="13">
        <f t="shared" si="99"/>
        <v>-3204591.8050000058</v>
      </c>
    </row>
    <row r="6381" spans="1:9">
      <c r="A6381" s="10">
        <v>43397</v>
      </c>
      <c r="B6381" s="10">
        <v>43392</v>
      </c>
      <c r="C6381" t="s">
        <v>152</v>
      </c>
      <c r="D6381" t="s">
        <v>7315</v>
      </c>
      <c r="E6381" t="s">
        <v>7314</v>
      </c>
      <c r="F6381" s="1">
        <v>-20</v>
      </c>
      <c r="I6381" s="13">
        <f t="shared" si="99"/>
        <v>-3204611.8050000058</v>
      </c>
    </row>
    <row r="6382" spans="1:9">
      <c r="A6382" s="10">
        <v>43397</v>
      </c>
      <c r="B6382" s="10">
        <v>43392</v>
      </c>
      <c r="C6382" t="s">
        <v>7</v>
      </c>
      <c r="D6382" t="s">
        <v>7309</v>
      </c>
      <c r="E6382" t="s">
        <v>7308</v>
      </c>
      <c r="F6382" s="1">
        <v>-3.8</v>
      </c>
      <c r="I6382" s="13">
        <f t="shared" si="99"/>
        <v>-3204615.6050000056</v>
      </c>
    </row>
    <row r="6383" spans="1:9">
      <c r="A6383" s="10">
        <v>43396</v>
      </c>
      <c r="B6383" s="10">
        <v>43392</v>
      </c>
      <c r="C6383" t="s">
        <v>857</v>
      </c>
      <c r="D6383" t="s">
        <v>7307</v>
      </c>
      <c r="E6383" t="s">
        <v>7306</v>
      </c>
      <c r="F6383" s="1">
        <v>-219.84</v>
      </c>
      <c r="I6383" s="13">
        <f t="shared" si="99"/>
        <v>-3204835.4450000054</v>
      </c>
    </row>
    <row r="6384" spans="1:9">
      <c r="A6384" s="10">
        <v>43395</v>
      </c>
      <c r="B6384" s="10">
        <v>43392</v>
      </c>
      <c r="C6384" t="s">
        <v>7285</v>
      </c>
      <c r="D6384" t="s">
        <v>7284</v>
      </c>
      <c r="E6384" t="s">
        <v>3935</v>
      </c>
      <c r="F6384" s="1">
        <v>-325.35300000000001</v>
      </c>
      <c r="I6384" s="13">
        <f t="shared" si="99"/>
        <v>-3205160.7980000055</v>
      </c>
    </row>
    <row r="6385" spans="1:9">
      <c r="A6385" s="10">
        <v>43395</v>
      </c>
      <c r="B6385" s="10">
        <v>43392</v>
      </c>
      <c r="C6385" t="s">
        <v>31</v>
      </c>
      <c r="D6385" t="s">
        <v>7260</v>
      </c>
      <c r="E6385" t="s">
        <v>3990</v>
      </c>
      <c r="F6385" s="1">
        <v>-1.7849999999999999</v>
      </c>
      <c r="I6385" s="13">
        <f t="shared" si="99"/>
        <v>-3205162.5830000057</v>
      </c>
    </row>
    <row r="6386" spans="1:9">
      <c r="A6386" s="10">
        <v>43395</v>
      </c>
      <c r="B6386" s="10">
        <v>43392</v>
      </c>
      <c r="C6386" t="s">
        <v>7283</v>
      </c>
      <c r="D6386" t="s">
        <v>7282</v>
      </c>
      <c r="E6386" t="s">
        <v>11</v>
      </c>
      <c r="F6386" s="1">
        <v>-9785.5069999999996</v>
      </c>
      <c r="I6386" s="13">
        <f t="shared" si="99"/>
        <v>-3214948.0900000059</v>
      </c>
    </row>
    <row r="6387" spans="1:9">
      <c r="A6387" s="10">
        <v>43395</v>
      </c>
      <c r="B6387" s="10">
        <v>43392</v>
      </c>
      <c r="C6387" t="s">
        <v>7281</v>
      </c>
      <c r="D6387" t="s">
        <v>7280</v>
      </c>
      <c r="E6387" t="s">
        <v>219</v>
      </c>
      <c r="F6387" s="1">
        <v>-309.029</v>
      </c>
      <c r="I6387" s="13">
        <f t="shared" si="99"/>
        <v>-3215257.119000006</v>
      </c>
    </row>
    <row r="6388" spans="1:9">
      <c r="A6388" s="10">
        <v>43395</v>
      </c>
      <c r="B6388" s="10">
        <v>43392</v>
      </c>
      <c r="C6388" t="s">
        <v>31</v>
      </c>
      <c r="D6388" t="s">
        <v>7280</v>
      </c>
      <c r="E6388" t="s">
        <v>219</v>
      </c>
      <c r="F6388" s="1">
        <v>-1.7849999999999999</v>
      </c>
      <c r="I6388" s="13">
        <f t="shared" si="99"/>
        <v>-3215258.9040000062</v>
      </c>
    </row>
    <row r="6389" spans="1:9">
      <c r="A6389" s="10">
        <v>43395</v>
      </c>
      <c r="B6389" s="10">
        <v>43392</v>
      </c>
      <c r="C6389" t="s">
        <v>7279</v>
      </c>
      <c r="D6389" t="s">
        <v>7278</v>
      </c>
      <c r="E6389" t="s">
        <v>228</v>
      </c>
      <c r="F6389" s="1">
        <v>-367.4</v>
      </c>
      <c r="I6389" s="13">
        <f t="shared" si="99"/>
        <v>-3215626.3040000061</v>
      </c>
    </row>
    <row r="6390" spans="1:9">
      <c r="A6390" s="10">
        <v>43395</v>
      </c>
      <c r="B6390" s="10">
        <v>43392</v>
      </c>
      <c r="C6390" t="s">
        <v>7277</v>
      </c>
      <c r="D6390" t="s">
        <v>7276</v>
      </c>
      <c r="E6390" t="s">
        <v>6134</v>
      </c>
      <c r="F6390" s="1">
        <v>-76800.702999999994</v>
      </c>
      <c r="I6390" s="13">
        <f t="shared" si="99"/>
        <v>-3292427.0070000063</v>
      </c>
    </row>
    <row r="6391" spans="1:9">
      <c r="A6391" s="10">
        <v>43395</v>
      </c>
      <c r="B6391" s="10">
        <v>43392</v>
      </c>
      <c r="C6391" t="s">
        <v>31</v>
      </c>
      <c r="D6391" t="s">
        <v>7276</v>
      </c>
      <c r="E6391" t="s">
        <v>6134</v>
      </c>
      <c r="F6391" s="1">
        <v>-1.7849999999999999</v>
      </c>
      <c r="I6391" s="13">
        <f t="shared" si="99"/>
        <v>-3292428.7920000064</v>
      </c>
    </row>
    <row r="6392" spans="1:9">
      <c r="A6392" s="10">
        <v>43395</v>
      </c>
      <c r="B6392" s="10">
        <v>43392</v>
      </c>
      <c r="C6392" t="s">
        <v>7275</v>
      </c>
      <c r="D6392" t="s">
        <v>7274</v>
      </c>
      <c r="E6392" t="s">
        <v>4012</v>
      </c>
      <c r="F6392" s="1">
        <v>-4022.5659999999998</v>
      </c>
      <c r="I6392" s="13">
        <f t="shared" si="99"/>
        <v>-3296451.3580000065</v>
      </c>
    </row>
    <row r="6393" spans="1:9">
      <c r="A6393" s="10">
        <v>43395</v>
      </c>
      <c r="B6393" s="10">
        <v>43392</v>
      </c>
      <c r="C6393" t="s">
        <v>31</v>
      </c>
      <c r="D6393" t="s">
        <v>7274</v>
      </c>
      <c r="E6393" t="s">
        <v>4012</v>
      </c>
      <c r="F6393" s="1">
        <v>-1.7849999999999999</v>
      </c>
      <c r="I6393" s="13">
        <f t="shared" si="99"/>
        <v>-3296453.1430000067</v>
      </c>
    </row>
    <row r="6394" spans="1:9">
      <c r="A6394" s="10">
        <v>43395</v>
      </c>
      <c r="B6394" s="10">
        <v>43392</v>
      </c>
      <c r="C6394" t="s">
        <v>7273</v>
      </c>
      <c r="D6394" t="s">
        <v>7272</v>
      </c>
      <c r="E6394" t="s">
        <v>6463</v>
      </c>
      <c r="F6394" s="1">
        <v>-87000</v>
      </c>
      <c r="I6394" s="13">
        <f t="shared" si="99"/>
        <v>-3383453.1430000067</v>
      </c>
    </row>
    <row r="6395" spans="1:9">
      <c r="A6395" s="10">
        <v>43395</v>
      </c>
      <c r="B6395" s="10">
        <v>43392</v>
      </c>
      <c r="C6395" t="s">
        <v>31</v>
      </c>
      <c r="D6395" t="s">
        <v>7272</v>
      </c>
      <c r="E6395" t="s">
        <v>6463</v>
      </c>
      <c r="F6395" s="1">
        <v>-1.7849999999999999</v>
      </c>
      <c r="I6395" s="13">
        <f t="shared" si="99"/>
        <v>-3383454.9280000068</v>
      </c>
    </row>
    <row r="6396" spans="1:9">
      <c r="A6396" s="10">
        <v>43395</v>
      </c>
      <c r="B6396" s="10">
        <v>43392</v>
      </c>
      <c r="C6396" t="s">
        <v>7271</v>
      </c>
      <c r="E6396" t="s">
        <v>100</v>
      </c>
      <c r="F6396" s="1">
        <v>-7588.1279999999997</v>
      </c>
      <c r="I6396" s="13">
        <f t="shared" si="99"/>
        <v>-3391043.0560000069</v>
      </c>
    </row>
    <row r="6397" spans="1:9">
      <c r="A6397" s="10">
        <v>43395</v>
      </c>
      <c r="B6397" s="10">
        <v>43392</v>
      </c>
      <c r="C6397" t="s">
        <v>101</v>
      </c>
      <c r="E6397" t="s">
        <v>11</v>
      </c>
      <c r="F6397" s="1">
        <v>-5.95</v>
      </c>
      <c r="I6397" s="13">
        <f t="shared" si="99"/>
        <v>-3391049.006000007</v>
      </c>
    </row>
    <row r="6398" spans="1:9">
      <c r="A6398" s="10">
        <v>43395</v>
      </c>
      <c r="B6398" s="10">
        <v>43392</v>
      </c>
      <c r="C6398" t="s">
        <v>7270</v>
      </c>
      <c r="D6398" t="s">
        <v>7269</v>
      </c>
      <c r="E6398" t="s">
        <v>690</v>
      </c>
      <c r="F6398" s="1">
        <v>-510</v>
      </c>
      <c r="I6398" s="13">
        <f t="shared" si="99"/>
        <v>-3391559.006000007</v>
      </c>
    </row>
    <row r="6399" spans="1:9">
      <c r="A6399" s="10">
        <v>43395</v>
      </c>
      <c r="B6399" s="10">
        <v>43392</v>
      </c>
      <c r="C6399" t="s">
        <v>7268</v>
      </c>
      <c r="D6399" t="s">
        <v>7267</v>
      </c>
      <c r="E6399" t="s">
        <v>329</v>
      </c>
      <c r="F6399" s="1">
        <v>-19700</v>
      </c>
      <c r="I6399" s="13">
        <f t="shared" si="99"/>
        <v>-3411259.006000007</v>
      </c>
    </row>
    <row r="6400" spans="1:9">
      <c r="A6400" s="10">
        <v>43395</v>
      </c>
      <c r="B6400" s="10">
        <v>43392</v>
      </c>
      <c r="C6400" t="s">
        <v>31</v>
      </c>
      <c r="D6400" t="s">
        <v>7267</v>
      </c>
      <c r="E6400" t="s">
        <v>329</v>
      </c>
      <c r="F6400" s="1">
        <v>-1.7849999999999999</v>
      </c>
      <c r="I6400" s="13">
        <f t="shared" si="99"/>
        <v>-3411260.7910000072</v>
      </c>
    </row>
    <row r="6401" spans="1:9">
      <c r="A6401" s="10">
        <v>43395</v>
      </c>
      <c r="B6401" s="10">
        <v>43392</v>
      </c>
      <c r="C6401" t="s">
        <v>7266</v>
      </c>
      <c r="D6401" t="s">
        <v>7265</v>
      </c>
      <c r="E6401" t="s">
        <v>11</v>
      </c>
      <c r="F6401" s="1">
        <v>-247.9</v>
      </c>
      <c r="I6401" s="13">
        <f t="shared" si="99"/>
        <v>-3411508.6910000071</v>
      </c>
    </row>
    <row r="6402" spans="1:9">
      <c r="A6402" s="10">
        <v>43395</v>
      </c>
      <c r="B6402" s="10">
        <v>43392</v>
      </c>
      <c r="C6402" t="s">
        <v>7264</v>
      </c>
      <c r="D6402" t="s">
        <v>7263</v>
      </c>
      <c r="E6402" t="s">
        <v>6995</v>
      </c>
      <c r="F6402" s="1">
        <v>-321.86700000000002</v>
      </c>
      <c r="I6402" s="13">
        <f t="shared" si="99"/>
        <v>-3411830.5580000072</v>
      </c>
    </row>
    <row r="6403" spans="1:9">
      <c r="A6403" s="10">
        <v>43395</v>
      </c>
      <c r="B6403" s="10">
        <v>43392</v>
      </c>
      <c r="C6403" t="s">
        <v>27</v>
      </c>
      <c r="E6403" t="s">
        <v>11</v>
      </c>
      <c r="F6403" s="1">
        <v>-71.400000000000006</v>
      </c>
      <c r="I6403" s="13">
        <f t="shared" ref="I6403:I6466" si="100">I6402+F6403+G6403</f>
        <v>-3411901.9580000071</v>
      </c>
    </row>
    <row r="6404" spans="1:9">
      <c r="A6404" s="10">
        <v>43395</v>
      </c>
      <c r="B6404" s="10">
        <v>43392</v>
      </c>
      <c r="C6404" t="s">
        <v>7261</v>
      </c>
      <c r="D6404" t="s">
        <v>7260</v>
      </c>
      <c r="E6404" t="s">
        <v>3990</v>
      </c>
      <c r="F6404" s="1">
        <v>-1639.306</v>
      </c>
      <c r="I6404" s="13">
        <f t="shared" si="100"/>
        <v>-3413541.264000007</v>
      </c>
    </row>
    <row r="6405" spans="1:9">
      <c r="A6405" s="10">
        <v>43392</v>
      </c>
      <c r="B6405" s="10">
        <v>43392</v>
      </c>
      <c r="C6405" t="s">
        <v>170</v>
      </c>
      <c r="E6405" t="s">
        <v>11</v>
      </c>
      <c r="F6405" s="1">
        <v>-1785</v>
      </c>
      <c r="I6405" s="13">
        <f t="shared" si="100"/>
        <v>-3415326.264000007</v>
      </c>
    </row>
    <row r="6406" spans="1:9">
      <c r="A6406" s="10">
        <v>43398</v>
      </c>
      <c r="B6406" s="10">
        <v>43395</v>
      </c>
      <c r="C6406" t="s">
        <v>184</v>
      </c>
      <c r="D6406" t="s">
        <v>7345</v>
      </c>
      <c r="E6406" t="s">
        <v>7344</v>
      </c>
      <c r="F6406" s="1">
        <v>-10</v>
      </c>
      <c r="I6406" s="13">
        <f t="shared" si="100"/>
        <v>-3415336.264000007</v>
      </c>
    </row>
    <row r="6407" spans="1:9">
      <c r="A6407" s="10">
        <v>43398</v>
      </c>
      <c r="B6407" s="10">
        <v>43395</v>
      </c>
      <c r="C6407" t="s">
        <v>7</v>
      </c>
      <c r="D6407" t="s">
        <v>7343</v>
      </c>
      <c r="E6407" t="s">
        <v>7342</v>
      </c>
      <c r="F6407" s="1">
        <v>-1.9</v>
      </c>
      <c r="I6407" s="13">
        <f t="shared" si="100"/>
        <v>-3415338.1640000069</v>
      </c>
    </row>
    <row r="6408" spans="1:9">
      <c r="A6408" s="10">
        <v>43396</v>
      </c>
      <c r="B6408" s="10">
        <v>43395</v>
      </c>
      <c r="C6408" t="s">
        <v>7305</v>
      </c>
      <c r="D6408" t="s">
        <v>7304</v>
      </c>
      <c r="E6408" t="s">
        <v>82</v>
      </c>
      <c r="F6408" s="1">
        <v>-5979.1480000000001</v>
      </c>
      <c r="I6408" s="13">
        <f t="shared" si="100"/>
        <v>-3421317.3120000069</v>
      </c>
    </row>
    <row r="6409" spans="1:9">
      <c r="A6409" s="10">
        <v>43396</v>
      </c>
      <c r="B6409" s="10">
        <v>43395</v>
      </c>
      <c r="C6409" t="s">
        <v>7303</v>
      </c>
      <c r="D6409" t="s">
        <v>3389</v>
      </c>
      <c r="E6409" t="s">
        <v>648</v>
      </c>
      <c r="F6409" s="1">
        <v>-1275</v>
      </c>
      <c r="I6409" s="13">
        <f t="shared" si="100"/>
        <v>-3422592.3120000069</v>
      </c>
    </row>
    <row r="6410" spans="1:9">
      <c r="A6410" s="10">
        <v>43396</v>
      </c>
      <c r="B6410" s="10">
        <v>43395</v>
      </c>
      <c r="C6410" t="s">
        <v>7302</v>
      </c>
      <c r="D6410" t="s">
        <v>7301</v>
      </c>
      <c r="E6410" t="s">
        <v>347</v>
      </c>
      <c r="F6410" s="1">
        <v>-1243.835</v>
      </c>
      <c r="I6410" s="13">
        <f t="shared" si="100"/>
        <v>-3423836.1470000069</v>
      </c>
    </row>
    <row r="6411" spans="1:9">
      <c r="A6411" s="10">
        <v>43396</v>
      </c>
      <c r="B6411" s="10">
        <v>43395</v>
      </c>
      <c r="C6411" t="s">
        <v>7300</v>
      </c>
      <c r="D6411" t="s">
        <v>7299</v>
      </c>
      <c r="E6411" t="s">
        <v>11</v>
      </c>
      <c r="F6411" s="1">
        <v>-1608.383</v>
      </c>
      <c r="I6411" s="13">
        <f t="shared" si="100"/>
        <v>-3425444.5300000068</v>
      </c>
    </row>
    <row r="6412" spans="1:9">
      <c r="A6412" s="10">
        <v>43396</v>
      </c>
      <c r="B6412" s="10">
        <v>43395</v>
      </c>
      <c r="C6412" t="s">
        <v>7297</v>
      </c>
      <c r="D6412" t="s">
        <v>7296</v>
      </c>
      <c r="E6412" t="s">
        <v>676</v>
      </c>
      <c r="F6412" s="1">
        <v>-316.14499999999998</v>
      </c>
      <c r="I6412" s="13">
        <f t="shared" si="100"/>
        <v>-3425760.6750000068</v>
      </c>
    </row>
    <row r="6413" spans="1:9">
      <c r="A6413" s="10">
        <v>43396</v>
      </c>
      <c r="B6413" s="10">
        <v>43395</v>
      </c>
      <c r="C6413" t="s">
        <v>452</v>
      </c>
      <c r="D6413" t="s">
        <v>2433</v>
      </c>
      <c r="E6413" t="s">
        <v>11</v>
      </c>
      <c r="F6413" s="1">
        <v>-0.35699999999999998</v>
      </c>
      <c r="I6413" s="13">
        <f t="shared" si="100"/>
        <v>-3425761.0320000066</v>
      </c>
    </row>
    <row r="6414" spans="1:9">
      <c r="A6414" s="10">
        <v>43396</v>
      </c>
      <c r="B6414" s="10">
        <v>43395</v>
      </c>
      <c r="C6414" t="s">
        <v>452</v>
      </c>
      <c r="D6414" t="s">
        <v>2588</v>
      </c>
      <c r="E6414" t="s">
        <v>11</v>
      </c>
      <c r="F6414" s="1">
        <v>-0.35699999999999998</v>
      </c>
      <c r="I6414" s="13">
        <f t="shared" si="100"/>
        <v>-3425761.3890000065</v>
      </c>
    </row>
    <row r="6415" spans="1:9">
      <c r="A6415" s="10">
        <v>43396</v>
      </c>
      <c r="B6415" s="10">
        <v>43395</v>
      </c>
      <c r="C6415" t="s">
        <v>7293</v>
      </c>
      <c r="D6415" t="s">
        <v>995</v>
      </c>
      <c r="E6415" t="s">
        <v>7292</v>
      </c>
      <c r="F6415" s="1">
        <v>-1866.472</v>
      </c>
      <c r="I6415" s="13">
        <f t="shared" si="100"/>
        <v>-3427627.8610000066</v>
      </c>
    </row>
    <row r="6416" spans="1:9">
      <c r="A6416" s="10">
        <v>43396</v>
      </c>
      <c r="B6416" s="10">
        <v>43395</v>
      </c>
      <c r="C6416" t="s">
        <v>452</v>
      </c>
      <c r="D6416" t="s">
        <v>2432</v>
      </c>
      <c r="E6416" t="s">
        <v>11</v>
      </c>
      <c r="F6416" s="1">
        <v>-0.35699999999999998</v>
      </c>
      <c r="I6416" s="13">
        <f t="shared" si="100"/>
        <v>-3427628.2180000064</v>
      </c>
    </row>
    <row r="6417" spans="1:9">
      <c r="A6417" s="10">
        <v>43396</v>
      </c>
      <c r="B6417" s="10">
        <v>43395</v>
      </c>
      <c r="C6417" t="s">
        <v>452</v>
      </c>
      <c r="D6417" t="s">
        <v>2585</v>
      </c>
      <c r="E6417" t="s">
        <v>11</v>
      </c>
      <c r="F6417" s="1">
        <v>-0.35699999999999998</v>
      </c>
      <c r="I6417" s="13">
        <f t="shared" si="100"/>
        <v>-3427628.5750000062</v>
      </c>
    </row>
    <row r="6418" spans="1:9">
      <c r="A6418" s="10">
        <v>43396</v>
      </c>
      <c r="B6418" s="10">
        <v>43395</v>
      </c>
      <c r="C6418" t="s">
        <v>7289</v>
      </c>
      <c r="D6418" t="s">
        <v>7288</v>
      </c>
      <c r="E6418" t="s">
        <v>11</v>
      </c>
      <c r="F6418" s="1">
        <v>-927.48</v>
      </c>
      <c r="I6418" s="13">
        <f t="shared" si="100"/>
        <v>-3428556.0550000062</v>
      </c>
    </row>
    <row r="6419" spans="1:9">
      <c r="A6419" s="10">
        <v>43396</v>
      </c>
      <c r="B6419" s="10">
        <v>43395</v>
      </c>
      <c r="C6419" t="s">
        <v>452</v>
      </c>
      <c r="D6419" t="s">
        <v>2438</v>
      </c>
      <c r="E6419" t="s">
        <v>11</v>
      </c>
      <c r="F6419" s="1">
        <v>-0.35699999999999998</v>
      </c>
      <c r="I6419" s="13">
        <f t="shared" si="100"/>
        <v>-3428556.4120000061</v>
      </c>
    </row>
    <row r="6420" spans="1:9">
      <c r="A6420" s="10">
        <v>43396</v>
      </c>
      <c r="B6420" s="10">
        <v>43395</v>
      </c>
      <c r="C6420" t="s">
        <v>7287</v>
      </c>
      <c r="D6420" t="s">
        <v>7286</v>
      </c>
      <c r="E6420" t="s">
        <v>139</v>
      </c>
      <c r="F6420" s="1">
        <v>-1978.473</v>
      </c>
      <c r="I6420" s="13">
        <f t="shared" si="100"/>
        <v>-3430534.8850000063</v>
      </c>
    </row>
    <row r="6421" spans="1:9">
      <c r="A6421" s="10">
        <v>43397</v>
      </c>
      <c r="B6421" s="10">
        <v>43396</v>
      </c>
      <c r="C6421" t="s">
        <v>7322</v>
      </c>
      <c r="D6421" t="s">
        <v>7321</v>
      </c>
      <c r="E6421" t="s">
        <v>4379</v>
      </c>
      <c r="F6421" s="1">
        <v>-4925</v>
      </c>
      <c r="I6421" s="13">
        <f t="shared" si="100"/>
        <v>-3435459.8850000063</v>
      </c>
    </row>
    <row r="6422" spans="1:9">
      <c r="A6422" s="10">
        <v>43397</v>
      </c>
      <c r="B6422" s="10">
        <v>43396</v>
      </c>
      <c r="C6422" t="s">
        <v>7320</v>
      </c>
      <c r="D6422" t="s">
        <v>7319</v>
      </c>
      <c r="E6422" t="s">
        <v>7318</v>
      </c>
      <c r="F6422" s="1">
        <v>-2404.09</v>
      </c>
      <c r="I6422" s="13">
        <f t="shared" si="100"/>
        <v>-3437863.9750000061</v>
      </c>
    </row>
    <row r="6423" spans="1:9">
      <c r="A6423" s="10">
        <v>43397</v>
      </c>
      <c r="B6423" s="10">
        <v>43396</v>
      </c>
      <c r="C6423" t="s">
        <v>7317</v>
      </c>
      <c r="D6423" t="s">
        <v>7316</v>
      </c>
      <c r="E6423" t="s">
        <v>671</v>
      </c>
      <c r="F6423" s="1">
        <v>-307.08499999999998</v>
      </c>
      <c r="I6423" s="13">
        <f t="shared" si="100"/>
        <v>-3438171.0600000061</v>
      </c>
    </row>
    <row r="6424" spans="1:9">
      <c r="A6424" s="10">
        <v>43397</v>
      </c>
      <c r="B6424" s="10">
        <v>43396</v>
      </c>
      <c r="C6424" t="s">
        <v>7313</v>
      </c>
      <c r="D6424" t="s">
        <v>7312</v>
      </c>
      <c r="E6424" t="s">
        <v>671</v>
      </c>
      <c r="F6424" s="1">
        <v>-331.12299999999999</v>
      </c>
      <c r="I6424" s="13">
        <f t="shared" si="100"/>
        <v>-3438502.1830000062</v>
      </c>
    </row>
    <row r="6425" spans="1:9">
      <c r="A6425" s="10">
        <v>43397</v>
      </c>
      <c r="B6425" s="10">
        <v>43396</v>
      </c>
      <c r="C6425" t="s">
        <v>7311</v>
      </c>
      <c r="D6425" t="s">
        <v>7310</v>
      </c>
      <c r="E6425" t="s">
        <v>11</v>
      </c>
      <c r="F6425" s="1">
        <v>-1672</v>
      </c>
      <c r="I6425" s="13">
        <f t="shared" si="100"/>
        <v>-3440174.1830000062</v>
      </c>
    </row>
    <row r="6426" spans="1:9">
      <c r="A6426" s="10">
        <v>43398</v>
      </c>
      <c r="B6426" s="10">
        <v>43397</v>
      </c>
      <c r="C6426" t="s">
        <v>452</v>
      </c>
      <c r="D6426" t="s">
        <v>2440</v>
      </c>
      <c r="E6426" t="s">
        <v>11</v>
      </c>
      <c r="F6426" s="1">
        <v>-0.35699999999999998</v>
      </c>
      <c r="I6426" s="13">
        <f t="shared" si="100"/>
        <v>-3440174.5400000061</v>
      </c>
    </row>
    <row r="6427" spans="1:9">
      <c r="A6427" s="10">
        <v>43398</v>
      </c>
      <c r="B6427" s="10">
        <v>43397</v>
      </c>
      <c r="C6427" t="s">
        <v>452</v>
      </c>
      <c r="D6427" t="s">
        <v>2415</v>
      </c>
      <c r="E6427" t="s">
        <v>11</v>
      </c>
      <c r="F6427" s="1">
        <v>-0.35699999999999998</v>
      </c>
      <c r="I6427" s="13">
        <f t="shared" si="100"/>
        <v>-3440174.8970000059</v>
      </c>
    </row>
    <row r="6428" spans="1:9">
      <c r="A6428" s="10">
        <v>43398</v>
      </c>
      <c r="B6428" s="10">
        <v>43397</v>
      </c>
      <c r="C6428" t="s">
        <v>452</v>
      </c>
      <c r="D6428" t="s">
        <v>2415</v>
      </c>
      <c r="E6428" t="s">
        <v>11</v>
      </c>
      <c r="F6428" s="1">
        <v>-0.35699999999999998</v>
      </c>
      <c r="I6428" s="13">
        <f t="shared" si="100"/>
        <v>-3440175.2540000058</v>
      </c>
    </row>
    <row r="6429" spans="1:9">
      <c r="A6429" s="10">
        <v>43398</v>
      </c>
      <c r="B6429" s="10">
        <v>43397</v>
      </c>
      <c r="C6429" t="s">
        <v>452</v>
      </c>
      <c r="D6429" t="s">
        <v>2464</v>
      </c>
      <c r="E6429" t="s">
        <v>11</v>
      </c>
      <c r="F6429" s="1">
        <v>-0.35699999999999998</v>
      </c>
      <c r="I6429" s="13">
        <f t="shared" si="100"/>
        <v>-3440175.6110000056</v>
      </c>
    </row>
    <row r="6430" spans="1:9">
      <c r="A6430" s="10">
        <v>43398</v>
      </c>
      <c r="B6430" s="10">
        <v>43397</v>
      </c>
      <c r="C6430" t="s">
        <v>7341</v>
      </c>
      <c r="D6430" t="s">
        <v>7340</v>
      </c>
      <c r="E6430" t="s">
        <v>3513</v>
      </c>
      <c r="F6430" s="1">
        <v>-827.88800000000003</v>
      </c>
      <c r="I6430" s="13">
        <f t="shared" si="100"/>
        <v>-3441003.4990000054</v>
      </c>
    </row>
    <row r="6431" spans="1:9">
      <c r="A6431" s="10">
        <v>43398</v>
      </c>
      <c r="B6431" s="10">
        <v>43397</v>
      </c>
      <c r="C6431" t="s">
        <v>7339</v>
      </c>
      <c r="D6431" t="s">
        <v>7338</v>
      </c>
      <c r="E6431" t="s">
        <v>782</v>
      </c>
      <c r="F6431" s="1">
        <v>-810.12900000000002</v>
      </c>
      <c r="I6431" s="13">
        <f t="shared" si="100"/>
        <v>-3441813.6280000056</v>
      </c>
    </row>
    <row r="6432" spans="1:9">
      <c r="A6432" s="10">
        <v>43398</v>
      </c>
      <c r="B6432" s="10">
        <v>43397</v>
      </c>
      <c r="C6432" t="s">
        <v>7337</v>
      </c>
      <c r="D6432" t="s">
        <v>7336</v>
      </c>
      <c r="E6432" t="s">
        <v>169</v>
      </c>
      <c r="F6432" s="1">
        <v>-642.6</v>
      </c>
      <c r="I6432" s="13">
        <f t="shared" si="100"/>
        <v>-3442456.2280000057</v>
      </c>
    </row>
    <row r="6433" spans="1:9">
      <c r="A6433" s="10">
        <v>43398</v>
      </c>
      <c r="B6433" s="10">
        <v>43397</v>
      </c>
      <c r="C6433" t="s">
        <v>7335</v>
      </c>
      <c r="D6433" t="s">
        <v>7334</v>
      </c>
      <c r="E6433" t="s">
        <v>7333</v>
      </c>
      <c r="F6433" s="1">
        <v>-7034.4759999999997</v>
      </c>
      <c r="I6433" s="13">
        <f t="shared" si="100"/>
        <v>-3449490.7040000055</v>
      </c>
    </row>
    <row r="6434" spans="1:9">
      <c r="A6434" s="10">
        <v>43398</v>
      </c>
      <c r="B6434" s="10">
        <v>43397</v>
      </c>
      <c r="C6434" t="s">
        <v>7332</v>
      </c>
      <c r="D6434" t="s">
        <v>7331</v>
      </c>
      <c r="E6434" t="s">
        <v>24</v>
      </c>
      <c r="F6434" s="1">
        <v>-98500</v>
      </c>
      <c r="I6434" s="13">
        <f t="shared" si="100"/>
        <v>-3547990.7040000055</v>
      </c>
    </row>
    <row r="6435" spans="1:9">
      <c r="A6435" s="10">
        <v>43398</v>
      </c>
      <c r="B6435" s="10">
        <v>43397</v>
      </c>
      <c r="C6435" t="s">
        <v>427</v>
      </c>
      <c r="D6435" t="s">
        <v>7329</v>
      </c>
      <c r="E6435" t="s">
        <v>429</v>
      </c>
      <c r="F6435" s="1">
        <v>-3070.58</v>
      </c>
      <c r="I6435" s="13">
        <f t="shared" si="100"/>
        <v>-3551061.2840000056</v>
      </c>
    </row>
    <row r="6436" spans="1:9">
      <c r="A6436" s="10">
        <v>43398</v>
      </c>
      <c r="B6436" s="10">
        <v>43397</v>
      </c>
      <c r="C6436" t="s">
        <v>430</v>
      </c>
      <c r="D6436" t="s">
        <v>7329</v>
      </c>
      <c r="E6436" t="s">
        <v>431</v>
      </c>
      <c r="F6436" s="1">
        <v>-0.71399999999999997</v>
      </c>
      <c r="I6436" s="13">
        <f t="shared" si="100"/>
        <v>-3551061.9980000057</v>
      </c>
    </row>
    <row r="6437" spans="1:9">
      <c r="A6437" s="10">
        <v>43398</v>
      </c>
      <c r="B6437" s="10">
        <v>43397</v>
      </c>
      <c r="C6437" t="s">
        <v>7328</v>
      </c>
      <c r="D6437" t="s">
        <v>7327</v>
      </c>
      <c r="E6437" t="s">
        <v>11</v>
      </c>
      <c r="F6437" s="1">
        <v>-19738.861000000001</v>
      </c>
      <c r="I6437" s="13">
        <f t="shared" si="100"/>
        <v>-3570800.8590000058</v>
      </c>
    </row>
    <row r="6438" spans="1:9">
      <c r="A6438" s="10">
        <v>43398</v>
      </c>
      <c r="B6438" s="10">
        <v>43397</v>
      </c>
      <c r="C6438" t="s">
        <v>7326</v>
      </c>
      <c r="D6438" t="s">
        <v>7325</v>
      </c>
      <c r="E6438" t="s">
        <v>234</v>
      </c>
      <c r="F6438" s="1">
        <v>-2139</v>
      </c>
      <c r="I6438" s="13">
        <f t="shared" si="100"/>
        <v>-3572939.8590000058</v>
      </c>
    </row>
    <row r="6439" spans="1:9">
      <c r="A6439" s="10">
        <v>43398</v>
      </c>
      <c r="B6439" s="10">
        <v>43397</v>
      </c>
      <c r="C6439" t="s">
        <v>452</v>
      </c>
      <c r="D6439" t="s">
        <v>2424</v>
      </c>
      <c r="E6439" t="s">
        <v>11</v>
      </c>
      <c r="F6439" s="1">
        <v>-0.35699999999999998</v>
      </c>
      <c r="I6439" s="13">
        <f t="shared" si="100"/>
        <v>-3572940.2160000056</v>
      </c>
    </row>
    <row r="6440" spans="1:9">
      <c r="A6440" s="10">
        <v>43396</v>
      </c>
      <c r="B6440" s="10">
        <v>43397</v>
      </c>
      <c r="C6440" t="s">
        <v>7298</v>
      </c>
      <c r="D6440" t="s">
        <v>1742</v>
      </c>
      <c r="E6440" t="s">
        <v>11</v>
      </c>
      <c r="G6440" s="1">
        <v>100000</v>
      </c>
      <c r="I6440" s="13">
        <f t="shared" si="100"/>
        <v>-3472940.2160000056</v>
      </c>
    </row>
    <row r="6441" spans="1:9">
      <c r="A6441" s="10">
        <v>43396</v>
      </c>
      <c r="B6441" s="10">
        <v>43397</v>
      </c>
      <c r="C6441" t="s">
        <v>7295</v>
      </c>
      <c r="D6441" t="s">
        <v>2433</v>
      </c>
      <c r="E6441" t="s">
        <v>11</v>
      </c>
      <c r="G6441" s="1">
        <v>10000</v>
      </c>
      <c r="I6441" s="13">
        <f t="shared" si="100"/>
        <v>-3462940.2160000056</v>
      </c>
    </row>
    <row r="6442" spans="1:9">
      <c r="A6442" s="10">
        <v>43396</v>
      </c>
      <c r="B6442" s="10">
        <v>43397</v>
      </c>
      <c r="C6442" t="s">
        <v>7294</v>
      </c>
      <c r="D6442" t="s">
        <v>2588</v>
      </c>
      <c r="E6442" t="s">
        <v>11</v>
      </c>
      <c r="G6442" s="1">
        <v>4000</v>
      </c>
      <c r="I6442" s="13">
        <f t="shared" si="100"/>
        <v>-3458940.2160000056</v>
      </c>
    </row>
    <row r="6443" spans="1:9">
      <c r="A6443" s="10">
        <v>43396</v>
      </c>
      <c r="B6443" s="10">
        <v>43397</v>
      </c>
      <c r="C6443" t="s">
        <v>7291</v>
      </c>
      <c r="D6443" t="s">
        <v>2432</v>
      </c>
      <c r="E6443" t="s">
        <v>11</v>
      </c>
      <c r="G6443" s="1">
        <v>10000</v>
      </c>
      <c r="I6443" s="13">
        <f t="shared" si="100"/>
        <v>-3448940.2160000056</v>
      </c>
    </row>
    <row r="6444" spans="1:9">
      <c r="A6444" s="10">
        <v>43396</v>
      </c>
      <c r="B6444" s="10">
        <v>43397</v>
      </c>
      <c r="C6444" t="s">
        <v>7290</v>
      </c>
      <c r="D6444" t="s">
        <v>2585</v>
      </c>
      <c r="E6444" t="s">
        <v>11</v>
      </c>
      <c r="G6444" s="1">
        <v>39000</v>
      </c>
      <c r="I6444" s="13">
        <f t="shared" si="100"/>
        <v>-3409940.2160000056</v>
      </c>
    </row>
    <row r="6445" spans="1:9">
      <c r="A6445" s="10">
        <v>43396</v>
      </c>
      <c r="B6445" s="10">
        <v>43397</v>
      </c>
      <c r="C6445" t="s">
        <v>6665</v>
      </c>
      <c r="D6445" t="s">
        <v>2438</v>
      </c>
      <c r="E6445" t="s">
        <v>11</v>
      </c>
      <c r="G6445" s="1">
        <v>20000</v>
      </c>
      <c r="I6445" s="13">
        <f t="shared" si="100"/>
        <v>-3389940.2160000056</v>
      </c>
    </row>
    <row r="6446" spans="1:9">
      <c r="A6446" s="10">
        <v>43399</v>
      </c>
      <c r="B6446" s="10">
        <v>43398</v>
      </c>
      <c r="C6446" t="s">
        <v>7352</v>
      </c>
      <c r="D6446" t="s">
        <v>7351</v>
      </c>
      <c r="E6446" t="s">
        <v>24</v>
      </c>
      <c r="F6446" s="1">
        <v>-98500</v>
      </c>
      <c r="I6446" s="13">
        <f t="shared" si="100"/>
        <v>-3488440.2160000056</v>
      </c>
    </row>
    <row r="6447" spans="1:9">
      <c r="A6447" s="10">
        <v>43399</v>
      </c>
      <c r="B6447" s="10">
        <v>43398</v>
      </c>
      <c r="C6447" t="s">
        <v>7350</v>
      </c>
      <c r="D6447" t="s">
        <v>7349</v>
      </c>
      <c r="E6447" t="s">
        <v>11</v>
      </c>
      <c r="F6447" s="1">
        <v>-900.56700000000001</v>
      </c>
      <c r="I6447" s="13">
        <f t="shared" si="100"/>
        <v>-3489340.7830000054</v>
      </c>
    </row>
    <row r="6448" spans="1:9">
      <c r="A6448" s="10">
        <v>43399</v>
      </c>
      <c r="B6448" s="10">
        <v>43398</v>
      </c>
      <c r="C6448" t="s">
        <v>7348</v>
      </c>
      <c r="D6448" t="s">
        <v>3394</v>
      </c>
      <c r="E6448" t="s">
        <v>198</v>
      </c>
      <c r="F6448" s="1">
        <v>-40</v>
      </c>
      <c r="I6448" s="13">
        <f t="shared" si="100"/>
        <v>-3489380.7830000054</v>
      </c>
    </row>
    <row r="6449" spans="1:9">
      <c r="A6449" s="10">
        <v>43399</v>
      </c>
      <c r="B6449" s="10">
        <v>43398</v>
      </c>
      <c r="C6449" t="s">
        <v>7347</v>
      </c>
      <c r="D6449" t="s">
        <v>7346</v>
      </c>
      <c r="E6449" t="s">
        <v>567</v>
      </c>
      <c r="F6449" s="1">
        <v>-855.20799999999997</v>
      </c>
      <c r="I6449" s="13">
        <f t="shared" si="100"/>
        <v>-3490235.9910000055</v>
      </c>
    </row>
    <row r="6450" spans="1:9">
      <c r="A6450" s="10">
        <v>43409</v>
      </c>
      <c r="B6450" s="10">
        <v>43399</v>
      </c>
      <c r="C6450" t="s">
        <v>250</v>
      </c>
      <c r="E6450" t="s">
        <v>11</v>
      </c>
      <c r="F6450" s="1">
        <v>-115.75</v>
      </c>
      <c r="I6450" s="13">
        <f t="shared" si="100"/>
        <v>-3490351.7410000055</v>
      </c>
    </row>
    <row r="6451" spans="1:9">
      <c r="A6451" s="10">
        <v>43409</v>
      </c>
      <c r="B6451" s="10">
        <v>43399</v>
      </c>
      <c r="C6451" t="s">
        <v>250</v>
      </c>
      <c r="E6451" t="s">
        <v>11</v>
      </c>
      <c r="F6451" s="1">
        <v>-32.43</v>
      </c>
      <c r="I6451" s="13">
        <f t="shared" si="100"/>
        <v>-3490384.1710000057</v>
      </c>
    </row>
    <row r="6452" spans="1:9">
      <c r="A6452" s="10">
        <v>43409</v>
      </c>
      <c r="B6452" s="10">
        <v>43399</v>
      </c>
      <c r="C6452" t="s">
        <v>250</v>
      </c>
      <c r="E6452" t="s">
        <v>11</v>
      </c>
      <c r="F6452" s="1">
        <v>-105.526</v>
      </c>
      <c r="I6452" s="13">
        <f t="shared" si="100"/>
        <v>-3490489.6970000057</v>
      </c>
    </row>
    <row r="6453" spans="1:9">
      <c r="A6453" s="10">
        <v>43409</v>
      </c>
      <c r="B6453" s="10">
        <v>43399</v>
      </c>
      <c r="C6453" t="s">
        <v>250</v>
      </c>
      <c r="E6453" t="s">
        <v>11</v>
      </c>
      <c r="F6453" s="1">
        <v>-78.56</v>
      </c>
      <c r="I6453" s="13">
        <f t="shared" si="100"/>
        <v>-3490568.2570000058</v>
      </c>
    </row>
    <row r="6454" spans="1:9">
      <c r="A6454" s="10">
        <v>43409</v>
      </c>
      <c r="B6454" s="10">
        <v>43399</v>
      </c>
      <c r="C6454" t="s">
        <v>250</v>
      </c>
      <c r="E6454" t="s">
        <v>11</v>
      </c>
      <c r="F6454" s="1">
        <v>-106.696</v>
      </c>
      <c r="I6454" s="13">
        <f t="shared" si="100"/>
        <v>-3490674.9530000058</v>
      </c>
    </row>
    <row r="6455" spans="1:9">
      <c r="A6455" s="10">
        <v>43402</v>
      </c>
      <c r="B6455" s="10">
        <v>43399</v>
      </c>
      <c r="C6455" t="s">
        <v>7361</v>
      </c>
      <c r="D6455" t="s">
        <v>7360</v>
      </c>
      <c r="E6455" t="s">
        <v>14</v>
      </c>
      <c r="F6455" s="1">
        <v>-354.94</v>
      </c>
      <c r="I6455" s="13">
        <f t="shared" si="100"/>
        <v>-3491029.8930000057</v>
      </c>
    </row>
    <row r="6456" spans="1:9">
      <c r="A6456" s="10">
        <v>43402</v>
      </c>
      <c r="B6456" s="10">
        <v>43399</v>
      </c>
      <c r="C6456" t="s">
        <v>7359</v>
      </c>
      <c r="D6456" t="s">
        <v>7358</v>
      </c>
      <c r="E6456" t="s">
        <v>6982</v>
      </c>
      <c r="F6456" s="1">
        <v>-201.36</v>
      </c>
      <c r="I6456" s="13">
        <f t="shared" si="100"/>
        <v>-3491231.2530000056</v>
      </c>
    </row>
    <row r="6457" spans="1:9">
      <c r="A6457" s="10">
        <v>43402</v>
      </c>
      <c r="B6457" s="10">
        <v>43399</v>
      </c>
      <c r="C6457" t="s">
        <v>7357</v>
      </c>
      <c r="D6457" t="s">
        <v>7356</v>
      </c>
      <c r="E6457" t="s">
        <v>7355</v>
      </c>
      <c r="F6457" s="1">
        <v>-1028.4849999999999</v>
      </c>
      <c r="I6457" s="13">
        <f t="shared" si="100"/>
        <v>-3492259.7380000055</v>
      </c>
    </row>
    <row r="6458" spans="1:9">
      <c r="A6458" s="10">
        <v>43402</v>
      </c>
      <c r="B6458" s="10">
        <v>43399</v>
      </c>
      <c r="C6458" t="s">
        <v>7354</v>
      </c>
      <c r="D6458" t="s">
        <v>7353</v>
      </c>
      <c r="E6458" t="s">
        <v>494</v>
      </c>
      <c r="F6458" s="1">
        <v>-502.185</v>
      </c>
      <c r="I6458" s="13">
        <f t="shared" si="100"/>
        <v>-3492761.9230000055</v>
      </c>
    </row>
    <row r="6459" spans="1:9">
      <c r="A6459" s="10">
        <v>43398</v>
      </c>
      <c r="B6459" s="10">
        <v>43399</v>
      </c>
      <c r="C6459" t="s">
        <v>6705</v>
      </c>
      <c r="D6459" t="s">
        <v>2440</v>
      </c>
      <c r="E6459" t="s">
        <v>11</v>
      </c>
      <c r="G6459" s="1">
        <v>25000</v>
      </c>
      <c r="I6459" s="13">
        <f t="shared" si="100"/>
        <v>-3467761.9230000055</v>
      </c>
    </row>
    <row r="6460" spans="1:9">
      <c r="A6460" s="10">
        <v>43398</v>
      </c>
      <c r="B6460" s="10">
        <v>43399</v>
      </c>
      <c r="C6460" t="s">
        <v>7323</v>
      </c>
      <c r="D6460" t="s">
        <v>2415</v>
      </c>
      <c r="E6460" t="s">
        <v>11</v>
      </c>
      <c r="G6460" s="1">
        <v>32000</v>
      </c>
      <c r="I6460" s="13">
        <f t="shared" si="100"/>
        <v>-3435761.9230000055</v>
      </c>
    </row>
    <row r="6461" spans="1:9">
      <c r="A6461" s="10">
        <v>43398</v>
      </c>
      <c r="B6461" s="10">
        <v>43399</v>
      </c>
      <c r="C6461" t="s">
        <v>6331</v>
      </c>
      <c r="D6461" t="s">
        <v>2464</v>
      </c>
      <c r="E6461" t="s">
        <v>11</v>
      </c>
      <c r="G6461" s="1">
        <v>20000</v>
      </c>
      <c r="I6461" s="13">
        <f t="shared" si="100"/>
        <v>-3415761.9230000055</v>
      </c>
    </row>
    <row r="6462" spans="1:9">
      <c r="A6462" s="10">
        <v>43398</v>
      </c>
      <c r="B6462" s="10">
        <v>43399</v>
      </c>
      <c r="C6462" t="s">
        <v>7330</v>
      </c>
      <c r="D6462" t="s">
        <v>1571</v>
      </c>
      <c r="E6462" t="s">
        <v>11</v>
      </c>
      <c r="G6462" s="1">
        <v>260000</v>
      </c>
      <c r="I6462" s="13">
        <f t="shared" si="100"/>
        <v>-3155761.9230000055</v>
      </c>
    </row>
    <row r="6463" spans="1:9">
      <c r="A6463" s="10">
        <v>43398</v>
      </c>
      <c r="B6463" s="10">
        <v>43399</v>
      </c>
      <c r="C6463" t="s">
        <v>7324</v>
      </c>
      <c r="D6463" t="s">
        <v>2424</v>
      </c>
      <c r="E6463" t="s">
        <v>11</v>
      </c>
      <c r="G6463" s="1">
        <v>50000</v>
      </c>
      <c r="I6463" s="13">
        <f t="shared" si="100"/>
        <v>-3105761.9230000055</v>
      </c>
    </row>
    <row r="6464" spans="1:9">
      <c r="A6464" s="10">
        <v>43398</v>
      </c>
      <c r="B6464" s="10">
        <v>43399</v>
      </c>
      <c r="C6464" t="s">
        <v>7323</v>
      </c>
      <c r="D6464" t="s">
        <v>2415</v>
      </c>
      <c r="E6464" t="s">
        <v>11</v>
      </c>
      <c r="G6464" s="1">
        <v>17000</v>
      </c>
      <c r="I6464" s="13">
        <f t="shared" si="100"/>
        <v>-3088761.9230000055</v>
      </c>
    </row>
    <row r="6465" spans="1:9">
      <c r="A6465" s="10">
        <v>43899</v>
      </c>
      <c r="B6465" s="10">
        <v>43399</v>
      </c>
      <c r="C6465" t="s">
        <v>14921</v>
      </c>
      <c r="E6465" t="s">
        <v>11</v>
      </c>
      <c r="G6465" s="1">
        <v>105.526</v>
      </c>
      <c r="I6465" s="13">
        <f t="shared" si="100"/>
        <v>-3088656.3970000055</v>
      </c>
    </row>
    <row r="6466" spans="1:9">
      <c r="A6466" s="10">
        <v>43899</v>
      </c>
      <c r="B6466" s="10">
        <v>43399</v>
      </c>
      <c r="C6466" t="s">
        <v>250</v>
      </c>
      <c r="E6466" t="s">
        <v>11</v>
      </c>
      <c r="F6466" s="1">
        <v>-108.526</v>
      </c>
      <c r="I6466" s="13">
        <f t="shared" si="100"/>
        <v>-3088764.9230000055</v>
      </c>
    </row>
    <row r="6467" spans="1:9">
      <c r="A6467" s="10">
        <v>43405</v>
      </c>
      <c r="B6467" s="10">
        <v>43402</v>
      </c>
      <c r="C6467" t="s">
        <v>7</v>
      </c>
      <c r="D6467" t="s">
        <v>7394</v>
      </c>
      <c r="E6467" t="s">
        <v>7383</v>
      </c>
      <c r="F6467" s="1">
        <v>-7.6</v>
      </c>
      <c r="I6467" s="13">
        <f t="shared" ref="I6467:I6530" si="101">I6466+F6467+G6467</f>
        <v>-3088772.5230000056</v>
      </c>
    </row>
    <row r="6468" spans="1:9">
      <c r="A6468" s="10">
        <v>43405</v>
      </c>
      <c r="B6468" s="10">
        <v>43402</v>
      </c>
      <c r="C6468" t="s">
        <v>7</v>
      </c>
      <c r="D6468" t="s">
        <v>7391</v>
      </c>
      <c r="E6468" t="s">
        <v>7383</v>
      </c>
      <c r="F6468" s="1">
        <v>-3.42</v>
      </c>
      <c r="I6468" s="13">
        <f t="shared" si="101"/>
        <v>-3088775.9430000056</v>
      </c>
    </row>
    <row r="6469" spans="1:9">
      <c r="A6469" s="10">
        <v>43405</v>
      </c>
      <c r="B6469" s="10">
        <v>43402</v>
      </c>
      <c r="C6469" t="s">
        <v>33</v>
      </c>
      <c r="D6469" t="s">
        <v>7390</v>
      </c>
      <c r="E6469" t="s">
        <v>7389</v>
      </c>
      <c r="F6469" s="1">
        <v>-40</v>
      </c>
      <c r="I6469" s="13">
        <f t="shared" si="101"/>
        <v>-3088815.9430000056</v>
      </c>
    </row>
    <row r="6470" spans="1:9">
      <c r="A6470" s="10">
        <v>43405</v>
      </c>
      <c r="B6470" s="10">
        <v>43402</v>
      </c>
      <c r="C6470" t="s">
        <v>170</v>
      </c>
      <c r="D6470" t="s">
        <v>7388</v>
      </c>
      <c r="E6470" t="s">
        <v>7387</v>
      </c>
      <c r="F6470" s="1">
        <v>-10</v>
      </c>
      <c r="I6470" s="13">
        <f t="shared" si="101"/>
        <v>-3088825.9430000056</v>
      </c>
    </row>
    <row r="6471" spans="1:9">
      <c r="A6471" s="10">
        <v>43405</v>
      </c>
      <c r="B6471" s="10">
        <v>43402</v>
      </c>
      <c r="C6471" t="s">
        <v>60</v>
      </c>
      <c r="D6471" t="s">
        <v>7384</v>
      </c>
      <c r="E6471" t="s">
        <v>7383</v>
      </c>
      <c r="F6471" s="1">
        <v>-8</v>
      </c>
      <c r="I6471" s="13">
        <f t="shared" si="101"/>
        <v>-3088833.9430000056</v>
      </c>
    </row>
    <row r="6472" spans="1:9">
      <c r="A6472" s="10">
        <v>43405</v>
      </c>
      <c r="B6472" s="10">
        <v>43402</v>
      </c>
      <c r="C6472" t="s">
        <v>105</v>
      </c>
      <c r="D6472" t="s">
        <v>7382</v>
      </c>
      <c r="E6472" t="s">
        <v>7381</v>
      </c>
      <c r="F6472" s="1">
        <v>-2.5</v>
      </c>
      <c r="I6472" s="13">
        <f t="shared" si="101"/>
        <v>-3088836.4430000056</v>
      </c>
    </row>
    <row r="6473" spans="1:9">
      <c r="A6473" s="10">
        <v>43403</v>
      </c>
      <c r="B6473" s="10">
        <v>43402</v>
      </c>
      <c r="C6473" t="s">
        <v>7370</v>
      </c>
      <c r="D6473" t="s">
        <v>7369</v>
      </c>
      <c r="E6473" t="s">
        <v>11</v>
      </c>
      <c r="F6473" s="1">
        <v>-1414.1959999999999</v>
      </c>
      <c r="I6473" s="13">
        <f t="shared" si="101"/>
        <v>-3090250.6390000056</v>
      </c>
    </row>
    <row r="6474" spans="1:9">
      <c r="A6474" s="10">
        <v>43403</v>
      </c>
      <c r="B6474" s="10">
        <v>43402</v>
      </c>
      <c r="C6474" t="s">
        <v>7368</v>
      </c>
      <c r="D6474" t="s">
        <v>7362</v>
      </c>
      <c r="E6474" t="s">
        <v>541</v>
      </c>
      <c r="F6474" s="1">
        <v>-2209.413</v>
      </c>
      <c r="I6474" s="13">
        <f t="shared" si="101"/>
        <v>-3092460.0520000057</v>
      </c>
    </row>
    <row r="6475" spans="1:9">
      <c r="A6475" s="10">
        <v>43403</v>
      </c>
      <c r="B6475" s="10">
        <v>43402</v>
      </c>
      <c r="C6475" t="s">
        <v>7367</v>
      </c>
      <c r="D6475" t="s">
        <v>7366</v>
      </c>
      <c r="E6475" t="s">
        <v>7365</v>
      </c>
      <c r="F6475" s="1">
        <v>-156.43899999999999</v>
      </c>
      <c r="I6475" s="13">
        <f t="shared" si="101"/>
        <v>-3092616.4910000055</v>
      </c>
    </row>
    <row r="6476" spans="1:9">
      <c r="A6476" s="10">
        <v>43403</v>
      </c>
      <c r="B6476" s="10">
        <v>43402</v>
      </c>
      <c r="C6476" t="s">
        <v>7364</v>
      </c>
      <c r="D6476" t="s">
        <v>7363</v>
      </c>
      <c r="E6476" t="s">
        <v>6777</v>
      </c>
      <c r="F6476" s="1">
        <v>-230</v>
      </c>
      <c r="I6476" s="13">
        <f t="shared" si="101"/>
        <v>-3092846.4910000055</v>
      </c>
    </row>
    <row r="6477" spans="1:9">
      <c r="A6477" s="10">
        <v>43403</v>
      </c>
      <c r="B6477" s="10">
        <v>43402</v>
      </c>
      <c r="C6477" t="s">
        <v>31</v>
      </c>
      <c r="D6477" t="s">
        <v>7362</v>
      </c>
      <c r="E6477" t="s">
        <v>541</v>
      </c>
      <c r="F6477" s="1">
        <v>-1.7849999999999999</v>
      </c>
      <c r="I6477" s="13">
        <f t="shared" si="101"/>
        <v>-3092848.2760000057</v>
      </c>
    </row>
    <row r="6478" spans="1:9">
      <c r="A6478" s="10">
        <v>43404</v>
      </c>
      <c r="B6478" s="10">
        <v>43403</v>
      </c>
      <c r="C6478" t="s">
        <v>430</v>
      </c>
      <c r="D6478" t="s">
        <v>7371</v>
      </c>
      <c r="E6478" t="s">
        <v>11</v>
      </c>
      <c r="F6478" s="1">
        <v>-0.71399999999999997</v>
      </c>
      <c r="I6478" s="13">
        <f t="shared" si="101"/>
        <v>-3092848.9900000058</v>
      </c>
    </row>
    <row r="6479" spans="1:9">
      <c r="A6479" s="10">
        <v>43404</v>
      </c>
      <c r="B6479" s="10">
        <v>43403</v>
      </c>
      <c r="C6479" t="s">
        <v>27</v>
      </c>
      <c r="E6479" t="s">
        <v>11</v>
      </c>
      <c r="F6479" s="1">
        <v>-71.400000000000006</v>
      </c>
      <c r="I6479" s="13">
        <f t="shared" si="101"/>
        <v>-3092920.3900000057</v>
      </c>
    </row>
    <row r="6480" spans="1:9">
      <c r="A6480" s="10">
        <v>43404</v>
      </c>
      <c r="B6480" s="10">
        <v>43403</v>
      </c>
      <c r="C6480" t="s">
        <v>42</v>
      </c>
      <c r="D6480" t="s">
        <v>7379</v>
      </c>
      <c r="E6480" t="s">
        <v>44</v>
      </c>
      <c r="F6480" s="1">
        <v>-75305.383000000002</v>
      </c>
      <c r="I6480" s="13">
        <f t="shared" si="101"/>
        <v>-3168225.7730000056</v>
      </c>
    </row>
    <row r="6481" spans="1:9">
      <c r="A6481" s="10">
        <v>43404</v>
      </c>
      <c r="B6481" s="10">
        <v>43403</v>
      </c>
      <c r="C6481" t="s">
        <v>45</v>
      </c>
      <c r="D6481" t="s">
        <v>7379</v>
      </c>
      <c r="E6481" t="s">
        <v>44</v>
      </c>
      <c r="F6481" s="1">
        <v>-3.57</v>
      </c>
      <c r="I6481" s="13">
        <f t="shared" si="101"/>
        <v>-3168229.3430000055</v>
      </c>
    </row>
    <row r="6482" spans="1:9">
      <c r="A6482" s="10">
        <v>43404</v>
      </c>
      <c r="B6482" s="10">
        <v>43403</v>
      </c>
      <c r="C6482" t="s">
        <v>42</v>
      </c>
      <c r="D6482" t="s">
        <v>7378</v>
      </c>
      <c r="E6482" t="s">
        <v>44</v>
      </c>
      <c r="F6482" s="1">
        <v>-24749.768</v>
      </c>
      <c r="I6482" s="13">
        <f t="shared" si="101"/>
        <v>-3192979.1110000056</v>
      </c>
    </row>
    <row r="6483" spans="1:9">
      <c r="A6483" s="10">
        <v>43404</v>
      </c>
      <c r="B6483" s="10">
        <v>43403</v>
      </c>
      <c r="C6483" t="s">
        <v>45</v>
      </c>
      <c r="D6483" t="s">
        <v>7378</v>
      </c>
      <c r="E6483" t="s">
        <v>44</v>
      </c>
      <c r="F6483" s="1">
        <v>-3.57</v>
      </c>
      <c r="I6483" s="13">
        <f t="shared" si="101"/>
        <v>-3192982.6810000055</v>
      </c>
    </row>
    <row r="6484" spans="1:9">
      <c r="A6484" s="10">
        <v>43404</v>
      </c>
      <c r="B6484" s="10">
        <v>43403</v>
      </c>
      <c r="C6484" t="s">
        <v>452</v>
      </c>
      <c r="D6484" t="s">
        <v>2396</v>
      </c>
      <c r="E6484" t="s">
        <v>11</v>
      </c>
      <c r="F6484" s="1">
        <v>-0.35699999999999998</v>
      </c>
      <c r="I6484" s="13">
        <f t="shared" si="101"/>
        <v>-3192983.0380000053</v>
      </c>
    </row>
    <row r="6485" spans="1:9">
      <c r="A6485" s="10">
        <v>43404</v>
      </c>
      <c r="B6485" s="10">
        <v>43403</v>
      </c>
      <c r="C6485" t="s">
        <v>452</v>
      </c>
      <c r="D6485" t="s">
        <v>273</v>
      </c>
      <c r="E6485" t="s">
        <v>11</v>
      </c>
      <c r="F6485" s="1">
        <v>-0.35699999999999998</v>
      </c>
      <c r="I6485" s="13">
        <f t="shared" si="101"/>
        <v>-3192983.3950000051</v>
      </c>
    </row>
    <row r="6486" spans="1:9">
      <c r="A6486" s="10">
        <v>43404</v>
      </c>
      <c r="B6486" s="10">
        <v>43403</v>
      </c>
      <c r="C6486" t="s">
        <v>452</v>
      </c>
      <c r="D6486" t="s">
        <v>273</v>
      </c>
      <c r="E6486" t="s">
        <v>11</v>
      </c>
      <c r="F6486" s="1">
        <v>-0.35699999999999998</v>
      </c>
      <c r="I6486" s="13">
        <f t="shared" si="101"/>
        <v>-3192983.752000005</v>
      </c>
    </row>
    <row r="6487" spans="1:9">
      <c r="A6487" s="10">
        <v>43404</v>
      </c>
      <c r="B6487" s="10">
        <v>43403</v>
      </c>
      <c r="C6487" t="s">
        <v>7376</v>
      </c>
      <c r="D6487" t="s">
        <v>7375</v>
      </c>
      <c r="E6487" t="s">
        <v>7374</v>
      </c>
      <c r="F6487" s="1">
        <v>-3300.6680000000001</v>
      </c>
      <c r="I6487" s="13">
        <f t="shared" si="101"/>
        <v>-3196284.420000005</v>
      </c>
    </row>
    <row r="6488" spans="1:9">
      <c r="A6488" s="10">
        <v>43404</v>
      </c>
      <c r="B6488" s="10">
        <v>43403</v>
      </c>
      <c r="C6488" t="s">
        <v>452</v>
      </c>
      <c r="D6488" t="s">
        <v>2015</v>
      </c>
      <c r="E6488" t="s">
        <v>11</v>
      </c>
      <c r="F6488" s="1">
        <v>-0.35699999999999998</v>
      </c>
      <c r="I6488" s="13">
        <f t="shared" si="101"/>
        <v>-3196284.7770000049</v>
      </c>
    </row>
    <row r="6489" spans="1:9">
      <c r="A6489" s="10">
        <v>43404</v>
      </c>
      <c r="B6489" s="10">
        <v>43403</v>
      </c>
      <c r="C6489" t="s">
        <v>563</v>
      </c>
      <c r="D6489" t="s">
        <v>7371</v>
      </c>
      <c r="E6489" t="s">
        <v>564</v>
      </c>
      <c r="F6489" s="1">
        <v>-138731.91399999999</v>
      </c>
      <c r="I6489" s="13">
        <f t="shared" si="101"/>
        <v>-3335016.6910000048</v>
      </c>
    </row>
    <row r="6490" spans="1:9">
      <c r="A6490" s="10">
        <v>43404</v>
      </c>
      <c r="B6490" s="10">
        <v>43403</v>
      </c>
      <c r="C6490" t="s">
        <v>452</v>
      </c>
      <c r="D6490" t="s">
        <v>2437</v>
      </c>
      <c r="E6490" t="s">
        <v>11</v>
      </c>
      <c r="F6490" s="1">
        <v>-0.35699999999999998</v>
      </c>
      <c r="I6490" s="13">
        <f t="shared" si="101"/>
        <v>-3335017.0480000046</v>
      </c>
    </row>
    <row r="6491" spans="1:9">
      <c r="A6491" s="10">
        <v>43405</v>
      </c>
      <c r="B6491" s="10">
        <v>43404</v>
      </c>
      <c r="C6491" t="s">
        <v>7405</v>
      </c>
      <c r="D6491" t="s">
        <v>7404</v>
      </c>
      <c r="E6491" t="s">
        <v>690</v>
      </c>
      <c r="F6491" s="1">
        <v>-200</v>
      </c>
      <c r="I6491" s="13">
        <f t="shared" si="101"/>
        <v>-3335217.0480000046</v>
      </c>
    </row>
    <row r="6492" spans="1:9">
      <c r="A6492" s="10">
        <v>43405</v>
      </c>
      <c r="B6492" s="10">
        <v>43404</v>
      </c>
      <c r="C6492" t="s">
        <v>7403</v>
      </c>
      <c r="D6492" t="s">
        <v>7402</v>
      </c>
      <c r="E6492" t="s">
        <v>7292</v>
      </c>
      <c r="F6492" s="1">
        <v>-1466.7170000000001</v>
      </c>
      <c r="I6492" s="13">
        <f t="shared" si="101"/>
        <v>-3336683.7650000048</v>
      </c>
    </row>
    <row r="6493" spans="1:9">
      <c r="A6493" s="10">
        <v>43405</v>
      </c>
      <c r="B6493" s="10">
        <v>43404</v>
      </c>
      <c r="C6493" t="s">
        <v>7401</v>
      </c>
      <c r="D6493" t="s">
        <v>7400</v>
      </c>
      <c r="E6493" t="s">
        <v>139</v>
      </c>
      <c r="F6493" s="1">
        <v>-3312.8919999999998</v>
      </c>
      <c r="I6493" s="13">
        <f t="shared" si="101"/>
        <v>-3339996.6570000048</v>
      </c>
    </row>
    <row r="6494" spans="1:9">
      <c r="A6494" s="10">
        <v>43405</v>
      </c>
      <c r="B6494" s="10">
        <v>43404</v>
      </c>
      <c r="C6494" t="s">
        <v>7399</v>
      </c>
      <c r="D6494" t="s">
        <v>7398</v>
      </c>
      <c r="E6494" t="s">
        <v>5478</v>
      </c>
      <c r="F6494" s="1">
        <v>-99.658000000000001</v>
      </c>
      <c r="I6494" s="13">
        <f t="shared" si="101"/>
        <v>-3340096.3150000046</v>
      </c>
    </row>
    <row r="6495" spans="1:9">
      <c r="A6495" s="10">
        <v>43405</v>
      </c>
      <c r="B6495" s="10">
        <v>43404</v>
      </c>
      <c r="C6495" t="s">
        <v>7397</v>
      </c>
      <c r="D6495" t="s">
        <v>7396</v>
      </c>
      <c r="E6495" t="s">
        <v>7395</v>
      </c>
      <c r="F6495" s="1">
        <v>-15916.746999999999</v>
      </c>
      <c r="I6495" s="13">
        <f t="shared" si="101"/>
        <v>-3356013.0620000046</v>
      </c>
    </row>
    <row r="6496" spans="1:9">
      <c r="A6496" s="10">
        <v>43404</v>
      </c>
      <c r="B6496" s="10">
        <v>43404</v>
      </c>
      <c r="C6496" t="s">
        <v>350</v>
      </c>
      <c r="E6496" t="s">
        <v>11</v>
      </c>
      <c r="F6496" s="1">
        <v>-1.19</v>
      </c>
      <c r="I6496" s="13">
        <f t="shared" si="101"/>
        <v>-3356014.2520000045</v>
      </c>
    </row>
    <row r="6497" spans="1:9">
      <c r="A6497" s="10">
        <v>43404</v>
      </c>
      <c r="B6497" s="10">
        <v>43404</v>
      </c>
      <c r="C6497" t="s">
        <v>6574</v>
      </c>
      <c r="E6497" t="s">
        <v>11</v>
      </c>
      <c r="F6497" s="1">
        <v>-119.127</v>
      </c>
      <c r="I6497" s="13">
        <f t="shared" si="101"/>
        <v>-3356133.3790000044</v>
      </c>
    </row>
    <row r="6498" spans="1:9">
      <c r="A6498" s="10">
        <v>43404</v>
      </c>
      <c r="B6498" s="10">
        <v>43404</v>
      </c>
      <c r="C6498" t="s">
        <v>350</v>
      </c>
      <c r="E6498" t="s">
        <v>11</v>
      </c>
      <c r="F6498" s="1">
        <v>-1.19</v>
      </c>
      <c r="I6498" s="13">
        <f t="shared" si="101"/>
        <v>-3356134.5690000043</v>
      </c>
    </row>
    <row r="6499" spans="1:9">
      <c r="A6499" s="10">
        <v>43404</v>
      </c>
      <c r="B6499" s="10">
        <v>43404</v>
      </c>
      <c r="C6499" t="s">
        <v>577</v>
      </c>
      <c r="E6499" t="s">
        <v>11</v>
      </c>
      <c r="F6499" s="1">
        <v>-62.475000000000001</v>
      </c>
      <c r="I6499" s="13">
        <f t="shared" si="101"/>
        <v>-3356197.0440000044</v>
      </c>
    </row>
    <row r="6500" spans="1:9">
      <c r="A6500" s="10">
        <v>43404</v>
      </c>
      <c r="B6500" s="10">
        <v>43404</v>
      </c>
      <c r="C6500" t="s">
        <v>576</v>
      </c>
      <c r="E6500" t="s">
        <v>11</v>
      </c>
      <c r="F6500" s="1">
        <v>-47.783999999999999</v>
      </c>
      <c r="I6500" s="13">
        <f t="shared" si="101"/>
        <v>-3356244.8280000044</v>
      </c>
    </row>
    <row r="6501" spans="1:9">
      <c r="A6501" s="10">
        <v>43404</v>
      </c>
      <c r="B6501" s="10">
        <v>43404</v>
      </c>
      <c r="C6501" t="s">
        <v>570</v>
      </c>
      <c r="E6501" t="s">
        <v>11</v>
      </c>
      <c r="F6501" s="1">
        <v>-34.451000000000001</v>
      </c>
      <c r="I6501" s="13">
        <f t="shared" si="101"/>
        <v>-3356279.2790000043</v>
      </c>
    </row>
    <row r="6502" spans="1:9">
      <c r="A6502" s="10">
        <v>43404</v>
      </c>
      <c r="B6502" s="10">
        <v>43404</v>
      </c>
      <c r="C6502" t="s">
        <v>578</v>
      </c>
      <c r="E6502" t="s">
        <v>11</v>
      </c>
      <c r="F6502" s="1">
        <v>-49.865000000000002</v>
      </c>
      <c r="I6502" s="13">
        <f t="shared" si="101"/>
        <v>-3356329.1440000045</v>
      </c>
    </row>
    <row r="6503" spans="1:9">
      <c r="A6503" s="10">
        <v>43404</v>
      </c>
      <c r="B6503" s="10">
        <v>43404</v>
      </c>
      <c r="C6503" t="s">
        <v>579</v>
      </c>
      <c r="E6503" t="s">
        <v>11</v>
      </c>
      <c r="F6503" s="1">
        <v>-34.093000000000004</v>
      </c>
      <c r="I6503" s="13">
        <f t="shared" si="101"/>
        <v>-3356363.2370000044</v>
      </c>
    </row>
    <row r="6504" spans="1:9">
      <c r="A6504" s="10">
        <v>43404</v>
      </c>
      <c r="B6504" s="10">
        <v>43404</v>
      </c>
      <c r="C6504" t="s">
        <v>568</v>
      </c>
      <c r="E6504" t="s">
        <v>11</v>
      </c>
      <c r="F6504" s="1">
        <v>-19.812999999999999</v>
      </c>
      <c r="I6504" s="13">
        <f t="shared" si="101"/>
        <v>-3356383.0500000045</v>
      </c>
    </row>
    <row r="6505" spans="1:9">
      <c r="A6505" s="10">
        <v>43404</v>
      </c>
      <c r="B6505" s="10">
        <v>43404</v>
      </c>
      <c r="C6505" t="s">
        <v>569</v>
      </c>
      <c r="E6505" t="s">
        <v>11</v>
      </c>
      <c r="F6505" s="1">
        <v>-20.527999999999999</v>
      </c>
      <c r="I6505" s="13">
        <f t="shared" si="101"/>
        <v>-3356403.5780000044</v>
      </c>
    </row>
    <row r="6506" spans="1:9">
      <c r="A6506" s="10">
        <v>43404</v>
      </c>
      <c r="B6506" s="10">
        <v>43404</v>
      </c>
      <c r="C6506" t="s">
        <v>574</v>
      </c>
      <c r="E6506" t="s">
        <v>11</v>
      </c>
      <c r="F6506" s="1">
        <v>-19.527000000000001</v>
      </c>
      <c r="I6506" s="13">
        <f t="shared" si="101"/>
        <v>-3356423.1050000042</v>
      </c>
    </row>
    <row r="6507" spans="1:9">
      <c r="A6507" s="10">
        <v>43404</v>
      </c>
      <c r="B6507" s="10">
        <v>43404</v>
      </c>
      <c r="C6507" t="s">
        <v>572</v>
      </c>
      <c r="E6507" t="s">
        <v>11</v>
      </c>
      <c r="F6507" s="1">
        <v>-29.899000000000001</v>
      </c>
      <c r="I6507" s="13">
        <f t="shared" si="101"/>
        <v>-3356453.0040000044</v>
      </c>
    </row>
    <row r="6508" spans="1:9">
      <c r="A6508" s="10">
        <v>43404</v>
      </c>
      <c r="B6508" s="10">
        <v>43404</v>
      </c>
      <c r="C6508" t="s">
        <v>571</v>
      </c>
      <c r="E6508" t="s">
        <v>11</v>
      </c>
      <c r="F6508" s="1">
        <v>-18.385999999999999</v>
      </c>
      <c r="I6508" s="13">
        <f t="shared" si="101"/>
        <v>-3356471.3900000043</v>
      </c>
    </row>
    <row r="6509" spans="1:9">
      <c r="A6509" s="10">
        <v>43404</v>
      </c>
      <c r="B6509" s="10">
        <v>43404</v>
      </c>
      <c r="C6509" t="s">
        <v>573</v>
      </c>
      <c r="E6509" t="s">
        <v>11</v>
      </c>
      <c r="F6509" s="1">
        <v>-53.015000000000001</v>
      </c>
      <c r="I6509" s="13">
        <f t="shared" si="101"/>
        <v>-3356524.4050000045</v>
      </c>
    </row>
    <row r="6510" spans="1:9">
      <c r="A6510" s="10">
        <v>43404</v>
      </c>
      <c r="B6510" s="10">
        <v>43404</v>
      </c>
      <c r="C6510" t="s">
        <v>616</v>
      </c>
      <c r="E6510" t="s">
        <v>11</v>
      </c>
      <c r="F6510" s="1">
        <v>-18.007999999999999</v>
      </c>
      <c r="I6510" s="13">
        <f t="shared" si="101"/>
        <v>-3356542.4130000044</v>
      </c>
    </row>
    <row r="6511" spans="1:9">
      <c r="A6511" s="10">
        <v>43404</v>
      </c>
      <c r="B6511" s="10">
        <v>43404</v>
      </c>
      <c r="C6511" t="s">
        <v>618</v>
      </c>
      <c r="E6511" t="s">
        <v>11</v>
      </c>
      <c r="F6511" s="1">
        <v>-14.222</v>
      </c>
      <c r="I6511" s="13">
        <f t="shared" si="101"/>
        <v>-3356556.6350000044</v>
      </c>
    </row>
    <row r="6512" spans="1:9">
      <c r="A6512" s="10">
        <v>43404</v>
      </c>
      <c r="B6512" s="10">
        <v>43404</v>
      </c>
      <c r="C6512" t="s">
        <v>617</v>
      </c>
      <c r="E6512" t="s">
        <v>11</v>
      </c>
      <c r="F6512" s="1">
        <v>-11.9</v>
      </c>
      <c r="I6512" s="13">
        <f t="shared" si="101"/>
        <v>-3356568.5350000043</v>
      </c>
    </row>
    <row r="6513" spans="1:9">
      <c r="A6513" s="10">
        <v>43406</v>
      </c>
      <c r="B6513" s="10">
        <v>43405</v>
      </c>
      <c r="C6513" t="s">
        <v>7422</v>
      </c>
      <c r="D6513" t="s">
        <v>7421</v>
      </c>
      <c r="E6513" t="s">
        <v>57</v>
      </c>
      <c r="F6513" s="1">
        <v>-110100.81</v>
      </c>
      <c r="I6513" s="13">
        <f t="shared" si="101"/>
        <v>-3466669.3450000044</v>
      </c>
    </row>
    <row r="6514" spans="1:9">
      <c r="A6514" s="10">
        <v>43406</v>
      </c>
      <c r="B6514" s="10">
        <v>43405</v>
      </c>
      <c r="C6514" t="s">
        <v>7420</v>
      </c>
      <c r="D6514" t="s">
        <v>7419</v>
      </c>
      <c r="E6514" t="s">
        <v>237</v>
      </c>
      <c r="F6514" s="1">
        <v>-14320.700999999999</v>
      </c>
      <c r="I6514" s="13">
        <f t="shared" si="101"/>
        <v>-3480990.0460000043</v>
      </c>
    </row>
    <row r="6515" spans="1:9">
      <c r="A6515" s="10">
        <v>43406</v>
      </c>
      <c r="B6515" s="10">
        <v>43405</v>
      </c>
      <c r="C6515" t="s">
        <v>452</v>
      </c>
      <c r="D6515" t="s">
        <v>2491</v>
      </c>
      <c r="E6515" t="s">
        <v>11</v>
      </c>
      <c r="F6515" s="1">
        <v>-0.35699999999999998</v>
      </c>
      <c r="I6515" s="13">
        <f t="shared" si="101"/>
        <v>-3480990.4030000041</v>
      </c>
    </row>
    <row r="6516" spans="1:9">
      <c r="A6516" s="10">
        <v>43406</v>
      </c>
      <c r="B6516" s="10">
        <v>43405</v>
      </c>
      <c r="C6516" t="s">
        <v>7418</v>
      </c>
      <c r="D6516" t="s">
        <v>7417</v>
      </c>
      <c r="E6516" t="s">
        <v>676</v>
      </c>
      <c r="F6516" s="1">
        <v>-351.85</v>
      </c>
      <c r="I6516" s="13">
        <f t="shared" si="101"/>
        <v>-3481342.2530000042</v>
      </c>
    </row>
    <row r="6517" spans="1:9">
      <c r="A6517" s="10">
        <v>43406</v>
      </c>
      <c r="B6517" s="10">
        <v>43405</v>
      </c>
      <c r="C6517" t="s">
        <v>7416</v>
      </c>
      <c r="D6517" t="s">
        <v>7415</v>
      </c>
      <c r="E6517" t="s">
        <v>7414</v>
      </c>
      <c r="F6517" s="1">
        <v>-161.25</v>
      </c>
      <c r="I6517" s="13">
        <f t="shared" si="101"/>
        <v>-3481503.5030000042</v>
      </c>
    </row>
    <row r="6518" spans="1:9">
      <c r="A6518" s="10">
        <v>43406</v>
      </c>
      <c r="B6518" s="10">
        <v>43405</v>
      </c>
      <c r="C6518" t="s">
        <v>42</v>
      </c>
      <c r="D6518" t="s">
        <v>7413</v>
      </c>
      <c r="E6518" t="s">
        <v>7412</v>
      </c>
      <c r="F6518" s="1">
        <v>-2400</v>
      </c>
      <c r="I6518" s="13">
        <f t="shared" si="101"/>
        <v>-3483903.5030000042</v>
      </c>
    </row>
    <row r="6519" spans="1:9">
      <c r="A6519" s="10">
        <v>43406</v>
      </c>
      <c r="B6519" s="10">
        <v>43405</v>
      </c>
      <c r="C6519" t="s">
        <v>942</v>
      </c>
      <c r="D6519" t="s">
        <v>7413</v>
      </c>
      <c r="E6519" t="s">
        <v>7412</v>
      </c>
      <c r="F6519" s="1">
        <v>-0.95199999999999996</v>
      </c>
      <c r="I6519" s="13">
        <f t="shared" si="101"/>
        <v>-3483904.4550000043</v>
      </c>
    </row>
    <row r="6520" spans="1:9">
      <c r="A6520" s="10">
        <v>43406</v>
      </c>
      <c r="B6520" s="10">
        <v>43405</v>
      </c>
      <c r="C6520" t="s">
        <v>452</v>
      </c>
      <c r="D6520" t="s">
        <v>2391</v>
      </c>
      <c r="E6520" t="s">
        <v>11</v>
      </c>
      <c r="F6520" s="1">
        <v>-0.35699999999999998</v>
      </c>
      <c r="I6520" s="13">
        <f t="shared" si="101"/>
        <v>-3483904.8120000041</v>
      </c>
    </row>
    <row r="6521" spans="1:9">
      <c r="A6521" s="10">
        <v>43406</v>
      </c>
      <c r="B6521" s="10">
        <v>43405</v>
      </c>
      <c r="C6521" t="s">
        <v>7410</v>
      </c>
      <c r="D6521" t="s">
        <v>7409</v>
      </c>
      <c r="E6521" t="s">
        <v>24</v>
      </c>
      <c r="F6521" s="1">
        <v>-98500</v>
      </c>
      <c r="I6521" s="13">
        <f t="shared" si="101"/>
        <v>-3582404.8120000041</v>
      </c>
    </row>
    <row r="6522" spans="1:9">
      <c r="A6522" s="10">
        <v>43406</v>
      </c>
      <c r="B6522" s="10">
        <v>43405</v>
      </c>
      <c r="C6522" t="s">
        <v>452</v>
      </c>
      <c r="D6522" t="s">
        <v>2360</v>
      </c>
      <c r="E6522" t="s">
        <v>11</v>
      </c>
      <c r="F6522" s="1">
        <v>-0.35699999999999998</v>
      </c>
      <c r="I6522" s="13">
        <f t="shared" si="101"/>
        <v>-3582405.169000004</v>
      </c>
    </row>
    <row r="6523" spans="1:9">
      <c r="A6523" s="10">
        <v>43406</v>
      </c>
      <c r="B6523" s="10">
        <v>43405</v>
      </c>
      <c r="C6523" t="s">
        <v>7408</v>
      </c>
      <c r="D6523" t="s">
        <v>7407</v>
      </c>
      <c r="E6523" t="s">
        <v>6094</v>
      </c>
      <c r="F6523" s="1">
        <v>-278.23899999999998</v>
      </c>
      <c r="I6523" s="13">
        <f t="shared" si="101"/>
        <v>-3582683.408000004</v>
      </c>
    </row>
    <row r="6524" spans="1:9">
      <c r="A6524" s="10">
        <v>43405</v>
      </c>
      <c r="B6524" s="10">
        <v>43405</v>
      </c>
      <c r="C6524" t="s">
        <v>152</v>
      </c>
      <c r="D6524" t="s">
        <v>7393</v>
      </c>
      <c r="E6524" t="s">
        <v>7392</v>
      </c>
      <c r="F6524" s="1">
        <v>-20</v>
      </c>
      <c r="I6524" s="13">
        <f t="shared" si="101"/>
        <v>-3582703.408000004</v>
      </c>
    </row>
    <row r="6525" spans="1:9">
      <c r="A6525" s="10">
        <v>43405</v>
      </c>
      <c r="B6525" s="10">
        <v>43405</v>
      </c>
      <c r="C6525" t="s">
        <v>7</v>
      </c>
      <c r="D6525" t="s">
        <v>7386</v>
      </c>
      <c r="E6525" t="s">
        <v>7385</v>
      </c>
      <c r="F6525" s="1">
        <v>-3.8</v>
      </c>
      <c r="I6525" s="13">
        <f t="shared" si="101"/>
        <v>-3582707.2080000038</v>
      </c>
    </row>
    <row r="6526" spans="1:9">
      <c r="A6526" s="10">
        <v>43404</v>
      </c>
      <c r="B6526" s="10">
        <v>43405</v>
      </c>
      <c r="C6526" t="s">
        <v>7380</v>
      </c>
      <c r="D6526" t="s">
        <v>2437</v>
      </c>
      <c r="E6526" t="s">
        <v>11</v>
      </c>
      <c r="G6526" s="1">
        <v>29000</v>
      </c>
      <c r="I6526" s="13">
        <f t="shared" si="101"/>
        <v>-3553707.2080000038</v>
      </c>
    </row>
    <row r="6527" spans="1:9">
      <c r="A6527" s="10">
        <v>43404</v>
      </c>
      <c r="B6527" s="10">
        <v>43405</v>
      </c>
      <c r="C6527" t="s">
        <v>7377</v>
      </c>
      <c r="D6527" t="s">
        <v>2396</v>
      </c>
      <c r="E6527" t="s">
        <v>11</v>
      </c>
      <c r="G6527" s="1">
        <v>9000</v>
      </c>
      <c r="I6527" s="13">
        <f t="shared" si="101"/>
        <v>-3544707.2080000038</v>
      </c>
    </row>
    <row r="6528" spans="1:9">
      <c r="A6528" s="10">
        <v>43404</v>
      </c>
      <c r="B6528" s="10">
        <v>43405</v>
      </c>
      <c r="C6528" t="s">
        <v>272</v>
      </c>
      <c r="D6528" t="s">
        <v>273</v>
      </c>
      <c r="E6528" t="s">
        <v>11</v>
      </c>
      <c r="G6528" s="1">
        <v>6000</v>
      </c>
      <c r="I6528" s="13">
        <f t="shared" si="101"/>
        <v>-3538707.2080000038</v>
      </c>
    </row>
    <row r="6529" spans="1:9">
      <c r="A6529" s="10">
        <v>43404</v>
      </c>
      <c r="B6529" s="10">
        <v>43405</v>
      </c>
      <c r="C6529" t="s">
        <v>272</v>
      </c>
      <c r="D6529" t="s">
        <v>273</v>
      </c>
      <c r="E6529" t="s">
        <v>11</v>
      </c>
      <c r="G6529" s="1">
        <v>25000</v>
      </c>
      <c r="I6529" s="13">
        <f t="shared" si="101"/>
        <v>-3513707.2080000038</v>
      </c>
    </row>
    <row r="6530" spans="1:9">
      <c r="A6530" s="10">
        <v>43404</v>
      </c>
      <c r="B6530" s="10">
        <v>43405</v>
      </c>
      <c r="C6530" t="s">
        <v>7373</v>
      </c>
      <c r="D6530" t="s">
        <v>1711</v>
      </c>
      <c r="E6530" t="s">
        <v>11</v>
      </c>
      <c r="G6530" s="1">
        <v>340000</v>
      </c>
      <c r="I6530" s="13">
        <f t="shared" si="101"/>
        <v>-3173707.2080000038</v>
      </c>
    </row>
    <row r="6531" spans="1:9">
      <c r="A6531" s="10">
        <v>43404</v>
      </c>
      <c r="B6531" s="10">
        <v>43405</v>
      </c>
      <c r="C6531" t="s">
        <v>7372</v>
      </c>
      <c r="D6531" t="s">
        <v>2015</v>
      </c>
      <c r="E6531" t="s">
        <v>11</v>
      </c>
      <c r="G6531" s="1">
        <v>38000</v>
      </c>
      <c r="I6531" s="13">
        <f t="shared" ref="I6531:I6594" si="102">I6530+F6531+G6531</f>
        <v>-3135707.2080000038</v>
      </c>
    </row>
    <row r="6532" spans="1:9">
      <c r="A6532" s="10">
        <v>43409</v>
      </c>
      <c r="B6532" s="10">
        <v>43406</v>
      </c>
      <c r="C6532" t="s">
        <v>31</v>
      </c>
      <c r="D6532" t="s">
        <v>7426</v>
      </c>
      <c r="E6532" t="s">
        <v>7425</v>
      </c>
      <c r="F6532" s="1">
        <v>-1.7849999999999999</v>
      </c>
      <c r="I6532" s="13">
        <f t="shared" si="102"/>
        <v>-3135708.993000004</v>
      </c>
    </row>
    <row r="6533" spans="1:9">
      <c r="A6533" s="10">
        <v>43409</v>
      </c>
      <c r="B6533" s="10">
        <v>43406</v>
      </c>
      <c r="C6533" t="s">
        <v>7449</v>
      </c>
      <c r="D6533" t="s">
        <v>7448</v>
      </c>
      <c r="E6533" t="s">
        <v>445</v>
      </c>
      <c r="F6533" s="1">
        <v>-639.63</v>
      </c>
      <c r="I6533" s="13">
        <f t="shared" si="102"/>
        <v>-3136348.6230000039</v>
      </c>
    </row>
    <row r="6534" spans="1:9">
      <c r="A6534" s="10">
        <v>43409</v>
      </c>
      <c r="B6534" s="10">
        <v>43406</v>
      </c>
      <c r="C6534" t="s">
        <v>31</v>
      </c>
      <c r="D6534" t="s">
        <v>7448</v>
      </c>
      <c r="E6534" t="s">
        <v>445</v>
      </c>
      <c r="F6534" s="1">
        <v>-1.7849999999999999</v>
      </c>
      <c r="I6534" s="13">
        <f t="shared" si="102"/>
        <v>-3136350.408000004</v>
      </c>
    </row>
    <row r="6535" spans="1:9">
      <c r="A6535" s="10">
        <v>43409</v>
      </c>
      <c r="B6535" s="10">
        <v>43406</v>
      </c>
      <c r="C6535" t="s">
        <v>7447</v>
      </c>
      <c r="D6535" t="s">
        <v>7446</v>
      </c>
      <c r="E6535" t="s">
        <v>6463</v>
      </c>
      <c r="F6535" s="1">
        <v>-86500</v>
      </c>
      <c r="I6535" s="13">
        <f t="shared" si="102"/>
        <v>-3222850.408000004</v>
      </c>
    </row>
    <row r="6536" spans="1:9">
      <c r="A6536" s="10">
        <v>43409</v>
      </c>
      <c r="B6536" s="10">
        <v>43406</v>
      </c>
      <c r="C6536" t="s">
        <v>31</v>
      </c>
      <c r="D6536" t="s">
        <v>7446</v>
      </c>
      <c r="E6536" t="s">
        <v>6463</v>
      </c>
      <c r="F6536" s="1">
        <v>-1.7849999999999999</v>
      </c>
      <c r="I6536" s="13">
        <f t="shared" si="102"/>
        <v>-3222852.1930000042</v>
      </c>
    </row>
    <row r="6537" spans="1:9">
      <c r="A6537" s="10">
        <v>43409</v>
      </c>
      <c r="B6537" s="10">
        <v>43406</v>
      </c>
      <c r="C6537" t="s">
        <v>7445</v>
      </c>
      <c r="D6537" t="s">
        <v>7444</v>
      </c>
      <c r="E6537" t="s">
        <v>332</v>
      </c>
      <c r="F6537" s="1">
        <v>-14574.651</v>
      </c>
      <c r="I6537" s="13">
        <f t="shared" si="102"/>
        <v>-3237426.8440000042</v>
      </c>
    </row>
    <row r="6538" spans="1:9">
      <c r="A6538" s="10">
        <v>43409</v>
      </c>
      <c r="B6538" s="10">
        <v>43406</v>
      </c>
      <c r="C6538" t="s">
        <v>31</v>
      </c>
      <c r="D6538" t="s">
        <v>7444</v>
      </c>
      <c r="E6538" t="s">
        <v>332</v>
      </c>
      <c r="F6538" s="1">
        <v>-1.7849999999999999</v>
      </c>
      <c r="I6538" s="13">
        <f t="shared" si="102"/>
        <v>-3237428.6290000044</v>
      </c>
    </row>
    <row r="6539" spans="1:9">
      <c r="A6539" s="10">
        <v>43409</v>
      </c>
      <c r="B6539" s="10">
        <v>43406</v>
      </c>
      <c r="C6539" t="s">
        <v>7443</v>
      </c>
      <c r="D6539" t="s">
        <v>7442</v>
      </c>
      <c r="E6539" t="s">
        <v>4012</v>
      </c>
      <c r="F6539" s="1">
        <v>-357.6</v>
      </c>
      <c r="I6539" s="13">
        <f t="shared" si="102"/>
        <v>-3237786.2290000045</v>
      </c>
    </row>
    <row r="6540" spans="1:9">
      <c r="A6540" s="10">
        <v>43409</v>
      </c>
      <c r="B6540" s="10">
        <v>43406</v>
      </c>
      <c r="C6540" t="s">
        <v>31</v>
      </c>
      <c r="D6540" t="s">
        <v>7442</v>
      </c>
      <c r="E6540" t="s">
        <v>4012</v>
      </c>
      <c r="F6540" s="1">
        <v>-1.7849999999999999</v>
      </c>
      <c r="I6540" s="13">
        <f t="shared" si="102"/>
        <v>-3237788.0140000046</v>
      </c>
    </row>
    <row r="6541" spans="1:9">
      <c r="A6541" s="10">
        <v>43409</v>
      </c>
      <c r="B6541" s="10">
        <v>43406</v>
      </c>
      <c r="C6541" t="s">
        <v>7441</v>
      </c>
      <c r="D6541" t="s">
        <v>7440</v>
      </c>
      <c r="E6541" t="s">
        <v>3753</v>
      </c>
      <c r="F6541" s="1">
        <v>-707.46</v>
      </c>
      <c r="I6541" s="13">
        <f t="shared" si="102"/>
        <v>-3238495.4740000046</v>
      </c>
    </row>
    <row r="6542" spans="1:9">
      <c r="A6542" s="10">
        <v>43409</v>
      </c>
      <c r="B6542" s="10">
        <v>43406</v>
      </c>
      <c r="C6542" t="s">
        <v>7439</v>
      </c>
      <c r="D6542" t="s">
        <v>7438</v>
      </c>
      <c r="E6542" t="s">
        <v>905</v>
      </c>
      <c r="F6542" s="1">
        <v>-1712.7660000000001</v>
      </c>
      <c r="I6542" s="13">
        <f t="shared" si="102"/>
        <v>-3240208.2400000044</v>
      </c>
    </row>
    <row r="6543" spans="1:9">
      <c r="A6543" s="10">
        <v>43409</v>
      </c>
      <c r="B6543" s="10">
        <v>43406</v>
      </c>
      <c r="C6543" t="s">
        <v>31</v>
      </c>
      <c r="D6543" t="s">
        <v>7438</v>
      </c>
      <c r="E6543" t="s">
        <v>905</v>
      </c>
      <c r="F6543" s="1">
        <v>-1.7849999999999999</v>
      </c>
      <c r="I6543" s="13">
        <f t="shared" si="102"/>
        <v>-3240210.0250000046</v>
      </c>
    </row>
    <row r="6544" spans="1:9">
      <c r="A6544" s="10">
        <v>43409</v>
      </c>
      <c r="B6544" s="10">
        <v>43406</v>
      </c>
      <c r="C6544" t="s">
        <v>7437</v>
      </c>
      <c r="D6544" t="s">
        <v>7436</v>
      </c>
      <c r="E6544" t="s">
        <v>541</v>
      </c>
      <c r="F6544" s="1">
        <v>-16184.472</v>
      </c>
      <c r="I6544" s="13">
        <f t="shared" si="102"/>
        <v>-3256394.4970000046</v>
      </c>
    </row>
    <row r="6545" spans="1:9">
      <c r="A6545" s="10">
        <v>43409</v>
      </c>
      <c r="B6545" s="10">
        <v>43406</v>
      </c>
      <c r="C6545" t="s">
        <v>31</v>
      </c>
      <c r="D6545" t="s">
        <v>7436</v>
      </c>
      <c r="E6545" t="s">
        <v>541</v>
      </c>
      <c r="F6545" s="1">
        <v>-1.7849999999999999</v>
      </c>
      <c r="I6545" s="13">
        <f t="shared" si="102"/>
        <v>-3256396.2820000048</v>
      </c>
    </row>
    <row r="6546" spans="1:9">
      <c r="A6546" s="10">
        <v>43409</v>
      </c>
      <c r="B6546" s="10">
        <v>43406</v>
      </c>
      <c r="C6546" t="s">
        <v>7435</v>
      </c>
      <c r="D6546" t="s">
        <v>7434</v>
      </c>
      <c r="E6546" t="s">
        <v>4012</v>
      </c>
      <c r="F6546" s="1">
        <v>-744.94500000000005</v>
      </c>
      <c r="I6546" s="13">
        <f t="shared" si="102"/>
        <v>-3257141.2270000046</v>
      </c>
    </row>
    <row r="6547" spans="1:9">
      <c r="A6547" s="10">
        <v>43409</v>
      </c>
      <c r="B6547" s="10">
        <v>43406</v>
      </c>
      <c r="C6547" t="s">
        <v>31</v>
      </c>
      <c r="D6547" t="s">
        <v>7434</v>
      </c>
      <c r="E6547" t="s">
        <v>4012</v>
      </c>
      <c r="F6547" s="1">
        <v>-1.7849999999999999</v>
      </c>
      <c r="I6547" s="13">
        <f t="shared" si="102"/>
        <v>-3257143.0120000048</v>
      </c>
    </row>
    <row r="6548" spans="1:9">
      <c r="A6548" s="10">
        <v>43409</v>
      </c>
      <c r="B6548" s="10">
        <v>43406</v>
      </c>
      <c r="C6548" t="s">
        <v>7433</v>
      </c>
      <c r="D6548" t="s">
        <v>7432</v>
      </c>
      <c r="E6548" t="s">
        <v>753</v>
      </c>
      <c r="F6548" s="1">
        <v>-2391.777</v>
      </c>
      <c r="I6548" s="13">
        <f t="shared" si="102"/>
        <v>-3259534.7890000045</v>
      </c>
    </row>
    <row r="6549" spans="1:9">
      <c r="A6549" s="10">
        <v>43409</v>
      </c>
      <c r="B6549" s="10">
        <v>43406</v>
      </c>
      <c r="C6549" t="s">
        <v>7431</v>
      </c>
      <c r="D6549" t="s">
        <v>7430</v>
      </c>
      <c r="E6549" t="s">
        <v>11</v>
      </c>
      <c r="F6549" s="1">
        <v>-9736.6309999999994</v>
      </c>
      <c r="I6549" s="13">
        <f t="shared" si="102"/>
        <v>-3269271.4200000046</v>
      </c>
    </row>
    <row r="6550" spans="1:9">
      <c r="A6550" s="10">
        <v>43409</v>
      </c>
      <c r="B6550" s="10">
        <v>43406</v>
      </c>
      <c r="C6550" t="s">
        <v>7429</v>
      </c>
      <c r="D6550" t="s">
        <v>7428</v>
      </c>
      <c r="E6550" t="s">
        <v>4280</v>
      </c>
      <c r="F6550" s="1">
        <v>-1718.7760000000001</v>
      </c>
      <c r="I6550" s="13">
        <f t="shared" si="102"/>
        <v>-3270990.1960000047</v>
      </c>
    </row>
    <row r="6551" spans="1:9">
      <c r="A6551" s="10">
        <v>43409</v>
      </c>
      <c r="B6551" s="10">
        <v>43406</v>
      </c>
      <c r="C6551" t="s">
        <v>31</v>
      </c>
      <c r="D6551" t="s">
        <v>7428</v>
      </c>
      <c r="E6551" t="s">
        <v>4280</v>
      </c>
      <c r="F6551" s="1">
        <v>-1.7849999999999999</v>
      </c>
      <c r="I6551" s="13">
        <f t="shared" si="102"/>
        <v>-3270991.9810000048</v>
      </c>
    </row>
    <row r="6552" spans="1:9">
      <c r="A6552" s="10">
        <v>43409</v>
      </c>
      <c r="B6552" s="10">
        <v>43406</v>
      </c>
      <c r="C6552" t="s">
        <v>7427</v>
      </c>
      <c r="D6552" t="s">
        <v>7426</v>
      </c>
      <c r="E6552" t="s">
        <v>7425</v>
      </c>
      <c r="F6552" s="1">
        <v>-750.89499999999998</v>
      </c>
      <c r="I6552" s="13">
        <f t="shared" si="102"/>
        <v>-3271742.8760000048</v>
      </c>
    </row>
    <row r="6553" spans="1:9">
      <c r="A6553" s="10">
        <v>43409</v>
      </c>
      <c r="B6553" s="10">
        <v>43406</v>
      </c>
      <c r="C6553" t="s">
        <v>7424</v>
      </c>
      <c r="D6553" t="s">
        <v>7423</v>
      </c>
      <c r="E6553" t="s">
        <v>11</v>
      </c>
      <c r="F6553" s="1">
        <v>-200.8</v>
      </c>
      <c r="I6553" s="13">
        <f t="shared" si="102"/>
        <v>-3271943.6760000046</v>
      </c>
    </row>
    <row r="6554" spans="1:9">
      <c r="A6554" s="10">
        <v>43430</v>
      </c>
      <c r="B6554" s="10">
        <v>43409</v>
      </c>
      <c r="C6554" t="s">
        <v>250</v>
      </c>
      <c r="E6554" t="s">
        <v>11</v>
      </c>
      <c r="F6554" s="1">
        <v>-290.94400000000002</v>
      </c>
      <c r="I6554" s="13">
        <f t="shared" si="102"/>
        <v>-3272234.6200000048</v>
      </c>
    </row>
    <row r="6555" spans="1:9">
      <c r="A6555" s="10">
        <v>43411</v>
      </c>
      <c r="B6555" s="10">
        <v>43409</v>
      </c>
      <c r="C6555" t="s">
        <v>60</v>
      </c>
      <c r="D6555" t="s">
        <v>7488</v>
      </c>
      <c r="E6555" t="s">
        <v>7473</v>
      </c>
      <c r="F6555" s="1">
        <v>-8</v>
      </c>
      <c r="I6555" s="13">
        <f t="shared" si="102"/>
        <v>-3272242.6200000048</v>
      </c>
    </row>
    <row r="6556" spans="1:9">
      <c r="A6556" s="10">
        <v>43411</v>
      </c>
      <c r="B6556" s="10">
        <v>43409</v>
      </c>
      <c r="C6556" t="s">
        <v>105</v>
      </c>
      <c r="D6556" t="s">
        <v>7480</v>
      </c>
      <c r="E6556" t="s">
        <v>7479</v>
      </c>
      <c r="F6556" s="1">
        <v>-0.5</v>
      </c>
      <c r="I6556" s="13">
        <f t="shared" si="102"/>
        <v>-3272243.1200000048</v>
      </c>
    </row>
    <row r="6557" spans="1:9">
      <c r="A6557" s="10">
        <v>43411</v>
      </c>
      <c r="B6557" s="10">
        <v>43409</v>
      </c>
      <c r="C6557" t="s">
        <v>7</v>
      </c>
      <c r="D6557" t="s">
        <v>7474</v>
      </c>
      <c r="E6557" t="s">
        <v>7473</v>
      </c>
      <c r="F6557" s="1">
        <v>-7.22</v>
      </c>
      <c r="I6557" s="13">
        <f t="shared" si="102"/>
        <v>-3272250.340000005</v>
      </c>
    </row>
    <row r="6558" spans="1:9">
      <c r="A6558" s="10">
        <v>43411</v>
      </c>
      <c r="B6558" s="10">
        <v>43409</v>
      </c>
      <c r="C6558" t="s">
        <v>96</v>
      </c>
      <c r="D6558" t="s">
        <v>7467</v>
      </c>
      <c r="E6558" t="s">
        <v>7466</v>
      </c>
      <c r="F6558" s="1">
        <v>-30</v>
      </c>
      <c r="I6558" s="13">
        <f t="shared" si="102"/>
        <v>-3272280.340000005</v>
      </c>
    </row>
    <row r="6559" spans="1:9">
      <c r="A6559" s="10">
        <v>43411</v>
      </c>
      <c r="B6559" s="10">
        <v>43409</v>
      </c>
      <c r="C6559" t="s">
        <v>105</v>
      </c>
      <c r="D6559" t="s">
        <v>7465</v>
      </c>
      <c r="E6559" t="s">
        <v>7464</v>
      </c>
      <c r="F6559" s="1">
        <v>-0.5</v>
      </c>
      <c r="I6559" s="13">
        <f t="shared" si="102"/>
        <v>-3272280.840000005</v>
      </c>
    </row>
    <row r="6560" spans="1:9">
      <c r="A6560" s="10">
        <v>43411</v>
      </c>
      <c r="B6560" s="10">
        <v>43409</v>
      </c>
      <c r="C6560" t="s">
        <v>7</v>
      </c>
      <c r="D6560" t="s">
        <v>7463</v>
      </c>
      <c r="E6560" t="s">
        <v>7458</v>
      </c>
      <c r="F6560" s="1">
        <v>-7.22</v>
      </c>
      <c r="I6560" s="13">
        <f t="shared" si="102"/>
        <v>-3272288.0600000052</v>
      </c>
    </row>
    <row r="6561" spans="1:9">
      <c r="A6561" s="10">
        <v>43411</v>
      </c>
      <c r="B6561" s="10">
        <v>43409</v>
      </c>
      <c r="C6561" t="s">
        <v>96</v>
      </c>
      <c r="D6561" t="s">
        <v>7461</v>
      </c>
      <c r="E6561" t="s">
        <v>7460</v>
      </c>
      <c r="F6561" s="1">
        <v>-30</v>
      </c>
      <c r="I6561" s="13">
        <f t="shared" si="102"/>
        <v>-3272318.0600000052</v>
      </c>
    </row>
    <row r="6562" spans="1:9">
      <c r="A6562" s="10">
        <v>43411</v>
      </c>
      <c r="B6562" s="10">
        <v>43409</v>
      </c>
      <c r="C6562" t="s">
        <v>60</v>
      </c>
      <c r="D6562" t="s">
        <v>7459</v>
      </c>
      <c r="E6562" t="s">
        <v>7458</v>
      </c>
      <c r="F6562" s="1">
        <v>-8</v>
      </c>
      <c r="I6562" s="13">
        <f t="shared" si="102"/>
        <v>-3272326.0600000052</v>
      </c>
    </row>
    <row r="6563" spans="1:9">
      <c r="A6563" s="10">
        <v>43410</v>
      </c>
      <c r="B6563" s="10">
        <v>43409</v>
      </c>
      <c r="C6563" t="s">
        <v>7457</v>
      </c>
      <c r="D6563" t="s">
        <v>7456</v>
      </c>
      <c r="E6563" t="s">
        <v>407</v>
      </c>
      <c r="F6563" s="1">
        <v>-1056.0540000000001</v>
      </c>
      <c r="I6563" s="13">
        <f t="shared" si="102"/>
        <v>-3273382.1140000052</v>
      </c>
    </row>
    <row r="6564" spans="1:9">
      <c r="A6564" s="10">
        <v>43410</v>
      </c>
      <c r="B6564" s="10">
        <v>43409</v>
      </c>
      <c r="C6564" t="s">
        <v>7455</v>
      </c>
      <c r="D6564" t="s">
        <v>7454</v>
      </c>
      <c r="E6564" t="s">
        <v>648</v>
      </c>
      <c r="F6564" s="1">
        <v>-2975</v>
      </c>
      <c r="I6564" s="13">
        <f t="shared" si="102"/>
        <v>-3276357.1140000052</v>
      </c>
    </row>
    <row r="6565" spans="1:9">
      <c r="A6565" s="10">
        <v>43410</v>
      </c>
      <c r="B6565" s="10">
        <v>43409</v>
      </c>
      <c r="C6565" t="s">
        <v>7453</v>
      </c>
      <c r="D6565" t="s">
        <v>7452</v>
      </c>
      <c r="E6565" t="s">
        <v>24</v>
      </c>
      <c r="F6565" s="1">
        <v>-98500</v>
      </c>
      <c r="I6565" s="13">
        <f t="shared" si="102"/>
        <v>-3374857.1140000052</v>
      </c>
    </row>
    <row r="6566" spans="1:9">
      <c r="A6566" s="10">
        <v>43410</v>
      </c>
      <c r="B6566" s="10">
        <v>43409</v>
      </c>
      <c r="C6566" t="s">
        <v>7451</v>
      </c>
      <c r="D6566" t="s">
        <v>7450</v>
      </c>
      <c r="E6566" t="s">
        <v>11</v>
      </c>
      <c r="F6566" s="1">
        <v>-2288.652</v>
      </c>
      <c r="I6566" s="13">
        <f t="shared" si="102"/>
        <v>-3377145.766000005</v>
      </c>
    </row>
    <row r="6567" spans="1:9">
      <c r="A6567" s="10">
        <v>43406</v>
      </c>
      <c r="B6567" s="10">
        <v>43409</v>
      </c>
      <c r="C6567" t="s">
        <v>7411</v>
      </c>
      <c r="D6567" t="s">
        <v>1724</v>
      </c>
      <c r="E6567" t="s">
        <v>11</v>
      </c>
      <c r="G6567" s="1">
        <v>340000</v>
      </c>
      <c r="I6567" s="13">
        <f t="shared" si="102"/>
        <v>-3037145.766000005</v>
      </c>
    </row>
    <row r="6568" spans="1:9">
      <c r="A6568" s="10">
        <v>43406</v>
      </c>
      <c r="B6568" s="10">
        <v>43409</v>
      </c>
      <c r="C6568" t="s">
        <v>6478</v>
      </c>
      <c r="D6568" t="s">
        <v>2391</v>
      </c>
      <c r="E6568" t="s">
        <v>11</v>
      </c>
      <c r="G6568" s="1">
        <v>9000</v>
      </c>
      <c r="I6568" s="13">
        <f t="shared" si="102"/>
        <v>-3028145.766000005</v>
      </c>
    </row>
    <row r="6569" spans="1:9">
      <c r="A6569" s="10">
        <v>43406</v>
      </c>
      <c r="B6569" s="10">
        <v>43409</v>
      </c>
      <c r="C6569" t="s">
        <v>4087</v>
      </c>
      <c r="D6569" t="s">
        <v>2360</v>
      </c>
      <c r="E6569" t="s">
        <v>11</v>
      </c>
      <c r="G6569" s="1">
        <v>26000</v>
      </c>
      <c r="I6569" s="13">
        <f t="shared" si="102"/>
        <v>-3002145.766000005</v>
      </c>
    </row>
    <row r="6570" spans="1:9">
      <c r="A6570" s="10">
        <v>43406</v>
      </c>
      <c r="B6570" s="10">
        <v>43409</v>
      </c>
      <c r="C6570" t="s">
        <v>7406</v>
      </c>
      <c r="D6570" t="s">
        <v>2491</v>
      </c>
      <c r="E6570" t="s">
        <v>11</v>
      </c>
      <c r="G6570" s="1">
        <v>15000</v>
      </c>
      <c r="I6570" s="13">
        <f t="shared" si="102"/>
        <v>-2987145.766000005</v>
      </c>
    </row>
    <row r="6571" spans="1:9">
      <c r="A6571" s="10">
        <v>43416</v>
      </c>
      <c r="B6571" s="10">
        <v>43410</v>
      </c>
      <c r="C6571" t="s">
        <v>7</v>
      </c>
      <c r="D6571" t="s">
        <v>7522</v>
      </c>
      <c r="E6571" t="s">
        <v>7521</v>
      </c>
      <c r="F6571" s="1">
        <v>-1.9</v>
      </c>
      <c r="I6571" s="13">
        <f t="shared" si="102"/>
        <v>-2987147.6660000049</v>
      </c>
    </row>
    <row r="6572" spans="1:9">
      <c r="A6572" s="10">
        <v>43416</v>
      </c>
      <c r="B6572" s="10">
        <v>43410</v>
      </c>
      <c r="C6572" t="s">
        <v>184</v>
      </c>
      <c r="D6572" t="s">
        <v>7517</v>
      </c>
      <c r="E6572" t="s">
        <v>7516</v>
      </c>
      <c r="F6572" s="1">
        <v>-10</v>
      </c>
      <c r="I6572" s="13">
        <f t="shared" si="102"/>
        <v>-2987157.6660000049</v>
      </c>
    </row>
    <row r="6573" spans="1:9">
      <c r="A6573" s="10">
        <v>43411</v>
      </c>
      <c r="B6573" s="10">
        <v>43410</v>
      </c>
      <c r="C6573" t="s">
        <v>7487</v>
      </c>
      <c r="D6573" t="s">
        <v>7486</v>
      </c>
      <c r="E6573" t="s">
        <v>7485</v>
      </c>
      <c r="F6573" s="1">
        <v>-93.599000000000004</v>
      </c>
      <c r="I6573" s="13">
        <f t="shared" si="102"/>
        <v>-2987251.2650000048</v>
      </c>
    </row>
    <row r="6574" spans="1:9">
      <c r="A6574" s="10">
        <v>43411</v>
      </c>
      <c r="B6574" s="10">
        <v>43410</v>
      </c>
      <c r="C6574" t="s">
        <v>7484</v>
      </c>
      <c r="D6574" t="s">
        <v>7483</v>
      </c>
      <c r="E6574" t="s">
        <v>7468</v>
      </c>
      <c r="F6574" s="1">
        <v>-5308.2640000000001</v>
      </c>
      <c r="I6574" s="13">
        <f t="shared" si="102"/>
        <v>-2992559.5290000048</v>
      </c>
    </row>
    <row r="6575" spans="1:9">
      <c r="A6575" s="10">
        <v>43411</v>
      </c>
      <c r="B6575" s="10">
        <v>43410</v>
      </c>
      <c r="C6575" t="s">
        <v>7482</v>
      </c>
      <c r="D6575" t="s">
        <v>7481</v>
      </c>
      <c r="E6575" t="s">
        <v>11</v>
      </c>
      <c r="F6575" s="1">
        <v>-229.846</v>
      </c>
      <c r="I6575" s="13">
        <f t="shared" si="102"/>
        <v>-2992789.3750000047</v>
      </c>
    </row>
    <row r="6576" spans="1:9">
      <c r="A6576" s="10">
        <v>43411</v>
      </c>
      <c r="B6576" s="10">
        <v>43410</v>
      </c>
      <c r="C6576" t="s">
        <v>7478</v>
      </c>
      <c r="D6576" t="s">
        <v>7477</v>
      </c>
      <c r="E6576" t="s">
        <v>234</v>
      </c>
      <c r="F6576" s="1">
        <v>-1426.2</v>
      </c>
      <c r="I6576" s="13">
        <f t="shared" si="102"/>
        <v>-2994215.5750000048</v>
      </c>
    </row>
    <row r="6577" spans="1:9">
      <c r="A6577" s="10">
        <v>43411</v>
      </c>
      <c r="B6577" s="10">
        <v>43410</v>
      </c>
      <c r="C6577" t="s">
        <v>7476</v>
      </c>
      <c r="D6577" t="s">
        <v>7475</v>
      </c>
      <c r="E6577" t="s">
        <v>11</v>
      </c>
      <c r="F6577" s="1">
        <v>-27919.776000000002</v>
      </c>
      <c r="I6577" s="13">
        <f t="shared" si="102"/>
        <v>-3022135.3510000049</v>
      </c>
    </row>
    <row r="6578" spans="1:9">
      <c r="A6578" s="10">
        <v>43411</v>
      </c>
      <c r="B6578" s="10">
        <v>43410</v>
      </c>
      <c r="C6578" t="s">
        <v>7472</v>
      </c>
      <c r="D6578" t="s">
        <v>7471</v>
      </c>
      <c r="E6578" t="s">
        <v>6436</v>
      </c>
      <c r="F6578" s="1">
        <v>-3965.799</v>
      </c>
      <c r="I6578" s="13">
        <f t="shared" si="102"/>
        <v>-3026101.150000005</v>
      </c>
    </row>
    <row r="6579" spans="1:9">
      <c r="A6579" s="10">
        <v>43411</v>
      </c>
      <c r="B6579" s="10">
        <v>43410</v>
      </c>
      <c r="C6579" t="s">
        <v>7470</v>
      </c>
      <c r="D6579" t="s">
        <v>7469</v>
      </c>
      <c r="E6579" t="s">
        <v>7468</v>
      </c>
      <c r="F6579" s="1">
        <v>-5417.5</v>
      </c>
      <c r="I6579" s="13">
        <f t="shared" si="102"/>
        <v>-3031518.650000005</v>
      </c>
    </row>
    <row r="6580" spans="1:9">
      <c r="A6580" s="10">
        <v>43411</v>
      </c>
      <c r="B6580" s="10">
        <v>43410</v>
      </c>
      <c r="C6580" t="s">
        <v>452</v>
      </c>
      <c r="D6580" t="s">
        <v>2066</v>
      </c>
      <c r="E6580" t="s">
        <v>11</v>
      </c>
      <c r="F6580" s="1">
        <v>-0.35699999999999998</v>
      </c>
      <c r="I6580" s="13">
        <f t="shared" si="102"/>
        <v>-3031519.0070000049</v>
      </c>
    </row>
    <row r="6581" spans="1:9">
      <c r="A6581" s="10">
        <v>43416</v>
      </c>
      <c r="B6581" s="10">
        <v>43411</v>
      </c>
      <c r="C6581" t="s">
        <v>105</v>
      </c>
      <c r="D6581" t="s">
        <v>7534</v>
      </c>
      <c r="E6581" t="s">
        <v>7533</v>
      </c>
      <c r="F6581" s="1">
        <v>-2.5</v>
      </c>
      <c r="I6581" s="13">
        <f t="shared" si="102"/>
        <v>-3031521.5070000049</v>
      </c>
    </row>
    <row r="6582" spans="1:9">
      <c r="A6582" s="10">
        <v>43416</v>
      </c>
      <c r="B6582" s="10">
        <v>43411</v>
      </c>
      <c r="C6582" t="s">
        <v>170</v>
      </c>
      <c r="D6582" t="s">
        <v>7527</v>
      </c>
      <c r="E6582" t="s">
        <v>7526</v>
      </c>
      <c r="F6582" s="1">
        <v>-10</v>
      </c>
      <c r="I6582" s="13">
        <f t="shared" si="102"/>
        <v>-3031531.5070000049</v>
      </c>
    </row>
    <row r="6583" spans="1:9">
      <c r="A6583" s="10">
        <v>43416</v>
      </c>
      <c r="B6583" s="10">
        <v>43411</v>
      </c>
      <c r="C6583" t="s">
        <v>7</v>
      </c>
      <c r="D6583" t="s">
        <v>7518</v>
      </c>
      <c r="E6583" t="s">
        <v>7512</v>
      </c>
      <c r="F6583" s="1">
        <v>-3.42</v>
      </c>
      <c r="I6583" s="13">
        <f t="shared" si="102"/>
        <v>-3031534.9270000048</v>
      </c>
    </row>
    <row r="6584" spans="1:9">
      <c r="A6584" s="10">
        <v>43416</v>
      </c>
      <c r="B6584" s="10">
        <v>43411</v>
      </c>
      <c r="C6584" t="s">
        <v>60</v>
      </c>
      <c r="D6584" t="s">
        <v>7513</v>
      </c>
      <c r="E6584" t="s">
        <v>7512</v>
      </c>
      <c r="F6584" s="1">
        <v>-8</v>
      </c>
      <c r="I6584" s="13">
        <f t="shared" si="102"/>
        <v>-3031542.9270000048</v>
      </c>
    </row>
    <row r="6585" spans="1:9">
      <c r="A6585" s="10">
        <v>43412</v>
      </c>
      <c r="B6585" s="10">
        <v>43411</v>
      </c>
      <c r="C6585" t="s">
        <v>857</v>
      </c>
      <c r="D6585" t="s">
        <v>7492</v>
      </c>
      <c r="E6585" t="s">
        <v>7491</v>
      </c>
      <c r="F6585" s="1">
        <v>-189.33</v>
      </c>
      <c r="I6585" s="13">
        <f t="shared" si="102"/>
        <v>-3031732.2570000049</v>
      </c>
    </row>
    <row r="6586" spans="1:9">
      <c r="A6586" s="10">
        <v>43412</v>
      </c>
      <c r="B6586" s="10">
        <v>43411</v>
      </c>
      <c r="C6586" t="s">
        <v>7490</v>
      </c>
      <c r="D6586" t="s">
        <v>7489</v>
      </c>
      <c r="E6586" t="s">
        <v>116</v>
      </c>
      <c r="F6586" s="1">
        <v>-100000</v>
      </c>
      <c r="I6586" s="13">
        <f t="shared" si="102"/>
        <v>-3131732.2570000049</v>
      </c>
    </row>
    <row r="6587" spans="1:9">
      <c r="A6587" s="10">
        <v>43412</v>
      </c>
      <c r="B6587" s="10">
        <v>43411</v>
      </c>
      <c r="C6587" t="s">
        <v>27</v>
      </c>
      <c r="E6587" t="s">
        <v>11</v>
      </c>
      <c r="F6587" s="1">
        <v>-238</v>
      </c>
      <c r="I6587" s="13">
        <f t="shared" si="102"/>
        <v>-3131970.2570000049</v>
      </c>
    </row>
    <row r="6588" spans="1:9">
      <c r="A6588" s="10">
        <v>43416</v>
      </c>
      <c r="B6588" s="10">
        <v>43412</v>
      </c>
      <c r="C6588" t="s">
        <v>184</v>
      </c>
      <c r="D6588" t="s">
        <v>7532</v>
      </c>
      <c r="E6588" t="s">
        <v>7531</v>
      </c>
      <c r="F6588" s="1">
        <v>-10</v>
      </c>
      <c r="I6588" s="13">
        <f t="shared" si="102"/>
        <v>-3131980.2570000049</v>
      </c>
    </row>
    <row r="6589" spans="1:9">
      <c r="A6589" s="10">
        <v>43416</v>
      </c>
      <c r="B6589" s="10">
        <v>43412</v>
      </c>
      <c r="C6589" t="s">
        <v>7</v>
      </c>
      <c r="D6589" t="s">
        <v>7530</v>
      </c>
      <c r="E6589" t="s">
        <v>7529</v>
      </c>
      <c r="F6589" s="1">
        <v>-1.9</v>
      </c>
      <c r="I6589" s="13">
        <f t="shared" si="102"/>
        <v>-3131982.1570000048</v>
      </c>
    </row>
    <row r="6590" spans="1:9">
      <c r="A6590" s="10">
        <v>43413</v>
      </c>
      <c r="B6590" s="10">
        <v>43412</v>
      </c>
      <c r="C6590" t="s">
        <v>7511</v>
      </c>
      <c r="D6590" t="s">
        <v>7510</v>
      </c>
      <c r="E6590" t="s">
        <v>5264</v>
      </c>
      <c r="F6590" s="1">
        <v>-245.96299999999999</v>
      </c>
      <c r="I6590" s="13">
        <f t="shared" si="102"/>
        <v>-3132228.1200000048</v>
      </c>
    </row>
    <row r="6591" spans="1:9">
      <c r="A6591" s="10">
        <v>43413</v>
      </c>
      <c r="B6591" s="10">
        <v>43412</v>
      </c>
      <c r="C6591" t="s">
        <v>7509</v>
      </c>
      <c r="D6591" t="s">
        <v>7508</v>
      </c>
      <c r="E6591" t="s">
        <v>3728</v>
      </c>
      <c r="F6591" s="1">
        <v>-155.30000000000001</v>
      </c>
      <c r="I6591" s="13">
        <f t="shared" si="102"/>
        <v>-3132383.4200000046</v>
      </c>
    </row>
    <row r="6592" spans="1:9">
      <c r="A6592" s="10">
        <v>43413</v>
      </c>
      <c r="B6592" s="10">
        <v>43412</v>
      </c>
      <c r="C6592" t="s">
        <v>7505</v>
      </c>
      <c r="D6592" t="s">
        <v>7504</v>
      </c>
      <c r="E6592" t="s">
        <v>681</v>
      </c>
      <c r="F6592" s="1">
        <v>-813.51900000000001</v>
      </c>
      <c r="I6592" s="13">
        <f t="shared" si="102"/>
        <v>-3133196.9390000044</v>
      </c>
    </row>
    <row r="6593" spans="1:9">
      <c r="A6593" s="10">
        <v>43413</v>
      </c>
      <c r="B6593" s="10">
        <v>43412</v>
      </c>
      <c r="C6593" t="s">
        <v>7502</v>
      </c>
      <c r="D6593" t="s">
        <v>7501</v>
      </c>
      <c r="E6593" t="s">
        <v>375</v>
      </c>
      <c r="F6593" s="1">
        <v>-307.5</v>
      </c>
      <c r="I6593" s="13">
        <f t="shared" si="102"/>
        <v>-3133504.4390000044</v>
      </c>
    </row>
    <row r="6594" spans="1:9">
      <c r="A6594" s="10">
        <v>43413</v>
      </c>
      <c r="B6594" s="10">
        <v>43412</v>
      </c>
      <c r="C6594" t="s">
        <v>7497</v>
      </c>
      <c r="D6594" t="s">
        <v>7496</v>
      </c>
      <c r="E6594" t="s">
        <v>5264</v>
      </c>
      <c r="F6594" s="1">
        <v>-2488.8380000000002</v>
      </c>
      <c r="I6594" s="13">
        <f t="shared" si="102"/>
        <v>-3135993.2770000044</v>
      </c>
    </row>
    <row r="6595" spans="1:9">
      <c r="A6595" s="10">
        <v>43413</v>
      </c>
      <c r="B6595" s="10">
        <v>43412</v>
      </c>
      <c r="C6595" t="s">
        <v>7495</v>
      </c>
      <c r="D6595" t="s">
        <v>7494</v>
      </c>
      <c r="E6595" t="s">
        <v>11</v>
      </c>
      <c r="F6595" s="1">
        <v>-110.01600000000001</v>
      </c>
      <c r="I6595" s="13">
        <f t="shared" ref="I6595:I6658" si="103">I6594+F6595+G6595</f>
        <v>-3136103.2930000043</v>
      </c>
    </row>
    <row r="6596" spans="1:9">
      <c r="A6596" s="10">
        <v>43411</v>
      </c>
      <c r="B6596" s="10">
        <v>43412</v>
      </c>
      <c r="C6596" t="s">
        <v>7462</v>
      </c>
      <c r="D6596" t="s">
        <v>2066</v>
      </c>
      <c r="E6596" t="s">
        <v>11</v>
      </c>
      <c r="G6596" s="1">
        <v>250</v>
      </c>
      <c r="I6596" s="13">
        <f t="shared" si="103"/>
        <v>-3135853.2930000043</v>
      </c>
    </row>
    <row r="6597" spans="1:9">
      <c r="A6597" s="10">
        <v>43418</v>
      </c>
      <c r="B6597" s="10">
        <v>43413</v>
      </c>
      <c r="C6597" t="s">
        <v>857</v>
      </c>
      <c r="D6597" t="s">
        <v>7562</v>
      </c>
      <c r="E6597" t="s">
        <v>7561</v>
      </c>
      <c r="F6597" s="1">
        <v>-170</v>
      </c>
      <c r="I6597" s="13">
        <f t="shared" si="103"/>
        <v>-3136023.2930000043</v>
      </c>
    </row>
    <row r="6598" spans="1:9">
      <c r="A6598" s="10">
        <v>43416</v>
      </c>
      <c r="B6598" s="10">
        <v>43413</v>
      </c>
      <c r="C6598" t="s">
        <v>427</v>
      </c>
      <c r="D6598" t="s">
        <v>7528</v>
      </c>
      <c r="E6598" t="s">
        <v>429</v>
      </c>
      <c r="F6598" s="1">
        <v>-1780.7370000000001</v>
      </c>
      <c r="I6598" s="13">
        <f t="shared" si="103"/>
        <v>-3137804.0300000045</v>
      </c>
    </row>
    <row r="6599" spans="1:9">
      <c r="A6599" s="10">
        <v>43416</v>
      </c>
      <c r="B6599" s="10">
        <v>43413</v>
      </c>
      <c r="C6599" t="s">
        <v>430</v>
      </c>
      <c r="D6599" t="s">
        <v>7528</v>
      </c>
      <c r="E6599" t="s">
        <v>431</v>
      </c>
      <c r="F6599" s="1">
        <v>-0.71399999999999997</v>
      </c>
      <c r="I6599" s="13">
        <f t="shared" si="103"/>
        <v>-3137804.7440000046</v>
      </c>
    </row>
    <row r="6600" spans="1:9">
      <c r="A6600" s="10">
        <v>43416</v>
      </c>
      <c r="B6600" s="10">
        <v>43413</v>
      </c>
      <c r="C6600" t="s">
        <v>427</v>
      </c>
      <c r="D6600" t="s">
        <v>7525</v>
      </c>
      <c r="E6600" t="s">
        <v>429</v>
      </c>
      <c r="F6600" s="1">
        <v>-3088.9160000000002</v>
      </c>
      <c r="I6600" s="13">
        <f t="shared" si="103"/>
        <v>-3140893.6600000048</v>
      </c>
    </row>
    <row r="6601" spans="1:9">
      <c r="A6601" s="10">
        <v>43416</v>
      </c>
      <c r="B6601" s="10">
        <v>43413</v>
      </c>
      <c r="C6601" t="s">
        <v>430</v>
      </c>
      <c r="D6601" t="s">
        <v>7525</v>
      </c>
      <c r="E6601" t="s">
        <v>431</v>
      </c>
      <c r="F6601" s="1">
        <v>-0.71399999999999997</v>
      </c>
      <c r="I6601" s="13">
        <f t="shared" si="103"/>
        <v>-3140894.374000005</v>
      </c>
    </row>
    <row r="6602" spans="1:9">
      <c r="A6602" s="10">
        <v>43416</v>
      </c>
      <c r="B6602" s="10">
        <v>43413</v>
      </c>
      <c r="C6602" t="s">
        <v>7524</v>
      </c>
      <c r="D6602" t="s">
        <v>7523</v>
      </c>
      <c r="E6602" t="s">
        <v>11</v>
      </c>
      <c r="F6602" s="1">
        <v>-9531.3529999999992</v>
      </c>
      <c r="I6602" s="13">
        <f t="shared" si="103"/>
        <v>-3150425.7270000051</v>
      </c>
    </row>
    <row r="6603" spans="1:9">
      <c r="A6603" s="10">
        <v>43416</v>
      </c>
      <c r="B6603" s="10">
        <v>43413</v>
      </c>
      <c r="C6603" t="s">
        <v>7520</v>
      </c>
      <c r="D6603" t="s">
        <v>7519</v>
      </c>
      <c r="E6603" t="s">
        <v>7425</v>
      </c>
      <c r="F6603" s="1">
        <v>-3810.0790000000002</v>
      </c>
      <c r="I6603" s="13">
        <f t="shared" si="103"/>
        <v>-3154235.806000005</v>
      </c>
    </row>
    <row r="6604" spans="1:9">
      <c r="A6604" s="10">
        <v>43416</v>
      </c>
      <c r="B6604" s="10">
        <v>43413</v>
      </c>
      <c r="C6604" t="s">
        <v>31</v>
      </c>
      <c r="D6604" t="s">
        <v>7519</v>
      </c>
      <c r="E6604" t="s">
        <v>7425</v>
      </c>
      <c r="F6604" s="1">
        <v>-1.7849999999999999</v>
      </c>
      <c r="I6604" s="13">
        <f t="shared" si="103"/>
        <v>-3154237.5910000051</v>
      </c>
    </row>
    <row r="6605" spans="1:9">
      <c r="A6605" s="10">
        <v>43416</v>
      </c>
      <c r="B6605" s="10">
        <v>43413</v>
      </c>
      <c r="C6605" t="s">
        <v>7515</v>
      </c>
      <c r="D6605" t="s">
        <v>7514</v>
      </c>
      <c r="E6605" t="s">
        <v>332</v>
      </c>
      <c r="F6605" s="1">
        <v>-11374.386</v>
      </c>
      <c r="I6605" s="13">
        <f t="shared" si="103"/>
        <v>-3165611.9770000051</v>
      </c>
    </row>
    <row r="6606" spans="1:9">
      <c r="A6606" s="10">
        <v>43416</v>
      </c>
      <c r="B6606" s="10">
        <v>43413</v>
      </c>
      <c r="C6606" t="s">
        <v>31</v>
      </c>
      <c r="D6606" t="s">
        <v>7514</v>
      </c>
      <c r="E6606" t="s">
        <v>332</v>
      </c>
      <c r="F6606" s="1">
        <v>-1.7849999999999999</v>
      </c>
      <c r="I6606" s="13">
        <f t="shared" si="103"/>
        <v>-3165613.7620000052</v>
      </c>
    </row>
    <row r="6607" spans="1:9">
      <c r="A6607" s="10">
        <v>43413</v>
      </c>
      <c r="B6607" s="10">
        <v>43413</v>
      </c>
      <c r="C6607" t="s">
        <v>7500</v>
      </c>
      <c r="D6607" t="s">
        <v>7507</v>
      </c>
      <c r="E6607" t="s">
        <v>7498</v>
      </c>
      <c r="G6607" s="1">
        <v>54000</v>
      </c>
      <c r="I6607" s="13">
        <f t="shared" si="103"/>
        <v>-3111613.7620000052</v>
      </c>
    </row>
    <row r="6608" spans="1:9">
      <c r="A6608" s="10">
        <v>43413</v>
      </c>
      <c r="B6608" s="10">
        <v>43413</v>
      </c>
      <c r="C6608" t="s">
        <v>7500</v>
      </c>
      <c r="D6608" t="s">
        <v>7506</v>
      </c>
      <c r="E6608" t="s">
        <v>7498</v>
      </c>
      <c r="G6608" s="1">
        <v>13000</v>
      </c>
      <c r="I6608" s="13">
        <f t="shared" si="103"/>
        <v>-3098613.7620000052</v>
      </c>
    </row>
    <row r="6609" spans="1:9">
      <c r="A6609" s="10">
        <v>43413</v>
      </c>
      <c r="B6609" s="10">
        <v>43413</v>
      </c>
      <c r="C6609" t="s">
        <v>7500</v>
      </c>
      <c r="D6609" t="s">
        <v>7503</v>
      </c>
      <c r="E6609" t="s">
        <v>7498</v>
      </c>
      <c r="G6609" s="1">
        <v>6000</v>
      </c>
      <c r="I6609" s="13">
        <f t="shared" si="103"/>
        <v>-3092613.7620000052</v>
      </c>
    </row>
    <row r="6610" spans="1:9">
      <c r="A6610" s="10">
        <v>43413</v>
      </c>
      <c r="B6610" s="10">
        <v>43413</v>
      </c>
      <c r="C6610" t="s">
        <v>7500</v>
      </c>
      <c r="D6610" t="s">
        <v>7499</v>
      </c>
      <c r="E6610" t="s">
        <v>7498</v>
      </c>
      <c r="G6610" s="1">
        <v>27000</v>
      </c>
      <c r="I6610" s="13">
        <f t="shared" si="103"/>
        <v>-3065613.7620000052</v>
      </c>
    </row>
    <row r="6611" spans="1:9">
      <c r="A6611" s="10">
        <v>43418</v>
      </c>
      <c r="B6611" s="10">
        <v>43416</v>
      </c>
      <c r="C6611" t="s">
        <v>7</v>
      </c>
      <c r="D6611" t="s">
        <v>7556</v>
      </c>
      <c r="E6611" t="s">
        <v>7555</v>
      </c>
      <c r="F6611" s="1">
        <v>-3.8</v>
      </c>
      <c r="I6611" s="13">
        <f t="shared" si="103"/>
        <v>-3065617.562000005</v>
      </c>
    </row>
    <row r="6612" spans="1:9">
      <c r="A6612" s="10">
        <v>43418</v>
      </c>
      <c r="B6612" s="10">
        <v>43416</v>
      </c>
      <c r="C6612" t="s">
        <v>152</v>
      </c>
      <c r="D6612" t="s">
        <v>7546</v>
      </c>
      <c r="E6612" t="s">
        <v>7545</v>
      </c>
      <c r="F6612" s="1">
        <v>-20</v>
      </c>
      <c r="I6612" s="13">
        <f t="shared" si="103"/>
        <v>-3065637.562000005</v>
      </c>
    </row>
    <row r="6613" spans="1:9">
      <c r="A6613" s="10">
        <v>43417</v>
      </c>
      <c r="B6613" s="10">
        <v>43416</v>
      </c>
      <c r="C6613" t="s">
        <v>7540</v>
      </c>
      <c r="D6613" t="s">
        <v>7539</v>
      </c>
      <c r="E6613" t="s">
        <v>11</v>
      </c>
      <c r="F6613" s="1">
        <v>-1992.2239999999999</v>
      </c>
      <c r="I6613" s="13">
        <f t="shared" si="103"/>
        <v>-3067629.786000005</v>
      </c>
    </row>
    <row r="6614" spans="1:9">
      <c r="A6614" s="10">
        <v>43417</v>
      </c>
      <c r="B6614" s="10">
        <v>43416</v>
      </c>
      <c r="C6614" t="s">
        <v>857</v>
      </c>
      <c r="D6614" t="s">
        <v>7538</v>
      </c>
      <c r="E6614" t="s">
        <v>7537</v>
      </c>
      <c r="F6614" s="1">
        <v>-402.97</v>
      </c>
      <c r="I6614" s="13">
        <f t="shared" si="103"/>
        <v>-3068032.7560000052</v>
      </c>
    </row>
    <row r="6615" spans="1:9">
      <c r="A6615" s="10">
        <v>43417</v>
      </c>
      <c r="B6615" s="10">
        <v>43416</v>
      </c>
      <c r="C6615" t="s">
        <v>7536</v>
      </c>
      <c r="D6615" t="s">
        <v>7535</v>
      </c>
      <c r="E6615" t="s">
        <v>810</v>
      </c>
      <c r="F6615" s="1">
        <v>-897.18499999999995</v>
      </c>
      <c r="I6615" s="13">
        <f t="shared" si="103"/>
        <v>-3068929.9410000052</v>
      </c>
    </row>
    <row r="6616" spans="1:9">
      <c r="A6616" s="10">
        <v>43417</v>
      </c>
      <c r="B6616" s="10">
        <v>43416</v>
      </c>
      <c r="C6616" t="s">
        <v>27</v>
      </c>
      <c r="E6616" t="s">
        <v>11</v>
      </c>
      <c r="F6616" s="1">
        <v>-119</v>
      </c>
      <c r="I6616" s="13">
        <f t="shared" si="103"/>
        <v>-3069048.9410000052</v>
      </c>
    </row>
    <row r="6617" spans="1:9">
      <c r="A6617" s="10">
        <v>43416</v>
      </c>
      <c r="B6617" s="10">
        <v>43416</v>
      </c>
      <c r="C6617" t="s">
        <v>6574</v>
      </c>
      <c r="E6617" t="s">
        <v>11</v>
      </c>
      <c r="F6617" s="1">
        <v>-46.113999999999997</v>
      </c>
      <c r="I6617" s="13">
        <f t="shared" si="103"/>
        <v>-3069095.0550000053</v>
      </c>
    </row>
    <row r="6618" spans="1:9">
      <c r="A6618" s="10">
        <v>43413</v>
      </c>
      <c r="B6618" s="10">
        <v>43416</v>
      </c>
      <c r="C6618" t="s">
        <v>7493</v>
      </c>
      <c r="D6618" t="s">
        <v>1785</v>
      </c>
      <c r="E6618" t="s">
        <v>11</v>
      </c>
      <c r="G6618" s="1">
        <v>150000</v>
      </c>
      <c r="I6618" s="13">
        <f t="shared" si="103"/>
        <v>-2919095.0550000053</v>
      </c>
    </row>
    <row r="6619" spans="1:9">
      <c r="A6619" s="10">
        <v>43419</v>
      </c>
      <c r="B6619" s="10">
        <v>43417</v>
      </c>
      <c r="C6619" t="s">
        <v>184</v>
      </c>
      <c r="D6619" t="s">
        <v>7583</v>
      </c>
      <c r="E6619" t="s">
        <v>7582</v>
      </c>
      <c r="F6619" s="1">
        <v>-10</v>
      </c>
      <c r="I6619" s="13">
        <f t="shared" si="103"/>
        <v>-2919105.0550000053</v>
      </c>
    </row>
    <row r="6620" spans="1:9">
      <c r="A6620" s="10">
        <v>43419</v>
      </c>
      <c r="B6620" s="10">
        <v>43417</v>
      </c>
      <c r="C6620" t="s">
        <v>7</v>
      </c>
      <c r="D6620" t="s">
        <v>7581</v>
      </c>
      <c r="E6620" t="s">
        <v>7580</v>
      </c>
      <c r="F6620" s="1">
        <v>-1.9</v>
      </c>
      <c r="I6620" s="13">
        <f t="shared" si="103"/>
        <v>-2919106.9550000052</v>
      </c>
    </row>
    <row r="6621" spans="1:9">
      <c r="A6621" s="10">
        <v>43418</v>
      </c>
      <c r="B6621" s="10">
        <v>43417</v>
      </c>
      <c r="C6621" t="s">
        <v>101</v>
      </c>
      <c r="E6621" t="s">
        <v>11</v>
      </c>
      <c r="F6621" s="1">
        <v>-5.95</v>
      </c>
      <c r="I6621" s="13">
        <f t="shared" si="103"/>
        <v>-2919112.9050000054</v>
      </c>
    </row>
    <row r="6622" spans="1:9">
      <c r="A6622" s="10">
        <v>43418</v>
      </c>
      <c r="B6622" s="10">
        <v>43417</v>
      </c>
      <c r="C6622" t="s">
        <v>7565</v>
      </c>
      <c r="E6622" t="s">
        <v>100</v>
      </c>
      <c r="F6622" s="1">
        <v>-20596.82</v>
      </c>
      <c r="I6622" s="13">
        <f t="shared" si="103"/>
        <v>-2939709.7250000052</v>
      </c>
    </row>
    <row r="6623" spans="1:9">
      <c r="A6623" s="10">
        <v>43418</v>
      </c>
      <c r="B6623" s="10">
        <v>43417</v>
      </c>
      <c r="C6623" t="s">
        <v>7564</v>
      </c>
      <c r="D6623" t="s">
        <v>7563</v>
      </c>
      <c r="E6623" t="s">
        <v>484</v>
      </c>
      <c r="F6623" s="1">
        <v>-2807.31</v>
      </c>
      <c r="I6623" s="13">
        <f t="shared" si="103"/>
        <v>-2942517.0350000053</v>
      </c>
    </row>
    <row r="6624" spans="1:9">
      <c r="A6624" s="10">
        <v>43418</v>
      </c>
      <c r="B6624" s="10">
        <v>43417</v>
      </c>
      <c r="C6624" t="s">
        <v>452</v>
      </c>
      <c r="D6624" t="s">
        <v>2380</v>
      </c>
      <c r="E6624" t="s">
        <v>11</v>
      </c>
      <c r="F6624" s="1">
        <v>-0.35699999999999998</v>
      </c>
      <c r="I6624" s="13">
        <f t="shared" si="103"/>
        <v>-2942517.3920000051</v>
      </c>
    </row>
    <row r="6625" spans="1:9">
      <c r="A6625" s="10">
        <v>43418</v>
      </c>
      <c r="B6625" s="10">
        <v>43417</v>
      </c>
      <c r="C6625" t="s">
        <v>452</v>
      </c>
      <c r="D6625" t="s">
        <v>2260</v>
      </c>
      <c r="E6625" t="s">
        <v>11</v>
      </c>
      <c r="F6625" s="1">
        <v>-0.35699999999999998</v>
      </c>
      <c r="I6625" s="13">
        <f t="shared" si="103"/>
        <v>-2942517.749000005</v>
      </c>
    </row>
    <row r="6626" spans="1:9">
      <c r="A6626" s="10">
        <v>43418</v>
      </c>
      <c r="B6626" s="10">
        <v>43417</v>
      </c>
      <c r="C6626" t="s">
        <v>7558</v>
      </c>
      <c r="D6626" t="s">
        <v>7557</v>
      </c>
      <c r="E6626" t="s">
        <v>4209</v>
      </c>
      <c r="F6626" s="1">
        <v>-433.76</v>
      </c>
      <c r="I6626" s="13">
        <f t="shared" si="103"/>
        <v>-2942951.5090000047</v>
      </c>
    </row>
    <row r="6627" spans="1:9">
      <c r="A6627" s="10">
        <v>43418</v>
      </c>
      <c r="B6627" s="10">
        <v>43417</v>
      </c>
      <c r="C6627" t="s">
        <v>7554</v>
      </c>
      <c r="D6627" t="s">
        <v>7553</v>
      </c>
      <c r="E6627" t="s">
        <v>24</v>
      </c>
      <c r="F6627" s="1">
        <v>-102904.52800000001</v>
      </c>
      <c r="I6627" s="13">
        <f t="shared" si="103"/>
        <v>-3045856.0370000047</v>
      </c>
    </row>
    <row r="6628" spans="1:9">
      <c r="A6628" s="10">
        <v>43418</v>
      </c>
      <c r="B6628" s="10">
        <v>43417</v>
      </c>
      <c r="C6628" t="s">
        <v>452</v>
      </c>
      <c r="D6628" t="s">
        <v>2476</v>
      </c>
      <c r="E6628" t="s">
        <v>11</v>
      </c>
      <c r="F6628" s="1">
        <v>-0.35699999999999998</v>
      </c>
      <c r="I6628" s="13">
        <f t="shared" si="103"/>
        <v>-3045856.3940000045</v>
      </c>
    </row>
    <row r="6629" spans="1:9">
      <c r="A6629" s="10">
        <v>43418</v>
      </c>
      <c r="B6629" s="10">
        <v>43417</v>
      </c>
      <c r="C6629" t="s">
        <v>166</v>
      </c>
      <c r="D6629" t="s">
        <v>7551</v>
      </c>
      <c r="E6629" t="s">
        <v>7550</v>
      </c>
      <c r="F6629" s="1">
        <v>-0.95199999999999996</v>
      </c>
      <c r="I6629" s="13">
        <f t="shared" si="103"/>
        <v>-3045857.3460000046</v>
      </c>
    </row>
    <row r="6630" spans="1:9">
      <c r="A6630" s="10">
        <v>43418</v>
      </c>
      <c r="B6630" s="10">
        <v>43417</v>
      </c>
      <c r="C6630" t="s">
        <v>857</v>
      </c>
      <c r="D6630" t="s">
        <v>7549</v>
      </c>
      <c r="E6630" t="s">
        <v>7548</v>
      </c>
      <c r="F6630" s="1">
        <v>-16.350000000000001</v>
      </c>
      <c r="I6630" s="13">
        <f t="shared" si="103"/>
        <v>-3045873.6960000047</v>
      </c>
    </row>
    <row r="6631" spans="1:9">
      <c r="A6631" s="10">
        <v>43418</v>
      </c>
      <c r="B6631" s="10">
        <v>43417</v>
      </c>
      <c r="C6631" t="s">
        <v>452</v>
      </c>
      <c r="D6631" t="s">
        <v>2552</v>
      </c>
      <c r="E6631" t="s">
        <v>11</v>
      </c>
      <c r="F6631" s="1">
        <v>-0.35699999999999998</v>
      </c>
      <c r="I6631" s="13">
        <f t="shared" si="103"/>
        <v>-3045874.0530000045</v>
      </c>
    </row>
    <row r="6632" spans="1:9">
      <c r="A6632" s="10">
        <v>43418</v>
      </c>
      <c r="B6632" s="10">
        <v>43417</v>
      </c>
      <c r="C6632" t="s">
        <v>452</v>
      </c>
      <c r="D6632" t="s">
        <v>7543</v>
      </c>
      <c r="E6632" t="s">
        <v>11</v>
      </c>
      <c r="F6632" s="1">
        <v>-0.35699999999999998</v>
      </c>
      <c r="I6632" s="13">
        <f t="shared" si="103"/>
        <v>-3045874.4100000043</v>
      </c>
    </row>
    <row r="6633" spans="1:9">
      <c r="A6633" s="10">
        <v>43423</v>
      </c>
      <c r="B6633" s="10">
        <v>43418</v>
      </c>
      <c r="C6633" t="s">
        <v>184</v>
      </c>
      <c r="D6633" t="s">
        <v>7629</v>
      </c>
      <c r="E6633" t="s">
        <v>7628</v>
      </c>
      <c r="F6633" s="1">
        <v>-10</v>
      </c>
      <c r="I6633" s="13">
        <f t="shared" si="103"/>
        <v>-3045884.4100000043</v>
      </c>
    </row>
    <row r="6634" spans="1:9">
      <c r="A6634" s="10">
        <v>43423</v>
      </c>
      <c r="B6634" s="10">
        <v>43418</v>
      </c>
      <c r="C6634" t="s">
        <v>7</v>
      </c>
      <c r="D6634" t="s">
        <v>7627</v>
      </c>
      <c r="E6634" t="s">
        <v>7626</v>
      </c>
      <c r="F6634" s="1">
        <v>-1.9</v>
      </c>
      <c r="I6634" s="13">
        <f t="shared" si="103"/>
        <v>-3045886.3100000042</v>
      </c>
    </row>
    <row r="6635" spans="1:9">
      <c r="A6635" s="10">
        <v>43419</v>
      </c>
      <c r="B6635" s="10">
        <v>43418</v>
      </c>
      <c r="C6635" t="s">
        <v>7610</v>
      </c>
      <c r="D6635" t="s">
        <v>7609</v>
      </c>
      <c r="E6635" t="s">
        <v>24</v>
      </c>
      <c r="F6635" s="1">
        <v>-98500</v>
      </c>
      <c r="I6635" s="13">
        <f t="shared" si="103"/>
        <v>-3144386.3100000042</v>
      </c>
    </row>
    <row r="6636" spans="1:9">
      <c r="A6636" s="10">
        <v>43419</v>
      </c>
      <c r="B6636" s="10">
        <v>43418</v>
      </c>
      <c r="C6636" t="s">
        <v>7608</v>
      </c>
      <c r="D6636" t="s">
        <v>7607</v>
      </c>
      <c r="E6636" t="s">
        <v>3935</v>
      </c>
      <c r="F6636" s="1">
        <v>-5139.2690000000002</v>
      </c>
      <c r="I6636" s="13">
        <f t="shared" si="103"/>
        <v>-3149525.5790000041</v>
      </c>
    </row>
    <row r="6637" spans="1:9">
      <c r="A6637" s="10">
        <v>43419</v>
      </c>
      <c r="B6637" s="10">
        <v>43418</v>
      </c>
      <c r="C6637" t="s">
        <v>248</v>
      </c>
      <c r="E6637" t="s">
        <v>11</v>
      </c>
      <c r="F6637" s="1">
        <v>-1526.5</v>
      </c>
      <c r="I6637" s="13">
        <f t="shared" si="103"/>
        <v>-3151052.0790000041</v>
      </c>
    </row>
    <row r="6638" spans="1:9">
      <c r="A6638" s="10">
        <v>43419</v>
      </c>
      <c r="B6638" s="10">
        <v>43418</v>
      </c>
      <c r="C6638" t="s">
        <v>247</v>
      </c>
      <c r="E6638" t="s">
        <v>11</v>
      </c>
      <c r="F6638" s="1">
        <v>-1.7849999999999999</v>
      </c>
      <c r="I6638" s="13">
        <f t="shared" si="103"/>
        <v>-3151053.8640000043</v>
      </c>
    </row>
    <row r="6639" spans="1:9">
      <c r="A6639" s="10">
        <v>43419</v>
      </c>
      <c r="B6639" s="10">
        <v>43418</v>
      </c>
      <c r="C6639" t="s">
        <v>248</v>
      </c>
      <c r="E6639" t="s">
        <v>11</v>
      </c>
      <c r="F6639" s="1">
        <v>-2094.5</v>
      </c>
      <c r="I6639" s="13">
        <f t="shared" si="103"/>
        <v>-3153148.3640000043</v>
      </c>
    </row>
    <row r="6640" spans="1:9">
      <c r="A6640" s="10">
        <v>43419</v>
      </c>
      <c r="B6640" s="10">
        <v>43418</v>
      </c>
      <c r="C6640" t="s">
        <v>247</v>
      </c>
      <c r="E6640" t="s">
        <v>11</v>
      </c>
      <c r="F6640" s="1">
        <v>-1.7849999999999999</v>
      </c>
      <c r="I6640" s="13">
        <f t="shared" si="103"/>
        <v>-3153150.1490000044</v>
      </c>
    </row>
    <row r="6641" spans="1:9">
      <c r="A6641" s="10">
        <v>43419</v>
      </c>
      <c r="B6641" s="10">
        <v>43418</v>
      </c>
      <c r="C6641" t="s">
        <v>248</v>
      </c>
      <c r="E6641" t="s">
        <v>11</v>
      </c>
      <c r="F6641" s="1">
        <v>-2449.5</v>
      </c>
      <c r="I6641" s="13">
        <f t="shared" si="103"/>
        <v>-3155599.6490000044</v>
      </c>
    </row>
    <row r="6642" spans="1:9">
      <c r="A6642" s="10">
        <v>43419</v>
      </c>
      <c r="B6642" s="10">
        <v>43418</v>
      </c>
      <c r="C6642" t="s">
        <v>247</v>
      </c>
      <c r="E6642" t="s">
        <v>11</v>
      </c>
      <c r="F6642" s="1">
        <v>-1.7849999999999999</v>
      </c>
      <c r="I6642" s="13">
        <f t="shared" si="103"/>
        <v>-3155601.4340000045</v>
      </c>
    </row>
    <row r="6643" spans="1:9">
      <c r="A6643" s="10">
        <v>43419</v>
      </c>
      <c r="B6643" s="10">
        <v>43418</v>
      </c>
      <c r="C6643" t="s">
        <v>248</v>
      </c>
      <c r="E6643" t="s">
        <v>11</v>
      </c>
      <c r="F6643" s="1">
        <v>-3195</v>
      </c>
      <c r="I6643" s="13">
        <f t="shared" si="103"/>
        <v>-3158796.4340000045</v>
      </c>
    </row>
    <row r="6644" spans="1:9">
      <c r="A6644" s="10">
        <v>43419</v>
      </c>
      <c r="B6644" s="10">
        <v>43418</v>
      </c>
      <c r="C6644" t="s">
        <v>247</v>
      </c>
      <c r="E6644" t="s">
        <v>11</v>
      </c>
      <c r="F6644" s="1">
        <v>-1.7849999999999999</v>
      </c>
      <c r="I6644" s="13">
        <f t="shared" si="103"/>
        <v>-3158798.2190000047</v>
      </c>
    </row>
    <row r="6645" spans="1:9">
      <c r="A6645" s="10">
        <v>43419</v>
      </c>
      <c r="B6645" s="10">
        <v>43418</v>
      </c>
      <c r="C6645" t="s">
        <v>7606</v>
      </c>
      <c r="D6645" t="s">
        <v>7605</v>
      </c>
      <c r="E6645" t="s">
        <v>7604</v>
      </c>
      <c r="F6645" s="1">
        <v>-1122.5150000000001</v>
      </c>
      <c r="I6645" s="13">
        <f t="shared" si="103"/>
        <v>-3159920.7340000048</v>
      </c>
    </row>
    <row r="6646" spans="1:9">
      <c r="A6646" s="10">
        <v>43419</v>
      </c>
      <c r="B6646" s="10">
        <v>43418</v>
      </c>
      <c r="C6646" t="s">
        <v>7603</v>
      </c>
      <c r="D6646" t="s">
        <v>7602</v>
      </c>
      <c r="E6646" t="s">
        <v>11</v>
      </c>
      <c r="F6646" s="1">
        <v>-3876.8620000000001</v>
      </c>
      <c r="I6646" s="13">
        <f t="shared" si="103"/>
        <v>-3163797.596000005</v>
      </c>
    </row>
    <row r="6647" spans="1:9">
      <c r="A6647" s="10">
        <v>43419</v>
      </c>
      <c r="B6647" s="10">
        <v>43418</v>
      </c>
      <c r="C6647" t="s">
        <v>7601</v>
      </c>
      <c r="D6647" t="s">
        <v>7600</v>
      </c>
      <c r="E6647" t="s">
        <v>216</v>
      </c>
      <c r="F6647" s="1">
        <v>-5338.3159999999998</v>
      </c>
      <c r="I6647" s="13">
        <f t="shared" si="103"/>
        <v>-3169135.9120000051</v>
      </c>
    </row>
    <row r="6648" spans="1:9">
      <c r="A6648" s="10">
        <v>43419</v>
      </c>
      <c r="B6648" s="10">
        <v>43418</v>
      </c>
      <c r="C6648" t="s">
        <v>31</v>
      </c>
      <c r="D6648" t="s">
        <v>7600</v>
      </c>
      <c r="E6648" t="s">
        <v>216</v>
      </c>
      <c r="F6648" s="1">
        <v>-1.7849999999999999</v>
      </c>
      <c r="I6648" s="13">
        <f t="shared" si="103"/>
        <v>-3169137.6970000053</v>
      </c>
    </row>
    <row r="6649" spans="1:9">
      <c r="A6649" s="10">
        <v>43419</v>
      </c>
      <c r="B6649" s="10">
        <v>43418</v>
      </c>
      <c r="C6649" t="s">
        <v>7599</v>
      </c>
      <c r="D6649" t="s">
        <v>7598</v>
      </c>
      <c r="E6649" t="s">
        <v>6982</v>
      </c>
      <c r="F6649" s="1">
        <v>-229.75299999999999</v>
      </c>
      <c r="I6649" s="13">
        <f t="shared" si="103"/>
        <v>-3169367.4500000053</v>
      </c>
    </row>
    <row r="6650" spans="1:9">
      <c r="A6650" s="10">
        <v>43419</v>
      </c>
      <c r="B6650" s="10">
        <v>43418</v>
      </c>
      <c r="C6650" t="s">
        <v>7597</v>
      </c>
      <c r="D6650" t="s">
        <v>7596</v>
      </c>
      <c r="E6650" t="s">
        <v>11</v>
      </c>
      <c r="F6650" s="1">
        <v>-86739.1</v>
      </c>
      <c r="I6650" s="13">
        <f t="shared" si="103"/>
        <v>-3256106.5500000054</v>
      </c>
    </row>
    <row r="6651" spans="1:9">
      <c r="A6651" s="10">
        <v>43419</v>
      </c>
      <c r="B6651" s="10">
        <v>43418</v>
      </c>
      <c r="C6651" t="s">
        <v>7595</v>
      </c>
      <c r="D6651" t="s">
        <v>7594</v>
      </c>
      <c r="E6651" t="s">
        <v>11</v>
      </c>
      <c r="F6651" s="1">
        <v>-9408.8189999999995</v>
      </c>
      <c r="I6651" s="13">
        <f t="shared" si="103"/>
        <v>-3265515.3690000055</v>
      </c>
    </row>
    <row r="6652" spans="1:9">
      <c r="A6652" s="10">
        <v>43419</v>
      </c>
      <c r="B6652" s="10">
        <v>43418</v>
      </c>
      <c r="C6652" t="s">
        <v>7593</v>
      </c>
      <c r="D6652" t="s">
        <v>7592</v>
      </c>
      <c r="E6652" t="s">
        <v>30</v>
      </c>
      <c r="F6652" s="1">
        <v>-862.16600000000005</v>
      </c>
      <c r="I6652" s="13">
        <f t="shared" si="103"/>
        <v>-3266377.5350000057</v>
      </c>
    </row>
    <row r="6653" spans="1:9">
      <c r="A6653" s="10">
        <v>43419</v>
      </c>
      <c r="B6653" s="10">
        <v>43418</v>
      </c>
      <c r="C6653" t="s">
        <v>31</v>
      </c>
      <c r="D6653" t="s">
        <v>7592</v>
      </c>
      <c r="E6653" t="s">
        <v>30</v>
      </c>
      <c r="F6653" s="1">
        <v>-1.7849999999999999</v>
      </c>
      <c r="I6653" s="13">
        <f t="shared" si="103"/>
        <v>-3266379.3200000059</v>
      </c>
    </row>
    <row r="6654" spans="1:9">
      <c r="A6654" s="10">
        <v>43419</v>
      </c>
      <c r="B6654" s="10">
        <v>43418</v>
      </c>
      <c r="C6654" t="s">
        <v>7591</v>
      </c>
      <c r="D6654" t="s">
        <v>7590</v>
      </c>
      <c r="E6654" t="s">
        <v>541</v>
      </c>
      <c r="F6654" s="1">
        <v>-5901.835</v>
      </c>
      <c r="I6654" s="13">
        <f t="shared" si="103"/>
        <v>-3272281.1550000058</v>
      </c>
    </row>
    <row r="6655" spans="1:9">
      <c r="A6655" s="10">
        <v>43419</v>
      </c>
      <c r="B6655" s="10">
        <v>43418</v>
      </c>
      <c r="C6655" t="s">
        <v>31</v>
      </c>
      <c r="D6655" t="s">
        <v>7590</v>
      </c>
      <c r="E6655" t="s">
        <v>541</v>
      </c>
      <c r="F6655" s="1">
        <v>-1.7849999999999999</v>
      </c>
      <c r="I6655" s="13">
        <f t="shared" si="103"/>
        <v>-3272282.940000006</v>
      </c>
    </row>
    <row r="6656" spans="1:9">
      <c r="A6656" s="10">
        <v>43419</v>
      </c>
      <c r="B6656" s="10">
        <v>43418</v>
      </c>
      <c r="C6656" t="s">
        <v>7589</v>
      </c>
      <c r="D6656" t="s">
        <v>7588</v>
      </c>
      <c r="E6656" t="s">
        <v>541</v>
      </c>
      <c r="F6656" s="1">
        <v>-1794.1569999999999</v>
      </c>
      <c r="I6656" s="13">
        <f t="shared" si="103"/>
        <v>-3274077.0970000061</v>
      </c>
    </row>
    <row r="6657" spans="1:9">
      <c r="A6657" s="10">
        <v>43419</v>
      </c>
      <c r="B6657" s="10">
        <v>43418</v>
      </c>
      <c r="C6657" t="s">
        <v>31</v>
      </c>
      <c r="D6657" t="s">
        <v>7588</v>
      </c>
      <c r="E6657" t="s">
        <v>541</v>
      </c>
      <c r="F6657" s="1">
        <v>-1.7849999999999999</v>
      </c>
      <c r="I6657" s="13">
        <f t="shared" si="103"/>
        <v>-3274078.8820000063</v>
      </c>
    </row>
    <row r="6658" spans="1:9">
      <c r="A6658" s="10">
        <v>43419</v>
      </c>
      <c r="B6658" s="10">
        <v>43418</v>
      </c>
      <c r="C6658" t="s">
        <v>7587</v>
      </c>
      <c r="D6658" t="s">
        <v>7586</v>
      </c>
      <c r="E6658" t="s">
        <v>234</v>
      </c>
      <c r="F6658" s="1">
        <v>-2139</v>
      </c>
      <c r="I6658" s="13">
        <f t="shared" si="103"/>
        <v>-3276217.8820000063</v>
      </c>
    </row>
    <row r="6659" spans="1:9">
      <c r="A6659" s="10">
        <v>43419</v>
      </c>
      <c r="B6659" s="10">
        <v>43418</v>
      </c>
      <c r="C6659" t="s">
        <v>7585</v>
      </c>
      <c r="D6659" t="s">
        <v>7584</v>
      </c>
      <c r="E6659" t="s">
        <v>11</v>
      </c>
      <c r="F6659" s="1">
        <v>-100000</v>
      </c>
      <c r="I6659" s="13">
        <f t="shared" ref="I6659:I6722" si="104">I6658+F6659+G6659</f>
        <v>-3376217.8820000063</v>
      </c>
    </row>
    <row r="6660" spans="1:9">
      <c r="A6660" s="10">
        <v>43419</v>
      </c>
      <c r="B6660" s="10">
        <v>43418</v>
      </c>
      <c r="C6660" t="s">
        <v>7579</v>
      </c>
      <c r="D6660" t="s">
        <v>7578</v>
      </c>
      <c r="E6660" t="s">
        <v>690</v>
      </c>
      <c r="F6660" s="1">
        <v>-929.5</v>
      </c>
      <c r="I6660" s="13">
        <f t="shared" si="104"/>
        <v>-3377147.3820000063</v>
      </c>
    </row>
    <row r="6661" spans="1:9">
      <c r="A6661" s="10">
        <v>43419</v>
      </c>
      <c r="B6661" s="10">
        <v>43418</v>
      </c>
      <c r="C6661" t="s">
        <v>7577</v>
      </c>
      <c r="D6661" t="s">
        <v>7576</v>
      </c>
      <c r="E6661" t="s">
        <v>690</v>
      </c>
      <c r="F6661" s="1">
        <v>-214</v>
      </c>
      <c r="I6661" s="13">
        <f t="shared" si="104"/>
        <v>-3377361.3820000063</v>
      </c>
    </row>
    <row r="6662" spans="1:9">
      <c r="A6662" s="10">
        <v>43419</v>
      </c>
      <c r="B6662" s="10">
        <v>43418</v>
      </c>
      <c r="C6662" t="s">
        <v>7575</v>
      </c>
      <c r="D6662" t="s">
        <v>7574</v>
      </c>
      <c r="E6662" t="s">
        <v>11</v>
      </c>
      <c r="F6662" s="1">
        <v>-9531.3529999999992</v>
      </c>
      <c r="I6662" s="13">
        <f t="shared" si="104"/>
        <v>-3386892.7350000064</v>
      </c>
    </row>
    <row r="6663" spans="1:9">
      <c r="A6663" s="10">
        <v>43419</v>
      </c>
      <c r="B6663" s="10">
        <v>43418</v>
      </c>
      <c r="C6663" t="s">
        <v>7573</v>
      </c>
      <c r="D6663" t="s">
        <v>7572</v>
      </c>
      <c r="E6663" t="s">
        <v>556</v>
      </c>
      <c r="F6663" s="1">
        <v>-392.86200000000002</v>
      </c>
      <c r="I6663" s="13">
        <f t="shared" si="104"/>
        <v>-3387285.5970000066</v>
      </c>
    </row>
    <row r="6664" spans="1:9">
      <c r="A6664" s="10">
        <v>43419</v>
      </c>
      <c r="B6664" s="10">
        <v>43418</v>
      </c>
      <c r="C6664" t="s">
        <v>31</v>
      </c>
      <c r="D6664" t="s">
        <v>7572</v>
      </c>
      <c r="E6664" t="s">
        <v>556</v>
      </c>
      <c r="F6664" s="1">
        <v>-1.7849999999999999</v>
      </c>
      <c r="I6664" s="13">
        <f t="shared" si="104"/>
        <v>-3387287.3820000067</v>
      </c>
    </row>
    <row r="6665" spans="1:9">
      <c r="A6665" s="10">
        <v>43419</v>
      </c>
      <c r="B6665" s="10">
        <v>43418</v>
      </c>
      <c r="C6665" t="s">
        <v>7571</v>
      </c>
      <c r="D6665" t="s">
        <v>7570</v>
      </c>
      <c r="E6665" t="s">
        <v>6463</v>
      </c>
      <c r="F6665" s="1">
        <v>-87028.42</v>
      </c>
      <c r="I6665" s="13">
        <f t="shared" si="104"/>
        <v>-3474315.8020000067</v>
      </c>
    </row>
    <row r="6666" spans="1:9">
      <c r="A6666" s="10">
        <v>43419</v>
      </c>
      <c r="B6666" s="10">
        <v>43418</v>
      </c>
      <c r="C6666" t="s">
        <v>31</v>
      </c>
      <c r="D6666" t="s">
        <v>7570</v>
      </c>
      <c r="E6666" t="s">
        <v>6463</v>
      </c>
      <c r="F6666" s="1">
        <v>-1.7849999999999999</v>
      </c>
      <c r="I6666" s="13">
        <f t="shared" si="104"/>
        <v>-3474317.5870000068</v>
      </c>
    </row>
    <row r="6667" spans="1:9">
      <c r="A6667" s="10">
        <v>43419</v>
      </c>
      <c r="B6667" s="10">
        <v>43418</v>
      </c>
      <c r="C6667" t="s">
        <v>7569</v>
      </c>
      <c r="D6667" t="s">
        <v>7568</v>
      </c>
      <c r="E6667" t="s">
        <v>587</v>
      </c>
      <c r="F6667" s="1">
        <v>-272.87200000000001</v>
      </c>
      <c r="I6667" s="13">
        <f t="shared" si="104"/>
        <v>-3474590.4590000068</v>
      </c>
    </row>
    <row r="6668" spans="1:9">
      <c r="A6668" s="10">
        <v>43419</v>
      </c>
      <c r="B6668" s="10">
        <v>43418</v>
      </c>
      <c r="C6668" t="s">
        <v>31</v>
      </c>
      <c r="D6668" t="s">
        <v>7568</v>
      </c>
      <c r="E6668" t="s">
        <v>587</v>
      </c>
      <c r="F6668" s="1">
        <v>-1.7849999999999999</v>
      </c>
      <c r="I6668" s="13">
        <f t="shared" si="104"/>
        <v>-3474592.2440000069</v>
      </c>
    </row>
    <row r="6669" spans="1:9">
      <c r="A6669" s="10">
        <v>43419</v>
      </c>
      <c r="B6669" s="10">
        <v>43418</v>
      </c>
      <c r="C6669" t="s">
        <v>7567</v>
      </c>
      <c r="D6669" t="s">
        <v>7566</v>
      </c>
      <c r="E6669" t="s">
        <v>445</v>
      </c>
      <c r="F6669" s="1">
        <v>-2340.7890000000002</v>
      </c>
      <c r="I6669" s="13">
        <f t="shared" si="104"/>
        <v>-3476933.0330000068</v>
      </c>
    </row>
    <row r="6670" spans="1:9">
      <c r="A6670" s="10">
        <v>43419</v>
      </c>
      <c r="B6670" s="10">
        <v>43418</v>
      </c>
      <c r="C6670" t="s">
        <v>31</v>
      </c>
      <c r="D6670" t="s">
        <v>7566</v>
      </c>
      <c r="E6670" t="s">
        <v>445</v>
      </c>
      <c r="F6670" s="1">
        <v>-1.7849999999999999</v>
      </c>
      <c r="I6670" s="13">
        <f t="shared" si="104"/>
        <v>-3476934.818000007</v>
      </c>
    </row>
    <row r="6671" spans="1:9">
      <c r="A6671" s="10">
        <v>43420</v>
      </c>
      <c r="B6671" s="10">
        <v>43419</v>
      </c>
      <c r="C6671" t="s">
        <v>857</v>
      </c>
      <c r="D6671" t="s">
        <v>7625</v>
      </c>
      <c r="E6671" t="s">
        <v>7624</v>
      </c>
      <c r="F6671" s="1">
        <v>-224.43</v>
      </c>
      <c r="I6671" s="13">
        <f t="shared" si="104"/>
        <v>-3477159.2480000071</v>
      </c>
    </row>
    <row r="6672" spans="1:9">
      <c r="A6672" s="10">
        <v>43420</v>
      </c>
      <c r="B6672" s="10">
        <v>43419</v>
      </c>
      <c r="C6672" t="s">
        <v>7623</v>
      </c>
      <c r="D6672" t="s">
        <v>7622</v>
      </c>
      <c r="E6672" t="s">
        <v>116</v>
      </c>
      <c r="F6672" s="1">
        <v>-100000</v>
      </c>
      <c r="I6672" s="13">
        <f t="shared" si="104"/>
        <v>-3577159.2480000071</v>
      </c>
    </row>
    <row r="6673" spans="1:9">
      <c r="A6673" s="10">
        <v>43420</v>
      </c>
      <c r="B6673" s="10">
        <v>43419</v>
      </c>
      <c r="C6673" t="s">
        <v>7621</v>
      </c>
      <c r="D6673" t="s">
        <v>7620</v>
      </c>
      <c r="E6673" t="s">
        <v>347</v>
      </c>
      <c r="F6673" s="1">
        <v>-325.21899999999999</v>
      </c>
      <c r="I6673" s="13">
        <f t="shared" si="104"/>
        <v>-3577484.4670000072</v>
      </c>
    </row>
    <row r="6674" spans="1:9">
      <c r="A6674" s="10">
        <v>43420</v>
      </c>
      <c r="B6674" s="10">
        <v>43419</v>
      </c>
      <c r="C6674" t="s">
        <v>7619</v>
      </c>
      <c r="D6674" t="s">
        <v>7618</v>
      </c>
      <c r="E6674" t="s">
        <v>595</v>
      </c>
      <c r="F6674" s="1">
        <v>-4655.2340000000004</v>
      </c>
      <c r="I6674" s="13">
        <f t="shared" si="104"/>
        <v>-3582139.7010000073</v>
      </c>
    </row>
    <row r="6675" spans="1:9">
      <c r="A6675" s="10">
        <v>43420</v>
      </c>
      <c r="B6675" s="10">
        <v>43419</v>
      </c>
      <c r="C6675" t="s">
        <v>7617</v>
      </c>
      <c r="D6675" t="s">
        <v>7616</v>
      </c>
      <c r="E6675" t="s">
        <v>494</v>
      </c>
      <c r="F6675" s="1">
        <v>-150.54</v>
      </c>
      <c r="I6675" s="13">
        <f t="shared" si="104"/>
        <v>-3582290.2410000074</v>
      </c>
    </row>
    <row r="6676" spans="1:9">
      <c r="A6676" s="10">
        <v>43420</v>
      </c>
      <c r="B6676" s="10">
        <v>43419</v>
      </c>
      <c r="C6676" t="s">
        <v>7615</v>
      </c>
      <c r="D6676" t="s">
        <v>7614</v>
      </c>
      <c r="E6676" t="s">
        <v>302</v>
      </c>
      <c r="F6676" s="1">
        <v>-718.04300000000001</v>
      </c>
      <c r="I6676" s="13">
        <f t="shared" si="104"/>
        <v>-3583008.2840000074</v>
      </c>
    </row>
    <row r="6677" spans="1:9">
      <c r="A6677" s="10">
        <v>43420</v>
      </c>
      <c r="B6677" s="10">
        <v>43419</v>
      </c>
      <c r="C6677" t="s">
        <v>7613</v>
      </c>
      <c r="D6677" t="s">
        <v>7612</v>
      </c>
      <c r="E6677" t="s">
        <v>7611</v>
      </c>
      <c r="F6677" s="1">
        <v>-110.864</v>
      </c>
      <c r="I6677" s="13">
        <f t="shared" si="104"/>
        <v>-3583119.1480000075</v>
      </c>
    </row>
    <row r="6678" spans="1:9">
      <c r="A6678" s="10">
        <v>43418</v>
      </c>
      <c r="B6678" s="10">
        <v>43419</v>
      </c>
      <c r="C6678" t="s">
        <v>7560</v>
      </c>
      <c r="D6678" t="s">
        <v>2380</v>
      </c>
      <c r="E6678" t="s">
        <v>11</v>
      </c>
      <c r="G6678" s="1">
        <v>6000</v>
      </c>
      <c r="I6678" s="13">
        <f t="shared" si="104"/>
        <v>-3577119.1480000075</v>
      </c>
    </row>
    <row r="6679" spans="1:9">
      <c r="A6679" s="10">
        <v>43418</v>
      </c>
      <c r="B6679" s="10">
        <v>43419</v>
      </c>
      <c r="C6679" t="s">
        <v>7559</v>
      </c>
      <c r="D6679" t="s">
        <v>2260</v>
      </c>
      <c r="E6679" t="s">
        <v>11</v>
      </c>
      <c r="G6679" s="1">
        <v>14000</v>
      </c>
      <c r="I6679" s="13">
        <f t="shared" si="104"/>
        <v>-3563119.1480000075</v>
      </c>
    </row>
    <row r="6680" spans="1:9">
      <c r="A6680" s="10">
        <v>43418</v>
      </c>
      <c r="B6680" s="10">
        <v>43419</v>
      </c>
      <c r="C6680" t="s">
        <v>3686</v>
      </c>
      <c r="D6680" t="s">
        <v>2476</v>
      </c>
      <c r="E6680" t="s">
        <v>11</v>
      </c>
      <c r="G6680" s="1">
        <v>6000</v>
      </c>
      <c r="I6680" s="13">
        <f t="shared" si="104"/>
        <v>-3557119.1480000075</v>
      </c>
    </row>
    <row r="6681" spans="1:9">
      <c r="A6681" s="10">
        <v>43418</v>
      </c>
      <c r="B6681" s="10">
        <v>43419</v>
      </c>
      <c r="C6681" t="s">
        <v>7552</v>
      </c>
      <c r="D6681" t="s">
        <v>7551</v>
      </c>
      <c r="E6681" t="s">
        <v>7550</v>
      </c>
      <c r="G6681" s="1">
        <v>32000</v>
      </c>
      <c r="I6681" s="13">
        <f t="shared" si="104"/>
        <v>-3525119.1480000075</v>
      </c>
    </row>
    <row r="6682" spans="1:9">
      <c r="A6682" s="10">
        <v>43418</v>
      </c>
      <c r="B6682" s="10">
        <v>43419</v>
      </c>
      <c r="C6682" t="s">
        <v>7547</v>
      </c>
      <c r="D6682" t="s">
        <v>2552</v>
      </c>
      <c r="E6682" t="s">
        <v>11</v>
      </c>
      <c r="G6682" s="1">
        <v>24000</v>
      </c>
      <c r="I6682" s="13">
        <f t="shared" si="104"/>
        <v>-3501119.1480000075</v>
      </c>
    </row>
    <row r="6683" spans="1:9">
      <c r="A6683" s="10">
        <v>43418</v>
      </c>
      <c r="B6683" s="10">
        <v>43419</v>
      </c>
      <c r="C6683" t="s">
        <v>7544</v>
      </c>
      <c r="D6683" t="s">
        <v>7543</v>
      </c>
      <c r="E6683" t="s">
        <v>11</v>
      </c>
      <c r="G6683" s="1">
        <v>20000</v>
      </c>
      <c r="I6683" s="13">
        <f t="shared" si="104"/>
        <v>-3481119.1480000075</v>
      </c>
    </row>
    <row r="6684" spans="1:9">
      <c r="A6684" s="10">
        <v>43418</v>
      </c>
      <c r="B6684" s="10">
        <v>43419</v>
      </c>
      <c r="C6684" t="s">
        <v>7542</v>
      </c>
      <c r="D6684" t="s">
        <v>7541</v>
      </c>
      <c r="E6684" t="s">
        <v>11</v>
      </c>
      <c r="G6684" s="1">
        <v>485000</v>
      </c>
      <c r="I6684" s="13">
        <f t="shared" si="104"/>
        <v>-2996119.1480000075</v>
      </c>
    </row>
    <row r="6685" spans="1:9">
      <c r="A6685" s="10">
        <v>43423</v>
      </c>
      <c r="B6685" s="10">
        <v>43420</v>
      </c>
      <c r="C6685" t="s">
        <v>7636</v>
      </c>
      <c r="D6685" t="s">
        <v>7635</v>
      </c>
      <c r="E6685" t="s">
        <v>7634</v>
      </c>
      <c r="F6685" s="1">
        <v>-5019.46</v>
      </c>
      <c r="I6685" s="13">
        <f t="shared" si="104"/>
        <v>-3001138.6080000075</v>
      </c>
    </row>
    <row r="6686" spans="1:9">
      <c r="A6686" s="10">
        <v>43423</v>
      </c>
      <c r="B6686" s="10">
        <v>43420</v>
      </c>
      <c r="C6686" t="s">
        <v>7633</v>
      </c>
      <c r="D6686" t="s">
        <v>7632</v>
      </c>
      <c r="E6686" t="s">
        <v>11</v>
      </c>
      <c r="F6686" s="1">
        <v>-1121.636</v>
      </c>
      <c r="I6686" s="13">
        <f t="shared" si="104"/>
        <v>-3002260.2440000074</v>
      </c>
    </row>
    <row r="6687" spans="1:9">
      <c r="A6687" s="10">
        <v>43423</v>
      </c>
      <c r="B6687" s="10">
        <v>43420</v>
      </c>
      <c r="C6687" t="s">
        <v>7631</v>
      </c>
      <c r="D6687" t="s">
        <v>7630</v>
      </c>
      <c r="E6687" t="s">
        <v>375</v>
      </c>
      <c r="F6687" s="1">
        <v>-577.1</v>
      </c>
      <c r="I6687" s="13">
        <f t="shared" si="104"/>
        <v>-3002837.3440000075</v>
      </c>
    </row>
    <row r="6688" spans="1:9">
      <c r="A6688" s="10">
        <v>43420</v>
      </c>
      <c r="B6688" s="10">
        <v>43420</v>
      </c>
      <c r="C6688" t="s">
        <v>5323</v>
      </c>
      <c r="E6688" t="s">
        <v>11</v>
      </c>
      <c r="F6688" s="1">
        <v>-25.117000000000001</v>
      </c>
      <c r="I6688" s="13">
        <f t="shared" si="104"/>
        <v>-3002862.4610000076</v>
      </c>
    </row>
    <row r="6689" spans="1:9">
      <c r="A6689" s="10">
        <v>43420</v>
      </c>
      <c r="B6689" s="10">
        <v>43420</v>
      </c>
      <c r="C6689" t="s">
        <v>5324</v>
      </c>
      <c r="E6689" t="s">
        <v>11</v>
      </c>
      <c r="F6689" s="1">
        <v>-364.69200000000001</v>
      </c>
      <c r="I6689" s="13">
        <f t="shared" si="104"/>
        <v>-3003227.1530000074</v>
      </c>
    </row>
    <row r="6690" spans="1:9">
      <c r="A6690" s="10">
        <v>43420</v>
      </c>
      <c r="B6690" s="10">
        <v>43420</v>
      </c>
      <c r="C6690" t="s">
        <v>5324</v>
      </c>
      <c r="E6690" t="s">
        <v>11</v>
      </c>
      <c r="F6690" s="1">
        <v>-1229.549</v>
      </c>
      <c r="I6690" s="13">
        <f t="shared" si="104"/>
        <v>-3004456.7020000075</v>
      </c>
    </row>
    <row r="6691" spans="1:9">
      <c r="A6691" s="10">
        <v>43420</v>
      </c>
      <c r="B6691" s="10">
        <v>43420</v>
      </c>
      <c r="C6691" t="s">
        <v>5323</v>
      </c>
      <c r="E6691" t="s">
        <v>11</v>
      </c>
      <c r="F6691" s="1">
        <v>-128.97999999999999</v>
      </c>
      <c r="I6691" s="13">
        <f t="shared" si="104"/>
        <v>-3004585.6820000075</v>
      </c>
    </row>
    <row r="6692" spans="1:9">
      <c r="A6692" s="10">
        <v>43420</v>
      </c>
      <c r="B6692" s="10">
        <v>43420</v>
      </c>
      <c r="C6692" t="s">
        <v>21</v>
      </c>
      <c r="E6692" t="s">
        <v>11</v>
      </c>
      <c r="F6692" s="1">
        <v>-83333.332999999999</v>
      </c>
      <c r="I6692" s="13">
        <f t="shared" si="104"/>
        <v>-3087919.0150000076</v>
      </c>
    </row>
    <row r="6693" spans="1:9">
      <c r="A6693" s="10">
        <v>43420</v>
      </c>
      <c r="B6693" s="10">
        <v>43420</v>
      </c>
      <c r="C6693" t="s">
        <v>3413</v>
      </c>
      <c r="E6693" t="s">
        <v>11</v>
      </c>
      <c r="F6693" s="1">
        <v>-19850.277999999998</v>
      </c>
      <c r="I6693" s="13">
        <f t="shared" si="104"/>
        <v>-3107769.2930000075</v>
      </c>
    </row>
    <row r="6694" spans="1:9">
      <c r="A6694" s="10">
        <v>43420</v>
      </c>
      <c r="B6694" s="10">
        <v>43420</v>
      </c>
      <c r="C6694" t="s">
        <v>5324</v>
      </c>
      <c r="E6694" t="s">
        <v>11</v>
      </c>
      <c r="F6694" s="1">
        <v>-1413.981</v>
      </c>
      <c r="I6694" s="13">
        <f t="shared" si="104"/>
        <v>-3109183.2740000077</v>
      </c>
    </row>
    <row r="6695" spans="1:9">
      <c r="A6695" s="10">
        <v>43420</v>
      </c>
      <c r="B6695" s="10">
        <v>43420</v>
      </c>
      <c r="C6695" t="s">
        <v>5323</v>
      </c>
      <c r="E6695" t="s">
        <v>11</v>
      </c>
      <c r="F6695" s="1">
        <v>-148.32599999999999</v>
      </c>
      <c r="I6695" s="13">
        <f t="shared" si="104"/>
        <v>-3109331.6000000075</v>
      </c>
    </row>
    <row r="6696" spans="1:9">
      <c r="A6696" s="10">
        <v>43420</v>
      </c>
      <c r="B6696" s="10">
        <v>43420</v>
      </c>
      <c r="C6696" t="s">
        <v>21</v>
      </c>
      <c r="E6696" t="s">
        <v>11</v>
      </c>
      <c r="F6696" s="1">
        <v>-95833.332999999999</v>
      </c>
      <c r="I6696" s="13">
        <f t="shared" si="104"/>
        <v>-3205164.9330000076</v>
      </c>
    </row>
    <row r="6697" spans="1:9">
      <c r="A6697" s="10">
        <v>43420</v>
      </c>
      <c r="B6697" s="10">
        <v>43420</v>
      </c>
      <c r="C6697" t="s">
        <v>3413</v>
      </c>
      <c r="E6697" t="s">
        <v>11</v>
      </c>
      <c r="F6697" s="1">
        <v>-22827.819</v>
      </c>
      <c r="I6697" s="13">
        <f t="shared" si="104"/>
        <v>-3227992.7520000078</v>
      </c>
    </row>
    <row r="6698" spans="1:9">
      <c r="A6698" s="10">
        <v>43420</v>
      </c>
      <c r="B6698" s="10">
        <v>43420</v>
      </c>
      <c r="C6698" t="s">
        <v>5324</v>
      </c>
      <c r="E6698" t="s">
        <v>11</v>
      </c>
      <c r="F6698" s="1">
        <v>-614.774</v>
      </c>
      <c r="I6698" s="13">
        <f t="shared" si="104"/>
        <v>-3228607.526000008</v>
      </c>
    </row>
    <row r="6699" spans="1:9">
      <c r="A6699" s="10">
        <v>43420</v>
      </c>
      <c r="B6699" s="10">
        <v>43420</v>
      </c>
      <c r="C6699" t="s">
        <v>5323</v>
      </c>
      <c r="E6699" t="s">
        <v>11</v>
      </c>
      <c r="F6699" s="1">
        <v>-64.489999999999995</v>
      </c>
      <c r="I6699" s="13">
        <f t="shared" si="104"/>
        <v>-3228672.0160000082</v>
      </c>
    </row>
    <row r="6700" spans="1:9">
      <c r="A6700" s="10">
        <v>43420</v>
      </c>
      <c r="B6700" s="10">
        <v>43420</v>
      </c>
      <c r="C6700" t="s">
        <v>21</v>
      </c>
      <c r="E6700" t="s">
        <v>11</v>
      </c>
      <c r="F6700" s="1">
        <v>-41666.667000000001</v>
      </c>
      <c r="I6700" s="13">
        <f t="shared" si="104"/>
        <v>-3270338.6830000081</v>
      </c>
    </row>
    <row r="6701" spans="1:9">
      <c r="A6701" s="10">
        <v>43420</v>
      </c>
      <c r="B6701" s="10">
        <v>43420</v>
      </c>
      <c r="C6701" t="s">
        <v>3413</v>
      </c>
      <c r="E6701" t="s">
        <v>11</v>
      </c>
      <c r="F6701" s="1">
        <v>-9925.1389999999992</v>
      </c>
      <c r="I6701" s="13">
        <f t="shared" si="104"/>
        <v>-3280263.8220000081</v>
      </c>
    </row>
    <row r="6702" spans="1:9">
      <c r="A6702" s="10">
        <v>43420</v>
      </c>
      <c r="B6702" s="10">
        <v>43420</v>
      </c>
      <c r="C6702" t="s">
        <v>5324</v>
      </c>
      <c r="E6702" t="s">
        <v>11</v>
      </c>
      <c r="F6702" s="1">
        <v>-257.18299999999999</v>
      </c>
      <c r="I6702" s="13">
        <f t="shared" si="104"/>
        <v>-3280521.0050000083</v>
      </c>
    </row>
    <row r="6703" spans="1:9">
      <c r="A6703" s="10">
        <v>43420</v>
      </c>
      <c r="B6703" s="10">
        <v>43420</v>
      </c>
      <c r="C6703" t="s">
        <v>5323</v>
      </c>
      <c r="E6703" t="s">
        <v>11</v>
      </c>
      <c r="F6703" s="1">
        <v>-27.015000000000001</v>
      </c>
      <c r="I6703" s="13">
        <f t="shared" si="104"/>
        <v>-3280548.0200000084</v>
      </c>
    </row>
    <row r="6704" spans="1:9">
      <c r="A6704" s="10">
        <v>43420</v>
      </c>
      <c r="B6704" s="10">
        <v>43420</v>
      </c>
      <c r="C6704" t="s">
        <v>3413</v>
      </c>
      <c r="E6704" t="s">
        <v>11</v>
      </c>
      <c r="F6704" s="1">
        <v>-60783.889000000003</v>
      </c>
      <c r="I6704" s="13">
        <f t="shared" si="104"/>
        <v>-3341331.9090000084</v>
      </c>
    </row>
    <row r="6705" spans="1:9">
      <c r="A6705" s="10">
        <v>43420</v>
      </c>
      <c r="B6705" s="10">
        <v>43420</v>
      </c>
      <c r="C6705" t="s">
        <v>5324</v>
      </c>
      <c r="E6705" t="s">
        <v>11</v>
      </c>
      <c r="F6705" s="1">
        <v>-162.85499999999999</v>
      </c>
      <c r="I6705" s="13">
        <f t="shared" si="104"/>
        <v>-3341494.7640000083</v>
      </c>
    </row>
    <row r="6706" spans="1:9">
      <c r="A6706" s="10">
        <v>43420</v>
      </c>
      <c r="B6706" s="10">
        <v>43420</v>
      </c>
      <c r="C6706" t="s">
        <v>5323</v>
      </c>
      <c r="E6706" t="s">
        <v>11</v>
      </c>
      <c r="F6706" s="1">
        <v>-17.106999999999999</v>
      </c>
      <c r="I6706" s="13">
        <f t="shared" si="104"/>
        <v>-3341511.8710000082</v>
      </c>
    </row>
    <row r="6707" spans="1:9">
      <c r="A6707" s="10">
        <v>43420</v>
      </c>
      <c r="B6707" s="10">
        <v>43420</v>
      </c>
      <c r="C6707" t="s">
        <v>3413</v>
      </c>
      <c r="E6707" t="s">
        <v>11</v>
      </c>
      <c r="F6707" s="1">
        <v>-30391.944</v>
      </c>
      <c r="I6707" s="13">
        <f t="shared" si="104"/>
        <v>-3371903.8150000083</v>
      </c>
    </row>
    <row r="6708" spans="1:9">
      <c r="A6708" s="10">
        <v>43420</v>
      </c>
      <c r="B6708" s="10">
        <v>43420</v>
      </c>
      <c r="C6708" t="s">
        <v>3413</v>
      </c>
      <c r="E6708" t="s">
        <v>11</v>
      </c>
      <c r="F6708" s="1">
        <v>-8097.9170000000004</v>
      </c>
      <c r="I6708" s="13">
        <f t="shared" si="104"/>
        <v>-3380001.7320000082</v>
      </c>
    </row>
    <row r="6709" spans="1:9">
      <c r="A6709" s="10">
        <v>43420</v>
      </c>
      <c r="B6709" s="10">
        <v>43420</v>
      </c>
      <c r="C6709" t="s">
        <v>5324</v>
      </c>
      <c r="E6709" t="s">
        <v>11</v>
      </c>
      <c r="F6709" s="1">
        <v>-614.774</v>
      </c>
      <c r="I6709" s="13">
        <f t="shared" si="104"/>
        <v>-3380616.5060000084</v>
      </c>
    </row>
    <row r="6710" spans="1:9">
      <c r="A6710" s="10">
        <v>43420</v>
      </c>
      <c r="B6710" s="10">
        <v>43420</v>
      </c>
      <c r="C6710" t="s">
        <v>5323</v>
      </c>
      <c r="E6710" t="s">
        <v>11</v>
      </c>
      <c r="F6710" s="1">
        <v>-64.489999999999995</v>
      </c>
      <c r="I6710" s="13">
        <f t="shared" si="104"/>
        <v>-3380680.9960000087</v>
      </c>
    </row>
    <row r="6711" spans="1:9">
      <c r="A6711" s="10">
        <v>43420</v>
      </c>
      <c r="B6711" s="10">
        <v>43420</v>
      </c>
      <c r="C6711" t="s">
        <v>21</v>
      </c>
      <c r="E6711" t="s">
        <v>11</v>
      </c>
      <c r="F6711" s="1">
        <v>-41666.667000000001</v>
      </c>
      <c r="I6711" s="13">
        <f t="shared" si="104"/>
        <v>-3422347.6630000086</v>
      </c>
    </row>
    <row r="6712" spans="1:9">
      <c r="A6712" s="10">
        <v>43420</v>
      </c>
      <c r="B6712" s="10">
        <v>43420</v>
      </c>
      <c r="C6712" t="s">
        <v>3413</v>
      </c>
      <c r="E6712" t="s">
        <v>11</v>
      </c>
      <c r="F6712" s="1">
        <v>-9925.1389999999992</v>
      </c>
      <c r="I6712" s="13">
        <f t="shared" si="104"/>
        <v>-3432272.8020000085</v>
      </c>
    </row>
    <row r="6713" spans="1:9">
      <c r="A6713" s="10">
        <v>43420</v>
      </c>
      <c r="B6713" s="10">
        <v>43420</v>
      </c>
      <c r="C6713" t="s">
        <v>5324</v>
      </c>
      <c r="E6713" t="s">
        <v>11</v>
      </c>
      <c r="F6713" s="1">
        <v>-430.34199999999998</v>
      </c>
      <c r="I6713" s="13">
        <f t="shared" si="104"/>
        <v>-3432703.1440000087</v>
      </c>
    </row>
    <row r="6714" spans="1:9">
      <c r="A6714" s="10">
        <v>43420</v>
      </c>
      <c r="B6714" s="10">
        <v>43420</v>
      </c>
      <c r="C6714" t="s">
        <v>5323</v>
      </c>
      <c r="E6714" t="s">
        <v>11</v>
      </c>
      <c r="F6714" s="1">
        <v>-45.143000000000001</v>
      </c>
      <c r="I6714" s="13">
        <f t="shared" si="104"/>
        <v>-3432748.2870000089</v>
      </c>
    </row>
    <row r="6715" spans="1:9">
      <c r="A6715" s="10">
        <v>43420</v>
      </c>
      <c r="B6715" s="10">
        <v>43420</v>
      </c>
      <c r="C6715" t="s">
        <v>21</v>
      </c>
      <c r="E6715" t="s">
        <v>11</v>
      </c>
      <c r="F6715" s="1">
        <v>-29166.667000000001</v>
      </c>
      <c r="I6715" s="13">
        <f t="shared" si="104"/>
        <v>-3461914.9540000088</v>
      </c>
    </row>
    <row r="6716" spans="1:9">
      <c r="A6716" s="10">
        <v>43420</v>
      </c>
      <c r="B6716" s="10">
        <v>43420</v>
      </c>
      <c r="C6716" t="s">
        <v>3413</v>
      </c>
      <c r="E6716" t="s">
        <v>11</v>
      </c>
      <c r="F6716" s="1">
        <v>-6947.5969999999998</v>
      </c>
      <c r="I6716" s="13">
        <f t="shared" si="104"/>
        <v>-3468862.5510000088</v>
      </c>
    </row>
    <row r="6717" spans="1:9">
      <c r="A6717" s="10">
        <v>43420</v>
      </c>
      <c r="B6717" s="10">
        <v>43420</v>
      </c>
      <c r="C6717" t="s">
        <v>21</v>
      </c>
      <c r="E6717" t="s">
        <v>11</v>
      </c>
      <c r="F6717" s="1">
        <v>-64585.387999999999</v>
      </c>
      <c r="I6717" s="13">
        <f t="shared" si="104"/>
        <v>-3533447.9390000086</v>
      </c>
    </row>
    <row r="6718" spans="1:9">
      <c r="A6718" s="10">
        <v>43419</v>
      </c>
      <c r="B6718" s="10">
        <v>43420</v>
      </c>
      <c r="C6718" t="s">
        <v>249</v>
      </c>
      <c r="E6718" t="s">
        <v>11</v>
      </c>
      <c r="G6718" s="1">
        <v>150000</v>
      </c>
      <c r="I6718" s="13">
        <f t="shared" si="104"/>
        <v>-3383447.9390000086</v>
      </c>
    </row>
    <row r="6719" spans="1:9">
      <c r="A6719" s="10">
        <v>43419</v>
      </c>
      <c r="B6719" s="10">
        <v>43420</v>
      </c>
      <c r="C6719" t="s">
        <v>249</v>
      </c>
      <c r="E6719" t="s">
        <v>11</v>
      </c>
      <c r="G6719" s="1">
        <v>150000</v>
      </c>
      <c r="I6719" s="13">
        <f t="shared" si="104"/>
        <v>-3233447.9390000086</v>
      </c>
    </row>
    <row r="6720" spans="1:9">
      <c r="A6720" s="10">
        <v>43419</v>
      </c>
      <c r="B6720" s="10">
        <v>43420</v>
      </c>
      <c r="C6720" t="s">
        <v>249</v>
      </c>
      <c r="E6720" t="s">
        <v>11</v>
      </c>
      <c r="G6720" s="1">
        <v>150000</v>
      </c>
      <c r="I6720" s="13">
        <f t="shared" si="104"/>
        <v>-3083447.9390000086</v>
      </c>
    </row>
    <row r="6721" spans="1:9">
      <c r="A6721" s="10">
        <v>43419</v>
      </c>
      <c r="B6721" s="10">
        <v>43420</v>
      </c>
      <c r="C6721" t="s">
        <v>249</v>
      </c>
      <c r="E6721" t="s">
        <v>11</v>
      </c>
      <c r="G6721" s="1">
        <v>150000</v>
      </c>
      <c r="I6721" s="13">
        <f t="shared" si="104"/>
        <v>-2933447.9390000086</v>
      </c>
    </row>
    <row r="6722" spans="1:9">
      <c r="A6722" s="10">
        <v>43419</v>
      </c>
      <c r="B6722" s="10">
        <v>43420</v>
      </c>
      <c r="C6722" t="s">
        <v>3721</v>
      </c>
      <c r="E6722" t="s">
        <v>11</v>
      </c>
      <c r="G6722" s="1">
        <v>90</v>
      </c>
      <c r="I6722" s="13">
        <f t="shared" si="104"/>
        <v>-2933357.9390000086</v>
      </c>
    </row>
    <row r="6723" spans="1:9">
      <c r="A6723" s="10">
        <v>43431</v>
      </c>
      <c r="B6723" s="10">
        <v>43423</v>
      </c>
      <c r="C6723" t="s">
        <v>250</v>
      </c>
      <c r="E6723" t="s">
        <v>11</v>
      </c>
      <c r="F6723" s="1">
        <v>-427.51</v>
      </c>
      <c r="I6723" s="13">
        <f t="shared" ref="I6723:I6786" si="105">I6722+F6723+G6723</f>
        <v>-2933785.4490000084</v>
      </c>
    </row>
    <row r="6724" spans="1:9">
      <c r="A6724" s="10">
        <v>43425</v>
      </c>
      <c r="B6724" s="10">
        <v>43423</v>
      </c>
      <c r="C6724" t="s">
        <v>857</v>
      </c>
      <c r="D6724" t="s">
        <v>7655</v>
      </c>
      <c r="E6724" t="s">
        <v>7654</v>
      </c>
      <c r="F6724" s="1">
        <v>-852.33</v>
      </c>
      <c r="I6724" s="13">
        <f t="shared" si="105"/>
        <v>-2934637.7790000085</v>
      </c>
    </row>
    <row r="6725" spans="1:9">
      <c r="A6725" s="10">
        <v>43425</v>
      </c>
      <c r="B6725" s="10">
        <v>43423</v>
      </c>
      <c r="C6725" t="s">
        <v>7653</v>
      </c>
      <c r="D6725" t="s">
        <v>7652</v>
      </c>
      <c r="E6725" t="s">
        <v>561</v>
      </c>
      <c r="F6725" s="1">
        <v>-2060.5279999999998</v>
      </c>
      <c r="I6725" s="13">
        <f t="shared" si="105"/>
        <v>-2936698.3070000084</v>
      </c>
    </row>
    <row r="6726" spans="1:9">
      <c r="A6726" s="10">
        <v>43425</v>
      </c>
      <c r="B6726" s="10">
        <v>43423</v>
      </c>
      <c r="C6726" t="s">
        <v>31</v>
      </c>
      <c r="D6726" t="s">
        <v>7652</v>
      </c>
      <c r="E6726" t="s">
        <v>561</v>
      </c>
      <c r="F6726" s="1">
        <v>-1.7849999999999999</v>
      </c>
      <c r="I6726" s="13">
        <f t="shared" si="105"/>
        <v>-2936700.0920000086</v>
      </c>
    </row>
    <row r="6727" spans="1:9">
      <c r="A6727" s="10">
        <v>43425</v>
      </c>
      <c r="B6727" s="10">
        <v>43423</v>
      </c>
      <c r="C6727" t="s">
        <v>7651</v>
      </c>
      <c r="D6727" t="s">
        <v>7650</v>
      </c>
      <c r="E6727" t="s">
        <v>5382</v>
      </c>
      <c r="F6727" s="1">
        <v>-1576</v>
      </c>
      <c r="I6727" s="13">
        <f t="shared" si="105"/>
        <v>-2938276.0920000086</v>
      </c>
    </row>
    <row r="6728" spans="1:9">
      <c r="A6728" s="10">
        <v>43425</v>
      </c>
      <c r="B6728" s="10">
        <v>43423</v>
      </c>
      <c r="C6728" t="s">
        <v>7649</v>
      </c>
      <c r="D6728" t="s">
        <v>7648</v>
      </c>
      <c r="E6728" t="s">
        <v>448</v>
      </c>
      <c r="F6728" s="1">
        <v>-1161.0920000000001</v>
      </c>
      <c r="I6728" s="13">
        <f t="shared" si="105"/>
        <v>-2939437.1840000087</v>
      </c>
    </row>
    <row r="6729" spans="1:9">
      <c r="A6729" s="10">
        <v>43425</v>
      </c>
      <c r="B6729" s="10">
        <v>43423</v>
      </c>
      <c r="C6729" t="s">
        <v>31</v>
      </c>
      <c r="D6729" t="s">
        <v>7648</v>
      </c>
      <c r="E6729" t="s">
        <v>448</v>
      </c>
      <c r="F6729" s="1">
        <v>-1.7849999999999999</v>
      </c>
      <c r="I6729" s="13">
        <f t="shared" si="105"/>
        <v>-2939438.9690000089</v>
      </c>
    </row>
    <row r="6730" spans="1:9">
      <c r="A6730" s="10">
        <v>43425</v>
      </c>
      <c r="B6730" s="10">
        <v>43423</v>
      </c>
      <c r="C6730" t="s">
        <v>7647</v>
      </c>
      <c r="D6730" t="s">
        <v>7646</v>
      </c>
      <c r="E6730" t="s">
        <v>7645</v>
      </c>
      <c r="F6730" s="1">
        <v>-221.815</v>
      </c>
      <c r="I6730" s="13">
        <f t="shared" si="105"/>
        <v>-2939660.7840000088</v>
      </c>
    </row>
    <row r="6731" spans="1:9">
      <c r="A6731" s="10">
        <v>43425</v>
      </c>
      <c r="B6731" s="10">
        <v>43423</v>
      </c>
      <c r="C6731" t="s">
        <v>31</v>
      </c>
      <c r="D6731" t="s">
        <v>7637</v>
      </c>
      <c r="E6731" t="s">
        <v>561</v>
      </c>
      <c r="F6731" s="1">
        <v>-1.7849999999999999</v>
      </c>
      <c r="I6731" s="13">
        <f t="shared" si="105"/>
        <v>-2939662.569000009</v>
      </c>
    </row>
    <row r="6732" spans="1:9">
      <c r="A6732" s="10">
        <v>43425</v>
      </c>
      <c r="B6732" s="10">
        <v>43423</v>
      </c>
      <c r="C6732" t="s">
        <v>7644</v>
      </c>
      <c r="D6732" t="s">
        <v>7643</v>
      </c>
      <c r="E6732" t="s">
        <v>344</v>
      </c>
      <c r="F6732" s="1">
        <v>-5848.0050000000001</v>
      </c>
      <c r="I6732" s="13">
        <f t="shared" si="105"/>
        <v>-2945510.5740000089</v>
      </c>
    </row>
    <row r="6733" spans="1:9">
      <c r="A6733" s="10">
        <v>43425</v>
      </c>
      <c r="B6733" s="10">
        <v>43423</v>
      </c>
      <c r="C6733" t="s">
        <v>101</v>
      </c>
      <c r="E6733" t="s">
        <v>11</v>
      </c>
      <c r="F6733" s="1">
        <v>-5.95</v>
      </c>
      <c r="I6733" s="13">
        <f t="shared" si="105"/>
        <v>-2945516.5240000091</v>
      </c>
    </row>
    <row r="6734" spans="1:9">
      <c r="A6734" s="10">
        <v>43425</v>
      </c>
      <c r="B6734" s="10">
        <v>43423</v>
      </c>
      <c r="C6734" t="s">
        <v>7642</v>
      </c>
      <c r="E6734" t="s">
        <v>7641</v>
      </c>
      <c r="F6734" s="1">
        <v>-49230.3</v>
      </c>
      <c r="I6734" s="13">
        <f t="shared" si="105"/>
        <v>-2994746.8240000089</v>
      </c>
    </row>
    <row r="6735" spans="1:9">
      <c r="A6735" s="10">
        <v>43425</v>
      </c>
      <c r="B6735" s="10">
        <v>43423</v>
      </c>
      <c r="C6735" t="s">
        <v>7640</v>
      </c>
      <c r="D6735" t="s">
        <v>7639</v>
      </c>
      <c r="E6735" t="s">
        <v>3630</v>
      </c>
      <c r="F6735" s="1">
        <v>-37648.764999999999</v>
      </c>
      <c r="I6735" s="13">
        <f t="shared" si="105"/>
        <v>-3032395.589000009</v>
      </c>
    </row>
    <row r="6736" spans="1:9">
      <c r="A6736" s="10">
        <v>43425</v>
      </c>
      <c r="B6736" s="10">
        <v>43423</v>
      </c>
      <c r="C6736" t="s">
        <v>31</v>
      </c>
      <c r="D6736" t="s">
        <v>7639</v>
      </c>
      <c r="E6736" t="s">
        <v>3630</v>
      </c>
      <c r="F6736" s="1">
        <v>-1.7849999999999999</v>
      </c>
      <c r="I6736" s="13">
        <f t="shared" si="105"/>
        <v>-3032397.3740000091</v>
      </c>
    </row>
    <row r="6737" spans="1:9">
      <c r="A6737" s="10">
        <v>43425</v>
      </c>
      <c r="B6737" s="10">
        <v>43423</v>
      </c>
      <c r="C6737" t="s">
        <v>7638</v>
      </c>
      <c r="D6737" t="s">
        <v>7637</v>
      </c>
      <c r="E6737" t="s">
        <v>561</v>
      </c>
      <c r="F6737" s="1">
        <v>-2338.2640000000001</v>
      </c>
      <c r="I6737" s="13">
        <f t="shared" si="105"/>
        <v>-3034735.6380000091</v>
      </c>
    </row>
    <row r="6738" spans="1:9">
      <c r="A6738" s="10">
        <v>43426</v>
      </c>
      <c r="B6738" s="10">
        <v>43425</v>
      </c>
      <c r="C6738" t="s">
        <v>27</v>
      </c>
      <c r="E6738" t="s">
        <v>11</v>
      </c>
      <c r="F6738" s="1">
        <v>-238</v>
      </c>
      <c r="I6738" s="13">
        <f t="shared" si="105"/>
        <v>-3034973.6380000091</v>
      </c>
    </row>
    <row r="6739" spans="1:9">
      <c r="A6739" s="10">
        <v>43426</v>
      </c>
      <c r="B6739" s="10">
        <v>43425</v>
      </c>
      <c r="C6739" t="s">
        <v>7669</v>
      </c>
      <c r="D6739" t="s">
        <v>7668</v>
      </c>
      <c r="E6739" t="s">
        <v>782</v>
      </c>
      <c r="F6739" s="1">
        <v>-810.12900000000002</v>
      </c>
      <c r="I6739" s="13">
        <f t="shared" si="105"/>
        <v>-3035783.7670000093</v>
      </c>
    </row>
    <row r="6740" spans="1:9">
      <c r="A6740" s="10">
        <v>43426</v>
      </c>
      <c r="B6740" s="10">
        <v>43425</v>
      </c>
      <c r="C6740" t="s">
        <v>7667</v>
      </c>
      <c r="D6740" t="s">
        <v>7666</v>
      </c>
      <c r="E6740" t="s">
        <v>2747</v>
      </c>
      <c r="F6740" s="1">
        <v>-5979.1480000000001</v>
      </c>
      <c r="I6740" s="13">
        <f t="shared" si="105"/>
        <v>-3041762.9150000094</v>
      </c>
    </row>
    <row r="6741" spans="1:9">
      <c r="A6741" s="10">
        <v>43426</v>
      </c>
      <c r="B6741" s="10">
        <v>43425</v>
      </c>
      <c r="C6741" t="s">
        <v>857</v>
      </c>
      <c r="D6741" t="s">
        <v>7665</v>
      </c>
      <c r="E6741" t="s">
        <v>7664</v>
      </c>
      <c r="F6741" s="1">
        <v>-589.70000000000005</v>
      </c>
      <c r="I6741" s="13">
        <f t="shared" si="105"/>
        <v>-3042352.6150000095</v>
      </c>
    </row>
    <row r="6742" spans="1:9">
      <c r="A6742" s="10">
        <v>43426</v>
      </c>
      <c r="B6742" s="10">
        <v>43425</v>
      </c>
      <c r="C6742" t="s">
        <v>7663</v>
      </c>
      <c r="D6742" t="s">
        <v>7662</v>
      </c>
      <c r="E6742" t="s">
        <v>142</v>
      </c>
      <c r="F6742" s="1">
        <v>-170.1</v>
      </c>
      <c r="I6742" s="13">
        <f t="shared" si="105"/>
        <v>-3042522.7150000096</v>
      </c>
    </row>
    <row r="6743" spans="1:9">
      <c r="A6743" s="10">
        <v>43426</v>
      </c>
      <c r="B6743" s="10">
        <v>43425</v>
      </c>
      <c r="C6743" t="s">
        <v>7661</v>
      </c>
      <c r="D6743" t="s">
        <v>7660</v>
      </c>
      <c r="E6743" t="s">
        <v>6558</v>
      </c>
      <c r="F6743" s="1">
        <v>-1465.779</v>
      </c>
      <c r="I6743" s="13">
        <f t="shared" si="105"/>
        <v>-3043988.4940000097</v>
      </c>
    </row>
    <row r="6744" spans="1:9">
      <c r="A6744" s="10">
        <v>43426</v>
      </c>
      <c r="B6744" s="10">
        <v>43425</v>
      </c>
      <c r="C6744" t="s">
        <v>5529</v>
      </c>
      <c r="D6744" t="s">
        <v>7659</v>
      </c>
      <c r="E6744" t="s">
        <v>7658</v>
      </c>
      <c r="G6744" s="1">
        <v>797.12</v>
      </c>
      <c r="I6744" s="13">
        <f t="shared" si="105"/>
        <v>-3043191.3740000096</v>
      </c>
    </row>
    <row r="6745" spans="1:9">
      <c r="A6745" s="10">
        <v>43426</v>
      </c>
      <c r="B6745" s="10">
        <v>43425</v>
      </c>
      <c r="C6745" t="s">
        <v>7657</v>
      </c>
      <c r="D6745" t="s">
        <v>7656</v>
      </c>
      <c r="E6745" t="s">
        <v>782</v>
      </c>
      <c r="F6745" s="1">
        <v>-810.12900000000002</v>
      </c>
      <c r="I6745" s="13">
        <f t="shared" si="105"/>
        <v>-3044001.5030000098</v>
      </c>
    </row>
    <row r="6746" spans="1:9">
      <c r="A6746" s="10">
        <v>43427</v>
      </c>
      <c r="B6746" s="10">
        <v>43426</v>
      </c>
      <c r="C6746" t="s">
        <v>7681</v>
      </c>
      <c r="D6746" t="s">
        <v>7680</v>
      </c>
      <c r="E6746" t="s">
        <v>7679</v>
      </c>
      <c r="F6746" s="1">
        <v>-58.908999999999999</v>
      </c>
      <c r="I6746" s="13">
        <f t="shared" si="105"/>
        <v>-3044060.4120000098</v>
      </c>
    </row>
    <row r="6747" spans="1:9">
      <c r="A6747" s="10">
        <v>43427</v>
      </c>
      <c r="B6747" s="10">
        <v>43426</v>
      </c>
      <c r="C6747" t="s">
        <v>7678</v>
      </c>
      <c r="D6747" t="s">
        <v>7677</v>
      </c>
      <c r="E6747" t="s">
        <v>7676</v>
      </c>
      <c r="F6747" s="1">
        <v>-379.55399999999997</v>
      </c>
      <c r="I6747" s="13">
        <f t="shared" si="105"/>
        <v>-3044439.9660000098</v>
      </c>
    </row>
    <row r="6748" spans="1:9">
      <c r="A6748" s="10">
        <v>43427</v>
      </c>
      <c r="B6748" s="10">
        <v>43426</v>
      </c>
      <c r="C6748" t="s">
        <v>7675</v>
      </c>
      <c r="D6748" t="s">
        <v>7674</v>
      </c>
      <c r="E6748" t="s">
        <v>6094</v>
      </c>
      <c r="F6748" s="1">
        <v>-1248.3920000000001</v>
      </c>
      <c r="I6748" s="13">
        <f t="shared" si="105"/>
        <v>-3045688.3580000098</v>
      </c>
    </row>
    <row r="6749" spans="1:9">
      <c r="A6749" s="10">
        <v>43427</v>
      </c>
      <c r="B6749" s="10">
        <v>43426</v>
      </c>
      <c r="C6749" t="s">
        <v>7673</v>
      </c>
      <c r="D6749" t="s">
        <v>7672</v>
      </c>
      <c r="E6749" t="s">
        <v>3473</v>
      </c>
      <c r="F6749" s="1">
        <v>-307.44900000000001</v>
      </c>
      <c r="I6749" s="13">
        <f t="shared" si="105"/>
        <v>-3045995.8070000098</v>
      </c>
    </row>
    <row r="6750" spans="1:9">
      <c r="A6750" s="10">
        <v>43427</v>
      </c>
      <c r="B6750" s="10">
        <v>43426</v>
      </c>
      <c r="C6750" t="s">
        <v>7671</v>
      </c>
      <c r="D6750" t="s">
        <v>7670</v>
      </c>
      <c r="E6750" t="s">
        <v>668</v>
      </c>
      <c r="F6750" s="1">
        <v>-851.45</v>
      </c>
      <c r="I6750" s="13">
        <f t="shared" si="105"/>
        <v>-3046847.25700001</v>
      </c>
    </row>
    <row r="6751" spans="1:9">
      <c r="A6751" s="10">
        <v>43430</v>
      </c>
      <c r="B6751" s="10">
        <v>43427</v>
      </c>
      <c r="C6751" t="s">
        <v>7707</v>
      </c>
      <c r="D6751" t="s">
        <v>7706</v>
      </c>
      <c r="E6751" t="s">
        <v>11</v>
      </c>
      <c r="F6751" s="1">
        <v>-749.21299999999997</v>
      </c>
      <c r="I6751" s="13">
        <f t="shared" si="105"/>
        <v>-3047596.47000001</v>
      </c>
    </row>
    <row r="6752" spans="1:9">
      <c r="A6752" s="10">
        <v>43430</v>
      </c>
      <c r="B6752" s="10">
        <v>43427</v>
      </c>
      <c r="C6752" t="s">
        <v>7705</v>
      </c>
      <c r="D6752" t="s">
        <v>7704</v>
      </c>
      <c r="E6752" t="s">
        <v>11</v>
      </c>
      <c r="F6752" s="1">
        <v>-424.00200000000001</v>
      </c>
      <c r="I6752" s="13">
        <f t="shared" si="105"/>
        <v>-3048020.4720000098</v>
      </c>
    </row>
    <row r="6753" spans="1:9">
      <c r="A6753" s="10">
        <v>43430</v>
      </c>
      <c r="B6753" s="10">
        <v>43427</v>
      </c>
      <c r="C6753" t="s">
        <v>452</v>
      </c>
      <c r="D6753" t="s">
        <v>2404</v>
      </c>
      <c r="E6753" t="s">
        <v>11</v>
      </c>
      <c r="F6753" s="1">
        <v>-0.35699999999999998</v>
      </c>
      <c r="I6753" s="13">
        <f t="shared" si="105"/>
        <v>-3048020.8290000097</v>
      </c>
    </row>
    <row r="6754" spans="1:9">
      <c r="A6754" s="10">
        <v>43430</v>
      </c>
      <c r="B6754" s="10">
        <v>43427</v>
      </c>
      <c r="C6754" t="s">
        <v>7703</v>
      </c>
      <c r="D6754" t="s">
        <v>7702</v>
      </c>
      <c r="E6754" t="s">
        <v>541</v>
      </c>
      <c r="F6754" s="1">
        <v>-7592.0249999999996</v>
      </c>
      <c r="I6754" s="13">
        <f t="shared" si="105"/>
        <v>-3055612.8540000096</v>
      </c>
    </row>
    <row r="6755" spans="1:9">
      <c r="A6755" s="10">
        <v>43430</v>
      </c>
      <c r="B6755" s="10">
        <v>43427</v>
      </c>
      <c r="C6755" t="s">
        <v>31</v>
      </c>
      <c r="D6755" t="s">
        <v>7702</v>
      </c>
      <c r="E6755" t="s">
        <v>541</v>
      </c>
      <c r="F6755" s="1">
        <v>-1.7849999999999999</v>
      </c>
      <c r="I6755" s="13">
        <f t="shared" si="105"/>
        <v>-3055614.6390000097</v>
      </c>
    </row>
    <row r="6756" spans="1:9">
      <c r="A6756" s="10">
        <v>43430</v>
      </c>
      <c r="B6756" s="10">
        <v>43427</v>
      </c>
      <c r="C6756" t="s">
        <v>452</v>
      </c>
      <c r="D6756" t="s">
        <v>2333</v>
      </c>
      <c r="E6756" t="s">
        <v>11</v>
      </c>
      <c r="F6756" s="1">
        <v>-0.35699999999999998</v>
      </c>
      <c r="I6756" s="13">
        <f t="shared" si="105"/>
        <v>-3055614.9960000096</v>
      </c>
    </row>
    <row r="6757" spans="1:9">
      <c r="A6757" s="10">
        <v>43430</v>
      </c>
      <c r="B6757" s="10">
        <v>43427</v>
      </c>
      <c r="C6757" t="s">
        <v>7701</v>
      </c>
      <c r="D6757" t="s">
        <v>7700</v>
      </c>
      <c r="E6757" t="s">
        <v>216</v>
      </c>
      <c r="F6757" s="1">
        <v>-2850.8389999999999</v>
      </c>
      <c r="I6757" s="13">
        <f t="shared" si="105"/>
        <v>-3058465.8350000097</v>
      </c>
    </row>
    <row r="6758" spans="1:9">
      <c r="A6758" s="10">
        <v>43430</v>
      </c>
      <c r="B6758" s="10">
        <v>43427</v>
      </c>
      <c r="C6758" t="s">
        <v>31</v>
      </c>
      <c r="D6758" t="s">
        <v>7700</v>
      </c>
      <c r="E6758" t="s">
        <v>216</v>
      </c>
      <c r="F6758" s="1">
        <v>-1.7849999999999999</v>
      </c>
      <c r="I6758" s="13">
        <f t="shared" si="105"/>
        <v>-3058467.6200000099</v>
      </c>
    </row>
    <row r="6759" spans="1:9">
      <c r="A6759" s="10">
        <v>43430</v>
      </c>
      <c r="B6759" s="10">
        <v>43427</v>
      </c>
      <c r="C6759" t="s">
        <v>452</v>
      </c>
      <c r="D6759" t="s">
        <v>1218</v>
      </c>
      <c r="E6759" t="s">
        <v>11</v>
      </c>
      <c r="F6759" s="1">
        <v>-0.35699999999999998</v>
      </c>
      <c r="I6759" s="13">
        <f t="shared" si="105"/>
        <v>-3058467.9770000097</v>
      </c>
    </row>
    <row r="6760" spans="1:9">
      <c r="A6760" s="10">
        <v>43430</v>
      </c>
      <c r="B6760" s="10">
        <v>43427</v>
      </c>
      <c r="C6760" t="s">
        <v>427</v>
      </c>
      <c r="D6760" t="s">
        <v>7698</v>
      </c>
      <c r="E6760" t="s">
        <v>429</v>
      </c>
      <c r="F6760" s="1">
        <v>-3070.58</v>
      </c>
      <c r="I6760" s="13">
        <f t="shared" si="105"/>
        <v>-3061538.5570000098</v>
      </c>
    </row>
    <row r="6761" spans="1:9">
      <c r="A6761" s="10">
        <v>43430</v>
      </c>
      <c r="B6761" s="10">
        <v>43427</v>
      </c>
      <c r="C6761" t="s">
        <v>430</v>
      </c>
      <c r="D6761" t="s">
        <v>7698</v>
      </c>
      <c r="E6761" t="s">
        <v>431</v>
      </c>
      <c r="F6761" s="1">
        <v>-0.71399999999999997</v>
      </c>
      <c r="I6761" s="13">
        <f t="shared" si="105"/>
        <v>-3061539.27100001</v>
      </c>
    </row>
    <row r="6762" spans="1:9">
      <c r="A6762" s="10">
        <v>43430</v>
      </c>
      <c r="B6762" s="10">
        <v>43427</v>
      </c>
      <c r="C6762" t="s">
        <v>452</v>
      </c>
      <c r="D6762" t="s">
        <v>2408</v>
      </c>
      <c r="E6762" t="s">
        <v>11</v>
      </c>
      <c r="F6762" s="1">
        <v>-0.35699999999999998</v>
      </c>
      <c r="I6762" s="13">
        <f t="shared" si="105"/>
        <v>-3061539.6280000098</v>
      </c>
    </row>
    <row r="6763" spans="1:9">
      <c r="A6763" s="10">
        <v>43430</v>
      </c>
      <c r="B6763" s="10">
        <v>43427</v>
      </c>
      <c r="C6763" t="s">
        <v>452</v>
      </c>
      <c r="D6763" t="s">
        <v>2399</v>
      </c>
      <c r="E6763" t="s">
        <v>11</v>
      </c>
      <c r="F6763" s="1">
        <v>-0.35699999999999998</v>
      </c>
      <c r="I6763" s="13">
        <f t="shared" si="105"/>
        <v>-3061539.9850000096</v>
      </c>
    </row>
    <row r="6764" spans="1:9">
      <c r="A6764" s="10">
        <v>43430</v>
      </c>
      <c r="B6764" s="10">
        <v>43427</v>
      </c>
      <c r="C6764" t="s">
        <v>7683</v>
      </c>
      <c r="D6764" t="s">
        <v>7682</v>
      </c>
      <c r="E6764" t="s">
        <v>11</v>
      </c>
      <c r="F6764" s="1">
        <v>-560</v>
      </c>
      <c r="I6764" s="13">
        <f t="shared" si="105"/>
        <v>-3062099.9850000096</v>
      </c>
    </row>
    <row r="6765" spans="1:9">
      <c r="A6765" s="10">
        <v>43433</v>
      </c>
      <c r="B6765" s="10">
        <v>43430</v>
      </c>
      <c r="C6765" t="s">
        <v>857</v>
      </c>
      <c r="D6765" t="s">
        <v>7760</v>
      </c>
      <c r="E6765" t="s">
        <v>7759</v>
      </c>
      <c r="F6765" s="1">
        <v>-622</v>
      </c>
      <c r="I6765" s="13">
        <f t="shared" si="105"/>
        <v>-3062721.9850000096</v>
      </c>
    </row>
    <row r="6766" spans="1:9">
      <c r="A6766" s="10">
        <v>43433</v>
      </c>
      <c r="B6766" s="10">
        <v>43430</v>
      </c>
      <c r="C6766" t="s">
        <v>857</v>
      </c>
      <c r="D6766" t="s">
        <v>7758</v>
      </c>
      <c r="E6766" t="s">
        <v>7757</v>
      </c>
      <c r="F6766" s="1">
        <v>-467.5</v>
      </c>
      <c r="I6766" s="13">
        <f t="shared" si="105"/>
        <v>-3063189.4850000096</v>
      </c>
    </row>
    <row r="6767" spans="1:9">
      <c r="A6767" s="10">
        <v>43431</v>
      </c>
      <c r="B6767" s="10">
        <v>43430</v>
      </c>
      <c r="C6767" t="s">
        <v>7728</v>
      </c>
      <c r="D6767" t="s">
        <v>7727</v>
      </c>
      <c r="E6767" t="s">
        <v>213</v>
      </c>
      <c r="F6767" s="1">
        <v>-452.8</v>
      </c>
      <c r="I6767" s="13">
        <f t="shared" si="105"/>
        <v>-3063642.2850000095</v>
      </c>
    </row>
    <row r="6768" spans="1:9">
      <c r="A6768" s="10">
        <v>43431</v>
      </c>
      <c r="B6768" s="10">
        <v>43430</v>
      </c>
      <c r="C6768" t="s">
        <v>7726</v>
      </c>
      <c r="D6768" t="s">
        <v>7725</v>
      </c>
      <c r="E6768" t="s">
        <v>24</v>
      </c>
      <c r="F6768" s="1">
        <v>-98500</v>
      </c>
      <c r="I6768" s="13">
        <f t="shared" si="105"/>
        <v>-3162142.2850000095</v>
      </c>
    </row>
    <row r="6769" spans="1:9">
      <c r="A6769" s="10">
        <v>43431</v>
      </c>
      <c r="B6769" s="10">
        <v>43430</v>
      </c>
      <c r="C6769" t="s">
        <v>7724</v>
      </c>
      <c r="D6769" t="s">
        <v>7723</v>
      </c>
      <c r="E6769" t="s">
        <v>7722</v>
      </c>
      <c r="F6769" s="1">
        <v>-124.279</v>
      </c>
      <c r="I6769" s="13">
        <f t="shared" si="105"/>
        <v>-3162266.5640000096</v>
      </c>
    </row>
    <row r="6770" spans="1:9">
      <c r="A6770" s="10">
        <v>43431</v>
      </c>
      <c r="B6770" s="10">
        <v>43430</v>
      </c>
      <c r="C6770" t="s">
        <v>31</v>
      </c>
      <c r="D6770" t="s">
        <v>7723</v>
      </c>
      <c r="E6770" t="s">
        <v>7722</v>
      </c>
      <c r="F6770" s="1">
        <v>-1.7849999999999999</v>
      </c>
      <c r="I6770" s="13">
        <f t="shared" si="105"/>
        <v>-3162268.3490000097</v>
      </c>
    </row>
    <row r="6771" spans="1:9">
      <c r="A6771" s="10">
        <v>43431</v>
      </c>
      <c r="B6771" s="10">
        <v>43430</v>
      </c>
      <c r="C6771" t="s">
        <v>7721</v>
      </c>
      <c r="D6771" t="s">
        <v>7720</v>
      </c>
      <c r="E6771" t="s">
        <v>87</v>
      </c>
      <c r="F6771" s="1">
        <v>-429.36200000000002</v>
      </c>
      <c r="I6771" s="13">
        <f t="shared" si="105"/>
        <v>-3162697.7110000099</v>
      </c>
    </row>
    <row r="6772" spans="1:9">
      <c r="A6772" s="10">
        <v>43431</v>
      </c>
      <c r="B6772" s="10">
        <v>43430</v>
      </c>
      <c r="C6772" t="s">
        <v>7719</v>
      </c>
      <c r="D6772" t="s">
        <v>7718</v>
      </c>
      <c r="E6772" t="s">
        <v>7717</v>
      </c>
      <c r="F6772" s="1">
        <v>-238</v>
      </c>
      <c r="I6772" s="13">
        <f t="shared" si="105"/>
        <v>-3162935.7110000099</v>
      </c>
    </row>
    <row r="6773" spans="1:9">
      <c r="A6773" s="10">
        <v>43431</v>
      </c>
      <c r="B6773" s="10">
        <v>43430</v>
      </c>
      <c r="C6773" t="s">
        <v>7716</v>
      </c>
      <c r="D6773" t="s">
        <v>7715</v>
      </c>
      <c r="E6773" t="s">
        <v>3874</v>
      </c>
      <c r="F6773" s="1">
        <v>-1125.8</v>
      </c>
      <c r="I6773" s="13">
        <f t="shared" si="105"/>
        <v>-3164061.5110000097</v>
      </c>
    </row>
    <row r="6774" spans="1:9">
      <c r="A6774" s="10">
        <v>43431</v>
      </c>
      <c r="B6774" s="10">
        <v>43430</v>
      </c>
      <c r="C6774" t="s">
        <v>7714</v>
      </c>
      <c r="D6774" t="s">
        <v>7713</v>
      </c>
      <c r="E6774" t="s">
        <v>3874</v>
      </c>
      <c r="F6774" s="1">
        <v>-1301.4000000000001</v>
      </c>
      <c r="I6774" s="13">
        <f t="shared" si="105"/>
        <v>-3165362.9110000096</v>
      </c>
    </row>
    <row r="6775" spans="1:9">
      <c r="A6775" s="10">
        <v>43431</v>
      </c>
      <c r="B6775" s="10">
        <v>43430</v>
      </c>
      <c r="C6775" t="s">
        <v>7712</v>
      </c>
      <c r="D6775" t="s">
        <v>7711</v>
      </c>
      <c r="E6775" t="s">
        <v>24</v>
      </c>
      <c r="F6775" s="1">
        <v>-98500</v>
      </c>
      <c r="I6775" s="13">
        <f t="shared" si="105"/>
        <v>-3263862.9110000096</v>
      </c>
    </row>
    <row r="6776" spans="1:9">
      <c r="A6776" s="10">
        <v>43431</v>
      </c>
      <c r="B6776" s="10">
        <v>43430</v>
      </c>
      <c r="C6776" t="s">
        <v>7710</v>
      </c>
      <c r="D6776" t="s">
        <v>7709</v>
      </c>
      <c r="E6776" t="s">
        <v>7708</v>
      </c>
      <c r="F6776" s="1">
        <v>-1033.4570000000001</v>
      </c>
      <c r="I6776" s="13">
        <f t="shared" si="105"/>
        <v>-3264896.3680000096</v>
      </c>
    </row>
    <row r="6777" spans="1:9">
      <c r="A6777" s="10">
        <v>43430</v>
      </c>
      <c r="B6777" s="10">
        <v>43430</v>
      </c>
      <c r="C6777" t="s">
        <v>7</v>
      </c>
      <c r="D6777" t="s">
        <v>7697</v>
      </c>
      <c r="E6777" t="s">
        <v>7696</v>
      </c>
      <c r="F6777" s="1">
        <v>-3.8</v>
      </c>
      <c r="I6777" s="13">
        <f t="shared" si="105"/>
        <v>-3264900.1680000094</v>
      </c>
    </row>
    <row r="6778" spans="1:9">
      <c r="A6778" s="10">
        <v>43430</v>
      </c>
      <c r="B6778" s="10">
        <v>43430</v>
      </c>
      <c r="C6778" t="s">
        <v>152</v>
      </c>
      <c r="D6778" t="s">
        <v>7695</v>
      </c>
      <c r="E6778" t="s">
        <v>7694</v>
      </c>
      <c r="F6778" s="1">
        <v>-20</v>
      </c>
      <c r="I6778" s="13">
        <f t="shared" si="105"/>
        <v>-3264920.1680000094</v>
      </c>
    </row>
    <row r="6779" spans="1:9">
      <c r="A6779" s="10">
        <v>43430</v>
      </c>
      <c r="B6779" s="10">
        <v>43430</v>
      </c>
      <c r="C6779" t="s">
        <v>152</v>
      </c>
      <c r="D6779" t="s">
        <v>7693</v>
      </c>
      <c r="E6779" t="s">
        <v>7692</v>
      </c>
      <c r="F6779" s="1">
        <v>-20</v>
      </c>
      <c r="I6779" s="13">
        <f t="shared" si="105"/>
        <v>-3264940.1680000094</v>
      </c>
    </row>
    <row r="6780" spans="1:9">
      <c r="A6780" s="10">
        <v>43430</v>
      </c>
      <c r="B6780" s="10">
        <v>43430</v>
      </c>
      <c r="C6780" t="s">
        <v>7</v>
      </c>
      <c r="D6780" t="s">
        <v>7691</v>
      </c>
      <c r="E6780" t="s">
        <v>7690</v>
      </c>
      <c r="F6780" s="1">
        <v>-3.8</v>
      </c>
      <c r="I6780" s="13">
        <f t="shared" si="105"/>
        <v>-3264943.9680000092</v>
      </c>
    </row>
    <row r="6781" spans="1:9">
      <c r="A6781" s="10">
        <v>43430</v>
      </c>
      <c r="B6781" s="10">
        <v>43430</v>
      </c>
      <c r="C6781" t="s">
        <v>152</v>
      </c>
      <c r="D6781" t="s">
        <v>7689</v>
      </c>
      <c r="E6781" t="s">
        <v>7688</v>
      </c>
      <c r="F6781" s="1">
        <v>-20</v>
      </c>
      <c r="I6781" s="13">
        <f t="shared" si="105"/>
        <v>-3264963.9680000092</v>
      </c>
    </row>
    <row r="6782" spans="1:9">
      <c r="A6782" s="10">
        <v>43430</v>
      </c>
      <c r="B6782" s="10">
        <v>43430</v>
      </c>
      <c r="C6782" t="s">
        <v>7</v>
      </c>
      <c r="D6782" t="s">
        <v>7687</v>
      </c>
      <c r="E6782" t="s">
        <v>7686</v>
      </c>
      <c r="F6782" s="1">
        <v>-3.8</v>
      </c>
      <c r="I6782" s="13">
        <f t="shared" si="105"/>
        <v>-3264967.768000009</v>
      </c>
    </row>
    <row r="6783" spans="1:9">
      <c r="A6783" s="10">
        <v>43432</v>
      </c>
      <c r="B6783" s="10">
        <v>43431</v>
      </c>
      <c r="C6783" t="s">
        <v>7740</v>
      </c>
      <c r="D6783" t="s">
        <v>7739</v>
      </c>
      <c r="E6783" t="s">
        <v>234</v>
      </c>
      <c r="F6783" s="1">
        <v>-2139</v>
      </c>
      <c r="I6783" s="13">
        <f t="shared" si="105"/>
        <v>-3267106.768000009</v>
      </c>
    </row>
    <row r="6784" spans="1:9">
      <c r="A6784" s="10">
        <v>43432</v>
      </c>
      <c r="B6784" s="10">
        <v>43431</v>
      </c>
      <c r="C6784" t="s">
        <v>7738</v>
      </c>
      <c r="D6784" t="s">
        <v>7737</v>
      </c>
      <c r="E6784" t="s">
        <v>198</v>
      </c>
      <c r="F6784" s="1">
        <v>-40</v>
      </c>
      <c r="I6784" s="13">
        <f t="shared" si="105"/>
        <v>-3267146.768000009</v>
      </c>
    </row>
    <row r="6785" spans="1:9">
      <c r="A6785" s="10">
        <v>43432</v>
      </c>
      <c r="B6785" s="10">
        <v>43431</v>
      </c>
      <c r="C6785" t="s">
        <v>452</v>
      </c>
      <c r="D6785" t="s">
        <v>2110</v>
      </c>
      <c r="E6785" t="s">
        <v>11</v>
      </c>
      <c r="F6785" s="1">
        <v>-0.35699999999999998</v>
      </c>
      <c r="I6785" s="13">
        <f t="shared" si="105"/>
        <v>-3267147.1250000088</v>
      </c>
    </row>
    <row r="6786" spans="1:9">
      <c r="A6786" s="10">
        <v>43432</v>
      </c>
      <c r="B6786" s="10">
        <v>43431</v>
      </c>
      <c r="C6786" t="s">
        <v>7735</v>
      </c>
      <c r="E6786" t="s">
        <v>11</v>
      </c>
      <c r="F6786" s="1">
        <v>-1000</v>
      </c>
      <c r="I6786" s="13">
        <f t="shared" si="105"/>
        <v>-3268147.1250000088</v>
      </c>
    </row>
    <row r="6787" spans="1:9">
      <c r="A6787" s="10">
        <v>43432</v>
      </c>
      <c r="B6787" s="10">
        <v>43431</v>
      </c>
      <c r="C6787" t="s">
        <v>452</v>
      </c>
      <c r="D6787" t="s">
        <v>2395</v>
      </c>
      <c r="E6787" t="s">
        <v>11</v>
      </c>
      <c r="F6787" s="1">
        <v>-0.35699999999999998</v>
      </c>
      <c r="I6787" s="13">
        <f t="shared" ref="I6787:I6850" si="106">I6786+F6787+G6787</f>
        <v>-3268147.4820000087</v>
      </c>
    </row>
    <row r="6788" spans="1:9">
      <c r="A6788" s="10">
        <v>43432</v>
      </c>
      <c r="B6788" s="10">
        <v>43431</v>
      </c>
      <c r="C6788" t="s">
        <v>452</v>
      </c>
      <c r="D6788" t="s">
        <v>2265</v>
      </c>
      <c r="E6788" t="s">
        <v>11</v>
      </c>
      <c r="F6788" s="1">
        <v>-0.35699999999999998</v>
      </c>
      <c r="I6788" s="13">
        <f t="shared" si="106"/>
        <v>-3268147.8390000085</v>
      </c>
    </row>
    <row r="6789" spans="1:9">
      <c r="A6789" s="10">
        <v>43432</v>
      </c>
      <c r="B6789" s="10">
        <v>43431</v>
      </c>
      <c r="C6789" t="s">
        <v>452</v>
      </c>
      <c r="D6789" t="s">
        <v>2449</v>
      </c>
      <c r="E6789" t="s">
        <v>11</v>
      </c>
      <c r="F6789" s="1">
        <v>-0.35699999999999998</v>
      </c>
      <c r="I6789" s="13">
        <f t="shared" si="106"/>
        <v>-3268148.1960000084</v>
      </c>
    </row>
    <row r="6790" spans="1:9">
      <c r="A6790" s="10">
        <v>43432</v>
      </c>
      <c r="B6790" s="10">
        <v>43431</v>
      </c>
      <c r="C6790" t="s">
        <v>452</v>
      </c>
      <c r="D6790" t="s">
        <v>2530</v>
      </c>
      <c r="E6790" t="s">
        <v>11</v>
      </c>
      <c r="F6790" s="1">
        <v>-0.35699999999999998</v>
      </c>
      <c r="I6790" s="13">
        <f t="shared" si="106"/>
        <v>-3268148.5530000082</v>
      </c>
    </row>
    <row r="6791" spans="1:9">
      <c r="A6791" s="10">
        <v>43432</v>
      </c>
      <c r="B6791" s="10">
        <v>43431</v>
      </c>
      <c r="C6791" t="s">
        <v>7730</v>
      </c>
      <c r="D6791" t="s">
        <v>7729</v>
      </c>
      <c r="E6791" t="s">
        <v>401</v>
      </c>
      <c r="F6791" s="1">
        <v>-1116.8720000000001</v>
      </c>
      <c r="I6791" s="13">
        <f t="shared" si="106"/>
        <v>-3269265.4250000082</v>
      </c>
    </row>
    <row r="6792" spans="1:9">
      <c r="A6792" s="10">
        <v>43430</v>
      </c>
      <c r="B6792" s="10">
        <v>43431</v>
      </c>
      <c r="C6792" t="s">
        <v>6715</v>
      </c>
      <c r="D6792" t="s">
        <v>2404</v>
      </c>
      <c r="E6792" t="s">
        <v>11</v>
      </c>
      <c r="G6792" s="1">
        <v>10000</v>
      </c>
      <c r="I6792" s="13">
        <f t="shared" si="106"/>
        <v>-3259265.4250000082</v>
      </c>
    </row>
    <row r="6793" spans="1:9">
      <c r="A6793" s="10">
        <v>43430</v>
      </c>
      <c r="B6793" s="10">
        <v>43431</v>
      </c>
      <c r="C6793" t="s">
        <v>4394</v>
      </c>
      <c r="D6793" t="s">
        <v>2333</v>
      </c>
      <c r="E6793" t="s">
        <v>11</v>
      </c>
      <c r="G6793" s="1">
        <v>24000</v>
      </c>
      <c r="I6793" s="13">
        <f t="shared" si="106"/>
        <v>-3235265.4250000082</v>
      </c>
    </row>
    <row r="6794" spans="1:9">
      <c r="A6794" s="10">
        <v>43430</v>
      </c>
      <c r="B6794" s="10">
        <v>43431</v>
      </c>
      <c r="C6794" t="s">
        <v>7699</v>
      </c>
      <c r="D6794" t="s">
        <v>1218</v>
      </c>
      <c r="E6794" t="s">
        <v>11</v>
      </c>
      <c r="G6794" s="1">
        <v>16000</v>
      </c>
      <c r="I6794" s="13">
        <f t="shared" si="106"/>
        <v>-3219265.4250000082</v>
      </c>
    </row>
    <row r="6795" spans="1:9">
      <c r="A6795" s="10">
        <v>43430</v>
      </c>
      <c r="B6795" s="10">
        <v>43431</v>
      </c>
      <c r="C6795" t="s">
        <v>6885</v>
      </c>
      <c r="D6795" t="s">
        <v>2408</v>
      </c>
      <c r="E6795" t="s">
        <v>11</v>
      </c>
      <c r="G6795" s="1">
        <v>25000</v>
      </c>
      <c r="I6795" s="13">
        <f t="shared" si="106"/>
        <v>-3194265.4250000082</v>
      </c>
    </row>
    <row r="6796" spans="1:9">
      <c r="A6796" s="10">
        <v>43430</v>
      </c>
      <c r="B6796" s="10">
        <v>43431</v>
      </c>
      <c r="C6796" t="s">
        <v>7685</v>
      </c>
      <c r="D6796" t="s">
        <v>1565</v>
      </c>
      <c r="E6796" t="s">
        <v>11</v>
      </c>
      <c r="G6796" s="1">
        <v>180000</v>
      </c>
      <c r="I6796" s="13">
        <f t="shared" si="106"/>
        <v>-3014265.4250000082</v>
      </c>
    </row>
    <row r="6797" spans="1:9">
      <c r="A6797" s="10">
        <v>43430</v>
      </c>
      <c r="B6797" s="10">
        <v>43431</v>
      </c>
      <c r="C6797" t="s">
        <v>7684</v>
      </c>
      <c r="D6797" t="s">
        <v>2399</v>
      </c>
      <c r="E6797" t="s">
        <v>11</v>
      </c>
      <c r="G6797" s="1">
        <v>34000</v>
      </c>
      <c r="I6797" s="13">
        <f t="shared" si="106"/>
        <v>-2980265.4250000082</v>
      </c>
    </row>
    <row r="6798" spans="1:9">
      <c r="A6798" s="10">
        <v>43433</v>
      </c>
      <c r="B6798" s="10">
        <v>43432</v>
      </c>
      <c r="C6798" t="s">
        <v>42</v>
      </c>
      <c r="D6798" t="s">
        <v>7756</v>
      </c>
      <c r="E6798" t="s">
        <v>44</v>
      </c>
      <c r="F6798" s="1">
        <v>-78540.478000000003</v>
      </c>
      <c r="I6798" s="13">
        <f t="shared" si="106"/>
        <v>-3058805.9030000083</v>
      </c>
    </row>
    <row r="6799" spans="1:9">
      <c r="A6799" s="10">
        <v>43433</v>
      </c>
      <c r="B6799" s="10">
        <v>43432</v>
      </c>
      <c r="C6799" t="s">
        <v>45</v>
      </c>
      <c r="D6799" t="s">
        <v>7756</v>
      </c>
      <c r="E6799" t="s">
        <v>44</v>
      </c>
      <c r="F6799" s="1">
        <v>-3.57</v>
      </c>
      <c r="I6799" s="13">
        <f t="shared" si="106"/>
        <v>-3058809.4730000081</v>
      </c>
    </row>
    <row r="6800" spans="1:9">
      <c r="A6800" s="10">
        <v>43433</v>
      </c>
      <c r="B6800" s="10">
        <v>43432</v>
      </c>
      <c r="C6800" t="s">
        <v>7755</v>
      </c>
      <c r="D6800" t="s">
        <v>7754</v>
      </c>
      <c r="E6800" t="s">
        <v>3473</v>
      </c>
      <c r="F6800" s="1">
        <v>-2839.9160000000002</v>
      </c>
      <c r="I6800" s="13">
        <f t="shared" si="106"/>
        <v>-3061649.3890000083</v>
      </c>
    </row>
    <row r="6801" spans="1:9">
      <c r="A6801" s="10">
        <v>43433</v>
      </c>
      <c r="B6801" s="10">
        <v>43432</v>
      </c>
      <c r="C6801" t="s">
        <v>7621</v>
      </c>
      <c r="D6801" t="s">
        <v>7620</v>
      </c>
      <c r="E6801" t="s">
        <v>813</v>
      </c>
      <c r="F6801" s="1">
        <v>-328.21899999999999</v>
      </c>
      <c r="I6801" s="13">
        <f t="shared" si="106"/>
        <v>-3061977.6080000084</v>
      </c>
    </row>
    <row r="6802" spans="1:9">
      <c r="A6802" s="10">
        <v>43433</v>
      </c>
      <c r="B6802" s="10">
        <v>43432</v>
      </c>
      <c r="C6802" t="s">
        <v>7753</v>
      </c>
      <c r="D6802" t="s">
        <v>7752</v>
      </c>
      <c r="E6802" t="s">
        <v>11</v>
      </c>
      <c r="F6802" s="1">
        <v>-9844.1569999999992</v>
      </c>
      <c r="I6802" s="13">
        <f t="shared" si="106"/>
        <v>-3071821.7650000085</v>
      </c>
    </row>
    <row r="6803" spans="1:9">
      <c r="A6803" s="10">
        <v>43433</v>
      </c>
      <c r="B6803" s="10">
        <v>43432</v>
      </c>
      <c r="C6803" t="s">
        <v>7751</v>
      </c>
      <c r="D6803" t="s">
        <v>7750</v>
      </c>
      <c r="E6803" t="s">
        <v>7244</v>
      </c>
      <c r="F6803" s="1">
        <v>-106.51</v>
      </c>
      <c r="I6803" s="13">
        <f t="shared" si="106"/>
        <v>-3071928.2750000083</v>
      </c>
    </row>
    <row r="6804" spans="1:9">
      <c r="A6804" s="10">
        <v>43433</v>
      </c>
      <c r="B6804" s="10">
        <v>43432</v>
      </c>
      <c r="C6804" t="s">
        <v>7749</v>
      </c>
      <c r="D6804" t="s">
        <v>7748</v>
      </c>
      <c r="E6804" t="s">
        <v>5079</v>
      </c>
      <c r="F6804" s="1">
        <v>-3865.17</v>
      </c>
      <c r="I6804" s="13">
        <f t="shared" si="106"/>
        <v>-3075793.4450000082</v>
      </c>
    </row>
    <row r="6805" spans="1:9">
      <c r="A6805" s="10">
        <v>43433</v>
      </c>
      <c r="B6805" s="10">
        <v>43432</v>
      </c>
      <c r="C6805" t="s">
        <v>42</v>
      </c>
      <c r="D6805" t="s">
        <v>7747</v>
      </c>
      <c r="E6805" t="s">
        <v>44</v>
      </c>
      <c r="F6805" s="1">
        <v>-27231.494999999999</v>
      </c>
      <c r="I6805" s="13">
        <f t="shared" si="106"/>
        <v>-3103024.9400000083</v>
      </c>
    </row>
    <row r="6806" spans="1:9">
      <c r="A6806" s="10">
        <v>43433</v>
      </c>
      <c r="B6806" s="10">
        <v>43432</v>
      </c>
      <c r="C6806" t="s">
        <v>45</v>
      </c>
      <c r="D6806" t="s">
        <v>7747</v>
      </c>
      <c r="E6806" t="s">
        <v>44</v>
      </c>
      <c r="F6806" s="1">
        <v>-3.57</v>
      </c>
      <c r="I6806" s="13">
        <f t="shared" si="106"/>
        <v>-3103028.5100000082</v>
      </c>
    </row>
    <row r="6807" spans="1:9">
      <c r="A6807" s="10">
        <v>43433</v>
      </c>
      <c r="B6807" s="10">
        <v>43432</v>
      </c>
      <c r="C6807" t="s">
        <v>7746</v>
      </c>
      <c r="D6807" t="s">
        <v>7745</v>
      </c>
      <c r="E6807" t="s">
        <v>648</v>
      </c>
      <c r="F6807" s="1">
        <v>-2975</v>
      </c>
      <c r="I6807" s="13">
        <f t="shared" si="106"/>
        <v>-3106003.5100000082</v>
      </c>
    </row>
    <row r="6808" spans="1:9">
      <c r="A6808" s="10">
        <v>43433</v>
      </c>
      <c r="B6808" s="10">
        <v>43432</v>
      </c>
      <c r="C6808" t="s">
        <v>7744</v>
      </c>
      <c r="D6808" t="s">
        <v>7743</v>
      </c>
      <c r="E6808" t="s">
        <v>3935</v>
      </c>
      <c r="F6808" s="1">
        <v>-244.166</v>
      </c>
      <c r="I6808" s="13">
        <f t="shared" si="106"/>
        <v>-3106247.6760000084</v>
      </c>
    </row>
    <row r="6809" spans="1:9">
      <c r="A6809" s="10">
        <v>43433</v>
      </c>
      <c r="B6809" s="10">
        <v>43432</v>
      </c>
      <c r="C6809" t="s">
        <v>7742</v>
      </c>
      <c r="D6809" t="s">
        <v>7741</v>
      </c>
      <c r="E6809" t="s">
        <v>4549</v>
      </c>
      <c r="F6809" s="1">
        <v>-7444.5919999999996</v>
      </c>
      <c r="I6809" s="13">
        <f t="shared" si="106"/>
        <v>-3113692.2680000085</v>
      </c>
    </row>
    <row r="6810" spans="1:9">
      <c r="A6810" s="10">
        <v>43432</v>
      </c>
      <c r="B6810" s="10">
        <v>43432</v>
      </c>
      <c r="C6810" t="s">
        <v>7734</v>
      </c>
      <c r="E6810" t="s">
        <v>11</v>
      </c>
      <c r="F6810" s="1">
        <v>-11.9</v>
      </c>
      <c r="I6810" s="13">
        <f t="shared" si="106"/>
        <v>-3113704.1680000084</v>
      </c>
    </row>
    <row r="6811" spans="1:9">
      <c r="A6811" s="10">
        <v>43437</v>
      </c>
      <c r="B6811" s="10">
        <v>43433</v>
      </c>
      <c r="C6811" t="s">
        <v>60</v>
      </c>
      <c r="D6811" t="s">
        <v>7797</v>
      </c>
      <c r="E6811" t="s">
        <v>7795</v>
      </c>
      <c r="F6811" s="1">
        <v>-8</v>
      </c>
      <c r="I6811" s="13">
        <f t="shared" si="106"/>
        <v>-3113712.1680000084</v>
      </c>
    </row>
    <row r="6812" spans="1:9">
      <c r="A6812" s="10">
        <v>43437</v>
      </c>
      <c r="B6812" s="10">
        <v>43433</v>
      </c>
      <c r="C6812" t="s">
        <v>7</v>
      </c>
      <c r="D6812" t="s">
        <v>7796</v>
      </c>
      <c r="E6812" t="s">
        <v>7795</v>
      </c>
      <c r="F6812" s="1">
        <v>-3.42</v>
      </c>
      <c r="I6812" s="13">
        <f t="shared" si="106"/>
        <v>-3113715.5880000084</v>
      </c>
    </row>
    <row r="6813" spans="1:9">
      <c r="A6813" s="10">
        <v>43437</v>
      </c>
      <c r="B6813" s="10">
        <v>43433</v>
      </c>
      <c r="C6813" t="s">
        <v>7</v>
      </c>
      <c r="D6813" t="s">
        <v>7794</v>
      </c>
      <c r="E6813" t="s">
        <v>7793</v>
      </c>
      <c r="F6813" s="1">
        <v>-1.9</v>
      </c>
      <c r="I6813" s="13">
        <f t="shared" si="106"/>
        <v>-3113717.4880000083</v>
      </c>
    </row>
    <row r="6814" spans="1:9">
      <c r="A6814" s="10">
        <v>43437</v>
      </c>
      <c r="B6814" s="10">
        <v>43433</v>
      </c>
      <c r="C6814" t="s">
        <v>184</v>
      </c>
      <c r="D6814" t="s">
        <v>7792</v>
      </c>
      <c r="E6814" t="s">
        <v>7791</v>
      </c>
      <c r="F6814" s="1">
        <v>-10</v>
      </c>
      <c r="I6814" s="13">
        <f t="shared" si="106"/>
        <v>-3113727.4880000083</v>
      </c>
    </row>
    <row r="6815" spans="1:9">
      <c r="A6815" s="10">
        <v>43437</v>
      </c>
      <c r="B6815" s="10">
        <v>43433</v>
      </c>
      <c r="C6815" t="s">
        <v>105</v>
      </c>
      <c r="D6815" t="s">
        <v>7790</v>
      </c>
      <c r="E6815" t="s">
        <v>7789</v>
      </c>
      <c r="F6815" s="1">
        <v>-2.5</v>
      </c>
      <c r="I6815" s="13">
        <f t="shared" si="106"/>
        <v>-3113729.9880000083</v>
      </c>
    </row>
    <row r="6816" spans="1:9">
      <c r="A6816" s="10">
        <v>43437</v>
      </c>
      <c r="B6816" s="10">
        <v>43433</v>
      </c>
      <c r="C6816" t="s">
        <v>170</v>
      </c>
      <c r="D6816" t="s">
        <v>7788</v>
      </c>
      <c r="E6816" t="s">
        <v>7787</v>
      </c>
      <c r="F6816" s="1">
        <v>-10</v>
      </c>
      <c r="I6816" s="13">
        <f t="shared" si="106"/>
        <v>-3113739.9880000083</v>
      </c>
    </row>
    <row r="6817" spans="1:9">
      <c r="A6817" s="10">
        <v>43434</v>
      </c>
      <c r="B6817" s="10">
        <v>43433</v>
      </c>
      <c r="C6817" t="s">
        <v>563</v>
      </c>
      <c r="D6817" t="s">
        <v>7786</v>
      </c>
      <c r="E6817" t="s">
        <v>564</v>
      </c>
      <c r="F6817" s="1">
        <v>-149440.75</v>
      </c>
      <c r="I6817" s="13">
        <f t="shared" si="106"/>
        <v>-3263180.7380000083</v>
      </c>
    </row>
    <row r="6818" spans="1:9">
      <c r="A6818" s="10">
        <v>43434</v>
      </c>
      <c r="B6818" s="10">
        <v>43433</v>
      </c>
      <c r="C6818" t="s">
        <v>430</v>
      </c>
      <c r="D6818" t="s">
        <v>7786</v>
      </c>
      <c r="E6818" t="s">
        <v>11</v>
      </c>
      <c r="F6818" s="1">
        <v>-0.71399999999999997</v>
      </c>
      <c r="I6818" s="13">
        <f t="shared" si="106"/>
        <v>-3263181.4520000084</v>
      </c>
    </row>
    <row r="6819" spans="1:9">
      <c r="A6819" s="10">
        <v>43434</v>
      </c>
      <c r="B6819" s="10">
        <v>43433</v>
      </c>
      <c r="C6819" t="s">
        <v>7785</v>
      </c>
      <c r="D6819" t="s">
        <v>7784</v>
      </c>
      <c r="E6819" t="s">
        <v>7425</v>
      </c>
      <c r="F6819" s="1">
        <v>-750.89499999999998</v>
      </c>
      <c r="I6819" s="13">
        <f t="shared" si="106"/>
        <v>-3263932.3470000084</v>
      </c>
    </row>
    <row r="6820" spans="1:9">
      <c r="A6820" s="10">
        <v>43434</v>
      </c>
      <c r="B6820" s="10">
        <v>43433</v>
      </c>
      <c r="C6820" t="s">
        <v>31</v>
      </c>
      <c r="D6820" t="s">
        <v>7784</v>
      </c>
      <c r="E6820" t="s">
        <v>7425</v>
      </c>
      <c r="F6820" s="1">
        <v>-1.7849999999999999</v>
      </c>
      <c r="I6820" s="13">
        <f t="shared" si="106"/>
        <v>-3263934.1320000086</v>
      </c>
    </row>
    <row r="6821" spans="1:9">
      <c r="A6821" s="10">
        <v>43434</v>
      </c>
      <c r="B6821" s="10">
        <v>43433</v>
      </c>
      <c r="C6821" t="s">
        <v>7783</v>
      </c>
      <c r="D6821" t="s">
        <v>7782</v>
      </c>
      <c r="E6821" t="s">
        <v>3643</v>
      </c>
      <c r="F6821" s="1">
        <v>-300</v>
      </c>
      <c r="I6821" s="13">
        <f t="shared" si="106"/>
        <v>-3264234.1320000086</v>
      </c>
    </row>
    <row r="6822" spans="1:9">
      <c r="A6822" s="10">
        <v>43434</v>
      </c>
      <c r="B6822" s="10">
        <v>43433</v>
      </c>
      <c r="C6822" t="s">
        <v>7781</v>
      </c>
      <c r="D6822" t="s">
        <v>7780</v>
      </c>
      <c r="E6822" t="s">
        <v>134</v>
      </c>
      <c r="F6822" s="1">
        <v>-193.24799999999999</v>
      </c>
      <c r="I6822" s="13">
        <f t="shared" si="106"/>
        <v>-3264427.3800000087</v>
      </c>
    </row>
    <row r="6823" spans="1:9">
      <c r="A6823" s="10">
        <v>43434</v>
      </c>
      <c r="B6823" s="10">
        <v>43433</v>
      </c>
      <c r="C6823" t="s">
        <v>31</v>
      </c>
      <c r="D6823" t="s">
        <v>7780</v>
      </c>
      <c r="E6823" t="s">
        <v>134</v>
      </c>
      <c r="F6823" s="1">
        <v>-1.7849999999999999</v>
      </c>
      <c r="I6823" s="13">
        <f t="shared" si="106"/>
        <v>-3264429.1650000089</v>
      </c>
    </row>
    <row r="6824" spans="1:9">
      <c r="A6824" s="10">
        <v>43434</v>
      </c>
      <c r="B6824" s="10">
        <v>43433</v>
      </c>
      <c r="C6824" t="s">
        <v>7779</v>
      </c>
      <c r="D6824" t="s">
        <v>7778</v>
      </c>
      <c r="E6824" t="s">
        <v>216</v>
      </c>
      <c r="F6824" s="1">
        <v>-1752.721</v>
      </c>
      <c r="I6824" s="13">
        <f t="shared" si="106"/>
        <v>-3266181.8860000088</v>
      </c>
    </row>
    <row r="6825" spans="1:9">
      <c r="A6825" s="10">
        <v>43434</v>
      </c>
      <c r="B6825" s="10">
        <v>43433</v>
      </c>
      <c r="C6825" t="s">
        <v>31</v>
      </c>
      <c r="D6825" t="s">
        <v>7778</v>
      </c>
      <c r="E6825" t="s">
        <v>216</v>
      </c>
      <c r="F6825" s="1">
        <v>-1.7849999999999999</v>
      </c>
      <c r="I6825" s="13">
        <f t="shared" si="106"/>
        <v>-3266183.6710000089</v>
      </c>
    </row>
    <row r="6826" spans="1:9">
      <c r="A6826" s="10">
        <v>43434</v>
      </c>
      <c r="B6826" s="10">
        <v>43433</v>
      </c>
      <c r="C6826" t="s">
        <v>7777</v>
      </c>
      <c r="D6826" t="s">
        <v>7776</v>
      </c>
      <c r="E6826" t="s">
        <v>3950</v>
      </c>
      <c r="F6826" s="1">
        <v>-15343.362999999999</v>
      </c>
      <c r="I6826" s="13">
        <f t="shared" si="106"/>
        <v>-3281527.0340000088</v>
      </c>
    </row>
    <row r="6827" spans="1:9">
      <c r="A6827" s="10">
        <v>43434</v>
      </c>
      <c r="B6827" s="10">
        <v>43433</v>
      </c>
      <c r="C6827" t="s">
        <v>7775</v>
      </c>
      <c r="D6827" t="s">
        <v>7774</v>
      </c>
      <c r="E6827" t="s">
        <v>421</v>
      </c>
      <c r="F6827" s="1">
        <v>-134838.04999999999</v>
      </c>
      <c r="I6827" s="13">
        <f t="shared" si="106"/>
        <v>-3416365.0840000086</v>
      </c>
    </row>
    <row r="6828" spans="1:9">
      <c r="A6828" s="10">
        <v>43434</v>
      </c>
      <c r="B6828" s="10">
        <v>43433</v>
      </c>
      <c r="C6828" t="s">
        <v>7773</v>
      </c>
      <c r="D6828" t="s">
        <v>7772</v>
      </c>
      <c r="E6828" t="s">
        <v>11</v>
      </c>
      <c r="F6828" s="1">
        <v>-447.036</v>
      </c>
      <c r="I6828" s="13">
        <f t="shared" si="106"/>
        <v>-3416812.1200000085</v>
      </c>
    </row>
    <row r="6829" spans="1:9">
      <c r="A6829" s="10">
        <v>43434</v>
      </c>
      <c r="B6829" s="10">
        <v>43433</v>
      </c>
      <c r="C6829" t="s">
        <v>7771</v>
      </c>
      <c r="E6829" t="s">
        <v>100</v>
      </c>
      <c r="F6829" s="1">
        <v>-1082.511</v>
      </c>
      <c r="I6829" s="13">
        <f t="shared" si="106"/>
        <v>-3417894.6310000084</v>
      </c>
    </row>
    <row r="6830" spans="1:9">
      <c r="A6830" s="10">
        <v>43434</v>
      </c>
      <c r="B6830" s="10">
        <v>43433</v>
      </c>
      <c r="C6830" t="s">
        <v>101</v>
      </c>
      <c r="E6830" t="s">
        <v>11</v>
      </c>
      <c r="F6830" s="1">
        <v>-5.95</v>
      </c>
      <c r="I6830" s="13">
        <f t="shared" si="106"/>
        <v>-3417900.5810000086</v>
      </c>
    </row>
    <row r="6831" spans="1:9">
      <c r="A6831" s="10">
        <v>43434</v>
      </c>
      <c r="B6831" s="10">
        <v>43433</v>
      </c>
      <c r="C6831" t="s">
        <v>7770</v>
      </c>
      <c r="D6831" t="s">
        <v>7769</v>
      </c>
      <c r="E6831" t="s">
        <v>4486</v>
      </c>
      <c r="F6831" s="1">
        <v>-129.12</v>
      </c>
      <c r="I6831" s="13">
        <f t="shared" si="106"/>
        <v>-3418029.7010000087</v>
      </c>
    </row>
    <row r="6832" spans="1:9">
      <c r="A6832" s="10">
        <v>43434</v>
      </c>
      <c r="B6832" s="10">
        <v>43433</v>
      </c>
      <c r="C6832" t="s">
        <v>31</v>
      </c>
      <c r="D6832" t="s">
        <v>7769</v>
      </c>
      <c r="E6832" t="s">
        <v>4486</v>
      </c>
      <c r="F6832" s="1">
        <v>-1.7849999999999999</v>
      </c>
      <c r="I6832" s="13">
        <f t="shared" si="106"/>
        <v>-3418031.4860000089</v>
      </c>
    </row>
    <row r="6833" spans="1:9">
      <c r="A6833" s="10">
        <v>43434</v>
      </c>
      <c r="B6833" s="10">
        <v>43433</v>
      </c>
      <c r="C6833" t="s">
        <v>7768</v>
      </c>
      <c r="D6833" t="s">
        <v>7767</v>
      </c>
      <c r="E6833" t="s">
        <v>7318</v>
      </c>
      <c r="F6833" s="1">
        <v>-8323.9689999999991</v>
      </c>
      <c r="I6833" s="13">
        <f t="shared" si="106"/>
        <v>-3426355.4550000089</v>
      </c>
    </row>
    <row r="6834" spans="1:9">
      <c r="A6834" s="10">
        <v>43434</v>
      </c>
      <c r="B6834" s="10">
        <v>43433</v>
      </c>
      <c r="C6834" t="s">
        <v>7766</v>
      </c>
      <c r="D6834" t="s">
        <v>7765</v>
      </c>
      <c r="E6834" t="s">
        <v>4012</v>
      </c>
      <c r="F6834" s="1">
        <v>-153.03899999999999</v>
      </c>
      <c r="I6834" s="13">
        <f t="shared" si="106"/>
        <v>-3426508.4940000088</v>
      </c>
    </row>
    <row r="6835" spans="1:9">
      <c r="A6835" s="10">
        <v>43434</v>
      </c>
      <c r="B6835" s="10">
        <v>43433</v>
      </c>
      <c r="C6835" t="s">
        <v>31</v>
      </c>
      <c r="D6835" t="s">
        <v>7765</v>
      </c>
      <c r="E6835" t="s">
        <v>4012</v>
      </c>
      <c r="F6835" s="1">
        <v>-1.7849999999999999</v>
      </c>
      <c r="I6835" s="13">
        <f t="shared" si="106"/>
        <v>-3426510.2790000089</v>
      </c>
    </row>
    <row r="6836" spans="1:9">
      <c r="A6836" s="10">
        <v>43434</v>
      </c>
      <c r="B6836" s="10">
        <v>43433</v>
      </c>
      <c r="C6836" t="s">
        <v>7764</v>
      </c>
      <c r="D6836" t="s">
        <v>7763</v>
      </c>
      <c r="E6836" t="s">
        <v>587</v>
      </c>
      <c r="F6836" s="1">
        <v>-194.77600000000001</v>
      </c>
      <c r="I6836" s="13">
        <f t="shared" si="106"/>
        <v>-3426705.055000009</v>
      </c>
    </row>
    <row r="6837" spans="1:9">
      <c r="A6837" s="10">
        <v>43434</v>
      </c>
      <c r="B6837" s="10">
        <v>43433</v>
      </c>
      <c r="C6837" t="s">
        <v>31</v>
      </c>
      <c r="D6837" t="s">
        <v>7763</v>
      </c>
      <c r="E6837" t="s">
        <v>587</v>
      </c>
      <c r="F6837" s="1">
        <v>-1.7849999999999999</v>
      </c>
      <c r="I6837" s="13">
        <f t="shared" si="106"/>
        <v>-3426706.8400000092</v>
      </c>
    </row>
    <row r="6838" spans="1:9">
      <c r="A6838" s="10">
        <v>43434</v>
      </c>
      <c r="B6838" s="10">
        <v>43433</v>
      </c>
      <c r="C6838" t="s">
        <v>7762</v>
      </c>
      <c r="D6838" t="s">
        <v>7761</v>
      </c>
      <c r="E6838" t="s">
        <v>448</v>
      </c>
      <c r="F6838" s="1">
        <v>-1352.3530000000001</v>
      </c>
      <c r="I6838" s="13">
        <f t="shared" si="106"/>
        <v>-3428059.1930000093</v>
      </c>
    </row>
    <row r="6839" spans="1:9">
      <c r="A6839" s="10">
        <v>43434</v>
      </c>
      <c r="B6839" s="10">
        <v>43433</v>
      </c>
      <c r="C6839" t="s">
        <v>31</v>
      </c>
      <c r="D6839" t="s">
        <v>7761</v>
      </c>
      <c r="E6839" t="s">
        <v>448</v>
      </c>
      <c r="F6839" s="1">
        <v>-1.7849999999999999</v>
      </c>
      <c r="I6839" s="13">
        <f t="shared" si="106"/>
        <v>-3428060.9780000094</v>
      </c>
    </row>
    <row r="6840" spans="1:9">
      <c r="A6840" s="10">
        <v>43432</v>
      </c>
      <c r="B6840" s="10">
        <v>43433</v>
      </c>
      <c r="C6840" t="s">
        <v>7736</v>
      </c>
      <c r="D6840" t="s">
        <v>2110</v>
      </c>
      <c r="E6840" t="s">
        <v>11</v>
      </c>
      <c r="G6840" s="1">
        <v>47000</v>
      </c>
      <c r="I6840" s="13">
        <f t="shared" si="106"/>
        <v>-3381060.9780000094</v>
      </c>
    </row>
    <row r="6841" spans="1:9">
      <c r="A6841" s="10">
        <v>43432</v>
      </c>
      <c r="B6841" s="10">
        <v>43433</v>
      </c>
      <c r="C6841" t="s">
        <v>7011</v>
      </c>
      <c r="D6841" t="s">
        <v>2395</v>
      </c>
      <c r="E6841" t="s">
        <v>11</v>
      </c>
      <c r="G6841" s="1">
        <v>6000</v>
      </c>
      <c r="I6841" s="13">
        <f t="shared" si="106"/>
        <v>-3375060.9780000094</v>
      </c>
    </row>
    <row r="6842" spans="1:9">
      <c r="A6842" s="10">
        <v>43432</v>
      </c>
      <c r="B6842" s="10">
        <v>43433</v>
      </c>
      <c r="C6842" t="s">
        <v>7733</v>
      </c>
      <c r="D6842" t="s">
        <v>2265</v>
      </c>
      <c r="E6842" t="s">
        <v>11</v>
      </c>
      <c r="G6842" s="1">
        <v>4000</v>
      </c>
      <c r="I6842" s="13">
        <f t="shared" si="106"/>
        <v>-3371060.9780000094</v>
      </c>
    </row>
    <row r="6843" spans="1:9">
      <c r="A6843" s="10">
        <v>43432</v>
      </c>
      <c r="B6843" s="10">
        <v>43433</v>
      </c>
      <c r="C6843" t="s">
        <v>6268</v>
      </c>
      <c r="D6843" t="s">
        <v>2449</v>
      </c>
      <c r="E6843" t="s">
        <v>11</v>
      </c>
      <c r="G6843" s="1">
        <v>9000</v>
      </c>
      <c r="I6843" s="13">
        <f t="shared" si="106"/>
        <v>-3362060.9780000094</v>
      </c>
    </row>
    <row r="6844" spans="1:9">
      <c r="A6844" s="10">
        <v>43432</v>
      </c>
      <c r="B6844" s="10">
        <v>43433</v>
      </c>
      <c r="C6844" t="s">
        <v>7732</v>
      </c>
      <c r="D6844" t="s">
        <v>1642</v>
      </c>
      <c r="E6844" t="s">
        <v>11</v>
      </c>
      <c r="G6844" s="1">
        <v>350000</v>
      </c>
      <c r="I6844" s="13">
        <f t="shared" si="106"/>
        <v>-3012060.9780000094</v>
      </c>
    </row>
    <row r="6845" spans="1:9">
      <c r="A6845" s="10">
        <v>43432</v>
      </c>
      <c r="B6845" s="10">
        <v>43433</v>
      </c>
      <c r="C6845" t="s">
        <v>7731</v>
      </c>
      <c r="D6845" t="s">
        <v>2530</v>
      </c>
      <c r="E6845" t="s">
        <v>11</v>
      </c>
      <c r="G6845" s="1">
        <v>26000</v>
      </c>
      <c r="I6845" s="13">
        <f t="shared" si="106"/>
        <v>-2986060.9780000094</v>
      </c>
    </row>
    <row r="6846" spans="1:9">
      <c r="A6846" s="10">
        <v>43438</v>
      </c>
      <c r="B6846" s="10">
        <v>43434</v>
      </c>
      <c r="C6846" t="s">
        <v>184</v>
      </c>
      <c r="D6846" t="s">
        <v>7812</v>
      </c>
      <c r="E6846" t="s">
        <v>7811</v>
      </c>
      <c r="F6846" s="1">
        <v>-10</v>
      </c>
      <c r="I6846" s="13">
        <f t="shared" si="106"/>
        <v>-2986070.9780000094</v>
      </c>
    </row>
    <row r="6847" spans="1:9">
      <c r="A6847" s="10">
        <v>43438</v>
      </c>
      <c r="B6847" s="10">
        <v>43434</v>
      </c>
      <c r="C6847" t="s">
        <v>7</v>
      </c>
      <c r="D6847" t="s">
        <v>7810</v>
      </c>
      <c r="E6847" t="s">
        <v>7809</v>
      </c>
      <c r="F6847" s="1">
        <v>-1.9</v>
      </c>
      <c r="I6847" s="13">
        <f t="shared" si="106"/>
        <v>-2986072.8780000093</v>
      </c>
    </row>
    <row r="6848" spans="1:9">
      <c r="A6848" s="10">
        <v>43438</v>
      </c>
      <c r="B6848" s="10">
        <v>43434</v>
      </c>
      <c r="C6848" t="s">
        <v>33</v>
      </c>
      <c r="D6848" t="s">
        <v>7808</v>
      </c>
      <c r="E6848" t="s">
        <v>7807</v>
      </c>
      <c r="F6848" s="1">
        <v>-40</v>
      </c>
      <c r="I6848" s="13">
        <f t="shared" si="106"/>
        <v>-2986112.8780000093</v>
      </c>
    </row>
    <row r="6849" spans="1:9">
      <c r="A6849" s="10">
        <v>43438</v>
      </c>
      <c r="B6849" s="10">
        <v>43434</v>
      </c>
      <c r="C6849" t="s">
        <v>7</v>
      </c>
      <c r="D6849" t="s">
        <v>7806</v>
      </c>
      <c r="E6849" t="s">
        <v>7805</v>
      </c>
      <c r="F6849" s="1">
        <v>-1.9</v>
      </c>
      <c r="I6849" s="13">
        <f t="shared" si="106"/>
        <v>-2986114.7780000092</v>
      </c>
    </row>
    <row r="6850" spans="1:9">
      <c r="A6850" s="10">
        <v>43438</v>
      </c>
      <c r="B6850" s="10">
        <v>43434</v>
      </c>
      <c r="C6850" t="s">
        <v>184</v>
      </c>
      <c r="D6850" t="s">
        <v>7804</v>
      </c>
      <c r="E6850" t="s">
        <v>7803</v>
      </c>
      <c r="F6850" s="1">
        <v>-10</v>
      </c>
      <c r="I6850" s="13">
        <f t="shared" si="106"/>
        <v>-2986124.7780000092</v>
      </c>
    </row>
    <row r="6851" spans="1:9">
      <c r="A6851" s="10">
        <v>43438</v>
      </c>
      <c r="B6851" s="10">
        <v>43434</v>
      </c>
      <c r="C6851" t="s">
        <v>7</v>
      </c>
      <c r="D6851" t="s">
        <v>7802</v>
      </c>
      <c r="E6851" t="s">
        <v>7795</v>
      </c>
      <c r="F6851" s="1">
        <v>-7.6</v>
      </c>
      <c r="I6851" s="13">
        <f t="shared" ref="I6851:I6914" si="107">I6850+F6851+G6851</f>
        <v>-2986132.3780000093</v>
      </c>
    </row>
    <row r="6852" spans="1:9">
      <c r="A6852" s="10">
        <v>43437</v>
      </c>
      <c r="B6852" s="10">
        <v>43434</v>
      </c>
      <c r="C6852" t="s">
        <v>7799</v>
      </c>
      <c r="D6852" t="s">
        <v>7798</v>
      </c>
      <c r="E6852" t="s">
        <v>690</v>
      </c>
      <c r="F6852" s="1">
        <v>-321</v>
      </c>
      <c r="I6852" s="13">
        <f t="shared" si="107"/>
        <v>-2986453.3780000093</v>
      </c>
    </row>
    <row r="6853" spans="1:9">
      <c r="A6853" s="10">
        <v>43434</v>
      </c>
      <c r="B6853" s="10">
        <v>43434</v>
      </c>
      <c r="C6853" t="s">
        <v>569</v>
      </c>
      <c r="E6853" t="s">
        <v>11</v>
      </c>
      <c r="F6853" s="1">
        <v>-20.527999999999999</v>
      </c>
      <c r="I6853" s="13">
        <f t="shared" si="107"/>
        <v>-2986473.9060000093</v>
      </c>
    </row>
    <row r="6854" spans="1:9">
      <c r="A6854" s="10">
        <v>43434</v>
      </c>
      <c r="B6854" s="10">
        <v>43434</v>
      </c>
      <c r="C6854" t="s">
        <v>568</v>
      </c>
      <c r="E6854" t="s">
        <v>11</v>
      </c>
      <c r="F6854" s="1">
        <v>-19.812999999999999</v>
      </c>
      <c r="I6854" s="13">
        <f t="shared" si="107"/>
        <v>-2986493.7190000094</v>
      </c>
    </row>
    <row r="6855" spans="1:9">
      <c r="A6855" s="10">
        <v>43434</v>
      </c>
      <c r="B6855" s="10">
        <v>43434</v>
      </c>
      <c r="C6855" t="s">
        <v>572</v>
      </c>
      <c r="E6855" t="s">
        <v>11</v>
      </c>
      <c r="F6855" s="1">
        <v>-29.899000000000001</v>
      </c>
      <c r="I6855" s="13">
        <f t="shared" si="107"/>
        <v>-2986523.6180000096</v>
      </c>
    </row>
    <row r="6856" spans="1:9">
      <c r="A6856" s="10">
        <v>43434</v>
      </c>
      <c r="B6856" s="10">
        <v>43434</v>
      </c>
      <c r="C6856" t="s">
        <v>571</v>
      </c>
      <c r="E6856" t="s">
        <v>11</v>
      </c>
      <c r="F6856" s="1">
        <v>-18.385999999999999</v>
      </c>
      <c r="I6856" s="13">
        <f t="shared" si="107"/>
        <v>-2986542.0040000095</v>
      </c>
    </row>
    <row r="6857" spans="1:9">
      <c r="A6857" s="10">
        <v>43434</v>
      </c>
      <c r="B6857" s="10">
        <v>43434</v>
      </c>
      <c r="C6857" t="s">
        <v>573</v>
      </c>
      <c r="E6857" t="s">
        <v>11</v>
      </c>
      <c r="F6857" s="1">
        <v>-53.015000000000001</v>
      </c>
      <c r="I6857" s="13">
        <f t="shared" si="107"/>
        <v>-2986595.0190000096</v>
      </c>
    </row>
    <row r="6858" spans="1:9">
      <c r="A6858" s="10">
        <v>43434</v>
      </c>
      <c r="B6858" s="10">
        <v>43434</v>
      </c>
      <c r="C6858" t="s">
        <v>616</v>
      </c>
      <c r="E6858" t="s">
        <v>11</v>
      </c>
      <c r="F6858" s="1">
        <v>-18.007999999999999</v>
      </c>
      <c r="I6858" s="13">
        <f t="shared" si="107"/>
        <v>-2986613.0270000095</v>
      </c>
    </row>
    <row r="6859" spans="1:9">
      <c r="A6859" s="10">
        <v>43434</v>
      </c>
      <c r="B6859" s="10">
        <v>43434</v>
      </c>
      <c r="C6859" t="s">
        <v>618</v>
      </c>
      <c r="E6859" t="s">
        <v>11</v>
      </c>
      <c r="F6859" s="1">
        <v>-14.222</v>
      </c>
      <c r="I6859" s="13">
        <f t="shared" si="107"/>
        <v>-2986627.2490000096</v>
      </c>
    </row>
    <row r="6860" spans="1:9">
      <c r="A6860" s="10">
        <v>43434</v>
      </c>
      <c r="B6860" s="10">
        <v>43434</v>
      </c>
      <c r="C6860" t="s">
        <v>617</v>
      </c>
      <c r="E6860" t="s">
        <v>11</v>
      </c>
      <c r="F6860" s="1">
        <v>-11.9</v>
      </c>
      <c r="I6860" s="13">
        <f t="shared" si="107"/>
        <v>-2986639.1490000095</v>
      </c>
    </row>
    <row r="6861" spans="1:9">
      <c r="A6861" s="10">
        <v>43434</v>
      </c>
      <c r="B6861" s="10">
        <v>43434</v>
      </c>
      <c r="C6861" t="s">
        <v>577</v>
      </c>
      <c r="E6861" t="s">
        <v>11</v>
      </c>
      <c r="F6861" s="1">
        <v>-62.475000000000001</v>
      </c>
      <c r="I6861" s="13">
        <f t="shared" si="107"/>
        <v>-2986701.6240000096</v>
      </c>
    </row>
    <row r="6862" spans="1:9">
      <c r="A6862" s="10">
        <v>43434</v>
      </c>
      <c r="B6862" s="10">
        <v>43434</v>
      </c>
      <c r="C6862" t="s">
        <v>576</v>
      </c>
      <c r="E6862" t="s">
        <v>11</v>
      </c>
      <c r="F6862" s="1">
        <v>-47.783999999999999</v>
      </c>
      <c r="I6862" s="13">
        <f t="shared" si="107"/>
        <v>-2986749.4080000096</v>
      </c>
    </row>
    <row r="6863" spans="1:9">
      <c r="A6863" s="10">
        <v>43434</v>
      </c>
      <c r="B6863" s="10">
        <v>43434</v>
      </c>
      <c r="C6863" t="s">
        <v>570</v>
      </c>
      <c r="E6863" t="s">
        <v>11</v>
      </c>
      <c r="F6863" s="1">
        <v>-34.451000000000001</v>
      </c>
      <c r="I6863" s="13">
        <f t="shared" si="107"/>
        <v>-2986783.8590000095</v>
      </c>
    </row>
    <row r="6864" spans="1:9">
      <c r="A6864" s="10">
        <v>43434</v>
      </c>
      <c r="B6864" s="10">
        <v>43434</v>
      </c>
      <c r="C6864" t="s">
        <v>578</v>
      </c>
      <c r="E6864" t="s">
        <v>11</v>
      </c>
      <c r="F6864" s="1">
        <v>-49.865000000000002</v>
      </c>
      <c r="I6864" s="13">
        <f t="shared" si="107"/>
        <v>-2986833.7240000097</v>
      </c>
    </row>
    <row r="6865" spans="1:9">
      <c r="A6865" s="10">
        <v>43434</v>
      </c>
      <c r="B6865" s="10">
        <v>43434</v>
      </c>
      <c r="C6865" t="s">
        <v>579</v>
      </c>
      <c r="E6865" t="s">
        <v>11</v>
      </c>
      <c r="F6865" s="1">
        <v>-34.093000000000004</v>
      </c>
      <c r="I6865" s="13">
        <f t="shared" si="107"/>
        <v>-2986867.8170000096</v>
      </c>
    </row>
    <row r="6866" spans="1:9">
      <c r="A6866" s="10">
        <v>43434</v>
      </c>
      <c r="B6866" s="10">
        <v>43434</v>
      </c>
      <c r="C6866" t="s">
        <v>574</v>
      </c>
      <c r="E6866" t="s">
        <v>11</v>
      </c>
      <c r="F6866" s="1">
        <v>-19.527000000000001</v>
      </c>
      <c r="I6866" s="13">
        <f t="shared" si="107"/>
        <v>-2986887.3440000094</v>
      </c>
    </row>
    <row r="6867" spans="1:9">
      <c r="A6867" s="10">
        <v>43438</v>
      </c>
      <c r="B6867" s="10">
        <v>43437</v>
      </c>
      <c r="C6867" t="s">
        <v>7822</v>
      </c>
      <c r="D6867" t="s">
        <v>7821</v>
      </c>
      <c r="E6867" t="s">
        <v>14</v>
      </c>
      <c r="F6867" s="1">
        <v>-247.28399999999999</v>
      </c>
      <c r="I6867" s="13">
        <f t="shared" si="107"/>
        <v>-2987134.6280000093</v>
      </c>
    </row>
    <row r="6868" spans="1:9">
      <c r="A6868" s="10">
        <v>43438</v>
      </c>
      <c r="B6868" s="10">
        <v>43437</v>
      </c>
      <c r="C6868" t="s">
        <v>7819</v>
      </c>
      <c r="D6868" t="s">
        <v>7818</v>
      </c>
      <c r="E6868" t="s">
        <v>676</v>
      </c>
      <c r="F6868" s="1">
        <v>-870.25</v>
      </c>
      <c r="I6868" s="13">
        <f t="shared" si="107"/>
        <v>-2988004.8780000093</v>
      </c>
    </row>
    <row r="6869" spans="1:9">
      <c r="A6869" s="10">
        <v>43438</v>
      </c>
      <c r="B6869" s="10">
        <v>43437</v>
      </c>
      <c r="C6869" t="s">
        <v>7817</v>
      </c>
      <c r="D6869" t="s">
        <v>7816</v>
      </c>
      <c r="E6869" t="s">
        <v>7815</v>
      </c>
      <c r="F6869" s="1">
        <v>-180</v>
      </c>
      <c r="I6869" s="13">
        <f t="shared" si="107"/>
        <v>-2988184.8780000093</v>
      </c>
    </row>
    <row r="6870" spans="1:9">
      <c r="A6870" s="10">
        <v>43438</v>
      </c>
      <c r="B6870" s="10">
        <v>43437</v>
      </c>
      <c r="C6870" t="s">
        <v>7814</v>
      </c>
      <c r="D6870" t="s">
        <v>7813</v>
      </c>
      <c r="E6870" t="s">
        <v>14</v>
      </c>
      <c r="F6870" s="1">
        <v>-201.155</v>
      </c>
      <c r="I6870" s="13">
        <f t="shared" si="107"/>
        <v>-2988386.0330000091</v>
      </c>
    </row>
    <row r="6871" spans="1:9">
      <c r="A6871" s="10">
        <v>43438</v>
      </c>
      <c r="B6871" s="10">
        <v>43437</v>
      </c>
      <c r="C6871" t="s">
        <v>7801</v>
      </c>
      <c r="D6871" t="s">
        <v>7800</v>
      </c>
      <c r="E6871" t="s">
        <v>11</v>
      </c>
      <c r="F6871" s="1">
        <v>-1089.5999999999999</v>
      </c>
      <c r="I6871" s="13">
        <f t="shared" si="107"/>
        <v>-2989475.6330000092</v>
      </c>
    </row>
    <row r="6872" spans="1:9">
      <c r="A6872" s="10">
        <v>43439</v>
      </c>
      <c r="B6872" s="10">
        <v>43438</v>
      </c>
      <c r="C6872" t="s">
        <v>452</v>
      </c>
      <c r="D6872" t="s">
        <v>2350</v>
      </c>
      <c r="E6872" t="s">
        <v>11</v>
      </c>
      <c r="F6872" s="1">
        <v>-0.35699999999999998</v>
      </c>
      <c r="I6872" s="13">
        <f t="shared" si="107"/>
        <v>-2989475.9900000091</v>
      </c>
    </row>
    <row r="6873" spans="1:9">
      <c r="A6873" s="10">
        <v>43439</v>
      </c>
      <c r="B6873" s="10">
        <v>43438</v>
      </c>
      <c r="C6873" t="s">
        <v>452</v>
      </c>
      <c r="D6873" t="s">
        <v>210</v>
      </c>
      <c r="E6873" t="s">
        <v>11</v>
      </c>
      <c r="F6873" s="1">
        <v>-0.35699999999999998</v>
      </c>
      <c r="I6873" s="13">
        <f t="shared" si="107"/>
        <v>-2989476.3470000089</v>
      </c>
    </row>
    <row r="6874" spans="1:9">
      <c r="A6874" s="10">
        <v>43439</v>
      </c>
      <c r="B6874" s="10">
        <v>43438</v>
      </c>
      <c r="C6874" t="s">
        <v>452</v>
      </c>
      <c r="D6874" t="s">
        <v>2398</v>
      </c>
      <c r="E6874" t="s">
        <v>11</v>
      </c>
      <c r="F6874" s="1">
        <v>-0.35699999999999998</v>
      </c>
      <c r="I6874" s="13">
        <f t="shared" si="107"/>
        <v>-2989476.7040000088</v>
      </c>
    </row>
    <row r="6875" spans="1:9">
      <c r="A6875" s="10">
        <v>43439</v>
      </c>
      <c r="B6875" s="10">
        <v>43438</v>
      </c>
      <c r="C6875" t="s">
        <v>452</v>
      </c>
      <c r="D6875" t="s">
        <v>2317</v>
      </c>
      <c r="E6875" t="s">
        <v>11</v>
      </c>
      <c r="F6875" s="1">
        <v>-0.35699999999999998</v>
      </c>
      <c r="I6875" s="13">
        <f t="shared" si="107"/>
        <v>-2989477.0610000086</v>
      </c>
    </row>
    <row r="6876" spans="1:9">
      <c r="A6876" s="10">
        <v>43439</v>
      </c>
      <c r="B6876" s="10">
        <v>43438</v>
      </c>
      <c r="C6876" t="s">
        <v>452</v>
      </c>
      <c r="D6876" t="s">
        <v>2351</v>
      </c>
      <c r="E6876" t="s">
        <v>11</v>
      </c>
      <c r="F6876" s="1">
        <v>-0.35699999999999998</v>
      </c>
      <c r="I6876" s="13">
        <f t="shared" si="107"/>
        <v>-2989477.4180000084</v>
      </c>
    </row>
    <row r="6877" spans="1:9">
      <c r="A6877" s="10">
        <v>43439</v>
      </c>
      <c r="B6877" s="10">
        <v>43438</v>
      </c>
      <c r="C6877" t="s">
        <v>7834</v>
      </c>
      <c r="D6877" t="s">
        <v>7833</v>
      </c>
      <c r="E6877" t="s">
        <v>139</v>
      </c>
      <c r="F6877" s="1">
        <v>-3844.7130000000002</v>
      </c>
      <c r="I6877" s="13">
        <f t="shared" si="107"/>
        <v>-2993322.1310000084</v>
      </c>
    </row>
    <row r="6878" spans="1:9">
      <c r="A6878" s="10">
        <v>43439</v>
      </c>
      <c r="B6878" s="10">
        <v>43438</v>
      </c>
      <c r="C6878" t="s">
        <v>31</v>
      </c>
      <c r="D6878" t="s">
        <v>7833</v>
      </c>
      <c r="E6878" t="s">
        <v>139</v>
      </c>
      <c r="F6878" s="1">
        <v>-1.7849999999999999</v>
      </c>
      <c r="I6878" s="13">
        <f t="shared" si="107"/>
        <v>-2993323.9160000086</v>
      </c>
    </row>
    <row r="6879" spans="1:9">
      <c r="A6879" s="10">
        <v>43439</v>
      </c>
      <c r="B6879" s="10">
        <v>43438</v>
      </c>
      <c r="C6879" t="s">
        <v>7832</v>
      </c>
      <c r="D6879" t="s">
        <v>7831</v>
      </c>
      <c r="E6879" t="s">
        <v>24</v>
      </c>
      <c r="F6879" s="1">
        <v>-98500</v>
      </c>
      <c r="I6879" s="13">
        <f t="shared" si="107"/>
        <v>-3091823.9160000086</v>
      </c>
    </row>
    <row r="6880" spans="1:9">
      <c r="A6880" s="10">
        <v>43439</v>
      </c>
      <c r="B6880" s="10">
        <v>43438</v>
      </c>
      <c r="C6880" t="s">
        <v>7830</v>
      </c>
      <c r="D6880" t="s">
        <v>7829</v>
      </c>
      <c r="E6880" t="s">
        <v>332</v>
      </c>
      <c r="F6880" s="1">
        <v>-14381</v>
      </c>
      <c r="I6880" s="13">
        <f t="shared" si="107"/>
        <v>-3106204.9160000086</v>
      </c>
    </row>
    <row r="6881" spans="1:9">
      <c r="A6881" s="10">
        <v>43439</v>
      </c>
      <c r="B6881" s="10">
        <v>43438</v>
      </c>
      <c r="C6881" t="s">
        <v>31</v>
      </c>
      <c r="D6881" t="s">
        <v>7829</v>
      </c>
      <c r="E6881" t="s">
        <v>332</v>
      </c>
      <c r="F6881" s="1">
        <v>-1.7849999999999999</v>
      </c>
      <c r="I6881" s="13">
        <f t="shared" si="107"/>
        <v>-3106206.7010000087</v>
      </c>
    </row>
    <row r="6882" spans="1:9">
      <c r="A6882" s="10">
        <v>43439</v>
      </c>
      <c r="B6882" s="10">
        <v>43438</v>
      </c>
      <c r="C6882" t="s">
        <v>7828</v>
      </c>
      <c r="D6882" t="s">
        <v>7827</v>
      </c>
      <c r="E6882" t="s">
        <v>4970</v>
      </c>
      <c r="F6882" s="1">
        <v>-350</v>
      </c>
      <c r="I6882" s="13">
        <f t="shared" si="107"/>
        <v>-3106556.7010000087</v>
      </c>
    </row>
    <row r="6883" spans="1:9">
      <c r="A6883" s="10">
        <v>43439</v>
      </c>
      <c r="B6883" s="10">
        <v>43438</v>
      </c>
      <c r="C6883" t="s">
        <v>7826</v>
      </c>
      <c r="D6883" t="s">
        <v>7825</v>
      </c>
      <c r="E6883" t="s">
        <v>6982</v>
      </c>
      <c r="F6883" s="1">
        <v>-228.05099999999999</v>
      </c>
      <c r="I6883" s="13">
        <f t="shared" si="107"/>
        <v>-3106784.7520000087</v>
      </c>
    </row>
    <row r="6884" spans="1:9">
      <c r="A6884" s="10">
        <v>43439</v>
      </c>
      <c r="B6884" s="10">
        <v>43438</v>
      </c>
      <c r="C6884" t="s">
        <v>7824</v>
      </c>
      <c r="D6884" t="s">
        <v>7823</v>
      </c>
      <c r="E6884" t="s">
        <v>1794</v>
      </c>
      <c r="F6884" s="1">
        <v>-11205.056</v>
      </c>
      <c r="I6884" s="13">
        <f t="shared" si="107"/>
        <v>-3117989.8080000086</v>
      </c>
    </row>
    <row r="6885" spans="1:9">
      <c r="A6885" s="10">
        <v>43438</v>
      </c>
      <c r="B6885" s="10">
        <v>43438</v>
      </c>
      <c r="C6885" t="s">
        <v>7820</v>
      </c>
      <c r="E6885" t="s">
        <v>11</v>
      </c>
      <c r="G6885" s="1">
        <v>600000</v>
      </c>
      <c r="I6885" s="13">
        <f t="shared" si="107"/>
        <v>-2517989.8080000086</v>
      </c>
    </row>
    <row r="6886" spans="1:9">
      <c r="A6886" s="10">
        <v>43438</v>
      </c>
      <c r="B6886" s="10">
        <v>43438</v>
      </c>
      <c r="C6886" t="s">
        <v>4758</v>
      </c>
      <c r="E6886" t="s">
        <v>11</v>
      </c>
      <c r="F6886" s="1">
        <v>-7083.3329999999996</v>
      </c>
      <c r="I6886" s="13">
        <f t="shared" si="107"/>
        <v>-2525073.1410000087</v>
      </c>
    </row>
    <row r="6887" spans="1:9">
      <c r="A6887" s="10">
        <v>43440</v>
      </c>
      <c r="B6887" s="10">
        <v>43439</v>
      </c>
      <c r="C6887" t="s">
        <v>7852</v>
      </c>
      <c r="D6887" t="s">
        <v>7851</v>
      </c>
      <c r="E6887" t="s">
        <v>3756</v>
      </c>
      <c r="F6887" s="1">
        <v>-1216</v>
      </c>
      <c r="I6887" s="13">
        <f t="shared" si="107"/>
        <v>-2526289.1410000087</v>
      </c>
    </row>
    <row r="6888" spans="1:9">
      <c r="A6888" s="10">
        <v>43440</v>
      </c>
      <c r="B6888" s="10">
        <v>43439</v>
      </c>
      <c r="C6888" t="s">
        <v>7850</v>
      </c>
      <c r="D6888" t="s">
        <v>7849</v>
      </c>
      <c r="E6888" t="s">
        <v>7838</v>
      </c>
      <c r="F6888" s="1">
        <v>-1547.6</v>
      </c>
      <c r="I6888" s="13">
        <f t="shared" si="107"/>
        <v>-2527836.7410000088</v>
      </c>
    </row>
    <row r="6889" spans="1:9">
      <c r="A6889" s="10">
        <v>43440</v>
      </c>
      <c r="B6889" s="10">
        <v>43439</v>
      </c>
      <c r="C6889" t="s">
        <v>7848</v>
      </c>
      <c r="D6889" t="s">
        <v>7847</v>
      </c>
      <c r="E6889" t="s">
        <v>7135</v>
      </c>
      <c r="F6889" s="1">
        <v>-73327.070000000007</v>
      </c>
      <c r="I6889" s="13">
        <f t="shared" si="107"/>
        <v>-2601163.8110000086</v>
      </c>
    </row>
    <row r="6890" spans="1:9">
      <c r="A6890" s="10">
        <v>43440</v>
      </c>
      <c r="B6890" s="10">
        <v>43439</v>
      </c>
      <c r="C6890" t="s">
        <v>7846</v>
      </c>
      <c r="D6890" t="s">
        <v>7845</v>
      </c>
      <c r="E6890" t="s">
        <v>11</v>
      </c>
      <c r="F6890" s="1">
        <v>-379.57</v>
      </c>
      <c r="I6890" s="13">
        <f t="shared" si="107"/>
        <v>-2601543.3810000084</v>
      </c>
    </row>
    <row r="6891" spans="1:9">
      <c r="A6891" s="10">
        <v>43440</v>
      </c>
      <c r="B6891" s="10">
        <v>43439</v>
      </c>
      <c r="C6891" t="s">
        <v>7844</v>
      </c>
      <c r="E6891" t="s">
        <v>100</v>
      </c>
      <c r="F6891" s="1">
        <v>-11144.696</v>
      </c>
      <c r="I6891" s="13">
        <f t="shared" si="107"/>
        <v>-2612688.0770000084</v>
      </c>
    </row>
    <row r="6892" spans="1:9">
      <c r="A6892" s="10">
        <v>43440</v>
      </c>
      <c r="B6892" s="10">
        <v>43439</v>
      </c>
      <c r="C6892" t="s">
        <v>101</v>
      </c>
      <c r="E6892" t="s">
        <v>11</v>
      </c>
      <c r="F6892" s="1">
        <v>-5.95</v>
      </c>
      <c r="I6892" s="13">
        <f t="shared" si="107"/>
        <v>-2612694.0270000086</v>
      </c>
    </row>
    <row r="6893" spans="1:9">
      <c r="A6893" s="10">
        <v>43440</v>
      </c>
      <c r="B6893" s="10">
        <v>43439</v>
      </c>
      <c r="C6893" t="s">
        <v>7843</v>
      </c>
      <c r="D6893" t="s">
        <v>7842</v>
      </c>
      <c r="E6893" t="s">
        <v>7841</v>
      </c>
      <c r="F6893" s="1">
        <v>-264.41800000000001</v>
      </c>
      <c r="I6893" s="13">
        <f t="shared" si="107"/>
        <v>-2612958.4450000087</v>
      </c>
    </row>
    <row r="6894" spans="1:9">
      <c r="A6894" s="10">
        <v>43440</v>
      </c>
      <c r="B6894" s="10">
        <v>43439</v>
      </c>
      <c r="C6894" t="s">
        <v>7840</v>
      </c>
      <c r="D6894" t="s">
        <v>7839</v>
      </c>
      <c r="E6894" t="s">
        <v>7838</v>
      </c>
      <c r="F6894" s="1">
        <v>-714</v>
      </c>
      <c r="I6894" s="13">
        <f t="shared" si="107"/>
        <v>-2613672.4450000087</v>
      </c>
    </row>
    <row r="6895" spans="1:9">
      <c r="A6895" s="10">
        <v>43453</v>
      </c>
      <c r="B6895" s="10">
        <v>43440</v>
      </c>
      <c r="C6895" t="s">
        <v>250</v>
      </c>
      <c r="E6895" t="s">
        <v>11</v>
      </c>
      <c r="F6895" s="1">
        <v>-41.95</v>
      </c>
      <c r="I6895" s="13">
        <f t="shared" si="107"/>
        <v>-2613714.3950000089</v>
      </c>
    </row>
    <row r="6896" spans="1:9">
      <c r="A6896" s="10">
        <v>43441</v>
      </c>
      <c r="B6896" s="10">
        <v>43440</v>
      </c>
      <c r="C6896" t="s">
        <v>7858</v>
      </c>
      <c r="D6896" t="s">
        <v>7857</v>
      </c>
      <c r="E6896" t="s">
        <v>690</v>
      </c>
      <c r="F6896" s="1">
        <v>-694</v>
      </c>
      <c r="I6896" s="13">
        <f t="shared" si="107"/>
        <v>-2614408.3950000089</v>
      </c>
    </row>
    <row r="6897" spans="1:9">
      <c r="A6897" s="10">
        <v>43441</v>
      </c>
      <c r="B6897" s="10">
        <v>43440</v>
      </c>
      <c r="C6897" t="s">
        <v>7856</v>
      </c>
      <c r="D6897" t="s">
        <v>7855</v>
      </c>
      <c r="E6897" t="s">
        <v>337</v>
      </c>
      <c r="F6897" s="1">
        <v>-1116.7449999999999</v>
      </c>
      <c r="I6897" s="13">
        <f t="shared" si="107"/>
        <v>-2615525.140000009</v>
      </c>
    </row>
    <row r="6898" spans="1:9">
      <c r="A6898" s="10">
        <v>43441</v>
      </c>
      <c r="B6898" s="10">
        <v>43440</v>
      </c>
      <c r="C6898" t="s">
        <v>7854</v>
      </c>
      <c r="D6898" t="s">
        <v>7853</v>
      </c>
      <c r="E6898" t="s">
        <v>11</v>
      </c>
      <c r="F6898" s="1">
        <v>-22266.252</v>
      </c>
      <c r="I6898" s="13">
        <f t="shared" si="107"/>
        <v>-2637791.3920000088</v>
      </c>
    </row>
    <row r="6899" spans="1:9">
      <c r="A6899" s="10">
        <v>43439</v>
      </c>
      <c r="B6899" s="10">
        <v>43440</v>
      </c>
      <c r="C6899" t="s">
        <v>7837</v>
      </c>
      <c r="D6899" t="s">
        <v>7836</v>
      </c>
      <c r="E6899" t="s">
        <v>11</v>
      </c>
      <c r="G6899" s="1">
        <v>440000</v>
      </c>
      <c r="I6899" s="13">
        <f t="shared" si="107"/>
        <v>-2197791.3920000088</v>
      </c>
    </row>
    <row r="6900" spans="1:9">
      <c r="A6900" s="10">
        <v>43439</v>
      </c>
      <c r="B6900" s="10">
        <v>43440</v>
      </c>
      <c r="C6900" t="s">
        <v>6791</v>
      </c>
      <c r="D6900" t="s">
        <v>2398</v>
      </c>
      <c r="E6900" t="s">
        <v>11</v>
      </c>
      <c r="G6900" s="1">
        <v>25000</v>
      </c>
      <c r="I6900" s="13">
        <f t="shared" si="107"/>
        <v>-2172791.3920000088</v>
      </c>
    </row>
    <row r="6901" spans="1:9">
      <c r="A6901" s="10">
        <v>43439</v>
      </c>
      <c r="B6901" s="10">
        <v>43440</v>
      </c>
      <c r="C6901" t="s">
        <v>4170</v>
      </c>
      <c r="D6901" t="s">
        <v>2317</v>
      </c>
      <c r="E6901" t="s">
        <v>11</v>
      </c>
      <c r="G6901" s="1">
        <v>24000</v>
      </c>
      <c r="I6901" s="13">
        <f t="shared" si="107"/>
        <v>-2148791.3920000088</v>
      </c>
    </row>
    <row r="6902" spans="1:9">
      <c r="A6902" s="10">
        <v>43439</v>
      </c>
      <c r="B6902" s="10">
        <v>43440</v>
      </c>
      <c r="C6902" t="s">
        <v>7835</v>
      </c>
      <c r="D6902" t="s">
        <v>2351</v>
      </c>
      <c r="E6902" t="s">
        <v>11</v>
      </c>
      <c r="G6902" s="1">
        <v>20000</v>
      </c>
      <c r="I6902" s="13">
        <f t="shared" si="107"/>
        <v>-2128791.3920000088</v>
      </c>
    </row>
    <row r="6903" spans="1:9">
      <c r="A6903" s="10">
        <v>43439</v>
      </c>
      <c r="B6903" s="10">
        <v>43440</v>
      </c>
      <c r="C6903" t="s">
        <v>7021</v>
      </c>
      <c r="D6903" t="s">
        <v>2350</v>
      </c>
      <c r="E6903" t="s">
        <v>11</v>
      </c>
      <c r="G6903" s="1">
        <v>12000</v>
      </c>
      <c r="I6903" s="13">
        <f t="shared" si="107"/>
        <v>-2116791.3920000088</v>
      </c>
    </row>
    <row r="6904" spans="1:9">
      <c r="A6904" s="10">
        <v>43439</v>
      </c>
      <c r="B6904" s="10">
        <v>43440</v>
      </c>
      <c r="C6904" t="s">
        <v>209</v>
      </c>
      <c r="D6904" t="s">
        <v>210</v>
      </c>
      <c r="E6904" t="s">
        <v>11</v>
      </c>
      <c r="G6904" s="1">
        <v>22000</v>
      </c>
      <c r="I6904" s="13">
        <f t="shared" si="107"/>
        <v>-2094791.3920000088</v>
      </c>
    </row>
    <row r="6905" spans="1:9">
      <c r="A6905" s="10">
        <v>43446</v>
      </c>
      <c r="B6905" s="10">
        <v>43441</v>
      </c>
      <c r="C6905" t="s">
        <v>857</v>
      </c>
      <c r="D6905" t="s">
        <v>7936</v>
      </c>
      <c r="E6905" t="s">
        <v>7935</v>
      </c>
      <c r="F6905" s="1">
        <v>-187.5</v>
      </c>
      <c r="I6905" s="13">
        <f t="shared" si="107"/>
        <v>-2094978.8920000088</v>
      </c>
    </row>
    <row r="6906" spans="1:9">
      <c r="A6906" s="10">
        <v>43445</v>
      </c>
      <c r="B6906" s="10">
        <v>43441</v>
      </c>
      <c r="C6906" t="s">
        <v>7</v>
      </c>
      <c r="D6906" t="s">
        <v>7932</v>
      </c>
      <c r="E6906" t="s">
        <v>7931</v>
      </c>
      <c r="F6906" s="1">
        <v>-1.9</v>
      </c>
      <c r="I6906" s="13">
        <f t="shared" si="107"/>
        <v>-2094980.7920000087</v>
      </c>
    </row>
    <row r="6907" spans="1:9">
      <c r="A6907" s="10">
        <v>43445</v>
      </c>
      <c r="B6907" s="10">
        <v>43441</v>
      </c>
      <c r="C6907" t="s">
        <v>184</v>
      </c>
      <c r="D6907" t="s">
        <v>7930</v>
      </c>
      <c r="E6907" t="s">
        <v>7929</v>
      </c>
      <c r="F6907" s="1">
        <v>-10</v>
      </c>
      <c r="I6907" s="13">
        <f t="shared" si="107"/>
        <v>-2094990.7920000087</v>
      </c>
    </row>
    <row r="6908" spans="1:9">
      <c r="A6908" s="10">
        <v>43445</v>
      </c>
      <c r="B6908" s="10">
        <v>43441</v>
      </c>
      <c r="C6908" t="s">
        <v>60</v>
      </c>
      <c r="D6908" t="s">
        <v>7928</v>
      </c>
      <c r="E6908" t="s">
        <v>7910</v>
      </c>
      <c r="F6908" s="1">
        <v>-8</v>
      </c>
      <c r="I6908" s="13">
        <f t="shared" si="107"/>
        <v>-2094998.7920000087</v>
      </c>
    </row>
    <row r="6909" spans="1:9">
      <c r="A6909" s="10">
        <v>43445</v>
      </c>
      <c r="B6909" s="10">
        <v>43441</v>
      </c>
      <c r="C6909" t="s">
        <v>184</v>
      </c>
      <c r="D6909" t="s">
        <v>7927</v>
      </c>
      <c r="E6909" t="s">
        <v>7926</v>
      </c>
      <c r="F6909" s="1">
        <v>-10</v>
      </c>
      <c r="I6909" s="13">
        <f t="shared" si="107"/>
        <v>-2095008.7920000087</v>
      </c>
    </row>
    <row r="6910" spans="1:9">
      <c r="A6910" s="10">
        <v>43445</v>
      </c>
      <c r="B6910" s="10">
        <v>43441</v>
      </c>
      <c r="C6910" t="s">
        <v>7</v>
      </c>
      <c r="D6910" t="s">
        <v>7925</v>
      </c>
      <c r="E6910" t="s">
        <v>7924</v>
      </c>
      <c r="F6910" s="1">
        <v>-1.9</v>
      </c>
      <c r="I6910" s="13">
        <f t="shared" si="107"/>
        <v>-2095010.6920000087</v>
      </c>
    </row>
    <row r="6911" spans="1:9">
      <c r="A6911" s="10">
        <v>43445</v>
      </c>
      <c r="B6911" s="10">
        <v>43441</v>
      </c>
      <c r="C6911" t="s">
        <v>7</v>
      </c>
      <c r="D6911" t="s">
        <v>7911</v>
      </c>
      <c r="E6911" t="s">
        <v>7910</v>
      </c>
      <c r="F6911" s="1">
        <v>-7.22</v>
      </c>
      <c r="I6911" s="13">
        <f t="shared" si="107"/>
        <v>-2095017.9120000086</v>
      </c>
    </row>
    <row r="6912" spans="1:9">
      <c r="A6912" s="10">
        <v>43445</v>
      </c>
      <c r="B6912" s="10">
        <v>43441</v>
      </c>
      <c r="C6912" t="s">
        <v>96</v>
      </c>
      <c r="D6912" t="s">
        <v>7909</v>
      </c>
      <c r="E6912" t="s">
        <v>7908</v>
      </c>
      <c r="F6912" s="1">
        <v>-30</v>
      </c>
      <c r="I6912" s="13">
        <f t="shared" si="107"/>
        <v>-2095047.9120000086</v>
      </c>
    </row>
    <row r="6913" spans="1:9">
      <c r="A6913" s="10">
        <v>43445</v>
      </c>
      <c r="B6913" s="10">
        <v>43441</v>
      </c>
      <c r="C6913" t="s">
        <v>105</v>
      </c>
      <c r="D6913" t="s">
        <v>7900</v>
      </c>
      <c r="E6913" t="s">
        <v>7899</v>
      </c>
      <c r="F6913" s="1">
        <v>-0.5</v>
      </c>
      <c r="I6913" s="13">
        <f t="shared" si="107"/>
        <v>-2095048.4120000086</v>
      </c>
    </row>
    <row r="6914" spans="1:9">
      <c r="A6914" s="10">
        <v>43445</v>
      </c>
      <c r="B6914" s="10">
        <v>43441</v>
      </c>
      <c r="C6914" t="s">
        <v>7</v>
      </c>
      <c r="D6914" t="s">
        <v>7898</v>
      </c>
      <c r="E6914" t="s">
        <v>7897</v>
      </c>
      <c r="F6914" s="1">
        <v>-1.9</v>
      </c>
      <c r="I6914" s="13">
        <f t="shared" si="107"/>
        <v>-2095050.3120000085</v>
      </c>
    </row>
    <row r="6915" spans="1:9">
      <c r="A6915" s="10">
        <v>43445</v>
      </c>
      <c r="B6915" s="10">
        <v>43441</v>
      </c>
      <c r="C6915" t="s">
        <v>184</v>
      </c>
      <c r="D6915" t="s">
        <v>7896</v>
      </c>
      <c r="E6915" t="s">
        <v>7895</v>
      </c>
      <c r="F6915" s="1">
        <v>-10</v>
      </c>
      <c r="I6915" s="13">
        <f t="shared" ref="I6915:I6978" si="108">I6914+F6915+G6915</f>
        <v>-2095060.3120000085</v>
      </c>
    </row>
    <row r="6916" spans="1:9">
      <c r="A6916" s="10">
        <v>43444</v>
      </c>
      <c r="B6916" s="10">
        <v>43441</v>
      </c>
      <c r="C6916" t="s">
        <v>430</v>
      </c>
      <c r="D6916" t="s">
        <v>7894</v>
      </c>
      <c r="E6916" t="s">
        <v>431</v>
      </c>
      <c r="F6916" s="1">
        <v>-0.71399999999999997</v>
      </c>
      <c r="I6916" s="13">
        <f t="shared" si="108"/>
        <v>-2095061.0260000085</v>
      </c>
    </row>
    <row r="6917" spans="1:9">
      <c r="A6917" s="10">
        <v>43444</v>
      </c>
      <c r="B6917" s="10">
        <v>43441</v>
      </c>
      <c r="C6917" t="s">
        <v>427</v>
      </c>
      <c r="D6917" t="s">
        <v>7894</v>
      </c>
      <c r="E6917" t="s">
        <v>429</v>
      </c>
      <c r="F6917" s="1">
        <v>-1780.7370000000001</v>
      </c>
      <c r="I6917" s="13">
        <f t="shared" si="108"/>
        <v>-2096841.7630000084</v>
      </c>
    </row>
    <row r="6918" spans="1:9">
      <c r="A6918" s="10">
        <v>43444</v>
      </c>
      <c r="B6918" s="10">
        <v>43441</v>
      </c>
      <c r="C6918" t="s">
        <v>7893</v>
      </c>
      <c r="D6918" t="s">
        <v>7892</v>
      </c>
      <c r="E6918" t="s">
        <v>7872</v>
      </c>
      <c r="F6918" s="1">
        <v>-75641.778999999995</v>
      </c>
      <c r="I6918" s="13">
        <f t="shared" si="108"/>
        <v>-2172483.5420000083</v>
      </c>
    </row>
    <row r="6919" spans="1:9">
      <c r="A6919" s="10">
        <v>43444</v>
      </c>
      <c r="B6919" s="10">
        <v>43441</v>
      </c>
      <c r="C6919" t="s">
        <v>31</v>
      </c>
      <c r="D6919" t="s">
        <v>7892</v>
      </c>
      <c r="E6919" t="s">
        <v>7872</v>
      </c>
      <c r="F6919" s="1">
        <v>-1.7849999999999999</v>
      </c>
      <c r="I6919" s="13">
        <f t="shared" si="108"/>
        <v>-2172485.3270000084</v>
      </c>
    </row>
    <row r="6920" spans="1:9">
      <c r="A6920" s="10">
        <v>43444</v>
      </c>
      <c r="B6920" s="10">
        <v>43441</v>
      </c>
      <c r="C6920" t="s">
        <v>7891</v>
      </c>
      <c r="D6920" t="s">
        <v>7890</v>
      </c>
      <c r="E6920" t="s">
        <v>905</v>
      </c>
      <c r="F6920" s="1">
        <v>-425.93</v>
      </c>
      <c r="I6920" s="13">
        <f t="shared" si="108"/>
        <v>-2172911.2570000086</v>
      </c>
    </row>
    <row r="6921" spans="1:9">
      <c r="A6921" s="10">
        <v>43444</v>
      </c>
      <c r="B6921" s="10">
        <v>43441</v>
      </c>
      <c r="C6921" t="s">
        <v>31</v>
      </c>
      <c r="D6921" t="s">
        <v>7890</v>
      </c>
      <c r="E6921" t="s">
        <v>905</v>
      </c>
      <c r="F6921" s="1">
        <v>-1.7849999999999999</v>
      </c>
      <c r="I6921" s="13">
        <f t="shared" si="108"/>
        <v>-2172913.0420000087</v>
      </c>
    </row>
    <row r="6922" spans="1:9">
      <c r="A6922" s="10">
        <v>43444</v>
      </c>
      <c r="B6922" s="10">
        <v>43441</v>
      </c>
      <c r="C6922" t="s">
        <v>7889</v>
      </c>
      <c r="D6922" t="s">
        <v>7888</v>
      </c>
      <c r="E6922" t="s">
        <v>782</v>
      </c>
      <c r="F6922" s="1">
        <v>-810.12900000000002</v>
      </c>
      <c r="I6922" s="13">
        <f t="shared" si="108"/>
        <v>-2173723.1710000089</v>
      </c>
    </row>
    <row r="6923" spans="1:9">
      <c r="A6923" s="10">
        <v>43444</v>
      </c>
      <c r="B6923" s="10">
        <v>43441</v>
      </c>
      <c r="C6923" t="s">
        <v>7887</v>
      </c>
      <c r="D6923" t="s">
        <v>7886</v>
      </c>
      <c r="E6923" t="s">
        <v>753</v>
      </c>
      <c r="F6923" s="1">
        <v>-3587.37</v>
      </c>
      <c r="I6923" s="13">
        <f t="shared" si="108"/>
        <v>-2177310.541000009</v>
      </c>
    </row>
    <row r="6924" spans="1:9">
      <c r="A6924" s="10">
        <v>43444</v>
      </c>
      <c r="B6924" s="10">
        <v>43441</v>
      </c>
      <c r="C6924" t="s">
        <v>7885</v>
      </c>
      <c r="D6924" t="s">
        <v>7884</v>
      </c>
      <c r="E6924" t="s">
        <v>234</v>
      </c>
      <c r="F6924" s="1">
        <v>-1426.2</v>
      </c>
      <c r="I6924" s="13">
        <f t="shared" si="108"/>
        <v>-2178736.7410000092</v>
      </c>
    </row>
    <row r="6925" spans="1:9">
      <c r="A6925" s="10">
        <v>43444</v>
      </c>
      <c r="B6925" s="10">
        <v>43441</v>
      </c>
      <c r="C6925" t="s">
        <v>7883</v>
      </c>
      <c r="E6925" t="s">
        <v>100</v>
      </c>
      <c r="F6925" s="1">
        <v>-10409.147000000001</v>
      </c>
      <c r="I6925" s="13">
        <f t="shared" si="108"/>
        <v>-2189145.8880000091</v>
      </c>
    </row>
    <row r="6926" spans="1:9">
      <c r="A6926" s="10">
        <v>43444</v>
      </c>
      <c r="B6926" s="10">
        <v>43441</v>
      </c>
      <c r="C6926" t="s">
        <v>101</v>
      </c>
      <c r="E6926" t="s">
        <v>11</v>
      </c>
      <c r="F6926" s="1">
        <v>-5.95</v>
      </c>
      <c r="I6926" s="13">
        <f t="shared" si="108"/>
        <v>-2189151.8380000093</v>
      </c>
    </row>
    <row r="6927" spans="1:9">
      <c r="A6927" s="10">
        <v>43444</v>
      </c>
      <c r="B6927" s="10">
        <v>43441</v>
      </c>
      <c r="C6927" t="s">
        <v>7882</v>
      </c>
      <c r="E6927" t="s">
        <v>7881</v>
      </c>
      <c r="F6927" s="1">
        <v>-16589.331999999999</v>
      </c>
      <c r="I6927" s="13">
        <f t="shared" si="108"/>
        <v>-2205741.1700000092</v>
      </c>
    </row>
    <row r="6928" spans="1:9">
      <c r="A6928" s="10">
        <v>43444</v>
      </c>
      <c r="B6928" s="10">
        <v>43441</v>
      </c>
      <c r="C6928" t="s">
        <v>101</v>
      </c>
      <c r="E6928" t="s">
        <v>11</v>
      </c>
      <c r="F6928" s="1">
        <v>-5.95</v>
      </c>
      <c r="I6928" s="13">
        <f t="shared" si="108"/>
        <v>-2205747.1200000094</v>
      </c>
    </row>
    <row r="6929" spans="1:9">
      <c r="A6929" s="10">
        <v>43444</v>
      </c>
      <c r="B6929" s="10">
        <v>43441</v>
      </c>
      <c r="C6929" t="s">
        <v>7880</v>
      </c>
      <c r="D6929" t="s">
        <v>7879</v>
      </c>
      <c r="E6929" t="s">
        <v>24</v>
      </c>
      <c r="F6929" s="1">
        <v>-98500</v>
      </c>
      <c r="I6929" s="13">
        <f t="shared" si="108"/>
        <v>-2304247.1200000094</v>
      </c>
    </row>
    <row r="6930" spans="1:9">
      <c r="A6930" s="10">
        <v>43444</v>
      </c>
      <c r="B6930" s="10">
        <v>43441</v>
      </c>
      <c r="C6930" t="s">
        <v>7878</v>
      </c>
      <c r="D6930" t="s">
        <v>7877</v>
      </c>
      <c r="E6930" t="s">
        <v>7872</v>
      </c>
      <c r="F6930" s="1">
        <v>-75362.804000000004</v>
      </c>
      <c r="I6930" s="13">
        <f t="shared" si="108"/>
        <v>-2379609.9240000094</v>
      </c>
    </row>
    <row r="6931" spans="1:9">
      <c r="A6931" s="10">
        <v>43444</v>
      </c>
      <c r="B6931" s="10">
        <v>43441</v>
      </c>
      <c r="C6931" t="s">
        <v>31</v>
      </c>
      <c r="D6931" t="s">
        <v>7877</v>
      </c>
      <c r="E6931" t="s">
        <v>7872</v>
      </c>
      <c r="F6931" s="1">
        <v>-1.7849999999999999</v>
      </c>
      <c r="I6931" s="13">
        <f t="shared" si="108"/>
        <v>-2379611.7090000096</v>
      </c>
    </row>
    <row r="6932" spans="1:9">
      <c r="A6932" s="10">
        <v>43444</v>
      </c>
      <c r="B6932" s="10">
        <v>43441</v>
      </c>
      <c r="C6932" t="s">
        <v>7876</v>
      </c>
      <c r="D6932" t="s">
        <v>7875</v>
      </c>
      <c r="E6932" t="s">
        <v>216</v>
      </c>
      <c r="F6932" s="1">
        <v>-6664.8270000000002</v>
      </c>
      <c r="I6932" s="13">
        <f t="shared" si="108"/>
        <v>-2386276.5360000096</v>
      </c>
    </row>
    <row r="6933" spans="1:9">
      <c r="A6933" s="10">
        <v>43444</v>
      </c>
      <c r="B6933" s="10">
        <v>43441</v>
      </c>
      <c r="C6933" t="s">
        <v>31</v>
      </c>
      <c r="D6933" t="s">
        <v>7875</v>
      </c>
      <c r="E6933" t="s">
        <v>216</v>
      </c>
      <c r="F6933" s="1">
        <v>-1.7849999999999999</v>
      </c>
      <c r="I6933" s="13">
        <f t="shared" si="108"/>
        <v>-2386278.3210000098</v>
      </c>
    </row>
    <row r="6934" spans="1:9">
      <c r="A6934" s="10">
        <v>43444</v>
      </c>
      <c r="B6934" s="10">
        <v>43441</v>
      </c>
      <c r="C6934" t="s">
        <v>7874</v>
      </c>
      <c r="D6934" t="s">
        <v>7873</v>
      </c>
      <c r="E6934" t="s">
        <v>7872</v>
      </c>
      <c r="F6934" s="1">
        <v>-73816.509000000005</v>
      </c>
      <c r="I6934" s="13">
        <f t="shared" si="108"/>
        <v>-2460094.8300000099</v>
      </c>
    </row>
    <row r="6935" spans="1:9">
      <c r="A6935" s="10">
        <v>43444</v>
      </c>
      <c r="B6935" s="10">
        <v>43441</v>
      </c>
      <c r="C6935" t="s">
        <v>31</v>
      </c>
      <c r="D6935" t="s">
        <v>7873</v>
      </c>
      <c r="E6935" t="s">
        <v>7872</v>
      </c>
      <c r="F6935" s="1">
        <v>-1.7849999999999999</v>
      </c>
      <c r="I6935" s="13">
        <f t="shared" si="108"/>
        <v>-2460096.61500001</v>
      </c>
    </row>
    <row r="6936" spans="1:9">
      <c r="A6936" s="10">
        <v>43444</v>
      </c>
      <c r="B6936" s="10">
        <v>43441</v>
      </c>
      <c r="C6936" t="s">
        <v>427</v>
      </c>
      <c r="D6936" t="s">
        <v>7871</v>
      </c>
      <c r="E6936" t="s">
        <v>429</v>
      </c>
      <c r="F6936" s="1">
        <v>-3088.9160000000002</v>
      </c>
      <c r="I6936" s="13">
        <f t="shared" si="108"/>
        <v>-2463185.5310000102</v>
      </c>
    </row>
    <row r="6937" spans="1:9">
      <c r="A6937" s="10">
        <v>43444</v>
      </c>
      <c r="B6937" s="10">
        <v>43441</v>
      </c>
      <c r="C6937" t="s">
        <v>430</v>
      </c>
      <c r="D6937" t="s">
        <v>7871</v>
      </c>
      <c r="E6937" t="s">
        <v>431</v>
      </c>
      <c r="F6937" s="1">
        <v>-0.71399999999999997</v>
      </c>
      <c r="I6937" s="13">
        <f t="shared" si="108"/>
        <v>-2463186.2450000104</v>
      </c>
    </row>
    <row r="6938" spans="1:9">
      <c r="A6938" s="10">
        <v>43444</v>
      </c>
      <c r="B6938" s="10">
        <v>43441</v>
      </c>
      <c r="C6938" t="s">
        <v>7870</v>
      </c>
      <c r="D6938" t="s">
        <v>7869</v>
      </c>
      <c r="E6938" t="s">
        <v>11</v>
      </c>
      <c r="F6938" s="1">
        <v>-9746.4060000000009</v>
      </c>
      <c r="I6938" s="13">
        <f t="shared" si="108"/>
        <v>-2472932.6510000103</v>
      </c>
    </row>
    <row r="6939" spans="1:9">
      <c r="A6939" s="10">
        <v>43444</v>
      </c>
      <c r="B6939" s="10">
        <v>43441</v>
      </c>
      <c r="C6939" t="s">
        <v>7868</v>
      </c>
      <c r="D6939" t="s">
        <v>7867</v>
      </c>
      <c r="E6939" t="s">
        <v>7866</v>
      </c>
      <c r="F6939" s="1">
        <v>-4103.116</v>
      </c>
      <c r="I6939" s="13">
        <f t="shared" si="108"/>
        <v>-2477035.7670000102</v>
      </c>
    </row>
    <row r="6940" spans="1:9">
      <c r="A6940" s="10">
        <v>43444</v>
      </c>
      <c r="B6940" s="10">
        <v>43441</v>
      </c>
      <c r="C6940" t="s">
        <v>7865</v>
      </c>
      <c r="D6940" t="s">
        <v>7864</v>
      </c>
      <c r="E6940" t="s">
        <v>7863</v>
      </c>
      <c r="F6940" s="1">
        <v>-1062.5</v>
      </c>
      <c r="I6940" s="13">
        <f t="shared" si="108"/>
        <v>-2478098.2670000102</v>
      </c>
    </row>
    <row r="6941" spans="1:9">
      <c r="A6941" s="10">
        <v>43444</v>
      </c>
      <c r="B6941" s="10">
        <v>43441</v>
      </c>
      <c r="C6941" t="s">
        <v>7862</v>
      </c>
      <c r="D6941" t="s">
        <v>7861</v>
      </c>
      <c r="E6941" t="s">
        <v>11</v>
      </c>
      <c r="F6941" s="1">
        <v>-14266.075000000001</v>
      </c>
      <c r="I6941" s="13">
        <f t="shared" si="108"/>
        <v>-2492364.3420000104</v>
      </c>
    </row>
    <row r="6942" spans="1:9">
      <c r="A6942" s="10">
        <v>43444</v>
      </c>
      <c r="B6942" s="10">
        <v>43441</v>
      </c>
      <c r="C6942" t="s">
        <v>7860</v>
      </c>
      <c r="D6942" t="s">
        <v>7859</v>
      </c>
      <c r="E6942" t="s">
        <v>11</v>
      </c>
      <c r="F6942" s="1">
        <v>-45.415999999999997</v>
      </c>
      <c r="I6942" s="13">
        <f t="shared" si="108"/>
        <v>-2492409.7580000106</v>
      </c>
    </row>
    <row r="6943" spans="1:9">
      <c r="A6943" s="10">
        <v>43445</v>
      </c>
      <c r="B6943" s="10">
        <v>43444</v>
      </c>
      <c r="C6943" t="s">
        <v>452</v>
      </c>
      <c r="D6943" t="s">
        <v>2245</v>
      </c>
      <c r="E6943" t="s">
        <v>11</v>
      </c>
      <c r="F6943" s="1">
        <v>-0.35699999999999998</v>
      </c>
      <c r="I6943" s="13">
        <f t="shared" si="108"/>
        <v>-2492410.1150000105</v>
      </c>
    </row>
    <row r="6944" spans="1:9">
      <c r="A6944" s="10">
        <v>43445</v>
      </c>
      <c r="B6944" s="10">
        <v>43444</v>
      </c>
      <c r="C6944" t="s">
        <v>7922</v>
      </c>
      <c r="D6944" t="s">
        <v>7921</v>
      </c>
      <c r="E6944" t="s">
        <v>7872</v>
      </c>
      <c r="F6944" s="1">
        <v>-38794.512999999999</v>
      </c>
      <c r="I6944" s="13">
        <f t="shared" si="108"/>
        <v>-2531204.6280000103</v>
      </c>
    </row>
    <row r="6945" spans="1:9">
      <c r="A6945" s="10">
        <v>43445</v>
      </c>
      <c r="B6945" s="10">
        <v>43444</v>
      </c>
      <c r="C6945" t="s">
        <v>31</v>
      </c>
      <c r="D6945" t="s">
        <v>7921</v>
      </c>
      <c r="E6945" t="s">
        <v>7872</v>
      </c>
      <c r="F6945" s="1">
        <v>-1.7849999999999999</v>
      </c>
      <c r="I6945" s="13">
        <f t="shared" si="108"/>
        <v>-2531206.4130000104</v>
      </c>
    </row>
    <row r="6946" spans="1:9">
      <c r="A6946" s="10">
        <v>43445</v>
      </c>
      <c r="B6946" s="10">
        <v>43444</v>
      </c>
      <c r="C6946" t="s">
        <v>452</v>
      </c>
      <c r="D6946" t="s">
        <v>2446</v>
      </c>
      <c r="E6946" t="s">
        <v>11</v>
      </c>
      <c r="F6946" s="1">
        <v>-0.35699999999999998</v>
      </c>
      <c r="I6946" s="13">
        <f t="shared" si="108"/>
        <v>-2531206.7700000103</v>
      </c>
    </row>
    <row r="6947" spans="1:9">
      <c r="A6947" s="10">
        <v>43445</v>
      </c>
      <c r="B6947" s="10">
        <v>43444</v>
      </c>
      <c r="C6947" t="s">
        <v>7920</v>
      </c>
      <c r="D6947" t="s">
        <v>7919</v>
      </c>
      <c r="E6947" t="s">
        <v>11</v>
      </c>
      <c r="F6947" s="1">
        <v>-329.98</v>
      </c>
      <c r="I6947" s="13">
        <f t="shared" si="108"/>
        <v>-2531536.7500000102</v>
      </c>
    </row>
    <row r="6948" spans="1:9">
      <c r="A6948" s="10">
        <v>43445</v>
      </c>
      <c r="B6948" s="10">
        <v>43444</v>
      </c>
      <c r="C6948" t="s">
        <v>7918</v>
      </c>
      <c r="D6948" t="s">
        <v>7917</v>
      </c>
      <c r="E6948" t="s">
        <v>57</v>
      </c>
      <c r="F6948" s="1">
        <v>-73248.433999999994</v>
      </c>
      <c r="I6948" s="13">
        <f t="shared" si="108"/>
        <v>-2604785.1840000101</v>
      </c>
    </row>
    <row r="6949" spans="1:9">
      <c r="A6949" s="10">
        <v>43445</v>
      </c>
      <c r="B6949" s="10">
        <v>43444</v>
      </c>
      <c r="C6949" t="s">
        <v>7916</v>
      </c>
      <c r="D6949" t="s">
        <v>7915</v>
      </c>
      <c r="E6949" t="s">
        <v>11</v>
      </c>
      <c r="F6949" s="1">
        <v>-141.41999999999999</v>
      </c>
      <c r="I6949" s="13">
        <f t="shared" si="108"/>
        <v>-2604926.6040000101</v>
      </c>
    </row>
    <row r="6950" spans="1:9">
      <c r="A6950" s="10">
        <v>43445</v>
      </c>
      <c r="B6950" s="10">
        <v>43444</v>
      </c>
      <c r="C6950" t="s">
        <v>452</v>
      </c>
      <c r="D6950" t="s">
        <v>2046</v>
      </c>
      <c r="E6950" t="s">
        <v>11</v>
      </c>
      <c r="F6950" s="1">
        <v>-0.35699999999999998</v>
      </c>
      <c r="I6950" s="13">
        <f t="shared" si="108"/>
        <v>-2604926.9610000099</v>
      </c>
    </row>
    <row r="6951" spans="1:9">
      <c r="A6951" s="10">
        <v>43445</v>
      </c>
      <c r="B6951" s="10">
        <v>43444</v>
      </c>
      <c r="C6951" t="s">
        <v>452</v>
      </c>
      <c r="D6951" t="s">
        <v>997</v>
      </c>
      <c r="E6951" t="s">
        <v>11</v>
      </c>
      <c r="F6951" s="1">
        <v>-0.35699999999999998</v>
      </c>
      <c r="I6951" s="13">
        <f t="shared" si="108"/>
        <v>-2604927.3180000097</v>
      </c>
    </row>
    <row r="6952" spans="1:9">
      <c r="A6952" s="10">
        <v>43445</v>
      </c>
      <c r="B6952" s="10">
        <v>43444</v>
      </c>
      <c r="C6952" t="s">
        <v>452</v>
      </c>
      <c r="D6952" t="s">
        <v>2026</v>
      </c>
      <c r="E6952" t="s">
        <v>11</v>
      </c>
      <c r="F6952" s="1">
        <v>-0.35699999999999998</v>
      </c>
      <c r="I6952" s="13">
        <f t="shared" si="108"/>
        <v>-2604927.6750000096</v>
      </c>
    </row>
    <row r="6953" spans="1:9">
      <c r="A6953" s="10">
        <v>43445</v>
      </c>
      <c r="B6953" s="10">
        <v>43444</v>
      </c>
      <c r="C6953" t="s">
        <v>7907</v>
      </c>
      <c r="D6953" t="s">
        <v>7906</v>
      </c>
      <c r="E6953" t="s">
        <v>57</v>
      </c>
      <c r="F6953" s="1">
        <v>-47140.324999999997</v>
      </c>
      <c r="I6953" s="13">
        <f t="shared" si="108"/>
        <v>-2652068.0000000098</v>
      </c>
    </row>
    <row r="6954" spans="1:9">
      <c r="A6954" s="10">
        <v>43445</v>
      </c>
      <c r="B6954" s="10">
        <v>43444</v>
      </c>
      <c r="C6954" t="s">
        <v>7905</v>
      </c>
      <c r="D6954" t="s">
        <v>7904</v>
      </c>
      <c r="E6954" t="s">
        <v>4397</v>
      </c>
      <c r="F6954" s="1">
        <v>-236.48500000000001</v>
      </c>
      <c r="I6954" s="13">
        <f t="shared" si="108"/>
        <v>-2652304.4850000096</v>
      </c>
    </row>
    <row r="6955" spans="1:9">
      <c r="A6955" s="10">
        <v>43445</v>
      </c>
      <c r="B6955" s="10">
        <v>43444</v>
      </c>
      <c r="C6955" t="s">
        <v>452</v>
      </c>
      <c r="D6955" t="s">
        <v>2434</v>
      </c>
      <c r="E6955" t="s">
        <v>11</v>
      </c>
      <c r="F6955" s="1">
        <v>-0.35699999999999998</v>
      </c>
      <c r="I6955" s="13">
        <f t="shared" si="108"/>
        <v>-2652304.8420000095</v>
      </c>
    </row>
    <row r="6956" spans="1:9">
      <c r="A6956" s="10">
        <v>43445</v>
      </c>
      <c r="B6956" s="10">
        <v>43444</v>
      </c>
      <c r="C6956" t="s">
        <v>7902</v>
      </c>
      <c r="D6956" t="s">
        <v>7901</v>
      </c>
      <c r="E6956" t="s">
        <v>344</v>
      </c>
      <c r="F6956" s="1">
        <v>-5949.192</v>
      </c>
      <c r="I6956" s="13">
        <f t="shared" si="108"/>
        <v>-2658254.0340000093</v>
      </c>
    </row>
    <row r="6957" spans="1:9">
      <c r="A6957" s="10">
        <v>43448</v>
      </c>
      <c r="B6957" s="10">
        <v>43445</v>
      </c>
      <c r="C6957" t="s">
        <v>184</v>
      </c>
      <c r="D6957" t="s">
        <v>7985</v>
      </c>
      <c r="E6957" t="s">
        <v>7984</v>
      </c>
      <c r="F6957" s="1">
        <v>-10</v>
      </c>
      <c r="I6957" s="13">
        <f t="shared" si="108"/>
        <v>-2658264.0340000093</v>
      </c>
    </row>
    <row r="6958" spans="1:9">
      <c r="A6958" s="10">
        <v>43448</v>
      </c>
      <c r="B6958" s="10">
        <v>43445</v>
      </c>
      <c r="C6958" t="s">
        <v>7</v>
      </c>
      <c r="D6958" t="s">
        <v>7983</v>
      </c>
      <c r="E6958" t="s">
        <v>7982</v>
      </c>
      <c r="F6958" s="1">
        <v>-1.9</v>
      </c>
      <c r="I6958" s="13">
        <f t="shared" si="108"/>
        <v>-2658265.9340000092</v>
      </c>
    </row>
    <row r="6959" spans="1:9">
      <c r="A6959" s="10">
        <v>43448</v>
      </c>
      <c r="B6959" s="10">
        <v>43445</v>
      </c>
      <c r="C6959" t="s">
        <v>7</v>
      </c>
      <c r="D6959" t="s">
        <v>7963</v>
      </c>
      <c r="E6959" t="s">
        <v>7962</v>
      </c>
      <c r="F6959" s="1">
        <v>-1.9</v>
      </c>
      <c r="I6959" s="13">
        <f t="shared" si="108"/>
        <v>-2658267.8340000091</v>
      </c>
    </row>
    <row r="6960" spans="1:9">
      <c r="A6960" s="10">
        <v>43448</v>
      </c>
      <c r="B6960" s="10">
        <v>43445</v>
      </c>
      <c r="C6960" t="s">
        <v>7</v>
      </c>
      <c r="D6960" t="s">
        <v>7958</v>
      </c>
      <c r="E6960" t="s">
        <v>7957</v>
      </c>
      <c r="F6960" s="1">
        <v>-1.9</v>
      </c>
      <c r="I6960" s="13">
        <f t="shared" si="108"/>
        <v>-2658269.734000009</v>
      </c>
    </row>
    <row r="6961" spans="1:9">
      <c r="A6961" s="10">
        <v>43448</v>
      </c>
      <c r="B6961" s="10">
        <v>43445</v>
      </c>
      <c r="C6961" t="s">
        <v>184</v>
      </c>
      <c r="D6961" t="s">
        <v>7956</v>
      </c>
      <c r="E6961" t="s">
        <v>7955</v>
      </c>
      <c r="F6961" s="1">
        <v>-10</v>
      </c>
      <c r="I6961" s="13">
        <f t="shared" si="108"/>
        <v>-2658279.734000009</v>
      </c>
    </row>
    <row r="6962" spans="1:9">
      <c r="A6962" s="10">
        <v>43448</v>
      </c>
      <c r="B6962" s="10">
        <v>43445</v>
      </c>
      <c r="C6962" t="s">
        <v>184</v>
      </c>
      <c r="D6962" t="s">
        <v>7954</v>
      </c>
      <c r="E6962" t="s">
        <v>7953</v>
      </c>
      <c r="F6962" s="1">
        <v>-10</v>
      </c>
      <c r="I6962" s="13">
        <f t="shared" si="108"/>
        <v>-2658289.734000009</v>
      </c>
    </row>
    <row r="6963" spans="1:9">
      <c r="A6963" s="10">
        <v>43446</v>
      </c>
      <c r="B6963" s="10">
        <v>43445</v>
      </c>
      <c r="C6963" t="s">
        <v>7940</v>
      </c>
      <c r="D6963" t="s">
        <v>7939</v>
      </c>
      <c r="E6963" t="s">
        <v>234</v>
      </c>
      <c r="F6963" s="1">
        <v>-1426.2</v>
      </c>
      <c r="I6963" s="13">
        <f t="shared" si="108"/>
        <v>-2659715.9340000092</v>
      </c>
    </row>
    <row r="6964" spans="1:9">
      <c r="A6964" s="10">
        <v>43446</v>
      </c>
      <c r="B6964" s="10">
        <v>43445</v>
      </c>
      <c r="C6964" t="s">
        <v>7938</v>
      </c>
      <c r="D6964" t="s">
        <v>7937</v>
      </c>
      <c r="E6964" t="s">
        <v>11</v>
      </c>
      <c r="F6964" s="1">
        <v>-705.67499999999995</v>
      </c>
      <c r="I6964" s="13">
        <f t="shared" si="108"/>
        <v>-2660421.609000009</v>
      </c>
    </row>
    <row r="6965" spans="1:9">
      <c r="A6965" s="10">
        <v>43446</v>
      </c>
      <c r="B6965" s="10">
        <v>43445</v>
      </c>
      <c r="C6965" t="s">
        <v>31</v>
      </c>
      <c r="D6965" t="s">
        <v>7933</v>
      </c>
      <c r="E6965" t="s">
        <v>7872</v>
      </c>
      <c r="F6965" s="1">
        <v>-1.7849999999999999</v>
      </c>
      <c r="I6965" s="13">
        <f t="shared" si="108"/>
        <v>-2660423.3940000092</v>
      </c>
    </row>
    <row r="6966" spans="1:9">
      <c r="A6966" s="10">
        <v>43446</v>
      </c>
      <c r="B6966" s="10">
        <v>43445</v>
      </c>
      <c r="C6966" t="s">
        <v>7934</v>
      </c>
      <c r="D6966" t="s">
        <v>7933</v>
      </c>
      <c r="E6966" t="s">
        <v>7872</v>
      </c>
      <c r="F6966" s="1">
        <v>-71230.676999999996</v>
      </c>
      <c r="I6966" s="13">
        <f t="shared" si="108"/>
        <v>-2731654.0710000093</v>
      </c>
    </row>
    <row r="6967" spans="1:9">
      <c r="A6967" s="10">
        <v>43448</v>
      </c>
      <c r="B6967" s="10">
        <v>43446</v>
      </c>
      <c r="C6967" t="s">
        <v>184</v>
      </c>
      <c r="D6967" t="s">
        <v>7981</v>
      </c>
      <c r="E6967" t="s">
        <v>7980</v>
      </c>
      <c r="F6967" s="1">
        <v>-10</v>
      </c>
      <c r="I6967" s="13">
        <f t="shared" si="108"/>
        <v>-2731664.0710000093</v>
      </c>
    </row>
    <row r="6968" spans="1:9">
      <c r="A6968" s="10">
        <v>43448</v>
      </c>
      <c r="B6968" s="10">
        <v>43446</v>
      </c>
      <c r="C6968" t="s">
        <v>7</v>
      </c>
      <c r="D6968" t="s">
        <v>7979</v>
      </c>
      <c r="E6968" t="s">
        <v>7978</v>
      </c>
      <c r="F6968" s="1">
        <v>-1.9</v>
      </c>
      <c r="I6968" s="13">
        <f t="shared" si="108"/>
        <v>-2731665.9710000092</v>
      </c>
    </row>
    <row r="6969" spans="1:9">
      <c r="A6969" s="10">
        <v>43447</v>
      </c>
      <c r="B6969" s="10">
        <v>43446</v>
      </c>
      <c r="C6969" t="s">
        <v>7952</v>
      </c>
      <c r="D6969" t="s">
        <v>7951</v>
      </c>
      <c r="E6969" t="s">
        <v>7872</v>
      </c>
      <c r="F6969" s="1">
        <v>-64404.078000000001</v>
      </c>
      <c r="I6969" s="13">
        <f t="shared" si="108"/>
        <v>-2796070.0490000094</v>
      </c>
    </row>
    <row r="6970" spans="1:9">
      <c r="A6970" s="10">
        <v>43447</v>
      </c>
      <c r="B6970" s="10">
        <v>43446</v>
      </c>
      <c r="C6970" t="s">
        <v>31</v>
      </c>
      <c r="D6970" t="s">
        <v>7951</v>
      </c>
      <c r="E6970" t="s">
        <v>7872</v>
      </c>
      <c r="F6970" s="1">
        <v>-1.7849999999999999</v>
      </c>
      <c r="I6970" s="13">
        <f t="shared" si="108"/>
        <v>-2796071.8340000096</v>
      </c>
    </row>
    <row r="6971" spans="1:9">
      <c r="A6971" s="10">
        <v>43447</v>
      </c>
      <c r="B6971" s="10">
        <v>43446</v>
      </c>
      <c r="C6971" t="s">
        <v>7950</v>
      </c>
      <c r="D6971" t="s">
        <v>7949</v>
      </c>
      <c r="E6971" t="s">
        <v>7948</v>
      </c>
      <c r="F6971" s="1">
        <v>-12960.857</v>
      </c>
      <c r="I6971" s="13">
        <f t="shared" si="108"/>
        <v>-2809032.6910000094</v>
      </c>
    </row>
    <row r="6972" spans="1:9">
      <c r="A6972" s="10">
        <v>43447</v>
      </c>
      <c r="B6972" s="10">
        <v>43446</v>
      </c>
      <c r="C6972" t="s">
        <v>7947</v>
      </c>
      <c r="D6972" t="s">
        <v>7946</v>
      </c>
      <c r="E6972" t="s">
        <v>11</v>
      </c>
      <c r="F6972" s="1">
        <v>-9677.98</v>
      </c>
      <c r="I6972" s="13">
        <f t="shared" si="108"/>
        <v>-2818710.6710000094</v>
      </c>
    </row>
    <row r="6973" spans="1:9">
      <c r="A6973" s="10">
        <v>43447</v>
      </c>
      <c r="B6973" s="10">
        <v>43446</v>
      </c>
      <c r="C6973" t="s">
        <v>452</v>
      </c>
      <c r="D6973" t="s">
        <v>2789</v>
      </c>
      <c r="E6973" t="s">
        <v>11</v>
      </c>
      <c r="F6973" s="1">
        <v>-0.35699999999999998</v>
      </c>
      <c r="I6973" s="13">
        <f t="shared" si="108"/>
        <v>-2818711.0280000092</v>
      </c>
    </row>
    <row r="6974" spans="1:9">
      <c r="A6974" s="10">
        <v>43447</v>
      </c>
      <c r="B6974" s="10">
        <v>43446</v>
      </c>
      <c r="C6974" t="s">
        <v>7945</v>
      </c>
      <c r="D6974" t="s">
        <v>7944</v>
      </c>
      <c r="E6974" t="s">
        <v>24</v>
      </c>
      <c r="F6974" s="1">
        <v>-98500</v>
      </c>
      <c r="I6974" s="13">
        <f t="shared" si="108"/>
        <v>-2917211.0280000092</v>
      </c>
    </row>
    <row r="6975" spans="1:9">
      <c r="A6975" s="10">
        <v>43447</v>
      </c>
      <c r="B6975" s="10">
        <v>43446</v>
      </c>
      <c r="C6975" t="s">
        <v>7943</v>
      </c>
      <c r="D6975" t="s">
        <v>7942</v>
      </c>
      <c r="E6975" t="s">
        <v>6701</v>
      </c>
      <c r="F6975" s="1">
        <v>-678.9</v>
      </c>
      <c r="I6975" s="13">
        <f t="shared" si="108"/>
        <v>-2917889.9280000092</v>
      </c>
    </row>
    <row r="6976" spans="1:9">
      <c r="A6976" s="10">
        <v>43445</v>
      </c>
      <c r="B6976" s="10">
        <v>43446</v>
      </c>
      <c r="C6976" t="s">
        <v>7923</v>
      </c>
      <c r="D6976" t="s">
        <v>2245</v>
      </c>
      <c r="E6976" t="s">
        <v>11</v>
      </c>
      <c r="G6976" s="1">
        <v>21000</v>
      </c>
      <c r="I6976" s="13">
        <f t="shared" si="108"/>
        <v>-2896889.9280000092</v>
      </c>
    </row>
    <row r="6977" spans="1:9">
      <c r="A6977" s="10">
        <v>43445</v>
      </c>
      <c r="B6977" s="10">
        <v>43446</v>
      </c>
      <c r="C6977" t="s">
        <v>6377</v>
      </c>
      <c r="D6977" t="s">
        <v>2446</v>
      </c>
      <c r="E6977" t="s">
        <v>11</v>
      </c>
      <c r="G6977" s="1">
        <v>14000</v>
      </c>
      <c r="I6977" s="13">
        <f t="shared" si="108"/>
        <v>-2882889.9280000092</v>
      </c>
    </row>
    <row r="6978" spans="1:9">
      <c r="A6978" s="10">
        <v>43445</v>
      </c>
      <c r="B6978" s="10">
        <v>43446</v>
      </c>
      <c r="C6978" t="s">
        <v>7914</v>
      </c>
      <c r="D6978" t="s">
        <v>1719</v>
      </c>
      <c r="E6978" t="s">
        <v>11</v>
      </c>
      <c r="G6978" s="1">
        <v>500000</v>
      </c>
      <c r="I6978" s="13">
        <f t="shared" si="108"/>
        <v>-2382889.9280000092</v>
      </c>
    </row>
    <row r="6979" spans="1:9">
      <c r="A6979" s="10">
        <v>43445</v>
      </c>
      <c r="B6979" s="10">
        <v>43446</v>
      </c>
      <c r="C6979" t="s">
        <v>7913</v>
      </c>
      <c r="D6979" t="s">
        <v>2046</v>
      </c>
      <c r="E6979" t="s">
        <v>11</v>
      </c>
      <c r="G6979" s="1">
        <v>12000</v>
      </c>
      <c r="I6979" s="13">
        <f t="shared" ref="I6979:I7042" si="109">I6978+F6979+G6979</f>
        <v>-2370889.9280000092</v>
      </c>
    </row>
    <row r="6980" spans="1:9">
      <c r="A6980" s="10">
        <v>43445</v>
      </c>
      <c r="B6980" s="10">
        <v>43446</v>
      </c>
      <c r="C6980" t="s">
        <v>7912</v>
      </c>
      <c r="D6980" t="s">
        <v>997</v>
      </c>
      <c r="E6980" t="s">
        <v>11</v>
      </c>
      <c r="G6980" s="1">
        <v>30000</v>
      </c>
      <c r="I6980" s="13">
        <f t="shared" si="109"/>
        <v>-2340889.9280000092</v>
      </c>
    </row>
    <row r="6981" spans="1:9">
      <c r="A6981" s="10">
        <v>43445</v>
      </c>
      <c r="B6981" s="10">
        <v>43446</v>
      </c>
      <c r="C6981" t="s">
        <v>7057</v>
      </c>
      <c r="D6981" t="s">
        <v>2026</v>
      </c>
      <c r="E6981" t="s">
        <v>11</v>
      </c>
      <c r="G6981" s="1">
        <v>8000</v>
      </c>
      <c r="I6981" s="13">
        <f t="shared" si="109"/>
        <v>-2332889.9280000092</v>
      </c>
    </row>
    <row r="6982" spans="1:9">
      <c r="A6982" s="10">
        <v>43445</v>
      </c>
      <c r="B6982" s="10">
        <v>43446</v>
      </c>
      <c r="C6982" t="s">
        <v>7903</v>
      </c>
      <c r="D6982" t="s">
        <v>2434</v>
      </c>
      <c r="E6982" t="s">
        <v>11</v>
      </c>
      <c r="G6982" s="1">
        <v>57000</v>
      </c>
      <c r="I6982" s="13">
        <f t="shared" si="109"/>
        <v>-2275889.9280000092</v>
      </c>
    </row>
    <row r="6983" spans="1:9">
      <c r="A6983" s="10">
        <v>43451</v>
      </c>
      <c r="B6983" s="10">
        <v>43447</v>
      </c>
      <c r="C6983" t="s">
        <v>152</v>
      </c>
      <c r="D6983" t="s">
        <v>8022</v>
      </c>
      <c r="E6983" t="s">
        <v>8021</v>
      </c>
      <c r="F6983" s="1">
        <v>-20</v>
      </c>
      <c r="I6983" s="13">
        <f t="shared" si="109"/>
        <v>-2275909.9280000092</v>
      </c>
    </row>
    <row r="6984" spans="1:9">
      <c r="A6984" s="10">
        <v>43451</v>
      </c>
      <c r="B6984" s="10">
        <v>43447</v>
      </c>
      <c r="C6984" t="s">
        <v>7</v>
      </c>
      <c r="D6984" t="s">
        <v>8011</v>
      </c>
      <c r="E6984" t="s">
        <v>8010</v>
      </c>
      <c r="F6984" s="1">
        <v>-1.9</v>
      </c>
      <c r="I6984" s="13">
        <f t="shared" si="109"/>
        <v>-2275911.8280000091</v>
      </c>
    </row>
    <row r="6985" spans="1:9">
      <c r="A6985" s="10">
        <v>43451</v>
      </c>
      <c r="B6985" s="10">
        <v>43447</v>
      </c>
      <c r="C6985" t="s">
        <v>7</v>
      </c>
      <c r="D6985" t="s">
        <v>8003</v>
      </c>
      <c r="E6985" t="s">
        <v>8002</v>
      </c>
      <c r="F6985" s="1">
        <v>-1.9</v>
      </c>
      <c r="I6985" s="13">
        <f t="shared" si="109"/>
        <v>-2275913.728000009</v>
      </c>
    </row>
    <row r="6986" spans="1:9">
      <c r="A6986" s="10">
        <v>43451</v>
      </c>
      <c r="B6986" s="10">
        <v>43447</v>
      </c>
      <c r="C6986" t="s">
        <v>7</v>
      </c>
      <c r="D6986" t="s">
        <v>7997</v>
      </c>
      <c r="E6986" t="s">
        <v>7996</v>
      </c>
      <c r="F6986" s="1">
        <v>-3.8</v>
      </c>
      <c r="I6986" s="13">
        <f t="shared" si="109"/>
        <v>-2275917.5280000088</v>
      </c>
    </row>
    <row r="6987" spans="1:9">
      <c r="A6987" s="10">
        <v>43451</v>
      </c>
      <c r="B6987" s="10">
        <v>43447</v>
      </c>
      <c r="C6987" t="s">
        <v>184</v>
      </c>
      <c r="D6987" t="s">
        <v>7995</v>
      </c>
      <c r="E6987" t="s">
        <v>7994</v>
      </c>
      <c r="F6987" s="1">
        <v>-10</v>
      </c>
      <c r="I6987" s="13">
        <f t="shared" si="109"/>
        <v>-2275927.5280000088</v>
      </c>
    </row>
    <row r="6988" spans="1:9">
      <c r="A6988" s="10">
        <v>43451</v>
      </c>
      <c r="B6988" s="10">
        <v>43447</v>
      </c>
      <c r="C6988" t="s">
        <v>184</v>
      </c>
      <c r="D6988" t="s">
        <v>7991</v>
      </c>
      <c r="E6988" t="s">
        <v>7990</v>
      </c>
      <c r="F6988" s="1">
        <v>-10</v>
      </c>
      <c r="I6988" s="13">
        <f t="shared" si="109"/>
        <v>-2275937.5280000088</v>
      </c>
    </row>
    <row r="6989" spans="1:9">
      <c r="A6989" s="10">
        <v>43448</v>
      </c>
      <c r="B6989" s="10">
        <v>43447</v>
      </c>
      <c r="C6989" t="s">
        <v>7989</v>
      </c>
      <c r="D6989" t="s">
        <v>7988</v>
      </c>
      <c r="E6989" t="s">
        <v>11</v>
      </c>
      <c r="F6989" s="1">
        <v>-160000</v>
      </c>
      <c r="I6989" s="13">
        <f t="shared" si="109"/>
        <v>-2435937.5280000088</v>
      </c>
    </row>
    <row r="6990" spans="1:9">
      <c r="A6990" s="10">
        <v>43448</v>
      </c>
      <c r="B6990" s="10">
        <v>43447</v>
      </c>
      <c r="C6990" t="s">
        <v>7987</v>
      </c>
      <c r="D6990" t="s">
        <v>7986</v>
      </c>
      <c r="E6990" t="s">
        <v>344</v>
      </c>
      <c r="F6990" s="1">
        <v>-6003.27</v>
      </c>
      <c r="I6990" s="13">
        <f t="shared" si="109"/>
        <v>-2441940.7980000088</v>
      </c>
    </row>
    <row r="6991" spans="1:9">
      <c r="A6991" s="10">
        <v>43448</v>
      </c>
      <c r="B6991" s="10">
        <v>43447</v>
      </c>
      <c r="C6991" t="s">
        <v>166</v>
      </c>
      <c r="D6991" t="s">
        <v>7976</v>
      </c>
      <c r="E6991" t="s">
        <v>7975</v>
      </c>
      <c r="F6991" s="1">
        <v>-0.95199999999999996</v>
      </c>
      <c r="I6991" s="13">
        <f t="shared" si="109"/>
        <v>-2441941.7500000088</v>
      </c>
    </row>
    <row r="6992" spans="1:9">
      <c r="A6992" s="10">
        <v>43448</v>
      </c>
      <c r="B6992" s="10">
        <v>43447</v>
      </c>
      <c r="C6992" t="s">
        <v>7974</v>
      </c>
      <c r="D6992" t="s">
        <v>7973</v>
      </c>
      <c r="E6992" t="s">
        <v>3485</v>
      </c>
      <c r="F6992" s="1">
        <v>-170.1</v>
      </c>
      <c r="I6992" s="13">
        <f t="shared" si="109"/>
        <v>-2442111.8500000089</v>
      </c>
    </row>
    <row r="6993" spans="1:9">
      <c r="A6993" s="10">
        <v>43448</v>
      </c>
      <c r="B6993" s="10">
        <v>43447</v>
      </c>
      <c r="C6993" t="s">
        <v>7972</v>
      </c>
      <c r="D6993" t="s">
        <v>7971</v>
      </c>
      <c r="E6993" t="s">
        <v>6774</v>
      </c>
      <c r="F6993" s="1">
        <v>-1076.402</v>
      </c>
      <c r="I6993" s="13">
        <f t="shared" si="109"/>
        <v>-2443188.2520000087</v>
      </c>
    </row>
    <row r="6994" spans="1:9">
      <c r="A6994" s="10">
        <v>43448</v>
      </c>
      <c r="B6994" s="10">
        <v>43447</v>
      </c>
      <c r="C6994" t="s">
        <v>7970</v>
      </c>
      <c r="D6994" t="s">
        <v>7969</v>
      </c>
      <c r="E6994" t="s">
        <v>11</v>
      </c>
      <c r="F6994" s="1">
        <v>-320</v>
      </c>
      <c r="I6994" s="13">
        <f t="shared" si="109"/>
        <v>-2443508.2520000087</v>
      </c>
    </row>
    <row r="6995" spans="1:9">
      <c r="A6995" s="10">
        <v>43448</v>
      </c>
      <c r="B6995" s="10">
        <v>43447</v>
      </c>
      <c r="C6995" t="s">
        <v>7968</v>
      </c>
      <c r="D6995" t="s">
        <v>7967</v>
      </c>
      <c r="E6995" t="s">
        <v>4379</v>
      </c>
      <c r="F6995" s="1">
        <v>-6895</v>
      </c>
      <c r="I6995" s="13">
        <f t="shared" si="109"/>
        <v>-2450403.2520000087</v>
      </c>
    </row>
    <row r="6996" spans="1:9">
      <c r="A6996" s="10">
        <v>43448</v>
      </c>
      <c r="B6996" s="10">
        <v>43447</v>
      </c>
      <c r="C6996" t="s">
        <v>7966</v>
      </c>
      <c r="D6996" t="s">
        <v>7965</v>
      </c>
      <c r="E6996" t="s">
        <v>11</v>
      </c>
      <c r="F6996" s="1">
        <v>-2268.3710000000001</v>
      </c>
      <c r="I6996" s="13">
        <f t="shared" si="109"/>
        <v>-2452671.6230000085</v>
      </c>
    </row>
    <row r="6997" spans="1:9">
      <c r="A6997" s="10">
        <v>43448</v>
      </c>
      <c r="B6997" s="10">
        <v>43447</v>
      </c>
      <c r="C6997" t="s">
        <v>7964</v>
      </c>
      <c r="E6997" t="s">
        <v>4610</v>
      </c>
      <c r="F6997" s="1">
        <v>-4118.1549999999997</v>
      </c>
      <c r="I6997" s="13">
        <f t="shared" si="109"/>
        <v>-2456789.7780000083</v>
      </c>
    </row>
    <row r="6998" spans="1:9">
      <c r="A6998" s="10">
        <v>43448</v>
      </c>
      <c r="B6998" s="10">
        <v>43447</v>
      </c>
      <c r="C6998" t="s">
        <v>101</v>
      </c>
      <c r="E6998" t="s">
        <v>11</v>
      </c>
      <c r="F6998" s="1">
        <v>-5.95</v>
      </c>
      <c r="I6998" s="13">
        <f t="shared" si="109"/>
        <v>-2456795.7280000085</v>
      </c>
    </row>
    <row r="6999" spans="1:9">
      <c r="A6999" s="10">
        <v>43448</v>
      </c>
      <c r="B6999" s="10">
        <v>43447</v>
      </c>
      <c r="C6999" t="s">
        <v>7961</v>
      </c>
      <c r="D6999" t="s">
        <v>7960</v>
      </c>
      <c r="E6999" t="s">
        <v>7959</v>
      </c>
      <c r="F6999" s="1">
        <v>-2559.4050000000002</v>
      </c>
      <c r="I6999" s="13">
        <f t="shared" si="109"/>
        <v>-2459355.1330000083</v>
      </c>
    </row>
    <row r="7000" spans="1:9">
      <c r="A7000" s="10">
        <v>43453</v>
      </c>
      <c r="B7000" s="10">
        <v>43448</v>
      </c>
      <c r="C7000" t="s">
        <v>857</v>
      </c>
      <c r="D7000" t="s">
        <v>8059</v>
      </c>
      <c r="E7000" t="s">
        <v>8058</v>
      </c>
      <c r="F7000" s="1">
        <v>-150</v>
      </c>
      <c r="I7000" s="13">
        <f t="shared" si="109"/>
        <v>-2459505.1330000083</v>
      </c>
    </row>
    <row r="7001" spans="1:9">
      <c r="A7001" s="10">
        <v>43451</v>
      </c>
      <c r="B7001" s="10">
        <v>43448</v>
      </c>
      <c r="C7001" t="s">
        <v>8041</v>
      </c>
      <c r="D7001" t="s">
        <v>8040</v>
      </c>
      <c r="E7001" t="s">
        <v>51</v>
      </c>
      <c r="F7001" s="1">
        <v>-314.76</v>
      </c>
      <c r="I7001" s="13">
        <f t="shared" si="109"/>
        <v>-2459819.8930000081</v>
      </c>
    </row>
    <row r="7002" spans="1:9">
      <c r="A7002" s="10">
        <v>43451</v>
      </c>
      <c r="B7002" s="10">
        <v>43448</v>
      </c>
      <c r="C7002" t="s">
        <v>8039</v>
      </c>
      <c r="D7002" t="s">
        <v>8038</v>
      </c>
      <c r="E7002" t="s">
        <v>8037</v>
      </c>
      <c r="F7002" s="1">
        <v>-1044.691</v>
      </c>
      <c r="I7002" s="13">
        <f t="shared" si="109"/>
        <v>-2460864.5840000082</v>
      </c>
    </row>
    <row r="7003" spans="1:9">
      <c r="A7003" s="10">
        <v>43451</v>
      </c>
      <c r="B7003" s="10">
        <v>43448</v>
      </c>
      <c r="C7003" t="s">
        <v>31</v>
      </c>
      <c r="D7003" t="s">
        <v>8038</v>
      </c>
      <c r="E7003" t="s">
        <v>8037</v>
      </c>
      <c r="F7003" s="1">
        <v>-1.7849999999999999</v>
      </c>
      <c r="I7003" s="13">
        <f t="shared" si="109"/>
        <v>-2460866.3690000083</v>
      </c>
    </row>
    <row r="7004" spans="1:9">
      <c r="A7004" s="10">
        <v>43451</v>
      </c>
      <c r="B7004" s="10">
        <v>43448</v>
      </c>
      <c r="C7004" t="s">
        <v>152</v>
      </c>
      <c r="D7004" t="s">
        <v>8036</v>
      </c>
      <c r="E7004" t="s">
        <v>8035</v>
      </c>
      <c r="F7004" s="1">
        <v>-20</v>
      </c>
      <c r="I7004" s="13">
        <f t="shared" si="109"/>
        <v>-2460886.3690000083</v>
      </c>
    </row>
    <row r="7005" spans="1:9">
      <c r="A7005" s="10">
        <v>43451</v>
      </c>
      <c r="B7005" s="10">
        <v>43448</v>
      </c>
      <c r="C7005" t="s">
        <v>7</v>
      </c>
      <c r="D7005" t="s">
        <v>8034</v>
      </c>
      <c r="E7005" t="s">
        <v>8033</v>
      </c>
      <c r="F7005" s="1">
        <v>-3.8</v>
      </c>
      <c r="I7005" s="13">
        <f t="shared" si="109"/>
        <v>-2460890.1690000081</v>
      </c>
    </row>
    <row r="7006" spans="1:9">
      <c r="A7006" s="10">
        <v>43451</v>
      </c>
      <c r="B7006" s="10">
        <v>43448</v>
      </c>
      <c r="C7006" t="s">
        <v>7</v>
      </c>
      <c r="D7006" t="s">
        <v>8032</v>
      </c>
      <c r="E7006" t="s">
        <v>8031</v>
      </c>
      <c r="F7006" s="1">
        <v>-3.8</v>
      </c>
      <c r="I7006" s="13">
        <f t="shared" si="109"/>
        <v>-2460893.969000008</v>
      </c>
    </row>
    <row r="7007" spans="1:9">
      <c r="A7007" s="10">
        <v>43451</v>
      </c>
      <c r="B7007" s="10">
        <v>43448</v>
      </c>
      <c r="C7007" t="s">
        <v>8030</v>
      </c>
      <c r="D7007" t="s">
        <v>8029</v>
      </c>
      <c r="E7007" t="s">
        <v>30</v>
      </c>
      <c r="F7007" s="1">
        <v>-813.33600000000001</v>
      </c>
      <c r="I7007" s="13">
        <f t="shared" si="109"/>
        <v>-2461707.3050000081</v>
      </c>
    </row>
    <row r="7008" spans="1:9">
      <c r="A7008" s="10">
        <v>43451</v>
      </c>
      <c r="B7008" s="10">
        <v>43448</v>
      </c>
      <c r="C7008" t="s">
        <v>31</v>
      </c>
      <c r="D7008" t="s">
        <v>8029</v>
      </c>
      <c r="E7008" t="s">
        <v>30</v>
      </c>
      <c r="F7008" s="1">
        <v>-1.7849999999999999</v>
      </c>
      <c r="I7008" s="13">
        <f t="shared" si="109"/>
        <v>-2461709.0900000082</v>
      </c>
    </row>
    <row r="7009" spans="1:9">
      <c r="A7009" s="10">
        <v>43451</v>
      </c>
      <c r="B7009" s="10">
        <v>43448</v>
      </c>
      <c r="C7009" t="s">
        <v>8028</v>
      </c>
      <c r="D7009" t="s">
        <v>8027</v>
      </c>
      <c r="E7009" t="s">
        <v>6982</v>
      </c>
      <c r="F7009" s="1">
        <v>-328.3</v>
      </c>
      <c r="I7009" s="13">
        <f t="shared" si="109"/>
        <v>-2462037.390000008</v>
      </c>
    </row>
    <row r="7010" spans="1:9">
      <c r="A7010" s="10">
        <v>43451</v>
      </c>
      <c r="B7010" s="10">
        <v>43448</v>
      </c>
      <c r="C7010" t="s">
        <v>8026</v>
      </c>
      <c r="D7010" t="s">
        <v>8025</v>
      </c>
      <c r="E7010" t="s">
        <v>347</v>
      </c>
      <c r="F7010" s="1">
        <v>-2768.3539999999998</v>
      </c>
      <c r="I7010" s="13">
        <f t="shared" si="109"/>
        <v>-2464805.7440000079</v>
      </c>
    </row>
    <row r="7011" spans="1:9">
      <c r="A7011" s="10">
        <v>43451</v>
      </c>
      <c r="B7011" s="10">
        <v>43448</v>
      </c>
      <c r="C7011" t="s">
        <v>8024</v>
      </c>
      <c r="D7011" t="s">
        <v>8023</v>
      </c>
      <c r="E7011" t="s">
        <v>237</v>
      </c>
      <c r="F7011" s="1">
        <v>-82511.698999999993</v>
      </c>
      <c r="I7011" s="13">
        <f t="shared" si="109"/>
        <v>-2547317.4430000079</v>
      </c>
    </row>
    <row r="7012" spans="1:9">
      <c r="A7012" s="10">
        <v>43451</v>
      </c>
      <c r="B7012" s="10">
        <v>43448</v>
      </c>
      <c r="C7012" t="s">
        <v>8020</v>
      </c>
      <c r="D7012" t="s">
        <v>8019</v>
      </c>
      <c r="E7012" t="s">
        <v>8015</v>
      </c>
      <c r="F7012" s="1">
        <v>-1655.673</v>
      </c>
      <c r="I7012" s="13">
        <f t="shared" si="109"/>
        <v>-2548973.1160000078</v>
      </c>
    </row>
    <row r="7013" spans="1:9">
      <c r="A7013" s="10">
        <v>43451</v>
      </c>
      <c r="B7013" s="10">
        <v>43448</v>
      </c>
      <c r="C7013" t="s">
        <v>31</v>
      </c>
      <c r="D7013" t="s">
        <v>8019</v>
      </c>
      <c r="E7013" t="s">
        <v>8015</v>
      </c>
      <c r="F7013" s="1">
        <v>-1.7849999999999999</v>
      </c>
      <c r="I7013" s="13">
        <f t="shared" si="109"/>
        <v>-2548974.901000008</v>
      </c>
    </row>
    <row r="7014" spans="1:9">
      <c r="A7014" s="10">
        <v>43451</v>
      </c>
      <c r="B7014" s="10">
        <v>43448</v>
      </c>
      <c r="C7014" t="s">
        <v>452</v>
      </c>
      <c r="D7014" t="s">
        <v>2406</v>
      </c>
      <c r="E7014" t="s">
        <v>11</v>
      </c>
      <c r="F7014" s="1">
        <v>-0.35699999999999998</v>
      </c>
      <c r="I7014" s="13">
        <f t="shared" si="109"/>
        <v>-2548975.2580000078</v>
      </c>
    </row>
    <row r="7015" spans="1:9">
      <c r="A7015" s="10">
        <v>43451</v>
      </c>
      <c r="B7015" s="10">
        <v>43448</v>
      </c>
      <c r="C7015" t="s">
        <v>27</v>
      </c>
      <c r="E7015" t="s">
        <v>11</v>
      </c>
      <c r="F7015" s="1">
        <v>-119</v>
      </c>
      <c r="I7015" s="13">
        <f t="shared" si="109"/>
        <v>-2549094.2580000078</v>
      </c>
    </row>
    <row r="7016" spans="1:9">
      <c r="A7016" s="10">
        <v>43451</v>
      </c>
      <c r="B7016" s="10">
        <v>43448</v>
      </c>
      <c r="C7016" t="s">
        <v>8017</v>
      </c>
      <c r="D7016" t="s">
        <v>8016</v>
      </c>
      <c r="E7016" t="s">
        <v>8015</v>
      </c>
      <c r="F7016" s="1">
        <v>-3146.056</v>
      </c>
      <c r="I7016" s="13">
        <f t="shared" si="109"/>
        <v>-2552240.3140000077</v>
      </c>
    </row>
    <row r="7017" spans="1:9">
      <c r="A7017" s="10">
        <v>43451</v>
      </c>
      <c r="B7017" s="10">
        <v>43448</v>
      </c>
      <c r="C7017" t="s">
        <v>31</v>
      </c>
      <c r="D7017" t="s">
        <v>8016</v>
      </c>
      <c r="E7017" t="s">
        <v>8015</v>
      </c>
      <c r="F7017" s="1">
        <v>-1.7849999999999999</v>
      </c>
      <c r="I7017" s="13">
        <f t="shared" si="109"/>
        <v>-2552242.0990000078</v>
      </c>
    </row>
    <row r="7018" spans="1:9">
      <c r="A7018" s="10">
        <v>43451</v>
      </c>
      <c r="B7018" s="10">
        <v>43448</v>
      </c>
      <c r="C7018" t="s">
        <v>452</v>
      </c>
      <c r="D7018" t="s">
        <v>8013</v>
      </c>
      <c r="E7018" t="s">
        <v>11</v>
      </c>
      <c r="F7018" s="1">
        <v>-0.35699999999999998</v>
      </c>
      <c r="I7018" s="13">
        <f t="shared" si="109"/>
        <v>-2552242.4560000077</v>
      </c>
    </row>
    <row r="7019" spans="1:9">
      <c r="A7019" s="10">
        <v>43451</v>
      </c>
      <c r="B7019" s="10">
        <v>43448</v>
      </c>
      <c r="C7019" t="s">
        <v>452</v>
      </c>
      <c r="D7019" t="s">
        <v>2008</v>
      </c>
      <c r="E7019" t="s">
        <v>11</v>
      </c>
      <c r="F7019" s="1">
        <v>-0.35699999999999998</v>
      </c>
      <c r="I7019" s="13">
        <f t="shared" si="109"/>
        <v>-2552242.8130000075</v>
      </c>
    </row>
    <row r="7020" spans="1:9">
      <c r="A7020" s="10">
        <v>43451</v>
      </c>
      <c r="B7020" s="10">
        <v>43448</v>
      </c>
      <c r="C7020" t="s">
        <v>8009</v>
      </c>
      <c r="D7020" t="s">
        <v>8008</v>
      </c>
      <c r="E7020" t="s">
        <v>332</v>
      </c>
      <c r="F7020" s="1">
        <v>-5202.0069999999996</v>
      </c>
      <c r="I7020" s="13">
        <f t="shared" si="109"/>
        <v>-2557444.8200000077</v>
      </c>
    </row>
    <row r="7021" spans="1:9">
      <c r="A7021" s="10">
        <v>43451</v>
      </c>
      <c r="B7021" s="10">
        <v>43448</v>
      </c>
      <c r="C7021" t="s">
        <v>31</v>
      </c>
      <c r="D7021" t="s">
        <v>8008</v>
      </c>
      <c r="E7021" t="s">
        <v>332</v>
      </c>
      <c r="F7021" s="1">
        <v>-1.7849999999999999</v>
      </c>
      <c r="I7021" s="13">
        <f t="shared" si="109"/>
        <v>-2557446.6050000079</v>
      </c>
    </row>
    <row r="7022" spans="1:9">
      <c r="A7022" s="10">
        <v>43451</v>
      </c>
      <c r="B7022" s="10">
        <v>43448</v>
      </c>
      <c r="C7022" t="s">
        <v>8005</v>
      </c>
      <c r="D7022" t="s">
        <v>8004</v>
      </c>
      <c r="E7022" t="s">
        <v>7722</v>
      </c>
      <c r="F7022" s="1">
        <v>-466.36099999999999</v>
      </c>
      <c r="I7022" s="13">
        <f t="shared" si="109"/>
        <v>-2557912.9660000079</v>
      </c>
    </row>
    <row r="7023" spans="1:9">
      <c r="A7023" s="10">
        <v>43451</v>
      </c>
      <c r="B7023" s="10">
        <v>43448</v>
      </c>
      <c r="C7023" t="s">
        <v>31</v>
      </c>
      <c r="D7023" t="s">
        <v>8004</v>
      </c>
      <c r="E7023" t="s">
        <v>7722</v>
      </c>
      <c r="F7023" s="1">
        <v>-1.7849999999999999</v>
      </c>
      <c r="I7023" s="13">
        <f t="shared" si="109"/>
        <v>-2557914.7510000081</v>
      </c>
    </row>
    <row r="7024" spans="1:9">
      <c r="A7024" s="10">
        <v>43451</v>
      </c>
      <c r="B7024" s="10">
        <v>43448</v>
      </c>
      <c r="C7024" t="s">
        <v>452</v>
      </c>
      <c r="D7024" t="s">
        <v>2430</v>
      </c>
      <c r="E7024" t="s">
        <v>11</v>
      </c>
      <c r="F7024" s="1">
        <v>-0.35699999999999998</v>
      </c>
      <c r="I7024" s="13">
        <f t="shared" si="109"/>
        <v>-2557915.1080000079</v>
      </c>
    </row>
    <row r="7025" spans="1:9">
      <c r="A7025" s="10">
        <v>43451</v>
      </c>
      <c r="B7025" s="10">
        <v>43448</v>
      </c>
      <c r="C7025" t="s">
        <v>8001</v>
      </c>
      <c r="D7025" t="s">
        <v>8000</v>
      </c>
      <c r="E7025" t="s">
        <v>401</v>
      </c>
      <c r="F7025" s="1">
        <v>-1859.1</v>
      </c>
      <c r="I7025" s="13">
        <f t="shared" si="109"/>
        <v>-2559774.208000008</v>
      </c>
    </row>
    <row r="7026" spans="1:9">
      <c r="A7026" s="10">
        <v>43451</v>
      </c>
      <c r="B7026" s="10">
        <v>43448</v>
      </c>
      <c r="C7026" t="s">
        <v>31</v>
      </c>
      <c r="D7026" t="s">
        <v>8000</v>
      </c>
      <c r="E7026" t="s">
        <v>401</v>
      </c>
      <c r="F7026" s="1">
        <v>-1.7849999999999999</v>
      </c>
      <c r="I7026" s="13">
        <f t="shared" si="109"/>
        <v>-2559775.9930000082</v>
      </c>
    </row>
    <row r="7027" spans="1:9">
      <c r="A7027" s="10">
        <v>43451</v>
      </c>
      <c r="B7027" s="10">
        <v>43448</v>
      </c>
      <c r="C7027" t="s">
        <v>7999</v>
      </c>
      <c r="D7027" t="s">
        <v>7998</v>
      </c>
      <c r="E7027" t="s">
        <v>30</v>
      </c>
      <c r="F7027" s="1">
        <v>-3971.54</v>
      </c>
      <c r="I7027" s="13">
        <f t="shared" si="109"/>
        <v>-2563747.5330000082</v>
      </c>
    </row>
    <row r="7028" spans="1:9">
      <c r="A7028" s="10">
        <v>43451</v>
      </c>
      <c r="B7028" s="10">
        <v>43448</v>
      </c>
      <c r="C7028" t="s">
        <v>31</v>
      </c>
      <c r="D7028" t="s">
        <v>7998</v>
      </c>
      <c r="E7028" t="s">
        <v>30</v>
      </c>
      <c r="F7028" s="1">
        <v>-1.7849999999999999</v>
      </c>
      <c r="I7028" s="13">
        <f t="shared" si="109"/>
        <v>-2563749.3180000084</v>
      </c>
    </row>
    <row r="7029" spans="1:9">
      <c r="A7029" s="10">
        <v>43451</v>
      </c>
      <c r="B7029" s="10">
        <v>43448</v>
      </c>
      <c r="C7029" t="s">
        <v>452</v>
      </c>
      <c r="D7029" t="s">
        <v>2432</v>
      </c>
      <c r="E7029" t="s">
        <v>11</v>
      </c>
      <c r="F7029" s="1">
        <v>-0.35699999999999998</v>
      </c>
      <c r="I7029" s="13">
        <f t="shared" si="109"/>
        <v>-2563749.6750000082</v>
      </c>
    </row>
    <row r="7030" spans="1:9">
      <c r="A7030" s="10">
        <v>43451</v>
      </c>
      <c r="B7030" s="10">
        <v>43448</v>
      </c>
      <c r="C7030" t="s">
        <v>152</v>
      </c>
      <c r="D7030" t="s">
        <v>7993</v>
      </c>
      <c r="E7030" t="s">
        <v>7992</v>
      </c>
      <c r="F7030" s="1">
        <v>-20</v>
      </c>
      <c r="I7030" s="13">
        <f t="shared" si="109"/>
        <v>-2563769.6750000082</v>
      </c>
    </row>
    <row r="7031" spans="1:9">
      <c r="A7031" s="10">
        <v>43447</v>
      </c>
      <c r="B7031" s="10">
        <v>43448</v>
      </c>
      <c r="C7031" t="s">
        <v>7941</v>
      </c>
      <c r="D7031" t="s">
        <v>2789</v>
      </c>
      <c r="E7031" t="s">
        <v>11</v>
      </c>
      <c r="G7031" s="1">
        <v>250</v>
      </c>
      <c r="I7031" s="13">
        <f t="shared" si="109"/>
        <v>-2563519.6750000082</v>
      </c>
    </row>
    <row r="7032" spans="1:9">
      <c r="A7032" s="10">
        <v>43453</v>
      </c>
      <c r="B7032" s="10">
        <v>43451</v>
      </c>
      <c r="C7032" t="s">
        <v>184</v>
      </c>
      <c r="D7032" t="s">
        <v>8056</v>
      </c>
      <c r="E7032" t="s">
        <v>8055</v>
      </c>
      <c r="F7032" s="1">
        <v>-10</v>
      </c>
      <c r="I7032" s="13">
        <f t="shared" si="109"/>
        <v>-2563529.6750000082</v>
      </c>
    </row>
    <row r="7033" spans="1:9">
      <c r="A7033" s="10">
        <v>43453</v>
      </c>
      <c r="B7033" s="10">
        <v>43451</v>
      </c>
      <c r="C7033" t="s">
        <v>7</v>
      </c>
      <c r="D7033" t="s">
        <v>8050</v>
      </c>
      <c r="E7033" t="s">
        <v>8049</v>
      </c>
      <c r="F7033" s="1">
        <v>-1.9</v>
      </c>
      <c r="I7033" s="13">
        <f t="shared" si="109"/>
        <v>-2563531.5750000081</v>
      </c>
    </row>
    <row r="7034" spans="1:9">
      <c r="A7034" s="10">
        <v>43452</v>
      </c>
      <c r="B7034" s="10">
        <v>43451</v>
      </c>
      <c r="C7034" t="s">
        <v>8044</v>
      </c>
      <c r="D7034" t="s">
        <v>8043</v>
      </c>
      <c r="E7034" t="s">
        <v>8042</v>
      </c>
      <c r="F7034" s="1">
        <v>-849.55399999999997</v>
      </c>
      <c r="I7034" s="13">
        <f t="shared" si="109"/>
        <v>-2564381.1290000081</v>
      </c>
    </row>
    <row r="7035" spans="1:9">
      <c r="A7035" s="10">
        <v>43451</v>
      </c>
      <c r="B7035" s="10">
        <v>43451</v>
      </c>
      <c r="C7035" t="s">
        <v>350</v>
      </c>
      <c r="E7035" t="s">
        <v>11</v>
      </c>
      <c r="F7035" s="1">
        <v>-1.7849999999999999</v>
      </c>
      <c r="I7035" s="13">
        <f t="shared" si="109"/>
        <v>-2564382.9140000083</v>
      </c>
    </row>
    <row r="7036" spans="1:9">
      <c r="A7036" s="10">
        <v>43451</v>
      </c>
      <c r="B7036" s="10">
        <v>43451</v>
      </c>
      <c r="C7036" t="s">
        <v>5324</v>
      </c>
      <c r="E7036" t="s">
        <v>11</v>
      </c>
      <c r="F7036" s="1">
        <v>-770.83299999999997</v>
      </c>
      <c r="I7036" s="13">
        <f t="shared" si="109"/>
        <v>-2565153.7470000084</v>
      </c>
    </row>
    <row r="7037" spans="1:9">
      <c r="A7037" s="10">
        <v>43451</v>
      </c>
      <c r="B7037" s="10">
        <v>43451</v>
      </c>
      <c r="C7037" t="s">
        <v>5323</v>
      </c>
      <c r="E7037" t="s">
        <v>11</v>
      </c>
      <c r="F7037" s="1">
        <v>-83.332999999999998</v>
      </c>
      <c r="I7037" s="13">
        <f t="shared" si="109"/>
        <v>-2565237.0800000085</v>
      </c>
    </row>
    <row r="7038" spans="1:9">
      <c r="A7038" s="10">
        <v>43451</v>
      </c>
      <c r="B7038" s="10">
        <v>43451</v>
      </c>
      <c r="C7038" t="s">
        <v>21</v>
      </c>
      <c r="E7038" t="s">
        <v>11</v>
      </c>
      <c r="F7038" s="1">
        <v>-1500000</v>
      </c>
      <c r="I7038" s="13">
        <f t="shared" si="109"/>
        <v>-4065237.0800000085</v>
      </c>
    </row>
    <row r="7039" spans="1:9">
      <c r="A7039" s="10">
        <v>43451</v>
      </c>
      <c r="B7039" s="10">
        <v>43451</v>
      </c>
      <c r="C7039" t="s">
        <v>5324</v>
      </c>
      <c r="E7039" t="s">
        <v>11</v>
      </c>
      <c r="F7039" s="1">
        <v>-2000</v>
      </c>
      <c r="I7039" s="13">
        <f t="shared" si="109"/>
        <v>-4067237.0800000085</v>
      </c>
    </row>
    <row r="7040" spans="1:9">
      <c r="A7040" s="10">
        <v>43451</v>
      </c>
      <c r="B7040" s="10">
        <v>43451</v>
      </c>
      <c r="C7040" t="s">
        <v>5323</v>
      </c>
      <c r="E7040" t="s">
        <v>11</v>
      </c>
      <c r="F7040" s="1">
        <v>-222.22200000000001</v>
      </c>
      <c r="I7040" s="13">
        <f t="shared" si="109"/>
        <v>-4067459.3020000085</v>
      </c>
    </row>
    <row r="7041" spans="1:9">
      <c r="A7041" s="10">
        <v>43451</v>
      </c>
      <c r="B7041" s="10">
        <v>43451</v>
      </c>
      <c r="C7041" t="s">
        <v>21</v>
      </c>
      <c r="E7041" t="s">
        <v>11</v>
      </c>
      <c r="F7041" s="1">
        <v>-4000000</v>
      </c>
      <c r="I7041" s="13">
        <f t="shared" si="109"/>
        <v>-8067459.3020000085</v>
      </c>
    </row>
    <row r="7042" spans="1:9">
      <c r="A7042" s="10">
        <v>43451</v>
      </c>
      <c r="B7042" s="10">
        <v>43451</v>
      </c>
      <c r="C7042" t="s">
        <v>350</v>
      </c>
      <c r="E7042" t="s">
        <v>11</v>
      </c>
      <c r="F7042" s="1">
        <v>-1.7849999999999999</v>
      </c>
      <c r="I7042" s="13">
        <f t="shared" si="109"/>
        <v>-8067461.0870000087</v>
      </c>
    </row>
    <row r="7043" spans="1:9">
      <c r="A7043" s="10">
        <v>43448</v>
      </c>
      <c r="B7043" s="10">
        <v>43451</v>
      </c>
      <c r="C7043" t="s">
        <v>7977</v>
      </c>
      <c r="D7043" t="s">
        <v>7976</v>
      </c>
      <c r="E7043" t="s">
        <v>7975</v>
      </c>
      <c r="G7043" s="1">
        <v>313256</v>
      </c>
      <c r="I7043" s="13">
        <f t="shared" ref="I7043:I7106" si="110">I7042+F7043+G7043</f>
        <v>-7754205.0870000087</v>
      </c>
    </row>
    <row r="7044" spans="1:9">
      <c r="A7044" s="10">
        <v>43453</v>
      </c>
      <c r="B7044" s="10">
        <v>43452</v>
      </c>
      <c r="C7044" t="s">
        <v>8070</v>
      </c>
      <c r="D7044" t="s">
        <v>8069</v>
      </c>
      <c r="E7044" t="s">
        <v>421</v>
      </c>
      <c r="F7044" s="1">
        <v>-63200.31</v>
      </c>
      <c r="I7044" s="13">
        <f t="shared" si="110"/>
        <v>-7817405.3970000083</v>
      </c>
    </row>
    <row r="7045" spans="1:9">
      <c r="A7045" s="10">
        <v>43453</v>
      </c>
      <c r="B7045" s="10">
        <v>43452</v>
      </c>
      <c r="C7045" t="s">
        <v>8068</v>
      </c>
      <c r="D7045" t="s">
        <v>8067</v>
      </c>
      <c r="E7045" t="s">
        <v>11</v>
      </c>
      <c r="F7045" s="1">
        <v>-248.12</v>
      </c>
      <c r="I7045" s="13">
        <f t="shared" si="110"/>
        <v>-7817653.5170000084</v>
      </c>
    </row>
    <row r="7046" spans="1:9">
      <c r="A7046" s="10">
        <v>43453</v>
      </c>
      <c r="B7046" s="10">
        <v>43452</v>
      </c>
      <c r="C7046" t="s">
        <v>8066</v>
      </c>
      <c r="D7046" t="s">
        <v>8065</v>
      </c>
      <c r="E7046" t="s">
        <v>690</v>
      </c>
      <c r="F7046" s="1">
        <v>-214</v>
      </c>
      <c r="I7046" s="13">
        <f t="shared" si="110"/>
        <v>-7817867.5170000084</v>
      </c>
    </row>
    <row r="7047" spans="1:9">
      <c r="A7047" s="10">
        <v>43453</v>
      </c>
      <c r="B7047" s="10">
        <v>43452</v>
      </c>
      <c r="C7047" t="s">
        <v>8064</v>
      </c>
      <c r="D7047" t="s">
        <v>8063</v>
      </c>
      <c r="E7047" t="s">
        <v>690</v>
      </c>
      <c r="F7047" s="1">
        <v>-110</v>
      </c>
      <c r="I7047" s="13">
        <f t="shared" si="110"/>
        <v>-7817977.5170000084</v>
      </c>
    </row>
    <row r="7048" spans="1:9">
      <c r="A7048" s="10">
        <v>43453</v>
      </c>
      <c r="B7048" s="10">
        <v>43452</v>
      </c>
      <c r="C7048" t="s">
        <v>8062</v>
      </c>
      <c r="D7048" t="s">
        <v>8061</v>
      </c>
      <c r="E7048" t="s">
        <v>302</v>
      </c>
      <c r="F7048" s="1">
        <v>-365.416</v>
      </c>
      <c r="I7048" s="13">
        <f t="shared" si="110"/>
        <v>-7818342.9330000086</v>
      </c>
    </row>
    <row r="7049" spans="1:9">
      <c r="A7049" s="10">
        <v>43453</v>
      </c>
      <c r="B7049" s="10">
        <v>43452</v>
      </c>
      <c r="C7049" t="s">
        <v>8060</v>
      </c>
      <c r="E7049" t="s">
        <v>100</v>
      </c>
      <c r="F7049" s="1">
        <v>-45917.23</v>
      </c>
      <c r="I7049" s="13">
        <f t="shared" si="110"/>
        <v>-7864260.163000009</v>
      </c>
    </row>
    <row r="7050" spans="1:9">
      <c r="A7050" s="10">
        <v>43453</v>
      </c>
      <c r="B7050" s="10">
        <v>43452</v>
      </c>
      <c r="C7050" t="s">
        <v>101</v>
      </c>
      <c r="E7050" t="s">
        <v>11</v>
      </c>
      <c r="F7050" s="1">
        <v>-5.95</v>
      </c>
      <c r="I7050" s="13">
        <f t="shared" si="110"/>
        <v>-7864266.1130000092</v>
      </c>
    </row>
    <row r="7051" spans="1:9">
      <c r="A7051" s="10">
        <v>43453</v>
      </c>
      <c r="B7051" s="10">
        <v>43452</v>
      </c>
      <c r="C7051" t="s">
        <v>8057</v>
      </c>
      <c r="E7051" t="s">
        <v>4610</v>
      </c>
      <c r="F7051" s="1">
        <v>-16552.683000000001</v>
      </c>
      <c r="I7051" s="13">
        <f t="shared" si="110"/>
        <v>-7880818.7960000094</v>
      </c>
    </row>
    <row r="7052" spans="1:9">
      <c r="A7052" s="10">
        <v>43453</v>
      </c>
      <c r="B7052" s="10">
        <v>43452</v>
      </c>
      <c r="C7052" t="s">
        <v>101</v>
      </c>
      <c r="E7052" t="s">
        <v>11</v>
      </c>
      <c r="F7052" s="1">
        <v>-5.95</v>
      </c>
      <c r="I7052" s="13">
        <f t="shared" si="110"/>
        <v>-7880824.7460000096</v>
      </c>
    </row>
    <row r="7053" spans="1:9">
      <c r="A7053" s="10">
        <v>43453</v>
      </c>
      <c r="B7053" s="10">
        <v>43452</v>
      </c>
      <c r="C7053" t="s">
        <v>8054</v>
      </c>
      <c r="E7053" t="s">
        <v>100</v>
      </c>
      <c r="F7053" s="1">
        <v>-3351.5479999999998</v>
      </c>
      <c r="I7053" s="13">
        <f t="shared" si="110"/>
        <v>-7884176.29400001</v>
      </c>
    </row>
    <row r="7054" spans="1:9">
      <c r="A7054" s="10">
        <v>43453</v>
      </c>
      <c r="B7054" s="10">
        <v>43452</v>
      </c>
      <c r="C7054" t="s">
        <v>101</v>
      </c>
      <c r="E7054" t="s">
        <v>11</v>
      </c>
      <c r="F7054" s="1">
        <v>-5.95</v>
      </c>
      <c r="I7054" s="13">
        <f t="shared" si="110"/>
        <v>-7884182.2440000102</v>
      </c>
    </row>
    <row r="7055" spans="1:9">
      <c r="A7055" s="10">
        <v>43453</v>
      </c>
      <c r="B7055" s="10">
        <v>43452</v>
      </c>
      <c r="C7055" t="s">
        <v>8053</v>
      </c>
      <c r="E7055" t="s">
        <v>100</v>
      </c>
      <c r="F7055" s="1">
        <v>-16505.983</v>
      </c>
      <c r="I7055" s="13">
        <f t="shared" si="110"/>
        <v>-7900688.2270000102</v>
      </c>
    </row>
    <row r="7056" spans="1:9">
      <c r="A7056" s="10">
        <v>43453</v>
      </c>
      <c r="B7056" s="10">
        <v>43452</v>
      </c>
      <c r="C7056" t="s">
        <v>101</v>
      </c>
      <c r="E7056" t="s">
        <v>11</v>
      </c>
      <c r="F7056" s="1">
        <v>-5.95</v>
      </c>
      <c r="I7056" s="13">
        <f t="shared" si="110"/>
        <v>-7900694.1770000104</v>
      </c>
    </row>
    <row r="7057" spans="1:9">
      <c r="A7057" s="10">
        <v>43453</v>
      </c>
      <c r="B7057" s="10">
        <v>43452</v>
      </c>
      <c r="C7057" t="s">
        <v>67</v>
      </c>
      <c r="D7057" t="s">
        <v>8051</v>
      </c>
      <c r="E7057" t="s">
        <v>11</v>
      </c>
      <c r="F7057" s="1">
        <v>-0.52400000000000002</v>
      </c>
      <c r="I7057" s="13">
        <f t="shared" si="110"/>
        <v>-7900694.7010000106</v>
      </c>
    </row>
    <row r="7058" spans="1:9">
      <c r="A7058" s="10">
        <v>43453</v>
      </c>
      <c r="B7058" s="10">
        <v>43452</v>
      </c>
      <c r="C7058" t="s">
        <v>68</v>
      </c>
      <c r="D7058" t="s">
        <v>8051</v>
      </c>
      <c r="E7058" t="s">
        <v>11</v>
      </c>
      <c r="F7058" s="1">
        <v>-0.19</v>
      </c>
      <c r="I7058" s="13">
        <f t="shared" si="110"/>
        <v>-7900694.891000011</v>
      </c>
    </row>
    <row r="7059" spans="1:9">
      <c r="A7059" s="10">
        <v>43453</v>
      </c>
      <c r="B7059" s="10">
        <v>43452</v>
      </c>
      <c r="C7059" t="s">
        <v>8048</v>
      </c>
      <c r="E7059" t="s">
        <v>100</v>
      </c>
      <c r="F7059" s="1">
        <v>-44994.004000000001</v>
      </c>
      <c r="I7059" s="13">
        <f t="shared" si="110"/>
        <v>-7945688.8950000107</v>
      </c>
    </row>
    <row r="7060" spans="1:9">
      <c r="A7060" s="10">
        <v>43453</v>
      </c>
      <c r="B7060" s="10">
        <v>43452</v>
      </c>
      <c r="C7060" t="s">
        <v>101</v>
      </c>
      <c r="E7060" t="s">
        <v>11</v>
      </c>
      <c r="F7060" s="1">
        <v>-5.95</v>
      </c>
      <c r="I7060" s="13">
        <f t="shared" si="110"/>
        <v>-7945694.8450000109</v>
      </c>
    </row>
    <row r="7061" spans="1:9">
      <c r="A7061" s="10">
        <v>43453</v>
      </c>
      <c r="B7061" s="10">
        <v>43452</v>
      </c>
      <c r="C7061" t="s">
        <v>8047</v>
      </c>
      <c r="D7061" t="s">
        <v>8046</v>
      </c>
      <c r="E7061" t="s">
        <v>8045</v>
      </c>
      <c r="F7061" s="1">
        <v>-2413.6370000000002</v>
      </c>
      <c r="I7061" s="13">
        <f t="shared" si="110"/>
        <v>-7948108.482000011</v>
      </c>
    </row>
    <row r="7062" spans="1:9">
      <c r="A7062" s="10">
        <v>43452</v>
      </c>
      <c r="B7062" s="10">
        <v>43452</v>
      </c>
      <c r="C7062" t="s">
        <v>4758</v>
      </c>
      <c r="E7062" t="s">
        <v>11</v>
      </c>
      <c r="F7062" s="1">
        <v>-34687.5</v>
      </c>
      <c r="I7062" s="13">
        <f t="shared" si="110"/>
        <v>-7982795.982000011</v>
      </c>
    </row>
    <row r="7063" spans="1:9">
      <c r="A7063" s="10">
        <v>43452</v>
      </c>
      <c r="B7063" s="10">
        <v>43452</v>
      </c>
      <c r="C7063" t="s">
        <v>4752</v>
      </c>
      <c r="E7063" t="s">
        <v>11</v>
      </c>
      <c r="G7063" s="1">
        <v>1500000</v>
      </c>
      <c r="I7063" s="13">
        <f t="shared" si="110"/>
        <v>-6482795.982000011</v>
      </c>
    </row>
    <row r="7064" spans="1:9">
      <c r="A7064" s="10">
        <v>43451</v>
      </c>
      <c r="B7064" s="10">
        <v>43452</v>
      </c>
      <c r="C7064" t="s">
        <v>8018</v>
      </c>
      <c r="D7064" t="s">
        <v>2406</v>
      </c>
      <c r="E7064" t="s">
        <v>11</v>
      </c>
      <c r="G7064" s="1">
        <v>29000</v>
      </c>
      <c r="I7064" s="13">
        <f t="shared" si="110"/>
        <v>-6453795.982000011</v>
      </c>
    </row>
    <row r="7065" spans="1:9">
      <c r="A7065" s="10">
        <v>43451</v>
      </c>
      <c r="B7065" s="10">
        <v>43452</v>
      </c>
      <c r="C7065" t="s">
        <v>8014</v>
      </c>
      <c r="D7065" t="s">
        <v>8013</v>
      </c>
      <c r="E7065" t="s">
        <v>11</v>
      </c>
      <c r="G7065" s="1">
        <v>21000</v>
      </c>
      <c r="I7065" s="13">
        <f t="shared" si="110"/>
        <v>-6432795.982000011</v>
      </c>
    </row>
    <row r="7066" spans="1:9">
      <c r="A7066" s="10">
        <v>43451</v>
      </c>
      <c r="B7066" s="10">
        <v>43452</v>
      </c>
      <c r="C7066" t="s">
        <v>8012</v>
      </c>
      <c r="D7066" t="s">
        <v>2008</v>
      </c>
      <c r="E7066" t="s">
        <v>11</v>
      </c>
      <c r="G7066" s="1">
        <v>13000</v>
      </c>
      <c r="I7066" s="13">
        <f t="shared" si="110"/>
        <v>-6419795.982000011</v>
      </c>
    </row>
    <row r="7067" spans="1:9">
      <c r="A7067" s="10">
        <v>43451</v>
      </c>
      <c r="B7067" s="10">
        <v>43452</v>
      </c>
      <c r="C7067" t="s">
        <v>8007</v>
      </c>
      <c r="D7067" t="s">
        <v>8006</v>
      </c>
      <c r="E7067" t="s">
        <v>11</v>
      </c>
      <c r="G7067" s="1">
        <v>420000</v>
      </c>
      <c r="I7067" s="13">
        <f t="shared" si="110"/>
        <v>-5999795.982000011</v>
      </c>
    </row>
    <row r="7068" spans="1:9">
      <c r="A7068" s="10">
        <v>43451</v>
      </c>
      <c r="B7068" s="10">
        <v>43452</v>
      </c>
      <c r="C7068" t="s">
        <v>6472</v>
      </c>
      <c r="D7068" t="s">
        <v>2430</v>
      </c>
      <c r="E7068" t="s">
        <v>11</v>
      </c>
      <c r="G7068" s="1">
        <v>6000</v>
      </c>
      <c r="I7068" s="13">
        <f t="shared" si="110"/>
        <v>-5993795.982000011</v>
      </c>
    </row>
    <row r="7069" spans="1:9">
      <c r="A7069" s="10">
        <v>43451</v>
      </c>
      <c r="B7069" s="10">
        <v>43452</v>
      </c>
      <c r="C7069" t="s">
        <v>7291</v>
      </c>
      <c r="D7069" t="s">
        <v>2432</v>
      </c>
      <c r="E7069" t="s">
        <v>11</v>
      </c>
      <c r="G7069" s="1">
        <v>23000</v>
      </c>
      <c r="I7069" s="13">
        <f t="shared" si="110"/>
        <v>-5970795.982000011</v>
      </c>
    </row>
    <row r="7070" spans="1:9">
      <c r="A7070" s="10">
        <v>43455</v>
      </c>
      <c r="B7070" s="10">
        <v>43453</v>
      </c>
      <c r="C7070" t="s">
        <v>184</v>
      </c>
      <c r="D7070" t="s">
        <v>8113</v>
      </c>
      <c r="E7070" t="s">
        <v>8112</v>
      </c>
      <c r="F7070" s="1">
        <v>-10</v>
      </c>
      <c r="I7070" s="13">
        <f t="shared" si="110"/>
        <v>-5970805.982000011</v>
      </c>
    </row>
    <row r="7071" spans="1:9">
      <c r="A7071" s="10">
        <v>43455</v>
      </c>
      <c r="B7071" s="10">
        <v>43453</v>
      </c>
      <c r="C7071" t="s">
        <v>7</v>
      </c>
      <c r="D7071" t="s">
        <v>8111</v>
      </c>
      <c r="E7071" t="s">
        <v>8110</v>
      </c>
      <c r="F7071" s="1">
        <v>-1.9</v>
      </c>
      <c r="I7071" s="13">
        <f t="shared" si="110"/>
        <v>-5970807.8820000114</v>
      </c>
    </row>
    <row r="7072" spans="1:9">
      <c r="A7072" s="10">
        <v>43455</v>
      </c>
      <c r="B7072" s="10">
        <v>43453</v>
      </c>
      <c r="C7072" t="s">
        <v>60</v>
      </c>
      <c r="D7072" t="s">
        <v>8107</v>
      </c>
      <c r="E7072" t="s">
        <v>8086</v>
      </c>
      <c r="F7072" s="1">
        <v>-8</v>
      </c>
      <c r="I7072" s="13">
        <f t="shared" si="110"/>
        <v>-5970815.8820000114</v>
      </c>
    </row>
    <row r="7073" spans="1:9">
      <c r="A7073" s="10">
        <v>43455</v>
      </c>
      <c r="B7073" s="10">
        <v>43453</v>
      </c>
      <c r="C7073" t="s">
        <v>170</v>
      </c>
      <c r="D7073" t="s">
        <v>8100</v>
      </c>
      <c r="E7073" t="s">
        <v>8099</v>
      </c>
      <c r="F7073" s="1">
        <v>-10</v>
      </c>
      <c r="I7073" s="13">
        <f t="shared" si="110"/>
        <v>-5970825.8820000114</v>
      </c>
    </row>
    <row r="7074" spans="1:9">
      <c r="A7074" s="10">
        <v>43455</v>
      </c>
      <c r="B7074" s="10">
        <v>43453</v>
      </c>
      <c r="C7074" t="s">
        <v>105</v>
      </c>
      <c r="D7074" t="s">
        <v>8096</v>
      </c>
      <c r="E7074" t="s">
        <v>8095</v>
      </c>
      <c r="F7074" s="1">
        <v>-2.5</v>
      </c>
      <c r="I7074" s="13">
        <f t="shared" si="110"/>
        <v>-5970828.3820000114</v>
      </c>
    </row>
    <row r="7075" spans="1:9">
      <c r="A7075" s="10">
        <v>43455</v>
      </c>
      <c r="B7075" s="10">
        <v>43453</v>
      </c>
      <c r="C7075" t="s">
        <v>7</v>
      </c>
      <c r="D7075" t="s">
        <v>8092</v>
      </c>
      <c r="E7075" t="s">
        <v>8086</v>
      </c>
      <c r="F7075" s="1">
        <v>-7.6</v>
      </c>
      <c r="I7075" s="13">
        <f t="shared" si="110"/>
        <v>-5970835.982000011</v>
      </c>
    </row>
    <row r="7076" spans="1:9">
      <c r="A7076" s="10">
        <v>43455</v>
      </c>
      <c r="B7076" s="10">
        <v>43453</v>
      </c>
      <c r="C7076" t="s">
        <v>33</v>
      </c>
      <c r="D7076" t="s">
        <v>8089</v>
      </c>
      <c r="E7076" t="s">
        <v>8088</v>
      </c>
      <c r="F7076" s="1">
        <v>-40</v>
      </c>
      <c r="I7076" s="13">
        <f t="shared" si="110"/>
        <v>-5970875.982000011</v>
      </c>
    </row>
    <row r="7077" spans="1:9">
      <c r="A7077" s="10">
        <v>43455</v>
      </c>
      <c r="B7077" s="10">
        <v>43453</v>
      </c>
      <c r="C7077" t="s">
        <v>7</v>
      </c>
      <c r="D7077" t="s">
        <v>8087</v>
      </c>
      <c r="E7077" t="s">
        <v>8086</v>
      </c>
      <c r="F7077" s="1">
        <v>-3.42</v>
      </c>
      <c r="I7077" s="13">
        <f t="shared" si="110"/>
        <v>-5970879.4020000109</v>
      </c>
    </row>
    <row r="7078" spans="1:9">
      <c r="A7078" s="10">
        <v>43454</v>
      </c>
      <c r="B7078" s="10">
        <v>43453</v>
      </c>
      <c r="C7078" t="s">
        <v>8081</v>
      </c>
      <c r="D7078" t="s">
        <v>8080</v>
      </c>
      <c r="E7078" t="s">
        <v>541</v>
      </c>
      <c r="F7078" s="1">
        <v>-325.113</v>
      </c>
      <c r="I7078" s="13">
        <f t="shared" si="110"/>
        <v>-5971204.5150000108</v>
      </c>
    </row>
    <row r="7079" spans="1:9">
      <c r="A7079" s="10">
        <v>43454</v>
      </c>
      <c r="B7079" s="10">
        <v>43453</v>
      </c>
      <c r="C7079" t="s">
        <v>31</v>
      </c>
      <c r="D7079" t="s">
        <v>8080</v>
      </c>
      <c r="E7079" t="s">
        <v>541</v>
      </c>
      <c r="F7079" s="1">
        <v>-1.7849999999999999</v>
      </c>
      <c r="I7079" s="13">
        <f t="shared" si="110"/>
        <v>-5971206.300000011</v>
      </c>
    </row>
    <row r="7080" spans="1:9">
      <c r="A7080" s="10">
        <v>43454</v>
      </c>
      <c r="B7080" s="10">
        <v>43453</v>
      </c>
      <c r="C7080" t="s">
        <v>8079</v>
      </c>
      <c r="D7080" t="s">
        <v>8071</v>
      </c>
      <c r="E7080" t="s">
        <v>681</v>
      </c>
      <c r="F7080" s="1">
        <v>-2062.248</v>
      </c>
      <c r="I7080" s="13">
        <f t="shared" si="110"/>
        <v>-5973268.5480000107</v>
      </c>
    </row>
    <row r="7081" spans="1:9">
      <c r="A7081" s="10">
        <v>43454</v>
      </c>
      <c r="B7081" s="10">
        <v>43453</v>
      </c>
      <c r="C7081" t="s">
        <v>8078</v>
      </c>
      <c r="D7081" t="s">
        <v>8077</v>
      </c>
      <c r="E7081" t="s">
        <v>8076</v>
      </c>
      <c r="F7081" s="1">
        <v>-257.54300000000001</v>
      </c>
      <c r="I7081" s="13">
        <f t="shared" si="110"/>
        <v>-5973526.0910000103</v>
      </c>
    </row>
    <row r="7082" spans="1:9">
      <c r="A7082" s="10">
        <v>43454</v>
      </c>
      <c r="B7082" s="10">
        <v>43453</v>
      </c>
      <c r="C7082" t="s">
        <v>8075</v>
      </c>
      <c r="D7082" t="s">
        <v>8074</v>
      </c>
      <c r="E7082" t="s">
        <v>782</v>
      </c>
      <c r="F7082" s="1">
        <v>-894.88099999999997</v>
      </c>
      <c r="I7082" s="13">
        <f t="shared" si="110"/>
        <v>-5974420.9720000103</v>
      </c>
    </row>
    <row r="7083" spans="1:9">
      <c r="A7083" s="10">
        <v>43454</v>
      </c>
      <c r="B7083" s="10">
        <v>43453</v>
      </c>
      <c r="C7083" t="s">
        <v>8073</v>
      </c>
      <c r="D7083" t="s">
        <v>8072</v>
      </c>
      <c r="E7083" t="s">
        <v>234</v>
      </c>
      <c r="F7083" s="1">
        <v>-1426.2</v>
      </c>
      <c r="I7083" s="13">
        <f t="shared" si="110"/>
        <v>-5975847.1720000105</v>
      </c>
    </row>
    <row r="7084" spans="1:9">
      <c r="A7084" s="10">
        <v>43454</v>
      </c>
      <c r="B7084" s="10">
        <v>43453</v>
      </c>
      <c r="C7084" t="s">
        <v>31</v>
      </c>
      <c r="D7084" t="s">
        <v>8071</v>
      </c>
      <c r="E7084" t="s">
        <v>681</v>
      </c>
      <c r="F7084" s="1">
        <v>-1.7849999999999999</v>
      </c>
      <c r="I7084" s="13">
        <f t="shared" si="110"/>
        <v>-5975848.9570000106</v>
      </c>
    </row>
    <row r="7085" spans="1:9">
      <c r="A7085" s="10">
        <v>43455</v>
      </c>
      <c r="B7085" s="10">
        <v>43454</v>
      </c>
      <c r="C7085" t="s">
        <v>8115</v>
      </c>
      <c r="D7085" t="s">
        <v>8114</v>
      </c>
      <c r="E7085" t="s">
        <v>344</v>
      </c>
      <c r="F7085" s="1">
        <v>-24071.944</v>
      </c>
      <c r="I7085" s="13">
        <f t="shared" si="110"/>
        <v>-5999920.9010000108</v>
      </c>
    </row>
    <row r="7086" spans="1:9">
      <c r="A7086" s="10">
        <v>43455</v>
      </c>
      <c r="B7086" s="10">
        <v>43454</v>
      </c>
      <c r="C7086" t="s">
        <v>152</v>
      </c>
      <c r="D7086" t="s">
        <v>8109</v>
      </c>
      <c r="E7086" t="s">
        <v>8108</v>
      </c>
      <c r="F7086" s="1">
        <v>-20</v>
      </c>
      <c r="I7086" s="13">
        <f t="shared" si="110"/>
        <v>-5999940.9010000108</v>
      </c>
    </row>
    <row r="7087" spans="1:9">
      <c r="A7087" s="10">
        <v>43455</v>
      </c>
      <c r="B7087" s="10">
        <v>43454</v>
      </c>
      <c r="C7087" t="s">
        <v>7</v>
      </c>
      <c r="D7087" t="s">
        <v>8106</v>
      </c>
      <c r="E7087" t="s">
        <v>8105</v>
      </c>
      <c r="F7087" s="1">
        <v>-3.8</v>
      </c>
      <c r="I7087" s="13">
        <f t="shared" si="110"/>
        <v>-5999944.7010000106</v>
      </c>
    </row>
    <row r="7088" spans="1:9">
      <c r="A7088" s="10">
        <v>43455</v>
      </c>
      <c r="B7088" s="10">
        <v>43454</v>
      </c>
      <c r="C7088" t="s">
        <v>7</v>
      </c>
      <c r="D7088" t="s">
        <v>8104</v>
      </c>
      <c r="E7088" t="s">
        <v>8103</v>
      </c>
      <c r="F7088" s="1">
        <v>-3.8</v>
      </c>
      <c r="I7088" s="13">
        <f t="shared" si="110"/>
        <v>-5999948.5010000104</v>
      </c>
    </row>
    <row r="7089" spans="1:9">
      <c r="A7089" s="10">
        <v>43455</v>
      </c>
      <c r="B7089" s="10">
        <v>43454</v>
      </c>
      <c r="C7089" t="s">
        <v>152</v>
      </c>
      <c r="D7089" t="s">
        <v>8102</v>
      </c>
      <c r="E7089" t="s">
        <v>8101</v>
      </c>
      <c r="F7089" s="1">
        <v>-20</v>
      </c>
      <c r="I7089" s="13">
        <f t="shared" si="110"/>
        <v>-5999968.5010000104</v>
      </c>
    </row>
    <row r="7090" spans="1:9">
      <c r="A7090" s="10">
        <v>43455</v>
      </c>
      <c r="B7090" s="10">
        <v>43454</v>
      </c>
      <c r="C7090" t="s">
        <v>7</v>
      </c>
      <c r="D7090" t="s">
        <v>8098</v>
      </c>
      <c r="E7090" t="s">
        <v>8097</v>
      </c>
      <c r="F7090" s="1">
        <v>-3.8</v>
      </c>
      <c r="I7090" s="13">
        <f t="shared" si="110"/>
        <v>-5999972.3010000102</v>
      </c>
    </row>
    <row r="7091" spans="1:9">
      <c r="A7091" s="10">
        <v>43455</v>
      </c>
      <c r="B7091" s="10">
        <v>43454</v>
      </c>
      <c r="C7091" t="s">
        <v>8094</v>
      </c>
      <c r="D7091" t="s">
        <v>8093</v>
      </c>
      <c r="E7091" t="s">
        <v>11</v>
      </c>
      <c r="F7091" s="1">
        <v>-965.3</v>
      </c>
      <c r="I7091" s="13">
        <f t="shared" si="110"/>
        <v>-6000937.60100001</v>
      </c>
    </row>
    <row r="7092" spans="1:9">
      <c r="A7092" s="10">
        <v>43455</v>
      </c>
      <c r="B7092" s="10">
        <v>43454</v>
      </c>
      <c r="C7092" t="s">
        <v>152</v>
      </c>
      <c r="D7092" t="s">
        <v>8091</v>
      </c>
      <c r="E7092" t="s">
        <v>8090</v>
      </c>
      <c r="F7092" s="1">
        <v>-20</v>
      </c>
      <c r="I7092" s="13">
        <f t="shared" si="110"/>
        <v>-6000957.60100001</v>
      </c>
    </row>
    <row r="7093" spans="1:9">
      <c r="A7093" s="10">
        <v>43455</v>
      </c>
      <c r="B7093" s="10">
        <v>43454</v>
      </c>
      <c r="C7093" t="s">
        <v>8085</v>
      </c>
      <c r="D7093" t="s">
        <v>8084</v>
      </c>
      <c r="E7093" t="s">
        <v>7318</v>
      </c>
      <c r="F7093" s="1">
        <v>-476.6</v>
      </c>
      <c r="I7093" s="13">
        <f t="shared" si="110"/>
        <v>-6001434.2010000097</v>
      </c>
    </row>
    <row r="7094" spans="1:9">
      <c r="A7094" s="10">
        <v>43455</v>
      </c>
      <c r="B7094" s="10">
        <v>43454</v>
      </c>
      <c r="C7094" t="s">
        <v>8083</v>
      </c>
      <c r="D7094" t="s">
        <v>8082</v>
      </c>
      <c r="E7094" t="s">
        <v>24</v>
      </c>
      <c r="F7094" s="1">
        <v>-98500</v>
      </c>
      <c r="I7094" s="13">
        <f t="shared" si="110"/>
        <v>-6099934.2010000097</v>
      </c>
    </row>
    <row r="7095" spans="1:9">
      <c r="A7095" s="10">
        <v>43453</v>
      </c>
      <c r="B7095" s="10">
        <v>43454</v>
      </c>
      <c r="C7095" t="s">
        <v>8052</v>
      </c>
      <c r="D7095" t="s">
        <v>8051</v>
      </c>
      <c r="E7095" t="s">
        <v>11</v>
      </c>
      <c r="G7095" s="1">
        <v>2000</v>
      </c>
      <c r="I7095" s="13">
        <f t="shared" si="110"/>
        <v>-6097934.2010000097</v>
      </c>
    </row>
    <row r="7096" spans="1:9">
      <c r="A7096" s="10">
        <v>43459</v>
      </c>
      <c r="B7096" s="10">
        <v>43455</v>
      </c>
      <c r="C7096" t="s">
        <v>7</v>
      </c>
      <c r="D7096" t="s">
        <v>8147</v>
      </c>
      <c r="E7096" t="s">
        <v>8146</v>
      </c>
      <c r="F7096" s="1">
        <v>-1.9</v>
      </c>
      <c r="I7096" s="13">
        <f t="shared" si="110"/>
        <v>-6097936.10100001</v>
      </c>
    </row>
    <row r="7097" spans="1:9">
      <c r="A7097" s="10">
        <v>43459</v>
      </c>
      <c r="B7097" s="10">
        <v>43455</v>
      </c>
      <c r="C7097" t="s">
        <v>184</v>
      </c>
      <c r="D7097" t="s">
        <v>8145</v>
      </c>
      <c r="E7097" t="s">
        <v>8144</v>
      </c>
      <c r="F7097" s="1">
        <v>-10</v>
      </c>
      <c r="I7097" s="13">
        <f t="shared" si="110"/>
        <v>-6097946.10100001</v>
      </c>
    </row>
    <row r="7098" spans="1:9">
      <c r="A7098" s="10">
        <v>43458</v>
      </c>
      <c r="B7098" s="10">
        <v>43455</v>
      </c>
      <c r="C7098" t="s">
        <v>8125</v>
      </c>
      <c r="D7098" t="s">
        <v>8124</v>
      </c>
      <c r="E7098" t="s">
        <v>82</v>
      </c>
      <c r="F7098" s="1">
        <v>-5979.1480000000001</v>
      </c>
      <c r="I7098" s="13">
        <f t="shared" si="110"/>
        <v>-6103925.2490000101</v>
      </c>
    </row>
    <row r="7099" spans="1:9">
      <c r="A7099" s="10">
        <v>43458</v>
      </c>
      <c r="B7099" s="10">
        <v>43455</v>
      </c>
      <c r="C7099" t="s">
        <v>8123</v>
      </c>
      <c r="D7099" t="s">
        <v>8122</v>
      </c>
      <c r="E7099" t="s">
        <v>3567</v>
      </c>
      <c r="F7099" s="1">
        <v>-5929.0950000000003</v>
      </c>
      <c r="I7099" s="13">
        <f t="shared" si="110"/>
        <v>-6109854.3440000098</v>
      </c>
    </row>
    <row r="7100" spans="1:9">
      <c r="A7100" s="10">
        <v>43458</v>
      </c>
      <c r="B7100" s="10">
        <v>43455</v>
      </c>
      <c r="C7100" t="s">
        <v>8121</v>
      </c>
      <c r="D7100" t="s">
        <v>8120</v>
      </c>
      <c r="E7100" t="s">
        <v>24</v>
      </c>
      <c r="F7100" s="1">
        <v>-98500</v>
      </c>
      <c r="I7100" s="13">
        <f t="shared" si="110"/>
        <v>-6208354.3440000098</v>
      </c>
    </row>
    <row r="7101" spans="1:9">
      <c r="A7101" s="10">
        <v>43458</v>
      </c>
      <c r="B7101" s="10">
        <v>43455</v>
      </c>
      <c r="C7101" t="s">
        <v>8119</v>
      </c>
      <c r="D7101" t="s">
        <v>8118</v>
      </c>
      <c r="E7101" t="s">
        <v>11</v>
      </c>
      <c r="F7101" s="1">
        <v>-11594.415999999999</v>
      </c>
      <c r="I7101" s="13">
        <f t="shared" si="110"/>
        <v>-6219948.76000001</v>
      </c>
    </row>
    <row r="7102" spans="1:9">
      <c r="A7102" s="10">
        <v>43458</v>
      </c>
      <c r="B7102" s="10">
        <v>43455</v>
      </c>
      <c r="C7102" t="s">
        <v>67</v>
      </c>
      <c r="D7102" t="s">
        <v>8116</v>
      </c>
      <c r="E7102" t="s">
        <v>11</v>
      </c>
      <c r="F7102" s="1">
        <v>-0.52400000000000002</v>
      </c>
      <c r="I7102" s="13">
        <f t="shared" si="110"/>
        <v>-6219949.2840000102</v>
      </c>
    </row>
    <row r="7103" spans="1:9">
      <c r="A7103" s="10">
        <v>43458</v>
      </c>
      <c r="B7103" s="10">
        <v>43455</v>
      </c>
      <c r="C7103" t="s">
        <v>68</v>
      </c>
      <c r="D7103" t="s">
        <v>8116</v>
      </c>
      <c r="E7103" t="s">
        <v>11</v>
      </c>
      <c r="F7103" s="1">
        <v>-0.19</v>
      </c>
      <c r="I7103" s="13">
        <f t="shared" si="110"/>
        <v>-6219949.4740000106</v>
      </c>
    </row>
    <row r="7104" spans="1:9">
      <c r="A7104" s="10">
        <v>43460</v>
      </c>
      <c r="B7104" s="10">
        <v>43458</v>
      </c>
      <c r="C7104" t="s">
        <v>105</v>
      </c>
      <c r="D7104" t="s">
        <v>8160</v>
      </c>
      <c r="E7104" t="s">
        <v>8159</v>
      </c>
      <c r="F7104" s="1">
        <v>-2.5</v>
      </c>
      <c r="I7104" s="13">
        <f t="shared" si="110"/>
        <v>-6219951.9740000106</v>
      </c>
    </row>
    <row r="7105" spans="1:9">
      <c r="A7105" s="10">
        <v>43460</v>
      </c>
      <c r="B7105" s="10">
        <v>43458</v>
      </c>
      <c r="C7105" t="s">
        <v>60</v>
      </c>
      <c r="D7105" t="s">
        <v>8158</v>
      </c>
      <c r="E7105" t="s">
        <v>8154</v>
      </c>
      <c r="F7105" s="1">
        <v>-8</v>
      </c>
      <c r="I7105" s="13">
        <f t="shared" si="110"/>
        <v>-6219959.9740000106</v>
      </c>
    </row>
    <row r="7106" spans="1:9">
      <c r="A7106" s="10">
        <v>43460</v>
      </c>
      <c r="B7106" s="10">
        <v>43458</v>
      </c>
      <c r="C7106" t="s">
        <v>170</v>
      </c>
      <c r="D7106" t="s">
        <v>8157</v>
      </c>
      <c r="E7106" t="s">
        <v>8156</v>
      </c>
      <c r="F7106" s="1">
        <v>-10</v>
      </c>
      <c r="I7106" s="13">
        <f t="shared" si="110"/>
        <v>-6219969.9740000106</v>
      </c>
    </row>
    <row r="7107" spans="1:9">
      <c r="A7107" s="10">
        <v>43460</v>
      </c>
      <c r="B7107" s="10">
        <v>43458</v>
      </c>
      <c r="C7107" t="s">
        <v>7</v>
      </c>
      <c r="D7107" t="s">
        <v>8155</v>
      </c>
      <c r="E7107" t="s">
        <v>8154</v>
      </c>
      <c r="F7107" s="1">
        <v>-3.42</v>
      </c>
      <c r="I7107" s="13">
        <f t="shared" ref="I7107:I7170" si="111">I7106+F7107+G7107</f>
        <v>-6219973.3940000106</v>
      </c>
    </row>
    <row r="7108" spans="1:9">
      <c r="A7108" s="10">
        <v>43459</v>
      </c>
      <c r="B7108" s="10">
        <v>43458</v>
      </c>
      <c r="C7108" t="s">
        <v>857</v>
      </c>
      <c r="D7108" t="s">
        <v>8153</v>
      </c>
      <c r="E7108" t="s">
        <v>8152</v>
      </c>
      <c r="F7108" s="1">
        <v>-1235.3900000000001</v>
      </c>
      <c r="I7108" s="13">
        <f t="shared" si="111"/>
        <v>-6221208.7840000102</v>
      </c>
    </row>
    <row r="7109" spans="1:9">
      <c r="A7109" s="10">
        <v>43459</v>
      </c>
      <c r="B7109" s="10">
        <v>43458</v>
      </c>
      <c r="C7109" t="s">
        <v>8151</v>
      </c>
      <c r="D7109" t="s">
        <v>8150</v>
      </c>
      <c r="E7109" t="s">
        <v>11</v>
      </c>
      <c r="F7109" s="1">
        <v>-992.274</v>
      </c>
      <c r="I7109" s="13">
        <f t="shared" si="111"/>
        <v>-6222201.0580000104</v>
      </c>
    </row>
    <row r="7110" spans="1:9">
      <c r="A7110" s="10">
        <v>43459</v>
      </c>
      <c r="B7110" s="10">
        <v>43458</v>
      </c>
      <c r="C7110" t="s">
        <v>8143</v>
      </c>
      <c r="D7110" t="s">
        <v>8142</v>
      </c>
      <c r="E7110" t="s">
        <v>541</v>
      </c>
      <c r="F7110" s="1">
        <v>-5896.0360000000001</v>
      </c>
      <c r="I7110" s="13">
        <f t="shared" si="111"/>
        <v>-6228097.0940000108</v>
      </c>
    </row>
    <row r="7111" spans="1:9">
      <c r="A7111" s="10">
        <v>43459</v>
      </c>
      <c r="B7111" s="10">
        <v>43458</v>
      </c>
      <c r="C7111" t="s">
        <v>31</v>
      </c>
      <c r="D7111" t="s">
        <v>8142</v>
      </c>
      <c r="E7111" t="s">
        <v>541</v>
      </c>
      <c r="F7111" s="1">
        <v>-1.7849999999999999</v>
      </c>
      <c r="I7111" s="13">
        <f t="shared" si="111"/>
        <v>-6228098.8790000109</v>
      </c>
    </row>
    <row r="7112" spans="1:9">
      <c r="A7112" s="10">
        <v>43459</v>
      </c>
      <c r="B7112" s="10">
        <v>43458</v>
      </c>
      <c r="C7112" t="s">
        <v>8141</v>
      </c>
      <c r="E7112" t="s">
        <v>100</v>
      </c>
      <c r="F7112" s="1">
        <v>-24301.460999999999</v>
      </c>
      <c r="I7112" s="13">
        <f t="shared" si="111"/>
        <v>-6252400.340000011</v>
      </c>
    </row>
    <row r="7113" spans="1:9">
      <c r="A7113" s="10">
        <v>43459</v>
      </c>
      <c r="B7113" s="10">
        <v>43458</v>
      </c>
      <c r="C7113" t="s">
        <v>101</v>
      </c>
      <c r="E7113" t="s">
        <v>11</v>
      </c>
      <c r="F7113" s="1">
        <v>-5.95</v>
      </c>
      <c r="I7113" s="13">
        <f t="shared" si="111"/>
        <v>-6252406.2900000112</v>
      </c>
    </row>
    <row r="7114" spans="1:9">
      <c r="A7114" s="10">
        <v>43459</v>
      </c>
      <c r="B7114" s="10">
        <v>43458</v>
      </c>
      <c r="C7114" t="s">
        <v>8140</v>
      </c>
      <c r="E7114" t="s">
        <v>4610</v>
      </c>
      <c r="F7114" s="1">
        <v>-3510.4969999999998</v>
      </c>
      <c r="I7114" s="13">
        <f t="shared" si="111"/>
        <v>-6255916.7870000117</v>
      </c>
    </row>
    <row r="7115" spans="1:9">
      <c r="A7115" s="10">
        <v>43459</v>
      </c>
      <c r="B7115" s="10">
        <v>43458</v>
      </c>
      <c r="C7115" t="s">
        <v>101</v>
      </c>
      <c r="E7115" t="s">
        <v>11</v>
      </c>
      <c r="F7115" s="1">
        <v>-5.95</v>
      </c>
      <c r="I7115" s="13">
        <f t="shared" si="111"/>
        <v>-6255922.7370000118</v>
      </c>
    </row>
    <row r="7116" spans="1:9">
      <c r="A7116" s="10">
        <v>43459</v>
      </c>
      <c r="B7116" s="10">
        <v>43458</v>
      </c>
      <c r="C7116" t="s">
        <v>8139</v>
      </c>
      <c r="D7116" t="s">
        <v>8138</v>
      </c>
      <c r="E7116" t="s">
        <v>11</v>
      </c>
      <c r="F7116" s="1">
        <v>-242404.43900000001</v>
      </c>
      <c r="I7116" s="13">
        <f t="shared" si="111"/>
        <v>-6498327.1760000121</v>
      </c>
    </row>
    <row r="7117" spans="1:9">
      <c r="A7117" s="10">
        <v>43459</v>
      </c>
      <c r="B7117" s="10">
        <v>43458</v>
      </c>
      <c r="C7117" t="s">
        <v>8137</v>
      </c>
      <c r="D7117" t="s">
        <v>8136</v>
      </c>
      <c r="E7117" t="s">
        <v>8015</v>
      </c>
      <c r="F7117" s="1">
        <v>-442.447</v>
      </c>
      <c r="I7117" s="13">
        <f t="shared" si="111"/>
        <v>-6498769.6230000118</v>
      </c>
    </row>
    <row r="7118" spans="1:9">
      <c r="A7118" s="10">
        <v>43459</v>
      </c>
      <c r="B7118" s="10">
        <v>43458</v>
      </c>
      <c r="C7118" t="s">
        <v>31</v>
      </c>
      <c r="D7118" t="s">
        <v>8136</v>
      </c>
      <c r="E7118" t="s">
        <v>8015</v>
      </c>
      <c r="F7118" s="1">
        <v>-1.7849999999999999</v>
      </c>
      <c r="I7118" s="13">
        <f t="shared" si="111"/>
        <v>-6498771.4080000119</v>
      </c>
    </row>
    <row r="7119" spans="1:9">
      <c r="A7119" s="10">
        <v>43459</v>
      </c>
      <c r="B7119" s="10">
        <v>43458</v>
      </c>
      <c r="C7119" t="s">
        <v>8135</v>
      </c>
      <c r="D7119" t="s">
        <v>8134</v>
      </c>
      <c r="E7119" t="s">
        <v>8037</v>
      </c>
      <c r="F7119" s="1">
        <v>-1044.691</v>
      </c>
      <c r="I7119" s="13">
        <f t="shared" si="111"/>
        <v>-6499816.0990000116</v>
      </c>
    </row>
    <row r="7120" spans="1:9">
      <c r="A7120" s="10">
        <v>43459</v>
      </c>
      <c r="B7120" s="10">
        <v>43458</v>
      </c>
      <c r="C7120" t="s">
        <v>31</v>
      </c>
      <c r="D7120" t="s">
        <v>8134</v>
      </c>
      <c r="E7120" t="s">
        <v>8037</v>
      </c>
      <c r="F7120" s="1">
        <v>-1.7849999999999999</v>
      </c>
      <c r="I7120" s="13">
        <f t="shared" si="111"/>
        <v>-6499817.8840000117</v>
      </c>
    </row>
    <row r="7121" spans="1:9">
      <c r="A7121" s="10">
        <v>43459</v>
      </c>
      <c r="B7121" s="10">
        <v>43458</v>
      </c>
      <c r="C7121" t="s">
        <v>27</v>
      </c>
      <c r="E7121" t="s">
        <v>11</v>
      </c>
      <c r="F7121" s="1">
        <v>-119</v>
      </c>
      <c r="I7121" s="13">
        <f t="shared" si="111"/>
        <v>-6499936.8840000117</v>
      </c>
    </row>
    <row r="7122" spans="1:9">
      <c r="A7122" s="10">
        <v>43459</v>
      </c>
      <c r="B7122" s="10">
        <v>43458</v>
      </c>
      <c r="C7122" t="s">
        <v>8133</v>
      </c>
      <c r="D7122" t="s">
        <v>8132</v>
      </c>
      <c r="E7122" t="s">
        <v>541</v>
      </c>
      <c r="F7122" s="1">
        <v>-16678.347000000002</v>
      </c>
      <c r="I7122" s="13">
        <f t="shared" si="111"/>
        <v>-6516615.2310000118</v>
      </c>
    </row>
    <row r="7123" spans="1:9">
      <c r="A7123" s="10">
        <v>43459</v>
      </c>
      <c r="B7123" s="10">
        <v>43458</v>
      </c>
      <c r="C7123" t="s">
        <v>31</v>
      </c>
      <c r="D7123" t="s">
        <v>8132</v>
      </c>
      <c r="E7123" t="s">
        <v>541</v>
      </c>
      <c r="F7123" s="1">
        <v>-1.7849999999999999</v>
      </c>
      <c r="I7123" s="13">
        <f t="shared" si="111"/>
        <v>-6516617.0160000119</v>
      </c>
    </row>
    <row r="7124" spans="1:9">
      <c r="A7124" s="10">
        <v>43459</v>
      </c>
      <c r="B7124" s="10">
        <v>43458</v>
      </c>
      <c r="C7124" t="s">
        <v>8131</v>
      </c>
      <c r="D7124" t="s">
        <v>8130</v>
      </c>
      <c r="E7124" t="s">
        <v>8129</v>
      </c>
      <c r="F7124" s="1">
        <v>-3625.6419999999998</v>
      </c>
      <c r="I7124" s="13">
        <f t="shared" si="111"/>
        <v>-6520242.6580000119</v>
      </c>
    </row>
    <row r="7125" spans="1:9">
      <c r="A7125" s="10">
        <v>43459</v>
      </c>
      <c r="B7125" s="10">
        <v>43458</v>
      </c>
      <c r="C7125" t="s">
        <v>427</v>
      </c>
      <c r="D7125" t="s">
        <v>8128</v>
      </c>
      <c r="E7125" t="s">
        <v>429</v>
      </c>
      <c r="F7125" s="1">
        <v>-3070.58</v>
      </c>
      <c r="I7125" s="13">
        <f t="shared" si="111"/>
        <v>-6523313.238000012</v>
      </c>
    </row>
    <row r="7126" spans="1:9">
      <c r="A7126" s="10">
        <v>43459</v>
      </c>
      <c r="B7126" s="10">
        <v>43458</v>
      </c>
      <c r="C7126" t="s">
        <v>430</v>
      </c>
      <c r="D7126" t="s">
        <v>8128</v>
      </c>
      <c r="E7126" t="s">
        <v>431</v>
      </c>
      <c r="F7126" s="1">
        <v>-0.71399999999999997</v>
      </c>
      <c r="I7126" s="13">
        <f t="shared" si="111"/>
        <v>-6523313.9520000117</v>
      </c>
    </row>
    <row r="7127" spans="1:9">
      <c r="A7127" s="10">
        <v>43461</v>
      </c>
      <c r="B7127" s="10">
        <v>43459</v>
      </c>
      <c r="C7127" t="s">
        <v>105</v>
      </c>
      <c r="D7127" t="s">
        <v>8180</v>
      </c>
      <c r="E7127" t="s">
        <v>8179</v>
      </c>
      <c r="F7127" s="1">
        <v>-0.5</v>
      </c>
      <c r="I7127" s="13">
        <f t="shared" si="111"/>
        <v>-6523314.4520000117</v>
      </c>
    </row>
    <row r="7128" spans="1:9">
      <c r="A7128" s="10">
        <v>43461</v>
      </c>
      <c r="B7128" s="10">
        <v>43459</v>
      </c>
      <c r="C7128" t="s">
        <v>7</v>
      </c>
      <c r="D7128" t="s">
        <v>8167</v>
      </c>
      <c r="E7128" t="s">
        <v>8163</v>
      </c>
      <c r="F7128" s="1">
        <v>-7.22</v>
      </c>
      <c r="I7128" s="13">
        <f t="shared" si="111"/>
        <v>-6523321.6720000114</v>
      </c>
    </row>
    <row r="7129" spans="1:9">
      <c r="A7129" s="10">
        <v>43461</v>
      </c>
      <c r="B7129" s="10">
        <v>43459</v>
      </c>
      <c r="C7129" t="s">
        <v>96</v>
      </c>
      <c r="D7129" t="s">
        <v>8166</v>
      </c>
      <c r="E7129" t="s">
        <v>8165</v>
      </c>
      <c r="F7129" s="1">
        <v>-30</v>
      </c>
      <c r="I7129" s="13">
        <f t="shared" si="111"/>
        <v>-6523351.6720000114</v>
      </c>
    </row>
    <row r="7130" spans="1:9">
      <c r="A7130" s="10">
        <v>43461</v>
      </c>
      <c r="B7130" s="10">
        <v>43459</v>
      </c>
      <c r="C7130" t="s">
        <v>60</v>
      </c>
      <c r="D7130" t="s">
        <v>8164</v>
      </c>
      <c r="E7130" t="s">
        <v>8163</v>
      </c>
      <c r="F7130" s="1">
        <v>-8</v>
      </c>
      <c r="I7130" s="13">
        <f t="shared" si="111"/>
        <v>-6523359.6720000114</v>
      </c>
    </row>
    <row r="7131" spans="1:9">
      <c r="A7131" s="10">
        <v>43459</v>
      </c>
      <c r="B7131" s="10">
        <v>43459</v>
      </c>
      <c r="C7131" t="s">
        <v>152</v>
      </c>
      <c r="D7131" t="s">
        <v>8149</v>
      </c>
      <c r="E7131" t="s">
        <v>8148</v>
      </c>
      <c r="F7131" s="1">
        <v>-20</v>
      </c>
      <c r="I7131" s="13">
        <f t="shared" si="111"/>
        <v>-6523379.6720000114</v>
      </c>
    </row>
    <row r="7132" spans="1:9">
      <c r="A7132" s="10">
        <v>43459</v>
      </c>
      <c r="B7132" s="10">
        <v>43459</v>
      </c>
      <c r="C7132" t="s">
        <v>7</v>
      </c>
      <c r="D7132" t="s">
        <v>8127</v>
      </c>
      <c r="E7132" t="s">
        <v>8126</v>
      </c>
      <c r="F7132" s="1">
        <v>-3.8</v>
      </c>
      <c r="I7132" s="13">
        <f t="shared" si="111"/>
        <v>-6523383.4720000112</v>
      </c>
    </row>
    <row r="7133" spans="1:9">
      <c r="A7133" s="10">
        <v>43458</v>
      </c>
      <c r="B7133" s="10">
        <v>43459</v>
      </c>
      <c r="C7133" t="s">
        <v>8117</v>
      </c>
      <c r="D7133" t="s">
        <v>8116</v>
      </c>
      <c r="E7133" t="s">
        <v>11</v>
      </c>
      <c r="G7133" s="1">
        <v>946.83799999999997</v>
      </c>
      <c r="I7133" s="13">
        <f t="shared" si="111"/>
        <v>-6522436.6340000108</v>
      </c>
    </row>
    <row r="7134" spans="1:9">
      <c r="A7134" s="10">
        <v>43465</v>
      </c>
      <c r="B7134" s="10">
        <v>43460</v>
      </c>
      <c r="C7134" t="s">
        <v>7</v>
      </c>
      <c r="D7134" t="s">
        <v>8226</v>
      </c>
      <c r="E7134" t="s">
        <v>8225</v>
      </c>
      <c r="F7134" s="1">
        <v>-1.9</v>
      </c>
      <c r="I7134" s="13">
        <f t="shared" si="111"/>
        <v>-6522438.5340000112</v>
      </c>
    </row>
    <row r="7135" spans="1:9">
      <c r="A7135" s="10">
        <v>43465</v>
      </c>
      <c r="B7135" s="10">
        <v>43460</v>
      </c>
      <c r="C7135" t="s">
        <v>184</v>
      </c>
      <c r="D7135" t="s">
        <v>8224</v>
      </c>
      <c r="E7135" t="s">
        <v>8223</v>
      </c>
      <c r="F7135" s="1">
        <v>-10</v>
      </c>
      <c r="I7135" s="13">
        <f t="shared" si="111"/>
        <v>-6522448.5340000112</v>
      </c>
    </row>
    <row r="7136" spans="1:9">
      <c r="A7136" s="10">
        <v>43465</v>
      </c>
      <c r="B7136" s="10">
        <v>43460</v>
      </c>
      <c r="C7136" t="s">
        <v>105</v>
      </c>
      <c r="D7136" t="s">
        <v>8222</v>
      </c>
      <c r="E7136" t="s">
        <v>8221</v>
      </c>
      <c r="F7136" s="1">
        <v>-2.5</v>
      </c>
      <c r="I7136" s="13">
        <f t="shared" si="111"/>
        <v>-6522451.0340000112</v>
      </c>
    </row>
    <row r="7137" spans="1:9">
      <c r="A7137" s="10">
        <v>43465</v>
      </c>
      <c r="B7137" s="10">
        <v>43460</v>
      </c>
      <c r="C7137" t="s">
        <v>170</v>
      </c>
      <c r="D7137" t="s">
        <v>8220</v>
      </c>
      <c r="E7137" t="s">
        <v>8219</v>
      </c>
      <c r="F7137" s="1">
        <v>-10</v>
      </c>
      <c r="I7137" s="13">
        <f t="shared" si="111"/>
        <v>-6522461.0340000112</v>
      </c>
    </row>
    <row r="7138" spans="1:9">
      <c r="A7138" s="10">
        <v>43465</v>
      </c>
      <c r="B7138" s="10">
        <v>43460</v>
      </c>
      <c r="C7138" t="s">
        <v>60</v>
      </c>
      <c r="D7138" t="s">
        <v>8216</v>
      </c>
      <c r="E7138" t="s">
        <v>8211</v>
      </c>
      <c r="F7138" s="1">
        <v>-8</v>
      </c>
      <c r="I7138" s="13">
        <f t="shared" si="111"/>
        <v>-6522469.0340000112</v>
      </c>
    </row>
    <row r="7139" spans="1:9">
      <c r="A7139" s="10">
        <v>43465</v>
      </c>
      <c r="B7139" s="10">
        <v>43460</v>
      </c>
      <c r="C7139" t="s">
        <v>7</v>
      </c>
      <c r="D7139" t="s">
        <v>8215</v>
      </c>
      <c r="E7139" t="s">
        <v>8211</v>
      </c>
      <c r="F7139" s="1">
        <v>-3.42</v>
      </c>
      <c r="I7139" s="13">
        <f t="shared" si="111"/>
        <v>-6522472.4540000111</v>
      </c>
    </row>
    <row r="7140" spans="1:9">
      <c r="A7140" s="10">
        <v>43465</v>
      </c>
      <c r="B7140" s="10">
        <v>43460</v>
      </c>
      <c r="C7140" t="s">
        <v>33</v>
      </c>
      <c r="D7140" t="s">
        <v>8214</v>
      </c>
      <c r="E7140" t="s">
        <v>8213</v>
      </c>
      <c r="F7140" s="1">
        <v>-40</v>
      </c>
      <c r="I7140" s="13">
        <f t="shared" si="111"/>
        <v>-6522512.4540000111</v>
      </c>
    </row>
    <row r="7141" spans="1:9">
      <c r="A7141" s="10">
        <v>43465</v>
      </c>
      <c r="B7141" s="10">
        <v>43460</v>
      </c>
      <c r="C7141" t="s">
        <v>7</v>
      </c>
      <c r="D7141" t="s">
        <v>8212</v>
      </c>
      <c r="E7141" t="s">
        <v>8211</v>
      </c>
      <c r="F7141" s="1">
        <v>-7.6</v>
      </c>
      <c r="I7141" s="13">
        <f t="shared" si="111"/>
        <v>-6522520.0540000107</v>
      </c>
    </row>
    <row r="7142" spans="1:9">
      <c r="A7142" s="10">
        <v>43461</v>
      </c>
      <c r="B7142" s="10">
        <v>43460</v>
      </c>
      <c r="C7142" t="s">
        <v>8182</v>
      </c>
      <c r="D7142" t="s">
        <v>8181</v>
      </c>
      <c r="E7142" t="s">
        <v>404</v>
      </c>
      <c r="F7142" s="1">
        <v>-475.52</v>
      </c>
      <c r="I7142" s="13">
        <f t="shared" si="111"/>
        <v>-6522995.5740000103</v>
      </c>
    </row>
    <row r="7143" spans="1:9">
      <c r="A7143" s="10">
        <v>43461</v>
      </c>
      <c r="B7143" s="10">
        <v>43460</v>
      </c>
      <c r="C7143" t="s">
        <v>452</v>
      </c>
      <c r="D7143" t="s">
        <v>2422</v>
      </c>
      <c r="E7143" t="s">
        <v>11</v>
      </c>
      <c r="F7143" s="1">
        <v>-0.35699999999999998</v>
      </c>
      <c r="I7143" s="13">
        <f t="shared" si="111"/>
        <v>-6522995.9310000101</v>
      </c>
    </row>
    <row r="7144" spans="1:9">
      <c r="A7144" s="10">
        <v>43461</v>
      </c>
      <c r="B7144" s="10">
        <v>43460</v>
      </c>
      <c r="C7144" t="s">
        <v>452</v>
      </c>
      <c r="D7144" t="s">
        <v>2313</v>
      </c>
      <c r="E7144" t="s">
        <v>11</v>
      </c>
      <c r="F7144" s="1">
        <v>-0.35699999999999998</v>
      </c>
      <c r="I7144" s="13">
        <f t="shared" si="111"/>
        <v>-6522996.28800001</v>
      </c>
    </row>
    <row r="7145" spans="1:9">
      <c r="A7145" s="10">
        <v>43461</v>
      </c>
      <c r="B7145" s="10">
        <v>43460</v>
      </c>
      <c r="C7145" t="s">
        <v>8178</v>
      </c>
      <c r="D7145" t="s">
        <v>8177</v>
      </c>
      <c r="E7145" t="s">
        <v>198</v>
      </c>
      <c r="F7145" s="1">
        <v>-40</v>
      </c>
      <c r="I7145" s="13">
        <f t="shared" si="111"/>
        <v>-6523036.28800001</v>
      </c>
    </row>
    <row r="7146" spans="1:9">
      <c r="A7146" s="10">
        <v>43461</v>
      </c>
      <c r="B7146" s="10">
        <v>43460</v>
      </c>
      <c r="C7146" t="s">
        <v>452</v>
      </c>
      <c r="D7146" t="s">
        <v>2340</v>
      </c>
      <c r="E7146" t="s">
        <v>11</v>
      </c>
      <c r="F7146" s="1">
        <v>-0.35699999999999998</v>
      </c>
      <c r="I7146" s="13">
        <f t="shared" si="111"/>
        <v>-6523036.6450000098</v>
      </c>
    </row>
    <row r="7147" spans="1:9">
      <c r="A7147" s="10">
        <v>43461</v>
      </c>
      <c r="B7147" s="10">
        <v>43460</v>
      </c>
      <c r="C7147" t="s">
        <v>8173</v>
      </c>
      <c r="D7147" t="s">
        <v>8172</v>
      </c>
      <c r="E7147" t="s">
        <v>8171</v>
      </c>
      <c r="F7147" s="1">
        <v>-500</v>
      </c>
      <c r="I7147" s="13">
        <f t="shared" si="111"/>
        <v>-6523536.6450000098</v>
      </c>
    </row>
    <row r="7148" spans="1:9">
      <c r="A7148" s="10">
        <v>43461</v>
      </c>
      <c r="B7148" s="10">
        <v>43460</v>
      </c>
      <c r="C7148" t="s">
        <v>452</v>
      </c>
      <c r="D7148" t="s">
        <v>2477</v>
      </c>
      <c r="E7148" t="s">
        <v>11</v>
      </c>
      <c r="F7148" s="1">
        <v>-0.35699999999999998</v>
      </c>
      <c r="I7148" s="13">
        <f t="shared" si="111"/>
        <v>-6523537.0020000096</v>
      </c>
    </row>
    <row r="7149" spans="1:9">
      <c r="A7149" s="10">
        <v>43461</v>
      </c>
      <c r="B7149" s="10">
        <v>43460</v>
      </c>
      <c r="C7149" t="s">
        <v>452</v>
      </c>
      <c r="D7149" t="s">
        <v>1969</v>
      </c>
      <c r="E7149" t="s">
        <v>11</v>
      </c>
      <c r="F7149" s="1">
        <v>-0.35699999999999998</v>
      </c>
      <c r="I7149" s="13">
        <f t="shared" si="111"/>
        <v>-6523537.3590000095</v>
      </c>
    </row>
    <row r="7150" spans="1:9">
      <c r="A7150" s="10">
        <v>43461</v>
      </c>
      <c r="B7150" s="10">
        <v>43460</v>
      </c>
      <c r="C7150" t="s">
        <v>8169</v>
      </c>
      <c r="D7150" t="s">
        <v>8168</v>
      </c>
      <c r="E7150" t="s">
        <v>139</v>
      </c>
      <c r="F7150" s="1">
        <v>-2275.6489999999999</v>
      </c>
      <c r="I7150" s="13">
        <f t="shared" si="111"/>
        <v>-6525813.0080000097</v>
      </c>
    </row>
    <row r="7151" spans="1:9">
      <c r="A7151" s="10">
        <v>43460</v>
      </c>
      <c r="B7151" s="10">
        <v>43460</v>
      </c>
      <c r="C7151" t="s">
        <v>8161</v>
      </c>
      <c r="E7151" t="s">
        <v>11</v>
      </c>
      <c r="F7151" s="1">
        <v>-29.75</v>
      </c>
      <c r="I7151" s="13">
        <f t="shared" si="111"/>
        <v>-6525842.7580000097</v>
      </c>
    </row>
    <row r="7152" spans="1:9">
      <c r="A7152" s="10">
        <v>43460</v>
      </c>
      <c r="B7152" s="10">
        <v>43460</v>
      </c>
      <c r="C7152" t="s">
        <v>8161</v>
      </c>
      <c r="E7152" t="s">
        <v>11</v>
      </c>
      <c r="F7152" s="1">
        <v>-29.75</v>
      </c>
      <c r="I7152" s="13">
        <f t="shared" si="111"/>
        <v>-6525872.5080000097</v>
      </c>
    </row>
    <row r="7153" spans="1:9">
      <c r="A7153" s="10">
        <v>43462</v>
      </c>
      <c r="B7153" s="10">
        <v>43461</v>
      </c>
      <c r="C7153" t="s">
        <v>857</v>
      </c>
      <c r="D7153" t="s">
        <v>8189</v>
      </c>
      <c r="E7153" t="s">
        <v>8188</v>
      </c>
      <c r="F7153" s="1">
        <v>-239.2</v>
      </c>
      <c r="I7153" s="13">
        <f t="shared" si="111"/>
        <v>-6526111.7080000099</v>
      </c>
    </row>
    <row r="7154" spans="1:9">
      <c r="A7154" s="10">
        <v>43462</v>
      </c>
      <c r="B7154" s="10">
        <v>43461</v>
      </c>
      <c r="C7154" t="s">
        <v>857</v>
      </c>
      <c r="D7154" t="s">
        <v>8187</v>
      </c>
      <c r="E7154" t="s">
        <v>8186</v>
      </c>
      <c r="F7154" s="1">
        <v>-63.48</v>
      </c>
      <c r="I7154" s="13">
        <f t="shared" si="111"/>
        <v>-6526175.1880000103</v>
      </c>
    </row>
    <row r="7155" spans="1:9">
      <c r="A7155" s="10">
        <v>43462</v>
      </c>
      <c r="B7155" s="10">
        <v>43461</v>
      </c>
      <c r="C7155" t="s">
        <v>452</v>
      </c>
      <c r="D7155" t="s">
        <v>2776</v>
      </c>
      <c r="E7155" t="s">
        <v>11</v>
      </c>
      <c r="F7155" s="1">
        <v>-0.35699999999999998</v>
      </c>
      <c r="I7155" s="13">
        <f t="shared" si="111"/>
        <v>-6526175.5450000102</v>
      </c>
    </row>
    <row r="7156" spans="1:9">
      <c r="A7156" s="10">
        <v>43461</v>
      </c>
      <c r="B7156" s="10">
        <v>43461</v>
      </c>
      <c r="C7156" t="s">
        <v>4758</v>
      </c>
      <c r="E7156" t="s">
        <v>11</v>
      </c>
      <c r="F7156" s="1">
        <v>-81000</v>
      </c>
      <c r="I7156" s="13">
        <f t="shared" si="111"/>
        <v>-6607175.5450000102</v>
      </c>
    </row>
    <row r="7157" spans="1:9">
      <c r="A7157" s="10">
        <v>43461</v>
      </c>
      <c r="B7157" s="10">
        <v>43461</v>
      </c>
      <c r="C7157" t="s">
        <v>4753</v>
      </c>
      <c r="E7157" t="s">
        <v>11</v>
      </c>
      <c r="G7157" s="1">
        <v>4000000</v>
      </c>
      <c r="I7157" s="13">
        <f t="shared" si="111"/>
        <v>-2607175.5450000102</v>
      </c>
    </row>
    <row r="7158" spans="1:9">
      <c r="A7158" s="10">
        <v>43465</v>
      </c>
      <c r="B7158" s="10">
        <v>43462</v>
      </c>
      <c r="C7158" t="s">
        <v>8237</v>
      </c>
      <c r="D7158" t="s">
        <v>8236</v>
      </c>
      <c r="E7158" t="s">
        <v>11</v>
      </c>
      <c r="F7158" s="1">
        <v>-177300</v>
      </c>
      <c r="I7158" s="13">
        <f t="shared" si="111"/>
        <v>-2784475.5450000102</v>
      </c>
    </row>
    <row r="7159" spans="1:9">
      <c r="A7159" s="10">
        <v>43465</v>
      </c>
      <c r="B7159" s="10">
        <v>43462</v>
      </c>
      <c r="C7159" t="s">
        <v>452</v>
      </c>
      <c r="D7159" t="s">
        <v>2015</v>
      </c>
      <c r="E7159" t="s">
        <v>11</v>
      </c>
      <c r="F7159" s="1">
        <v>-0.35699999999999998</v>
      </c>
      <c r="I7159" s="13">
        <f t="shared" si="111"/>
        <v>-2784475.90200001</v>
      </c>
    </row>
    <row r="7160" spans="1:9">
      <c r="A7160" s="10">
        <v>43465</v>
      </c>
      <c r="B7160" s="10">
        <v>43462</v>
      </c>
      <c r="C7160" t="s">
        <v>42</v>
      </c>
      <c r="D7160" t="s">
        <v>8235</v>
      </c>
      <c r="E7160" t="s">
        <v>8234</v>
      </c>
      <c r="F7160" s="1">
        <v>-3300</v>
      </c>
      <c r="I7160" s="13">
        <f t="shared" si="111"/>
        <v>-2787775.90200001</v>
      </c>
    </row>
    <row r="7161" spans="1:9">
      <c r="A7161" s="10">
        <v>43465</v>
      </c>
      <c r="B7161" s="10">
        <v>43462</v>
      </c>
      <c r="C7161" t="s">
        <v>942</v>
      </c>
      <c r="D7161" t="s">
        <v>8235</v>
      </c>
      <c r="E7161" t="s">
        <v>8234</v>
      </c>
      <c r="F7161" s="1">
        <v>-0.95199999999999996</v>
      </c>
      <c r="I7161" s="13">
        <f t="shared" si="111"/>
        <v>-2787776.8540000101</v>
      </c>
    </row>
    <row r="7162" spans="1:9">
      <c r="A7162" s="10">
        <v>43465</v>
      </c>
      <c r="B7162" s="10">
        <v>43462</v>
      </c>
      <c r="C7162" t="s">
        <v>42</v>
      </c>
      <c r="D7162" t="s">
        <v>8230</v>
      </c>
      <c r="E7162" t="s">
        <v>44</v>
      </c>
      <c r="F7162" s="1">
        <v>-78124.201000000001</v>
      </c>
      <c r="I7162" s="13">
        <f t="shared" si="111"/>
        <v>-2865901.0550000099</v>
      </c>
    </row>
    <row r="7163" spans="1:9">
      <c r="A7163" s="10">
        <v>43465</v>
      </c>
      <c r="B7163" s="10">
        <v>43462</v>
      </c>
      <c r="C7163" t="s">
        <v>45</v>
      </c>
      <c r="D7163" t="s">
        <v>8230</v>
      </c>
      <c r="E7163" t="s">
        <v>44</v>
      </c>
      <c r="F7163" s="1">
        <v>-3.57</v>
      </c>
      <c r="I7163" s="13">
        <f t="shared" si="111"/>
        <v>-2865904.6250000098</v>
      </c>
    </row>
    <row r="7164" spans="1:9">
      <c r="A7164" s="10">
        <v>43465</v>
      </c>
      <c r="B7164" s="10">
        <v>43462</v>
      </c>
      <c r="C7164" t="s">
        <v>42</v>
      </c>
      <c r="D7164" t="s">
        <v>8229</v>
      </c>
      <c r="E7164" t="s">
        <v>44</v>
      </c>
      <c r="F7164" s="1">
        <v>-27260.207999999999</v>
      </c>
      <c r="I7164" s="13">
        <f t="shared" si="111"/>
        <v>-2893164.8330000099</v>
      </c>
    </row>
    <row r="7165" spans="1:9">
      <c r="A7165" s="10">
        <v>43465</v>
      </c>
      <c r="B7165" s="10">
        <v>43462</v>
      </c>
      <c r="C7165" t="s">
        <v>45</v>
      </c>
      <c r="D7165" t="s">
        <v>8229</v>
      </c>
      <c r="E7165" t="s">
        <v>44</v>
      </c>
      <c r="F7165" s="1">
        <v>-3.57</v>
      </c>
      <c r="I7165" s="13">
        <f t="shared" si="111"/>
        <v>-2893168.4030000097</v>
      </c>
    </row>
    <row r="7166" spans="1:9">
      <c r="A7166" s="10">
        <v>43465</v>
      </c>
      <c r="B7166" s="10">
        <v>43462</v>
      </c>
      <c r="C7166" t="s">
        <v>8208</v>
      </c>
      <c r="D7166" t="s">
        <v>8207</v>
      </c>
      <c r="E7166" t="s">
        <v>561</v>
      </c>
      <c r="F7166" s="1">
        <v>-3507.1010000000001</v>
      </c>
      <c r="I7166" s="13">
        <f t="shared" si="111"/>
        <v>-2896675.5040000095</v>
      </c>
    </row>
    <row r="7167" spans="1:9">
      <c r="A7167" s="10">
        <v>43465</v>
      </c>
      <c r="B7167" s="10">
        <v>43462</v>
      </c>
      <c r="C7167" t="s">
        <v>31</v>
      </c>
      <c r="D7167" t="s">
        <v>8207</v>
      </c>
      <c r="E7167" t="s">
        <v>561</v>
      </c>
      <c r="F7167" s="1">
        <v>-1.7849999999999999</v>
      </c>
      <c r="I7167" s="13">
        <f t="shared" si="111"/>
        <v>-2896677.2890000097</v>
      </c>
    </row>
    <row r="7168" spans="1:9">
      <c r="A7168" s="10">
        <v>43465</v>
      </c>
      <c r="B7168" s="10">
        <v>43462</v>
      </c>
      <c r="C7168" t="s">
        <v>452</v>
      </c>
      <c r="D7168" t="s">
        <v>2342</v>
      </c>
      <c r="E7168" t="s">
        <v>11</v>
      </c>
      <c r="F7168" s="1">
        <v>-0.35699999999999998</v>
      </c>
      <c r="I7168" s="13">
        <f t="shared" si="111"/>
        <v>-2896677.6460000095</v>
      </c>
    </row>
    <row r="7169" spans="1:9">
      <c r="A7169" s="10">
        <v>43465</v>
      </c>
      <c r="B7169" s="10">
        <v>43462</v>
      </c>
      <c r="C7169" t="s">
        <v>452</v>
      </c>
      <c r="D7169" t="s">
        <v>2358</v>
      </c>
      <c r="E7169" t="s">
        <v>11</v>
      </c>
      <c r="F7169" s="1">
        <v>-0.35699999999999998</v>
      </c>
      <c r="I7169" s="13">
        <f t="shared" si="111"/>
        <v>-2896678.0030000093</v>
      </c>
    </row>
    <row r="7170" spans="1:9">
      <c r="A7170" s="10">
        <v>43465</v>
      </c>
      <c r="B7170" s="10">
        <v>43462</v>
      </c>
      <c r="C7170" t="s">
        <v>8205</v>
      </c>
      <c r="D7170" t="s">
        <v>8204</v>
      </c>
      <c r="E7170" t="s">
        <v>234</v>
      </c>
      <c r="F7170" s="1">
        <v>-2139</v>
      </c>
      <c r="I7170" s="13">
        <f t="shared" si="111"/>
        <v>-2898817.0030000093</v>
      </c>
    </row>
    <row r="7171" spans="1:9">
      <c r="A7171" s="10">
        <v>43465</v>
      </c>
      <c r="B7171" s="10">
        <v>43462</v>
      </c>
      <c r="C7171" t="s">
        <v>452</v>
      </c>
      <c r="D7171" t="s">
        <v>2296</v>
      </c>
      <c r="E7171" t="s">
        <v>11</v>
      </c>
      <c r="F7171" s="1">
        <v>-0.35699999999999998</v>
      </c>
      <c r="I7171" s="13">
        <f t="shared" ref="I7171:I7234" si="112">I7170+F7171+G7171</f>
        <v>-2898817.3600000092</v>
      </c>
    </row>
    <row r="7172" spans="1:9">
      <c r="A7172" s="10">
        <v>43465</v>
      </c>
      <c r="B7172" s="10">
        <v>43462</v>
      </c>
      <c r="C7172" t="s">
        <v>8200</v>
      </c>
      <c r="D7172" t="s">
        <v>8199</v>
      </c>
      <c r="E7172" t="s">
        <v>11</v>
      </c>
      <c r="F7172" s="1">
        <v>-116820</v>
      </c>
      <c r="I7172" s="13">
        <f t="shared" si="112"/>
        <v>-3015637.3600000092</v>
      </c>
    </row>
    <row r="7173" spans="1:9">
      <c r="A7173" s="10">
        <v>43465</v>
      </c>
      <c r="B7173" s="10">
        <v>43462</v>
      </c>
      <c r="C7173" t="s">
        <v>8198</v>
      </c>
      <c r="D7173" t="s">
        <v>8197</v>
      </c>
      <c r="E7173" t="s">
        <v>11</v>
      </c>
      <c r="F7173" s="1">
        <v>-48000</v>
      </c>
      <c r="I7173" s="13">
        <f t="shared" si="112"/>
        <v>-3063637.3600000092</v>
      </c>
    </row>
    <row r="7174" spans="1:9">
      <c r="A7174" s="10">
        <v>43465</v>
      </c>
      <c r="B7174" s="10">
        <v>43462</v>
      </c>
      <c r="C7174" t="s">
        <v>8196</v>
      </c>
      <c r="D7174" t="s">
        <v>8195</v>
      </c>
      <c r="E7174" t="s">
        <v>11</v>
      </c>
      <c r="F7174" s="1">
        <v>-210000</v>
      </c>
      <c r="I7174" s="13">
        <f t="shared" si="112"/>
        <v>-3273637.3600000092</v>
      </c>
    </row>
    <row r="7175" spans="1:9">
      <c r="A7175" s="10">
        <v>43465</v>
      </c>
      <c r="B7175" s="10">
        <v>43462</v>
      </c>
      <c r="C7175" t="s">
        <v>8194</v>
      </c>
      <c r="D7175" t="s">
        <v>8193</v>
      </c>
      <c r="E7175" t="s">
        <v>11</v>
      </c>
      <c r="F7175" s="1">
        <v>-11166.414000000001</v>
      </c>
      <c r="I7175" s="13">
        <f t="shared" si="112"/>
        <v>-3284803.7740000091</v>
      </c>
    </row>
    <row r="7176" spans="1:9">
      <c r="A7176" s="10">
        <v>43465</v>
      </c>
      <c r="B7176" s="10">
        <v>43462</v>
      </c>
      <c r="C7176" t="s">
        <v>8192</v>
      </c>
      <c r="D7176" t="s">
        <v>8191</v>
      </c>
      <c r="E7176" t="s">
        <v>8190</v>
      </c>
      <c r="F7176" s="1">
        <v>-760</v>
      </c>
      <c r="I7176" s="13">
        <f t="shared" si="112"/>
        <v>-3285563.7740000091</v>
      </c>
    </row>
    <row r="7177" spans="1:9">
      <c r="A7177" s="10">
        <v>43465</v>
      </c>
      <c r="B7177" s="10">
        <v>43462</v>
      </c>
      <c r="C7177" t="s">
        <v>452</v>
      </c>
      <c r="D7177" t="s">
        <v>2518</v>
      </c>
      <c r="E7177" t="s">
        <v>11</v>
      </c>
      <c r="F7177" s="1">
        <v>-0.35699999999999998</v>
      </c>
      <c r="I7177" s="13">
        <f t="shared" si="112"/>
        <v>-3285564.1310000089</v>
      </c>
    </row>
    <row r="7178" spans="1:9">
      <c r="A7178" s="10">
        <v>43461</v>
      </c>
      <c r="B7178" s="10">
        <v>43462</v>
      </c>
      <c r="C7178" t="s">
        <v>6611</v>
      </c>
      <c r="D7178" t="s">
        <v>2313</v>
      </c>
      <c r="E7178" t="s">
        <v>11</v>
      </c>
      <c r="G7178" s="1">
        <v>19000</v>
      </c>
      <c r="I7178" s="13">
        <f t="shared" si="112"/>
        <v>-3266564.1310000089</v>
      </c>
    </row>
    <row r="7179" spans="1:9">
      <c r="A7179" s="10">
        <v>43461</v>
      </c>
      <c r="B7179" s="10">
        <v>43462</v>
      </c>
      <c r="C7179" t="s">
        <v>8176</v>
      </c>
      <c r="D7179" t="s">
        <v>2340</v>
      </c>
      <c r="E7179" t="s">
        <v>11</v>
      </c>
      <c r="G7179" s="1">
        <v>53000</v>
      </c>
      <c r="I7179" s="13">
        <f t="shared" si="112"/>
        <v>-3213564.1310000089</v>
      </c>
    </row>
    <row r="7180" spans="1:9">
      <c r="A7180" s="10">
        <v>43461</v>
      </c>
      <c r="B7180" s="10">
        <v>43462</v>
      </c>
      <c r="C7180" t="s">
        <v>8175</v>
      </c>
      <c r="D7180" t="s">
        <v>8174</v>
      </c>
      <c r="E7180" t="s">
        <v>11</v>
      </c>
      <c r="G7180" s="1">
        <v>130000</v>
      </c>
      <c r="I7180" s="13">
        <f t="shared" si="112"/>
        <v>-3083564.1310000089</v>
      </c>
    </row>
    <row r="7181" spans="1:9">
      <c r="A7181" s="10">
        <v>43461</v>
      </c>
      <c r="B7181" s="10">
        <v>43462</v>
      </c>
      <c r="C7181" t="s">
        <v>3410</v>
      </c>
      <c r="D7181" t="s">
        <v>2477</v>
      </c>
      <c r="E7181" t="s">
        <v>11</v>
      </c>
      <c r="G7181" s="1">
        <v>53000</v>
      </c>
      <c r="I7181" s="13">
        <f t="shared" si="112"/>
        <v>-3030564.1310000089</v>
      </c>
    </row>
    <row r="7182" spans="1:9">
      <c r="A7182" s="10">
        <v>43461</v>
      </c>
      <c r="B7182" s="10">
        <v>43462</v>
      </c>
      <c r="C7182" t="s">
        <v>8170</v>
      </c>
      <c r="D7182" t="s">
        <v>1969</v>
      </c>
      <c r="E7182" t="s">
        <v>11</v>
      </c>
      <c r="G7182" s="1">
        <v>16000</v>
      </c>
      <c r="I7182" s="13">
        <f t="shared" si="112"/>
        <v>-3014564.1310000089</v>
      </c>
    </row>
    <row r="7183" spans="1:9">
      <c r="A7183" s="10">
        <v>43461</v>
      </c>
      <c r="B7183" s="10">
        <v>43462</v>
      </c>
      <c r="C7183" t="s">
        <v>8162</v>
      </c>
      <c r="D7183" t="s">
        <v>2422</v>
      </c>
      <c r="E7183" t="s">
        <v>11</v>
      </c>
      <c r="G7183" s="1">
        <v>15000</v>
      </c>
      <c r="I7183" s="13">
        <f t="shared" si="112"/>
        <v>-2999564.1310000089</v>
      </c>
    </row>
    <row r="7184" spans="1:9">
      <c r="A7184" s="10">
        <v>43474</v>
      </c>
      <c r="B7184" s="10">
        <v>43462</v>
      </c>
      <c r="C7184" t="s">
        <v>250</v>
      </c>
      <c r="E7184" t="s">
        <v>11</v>
      </c>
      <c r="F7184" s="1">
        <v>-48.65</v>
      </c>
      <c r="I7184" s="13">
        <f t="shared" si="112"/>
        <v>-2999612.7810000088</v>
      </c>
    </row>
    <row r="7185" spans="1:9">
      <c r="A7185" s="10">
        <v>43465</v>
      </c>
      <c r="B7185" s="10">
        <v>43465</v>
      </c>
      <c r="C7185" t="s">
        <v>3413</v>
      </c>
      <c r="E7185" t="s">
        <v>11</v>
      </c>
      <c r="F7185" s="1">
        <v>-9123.3330000000005</v>
      </c>
      <c r="I7185" s="13">
        <f t="shared" si="112"/>
        <v>-3008736.1140000089</v>
      </c>
    </row>
    <row r="7186" spans="1:9">
      <c r="A7186" s="10">
        <v>43465</v>
      </c>
      <c r="B7186" s="10">
        <v>43465</v>
      </c>
      <c r="C7186" t="s">
        <v>3413</v>
      </c>
      <c r="E7186" t="s">
        <v>11</v>
      </c>
      <c r="F7186" s="1">
        <v>-18246.667000000001</v>
      </c>
      <c r="I7186" s="13">
        <f t="shared" si="112"/>
        <v>-3026982.7810000088</v>
      </c>
    </row>
    <row r="7187" spans="1:9">
      <c r="A7187" s="10">
        <v>43465</v>
      </c>
      <c r="B7187" s="10">
        <v>43465</v>
      </c>
      <c r="C7187" t="s">
        <v>3413</v>
      </c>
      <c r="E7187" t="s">
        <v>11</v>
      </c>
      <c r="F7187" s="1">
        <v>-9123.3330000000005</v>
      </c>
      <c r="I7187" s="13">
        <f t="shared" si="112"/>
        <v>-3036106.1140000089</v>
      </c>
    </row>
    <row r="7188" spans="1:9">
      <c r="A7188" s="10">
        <v>43465</v>
      </c>
      <c r="B7188" s="10">
        <v>43465</v>
      </c>
      <c r="C7188" t="s">
        <v>3413</v>
      </c>
      <c r="E7188" t="s">
        <v>11</v>
      </c>
      <c r="F7188" s="1">
        <v>-20983.667000000001</v>
      </c>
      <c r="I7188" s="13">
        <f t="shared" si="112"/>
        <v>-3057089.7810000088</v>
      </c>
    </row>
    <row r="7189" spans="1:9">
      <c r="A7189" s="10">
        <v>43465</v>
      </c>
      <c r="B7189" s="10">
        <v>43465</v>
      </c>
      <c r="C7189" t="s">
        <v>3413</v>
      </c>
      <c r="E7189" t="s">
        <v>11</v>
      </c>
      <c r="F7189" s="1">
        <v>-6386.3329999999996</v>
      </c>
      <c r="I7189" s="13">
        <f t="shared" si="112"/>
        <v>-3063476.1140000089</v>
      </c>
    </row>
    <row r="7190" spans="1:9">
      <c r="A7190" s="10">
        <v>43465</v>
      </c>
      <c r="B7190" s="10">
        <v>43465</v>
      </c>
      <c r="C7190" t="s">
        <v>350</v>
      </c>
      <c r="E7190" t="s">
        <v>11</v>
      </c>
      <c r="F7190" s="1">
        <v>-1.7849999999999999</v>
      </c>
      <c r="I7190" s="13">
        <f t="shared" si="112"/>
        <v>-3063477.8990000091</v>
      </c>
    </row>
    <row r="7191" spans="1:9">
      <c r="A7191" s="10">
        <v>43465</v>
      </c>
      <c r="B7191" s="10">
        <v>43465</v>
      </c>
      <c r="C7191" t="s">
        <v>350</v>
      </c>
      <c r="E7191" t="s">
        <v>11</v>
      </c>
      <c r="F7191" s="1">
        <v>-1.7849999999999999</v>
      </c>
      <c r="I7191" s="13">
        <f t="shared" si="112"/>
        <v>-3063479.6840000092</v>
      </c>
    </row>
    <row r="7192" spans="1:9">
      <c r="A7192" s="10">
        <v>43465</v>
      </c>
      <c r="B7192" s="10">
        <v>43465</v>
      </c>
      <c r="C7192" t="s">
        <v>8228</v>
      </c>
      <c r="E7192" t="s">
        <v>11</v>
      </c>
      <c r="F7192" s="1">
        <v>-963.9</v>
      </c>
      <c r="I7192" s="13">
        <f t="shared" si="112"/>
        <v>-3064443.5840000091</v>
      </c>
    </row>
    <row r="7193" spans="1:9">
      <c r="A7193" s="10">
        <v>43465</v>
      </c>
      <c r="B7193" s="10">
        <v>43465</v>
      </c>
      <c r="C7193" t="s">
        <v>350</v>
      </c>
      <c r="E7193" t="s">
        <v>11</v>
      </c>
      <c r="F7193" s="1">
        <v>-1.7849999999999999</v>
      </c>
      <c r="I7193" s="13">
        <f t="shared" si="112"/>
        <v>-3064445.3690000093</v>
      </c>
    </row>
    <row r="7194" spans="1:9">
      <c r="A7194" s="10">
        <v>43465</v>
      </c>
      <c r="B7194" s="10">
        <v>43465</v>
      </c>
      <c r="C7194" t="s">
        <v>350</v>
      </c>
      <c r="E7194" t="s">
        <v>11</v>
      </c>
      <c r="F7194" s="1">
        <v>-1.7849999999999999</v>
      </c>
      <c r="I7194" s="13">
        <f t="shared" si="112"/>
        <v>-3064447.1540000094</v>
      </c>
    </row>
    <row r="7195" spans="1:9">
      <c r="A7195" s="10">
        <v>43465</v>
      </c>
      <c r="B7195" s="10">
        <v>43465</v>
      </c>
      <c r="C7195" t="s">
        <v>8227</v>
      </c>
      <c r="E7195" t="s">
        <v>11</v>
      </c>
      <c r="F7195" s="1">
        <v>-1204.875</v>
      </c>
      <c r="I7195" s="13">
        <f t="shared" si="112"/>
        <v>-3065652.0290000094</v>
      </c>
    </row>
    <row r="7196" spans="1:9">
      <c r="A7196" s="10">
        <v>43465</v>
      </c>
      <c r="B7196" s="10">
        <v>43465</v>
      </c>
      <c r="C7196" t="s">
        <v>577</v>
      </c>
      <c r="E7196" t="s">
        <v>11</v>
      </c>
      <c r="F7196" s="1">
        <v>-62.475000000000001</v>
      </c>
      <c r="I7196" s="13">
        <f t="shared" si="112"/>
        <v>-3065714.5040000095</v>
      </c>
    </row>
    <row r="7197" spans="1:9">
      <c r="A7197" s="10">
        <v>43465</v>
      </c>
      <c r="B7197" s="10">
        <v>43465</v>
      </c>
      <c r="C7197" t="s">
        <v>576</v>
      </c>
      <c r="E7197" t="s">
        <v>11</v>
      </c>
      <c r="F7197" s="1">
        <v>-47.783999999999999</v>
      </c>
      <c r="I7197" s="13">
        <f t="shared" si="112"/>
        <v>-3065762.2880000095</v>
      </c>
    </row>
    <row r="7198" spans="1:9">
      <c r="A7198" s="10">
        <v>43465</v>
      </c>
      <c r="B7198" s="10">
        <v>43465</v>
      </c>
      <c r="C7198" t="s">
        <v>570</v>
      </c>
      <c r="E7198" t="s">
        <v>11</v>
      </c>
      <c r="F7198" s="1">
        <v>-34.451000000000001</v>
      </c>
      <c r="I7198" s="13">
        <f t="shared" si="112"/>
        <v>-3065796.7390000094</v>
      </c>
    </row>
    <row r="7199" spans="1:9">
      <c r="A7199" s="10">
        <v>43465</v>
      </c>
      <c r="B7199" s="10">
        <v>43465</v>
      </c>
      <c r="C7199" t="s">
        <v>578</v>
      </c>
      <c r="E7199" t="s">
        <v>11</v>
      </c>
      <c r="F7199" s="1">
        <v>-49.865000000000002</v>
      </c>
      <c r="I7199" s="13">
        <f t="shared" si="112"/>
        <v>-3065846.6040000096</v>
      </c>
    </row>
    <row r="7200" spans="1:9">
      <c r="A7200" s="10">
        <v>43465</v>
      </c>
      <c r="B7200" s="10">
        <v>43465</v>
      </c>
      <c r="C7200" t="s">
        <v>579</v>
      </c>
      <c r="E7200" t="s">
        <v>11</v>
      </c>
      <c r="F7200" s="1">
        <v>-34.093000000000004</v>
      </c>
      <c r="I7200" s="13">
        <f t="shared" si="112"/>
        <v>-3065880.6970000095</v>
      </c>
    </row>
    <row r="7201" spans="1:9">
      <c r="A7201" s="10">
        <v>43465</v>
      </c>
      <c r="B7201" s="10">
        <v>43465</v>
      </c>
      <c r="C7201" t="s">
        <v>568</v>
      </c>
      <c r="E7201" t="s">
        <v>11</v>
      </c>
      <c r="F7201" s="1">
        <v>-19.812999999999999</v>
      </c>
      <c r="I7201" s="13">
        <f t="shared" si="112"/>
        <v>-3065900.5100000096</v>
      </c>
    </row>
    <row r="7202" spans="1:9">
      <c r="A7202" s="10">
        <v>43465</v>
      </c>
      <c r="B7202" s="10">
        <v>43465</v>
      </c>
      <c r="C7202" t="s">
        <v>569</v>
      </c>
      <c r="E7202" t="s">
        <v>11</v>
      </c>
      <c r="F7202" s="1">
        <v>-20.527999999999999</v>
      </c>
      <c r="I7202" s="13">
        <f t="shared" si="112"/>
        <v>-3065921.0380000095</v>
      </c>
    </row>
    <row r="7203" spans="1:9">
      <c r="A7203" s="10">
        <v>43465</v>
      </c>
      <c r="B7203" s="10">
        <v>43465</v>
      </c>
      <c r="C7203" t="s">
        <v>574</v>
      </c>
      <c r="E7203" t="s">
        <v>11</v>
      </c>
      <c r="F7203" s="1">
        <v>-19.527000000000001</v>
      </c>
      <c r="I7203" s="13">
        <f t="shared" si="112"/>
        <v>-3065940.5650000093</v>
      </c>
    </row>
    <row r="7204" spans="1:9">
      <c r="A7204" s="10">
        <v>43465</v>
      </c>
      <c r="B7204" s="10">
        <v>43465</v>
      </c>
      <c r="C7204" t="s">
        <v>572</v>
      </c>
      <c r="E7204" t="s">
        <v>11</v>
      </c>
      <c r="F7204" s="1">
        <v>-29.899000000000001</v>
      </c>
      <c r="I7204" s="13">
        <f t="shared" si="112"/>
        <v>-3065970.4640000095</v>
      </c>
    </row>
    <row r="7205" spans="1:9">
      <c r="A7205" s="10">
        <v>43465</v>
      </c>
      <c r="B7205" s="10">
        <v>43465</v>
      </c>
      <c r="C7205" t="s">
        <v>571</v>
      </c>
      <c r="E7205" t="s">
        <v>11</v>
      </c>
      <c r="F7205" s="1">
        <v>-18.385999999999999</v>
      </c>
      <c r="I7205" s="13">
        <f t="shared" si="112"/>
        <v>-3065988.8500000094</v>
      </c>
    </row>
    <row r="7206" spans="1:9">
      <c r="A7206" s="10">
        <v>43465</v>
      </c>
      <c r="B7206" s="10">
        <v>43465</v>
      </c>
      <c r="C7206" t="s">
        <v>573</v>
      </c>
      <c r="E7206" t="s">
        <v>11</v>
      </c>
      <c r="F7206" s="1">
        <v>-53.015000000000001</v>
      </c>
      <c r="I7206" s="13">
        <f t="shared" si="112"/>
        <v>-3066041.8650000095</v>
      </c>
    </row>
    <row r="7207" spans="1:9">
      <c r="A7207" s="10">
        <v>43465</v>
      </c>
      <c r="B7207" s="10">
        <v>43465</v>
      </c>
      <c r="C7207" t="s">
        <v>616</v>
      </c>
      <c r="E7207" t="s">
        <v>11</v>
      </c>
      <c r="F7207" s="1">
        <v>-18.007999999999999</v>
      </c>
      <c r="I7207" s="13">
        <f t="shared" si="112"/>
        <v>-3066059.8730000095</v>
      </c>
    </row>
    <row r="7208" spans="1:9">
      <c r="A7208" s="10">
        <v>43465</v>
      </c>
      <c r="B7208" s="10">
        <v>43465</v>
      </c>
      <c r="C7208" t="s">
        <v>618</v>
      </c>
      <c r="E7208" t="s">
        <v>11</v>
      </c>
      <c r="F7208" s="1">
        <v>-14.222</v>
      </c>
      <c r="I7208" s="13">
        <f t="shared" si="112"/>
        <v>-3066074.0950000095</v>
      </c>
    </row>
    <row r="7209" spans="1:9">
      <c r="A7209" s="10">
        <v>43465</v>
      </c>
      <c r="B7209" s="10">
        <v>43465</v>
      </c>
      <c r="C7209" t="s">
        <v>617</v>
      </c>
      <c r="E7209" t="s">
        <v>11</v>
      </c>
      <c r="F7209" s="1">
        <v>-11.9</v>
      </c>
      <c r="I7209" s="13">
        <f t="shared" si="112"/>
        <v>-3066085.9950000094</v>
      </c>
    </row>
    <row r="7210" spans="1:9">
      <c r="A7210" s="10">
        <v>43465</v>
      </c>
      <c r="B7210" s="10">
        <v>43465</v>
      </c>
      <c r="C7210" t="s">
        <v>152</v>
      </c>
      <c r="D7210" t="s">
        <v>8218</v>
      </c>
      <c r="E7210" t="s">
        <v>8217</v>
      </c>
      <c r="F7210" s="1">
        <v>-20</v>
      </c>
      <c r="I7210" s="13">
        <f t="shared" si="112"/>
        <v>-3066105.9950000094</v>
      </c>
    </row>
    <row r="7211" spans="1:9">
      <c r="A7211" s="10">
        <v>43465</v>
      </c>
      <c r="B7211" s="10">
        <v>43465</v>
      </c>
      <c r="C7211" t="s">
        <v>350</v>
      </c>
      <c r="E7211" t="s">
        <v>11</v>
      </c>
      <c r="F7211" s="1">
        <v>-1.7849999999999999</v>
      </c>
      <c r="I7211" s="13">
        <f t="shared" si="112"/>
        <v>-3066107.7800000096</v>
      </c>
    </row>
    <row r="7212" spans="1:9">
      <c r="A7212" s="10">
        <v>43465</v>
      </c>
      <c r="B7212" s="10">
        <v>43465</v>
      </c>
      <c r="C7212" t="s">
        <v>7</v>
      </c>
      <c r="D7212" t="s">
        <v>8210</v>
      </c>
      <c r="E7212" t="s">
        <v>8209</v>
      </c>
      <c r="F7212" s="1">
        <v>-3.8</v>
      </c>
      <c r="I7212" s="13">
        <f t="shared" si="112"/>
        <v>-3066111.5800000094</v>
      </c>
    </row>
    <row r="7213" spans="1:9">
      <c r="A7213" s="10">
        <v>43462</v>
      </c>
      <c r="B7213" s="10">
        <v>43465</v>
      </c>
      <c r="C7213" t="s">
        <v>8185</v>
      </c>
      <c r="D7213" t="s">
        <v>2776</v>
      </c>
      <c r="E7213" t="s">
        <v>11</v>
      </c>
      <c r="G7213" s="1">
        <v>250</v>
      </c>
      <c r="I7213" s="13">
        <f t="shared" si="112"/>
        <v>-3065861.5800000094</v>
      </c>
    </row>
    <row r="7214" spans="1:9">
      <c r="A7214" s="10">
        <v>43462</v>
      </c>
      <c r="B7214" s="10">
        <v>43465</v>
      </c>
      <c r="C7214" t="s">
        <v>8184</v>
      </c>
      <c r="D7214" t="s">
        <v>8183</v>
      </c>
      <c r="E7214" t="s">
        <v>11</v>
      </c>
      <c r="G7214" s="1">
        <v>250000</v>
      </c>
      <c r="I7214" s="13">
        <f t="shared" si="112"/>
        <v>-2815861.5800000094</v>
      </c>
    </row>
    <row r="7215" spans="1:9">
      <c r="A7215" s="10">
        <v>43473</v>
      </c>
      <c r="B7215" s="10">
        <v>43465</v>
      </c>
      <c r="C7215" t="s">
        <v>27</v>
      </c>
      <c r="D7215" t="s">
        <v>8267</v>
      </c>
      <c r="E7215" t="s">
        <v>8266</v>
      </c>
      <c r="F7215" s="1">
        <v>-3584.2669999999998</v>
      </c>
      <c r="I7215" s="13">
        <f t="shared" si="112"/>
        <v>-2819445.8470000094</v>
      </c>
    </row>
    <row r="7216" spans="1:9">
      <c r="A7216" s="10">
        <v>43473</v>
      </c>
      <c r="B7216" s="10">
        <v>43465</v>
      </c>
      <c r="C7216" t="s">
        <v>3449</v>
      </c>
      <c r="D7216" t="s">
        <v>8265</v>
      </c>
      <c r="E7216" t="s">
        <v>8264</v>
      </c>
      <c r="F7216" s="1">
        <v>-103219.731</v>
      </c>
      <c r="I7216" s="13">
        <f t="shared" si="112"/>
        <v>-2922665.5780000095</v>
      </c>
    </row>
    <row r="7217" spans="1:9">
      <c r="A7217" s="10">
        <v>43467</v>
      </c>
      <c r="B7217" s="10">
        <v>43465</v>
      </c>
      <c r="C7217" t="s">
        <v>563</v>
      </c>
      <c r="D7217" t="s">
        <v>8243</v>
      </c>
      <c r="E7217" t="s">
        <v>564</v>
      </c>
      <c r="F7217" s="1">
        <v>-144670.111</v>
      </c>
      <c r="I7217" s="13">
        <f t="shared" si="112"/>
        <v>-3067335.6890000096</v>
      </c>
    </row>
    <row r="7218" spans="1:9">
      <c r="A7218" s="10">
        <v>43467</v>
      </c>
      <c r="B7218" s="10">
        <v>43465</v>
      </c>
      <c r="C7218" t="s">
        <v>430</v>
      </c>
      <c r="D7218" t="s">
        <v>8243</v>
      </c>
      <c r="E7218" t="s">
        <v>11</v>
      </c>
      <c r="F7218" s="1">
        <v>-0.71399999999999997</v>
      </c>
      <c r="I7218" s="13">
        <f t="shared" si="112"/>
        <v>-3067336.4030000097</v>
      </c>
    </row>
    <row r="7219" spans="1:9">
      <c r="A7219" s="10">
        <v>43467</v>
      </c>
      <c r="B7219" s="10">
        <v>43465</v>
      </c>
      <c r="C7219" t="s">
        <v>8242</v>
      </c>
      <c r="D7219" t="s">
        <v>8241</v>
      </c>
      <c r="E7219" t="s">
        <v>8240</v>
      </c>
      <c r="F7219" s="1">
        <v>-5545.88</v>
      </c>
      <c r="I7219" s="13">
        <f t="shared" si="112"/>
        <v>-3072882.2830000096</v>
      </c>
    </row>
    <row r="7220" spans="1:9">
      <c r="A7220" s="10">
        <v>43467</v>
      </c>
      <c r="B7220" s="10">
        <v>43465</v>
      </c>
      <c r="C7220" t="s">
        <v>430</v>
      </c>
      <c r="D7220" t="s">
        <v>8239</v>
      </c>
      <c r="E7220" t="s">
        <v>11</v>
      </c>
      <c r="F7220" s="1">
        <v>-0.71399999999999997</v>
      </c>
      <c r="I7220" s="13">
        <f t="shared" si="112"/>
        <v>-3072882.9970000098</v>
      </c>
    </row>
    <row r="7221" spans="1:9">
      <c r="A7221" s="10">
        <v>43467</v>
      </c>
      <c r="B7221" s="10">
        <v>43465</v>
      </c>
      <c r="C7221" t="s">
        <v>563</v>
      </c>
      <c r="D7221" t="s">
        <v>8239</v>
      </c>
      <c r="E7221" t="s">
        <v>564</v>
      </c>
      <c r="F7221" s="1">
        <v>-6336.8249999999998</v>
      </c>
      <c r="I7221" s="13">
        <f t="shared" si="112"/>
        <v>-3079219.8220000099</v>
      </c>
    </row>
    <row r="7222" spans="1:9">
      <c r="A7222" s="10">
        <v>43465</v>
      </c>
      <c r="B7222" s="10">
        <v>43467</v>
      </c>
      <c r="C7222" t="s">
        <v>8238</v>
      </c>
      <c r="D7222" t="s">
        <v>2518</v>
      </c>
      <c r="E7222" t="s">
        <v>11</v>
      </c>
      <c r="G7222" s="1">
        <v>13000</v>
      </c>
      <c r="I7222" s="13">
        <f t="shared" si="112"/>
        <v>-3066219.8220000099</v>
      </c>
    </row>
    <row r="7223" spans="1:9">
      <c r="A7223" s="10">
        <v>43465</v>
      </c>
      <c r="B7223" s="10">
        <v>43467</v>
      </c>
      <c r="C7223" t="s">
        <v>7372</v>
      </c>
      <c r="D7223" t="s">
        <v>2015</v>
      </c>
      <c r="E7223" t="s">
        <v>11</v>
      </c>
      <c r="G7223" s="1">
        <v>14000</v>
      </c>
      <c r="I7223" s="13">
        <f t="shared" si="112"/>
        <v>-3052219.8220000099</v>
      </c>
    </row>
    <row r="7224" spans="1:9">
      <c r="A7224" s="10">
        <v>43465</v>
      </c>
      <c r="B7224" s="10">
        <v>43467</v>
      </c>
      <c r="C7224" t="s">
        <v>8233</v>
      </c>
      <c r="D7224" t="s">
        <v>8232</v>
      </c>
      <c r="E7224" t="s">
        <v>8231</v>
      </c>
      <c r="G7224" s="1">
        <v>77.251000000000005</v>
      </c>
      <c r="I7224" s="13">
        <f t="shared" si="112"/>
        <v>-3052142.5710000098</v>
      </c>
    </row>
    <row r="7225" spans="1:9">
      <c r="A7225" s="10">
        <v>43465</v>
      </c>
      <c r="B7225" s="10">
        <v>43467</v>
      </c>
      <c r="C7225" t="s">
        <v>8206</v>
      </c>
      <c r="D7225" t="s">
        <v>2342</v>
      </c>
      <c r="E7225" t="s">
        <v>11</v>
      </c>
      <c r="G7225" s="1">
        <v>16000</v>
      </c>
      <c r="I7225" s="13">
        <f t="shared" si="112"/>
        <v>-3036142.5710000098</v>
      </c>
    </row>
    <row r="7226" spans="1:9">
      <c r="A7226" s="10">
        <v>43465</v>
      </c>
      <c r="B7226" s="10">
        <v>43467</v>
      </c>
      <c r="C7226" t="s">
        <v>7122</v>
      </c>
      <c r="D7226" t="s">
        <v>2358</v>
      </c>
      <c r="E7226" t="s">
        <v>11</v>
      </c>
      <c r="G7226" s="1">
        <v>16000</v>
      </c>
      <c r="I7226" s="13">
        <f t="shared" si="112"/>
        <v>-3020142.5710000098</v>
      </c>
    </row>
    <row r="7227" spans="1:9">
      <c r="A7227" s="10">
        <v>43465</v>
      </c>
      <c r="B7227" s="10">
        <v>43467</v>
      </c>
      <c r="C7227" t="s">
        <v>8203</v>
      </c>
      <c r="D7227" t="s">
        <v>8202</v>
      </c>
      <c r="E7227" t="s">
        <v>11</v>
      </c>
      <c r="G7227" s="1">
        <v>650000</v>
      </c>
      <c r="I7227" s="13">
        <f t="shared" si="112"/>
        <v>-2370142.5710000098</v>
      </c>
    </row>
    <row r="7228" spans="1:9">
      <c r="A7228" s="10">
        <v>43465</v>
      </c>
      <c r="B7228" s="10">
        <v>43467</v>
      </c>
      <c r="C7228" t="s">
        <v>8201</v>
      </c>
      <c r="D7228" t="s">
        <v>2296</v>
      </c>
      <c r="E7228" t="s">
        <v>11</v>
      </c>
      <c r="G7228" s="1">
        <v>8000</v>
      </c>
      <c r="I7228" s="13">
        <f t="shared" si="112"/>
        <v>-2362142.5710000098</v>
      </c>
    </row>
    <row r="7229" spans="1:9">
      <c r="A7229" s="10">
        <v>43468</v>
      </c>
      <c r="B7229" s="10">
        <v>43467</v>
      </c>
      <c r="C7229" t="s">
        <v>8251</v>
      </c>
      <c r="E7229" t="s">
        <v>4610</v>
      </c>
      <c r="F7229" s="1">
        <v>-20568.416000000001</v>
      </c>
      <c r="I7229" s="13">
        <f t="shared" si="112"/>
        <v>-2382710.98700001</v>
      </c>
    </row>
    <row r="7230" spans="1:9">
      <c r="A7230" s="10">
        <v>43468</v>
      </c>
      <c r="B7230" s="10">
        <v>43467</v>
      </c>
      <c r="C7230" t="s">
        <v>101</v>
      </c>
      <c r="E7230" t="s">
        <v>11</v>
      </c>
      <c r="F7230" s="1">
        <v>-5</v>
      </c>
      <c r="I7230" s="13">
        <f t="shared" si="112"/>
        <v>-2382715.98700001</v>
      </c>
    </row>
    <row r="7231" spans="1:9">
      <c r="A7231" s="10">
        <v>43468</v>
      </c>
      <c r="B7231" s="10">
        <v>43467</v>
      </c>
      <c r="C7231" t="s">
        <v>8250</v>
      </c>
      <c r="D7231" t="s">
        <v>8249</v>
      </c>
      <c r="E7231" t="s">
        <v>8248</v>
      </c>
      <c r="F7231" s="1">
        <v>-130</v>
      </c>
      <c r="I7231" s="13">
        <f t="shared" si="112"/>
        <v>-2382845.98700001</v>
      </c>
    </row>
    <row r="7232" spans="1:9">
      <c r="A7232" s="10">
        <v>43468</v>
      </c>
      <c r="B7232" s="10">
        <v>43467</v>
      </c>
      <c r="C7232" t="s">
        <v>8247</v>
      </c>
      <c r="D7232" t="s">
        <v>8246</v>
      </c>
      <c r="E7232" t="s">
        <v>11</v>
      </c>
      <c r="F7232" s="1">
        <v>-3491.9160000000002</v>
      </c>
      <c r="I7232" s="13">
        <f t="shared" si="112"/>
        <v>-2386337.9030000102</v>
      </c>
    </row>
    <row r="7233" spans="1:9">
      <c r="A7233" s="10">
        <v>43468</v>
      </c>
      <c r="B7233" s="10">
        <v>43467</v>
      </c>
      <c r="C7233" t="s">
        <v>8245</v>
      </c>
      <c r="D7233" t="s">
        <v>8244</v>
      </c>
      <c r="E7233" t="s">
        <v>228</v>
      </c>
      <c r="F7233" s="1">
        <v>-13415.3</v>
      </c>
      <c r="I7233" s="13">
        <f t="shared" si="112"/>
        <v>-2399753.20300001</v>
      </c>
    </row>
    <row r="7234" spans="1:9">
      <c r="A7234" s="10">
        <v>43472</v>
      </c>
      <c r="B7234" s="10">
        <v>43468</v>
      </c>
      <c r="C7234" t="s">
        <v>7</v>
      </c>
      <c r="D7234" t="s">
        <v>8259</v>
      </c>
      <c r="E7234" t="s">
        <v>8258</v>
      </c>
      <c r="F7234" s="1">
        <v>-3.8</v>
      </c>
      <c r="I7234" s="13">
        <f t="shared" si="112"/>
        <v>-2399757.0030000098</v>
      </c>
    </row>
    <row r="7235" spans="1:9">
      <c r="A7235" s="10">
        <v>43472</v>
      </c>
      <c r="B7235" s="10">
        <v>43468</v>
      </c>
      <c r="C7235" t="s">
        <v>152</v>
      </c>
      <c r="D7235" t="s">
        <v>8257</v>
      </c>
      <c r="E7235" t="s">
        <v>8256</v>
      </c>
      <c r="F7235" s="1">
        <v>-20</v>
      </c>
      <c r="I7235" s="13">
        <f t="shared" ref="I7235:I7298" si="113">I7234+F7235+G7235</f>
        <v>-2399777.0030000098</v>
      </c>
    </row>
    <row r="7236" spans="1:9">
      <c r="A7236" s="10">
        <v>43469</v>
      </c>
      <c r="B7236" s="10">
        <v>43468</v>
      </c>
      <c r="C7236" t="s">
        <v>8253</v>
      </c>
      <c r="D7236" t="s">
        <v>8252</v>
      </c>
      <c r="E7236" t="s">
        <v>421</v>
      </c>
      <c r="F7236" s="1">
        <v>-68244.72</v>
      </c>
      <c r="I7236" s="13">
        <f t="shared" si="113"/>
        <v>-2468021.72300001</v>
      </c>
    </row>
    <row r="7237" spans="1:9">
      <c r="A7237" s="10">
        <v>43472</v>
      </c>
      <c r="B7237" s="10">
        <v>43469</v>
      </c>
      <c r="C7237" t="s">
        <v>8263</v>
      </c>
      <c r="D7237" t="s">
        <v>8262</v>
      </c>
      <c r="E7237" t="s">
        <v>7374</v>
      </c>
      <c r="F7237" s="1">
        <v>-614.49099999999999</v>
      </c>
      <c r="I7237" s="13">
        <f t="shared" si="113"/>
        <v>-2468636.2140000099</v>
      </c>
    </row>
    <row r="7238" spans="1:9">
      <c r="A7238" s="10">
        <v>43472</v>
      </c>
      <c r="B7238" s="10">
        <v>43469</v>
      </c>
      <c r="C7238" t="s">
        <v>8261</v>
      </c>
      <c r="D7238" t="s">
        <v>8260</v>
      </c>
      <c r="E7238" t="s">
        <v>6134</v>
      </c>
      <c r="F7238" s="1">
        <v>-66060.62</v>
      </c>
      <c r="I7238" s="13">
        <f t="shared" si="113"/>
        <v>-2534696.83400001</v>
      </c>
    </row>
    <row r="7239" spans="1:9">
      <c r="A7239" s="10">
        <v>43472</v>
      </c>
      <c r="B7239" s="10">
        <v>43469</v>
      </c>
      <c r="C7239" t="s">
        <v>31</v>
      </c>
      <c r="D7239" t="s">
        <v>8260</v>
      </c>
      <c r="E7239" t="s">
        <v>6134</v>
      </c>
      <c r="F7239" s="1">
        <v>-1.7849999999999999</v>
      </c>
      <c r="I7239" s="13">
        <f t="shared" si="113"/>
        <v>-2534698.6190000102</v>
      </c>
    </row>
    <row r="7240" spans="1:9">
      <c r="A7240" s="10">
        <v>43472</v>
      </c>
      <c r="B7240" s="10">
        <v>43469</v>
      </c>
      <c r="C7240" t="s">
        <v>31</v>
      </c>
      <c r="D7240" t="s">
        <v>8254</v>
      </c>
      <c r="E7240" t="s">
        <v>332</v>
      </c>
      <c r="F7240" s="1">
        <v>-1.7849999999999999</v>
      </c>
      <c r="I7240" s="13">
        <f t="shared" si="113"/>
        <v>-2534700.4040000103</v>
      </c>
    </row>
    <row r="7241" spans="1:9">
      <c r="A7241" s="10">
        <v>43472</v>
      </c>
      <c r="B7241" s="10">
        <v>43469</v>
      </c>
      <c r="C7241" t="s">
        <v>8255</v>
      </c>
      <c r="D7241" t="s">
        <v>8254</v>
      </c>
      <c r="E7241" t="s">
        <v>332</v>
      </c>
      <c r="F7241" s="1">
        <v>-14381</v>
      </c>
      <c r="I7241" s="13">
        <f t="shared" si="113"/>
        <v>-2549081.4040000103</v>
      </c>
    </row>
    <row r="7242" spans="1:9">
      <c r="A7242" s="10">
        <v>43474</v>
      </c>
      <c r="B7242" s="10">
        <v>43473</v>
      </c>
      <c r="C7242" t="s">
        <v>8279</v>
      </c>
      <c r="D7242" t="s">
        <v>8278</v>
      </c>
      <c r="E7242" t="s">
        <v>222</v>
      </c>
      <c r="F7242" s="1">
        <v>-7789.31</v>
      </c>
      <c r="I7242" s="13">
        <f t="shared" si="113"/>
        <v>-2556870.7140000104</v>
      </c>
    </row>
    <row r="7243" spans="1:9">
      <c r="A7243" s="10">
        <v>43474</v>
      </c>
      <c r="B7243" s="10">
        <v>43473</v>
      </c>
      <c r="C7243" t="s">
        <v>8277</v>
      </c>
      <c r="D7243" t="s">
        <v>8276</v>
      </c>
      <c r="E7243" t="s">
        <v>222</v>
      </c>
      <c r="F7243" s="1">
        <v>-2875.377</v>
      </c>
      <c r="I7243" s="13">
        <f t="shared" si="113"/>
        <v>-2559746.0910000103</v>
      </c>
    </row>
    <row r="7244" spans="1:9">
      <c r="A7244" s="10">
        <v>43474</v>
      </c>
      <c r="B7244" s="10">
        <v>43473</v>
      </c>
      <c r="C7244" t="s">
        <v>8275</v>
      </c>
      <c r="D7244" t="s">
        <v>8274</v>
      </c>
      <c r="E7244" t="s">
        <v>222</v>
      </c>
      <c r="F7244" s="1">
        <v>-16607.649000000001</v>
      </c>
      <c r="I7244" s="13">
        <f t="shared" si="113"/>
        <v>-2576353.7400000105</v>
      </c>
    </row>
    <row r="7245" spans="1:9">
      <c r="A7245" s="10">
        <v>43474</v>
      </c>
      <c r="B7245" s="10">
        <v>43473</v>
      </c>
      <c r="C7245" t="s">
        <v>8273</v>
      </c>
      <c r="D7245" t="s">
        <v>8272</v>
      </c>
      <c r="E7245" t="s">
        <v>11</v>
      </c>
      <c r="F7245" s="1">
        <v>-2279.9189999999999</v>
      </c>
      <c r="I7245" s="13">
        <f t="shared" si="113"/>
        <v>-2578633.6590000107</v>
      </c>
    </row>
    <row r="7246" spans="1:9">
      <c r="A7246" s="10">
        <v>43474</v>
      </c>
      <c r="B7246" s="10">
        <v>43473</v>
      </c>
      <c r="C7246" t="s">
        <v>8271</v>
      </c>
      <c r="D7246" t="s">
        <v>8270</v>
      </c>
      <c r="E7246" t="s">
        <v>421</v>
      </c>
      <c r="F7246" s="1">
        <v>-79683</v>
      </c>
      <c r="I7246" s="13">
        <f t="shared" si="113"/>
        <v>-2658316.6590000107</v>
      </c>
    </row>
    <row r="7247" spans="1:9">
      <c r="A7247" s="10">
        <v>43474</v>
      </c>
      <c r="B7247" s="10">
        <v>43473</v>
      </c>
      <c r="C7247" t="s">
        <v>8269</v>
      </c>
      <c r="D7247" t="s">
        <v>8268</v>
      </c>
      <c r="E7247" t="s">
        <v>344</v>
      </c>
      <c r="F7247" s="1">
        <v>-12350.392</v>
      </c>
      <c r="I7247" s="13">
        <f t="shared" si="113"/>
        <v>-2670667.0510000107</v>
      </c>
    </row>
    <row r="7248" spans="1:9">
      <c r="A7248" s="10">
        <v>43475</v>
      </c>
      <c r="B7248" s="10">
        <v>43474</v>
      </c>
      <c r="C7248" t="s">
        <v>8293</v>
      </c>
      <c r="D7248" t="s">
        <v>8292</v>
      </c>
      <c r="E7248" t="s">
        <v>5146</v>
      </c>
      <c r="F7248" s="1">
        <v>-588.37599999999998</v>
      </c>
      <c r="I7248" s="13">
        <f t="shared" si="113"/>
        <v>-2671255.4270000109</v>
      </c>
    </row>
    <row r="7249" spans="1:9">
      <c r="A7249" s="10">
        <v>43475</v>
      </c>
      <c r="B7249" s="10">
        <v>43474</v>
      </c>
      <c r="C7249" t="s">
        <v>8291</v>
      </c>
      <c r="D7249" t="s">
        <v>8290</v>
      </c>
      <c r="E7249" t="s">
        <v>347</v>
      </c>
      <c r="F7249" s="1">
        <v>-183.441</v>
      </c>
      <c r="I7249" s="13">
        <f t="shared" si="113"/>
        <v>-2671438.868000011</v>
      </c>
    </row>
    <row r="7250" spans="1:9">
      <c r="A7250" s="10">
        <v>43475</v>
      </c>
      <c r="B7250" s="10">
        <v>43474</v>
      </c>
      <c r="C7250" t="s">
        <v>427</v>
      </c>
      <c r="D7250" t="s">
        <v>8289</v>
      </c>
      <c r="E7250" t="s">
        <v>429</v>
      </c>
      <c r="F7250" s="1">
        <v>-3088.9160000000002</v>
      </c>
      <c r="I7250" s="13">
        <f t="shared" si="113"/>
        <v>-2674527.7840000112</v>
      </c>
    </row>
    <row r="7251" spans="1:9">
      <c r="A7251" s="10">
        <v>43475</v>
      </c>
      <c r="B7251" s="10">
        <v>43474</v>
      </c>
      <c r="C7251" t="s">
        <v>430</v>
      </c>
      <c r="D7251" t="s">
        <v>8289</v>
      </c>
      <c r="E7251" t="s">
        <v>431</v>
      </c>
      <c r="F7251" s="1">
        <v>-0.71399999999999997</v>
      </c>
      <c r="I7251" s="13">
        <f t="shared" si="113"/>
        <v>-2674528.4980000113</v>
      </c>
    </row>
    <row r="7252" spans="1:9">
      <c r="A7252" s="10">
        <v>43475</v>
      </c>
      <c r="B7252" s="10">
        <v>43474</v>
      </c>
      <c r="C7252" t="s">
        <v>8288</v>
      </c>
      <c r="D7252" t="s">
        <v>8287</v>
      </c>
      <c r="E7252" t="s">
        <v>3643</v>
      </c>
      <c r="F7252" s="1">
        <v>-3420</v>
      </c>
      <c r="I7252" s="13">
        <f t="shared" si="113"/>
        <v>-2677948.4980000113</v>
      </c>
    </row>
    <row r="7253" spans="1:9">
      <c r="A7253" s="10">
        <v>43475</v>
      </c>
      <c r="B7253" s="10">
        <v>43474</v>
      </c>
      <c r="C7253" t="s">
        <v>27</v>
      </c>
      <c r="E7253" t="s">
        <v>11</v>
      </c>
      <c r="F7253" s="1">
        <v>-238</v>
      </c>
      <c r="I7253" s="13">
        <f t="shared" si="113"/>
        <v>-2678186.4980000113</v>
      </c>
    </row>
    <row r="7254" spans="1:9">
      <c r="A7254" s="10">
        <v>43475</v>
      </c>
      <c r="B7254" s="10">
        <v>43474</v>
      </c>
      <c r="C7254" t="s">
        <v>8286</v>
      </c>
      <c r="D7254" t="s">
        <v>8285</v>
      </c>
      <c r="E7254" t="s">
        <v>234</v>
      </c>
      <c r="F7254" s="1">
        <v>-2852</v>
      </c>
      <c r="I7254" s="13">
        <f t="shared" si="113"/>
        <v>-2681038.4980000113</v>
      </c>
    </row>
    <row r="7255" spans="1:9">
      <c r="A7255" s="10">
        <v>43475</v>
      </c>
      <c r="B7255" s="10">
        <v>43474</v>
      </c>
      <c r="C7255" t="s">
        <v>8284</v>
      </c>
      <c r="D7255" t="s">
        <v>8283</v>
      </c>
      <c r="E7255" t="s">
        <v>57</v>
      </c>
      <c r="F7255" s="1">
        <v>-115473.895</v>
      </c>
      <c r="I7255" s="13">
        <f t="shared" si="113"/>
        <v>-2796512.3930000113</v>
      </c>
    </row>
    <row r="7256" spans="1:9">
      <c r="A7256" s="10">
        <v>43475</v>
      </c>
      <c r="B7256" s="10">
        <v>43474</v>
      </c>
      <c r="C7256" t="s">
        <v>427</v>
      </c>
      <c r="D7256" t="s">
        <v>8282</v>
      </c>
      <c r="E7256" t="s">
        <v>429</v>
      </c>
      <c r="F7256" s="1">
        <v>-1780.7370000000001</v>
      </c>
      <c r="I7256" s="13">
        <f t="shared" si="113"/>
        <v>-2798293.1300000115</v>
      </c>
    </row>
    <row r="7257" spans="1:9">
      <c r="A7257" s="10">
        <v>43475</v>
      </c>
      <c r="B7257" s="10">
        <v>43474</v>
      </c>
      <c r="C7257" t="s">
        <v>430</v>
      </c>
      <c r="D7257" t="s">
        <v>8282</v>
      </c>
      <c r="E7257" t="s">
        <v>431</v>
      </c>
      <c r="F7257" s="1">
        <v>-0.71399999999999997</v>
      </c>
      <c r="I7257" s="13">
        <f t="shared" si="113"/>
        <v>-2798293.8440000117</v>
      </c>
    </row>
    <row r="7258" spans="1:9">
      <c r="A7258" s="10">
        <v>43475</v>
      </c>
      <c r="B7258" s="10">
        <v>43474</v>
      </c>
      <c r="C7258" t="s">
        <v>8281</v>
      </c>
      <c r="D7258" t="s">
        <v>8280</v>
      </c>
      <c r="E7258" t="s">
        <v>347</v>
      </c>
      <c r="F7258" s="1">
        <v>-4841.7259999999997</v>
      </c>
      <c r="I7258" s="13">
        <f t="shared" si="113"/>
        <v>-2803135.5700000115</v>
      </c>
    </row>
    <row r="7259" spans="1:9">
      <c r="A7259" s="10">
        <v>43480</v>
      </c>
      <c r="B7259" s="10">
        <v>43475</v>
      </c>
      <c r="C7259" t="s">
        <v>250</v>
      </c>
      <c r="E7259" t="s">
        <v>11</v>
      </c>
      <c r="F7259" s="1">
        <v>-3368.6689999999999</v>
      </c>
      <c r="I7259" s="13">
        <f t="shared" si="113"/>
        <v>-2806504.2390000117</v>
      </c>
    </row>
    <row r="7260" spans="1:9">
      <c r="A7260" s="10">
        <v>43476</v>
      </c>
      <c r="B7260" s="10">
        <v>43475</v>
      </c>
      <c r="C7260" t="s">
        <v>452</v>
      </c>
      <c r="D7260" t="s">
        <v>2326</v>
      </c>
      <c r="E7260" t="s">
        <v>11</v>
      </c>
      <c r="F7260" s="1">
        <v>-0.35699999999999998</v>
      </c>
      <c r="I7260" s="13">
        <f t="shared" si="113"/>
        <v>-2806504.5960000115</v>
      </c>
    </row>
    <row r="7261" spans="1:9">
      <c r="A7261" s="10">
        <v>43476</v>
      </c>
      <c r="B7261" s="10">
        <v>43475</v>
      </c>
      <c r="C7261" t="s">
        <v>8311</v>
      </c>
      <c r="D7261" t="s">
        <v>8310</v>
      </c>
      <c r="E7261" t="s">
        <v>5478</v>
      </c>
      <c r="F7261" s="1">
        <v>-1790.1849999999999</v>
      </c>
      <c r="I7261" s="13">
        <f t="shared" si="113"/>
        <v>-2808294.7810000116</v>
      </c>
    </row>
    <row r="7262" spans="1:9">
      <c r="A7262" s="10">
        <v>43476</v>
      </c>
      <c r="B7262" s="10">
        <v>43475</v>
      </c>
      <c r="C7262" t="s">
        <v>8309</v>
      </c>
      <c r="D7262" t="s">
        <v>8308</v>
      </c>
      <c r="E7262" t="s">
        <v>6872</v>
      </c>
      <c r="F7262" s="1">
        <v>-2609.797</v>
      </c>
      <c r="I7262" s="13">
        <f t="shared" si="113"/>
        <v>-2810904.5780000114</v>
      </c>
    </row>
    <row r="7263" spans="1:9">
      <c r="A7263" s="10">
        <v>43476</v>
      </c>
      <c r="B7263" s="10">
        <v>43475</v>
      </c>
      <c r="C7263" t="s">
        <v>8307</v>
      </c>
      <c r="D7263" t="s">
        <v>8306</v>
      </c>
      <c r="E7263" t="s">
        <v>24</v>
      </c>
      <c r="F7263" s="1">
        <v>-98500</v>
      </c>
      <c r="I7263" s="13">
        <f t="shared" si="113"/>
        <v>-2909404.5780000114</v>
      </c>
    </row>
    <row r="7264" spans="1:9">
      <c r="A7264" s="10">
        <v>43476</v>
      </c>
      <c r="B7264" s="10">
        <v>43475</v>
      </c>
      <c r="C7264" t="s">
        <v>452</v>
      </c>
      <c r="D7264" t="s">
        <v>2438</v>
      </c>
      <c r="E7264" t="s">
        <v>11</v>
      </c>
      <c r="F7264" s="1">
        <v>-0.35699999999999998</v>
      </c>
      <c r="I7264" s="13">
        <f t="shared" si="113"/>
        <v>-2909404.9350000112</v>
      </c>
    </row>
    <row r="7265" spans="1:9">
      <c r="A7265" s="10">
        <v>43476</v>
      </c>
      <c r="B7265" s="10">
        <v>43475</v>
      </c>
      <c r="C7265" t="s">
        <v>166</v>
      </c>
      <c r="D7265" t="s">
        <v>8304</v>
      </c>
      <c r="E7265" t="s">
        <v>8303</v>
      </c>
      <c r="F7265" s="1">
        <v>-0.95199999999999996</v>
      </c>
      <c r="I7265" s="13">
        <f t="shared" si="113"/>
        <v>-2909405.8870000113</v>
      </c>
    </row>
    <row r="7266" spans="1:9">
      <c r="A7266" s="10">
        <v>43476</v>
      </c>
      <c r="B7266" s="10">
        <v>43475</v>
      </c>
      <c r="C7266" t="s">
        <v>8302</v>
      </c>
      <c r="D7266" t="s">
        <v>8301</v>
      </c>
      <c r="E7266" t="s">
        <v>11</v>
      </c>
      <c r="F7266" s="1">
        <v>-900</v>
      </c>
      <c r="I7266" s="13">
        <f t="shared" si="113"/>
        <v>-2910305.8870000113</v>
      </c>
    </row>
    <row r="7267" spans="1:9">
      <c r="A7267" s="10">
        <v>43476</v>
      </c>
      <c r="B7267" s="10">
        <v>43475</v>
      </c>
      <c r="C7267" t="s">
        <v>452</v>
      </c>
      <c r="D7267" t="s">
        <v>2487</v>
      </c>
      <c r="E7267" t="s">
        <v>11</v>
      </c>
      <c r="F7267" s="1">
        <v>-0.35699999999999998</v>
      </c>
      <c r="I7267" s="13">
        <f t="shared" si="113"/>
        <v>-2910306.2440000111</v>
      </c>
    </row>
    <row r="7268" spans="1:9">
      <c r="A7268" s="10">
        <v>43476</v>
      </c>
      <c r="B7268" s="10">
        <v>43475</v>
      </c>
      <c r="C7268" t="s">
        <v>8299</v>
      </c>
      <c r="D7268" t="s">
        <v>8298</v>
      </c>
      <c r="E7268" t="s">
        <v>11</v>
      </c>
      <c r="F7268" s="1">
        <v>-3.57</v>
      </c>
      <c r="I7268" s="13">
        <f t="shared" si="113"/>
        <v>-2910309.814000011</v>
      </c>
    </row>
    <row r="7269" spans="1:9">
      <c r="A7269" s="10">
        <v>43476</v>
      </c>
      <c r="B7269" s="10">
        <v>43475</v>
      </c>
      <c r="C7269" t="s">
        <v>8297</v>
      </c>
      <c r="D7269" t="s">
        <v>8296</v>
      </c>
      <c r="E7269" t="s">
        <v>24</v>
      </c>
      <c r="F7269" s="1">
        <v>-98500</v>
      </c>
      <c r="I7269" s="13">
        <f t="shared" si="113"/>
        <v>-3008809.814000011</v>
      </c>
    </row>
    <row r="7270" spans="1:9">
      <c r="A7270" s="10">
        <v>43476</v>
      </c>
      <c r="B7270" s="10">
        <v>43475</v>
      </c>
      <c r="C7270" t="s">
        <v>452</v>
      </c>
      <c r="D7270" t="s">
        <v>2348</v>
      </c>
      <c r="E7270" t="s">
        <v>11</v>
      </c>
      <c r="F7270" s="1">
        <v>-0.35699999999999998</v>
      </c>
      <c r="I7270" s="13">
        <f t="shared" si="113"/>
        <v>-3008810.1710000108</v>
      </c>
    </row>
    <row r="7271" spans="1:9">
      <c r="A7271" s="10">
        <v>43476</v>
      </c>
      <c r="B7271" s="10">
        <v>43475</v>
      </c>
      <c r="C7271" t="s">
        <v>452</v>
      </c>
      <c r="D7271" t="s">
        <v>2322</v>
      </c>
      <c r="E7271" t="s">
        <v>11</v>
      </c>
      <c r="F7271" s="1">
        <v>-0.35699999999999998</v>
      </c>
      <c r="I7271" s="13">
        <f t="shared" si="113"/>
        <v>-3008810.5280000106</v>
      </c>
    </row>
    <row r="7272" spans="1:9">
      <c r="A7272" s="10">
        <v>43480</v>
      </c>
      <c r="B7272" s="10">
        <v>43476</v>
      </c>
      <c r="C7272" t="s">
        <v>8345</v>
      </c>
      <c r="D7272" t="s">
        <v>8344</v>
      </c>
      <c r="E7272" t="s">
        <v>690</v>
      </c>
      <c r="F7272" s="1">
        <v>-1390.82</v>
      </c>
      <c r="I7272" s="13">
        <f t="shared" si="113"/>
        <v>-3010201.3480000105</v>
      </c>
    </row>
    <row r="7273" spans="1:9">
      <c r="A7273" s="10">
        <v>43480</v>
      </c>
      <c r="B7273" s="10">
        <v>43476</v>
      </c>
      <c r="C7273" t="s">
        <v>31</v>
      </c>
      <c r="D7273" t="s">
        <v>8313</v>
      </c>
      <c r="E7273" t="s">
        <v>401</v>
      </c>
      <c r="F7273" s="1">
        <v>-1.7849999999999999</v>
      </c>
      <c r="I7273" s="13">
        <f t="shared" si="113"/>
        <v>-3010203.1330000106</v>
      </c>
    </row>
    <row r="7274" spans="1:9">
      <c r="A7274" s="10">
        <v>43480</v>
      </c>
      <c r="B7274" s="10">
        <v>43476</v>
      </c>
      <c r="C7274" t="s">
        <v>8342</v>
      </c>
      <c r="D7274" t="s">
        <v>8341</v>
      </c>
      <c r="E7274" t="s">
        <v>4549</v>
      </c>
      <c r="F7274" s="1">
        <v>-6721.799</v>
      </c>
      <c r="I7274" s="13">
        <f t="shared" si="113"/>
        <v>-3016924.9320000107</v>
      </c>
    </row>
    <row r="7275" spans="1:9">
      <c r="A7275" s="10">
        <v>43480</v>
      </c>
      <c r="B7275" s="10">
        <v>43476</v>
      </c>
      <c r="C7275" t="s">
        <v>8340</v>
      </c>
      <c r="D7275" t="s">
        <v>8339</v>
      </c>
      <c r="E7275" t="s">
        <v>323</v>
      </c>
      <c r="F7275" s="1">
        <v>-988.3</v>
      </c>
      <c r="I7275" s="13">
        <f t="shared" si="113"/>
        <v>-3017913.2320000106</v>
      </c>
    </row>
    <row r="7276" spans="1:9">
      <c r="A7276" s="10">
        <v>43480</v>
      </c>
      <c r="B7276" s="10">
        <v>43476</v>
      </c>
      <c r="C7276" t="s">
        <v>8338</v>
      </c>
      <c r="D7276" t="s">
        <v>8337</v>
      </c>
      <c r="E7276" t="s">
        <v>426</v>
      </c>
      <c r="F7276" s="1">
        <v>-1653.89</v>
      </c>
      <c r="I7276" s="13">
        <f t="shared" si="113"/>
        <v>-3019567.1220000107</v>
      </c>
    </row>
    <row r="7277" spans="1:9">
      <c r="A7277" s="10">
        <v>43480</v>
      </c>
      <c r="B7277" s="10">
        <v>43476</v>
      </c>
      <c r="C7277" t="s">
        <v>31</v>
      </c>
      <c r="D7277" t="s">
        <v>8337</v>
      </c>
      <c r="E7277" t="s">
        <v>426</v>
      </c>
      <c r="F7277" s="1">
        <v>-1.7849999999999999</v>
      </c>
      <c r="I7277" s="13">
        <f t="shared" si="113"/>
        <v>-3019568.9070000108</v>
      </c>
    </row>
    <row r="7278" spans="1:9">
      <c r="A7278" s="10">
        <v>43480</v>
      </c>
      <c r="B7278" s="10">
        <v>43476</v>
      </c>
      <c r="C7278" t="s">
        <v>8336</v>
      </c>
      <c r="D7278" t="s">
        <v>8335</v>
      </c>
      <c r="E7278" t="s">
        <v>4012</v>
      </c>
      <c r="F7278" s="1">
        <v>-876.73800000000006</v>
      </c>
      <c r="I7278" s="13">
        <f t="shared" si="113"/>
        <v>-3020445.6450000107</v>
      </c>
    </row>
    <row r="7279" spans="1:9">
      <c r="A7279" s="10">
        <v>43480</v>
      </c>
      <c r="B7279" s="10">
        <v>43476</v>
      </c>
      <c r="C7279" t="s">
        <v>31</v>
      </c>
      <c r="D7279" t="s">
        <v>8335</v>
      </c>
      <c r="E7279" t="s">
        <v>4012</v>
      </c>
      <c r="F7279" s="1">
        <v>-1.7849999999999999</v>
      </c>
      <c r="I7279" s="13">
        <f t="shared" si="113"/>
        <v>-3020447.4300000109</v>
      </c>
    </row>
    <row r="7280" spans="1:9">
      <c r="A7280" s="10">
        <v>43480</v>
      </c>
      <c r="B7280" s="10">
        <v>43476</v>
      </c>
      <c r="C7280" t="s">
        <v>8334</v>
      </c>
      <c r="D7280" t="s">
        <v>8333</v>
      </c>
      <c r="E7280" t="s">
        <v>5478</v>
      </c>
      <c r="F7280" s="1">
        <v>-3825.002</v>
      </c>
      <c r="I7280" s="13">
        <f t="shared" si="113"/>
        <v>-3024272.4320000107</v>
      </c>
    </row>
    <row r="7281" spans="1:9">
      <c r="A7281" s="10">
        <v>43480</v>
      </c>
      <c r="B7281" s="10">
        <v>43476</v>
      </c>
      <c r="C7281" t="s">
        <v>31</v>
      </c>
      <c r="D7281" t="s">
        <v>8333</v>
      </c>
      <c r="E7281" t="s">
        <v>5478</v>
      </c>
      <c r="F7281" s="1">
        <v>-1.7849999999999999</v>
      </c>
      <c r="I7281" s="13">
        <f t="shared" si="113"/>
        <v>-3024274.2170000109</v>
      </c>
    </row>
    <row r="7282" spans="1:9">
      <c r="A7282" s="10">
        <v>43480</v>
      </c>
      <c r="B7282" s="10">
        <v>43476</v>
      </c>
      <c r="C7282" t="s">
        <v>8332</v>
      </c>
      <c r="D7282" t="s">
        <v>8331</v>
      </c>
      <c r="E7282" t="s">
        <v>6558</v>
      </c>
      <c r="F7282" s="1">
        <v>-2158.9189999999999</v>
      </c>
      <c r="I7282" s="13">
        <f t="shared" si="113"/>
        <v>-3026433.1360000111</v>
      </c>
    </row>
    <row r="7283" spans="1:9">
      <c r="A7283" s="10">
        <v>43480</v>
      </c>
      <c r="B7283" s="10">
        <v>43476</v>
      </c>
      <c r="C7283" t="s">
        <v>8330</v>
      </c>
      <c r="D7283" t="s">
        <v>8329</v>
      </c>
      <c r="E7283" t="s">
        <v>323</v>
      </c>
      <c r="F7283" s="1">
        <v>-220.75</v>
      </c>
      <c r="I7283" s="13">
        <f t="shared" si="113"/>
        <v>-3026653.8860000111</v>
      </c>
    </row>
    <row r="7284" spans="1:9">
      <c r="A7284" s="10">
        <v>43480</v>
      </c>
      <c r="B7284" s="10">
        <v>43476</v>
      </c>
      <c r="C7284" t="s">
        <v>8328</v>
      </c>
      <c r="D7284" t="s">
        <v>8327</v>
      </c>
      <c r="E7284" t="s">
        <v>323</v>
      </c>
      <c r="F7284" s="1">
        <v>-351.65</v>
      </c>
      <c r="I7284" s="13">
        <f t="shared" si="113"/>
        <v>-3027005.536000011</v>
      </c>
    </row>
    <row r="7285" spans="1:9">
      <c r="A7285" s="10">
        <v>43480</v>
      </c>
      <c r="B7285" s="10">
        <v>43476</v>
      </c>
      <c r="C7285" t="s">
        <v>8326</v>
      </c>
      <c r="D7285" t="s">
        <v>8325</v>
      </c>
      <c r="E7285" t="s">
        <v>323</v>
      </c>
      <c r="F7285" s="1">
        <v>-720.55</v>
      </c>
      <c r="I7285" s="13">
        <f t="shared" si="113"/>
        <v>-3027726.0860000108</v>
      </c>
    </row>
    <row r="7286" spans="1:9">
      <c r="A7286" s="10">
        <v>43480</v>
      </c>
      <c r="B7286" s="10">
        <v>43476</v>
      </c>
      <c r="C7286" t="s">
        <v>8324</v>
      </c>
      <c r="D7286" t="s">
        <v>8323</v>
      </c>
      <c r="E7286" t="s">
        <v>11</v>
      </c>
      <c r="F7286" s="1">
        <v>-12400.066999999999</v>
      </c>
      <c r="I7286" s="13">
        <f t="shared" si="113"/>
        <v>-3040126.1530000106</v>
      </c>
    </row>
    <row r="7287" spans="1:9">
      <c r="A7287" s="10">
        <v>43480</v>
      </c>
      <c r="B7287" s="10">
        <v>43476</v>
      </c>
      <c r="C7287" t="s">
        <v>8322</v>
      </c>
      <c r="D7287" t="s">
        <v>8321</v>
      </c>
      <c r="E7287" t="s">
        <v>216</v>
      </c>
      <c r="F7287" s="1">
        <v>-4832.018</v>
      </c>
      <c r="I7287" s="13">
        <f t="shared" si="113"/>
        <v>-3044958.1710000108</v>
      </c>
    </row>
    <row r="7288" spans="1:9">
      <c r="A7288" s="10">
        <v>43480</v>
      </c>
      <c r="B7288" s="10">
        <v>43476</v>
      </c>
      <c r="C7288" t="s">
        <v>31</v>
      </c>
      <c r="D7288" t="s">
        <v>8321</v>
      </c>
      <c r="E7288" t="s">
        <v>216</v>
      </c>
      <c r="F7288" s="1">
        <v>-1.7849999999999999</v>
      </c>
      <c r="I7288" s="13">
        <f t="shared" si="113"/>
        <v>-3044959.9560000109</v>
      </c>
    </row>
    <row r="7289" spans="1:9">
      <c r="A7289" s="10">
        <v>43480</v>
      </c>
      <c r="B7289" s="10">
        <v>43476</v>
      </c>
      <c r="C7289" t="s">
        <v>8320</v>
      </c>
      <c r="D7289" t="s">
        <v>8319</v>
      </c>
      <c r="E7289" t="s">
        <v>213</v>
      </c>
      <c r="F7289" s="1">
        <v>-286.61599999999999</v>
      </c>
      <c r="I7289" s="13">
        <f t="shared" si="113"/>
        <v>-3045246.5720000109</v>
      </c>
    </row>
    <row r="7290" spans="1:9">
      <c r="A7290" s="10">
        <v>43480</v>
      </c>
      <c r="B7290" s="10">
        <v>43476</v>
      </c>
      <c r="C7290" t="s">
        <v>8318</v>
      </c>
      <c r="D7290" t="s">
        <v>8317</v>
      </c>
      <c r="E7290" t="s">
        <v>139</v>
      </c>
      <c r="F7290" s="1">
        <v>-2527.049</v>
      </c>
      <c r="I7290" s="13">
        <f t="shared" si="113"/>
        <v>-3047773.621000011</v>
      </c>
    </row>
    <row r="7291" spans="1:9">
      <c r="A7291" s="10">
        <v>43480</v>
      </c>
      <c r="B7291" s="10">
        <v>43476</v>
      </c>
      <c r="C7291" t="s">
        <v>31</v>
      </c>
      <c r="D7291" t="s">
        <v>8317</v>
      </c>
      <c r="E7291" t="s">
        <v>139</v>
      </c>
      <c r="F7291" s="1">
        <v>-1.7849999999999999</v>
      </c>
      <c r="I7291" s="13">
        <f t="shared" si="113"/>
        <v>-3047775.4060000111</v>
      </c>
    </row>
    <row r="7292" spans="1:9">
      <c r="A7292" s="10">
        <v>43480</v>
      </c>
      <c r="B7292" s="10">
        <v>43476</v>
      </c>
      <c r="C7292" t="s">
        <v>8316</v>
      </c>
      <c r="D7292" t="s">
        <v>8315</v>
      </c>
      <c r="E7292" t="s">
        <v>541</v>
      </c>
      <c r="F7292" s="1">
        <v>-6845.2659999999996</v>
      </c>
      <c r="I7292" s="13">
        <f t="shared" si="113"/>
        <v>-3054620.672000011</v>
      </c>
    </row>
    <row r="7293" spans="1:9">
      <c r="A7293" s="10">
        <v>43480</v>
      </c>
      <c r="B7293" s="10">
        <v>43476</v>
      </c>
      <c r="C7293" t="s">
        <v>31</v>
      </c>
      <c r="D7293" t="s">
        <v>8315</v>
      </c>
      <c r="E7293" t="s">
        <v>541</v>
      </c>
      <c r="F7293" s="1">
        <v>-1.7849999999999999</v>
      </c>
      <c r="I7293" s="13">
        <f t="shared" si="113"/>
        <v>-3054622.4570000111</v>
      </c>
    </row>
    <row r="7294" spans="1:9">
      <c r="A7294" s="10">
        <v>43480</v>
      </c>
      <c r="B7294" s="10">
        <v>43476</v>
      </c>
      <c r="C7294" t="s">
        <v>8314</v>
      </c>
      <c r="D7294" t="s">
        <v>8313</v>
      </c>
      <c r="E7294" t="s">
        <v>401</v>
      </c>
      <c r="F7294" s="1">
        <v>-1744.1869999999999</v>
      </c>
      <c r="I7294" s="13">
        <f t="shared" si="113"/>
        <v>-3056366.644000011</v>
      </c>
    </row>
    <row r="7295" spans="1:9">
      <c r="A7295" s="10">
        <v>43482</v>
      </c>
      <c r="B7295" s="10">
        <v>43480</v>
      </c>
      <c r="C7295" t="s">
        <v>105</v>
      </c>
      <c r="D7295" t="s">
        <v>8374</v>
      </c>
      <c r="E7295" t="s">
        <v>8373</v>
      </c>
      <c r="F7295" s="1">
        <v>-0.5</v>
      </c>
      <c r="I7295" s="13">
        <f t="shared" si="113"/>
        <v>-3056367.144000011</v>
      </c>
    </row>
    <row r="7296" spans="1:9">
      <c r="A7296" s="10">
        <v>43482</v>
      </c>
      <c r="B7296" s="10">
        <v>43480</v>
      </c>
      <c r="C7296" t="s">
        <v>96</v>
      </c>
      <c r="D7296" t="s">
        <v>8370</v>
      </c>
      <c r="E7296" t="s">
        <v>8369</v>
      </c>
      <c r="F7296" s="1">
        <v>-30</v>
      </c>
      <c r="I7296" s="13">
        <f t="shared" si="113"/>
        <v>-3056397.144000011</v>
      </c>
    </row>
    <row r="7297" spans="1:9">
      <c r="A7297" s="10">
        <v>43482</v>
      </c>
      <c r="B7297" s="10">
        <v>43480</v>
      </c>
      <c r="C7297" t="s">
        <v>7</v>
      </c>
      <c r="D7297" t="s">
        <v>8366</v>
      </c>
      <c r="E7297" t="s">
        <v>8364</v>
      </c>
      <c r="F7297" s="1">
        <v>-7.22</v>
      </c>
      <c r="I7297" s="13">
        <f t="shared" si="113"/>
        <v>-3056404.3640000112</v>
      </c>
    </row>
    <row r="7298" spans="1:9">
      <c r="A7298" s="10">
        <v>43482</v>
      </c>
      <c r="B7298" s="10">
        <v>43480</v>
      </c>
      <c r="C7298" t="s">
        <v>60</v>
      </c>
      <c r="D7298" t="s">
        <v>8365</v>
      </c>
      <c r="E7298" t="s">
        <v>8364</v>
      </c>
      <c r="F7298" s="1">
        <v>-8</v>
      </c>
      <c r="I7298" s="13">
        <f t="shared" si="113"/>
        <v>-3056412.3640000112</v>
      </c>
    </row>
    <row r="7299" spans="1:9">
      <c r="A7299" s="10">
        <v>43481</v>
      </c>
      <c r="B7299" s="10">
        <v>43480</v>
      </c>
      <c r="C7299" t="s">
        <v>8361</v>
      </c>
      <c r="D7299" t="s">
        <v>8360</v>
      </c>
      <c r="E7299" t="s">
        <v>676</v>
      </c>
      <c r="F7299" s="1">
        <v>-592.6</v>
      </c>
      <c r="I7299" s="13">
        <f t="shared" ref="I7299:I7362" si="114">I7298+F7299+G7299</f>
        <v>-3057004.9640000113</v>
      </c>
    </row>
    <row r="7300" spans="1:9">
      <c r="A7300" s="10">
        <v>43481</v>
      </c>
      <c r="B7300" s="10">
        <v>43480</v>
      </c>
      <c r="C7300" t="s">
        <v>42</v>
      </c>
      <c r="D7300" t="s">
        <v>8359</v>
      </c>
      <c r="E7300" t="s">
        <v>8358</v>
      </c>
      <c r="F7300" s="1">
        <v>-2957.0540000000001</v>
      </c>
      <c r="I7300" s="13">
        <f t="shared" si="114"/>
        <v>-3059962.0180000113</v>
      </c>
    </row>
    <row r="7301" spans="1:9">
      <c r="A7301" s="10">
        <v>43481</v>
      </c>
      <c r="B7301" s="10">
        <v>43480</v>
      </c>
      <c r="C7301" t="s">
        <v>942</v>
      </c>
      <c r="D7301" t="s">
        <v>8359</v>
      </c>
      <c r="E7301" t="s">
        <v>8358</v>
      </c>
      <c r="F7301" s="1">
        <v>-0.95199999999999996</v>
      </c>
      <c r="I7301" s="13">
        <f t="shared" si="114"/>
        <v>-3059962.9700000114</v>
      </c>
    </row>
    <row r="7302" spans="1:9">
      <c r="A7302" s="10">
        <v>43481</v>
      </c>
      <c r="B7302" s="10">
        <v>43480</v>
      </c>
      <c r="C7302" t="s">
        <v>42</v>
      </c>
      <c r="D7302" t="s">
        <v>8357</v>
      </c>
      <c r="E7302" t="s">
        <v>8356</v>
      </c>
      <c r="F7302" s="1">
        <v>-353.339</v>
      </c>
      <c r="I7302" s="13">
        <f t="shared" si="114"/>
        <v>-3060316.3090000115</v>
      </c>
    </row>
    <row r="7303" spans="1:9">
      <c r="A7303" s="10">
        <v>43481</v>
      </c>
      <c r="B7303" s="10">
        <v>43480</v>
      </c>
      <c r="C7303" t="s">
        <v>942</v>
      </c>
      <c r="D7303" t="s">
        <v>8357</v>
      </c>
      <c r="E7303" t="s">
        <v>8356</v>
      </c>
      <c r="F7303" s="1">
        <v>-0.95199999999999996</v>
      </c>
      <c r="I7303" s="13">
        <f t="shared" si="114"/>
        <v>-3060317.2610000116</v>
      </c>
    </row>
    <row r="7304" spans="1:9">
      <c r="A7304" s="10">
        <v>43481</v>
      </c>
      <c r="B7304" s="10">
        <v>43480</v>
      </c>
      <c r="C7304" t="s">
        <v>8355</v>
      </c>
      <c r="D7304" t="s">
        <v>8354</v>
      </c>
      <c r="E7304" t="s">
        <v>3473</v>
      </c>
      <c r="F7304" s="1">
        <v>-537.85900000000004</v>
      </c>
      <c r="I7304" s="13">
        <f t="shared" si="114"/>
        <v>-3060855.1200000118</v>
      </c>
    </row>
    <row r="7305" spans="1:9">
      <c r="A7305" s="10">
        <v>43481</v>
      </c>
      <c r="B7305" s="10">
        <v>43480</v>
      </c>
      <c r="C7305" t="s">
        <v>8353</v>
      </c>
      <c r="D7305" t="s">
        <v>8352</v>
      </c>
      <c r="E7305" t="s">
        <v>753</v>
      </c>
      <c r="F7305" s="1">
        <v>-3587.37</v>
      </c>
      <c r="I7305" s="13">
        <f t="shared" si="114"/>
        <v>-3064442.4900000119</v>
      </c>
    </row>
    <row r="7306" spans="1:9">
      <c r="A7306" s="10">
        <v>43481</v>
      </c>
      <c r="B7306" s="10">
        <v>43480</v>
      </c>
      <c r="C7306" t="s">
        <v>45</v>
      </c>
      <c r="D7306" t="s">
        <v>8346</v>
      </c>
      <c r="E7306" t="s">
        <v>44</v>
      </c>
      <c r="F7306" s="1">
        <v>-3.57</v>
      </c>
      <c r="I7306" s="13">
        <f t="shared" si="114"/>
        <v>-3064446.0600000117</v>
      </c>
    </row>
    <row r="7307" spans="1:9">
      <c r="A7307" s="10">
        <v>43481</v>
      </c>
      <c r="B7307" s="10">
        <v>43480</v>
      </c>
      <c r="C7307" t="s">
        <v>8351</v>
      </c>
      <c r="D7307" t="s">
        <v>8350</v>
      </c>
      <c r="E7307" t="s">
        <v>3473</v>
      </c>
      <c r="F7307" s="1">
        <v>-3538.0839999999998</v>
      </c>
      <c r="I7307" s="13">
        <f t="shared" si="114"/>
        <v>-3067984.1440000115</v>
      </c>
    </row>
    <row r="7308" spans="1:9">
      <c r="A7308" s="10">
        <v>43481</v>
      </c>
      <c r="B7308" s="10">
        <v>43480</v>
      </c>
      <c r="C7308" t="s">
        <v>42</v>
      </c>
      <c r="D7308" t="s">
        <v>8349</v>
      </c>
      <c r="E7308" t="s">
        <v>44</v>
      </c>
      <c r="F7308" s="1">
        <v>-16664.650000000001</v>
      </c>
      <c r="I7308" s="13">
        <f t="shared" si="114"/>
        <v>-3084648.7940000114</v>
      </c>
    </row>
    <row r="7309" spans="1:9">
      <c r="A7309" s="10">
        <v>43481</v>
      </c>
      <c r="B7309" s="10">
        <v>43480</v>
      </c>
      <c r="C7309" t="s">
        <v>45</v>
      </c>
      <c r="D7309" t="s">
        <v>8349</v>
      </c>
      <c r="E7309" t="s">
        <v>44</v>
      </c>
      <c r="F7309" s="1">
        <v>-3.57</v>
      </c>
      <c r="I7309" s="13">
        <f t="shared" si="114"/>
        <v>-3084652.3640000112</v>
      </c>
    </row>
    <row r="7310" spans="1:9">
      <c r="A7310" s="10">
        <v>43481</v>
      </c>
      <c r="B7310" s="10">
        <v>43480</v>
      </c>
      <c r="C7310" t="s">
        <v>42</v>
      </c>
      <c r="D7310" t="s">
        <v>8346</v>
      </c>
      <c r="E7310" t="s">
        <v>44</v>
      </c>
      <c r="F7310" s="1">
        <v>-53823.203999999998</v>
      </c>
      <c r="I7310" s="13">
        <f t="shared" si="114"/>
        <v>-3138475.5680000111</v>
      </c>
    </row>
    <row r="7311" spans="1:9">
      <c r="A7311" s="10">
        <v>43476</v>
      </c>
      <c r="B7311" s="10">
        <v>43480</v>
      </c>
      <c r="C7311" t="s">
        <v>8312</v>
      </c>
      <c r="D7311" t="s">
        <v>2322</v>
      </c>
      <c r="E7311" t="s">
        <v>11</v>
      </c>
      <c r="G7311" s="1">
        <v>25000</v>
      </c>
      <c r="I7311" s="13">
        <f t="shared" si="114"/>
        <v>-3113475.5680000111</v>
      </c>
    </row>
    <row r="7312" spans="1:9">
      <c r="A7312" s="10">
        <v>43476</v>
      </c>
      <c r="B7312" s="10">
        <v>43480</v>
      </c>
      <c r="C7312" t="s">
        <v>6665</v>
      </c>
      <c r="D7312" t="s">
        <v>2438</v>
      </c>
      <c r="E7312" t="s">
        <v>11</v>
      </c>
      <c r="G7312" s="1">
        <v>11000</v>
      </c>
      <c r="I7312" s="13">
        <f t="shared" si="114"/>
        <v>-3102475.5680000111</v>
      </c>
    </row>
    <row r="7313" spans="1:9">
      <c r="A7313" s="10">
        <v>43476</v>
      </c>
      <c r="B7313" s="10">
        <v>43480</v>
      </c>
      <c r="C7313" t="s">
        <v>8305</v>
      </c>
      <c r="D7313" t="s">
        <v>8304</v>
      </c>
      <c r="E7313" t="s">
        <v>8303</v>
      </c>
      <c r="G7313" s="1">
        <v>7494.7110000000002</v>
      </c>
      <c r="I7313" s="13">
        <f t="shared" si="114"/>
        <v>-3094980.857000011</v>
      </c>
    </row>
    <row r="7314" spans="1:9">
      <c r="A7314" s="10">
        <v>43476</v>
      </c>
      <c r="B7314" s="10">
        <v>43480</v>
      </c>
      <c r="C7314" t="s">
        <v>8300</v>
      </c>
      <c r="D7314" t="s">
        <v>2487</v>
      </c>
      <c r="E7314" t="s">
        <v>11</v>
      </c>
      <c r="G7314" s="1">
        <v>40000</v>
      </c>
      <c r="I7314" s="13">
        <f t="shared" si="114"/>
        <v>-3054980.857000011</v>
      </c>
    </row>
    <row r="7315" spans="1:9">
      <c r="A7315" s="10">
        <v>43476</v>
      </c>
      <c r="B7315" s="10">
        <v>43480</v>
      </c>
      <c r="C7315" t="s">
        <v>8295</v>
      </c>
      <c r="D7315" t="s">
        <v>2348</v>
      </c>
      <c r="E7315" t="s">
        <v>11</v>
      </c>
      <c r="G7315" s="1">
        <v>21000</v>
      </c>
      <c r="I7315" s="13">
        <f t="shared" si="114"/>
        <v>-3033980.857000011</v>
      </c>
    </row>
    <row r="7316" spans="1:9">
      <c r="A7316" s="10">
        <v>43476</v>
      </c>
      <c r="B7316" s="10">
        <v>43480</v>
      </c>
      <c r="C7316" t="s">
        <v>8294</v>
      </c>
      <c r="D7316" t="s">
        <v>2326</v>
      </c>
      <c r="E7316" t="s">
        <v>11</v>
      </c>
      <c r="G7316" s="1">
        <v>19000</v>
      </c>
      <c r="I7316" s="13">
        <f t="shared" si="114"/>
        <v>-3014980.857000011</v>
      </c>
    </row>
    <row r="7317" spans="1:9">
      <c r="A7317" s="10">
        <v>43486</v>
      </c>
      <c r="B7317" s="10">
        <v>43481</v>
      </c>
      <c r="C7317" t="s">
        <v>7</v>
      </c>
      <c r="D7317" t="s">
        <v>8456</v>
      </c>
      <c r="E7317" t="s">
        <v>8422</v>
      </c>
      <c r="F7317" s="1">
        <v>-3.42</v>
      </c>
      <c r="I7317" s="13">
        <f t="shared" si="114"/>
        <v>-3014984.2770000109</v>
      </c>
    </row>
    <row r="7318" spans="1:9">
      <c r="A7318" s="10">
        <v>43486</v>
      </c>
      <c r="B7318" s="10">
        <v>43481</v>
      </c>
      <c r="C7318" t="s">
        <v>60</v>
      </c>
      <c r="D7318" t="s">
        <v>8455</v>
      </c>
      <c r="E7318" t="s">
        <v>8422</v>
      </c>
      <c r="F7318" s="1">
        <v>-8</v>
      </c>
      <c r="I7318" s="13">
        <f t="shared" si="114"/>
        <v>-3014992.2770000109</v>
      </c>
    </row>
    <row r="7319" spans="1:9">
      <c r="A7319" s="10">
        <v>43486</v>
      </c>
      <c r="B7319" s="10">
        <v>43481</v>
      </c>
      <c r="C7319" t="s">
        <v>105</v>
      </c>
      <c r="D7319" t="s">
        <v>8445</v>
      </c>
      <c r="E7319" t="s">
        <v>8444</v>
      </c>
      <c r="F7319" s="1">
        <v>-2.5</v>
      </c>
      <c r="I7319" s="13">
        <f t="shared" si="114"/>
        <v>-3014994.7770000109</v>
      </c>
    </row>
    <row r="7320" spans="1:9">
      <c r="A7320" s="10">
        <v>43486</v>
      </c>
      <c r="B7320" s="10">
        <v>43481</v>
      </c>
      <c r="C7320" t="s">
        <v>7</v>
      </c>
      <c r="D7320" t="s">
        <v>8439</v>
      </c>
      <c r="E7320" t="s">
        <v>8426</v>
      </c>
      <c r="F7320" s="1">
        <v>-3.42</v>
      </c>
      <c r="I7320" s="13">
        <f t="shared" si="114"/>
        <v>-3014998.1970000109</v>
      </c>
    </row>
    <row r="7321" spans="1:9">
      <c r="A7321" s="10">
        <v>43486</v>
      </c>
      <c r="B7321" s="10">
        <v>43481</v>
      </c>
      <c r="C7321" t="s">
        <v>105</v>
      </c>
      <c r="D7321" t="s">
        <v>8438</v>
      </c>
      <c r="E7321" t="s">
        <v>8437</v>
      </c>
      <c r="F7321" s="1">
        <v>-2.5</v>
      </c>
      <c r="I7321" s="13">
        <f t="shared" si="114"/>
        <v>-3015000.6970000109</v>
      </c>
    </row>
    <row r="7322" spans="1:9">
      <c r="A7322" s="10">
        <v>43486</v>
      </c>
      <c r="B7322" s="10">
        <v>43481</v>
      </c>
      <c r="C7322" t="s">
        <v>170</v>
      </c>
      <c r="D7322" t="s">
        <v>8432</v>
      </c>
      <c r="E7322" t="s">
        <v>8431</v>
      </c>
      <c r="F7322" s="1">
        <v>-10</v>
      </c>
      <c r="I7322" s="13">
        <f t="shared" si="114"/>
        <v>-3015010.6970000109</v>
      </c>
    </row>
    <row r="7323" spans="1:9">
      <c r="A7323" s="10">
        <v>43486</v>
      </c>
      <c r="B7323" s="10">
        <v>43481</v>
      </c>
      <c r="C7323" t="s">
        <v>60</v>
      </c>
      <c r="D7323" t="s">
        <v>8430</v>
      </c>
      <c r="E7323" t="s">
        <v>8426</v>
      </c>
      <c r="F7323" s="1">
        <v>-8</v>
      </c>
      <c r="I7323" s="13">
        <f t="shared" si="114"/>
        <v>-3015018.6970000109</v>
      </c>
    </row>
    <row r="7324" spans="1:9">
      <c r="A7324" s="10">
        <v>43486</v>
      </c>
      <c r="B7324" s="10">
        <v>43481</v>
      </c>
      <c r="C7324" t="s">
        <v>7</v>
      </c>
      <c r="D7324" t="s">
        <v>8425</v>
      </c>
      <c r="E7324" t="s">
        <v>8424</v>
      </c>
      <c r="F7324" s="1">
        <v>-1.9</v>
      </c>
      <c r="I7324" s="13">
        <f t="shared" si="114"/>
        <v>-3015020.5970000108</v>
      </c>
    </row>
    <row r="7325" spans="1:9">
      <c r="A7325" s="10">
        <v>43486</v>
      </c>
      <c r="B7325" s="10">
        <v>43481</v>
      </c>
      <c r="C7325" t="s">
        <v>184</v>
      </c>
      <c r="D7325" t="s">
        <v>8419</v>
      </c>
      <c r="E7325" t="s">
        <v>8418</v>
      </c>
      <c r="F7325" s="1">
        <v>-10</v>
      </c>
      <c r="I7325" s="13">
        <f t="shared" si="114"/>
        <v>-3015030.5970000108</v>
      </c>
    </row>
    <row r="7326" spans="1:9">
      <c r="A7326" s="10">
        <v>43486</v>
      </c>
      <c r="B7326" s="10">
        <v>43481</v>
      </c>
      <c r="C7326" t="s">
        <v>170</v>
      </c>
      <c r="D7326" t="s">
        <v>8417</v>
      </c>
      <c r="E7326" t="s">
        <v>8416</v>
      </c>
      <c r="F7326" s="1">
        <v>-10</v>
      </c>
      <c r="I7326" s="13">
        <f t="shared" si="114"/>
        <v>-3015040.5970000108</v>
      </c>
    </row>
    <row r="7327" spans="1:9">
      <c r="A7327" s="10">
        <v>43482</v>
      </c>
      <c r="B7327" s="10">
        <v>43481</v>
      </c>
      <c r="C7327" t="s">
        <v>8376</v>
      </c>
      <c r="D7327" t="s">
        <v>8375</v>
      </c>
      <c r="E7327" t="s">
        <v>302</v>
      </c>
      <c r="F7327" s="1">
        <v>-5252.7020000000002</v>
      </c>
      <c r="I7327" s="13">
        <f t="shared" si="114"/>
        <v>-3020293.2990000108</v>
      </c>
    </row>
    <row r="7328" spans="1:9">
      <c r="A7328" s="10">
        <v>43482</v>
      </c>
      <c r="B7328" s="10">
        <v>43481</v>
      </c>
      <c r="C7328" t="s">
        <v>8372</v>
      </c>
      <c r="D7328" t="s">
        <v>8371</v>
      </c>
      <c r="E7328" t="s">
        <v>302</v>
      </c>
      <c r="F7328" s="1">
        <v>-365.416</v>
      </c>
      <c r="I7328" s="13">
        <f t="shared" si="114"/>
        <v>-3020658.715000011</v>
      </c>
    </row>
    <row r="7329" spans="1:9">
      <c r="A7329" s="10">
        <v>43482</v>
      </c>
      <c r="B7329" s="10">
        <v>43481</v>
      </c>
      <c r="C7329" t="s">
        <v>8368</v>
      </c>
      <c r="D7329" t="s">
        <v>8367</v>
      </c>
      <c r="E7329" t="s">
        <v>302</v>
      </c>
      <c r="F7329" s="1">
        <v>-103075.465</v>
      </c>
      <c r="I7329" s="13">
        <f t="shared" si="114"/>
        <v>-3123734.1800000109</v>
      </c>
    </row>
    <row r="7330" spans="1:9">
      <c r="A7330" s="10">
        <v>43482</v>
      </c>
      <c r="B7330" s="10">
        <v>43481</v>
      </c>
      <c r="C7330" t="s">
        <v>8363</v>
      </c>
      <c r="D7330" t="s">
        <v>8362</v>
      </c>
      <c r="E7330" t="s">
        <v>375</v>
      </c>
      <c r="F7330" s="1">
        <v>-400</v>
      </c>
      <c r="I7330" s="13">
        <f t="shared" si="114"/>
        <v>-3124134.1800000109</v>
      </c>
    </row>
    <row r="7331" spans="1:9">
      <c r="A7331" s="10">
        <v>43480</v>
      </c>
      <c r="B7331" s="10">
        <v>43481</v>
      </c>
      <c r="C7331" t="s">
        <v>8343</v>
      </c>
      <c r="D7331" t="s">
        <v>8298</v>
      </c>
      <c r="E7331" t="s">
        <v>11</v>
      </c>
      <c r="G7331" s="1">
        <v>200000</v>
      </c>
      <c r="I7331" s="13">
        <f t="shared" si="114"/>
        <v>-2924134.1800000109</v>
      </c>
    </row>
    <row r="7332" spans="1:9">
      <c r="A7332" s="10">
        <v>43486</v>
      </c>
      <c r="B7332" s="10">
        <v>43482</v>
      </c>
      <c r="C7332" t="s">
        <v>33</v>
      </c>
      <c r="D7332" t="s">
        <v>8458</v>
      </c>
      <c r="E7332" t="s">
        <v>8457</v>
      </c>
      <c r="F7332" s="1">
        <v>-40</v>
      </c>
      <c r="I7332" s="13">
        <f t="shared" si="114"/>
        <v>-2924174.1800000109</v>
      </c>
    </row>
    <row r="7333" spans="1:9">
      <c r="A7333" s="10">
        <v>43486</v>
      </c>
      <c r="B7333" s="10">
        <v>43482</v>
      </c>
      <c r="C7333" t="s">
        <v>7</v>
      </c>
      <c r="D7333" t="s">
        <v>8443</v>
      </c>
      <c r="E7333" t="s">
        <v>8442</v>
      </c>
      <c r="F7333" s="1">
        <v>-1.9</v>
      </c>
      <c r="I7333" s="13">
        <f t="shared" si="114"/>
        <v>-2924176.0800000108</v>
      </c>
    </row>
    <row r="7334" spans="1:9">
      <c r="A7334" s="10">
        <v>43486</v>
      </c>
      <c r="B7334" s="10">
        <v>43482</v>
      </c>
      <c r="C7334" t="s">
        <v>184</v>
      </c>
      <c r="D7334" t="s">
        <v>8441</v>
      </c>
      <c r="E7334" t="s">
        <v>8440</v>
      </c>
      <c r="F7334" s="1">
        <v>-10</v>
      </c>
      <c r="I7334" s="13">
        <f t="shared" si="114"/>
        <v>-2924186.0800000108</v>
      </c>
    </row>
    <row r="7335" spans="1:9">
      <c r="A7335" s="10">
        <v>43486</v>
      </c>
      <c r="B7335" s="10">
        <v>43482</v>
      </c>
      <c r="C7335" t="s">
        <v>7</v>
      </c>
      <c r="D7335" t="s">
        <v>8434</v>
      </c>
      <c r="E7335" t="s">
        <v>8433</v>
      </c>
      <c r="F7335" s="1">
        <v>-1.9</v>
      </c>
      <c r="I7335" s="13">
        <f t="shared" si="114"/>
        <v>-2924187.9800000107</v>
      </c>
    </row>
    <row r="7336" spans="1:9">
      <c r="A7336" s="10">
        <v>43486</v>
      </c>
      <c r="B7336" s="10">
        <v>43482</v>
      </c>
      <c r="C7336" t="s">
        <v>33</v>
      </c>
      <c r="D7336" t="s">
        <v>8429</v>
      </c>
      <c r="E7336" t="s">
        <v>8428</v>
      </c>
      <c r="F7336" s="1">
        <v>-40</v>
      </c>
      <c r="I7336" s="13">
        <f t="shared" si="114"/>
        <v>-2924227.9800000107</v>
      </c>
    </row>
    <row r="7337" spans="1:9">
      <c r="A7337" s="10">
        <v>43486</v>
      </c>
      <c r="B7337" s="10">
        <v>43482</v>
      </c>
      <c r="C7337" t="s">
        <v>7</v>
      </c>
      <c r="D7337" t="s">
        <v>8427</v>
      </c>
      <c r="E7337" t="s">
        <v>8426</v>
      </c>
      <c r="F7337" s="1">
        <v>-7.6</v>
      </c>
      <c r="I7337" s="13">
        <f t="shared" si="114"/>
        <v>-2924235.5800000108</v>
      </c>
    </row>
    <row r="7338" spans="1:9">
      <c r="A7338" s="10">
        <v>43486</v>
      </c>
      <c r="B7338" s="10">
        <v>43482</v>
      </c>
      <c r="C7338" t="s">
        <v>7</v>
      </c>
      <c r="D7338" t="s">
        <v>8423</v>
      </c>
      <c r="E7338" t="s">
        <v>8422</v>
      </c>
      <c r="F7338" s="1">
        <v>-7.6</v>
      </c>
      <c r="I7338" s="13">
        <f t="shared" si="114"/>
        <v>-2924243.1800000109</v>
      </c>
    </row>
    <row r="7339" spans="1:9">
      <c r="A7339" s="10">
        <v>43486</v>
      </c>
      <c r="B7339" s="10">
        <v>43482</v>
      </c>
      <c r="C7339" t="s">
        <v>184</v>
      </c>
      <c r="D7339" t="s">
        <v>8421</v>
      </c>
      <c r="E7339" t="s">
        <v>8420</v>
      </c>
      <c r="F7339" s="1">
        <v>-10</v>
      </c>
      <c r="I7339" s="13">
        <f t="shared" si="114"/>
        <v>-2924253.1800000109</v>
      </c>
    </row>
    <row r="7340" spans="1:9">
      <c r="A7340" s="10">
        <v>43483</v>
      </c>
      <c r="B7340" s="10">
        <v>43482</v>
      </c>
      <c r="C7340" t="s">
        <v>8415</v>
      </c>
      <c r="D7340" t="s">
        <v>8377</v>
      </c>
      <c r="E7340" t="s">
        <v>5122</v>
      </c>
      <c r="F7340" s="1">
        <v>-1839.1590000000001</v>
      </c>
      <c r="I7340" s="13">
        <f t="shared" si="114"/>
        <v>-2926092.3390000109</v>
      </c>
    </row>
    <row r="7341" spans="1:9">
      <c r="A7341" s="10">
        <v>43483</v>
      </c>
      <c r="B7341" s="10">
        <v>43482</v>
      </c>
      <c r="C7341" t="s">
        <v>101</v>
      </c>
      <c r="E7341" t="s">
        <v>11</v>
      </c>
      <c r="F7341" s="1">
        <v>-5.95</v>
      </c>
      <c r="I7341" s="13">
        <f t="shared" si="114"/>
        <v>-2926098.289000011</v>
      </c>
    </row>
    <row r="7342" spans="1:9">
      <c r="A7342" s="10">
        <v>43483</v>
      </c>
      <c r="B7342" s="10">
        <v>43482</v>
      </c>
      <c r="C7342" t="s">
        <v>8413</v>
      </c>
      <c r="D7342" t="s">
        <v>8412</v>
      </c>
      <c r="E7342" t="s">
        <v>3703</v>
      </c>
      <c r="F7342" s="1">
        <v>-658.68</v>
      </c>
      <c r="I7342" s="13">
        <f t="shared" si="114"/>
        <v>-2926756.9690000112</v>
      </c>
    </row>
    <row r="7343" spans="1:9">
      <c r="A7343" s="10">
        <v>43483</v>
      </c>
      <c r="B7343" s="10">
        <v>43482</v>
      </c>
      <c r="C7343" t="s">
        <v>8411</v>
      </c>
      <c r="D7343" t="s">
        <v>8410</v>
      </c>
      <c r="E7343" t="s">
        <v>671</v>
      </c>
      <c r="F7343" s="1">
        <v>-108.771</v>
      </c>
      <c r="I7343" s="13">
        <f t="shared" si="114"/>
        <v>-2926865.7400000114</v>
      </c>
    </row>
    <row r="7344" spans="1:9">
      <c r="A7344" s="10">
        <v>43483</v>
      </c>
      <c r="B7344" s="10">
        <v>43482</v>
      </c>
      <c r="C7344" t="s">
        <v>8409</v>
      </c>
      <c r="D7344" t="s">
        <v>8408</v>
      </c>
      <c r="E7344" t="s">
        <v>4970</v>
      </c>
      <c r="F7344" s="1">
        <v>-350</v>
      </c>
      <c r="I7344" s="13">
        <f t="shared" si="114"/>
        <v>-2927215.7400000114</v>
      </c>
    </row>
    <row r="7345" spans="1:9">
      <c r="A7345" s="10">
        <v>43483</v>
      </c>
      <c r="B7345" s="10">
        <v>43482</v>
      </c>
      <c r="C7345" t="s">
        <v>452</v>
      </c>
      <c r="D7345" t="s">
        <v>2436</v>
      </c>
      <c r="E7345" t="s">
        <v>11</v>
      </c>
      <c r="F7345" s="1">
        <v>-0.35699999999999998</v>
      </c>
      <c r="I7345" s="13">
        <f t="shared" si="114"/>
        <v>-2927216.0970000112</v>
      </c>
    </row>
    <row r="7346" spans="1:9">
      <c r="A7346" s="10">
        <v>43483</v>
      </c>
      <c r="B7346" s="10">
        <v>43482</v>
      </c>
      <c r="C7346" t="s">
        <v>8406</v>
      </c>
      <c r="D7346" t="s">
        <v>8405</v>
      </c>
      <c r="E7346" t="s">
        <v>8397</v>
      </c>
      <c r="F7346" s="1">
        <v>-479.267</v>
      </c>
      <c r="I7346" s="13">
        <f t="shared" si="114"/>
        <v>-2927695.3640000112</v>
      </c>
    </row>
    <row r="7347" spans="1:9">
      <c r="A7347" s="10">
        <v>43483</v>
      </c>
      <c r="B7347" s="10">
        <v>43482</v>
      </c>
      <c r="C7347" t="s">
        <v>452</v>
      </c>
      <c r="D7347" t="s">
        <v>2359</v>
      </c>
      <c r="E7347" t="s">
        <v>11</v>
      </c>
      <c r="F7347" s="1">
        <v>-0.35699999999999998</v>
      </c>
      <c r="I7347" s="13">
        <f t="shared" si="114"/>
        <v>-2927695.7210000111</v>
      </c>
    </row>
    <row r="7348" spans="1:9">
      <c r="A7348" s="10">
        <v>43483</v>
      </c>
      <c r="B7348" s="10">
        <v>43482</v>
      </c>
      <c r="C7348" t="s">
        <v>8403</v>
      </c>
      <c r="D7348" t="s">
        <v>8402</v>
      </c>
      <c r="E7348" t="s">
        <v>11</v>
      </c>
      <c r="F7348" s="1">
        <v>-25000</v>
      </c>
      <c r="I7348" s="13">
        <f t="shared" si="114"/>
        <v>-2952695.7210000111</v>
      </c>
    </row>
    <row r="7349" spans="1:9">
      <c r="A7349" s="10">
        <v>43483</v>
      </c>
      <c r="B7349" s="10">
        <v>43482</v>
      </c>
      <c r="C7349" t="s">
        <v>8401</v>
      </c>
      <c r="D7349" t="s">
        <v>8400</v>
      </c>
      <c r="E7349" t="s">
        <v>567</v>
      </c>
      <c r="F7349" s="1">
        <v>-1631.4739999999999</v>
      </c>
      <c r="I7349" s="13">
        <f t="shared" si="114"/>
        <v>-2954327.195000011</v>
      </c>
    </row>
    <row r="7350" spans="1:9">
      <c r="A7350" s="10">
        <v>43483</v>
      </c>
      <c r="B7350" s="10">
        <v>43482</v>
      </c>
      <c r="C7350" t="s">
        <v>8399</v>
      </c>
      <c r="D7350" t="s">
        <v>8398</v>
      </c>
      <c r="E7350" t="s">
        <v>8397</v>
      </c>
      <c r="F7350" s="1">
        <v>-245.96299999999999</v>
      </c>
      <c r="I7350" s="13">
        <f t="shared" si="114"/>
        <v>-2954573.158000011</v>
      </c>
    </row>
    <row r="7351" spans="1:9">
      <c r="A7351" s="10">
        <v>43483</v>
      </c>
      <c r="B7351" s="10">
        <v>43482</v>
      </c>
      <c r="C7351" t="s">
        <v>8394</v>
      </c>
      <c r="D7351" t="s">
        <v>8393</v>
      </c>
      <c r="E7351" t="s">
        <v>3703</v>
      </c>
      <c r="F7351" s="1">
        <v>-308.334</v>
      </c>
      <c r="I7351" s="13">
        <f t="shared" si="114"/>
        <v>-2954881.4920000108</v>
      </c>
    </row>
    <row r="7352" spans="1:9">
      <c r="A7352" s="10">
        <v>43483</v>
      </c>
      <c r="B7352" s="10">
        <v>43482</v>
      </c>
      <c r="C7352" t="s">
        <v>8392</v>
      </c>
      <c r="D7352" t="s">
        <v>8391</v>
      </c>
      <c r="E7352" t="s">
        <v>4742</v>
      </c>
      <c r="F7352" s="1">
        <v>-71838.240000000005</v>
      </c>
      <c r="I7352" s="13">
        <f t="shared" si="114"/>
        <v>-3026719.732000011</v>
      </c>
    </row>
    <row r="7353" spans="1:9">
      <c r="A7353" s="10">
        <v>43483</v>
      </c>
      <c r="B7353" s="10">
        <v>43482</v>
      </c>
      <c r="C7353" t="s">
        <v>8390</v>
      </c>
      <c r="D7353" t="s">
        <v>8389</v>
      </c>
      <c r="E7353" t="s">
        <v>375</v>
      </c>
      <c r="F7353" s="1">
        <v>-636.70000000000005</v>
      </c>
      <c r="I7353" s="13">
        <f t="shared" si="114"/>
        <v>-3027356.4320000112</v>
      </c>
    </row>
    <row r="7354" spans="1:9">
      <c r="A7354" s="10">
        <v>43483</v>
      </c>
      <c r="B7354" s="10">
        <v>43482</v>
      </c>
      <c r="C7354" t="s">
        <v>8388</v>
      </c>
      <c r="D7354" t="s">
        <v>8387</v>
      </c>
      <c r="E7354" t="s">
        <v>4379</v>
      </c>
      <c r="F7354" s="1">
        <v>-464.1</v>
      </c>
      <c r="I7354" s="13">
        <f t="shared" si="114"/>
        <v>-3027820.5320000113</v>
      </c>
    </row>
    <row r="7355" spans="1:9">
      <c r="A7355" s="10">
        <v>43483</v>
      </c>
      <c r="B7355" s="10">
        <v>43482</v>
      </c>
      <c r="C7355" t="s">
        <v>452</v>
      </c>
      <c r="D7355" t="s">
        <v>2456</v>
      </c>
      <c r="E7355" t="s">
        <v>11</v>
      </c>
      <c r="F7355" s="1">
        <v>-0.35699999999999998</v>
      </c>
      <c r="I7355" s="13">
        <f t="shared" si="114"/>
        <v>-3027820.8890000111</v>
      </c>
    </row>
    <row r="7356" spans="1:9">
      <c r="A7356" s="10">
        <v>43483</v>
      </c>
      <c r="B7356" s="10">
        <v>43482</v>
      </c>
      <c r="C7356" t="s">
        <v>452</v>
      </c>
      <c r="D7356" t="s">
        <v>2343</v>
      </c>
      <c r="E7356" t="s">
        <v>11</v>
      </c>
      <c r="F7356" s="1">
        <v>-0.35699999999999998</v>
      </c>
      <c r="I7356" s="13">
        <f t="shared" si="114"/>
        <v>-3027821.246000011</v>
      </c>
    </row>
    <row r="7357" spans="1:9">
      <c r="A7357" s="10">
        <v>43483</v>
      </c>
      <c r="B7357" s="10">
        <v>43482</v>
      </c>
      <c r="C7357" t="s">
        <v>8381</v>
      </c>
      <c r="D7357" t="s">
        <v>8380</v>
      </c>
      <c r="E7357" t="s">
        <v>11</v>
      </c>
      <c r="F7357" s="1">
        <v>-96401.595000000001</v>
      </c>
      <c r="I7357" s="13">
        <f t="shared" si="114"/>
        <v>-3124222.8410000112</v>
      </c>
    </row>
    <row r="7358" spans="1:9">
      <c r="A7358" s="10">
        <v>43483</v>
      </c>
      <c r="B7358" s="10">
        <v>43482</v>
      </c>
      <c r="C7358" t="s">
        <v>8378</v>
      </c>
      <c r="E7358" t="s">
        <v>100</v>
      </c>
      <c r="F7358" s="1">
        <v>-2901.85</v>
      </c>
      <c r="I7358" s="13">
        <f t="shared" si="114"/>
        <v>-3127124.6910000113</v>
      </c>
    </row>
    <row r="7359" spans="1:9">
      <c r="A7359" s="10">
        <v>43483</v>
      </c>
      <c r="B7359" s="10">
        <v>43482</v>
      </c>
      <c r="C7359" t="s">
        <v>31</v>
      </c>
      <c r="D7359" t="s">
        <v>8377</v>
      </c>
      <c r="E7359" t="s">
        <v>5122</v>
      </c>
      <c r="F7359" s="1">
        <v>-1.7849999999999999</v>
      </c>
      <c r="I7359" s="13">
        <f t="shared" si="114"/>
        <v>-3127126.4760000114</v>
      </c>
    </row>
    <row r="7360" spans="1:9">
      <c r="A7360" s="10">
        <v>43481</v>
      </c>
      <c r="B7360" s="10">
        <v>43482</v>
      </c>
      <c r="C7360" t="s">
        <v>8233</v>
      </c>
      <c r="D7360" t="s">
        <v>8348</v>
      </c>
      <c r="E7360" t="s">
        <v>8347</v>
      </c>
      <c r="G7360" s="1">
        <v>2957.0540000000001</v>
      </c>
      <c r="I7360" s="13">
        <f t="shared" si="114"/>
        <v>-3124169.4220000114</v>
      </c>
    </row>
    <row r="7361" spans="1:9">
      <c r="A7361" s="10">
        <v>43488</v>
      </c>
      <c r="B7361" s="10">
        <v>43483</v>
      </c>
      <c r="C7361" t="s">
        <v>857</v>
      </c>
      <c r="D7361" t="s">
        <v>8503</v>
      </c>
      <c r="E7361" t="s">
        <v>8502</v>
      </c>
      <c r="F7361" s="1">
        <v>-175.5</v>
      </c>
      <c r="I7361" s="13">
        <f t="shared" si="114"/>
        <v>-3124344.9220000114</v>
      </c>
    </row>
    <row r="7362" spans="1:9">
      <c r="A7362" s="10">
        <v>43487</v>
      </c>
      <c r="B7362" s="10">
        <v>43483</v>
      </c>
      <c r="C7362" t="s">
        <v>7</v>
      </c>
      <c r="D7362" t="s">
        <v>8489</v>
      </c>
      <c r="E7362" t="s">
        <v>8488</v>
      </c>
      <c r="F7362" s="1">
        <v>-1.9</v>
      </c>
      <c r="I7362" s="13">
        <f t="shared" si="114"/>
        <v>-3124346.8220000113</v>
      </c>
    </row>
    <row r="7363" spans="1:9">
      <c r="A7363" s="10">
        <v>43487</v>
      </c>
      <c r="B7363" s="10">
        <v>43483</v>
      </c>
      <c r="C7363" t="s">
        <v>60</v>
      </c>
      <c r="D7363" t="s">
        <v>8486</v>
      </c>
      <c r="E7363" t="s">
        <v>8484</v>
      </c>
      <c r="F7363" s="1">
        <v>-8</v>
      </c>
      <c r="I7363" s="13">
        <f t="shared" ref="I7363:I7426" si="115">I7362+F7363+G7363</f>
        <v>-3124354.8220000113</v>
      </c>
    </row>
    <row r="7364" spans="1:9">
      <c r="A7364" s="10">
        <v>43487</v>
      </c>
      <c r="B7364" s="10">
        <v>43483</v>
      </c>
      <c r="C7364" t="s">
        <v>7</v>
      </c>
      <c r="D7364" t="s">
        <v>8485</v>
      </c>
      <c r="E7364" t="s">
        <v>8484</v>
      </c>
      <c r="F7364" s="1">
        <v>-7.22</v>
      </c>
      <c r="I7364" s="13">
        <f t="shared" si="115"/>
        <v>-3124362.0420000115</v>
      </c>
    </row>
    <row r="7365" spans="1:9">
      <c r="A7365" s="10">
        <v>43487</v>
      </c>
      <c r="B7365" s="10">
        <v>43483</v>
      </c>
      <c r="C7365" t="s">
        <v>105</v>
      </c>
      <c r="D7365" t="s">
        <v>8475</v>
      </c>
      <c r="E7365" t="s">
        <v>8474</v>
      </c>
      <c r="F7365" s="1">
        <v>-0.5</v>
      </c>
      <c r="I7365" s="13">
        <f t="shared" si="115"/>
        <v>-3124362.5420000115</v>
      </c>
    </row>
    <row r="7366" spans="1:9">
      <c r="A7366" s="10">
        <v>43487</v>
      </c>
      <c r="B7366" s="10">
        <v>43483</v>
      </c>
      <c r="C7366" t="s">
        <v>184</v>
      </c>
      <c r="D7366" t="s">
        <v>8473</v>
      </c>
      <c r="E7366" t="s">
        <v>8472</v>
      </c>
      <c r="F7366" s="1">
        <v>-10</v>
      </c>
      <c r="I7366" s="13">
        <f t="shared" si="115"/>
        <v>-3124372.5420000115</v>
      </c>
    </row>
    <row r="7367" spans="1:9">
      <c r="A7367" s="10">
        <v>43487</v>
      </c>
      <c r="B7367" s="10">
        <v>43483</v>
      </c>
      <c r="C7367" t="s">
        <v>96</v>
      </c>
      <c r="D7367" t="s">
        <v>8471</v>
      </c>
      <c r="E7367" t="s">
        <v>8470</v>
      </c>
      <c r="F7367" s="1">
        <v>-30</v>
      </c>
      <c r="I7367" s="13">
        <f t="shared" si="115"/>
        <v>-3124402.5420000115</v>
      </c>
    </row>
    <row r="7368" spans="1:9">
      <c r="A7368" s="10">
        <v>43486</v>
      </c>
      <c r="B7368" s="10">
        <v>43483</v>
      </c>
      <c r="C7368" t="s">
        <v>8468</v>
      </c>
      <c r="D7368" t="s">
        <v>8467</v>
      </c>
      <c r="E7368" t="s">
        <v>24</v>
      </c>
      <c r="F7368" s="1">
        <v>-98500</v>
      </c>
      <c r="I7368" s="13">
        <f t="shared" si="115"/>
        <v>-3222902.5420000115</v>
      </c>
    </row>
    <row r="7369" spans="1:9">
      <c r="A7369" s="10">
        <v>43486</v>
      </c>
      <c r="B7369" s="10">
        <v>43483</v>
      </c>
      <c r="C7369" t="s">
        <v>8466</v>
      </c>
      <c r="D7369" t="s">
        <v>8465</v>
      </c>
      <c r="E7369" t="s">
        <v>11</v>
      </c>
      <c r="F7369" s="1">
        <v>-1599.306</v>
      </c>
      <c r="I7369" s="13">
        <f t="shared" si="115"/>
        <v>-3224501.8480000114</v>
      </c>
    </row>
    <row r="7370" spans="1:9">
      <c r="A7370" s="10">
        <v>43486</v>
      </c>
      <c r="B7370" s="10">
        <v>43483</v>
      </c>
      <c r="C7370" t="s">
        <v>8464</v>
      </c>
      <c r="D7370" t="s">
        <v>8463</v>
      </c>
      <c r="E7370" t="s">
        <v>24</v>
      </c>
      <c r="F7370" s="1">
        <v>-98500</v>
      </c>
      <c r="I7370" s="13">
        <f t="shared" si="115"/>
        <v>-3323001.8480000114</v>
      </c>
    </row>
    <row r="7371" spans="1:9">
      <c r="A7371" s="10">
        <v>43486</v>
      </c>
      <c r="B7371" s="10">
        <v>43483</v>
      </c>
      <c r="C7371" t="s">
        <v>8462</v>
      </c>
      <c r="D7371" t="s">
        <v>8461</v>
      </c>
      <c r="E7371" t="s">
        <v>4346</v>
      </c>
      <c r="F7371" s="1">
        <v>-225.60599999999999</v>
      </c>
      <c r="I7371" s="13">
        <f t="shared" si="115"/>
        <v>-3323227.4540000116</v>
      </c>
    </row>
    <row r="7372" spans="1:9">
      <c r="A7372" s="10">
        <v>43486</v>
      </c>
      <c r="B7372" s="10">
        <v>43483</v>
      </c>
      <c r="C7372" t="s">
        <v>8454</v>
      </c>
      <c r="D7372" t="s">
        <v>8453</v>
      </c>
      <c r="E7372" t="s">
        <v>3473</v>
      </c>
      <c r="F7372" s="1">
        <v>-969.18499999999995</v>
      </c>
      <c r="I7372" s="13">
        <f t="shared" si="115"/>
        <v>-3324196.6390000116</v>
      </c>
    </row>
    <row r="7373" spans="1:9">
      <c r="A7373" s="10">
        <v>43486</v>
      </c>
      <c r="B7373" s="10">
        <v>43483</v>
      </c>
      <c r="C7373" t="s">
        <v>8452</v>
      </c>
      <c r="D7373" t="s">
        <v>8451</v>
      </c>
      <c r="E7373" t="s">
        <v>332</v>
      </c>
      <c r="F7373" s="1">
        <v>-11130.5</v>
      </c>
      <c r="I7373" s="13">
        <f t="shared" si="115"/>
        <v>-3335327.1390000116</v>
      </c>
    </row>
    <row r="7374" spans="1:9">
      <c r="A7374" s="10">
        <v>43486</v>
      </c>
      <c r="B7374" s="10">
        <v>43483</v>
      </c>
      <c r="C7374" t="s">
        <v>31</v>
      </c>
      <c r="D7374" t="s">
        <v>8451</v>
      </c>
      <c r="E7374" t="s">
        <v>332</v>
      </c>
      <c r="F7374" s="1">
        <v>-1.7849999999999999</v>
      </c>
      <c r="I7374" s="13">
        <f t="shared" si="115"/>
        <v>-3335328.9240000118</v>
      </c>
    </row>
    <row r="7375" spans="1:9">
      <c r="A7375" s="10">
        <v>43486</v>
      </c>
      <c r="B7375" s="10">
        <v>43483</v>
      </c>
      <c r="C7375" t="s">
        <v>8450</v>
      </c>
      <c r="D7375" t="s">
        <v>8449</v>
      </c>
      <c r="E7375" t="s">
        <v>8448</v>
      </c>
      <c r="F7375" s="1">
        <v>-502.721</v>
      </c>
      <c r="I7375" s="13">
        <f t="shared" si="115"/>
        <v>-3335831.6450000117</v>
      </c>
    </row>
    <row r="7376" spans="1:9">
      <c r="A7376" s="10">
        <v>43486</v>
      </c>
      <c r="B7376" s="10">
        <v>43483</v>
      </c>
      <c r="C7376" t="s">
        <v>152</v>
      </c>
      <c r="D7376" t="s">
        <v>8447</v>
      </c>
      <c r="E7376" t="s">
        <v>8446</v>
      </c>
      <c r="F7376" s="1">
        <v>-20</v>
      </c>
      <c r="I7376" s="13">
        <f t="shared" si="115"/>
        <v>-3335851.6450000117</v>
      </c>
    </row>
    <row r="7377" spans="1:9">
      <c r="A7377" s="10">
        <v>43486</v>
      </c>
      <c r="B7377" s="10">
        <v>43483</v>
      </c>
      <c r="C7377" t="s">
        <v>7</v>
      </c>
      <c r="D7377" t="s">
        <v>8436</v>
      </c>
      <c r="E7377" t="s">
        <v>8435</v>
      </c>
      <c r="F7377" s="1">
        <v>-3.8</v>
      </c>
      <c r="I7377" s="13">
        <f t="shared" si="115"/>
        <v>-3335855.4450000115</v>
      </c>
    </row>
    <row r="7378" spans="1:9">
      <c r="A7378" s="10">
        <v>43487</v>
      </c>
      <c r="B7378" s="10">
        <v>43486</v>
      </c>
      <c r="C7378" t="s">
        <v>8491</v>
      </c>
      <c r="D7378" t="s">
        <v>8490</v>
      </c>
      <c r="E7378" t="s">
        <v>11</v>
      </c>
      <c r="F7378" s="1">
        <v>-1353.1089999999999</v>
      </c>
      <c r="I7378" s="13">
        <f t="shared" si="115"/>
        <v>-3337208.5540000116</v>
      </c>
    </row>
    <row r="7379" spans="1:9">
      <c r="A7379" s="10">
        <v>43487</v>
      </c>
      <c r="B7379" s="10">
        <v>43486</v>
      </c>
      <c r="C7379" t="s">
        <v>101</v>
      </c>
      <c r="E7379" t="s">
        <v>11</v>
      </c>
      <c r="F7379" s="1">
        <v>-5.95</v>
      </c>
      <c r="I7379" s="13">
        <f t="shared" si="115"/>
        <v>-3337214.5040000118</v>
      </c>
    </row>
    <row r="7380" spans="1:9">
      <c r="A7380" s="10">
        <v>43487</v>
      </c>
      <c r="B7380" s="10">
        <v>43486</v>
      </c>
      <c r="C7380" t="s">
        <v>8483</v>
      </c>
      <c r="D7380" t="s">
        <v>8482</v>
      </c>
      <c r="E7380" t="s">
        <v>142</v>
      </c>
      <c r="F7380" s="1">
        <v>-904.6</v>
      </c>
      <c r="I7380" s="13">
        <f t="shared" si="115"/>
        <v>-3338119.1040000119</v>
      </c>
    </row>
    <row r="7381" spans="1:9">
      <c r="A7381" s="10">
        <v>43487</v>
      </c>
      <c r="B7381" s="10">
        <v>43486</v>
      </c>
      <c r="C7381" t="s">
        <v>8481</v>
      </c>
      <c r="D7381" t="s">
        <v>8480</v>
      </c>
      <c r="E7381" t="s">
        <v>11</v>
      </c>
      <c r="F7381" s="1">
        <v>-650</v>
      </c>
      <c r="I7381" s="13">
        <f t="shared" si="115"/>
        <v>-3338769.1040000119</v>
      </c>
    </row>
    <row r="7382" spans="1:9">
      <c r="A7382" s="10">
        <v>43487</v>
      </c>
      <c r="B7382" s="10">
        <v>43486</v>
      </c>
      <c r="C7382" t="s">
        <v>8479</v>
      </c>
      <c r="D7382" t="s">
        <v>8478</v>
      </c>
      <c r="E7382" t="s">
        <v>308</v>
      </c>
      <c r="F7382" s="1">
        <v>-2251.1190000000001</v>
      </c>
      <c r="I7382" s="13">
        <f t="shared" si="115"/>
        <v>-3341020.2230000119</v>
      </c>
    </row>
    <row r="7383" spans="1:9">
      <c r="A7383" s="10">
        <v>43487</v>
      </c>
      <c r="B7383" s="10">
        <v>43486</v>
      </c>
      <c r="C7383" t="s">
        <v>8477</v>
      </c>
      <c r="E7383" t="s">
        <v>100</v>
      </c>
      <c r="F7383" s="1">
        <v>-23258.772000000001</v>
      </c>
      <c r="I7383" s="13">
        <f t="shared" si="115"/>
        <v>-3364278.9950000118</v>
      </c>
    </row>
    <row r="7384" spans="1:9">
      <c r="A7384" s="10">
        <v>43487</v>
      </c>
      <c r="B7384" s="10">
        <v>43486</v>
      </c>
      <c r="C7384" t="s">
        <v>101</v>
      </c>
      <c r="E7384" t="s">
        <v>11</v>
      </c>
      <c r="F7384" s="1">
        <v>-5.95</v>
      </c>
      <c r="I7384" s="13">
        <f t="shared" si="115"/>
        <v>-3364284.9450000119</v>
      </c>
    </row>
    <row r="7385" spans="1:9">
      <c r="A7385" s="10">
        <v>43487</v>
      </c>
      <c r="B7385" s="10">
        <v>43486</v>
      </c>
      <c r="C7385" t="s">
        <v>8476</v>
      </c>
      <c r="E7385" t="s">
        <v>100</v>
      </c>
      <c r="F7385" s="1">
        <v>-5291.9449999999997</v>
      </c>
      <c r="I7385" s="13">
        <f t="shared" si="115"/>
        <v>-3369576.8900000118</v>
      </c>
    </row>
    <row r="7386" spans="1:9">
      <c r="A7386" s="10">
        <v>43487</v>
      </c>
      <c r="B7386" s="10">
        <v>43486</v>
      </c>
      <c r="C7386" t="s">
        <v>101</v>
      </c>
      <c r="E7386" t="s">
        <v>11</v>
      </c>
      <c r="F7386" s="1">
        <v>-5.95</v>
      </c>
      <c r="I7386" s="13">
        <f t="shared" si="115"/>
        <v>-3369582.840000012</v>
      </c>
    </row>
    <row r="7387" spans="1:9">
      <c r="A7387" s="10">
        <v>43487</v>
      </c>
      <c r="B7387" s="10">
        <v>43486</v>
      </c>
      <c r="C7387" t="s">
        <v>8469</v>
      </c>
      <c r="E7387" t="s">
        <v>100</v>
      </c>
      <c r="F7387" s="1">
        <v>-5092.17</v>
      </c>
      <c r="I7387" s="13">
        <f t="shared" si="115"/>
        <v>-3374675.0100000119</v>
      </c>
    </row>
    <row r="7388" spans="1:9">
      <c r="A7388" s="10">
        <v>43486</v>
      </c>
      <c r="B7388" s="10">
        <v>43486</v>
      </c>
      <c r="C7388" t="s">
        <v>350</v>
      </c>
      <c r="E7388" t="s">
        <v>11</v>
      </c>
      <c r="F7388" s="1">
        <v>-1.7849999999999999</v>
      </c>
      <c r="I7388" s="13">
        <f t="shared" si="115"/>
        <v>-3374676.795000012</v>
      </c>
    </row>
    <row r="7389" spans="1:9">
      <c r="A7389" s="10">
        <v>43483</v>
      </c>
      <c r="B7389" s="10">
        <v>43486</v>
      </c>
      <c r="C7389" t="s">
        <v>8414</v>
      </c>
      <c r="D7389" t="s">
        <v>2327</v>
      </c>
      <c r="E7389" t="s">
        <v>11</v>
      </c>
      <c r="G7389" s="1">
        <v>258.69099999999997</v>
      </c>
      <c r="I7389" s="13">
        <f t="shared" si="115"/>
        <v>-3374418.1040000119</v>
      </c>
    </row>
    <row r="7390" spans="1:9">
      <c r="A7390" s="10">
        <v>43483</v>
      </c>
      <c r="B7390" s="10">
        <v>43486</v>
      </c>
      <c r="C7390" t="s">
        <v>8407</v>
      </c>
      <c r="D7390" t="s">
        <v>2436</v>
      </c>
      <c r="E7390" t="s">
        <v>11</v>
      </c>
      <c r="G7390" s="1">
        <v>12000</v>
      </c>
      <c r="I7390" s="13">
        <f t="shared" si="115"/>
        <v>-3362418.1040000119</v>
      </c>
    </row>
    <row r="7391" spans="1:9">
      <c r="A7391" s="10">
        <v>43483</v>
      </c>
      <c r="B7391" s="10">
        <v>43486</v>
      </c>
      <c r="C7391" t="s">
        <v>8404</v>
      </c>
      <c r="D7391" t="s">
        <v>2359</v>
      </c>
      <c r="E7391" t="s">
        <v>11</v>
      </c>
      <c r="G7391" s="1">
        <v>20000</v>
      </c>
      <c r="I7391" s="13">
        <f t="shared" si="115"/>
        <v>-3342418.1040000119</v>
      </c>
    </row>
    <row r="7392" spans="1:9">
      <c r="A7392" s="10">
        <v>43483</v>
      </c>
      <c r="B7392" s="10">
        <v>43486</v>
      </c>
      <c r="C7392" t="s">
        <v>3721</v>
      </c>
      <c r="E7392" t="s">
        <v>11</v>
      </c>
      <c r="G7392" s="1">
        <v>6000</v>
      </c>
      <c r="I7392" s="13">
        <f t="shared" si="115"/>
        <v>-3336418.1040000119</v>
      </c>
    </row>
    <row r="7393" spans="1:9">
      <c r="A7393" s="10">
        <v>43483</v>
      </c>
      <c r="B7393" s="10">
        <v>43486</v>
      </c>
      <c r="C7393" t="s">
        <v>8396</v>
      </c>
      <c r="D7393" t="s">
        <v>8395</v>
      </c>
      <c r="E7393" t="s">
        <v>11</v>
      </c>
      <c r="G7393" s="1">
        <v>17000</v>
      </c>
      <c r="I7393" s="13">
        <f t="shared" si="115"/>
        <v>-3319418.1040000119</v>
      </c>
    </row>
    <row r="7394" spans="1:9">
      <c r="A7394" s="10">
        <v>43483</v>
      </c>
      <c r="B7394" s="10">
        <v>43486</v>
      </c>
      <c r="C7394" t="s">
        <v>3721</v>
      </c>
      <c r="E7394" t="s">
        <v>11</v>
      </c>
      <c r="G7394" s="1">
        <v>5000</v>
      </c>
      <c r="I7394" s="13">
        <f t="shared" si="115"/>
        <v>-3314418.1040000119</v>
      </c>
    </row>
    <row r="7395" spans="1:9">
      <c r="A7395" s="10">
        <v>43483</v>
      </c>
      <c r="B7395" s="10">
        <v>43486</v>
      </c>
      <c r="C7395" t="s">
        <v>8386</v>
      </c>
      <c r="D7395" t="s">
        <v>2456</v>
      </c>
      <c r="E7395" t="s">
        <v>11</v>
      </c>
      <c r="G7395" s="1">
        <v>39000</v>
      </c>
      <c r="I7395" s="13">
        <f t="shared" si="115"/>
        <v>-3275418.1040000119</v>
      </c>
    </row>
    <row r="7396" spans="1:9">
      <c r="A7396" s="10">
        <v>43483</v>
      </c>
      <c r="B7396" s="10">
        <v>43486</v>
      </c>
      <c r="C7396" t="s">
        <v>8385</v>
      </c>
      <c r="D7396" t="s">
        <v>8384</v>
      </c>
      <c r="E7396" t="s">
        <v>11</v>
      </c>
      <c r="G7396" s="1">
        <v>250000</v>
      </c>
      <c r="I7396" s="13">
        <f t="shared" si="115"/>
        <v>-3025418.1040000119</v>
      </c>
    </row>
    <row r="7397" spans="1:9">
      <c r="A7397" s="10">
        <v>43483</v>
      </c>
      <c r="B7397" s="10">
        <v>43486</v>
      </c>
      <c r="C7397" t="s">
        <v>8383</v>
      </c>
      <c r="D7397" t="s">
        <v>3100</v>
      </c>
      <c r="E7397" t="s">
        <v>11</v>
      </c>
      <c r="G7397" s="1">
        <v>25000</v>
      </c>
      <c r="I7397" s="13">
        <f t="shared" si="115"/>
        <v>-3000418.1040000119</v>
      </c>
    </row>
    <row r="7398" spans="1:9">
      <c r="A7398" s="10">
        <v>43483</v>
      </c>
      <c r="B7398" s="10">
        <v>43486</v>
      </c>
      <c r="C7398" t="s">
        <v>8382</v>
      </c>
      <c r="D7398" t="s">
        <v>2343</v>
      </c>
      <c r="E7398" t="s">
        <v>11</v>
      </c>
      <c r="G7398" s="1">
        <v>4000</v>
      </c>
      <c r="I7398" s="13">
        <f t="shared" si="115"/>
        <v>-2996418.1040000119</v>
      </c>
    </row>
    <row r="7399" spans="1:9">
      <c r="A7399" s="10">
        <v>43483</v>
      </c>
      <c r="B7399" s="10">
        <v>43486</v>
      </c>
      <c r="C7399" t="s">
        <v>3721</v>
      </c>
      <c r="E7399" t="s">
        <v>11</v>
      </c>
      <c r="G7399" s="1">
        <v>2500</v>
      </c>
      <c r="I7399" s="13">
        <f t="shared" si="115"/>
        <v>-2993918.1040000119</v>
      </c>
    </row>
    <row r="7400" spans="1:9">
      <c r="A7400" s="10">
        <v>43483</v>
      </c>
      <c r="B7400" s="10">
        <v>43486</v>
      </c>
      <c r="C7400" t="s">
        <v>3721</v>
      </c>
      <c r="E7400" t="s">
        <v>11</v>
      </c>
      <c r="G7400" s="1">
        <v>16000</v>
      </c>
      <c r="I7400" s="13">
        <f t="shared" si="115"/>
        <v>-2977918.1040000119</v>
      </c>
    </row>
    <row r="7401" spans="1:9">
      <c r="A7401" s="10">
        <v>43483</v>
      </c>
      <c r="B7401" s="10">
        <v>43486</v>
      </c>
      <c r="C7401" t="s">
        <v>8379</v>
      </c>
      <c r="D7401" t="s">
        <v>2748</v>
      </c>
      <c r="E7401" t="s">
        <v>11</v>
      </c>
      <c r="G7401" s="1">
        <v>982.86400000000003</v>
      </c>
      <c r="I7401" s="13">
        <f t="shared" si="115"/>
        <v>-2976935.2400000119</v>
      </c>
    </row>
    <row r="7402" spans="1:9">
      <c r="A7402" s="10">
        <v>43489</v>
      </c>
      <c r="B7402" s="10">
        <v>43487</v>
      </c>
      <c r="C7402" t="s">
        <v>96</v>
      </c>
      <c r="D7402" t="s">
        <v>8523</v>
      </c>
      <c r="E7402" t="s">
        <v>8522</v>
      </c>
      <c r="F7402" s="1">
        <v>-30</v>
      </c>
      <c r="I7402" s="13">
        <f t="shared" si="115"/>
        <v>-2976965.2400000119</v>
      </c>
    </row>
    <row r="7403" spans="1:9">
      <c r="A7403" s="10">
        <v>43489</v>
      </c>
      <c r="B7403" s="10">
        <v>43487</v>
      </c>
      <c r="C7403" t="s">
        <v>105</v>
      </c>
      <c r="D7403" t="s">
        <v>8516</v>
      </c>
      <c r="E7403" t="s">
        <v>8515</v>
      </c>
      <c r="F7403" s="1">
        <v>-0.5</v>
      </c>
      <c r="I7403" s="13">
        <f t="shared" si="115"/>
        <v>-2976965.7400000119</v>
      </c>
    </row>
    <row r="7404" spans="1:9">
      <c r="A7404" s="10">
        <v>43489</v>
      </c>
      <c r="B7404" s="10">
        <v>43487</v>
      </c>
      <c r="C7404" t="s">
        <v>60</v>
      </c>
      <c r="D7404" t="s">
        <v>8512</v>
      </c>
      <c r="E7404" t="s">
        <v>8510</v>
      </c>
      <c r="F7404" s="1">
        <v>-8</v>
      </c>
      <c r="I7404" s="13">
        <f t="shared" si="115"/>
        <v>-2976973.7400000119</v>
      </c>
    </row>
    <row r="7405" spans="1:9">
      <c r="A7405" s="10">
        <v>43489</v>
      </c>
      <c r="B7405" s="10">
        <v>43487</v>
      </c>
      <c r="C7405" t="s">
        <v>7</v>
      </c>
      <c r="D7405" t="s">
        <v>8511</v>
      </c>
      <c r="E7405" t="s">
        <v>8510</v>
      </c>
      <c r="F7405" s="1">
        <v>-7.22</v>
      </c>
      <c r="I7405" s="13">
        <f t="shared" si="115"/>
        <v>-2976980.9600000121</v>
      </c>
    </row>
    <row r="7406" spans="1:9">
      <c r="A7406" s="10">
        <v>43488</v>
      </c>
      <c r="B7406" s="10">
        <v>43487</v>
      </c>
      <c r="C7406" t="s">
        <v>8507</v>
      </c>
      <c r="D7406" t="s">
        <v>8506</v>
      </c>
      <c r="E7406" t="s">
        <v>237</v>
      </c>
      <c r="F7406" s="1">
        <v>-76161.411999999997</v>
      </c>
      <c r="I7406" s="13">
        <f t="shared" si="115"/>
        <v>-3053142.3720000121</v>
      </c>
    </row>
    <row r="7407" spans="1:9">
      <c r="A7407" s="10">
        <v>43488</v>
      </c>
      <c r="B7407" s="10">
        <v>43487</v>
      </c>
      <c r="C7407" t="s">
        <v>8505</v>
      </c>
      <c r="D7407" t="s">
        <v>8504</v>
      </c>
      <c r="E7407" t="s">
        <v>3874</v>
      </c>
      <c r="F7407" s="1">
        <v>-2271.6</v>
      </c>
      <c r="I7407" s="13">
        <f t="shared" si="115"/>
        <v>-3055413.9720000122</v>
      </c>
    </row>
    <row r="7408" spans="1:9">
      <c r="A7408" s="10">
        <v>43488</v>
      </c>
      <c r="B7408" s="10">
        <v>43487</v>
      </c>
      <c r="C7408" t="s">
        <v>8500</v>
      </c>
      <c r="D7408" t="s">
        <v>8499</v>
      </c>
      <c r="E7408" t="s">
        <v>3874</v>
      </c>
      <c r="F7408" s="1">
        <v>-842.15</v>
      </c>
      <c r="I7408" s="13">
        <f t="shared" si="115"/>
        <v>-3056256.1220000121</v>
      </c>
    </row>
    <row r="7409" spans="1:9">
      <c r="A7409" s="10">
        <v>43488</v>
      </c>
      <c r="B7409" s="10">
        <v>43487</v>
      </c>
      <c r="C7409" t="s">
        <v>8498</v>
      </c>
      <c r="D7409" t="s">
        <v>8497</v>
      </c>
      <c r="E7409" t="s">
        <v>11</v>
      </c>
      <c r="F7409" s="1">
        <v>-255.6</v>
      </c>
      <c r="I7409" s="13">
        <f t="shared" si="115"/>
        <v>-3056511.7220000122</v>
      </c>
    </row>
    <row r="7410" spans="1:9">
      <c r="A7410" s="10">
        <v>43488</v>
      </c>
      <c r="B7410" s="10">
        <v>43487</v>
      </c>
      <c r="C7410" t="s">
        <v>8496</v>
      </c>
      <c r="D7410" t="s">
        <v>8495</v>
      </c>
      <c r="E7410" t="s">
        <v>8494</v>
      </c>
      <c r="F7410" s="1">
        <v>-3330.8760000000002</v>
      </c>
      <c r="I7410" s="13">
        <f t="shared" si="115"/>
        <v>-3059842.5980000123</v>
      </c>
    </row>
    <row r="7411" spans="1:9">
      <c r="A7411" s="10">
        <v>43488</v>
      </c>
      <c r="B7411" s="10">
        <v>43487</v>
      </c>
      <c r="C7411" t="s">
        <v>8493</v>
      </c>
      <c r="D7411" t="s">
        <v>8492</v>
      </c>
      <c r="E7411" t="s">
        <v>3874</v>
      </c>
      <c r="F7411" s="1">
        <v>-1770.3</v>
      </c>
      <c r="I7411" s="13">
        <f t="shared" si="115"/>
        <v>-3061612.8980000122</v>
      </c>
    </row>
    <row r="7412" spans="1:9">
      <c r="A7412" s="10">
        <v>43487</v>
      </c>
      <c r="B7412" s="10">
        <v>43487</v>
      </c>
      <c r="C7412" t="s">
        <v>8487</v>
      </c>
      <c r="E7412" t="s">
        <v>11</v>
      </c>
      <c r="F7412" s="1">
        <v>-17.850000000000001</v>
      </c>
      <c r="I7412" s="13">
        <f t="shared" si="115"/>
        <v>-3061630.7480000122</v>
      </c>
    </row>
    <row r="7413" spans="1:9">
      <c r="A7413" s="10">
        <v>43486</v>
      </c>
      <c r="B7413" s="10">
        <v>43487</v>
      </c>
      <c r="C7413" t="s">
        <v>8460</v>
      </c>
      <c r="D7413" t="s">
        <v>8459</v>
      </c>
      <c r="E7413" t="s">
        <v>11</v>
      </c>
      <c r="G7413" s="1">
        <v>300000</v>
      </c>
      <c r="I7413" s="13">
        <f t="shared" si="115"/>
        <v>-2761630.7480000122</v>
      </c>
    </row>
    <row r="7414" spans="1:9">
      <c r="A7414" s="10">
        <v>43490</v>
      </c>
      <c r="B7414" s="10">
        <v>43488</v>
      </c>
      <c r="C7414" t="s">
        <v>96</v>
      </c>
      <c r="D7414" t="s">
        <v>8546</v>
      </c>
      <c r="E7414" t="s">
        <v>8545</v>
      </c>
      <c r="F7414" s="1">
        <v>-30</v>
      </c>
      <c r="I7414" s="13">
        <f t="shared" si="115"/>
        <v>-2761660.7480000122</v>
      </c>
    </row>
    <row r="7415" spans="1:9">
      <c r="A7415" s="10">
        <v>43490</v>
      </c>
      <c r="B7415" s="10">
        <v>43488</v>
      </c>
      <c r="C7415" t="s">
        <v>105</v>
      </c>
      <c r="D7415" t="s">
        <v>8544</v>
      </c>
      <c r="E7415" t="s">
        <v>8543</v>
      </c>
      <c r="F7415" s="1">
        <v>-0.5</v>
      </c>
      <c r="I7415" s="13">
        <f t="shared" si="115"/>
        <v>-2761661.2480000122</v>
      </c>
    </row>
    <row r="7416" spans="1:9">
      <c r="A7416" s="10">
        <v>43490</v>
      </c>
      <c r="B7416" s="10">
        <v>43488</v>
      </c>
      <c r="C7416" t="s">
        <v>60</v>
      </c>
      <c r="D7416" t="s">
        <v>8542</v>
      </c>
      <c r="E7416" t="s">
        <v>8540</v>
      </c>
      <c r="F7416" s="1">
        <v>-8</v>
      </c>
      <c r="I7416" s="13">
        <f t="shared" si="115"/>
        <v>-2761669.2480000122</v>
      </c>
    </row>
    <row r="7417" spans="1:9">
      <c r="A7417" s="10">
        <v>43490</v>
      </c>
      <c r="B7417" s="10">
        <v>43488</v>
      </c>
      <c r="C7417" t="s">
        <v>7</v>
      </c>
      <c r="D7417" t="s">
        <v>8541</v>
      </c>
      <c r="E7417" t="s">
        <v>8540</v>
      </c>
      <c r="F7417" s="1">
        <v>-7.22</v>
      </c>
      <c r="I7417" s="13">
        <f t="shared" si="115"/>
        <v>-2761676.4680000124</v>
      </c>
    </row>
    <row r="7418" spans="1:9">
      <c r="A7418" s="10">
        <v>43489</v>
      </c>
      <c r="B7418" s="10">
        <v>43488</v>
      </c>
      <c r="C7418" t="s">
        <v>8525</v>
      </c>
      <c r="D7418" t="s">
        <v>8524</v>
      </c>
      <c r="E7418" t="s">
        <v>11</v>
      </c>
      <c r="F7418" s="1">
        <v>-232.6</v>
      </c>
      <c r="I7418" s="13">
        <f t="shared" si="115"/>
        <v>-2761909.0680000125</v>
      </c>
    </row>
    <row r="7419" spans="1:9">
      <c r="A7419" s="10">
        <v>43489</v>
      </c>
      <c r="B7419" s="10">
        <v>43488</v>
      </c>
      <c r="C7419" t="s">
        <v>8521</v>
      </c>
      <c r="D7419" t="s">
        <v>8520</v>
      </c>
      <c r="E7419" t="s">
        <v>3689</v>
      </c>
      <c r="F7419" s="1">
        <v>-2238.1089999999999</v>
      </c>
      <c r="I7419" s="13">
        <f t="shared" si="115"/>
        <v>-2764147.1770000127</v>
      </c>
    </row>
    <row r="7420" spans="1:9">
      <c r="A7420" s="10">
        <v>43489</v>
      </c>
      <c r="B7420" s="10">
        <v>43488</v>
      </c>
      <c r="C7420" t="s">
        <v>8519</v>
      </c>
      <c r="D7420" t="s">
        <v>8518</v>
      </c>
      <c r="E7420" t="s">
        <v>8517</v>
      </c>
      <c r="F7420" s="1">
        <v>-4113.45</v>
      </c>
      <c r="I7420" s="13">
        <f t="shared" si="115"/>
        <v>-2768260.6270000129</v>
      </c>
    </row>
    <row r="7421" spans="1:9">
      <c r="A7421" s="10">
        <v>43489</v>
      </c>
      <c r="B7421" s="10">
        <v>43488</v>
      </c>
      <c r="C7421" t="s">
        <v>8514</v>
      </c>
      <c r="D7421" t="s">
        <v>8513</v>
      </c>
      <c r="E7421" t="s">
        <v>3689</v>
      </c>
      <c r="F7421" s="1">
        <v>-1119.3510000000001</v>
      </c>
      <c r="I7421" s="13">
        <f t="shared" si="115"/>
        <v>-2769379.9780000127</v>
      </c>
    </row>
    <row r="7422" spans="1:9">
      <c r="A7422" s="10">
        <v>43489</v>
      </c>
      <c r="B7422" s="10">
        <v>43488</v>
      </c>
      <c r="C7422" t="s">
        <v>8509</v>
      </c>
      <c r="D7422" t="s">
        <v>8508</v>
      </c>
      <c r="E7422" t="s">
        <v>661</v>
      </c>
      <c r="F7422" s="1">
        <v>-69879.486000000004</v>
      </c>
      <c r="I7422" s="13">
        <f t="shared" si="115"/>
        <v>-2839259.4640000127</v>
      </c>
    </row>
    <row r="7423" spans="1:9">
      <c r="A7423" s="10">
        <v>43488</v>
      </c>
      <c r="B7423" s="10">
        <v>43488</v>
      </c>
      <c r="C7423" t="s">
        <v>5324</v>
      </c>
      <c r="E7423" t="s">
        <v>11</v>
      </c>
      <c r="F7423" s="1">
        <v>-424.5</v>
      </c>
      <c r="I7423" s="13">
        <f t="shared" si="115"/>
        <v>-2839683.9640000127</v>
      </c>
    </row>
    <row r="7424" spans="1:9">
      <c r="A7424" s="10">
        <v>43488</v>
      </c>
      <c r="B7424" s="10">
        <v>43488</v>
      </c>
      <c r="C7424" t="s">
        <v>5323</v>
      </c>
      <c r="E7424" t="s">
        <v>11</v>
      </c>
      <c r="F7424" s="1">
        <v>-50</v>
      </c>
      <c r="I7424" s="13">
        <f t="shared" si="115"/>
        <v>-2839733.9640000127</v>
      </c>
    </row>
    <row r="7425" spans="1:9">
      <c r="A7425" s="10">
        <v>43488</v>
      </c>
      <c r="B7425" s="10">
        <v>43488</v>
      </c>
      <c r="C7425" t="s">
        <v>21</v>
      </c>
      <c r="E7425" t="s">
        <v>11</v>
      </c>
      <c r="F7425" s="1">
        <v>-600000</v>
      </c>
      <c r="I7425" s="13">
        <f t="shared" si="115"/>
        <v>-3439733.9640000127</v>
      </c>
    </row>
    <row r="7426" spans="1:9">
      <c r="A7426" s="10">
        <v>43497</v>
      </c>
      <c r="B7426" s="10">
        <v>43488</v>
      </c>
      <c r="C7426" t="s">
        <v>250</v>
      </c>
      <c r="E7426" t="s">
        <v>11</v>
      </c>
      <c r="F7426" s="1">
        <v>-46.447000000000003</v>
      </c>
      <c r="I7426" s="13">
        <f t="shared" si="115"/>
        <v>-3439780.4110000129</v>
      </c>
    </row>
    <row r="7427" spans="1:9">
      <c r="A7427" s="10">
        <v>43497</v>
      </c>
      <c r="B7427" s="10">
        <v>43488</v>
      </c>
      <c r="C7427" t="s">
        <v>250</v>
      </c>
      <c r="E7427" t="s">
        <v>11</v>
      </c>
      <c r="F7427" s="1">
        <v>-73.677000000000007</v>
      </c>
      <c r="I7427" s="13">
        <f t="shared" ref="I7427:I7490" si="116">I7426+F7427+G7427</f>
        <v>-3439854.088000013</v>
      </c>
    </row>
    <row r="7428" spans="1:9">
      <c r="A7428" s="10">
        <v>43490</v>
      </c>
      <c r="B7428" s="10">
        <v>43489</v>
      </c>
      <c r="C7428" t="s">
        <v>8548</v>
      </c>
      <c r="D7428" t="s">
        <v>8547</v>
      </c>
      <c r="E7428" t="s">
        <v>219</v>
      </c>
      <c r="F7428" s="1">
        <v>-985.87599999999998</v>
      </c>
      <c r="I7428" s="13">
        <f t="shared" si="116"/>
        <v>-3440839.9640000132</v>
      </c>
    </row>
    <row r="7429" spans="1:9">
      <c r="A7429" s="10">
        <v>43490</v>
      </c>
      <c r="B7429" s="10">
        <v>43489</v>
      </c>
      <c r="C7429" t="s">
        <v>31</v>
      </c>
      <c r="D7429" t="s">
        <v>8527</v>
      </c>
      <c r="E7429" t="s">
        <v>5478</v>
      </c>
      <c r="F7429" s="1">
        <v>-1.7849999999999999</v>
      </c>
      <c r="I7429" s="13">
        <f t="shared" si="116"/>
        <v>-3440841.7490000133</v>
      </c>
    </row>
    <row r="7430" spans="1:9">
      <c r="A7430" s="10">
        <v>43490</v>
      </c>
      <c r="B7430" s="10">
        <v>43489</v>
      </c>
      <c r="C7430" t="s">
        <v>430</v>
      </c>
      <c r="D7430" t="s">
        <v>8526</v>
      </c>
      <c r="E7430" t="s">
        <v>431</v>
      </c>
      <c r="F7430" s="1">
        <v>-0.71399999999999997</v>
      </c>
      <c r="I7430" s="13">
        <f t="shared" si="116"/>
        <v>-3440842.4630000135</v>
      </c>
    </row>
    <row r="7431" spans="1:9">
      <c r="A7431" s="10">
        <v>43490</v>
      </c>
      <c r="B7431" s="10">
        <v>43489</v>
      </c>
      <c r="C7431" t="s">
        <v>8539</v>
      </c>
      <c r="D7431" t="s">
        <v>8538</v>
      </c>
      <c r="E7431" t="s">
        <v>8537</v>
      </c>
      <c r="F7431" s="1">
        <v>-160</v>
      </c>
      <c r="I7431" s="13">
        <f t="shared" si="116"/>
        <v>-3441002.4630000135</v>
      </c>
    </row>
    <row r="7432" spans="1:9">
      <c r="A7432" s="10">
        <v>43490</v>
      </c>
      <c r="B7432" s="10">
        <v>43489</v>
      </c>
      <c r="C7432" t="s">
        <v>8536</v>
      </c>
      <c r="D7432" t="s">
        <v>8535</v>
      </c>
      <c r="E7432" t="s">
        <v>4280</v>
      </c>
      <c r="F7432" s="1">
        <v>-4008.4670000000001</v>
      </c>
      <c r="I7432" s="13">
        <f t="shared" si="116"/>
        <v>-3445010.9300000137</v>
      </c>
    </row>
    <row r="7433" spans="1:9">
      <c r="A7433" s="10">
        <v>43490</v>
      </c>
      <c r="B7433" s="10">
        <v>43489</v>
      </c>
      <c r="C7433" t="s">
        <v>31</v>
      </c>
      <c r="D7433" t="s">
        <v>8535</v>
      </c>
      <c r="E7433" t="s">
        <v>4280</v>
      </c>
      <c r="F7433" s="1">
        <v>-1.7849999999999999</v>
      </c>
      <c r="I7433" s="13">
        <f t="shared" si="116"/>
        <v>-3445012.7150000138</v>
      </c>
    </row>
    <row r="7434" spans="1:9">
      <c r="A7434" s="10">
        <v>43490</v>
      </c>
      <c r="B7434" s="10">
        <v>43489</v>
      </c>
      <c r="C7434" t="s">
        <v>8534</v>
      </c>
      <c r="D7434" t="s">
        <v>8533</v>
      </c>
      <c r="E7434" t="s">
        <v>541</v>
      </c>
      <c r="F7434" s="1">
        <v>-917.18299999999999</v>
      </c>
      <c r="I7434" s="13">
        <f t="shared" si="116"/>
        <v>-3445929.898000014</v>
      </c>
    </row>
    <row r="7435" spans="1:9">
      <c r="A7435" s="10">
        <v>43490</v>
      </c>
      <c r="B7435" s="10">
        <v>43489</v>
      </c>
      <c r="C7435" t="s">
        <v>31</v>
      </c>
      <c r="D7435" t="s">
        <v>8533</v>
      </c>
      <c r="E7435" t="s">
        <v>541</v>
      </c>
      <c r="F7435" s="1">
        <v>-1.7849999999999999</v>
      </c>
      <c r="I7435" s="13">
        <f t="shared" si="116"/>
        <v>-3445931.6830000142</v>
      </c>
    </row>
    <row r="7436" spans="1:9">
      <c r="A7436" s="10">
        <v>43490</v>
      </c>
      <c r="B7436" s="10">
        <v>43489</v>
      </c>
      <c r="C7436" t="s">
        <v>27</v>
      </c>
      <c r="E7436" t="s">
        <v>11</v>
      </c>
      <c r="F7436" s="1">
        <v>-119</v>
      </c>
      <c r="I7436" s="13">
        <f t="shared" si="116"/>
        <v>-3446050.6830000142</v>
      </c>
    </row>
    <row r="7437" spans="1:9">
      <c r="A7437" s="10">
        <v>43490</v>
      </c>
      <c r="B7437" s="10">
        <v>43489</v>
      </c>
      <c r="C7437" t="s">
        <v>8532</v>
      </c>
      <c r="D7437" t="s">
        <v>8531</v>
      </c>
      <c r="E7437" t="s">
        <v>8015</v>
      </c>
      <c r="F7437" s="1">
        <v>-6017.5529999999999</v>
      </c>
      <c r="I7437" s="13">
        <f t="shared" si="116"/>
        <v>-3452068.236000014</v>
      </c>
    </row>
    <row r="7438" spans="1:9">
      <c r="A7438" s="10">
        <v>43490</v>
      </c>
      <c r="B7438" s="10">
        <v>43489</v>
      </c>
      <c r="C7438" t="s">
        <v>31</v>
      </c>
      <c r="D7438" t="s">
        <v>8531</v>
      </c>
      <c r="E7438" t="s">
        <v>8015</v>
      </c>
      <c r="F7438" s="1">
        <v>-1.7849999999999999</v>
      </c>
      <c r="I7438" s="13">
        <f t="shared" si="116"/>
        <v>-3452070.0210000142</v>
      </c>
    </row>
    <row r="7439" spans="1:9">
      <c r="A7439" s="10">
        <v>43490</v>
      </c>
      <c r="B7439" s="10">
        <v>43489</v>
      </c>
      <c r="C7439" t="s">
        <v>8530</v>
      </c>
      <c r="D7439" t="s">
        <v>8529</v>
      </c>
      <c r="E7439" t="s">
        <v>782</v>
      </c>
      <c r="F7439" s="1">
        <v>-894.88099999999997</v>
      </c>
      <c r="I7439" s="13">
        <f t="shared" si="116"/>
        <v>-3452964.9020000142</v>
      </c>
    </row>
    <row r="7440" spans="1:9">
      <c r="A7440" s="10">
        <v>43490</v>
      </c>
      <c r="B7440" s="10">
        <v>43489</v>
      </c>
      <c r="C7440" t="s">
        <v>8528</v>
      </c>
      <c r="D7440" t="s">
        <v>8527</v>
      </c>
      <c r="E7440" t="s">
        <v>5478</v>
      </c>
      <c r="F7440" s="1">
        <v>-201.18700000000001</v>
      </c>
      <c r="I7440" s="13">
        <f t="shared" si="116"/>
        <v>-3453166.0890000141</v>
      </c>
    </row>
    <row r="7441" spans="1:9">
      <c r="A7441" s="10">
        <v>43490</v>
      </c>
      <c r="B7441" s="10">
        <v>43489</v>
      </c>
      <c r="C7441" t="s">
        <v>427</v>
      </c>
      <c r="D7441" t="s">
        <v>8526</v>
      </c>
      <c r="E7441" t="s">
        <v>429</v>
      </c>
      <c r="F7441" s="1">
        <v>-3070.58</v>
      </c>
      <c r="I7441" s="13">
        <f t="shared" si="116"/>
        <v>-3456236.6690000142</v>
      </c>
    </row>
    <row r="7442" spans="1:9">
      <c r="A7442" s="10">
        <v>43488</v>
      </c>
      <c r="B7442" s="10">
        <v>43489</v>
      </c>
      <c r="C7442" t="s">
        <v>485</v>
      </c>
      <c r="D7442" t="s">
        <v>8501</v>
      </c>
      <c r="E7442" t="s">
        <v>479</v>
      </c>
      <c r="G7442" s="1">
        <v>703000</v>
      </c>
      <c r="I7442" s="13">
        <f t="shared" si="116"/>
        <v>-2753236.6690000142</v>
      </c>
    </row>
    <row r="7443" spans="1:9">
      <c r="A7443" s="10">
        <v>43494</v>
      </c>
      <c r="B7443" s="10">
        <v>43490</v>
      </c>
      <c r="C7443" t="s">
        <v>184</v>
      </c>
      <c r="D7443" t="s">
        <v>8571</v>
      </c>
      <c r="E7443" t="s">
        <v>8570</v>
      </c>
      <c r="F7443" s="1">
        <v>-10</v>
      </c>
      <c r="I7443" s="13">
        <f t="shared" si="116"/>
        <v>-2753246.6690000142</v>
      </c>
    </row>
    <row r="7444" spans="1:9">
      <c r="A7444" s="10">
        <v>43494</v>
      </c>
      <c r="B7444" s="10">
        <v>43490</v>
      </c>
      <c r="C7444" t="s">
        <v>7</v>
      </c>
      <c r="D7444" t="s">
        <v>8563</v>
      </c>
      <c r="E7444" t="s">
        <v>8562</v>
      </c>
      <c r="F7444" s="1">
        <v>-1.9</v>
      </c>
      <c r="I7444" s="13">
        <f t="shared" si="116"/>
        <v>-2753248.5690000141</v>
      </c>
    </row>
    <row r="7445" spans="1:9">
      <c r="A7445" s="10">
        <v>43493</v>
      </c>
      <c r="B7445" s="10">
        <v>43490</v>
      </c>
      <c r="C7445" t="s">
        <v>8561</v>
      </c>
      <c r="D7445" t="s">
        <v>8560</v>
      </c>
      <c r="E7445" t="s">
        <v>347</v>
      </c>
      <c r="F7445" s="1">
        <v>-1172.2460000000001</v>
      </c>
      <c r="I7445" s="13">
        <f t="shared" si="116"/>
        <v>-2754420.8150000139</v>
      </c>
    </row>
    <row r="7446" spans="1:9">
      <c r="A7446" s="10">
        <v>43493</v>
      </c>
      <c r="B7446" s="10">
        <v>43490</v>
      </c>
      <c r="C7446" t="s">
        <v>8559</v>
      </c>
      <c r="D7446" t="s">
        <v>8558</v>
      </c>
      <c r="E7446" t="s">
        <v>11</v>
      </c>
      <c r="F7446" s="1">
        <v>-1193.5889999999999</v>
      </c>
      <c r="I7446" s="13">
        <f t="shared" si="116"/>
        <v>-2755614.4040000141</v>
      </c>
    </row>
    <row r="7447" spans="1:9">
      <c r="A7447" s="10">
        <v>43493</v>
      </c>
      <c r="B7447" s="10">
        <v>43490</v>
      </c>
      <c r="C7447" t="s">
        <v>8557</v>
      </c>
      <c r="D7447" t="s">
        <v>8556</v>
      </c>
      <c r="E7447" t="s">
        <v>234</v>
      </c>
      <c r="F7447" s="1">
        <v>-2851.8</v>
      </c>
      <c r="I7447" s="13">
        <f t="shared" si="116"/>
        <v>-2758466.2040000139</v>
      </c>
    </row>
    <row r="7448" spans="1:9">
      <c r="A7448" s="10">
        <v>43493</v>
      </c>
      <c r="B7448" s="10">
        <v>43490</v>
      </c>
      <c r="C7448" t="s">
        <v>8555</v>
      </c>
      <c r="D7448" t="s">
        <v>8554</v>
      </c>
      <c r="E7448" t="s">
        <v>3834</v>
      </c>
      <c r="F7448" s="1">
        <v>-12253.322</v>
      </c>
      <c r="I7448" s="13">
        <f t="shared" si="116"/>
        <v>-2770719.526000014</v>
      </c>
    </row>
    <row r="7449" spans="1:9">
      <c r="A7449" s="10">
        <v>43493</v>
      </c>
      <c r="B7449" s="10">
        <v>43490</v>
      </c>
      <c r="C7449" t="s">
        <v>8553</v>
      </c>
      <c r="D7449" t="s">
        <v>8552</v>
      </c>
      <c r="E7449" t="s">
        <v>11</v>
      </c>
      <c r="F7449" s="1">
        <v>-1331.335</v>
      </c>
      <c r="I7449" s="13">
        <f t="shared" si="116"/>
        <v>-2772050.861000014</v>
      </c>
    </row>
    <row r="7450" spans="1:9">
      <c r="A7450" s="10">
        <v>43493</v>
      </c>
      <c r="B7450" s="10">
        <v>43490</v>
      </c>
      <c r="C7450" t="s">
        <v>8551</v>
      </c>
      <c r="D7450" t="s">
        <v>8550</v>
      </c>
      <c r="E7450" t="s">
        <v>8549</v>
      </c>
      <c r="F7450" s="1">
        <v>-214.8</v>
      </c>
      <c r="I7450" s="13">
        <f t="shared" si="116"/>
        <v>-2772265.6610000138</v>
      </c>
    </row>
    <row r="7451" spans="1:9">
      <c r="A7451" s="10">
        <v>43495</v>
      </c>
      <c r="B7451" s="10">
        <v>43493</v>
      </c>
      <c r="C7451" t="s">
        <v>96</v>
      </c>
      <c r="D7451" t="s">
        <v>8599</v>
      </c>
      <c r="E7451" t="s">
        <v>8598</v>
      </c>
      <c r="F7451" s="1">
        <v>-30</v>
      </c>
      <c r="I7451" s="13">
        <f t="shared" si="116"/>
        <v>-2772295.6610000138</v>
      </c>
    </row>
    <row r="7452" spans="1:9">
      <c r="A7452" s="10">
        <v>43495</v>
      </c>
      <c r="B7452" s="10">
        <v>43493</v>
      </c>
      <c r="C7452" t="s">
        <v>7</v>
      </c>
      <c r="D7452" t="s">
        <v>8579</v>
      </c>
      <c r="E7452" t="s">
        <v>8575</v>
      </c>
      <c r="F7452" s="1">
        <v>-7.22</v>
      </c>
      <c r="I7452" s="13">
        <f t="shared" si="116"/>
        <v>-2772302.881000014</v>
      </c>
    </row>
    <row r="7453" spans="1:9">
      <c r="A7453" s="10">
        <v>43495</v>
      </c>
      <c r="B7453" s="10">
        <v>43493</v>
      </c>
      <c r="C7453" t="s">
        <v>105</v>
      </c>
      <c r="D7453" t="s">
        <v>8578</v>
      </c>
      <c r="E7453" t="s">
        <v>8577</v>
      </c>
      <c r="F7453" s="1">
        <v>-0.5</v>
      </c>
      <c r="I7453" s="13">
        <f t="shared" si="116"/>
        <v>-2772303.381000014</v>
      </c>
    </row>
    <row r="7454" spans="1:9">
      <c r="A7454" s="10">
        <v>43495</v>
      </c>
      <c r="B7454" s="10">
        <v>43493</v>
      </c>
      <c r="C7454" t="s">
        <v>60</v>
      </c>
      <c r="D7454" t="s">
        <v>8576</v>
      </c>
      <c r="E7454" t="s">
        <v>8575</v>
      </c>
      <c r="F7454" s="1">
        <v>-8</v>
      </c>
      <c r="I7454" s="13">
        <f t="shared" si="116"/>
        <v>-2772311.381000014</v>
      </c>
    </row>
    <row r="7455" spans="1:9">
      <c r="A7455" s="10">
        <v>43494</v>
      </c>
      <c r="B7455" s="10">
        <v>43493</v>
      </c>
      <c r="C7455" t="s">
        <v>247</v>
      </c>
      <c r="E7455" t="s">
        <v>11</v>
      </c>
      <c r="F7455" s="1">
        <v>-1.7849999999999999</v>
      </c>
      <c r="I7455" s="13">
        <f t="shared" si="116"/>
        <v>-2772313.1660000142</v>
      </c>
    </row>
    <row r="7456" spans="1:9">
      <c r="A7456" s="10">
        <v>43494</v>
      </c>
      <c r="B7456" s="10">
        <v>43493</v>
      </c>
      <c r="C7456" t="s">
        <v>248</v>
      </c>
      <c r="E7456" t="s">
        <v>11</v>
      </c>
      <c r="F7456" s="1">
        <v>-1768.75</v>
      </c>
      <c r="I7456" s="13">
        <f t="shared" si="116"/>
        <v>-2774081.9160000142</v>
      </c>
    </row>
    <row r="7457" spans="1:9">
      <c r="A7457" s="10">
        <v>43494</v>
      </c>
      <c r="B7457" s="10">
        <v>43493</v>
      </c>
      <c r="C7457" t="s">
        <v>247</v>
      </c>
      <c r="E7457" t="s">
        <v>11</v>
      </c>
      <c r="F7457" s="1">
        <v>-1.7849999999999999</v>
      </c>
      <c r="I7457" s="13">
        <f t="shared" si="116"/>
        <v>-2774083.7010000143</v>
      </c>
    </row>
    <row r="7458" spans="1:9">
      <c r="A7458" s="10">
        <v>43494</v>
      </c>
      <c r="B7458" s="10">
        <v>43493</v>
      </c>
      <c r="C7458" t="s">
        <v>248</v>
      </c>
      <c r="E7458" t="s">
        <v>11</v>
      </c>
      <c r="F7458" s="1">
        <v>-1273.5</v>
      </c>
      <c r="I7458" s="13">
        <f t="shared" si="116"/>
        <v>-2775357.2010000143</v>
      </c>
    </row>
    <row r="7459" spans="1:9">
      <c r="A7459" s="10">
        <v>43494</v>
      </c>
      <c r="B7459" s="10">
        <v>43493</v>
      </c>
      <c r="C7459" t="s">
        <v>247</v>
      </c>
      <c r="E7459" t="s">
        <v>11</v>
      </c>
      <c r="F7459" s="1">
        <v>-1.7849999999999999</v>
      </c>
      <c r="I7459" s="13">
        <f t="shared" si="116"/>
        <v>-2775358.9860000145</v>
      </c>
    </row>
    <row r="7460" spans="1:9">
      <c r="A7460" s="10">
        <v>43494</v>
      </c>
      <c r="B7460" s="10">
        <v>43493</v>
      </c>
      <c r="C7460" t="s">
        <v>248</v>
      </c>
      <c r="E7460" t="s">
        <v>11</v>
      </c>
      <c r="F7460" s="1">
        <v>-1037.6669999999999</v>
      </c>
      <c r="I7460" s="13">
        <f t="shared" si="116"/>
        <v>-2776396.6530000144</v>
      </c>
    </row>
    <row r="7461" spans="1:9">
      <c r="A7461" s="10">
        <v>43494</v>
      </c>
      <c r="B7461" s="10">
        <v>43493</v>
      </c>
      <c r="C7461" t="s">
        <v>247</v>
      </c>
      <c r="E7461" t="s">
        <v>11</v>
      </c>
      <c r="F7461" s="1">
        <v>-1.7849999999999999</v>
      </c>
      <c r="I7461" s="13">
        <f t="shared" si="116"/>
        <v>-2776398.4380000145</v>
      </c>
    </row>
    <row r="7462" spans="1:9">
      <c r="A7462" s="10">
        <v>43494</v>
      </c>
      <c r="B7462" s="10">
        <v>43493</v>
      </c>
      <c r="C7462" t="s">
        <v>248</v>
      </c>
      <c r="E7462" t="s">
        <v>11</v>
      </c>
      <c r="F7462" s="1">
        <v>-613.16700000000003</v>
      </c>
      <c r="I7462" s="13">
        <f t="shared" si="116"/>
        <v>-2777011.6050000144</v>
      </c>
    </row>
    <row r="7463" spans="1:9">
      <c r="A7463" s="10">
        <v>43494</v>
      </c>
      <c r="B7463" s="10">
        <v>43493</v>
      </c>
      <c r="C7463" t="s">
        <v>247</v>
      </c>
      <c r="E7463" t="s">
        <v>11</v>
      </c>
      <c r="F7463" s="1">
        <v>-1.7849999999999999</v>
      </c>
      <c r="I7463" s="13">
        <f t="shared" si="116"/>
        <v>-2777013.3900000146</v>
      </c>
    </row>
    <row r="7464" spans="1:9">
      <c r="A7464" s="10">
        <v>43494</v>
      </c>
      <c r="B7464" s="10">
        <v>43493</v>
      </c>
      <c r="C7464" t="s">
        <v>8569</v>
      </c>
      <c r="D7464" t="s">
        <v>8568</v>
      </c>
      <c r="E7464" t="s">
        <v>82</v>
      </c>
      <c r="F7464" s="1">
        <v>-5979.1480000000001</v>
      </c>
      <c r="I7464" s="13">
        <f t="shared" si="116"/>
        <v>-2782992.5380000146</v>
      </c>
    </row>
    <row r="7465" spans="1:9">
      <c r="A7465" s="10">
        <v>43494</v>
      </c>
      <c r="B7465" s="10">
        <v>43493</v>
      </c>
      <c r="C7465" t="s">
        <v>8567</v>
      </c>
      <c r="D7465" t="s">
        <v>8566</v>
      </c>
      <c r="E7465" t="s">
        <v>8517</v>
      </c>
      <c r="F7465" s="1">
        <v>-229.62700000000001</v>
      </c>
      <c r="I7465" s="13">
        <f t="shared" si="116"/>
        <v>-2783222.1650000145</v>
      </c>
    </row>
    <row r="7466" spans="1:9">
      <c r="A7466" s="10">
        <v>43494</v>
      </c>
      <c r="B7466" s="10">
        <v>43493</v>
      </c>
      <c r="C7466" t="s">
        <v>8565</v>
      </c>
      <c r="D7466" t="s">
        <v>8564</v>
      </c>
      <c r="E7466" t="s">
        <v>337</v>
      </c>
      <c r="F7466" s="1">
        <v>-890.00599999999997</v>
      </c>
      <c r="I7466" s="13">
        <f t="shared" si="116"/>
        <v>-2784112.1710000145</v>
      </c>
    </row>
    <row r="7467" spans="1:9">
      <c r="A7467" s="10">
        <v>43494</v>
      </c>
      <c r="B7467" s="10">
        <v>43493</v>
      </c>
      <c r="C7467" t="s">
        <v>248</v>
      </c>
      <c r="E7467" t="s">
        <v>11</v>
      </c>
      <c r="F7467" s="1">
        <v>-2004.5830000000001</v>
      </c>
      <c r="I7467" s="13">
        <f t="shared" si="116"/>
        <v>-2786116.7540000146</v>
      </c>
    </row>
    <row r="7468" spans="1:9">
      <c r="A7468" s="10">
        <v>43493</v>
      </c>
      <c r="B7468" s="10">
        <v>43493</v>
      </c>
      <c r="C7468" t="s">
        <v>350</v>
      </c>
      <c r="E7468" t="s">
        <v>11</v>
      </c>
      <c r="F7468" s="1">
        <v>-1.7849999999999999</v>
      </c>
      <c r="I7468" s="13">
        <f t="shared" si="116"/>
        <v>-2786118.5390000148</v>
      </c>
    </row>
    <row r="7469" spans="1:9">
      <c r="A7469" s="10">
        <v>43493</v>
      </c>
      <c r="B7469" s="10">
        <v>43493</v>
      </c>
      <c r="C7469" t="s">
        <v>350</v>
      </c>
      <c r="E7469" t="s">
        <v>11</v>
      </c>
      <c r="F7469" s="1">
        <v>-1.7849999999999999</v>
      </c>
      <c r="I7469" s="13">
        <f t="shared" si="116"/>
        <v>-2786120.3240000149</v>
      </c>
    </row>
    <row r="7470" spans="1:9">
      <c r="A7470" s="10">
        <v>43495</v>
      </c>
      <c r="B7470" s="10">
        <v>43494</v>
      </c>
      <c r="C7470" t="s">
        <v>8601</v>
      </c>
      <c r="D7470" t="s">
        <v>8600</v>
      </c>
      <c r="E7470" t="s">
        <v>5398</v>
      </c>
      <c r="F7470" s="1">
        <v>-4465.7929999999997</v>
      </c>
      <c r="I7470" s="13">
        <f t="shared" si="116"/>
        <v>-2790586.117000015</v>
      </c>
    </row>
    <row r="7471" spans="1:9">
      <c r="A7471" s="10">
        <v>43495</v>
      </c>
      <c r="B7471" s="10">
        <v>43494</v>
      </c>
      <c r="C7471" t="s">
        <v>8597</v>
      </c>
      <c r="D7471" t="s">
        <v>8596</v>
      </c>
      <c r="E7471" t="s">
        <v>3693</v>
      </c>
      <c r="F7471" s="1">
        <v>-1115.3969999999999</v>
      </c>
      <c r="I7471" s="13">
        <f t="shared" si="116"/>
        <v>-2791701.5140000149</v>
      </c>
    </row>
    <row r="7472" spans="1:9">
      <c r="A7472" s="10">
        <v>43495</v>
      </c>
      <c r="B7472" s="10">
        <v>43494</v>
      </c>
      <c r="C7472" t="s">
        <v>8595</v>
      </c>
      <c r="D7472" t="s">
        <v>8594</v>
      </c>
      <c r="E7472" t="s">
        <v>4837</v>
      </c>
      <c r="F7472" s="1">
        <v>-903.57399999999996</v>
      </c>
      <c r="I7472" s="13">
        <f t="shared" si="116"/>
        <v>-2792605.0880000149</v>
      </c>
    </row>
    <row r="7473" spans="1:9">
      <c r="A7473" s="10">
        <v>43495</v>
      </c>
      <c r="B7473" s="10">
        <v>43494</v>
      </c>
      <c r="C7473" t="s">
        <v>8593</v>
      </c>
      <c r="D7473" t="s">
        <v>8592</v>
      </c>
      <c r="E7473" t="s">
        <v>8591</v>
      </c>
      <c r="F7473" s="1">
        <v>-396.87</v>
      </c>
      <c r="I7473" s="13">
        <f t="shared" si="116"/>
        <v>-2793001.958000015</v>
      </c>
    </row>
    <row r="7474" spans="1:9">
      <c r="A7474" s="10">
        <v>43495</v>
      </c>
      <c r="B7474" s="10">
        <v>43494</v>
      </c>
      <c r="C7474" t="s">
        <v>27</v>
      </c>
      <c r="E7474" t="s">
        <v>11</v>
      </c>
      <c r="F7474" s="1">
        <v>-238</v>
      </c>
      <c r="I7474" s="13">
        <f t="shared" si="116"/>
        <v>-2793239.958000015</v>
      </c>
    </row>
    <row r="7475" spans="1:9">
      <c r="A7475" s="10">
        <v>43495</v>
      </c>
      <c r="B7475" s="10">
        <v>43494</v>
      </c>
      <c r="C7475" t="s">
        <v>563</v>
      </c>
      <c r="D7475" t="s">
        <v>8590</v>
      </c>
      <c r="E7475" t="s">
        <v>564</v>
      </c>
      <c r="F7475" s="1">
        <v>-222043.53599999999</v>
      </c>
      <c r="I7475" s="13">
        <f t="shared" si="116"/>
        <v>-3015283.4940000148</v>
      </c>
    </row>
    <row r="7476" spans="1:9">
      <c r="A7476" s="10">
        <v>43495</v>
      </c>
      <c r="B7476" s="10">
        <v>43494</v>
      </c>
      <c r="C7476" t="s">
        <v>430</v>
      </c>
      <c r="D7476" t="s">
        <v>8590</v>
      </c>
      <c r="E7476" t="s">
        <v>11</v>
      </c>
      <c r="F7476" s="1">
        <v>-0.71399999999999997</v>
      </c>
      <c r="I7476" s="13">
        <f t="shared" si="116"/>
        <v>-3015284.208000015</v>
      </c>
    </row>
    <row r="7477" spans="1:9">
      <c r="A7477" s="10">
        <v>43495</v>
      </c>
      <c r="B7477" s="10">
        <v>43494</v>
      </c>
      <c r="C7477" t="s">
        <v>8589</v>
      </c>
      <c r="D7477" t="s">
        <v>8588</v>
      </c>
      <c r="E7477" t="s">
        <v>4837</v>
      </c>
      <c r="F7477" s="1">
        <v>-787.33900000000006</v>
      </c>
      <c r="I7477" s="13">
        <f t="shared" si="116"/>
        <v>-3016071.5470000152</v>
      </c>
    </row>
    <row r="7478" spans="1:9">
      <c r="A7478" s="10">
        <v>43495</v>
      </c>
      <c r="B7478" s="10">
        <v>43494</v>
      </c>
      <c r="C7478" t="s">
        <v>8587</v>
      </c>
      <c r="D7478" t="s">
        <v>8586</v>
      </c>
      <c r="E7478" t="s">
        <v>8572</v>
      </c>
      <c r="F7478" s="1">
        <v>-1665.0440000000001</v>
      </c>
      <c r="I7478" s="13">
        <f t="shared" si="116"/>
        <v>-3017736.5910000154</v>
      </c>
    </row>
    <row r="7479" spans="1:9">
      <c r="A7479" s="10">
        <v>43495</v>
      </c>
      <c r="B7479" s="10">
        <v>43494</v>
      </c>
      <c r="C7479" t="s">
        <v>8585</v>
      </c>
      <c r="D7479" t="s">
        <v>8584</v>
      </c>
      <c r="E7479" t="s">
        <v>567</v>
      </c>
      <c r="F7479" s="1">
        <v>-245.14500000000001</v>
      </c>
      <c r="I7479" s="13">
        <f t="shared" si="116"/>
        <v>-3017981.7360000154</v>
      </c>
    </row>
    <row r="7480" spans="1:9">
      <c r="A7480" s="10">
        <v>43495</v>
      </c>
      <c r="B7480" s="10">
        <v>43494</v>
      </c>
      <c r="C7480" t="s">
        <v>8583</v>
      </c>
      <c r="D7480" t="s">
        <v>8582</v>
      </c>
      <c r="E7480" t="s">
        <v>4837</v>
      </c>
      <c r="F7480" s="1">
        <v>-260.55700000000002</v>
      </c>
      <c r="I7480" s="13">
        <f t="shared" si="116"/>
        <v>-3018242.2930000154</v>
      </c>
    </row>
    <row r="7481" spans="1:9">
      <c r="A7481" s="10">
        <v>43495</v>
      </c>
      <c r="B7481" s="10">
        <v>43494</v>
      </c>
      <c r="C7481" t="s">
        <v>8581</v>
      </c>
      <c r="D7481" t="s">
        <v>8580</v>
      </c>
      <c r="E7481" t="s">
        <v>567</v>
      </c>
      <c r="F7481" s="1">
        <v>-8269.4</v>
      </c>
      <c r="I7481" s="13">
        <f t="shared" si="116"/>
        <v>-3026511.6930000153</v>
      </c>
    </row>
    <row r="7482" spans="1:9">
      <c r="A7482" s="10">
        <v>43495</v>
      </c>
      <c r="B7482" s="10">
        <v>43494</v>
      </c>
      <c r="C7482" t="s">
        <v>8574</v>
      </c>
      <c r="D7482" t="s">
        <v>8573</v>
      </c>
      <c r="E7482" t="s">
        <v>8572</v>
      </c>
      <c r="F7482" s="1">
        <v>-1020.362</v>
      </c>
      <c r="I7482" s="13">
        <f t="shared" si="116"/>
        <v>-3027532.0550000155</v>
      </c>
    </row>
    <row r="7483" spans="1:9">
      <c r="A7483" s="10">
        <v>43497</v>
      </c>
      <c r="B7483" s="10">
        <v>43494</v>
      </c>
      <c r="C7483" t="s">
        <v>184</v>
      </c>
      <c r="D7483" t="s">
        <v>8649</v>
      </c>
      <c r="E7483" t="s">
        <v>8648</v>
      </c>
      <c r="F7483" s="1">
        <v>-10</v>
      </c>
      <c r="I7483" s="13">
        <f t="shared" si="116"/>
        <v>-3027542.0550000155</v>
      </c>
    </row>
    <row r="7484" spans="1:9">
      <c r="A7484" s="10">
        <v>43497</v>
      </c>
      <c r="B7484" s="10">
        <v>43494</v>
      </c>
      <c r="C7484" t="s">
        <v>7</v>
      </c>
      <c r="D7484" t="s">
        <v>8642</v>
      </c>
      <c r="E7484" t="s">
        <v>8641</v>
      </c>
      <c r="F7484" s="1">
        <v>-1.9</v>
      </c>
      <c r="I7484" s="13">
        <f t="shared" si="116"/>
        <v>-3027543.9550000154</v>
      </c>
    </row>
    <row r="7485" spans="1:9">
      <c r="A7485" s="10">
        <v>43496</v>
      </c>
      <c r="B7485" s="10">
        <v>43495</v>
      </c>
      <c r="C7485" t="s">
        <v>8621</v>
      </c>
      <c r="D7485" t="s">
        <v>8620</v>
      </c>
      <c r="E7485" t="s">
        <v>302</v>
      </c>
      <c r="F7485" s="1">
        <v>-15065.95</v>
      </c>
      <c r="I7485" s="13">
        <f t="shared" si="116"/>
        <v>-3042609.9050000156</v>
      </c>
    </row>
    <row r="7486" spans="1:9">
      <c r="A7486" s="10">
        <v>43496</v>
      </c>
      <c r="B7486" s="10">
        <v>43495</v>
      </c>
      <c r="C7486" t="s">
        <v>8619</v>
      </c>
      <c r="D7486" t="s">
        <v>8618</v>
      </c>
      <c r="E7486" t="s">
        <v>198</v>
      </c>
      <c r="F7486" s="1">
        <v>-50</v>
      </c>
      <c r="I7486" s="13">
        <f t="shared" si="116"/>
        <v>-3042659.9050000156</v>
      </c>
    </row>
    <row r="7487" spans="1:9">
      <c r="A7487" s="10">
        <v>43496</v>
      </c>
      <c r="B7487" s="10">
        <v>43495</v>
      </c>
      <c r="C7487" t="s">
        <v>8617</v>
      </c>
      <c r="D7487" t="s">
        <v>8616</v>
      </c>
      <c r="E7487" t="s">
        <v>11</v>
      </c>
      <c r="F7487" s="1">
        <v>-9202.6389999999992</v>
      </c>
      <c r="I7487" s="13">
        <f t="shared" si="116"/>
        <v>-3051862.5440000156</v>
      </c>
    </row>
    <row r="7488" spans="1:9">
      <c r="A7488" s="10">
        <v>43496</v>
      </c>
      <c r="B7488" s="10">
        <v>43495</v>
      </c>
      <c r="C7488" t="s">
        <v>452</v>
      </c>
      <c r="D7488" t="s">
        <v>2399</v>
      </c>
      <c r="E7488" t="s">
        <v>11</v>
      </c>
      <c r="F7488" s="1">
        <v>-0.35699999999999998</v>
      </c>
      <c r="I7488" s="13">
        <f t="shared" si="116"/>
        <v>-3051862.9010000154</v>
      </c>
    </row>
    <row r="7489" spans="1:9">
      <c r="A7489" s="10">
        <v>43496</v>
      </c>
      <c r="B7489" s="10">
        <v>43495</v>
      </c>
      <c r="C7489" t="s">
        <v>8615</v>
      </c>
      <c r="D7489" t="s">
        <v>8614</v>
      </c>
      <c r="E7489" t="s">
        <v>541</v>
      </c>
      <c r="F7489" s="1">
        <v>-198.91399999999999</v>
      </c>
      <c r="I7489" s="13">
        <f t="shared" si="116"/>
        <v>-3052061.8150000153</v>
      </c>
    </row>
    <row r="7490" spans="1:9">
      <c r="A7490" s="10">
        <v>43496</v>
      </c>
      <c r="B7490" s="10">
        <v>43495</v>
      </c>
      <c r="C7490" t="s">
        <v>31</v>
      </c>
      <c r="D7490" t="s">
        <v>8614</v>
      </c>
      <c r="E7490" t="s">
        <v>541</v>
      </c>
      <c r="F7490" s="1">
        <v>-1.7849999999999999</v>
      </c>
      <c r="I7490" s="13">
        <f t="shared" si="116"/>
        <v>-3052063.6000000155</v>
      </c>
    </row>
    <row r="7491" spans="1:9">
      <c r="A7491" s="10">
        <v>43496</v>
      </c>
      <c r="B7491" s="10">
        <v>43495</v>
      </c>
      <c r="C7491" t="s">
        <v>452</v>
      </c>
      <c r="D7491" t="s">
        <v>2463</v>
      </c>
      <c r="E7491" t="s">
        <v>11</v>
      </c>
      <c r="F7491" s="1">
        <v>-0.35699999999999998</v>
      </c>
      <c r="I7491" s="13">
        <f t="shared" ref="I7491:I7554" si="117">I7490+F7491+G7491</f>
        <v>-3052063.9570000153</v>
      </c>
    </row>
    <row r="7492" spans="1:9">
      <c r="A7492" s="10">
        <v>43496</v>
      </c>
      <c r="B7492" s="10">
        <v>43495</v>
      </c>
      <c r="C7492" t="s">
        <v>452</v>
      </c>
      <c r="D7492" t="s">
        <v>2320</v>
      </c>
      <c r="E7492" t="s">
        <v>11</v>
      </c>
      <c r="F7492" s="1">
        <v>-0.35699999999999998</v>
      </c>
      <c r="I7492" s="13">
        <f t="shared" si="117"/>
        <v>-3052064.3140000151</v>
      </c>
    </row>
    <row r="7493" spans="1:9">
      <c r="A7493" s="10">
        <v>43496</v>
      </c>
      <c r="B7493" s="10">
        <v>43495</v>
      </c>
      <c r="C7493" t="s">
        <v>8609</v>
      </c>
      <c r="D7493" t="s">
        <v>8608</v>
      </c>
      <c r="E7493" t="s">
        <v>8607</v>
      </c>
      <c r="F7493" s="1">
        <v>-6494.0680000000002</v>
      </c>
      <c r="I7493" s="13">
        <f t="shared" si="117"/>
        <v>-3058558.3820000151</v>
      </c>
    </row>
    <row r="7494" spans="1:9">
      <c r="A7494" s="10">
        <v>43496</v>
      </c>
      <c r="B7494" s="10">
        <v>43495</v>
      </c>
      <c r="C7494" t="s">
        <v>452</v>
      </c>
      <c r="D7494" t="s">
        <v>2319</v>
      </c>
      <c r="E7494" t="s">
        <v>11</v>
      </c>
      <c r="F7494" s="1">
        <v>-0.35699999999999998</v>
      </c>
      <c r="I7494" s="13">
        <f t="shared" si="117"/>
        <v>-3058558.739000015</v>
      </c>
    </row>
    <row r="7495" spans="1:9">
      <c r="A7495" s="10">
        <v>43496</v>
      </c>
      <c r="B7495" s="10">
        <v>43495</v>
      </c>
      <c r="C7495" t="s">
        <v>452</v>
      </c>
      <c r="D7495" t="s">
        <v>2437</v>
      </c>
      <c r="E7495" t="s">
        <v>11</v>
      </c>
      <c r="F7495" s="1">
        <v>-0.35699999999999998</v>
      </c>
      <c r="I7495" s="13">
        <f t="shared" si="117"/>
        <v>-3058559.0960000148</v>
      </c>
    </row>
    <row r="7496" spans="1:9">
      <c r="A7496" s="10">
        <v>43496</v>
      </c>
      <c r="B7496" s="10">
        <v>43495</v>
      </c>
      <c r="C7496" t="s">
        <v>452</v>
      </c>
      <c r="D7496" t="s">
        <v>8604</v>
      </c>
      <c r="E7496" t="s">
        <v>11</v>
      </c>
      <c r="F7496" s="1">
        <v>-0.35699999999999998</v>
      </c>
      <c r="I7496" s="13">
        <f t="shared" si="117"/>
        <v>-3058559.4530000146</v>
      </c>
    </row>
    <row r="7497" spans="1:9">
      <c r="A7497" s="10">
        <v>43495</v>
      </c>
      <c r="B7497" s="10">
        <v>43495</v>
      </c>
      <c r="C7497" t="s">
        <v>5324</v>
      </c>
      <c r="E7497" t="s">
        <v>11</v>
      </c>
      <c r="F7497" s="1">
        <v>-108.515</v>
      </c>
      <c r="I7497" s="13">
        <f t="shared" si="117"/>
        <v>-3058667.9680000148</v>
      </c>
    </row>
    <row r="7498" spans="1:9">
      <c r="A7498" s="10">
        <v>43495</v>
      </c>
      <c r="B7498" s="10">
        <v>43495</v>
      </c>
      <c r="C7498" t="s">
        <v>5323</v>
      </c>
      <c r="E7498" t="s">
        <v>11</v>
      </c>
      <c r="F7498" s="1">
        <v>-19.73</v>
      </c>
      <c r="I7498" s="13">
        <f t="shared" si="117"/>
        <v>-3058687.6980000148</v>
      </c>
    </row>
    <row r="7499" spans="1:9">
      <c r="A7499" s="10">
        <v>43495</v>
      </c>
      <c r="B7499" s="10">
        <v>43495</v>
      </c>
      <c r="C7499" t="s">
        <v>21</v>
      </c>
      <c r="E7499" t="s">
        <v>11</v>
      </c>
      <c r="F7499" s="1">
        <v>-172714.28200000001</v>
      </c>
      <c r="I7499" s="13">
        <f t="shared" si="117"/>
        <v>-3231401.9800000149</v>
      </c>
    </row>
    <row r="7500" spans="1:9">
      <c r="A7500" s="10">
        <v>43495</v>
      </c>
      <c r="B7500" s="10">
        <v>43495</v>
      </c>
      <c r="C7500" t="s">
        <v>3413</v>
      </c>
      <c r="E7500" t="s">
        <v>11</v>
      </c>
      <c r="F7500" s="1">
        <v>-4855.1899999999996</v>
      </c>
      <c r="I7500" s="13">
        <f t="shared" si="117"/>
        <v>-3236257.1700000148</v>
      </c>
    </row>
    <row r="7501" spans="1:9">
      <c r="A7501" s="10">
        <v>43494</v>
      </c>
      <c r="B7501" s="10">
        <v>43495</v>
      </c>
      <c r="C7501" t="s">
        <v>249</v>
      </c>
      <c r="E7501" t="s">
        <v>11</v>
      </c>
      <c r="G7501" s="1">
        <v>100000</v>
      </c>
      <c r="I7501" s="13">
        <f t="shared" si="117"/>
        <v>-3136257.1700000148</v>
      </c>
    </row>
    <row r="7502" spans="1:9">
      <c r="A7502" s="10">
        <v>43494</v>
      </c>
      <c r="B7502" s="10">
        <v>43495</v>
      </c>
      <c r="C7502" t="s">
        <v>249</v>
      </c>
      <c r="E7502" t="s">
        <v>11</v>
      </c>
      <c r="G7502" s="1">
        <v>100000</v>
      </c>
      <c r="I7502" s="13">
        <f t="shared" si="117"/>
        <v>-3036257.1700000148</v>
      </c>
    </row>
    <row r="7503" spans="1:9">
      <c r="A7503" s="10">
        <v>43494</v>
      </c>
      <c r="B7503" s="10">
        <v>43495</v>
      </c>
      <c r="C7503" t="s">
        <v>249</v>
      </c>
      <c r="E7503" t="s">
        <v>11</v>
      </c>
      <c r="G7503" s="1">
        <v>100000</v>
      </c>
      <c r="I7503" s="13">
        <f t="shared" si="117"/>
        <v>-2936257.1700000148</v>
      </c>
    </row>
    <row r="7504" spans="1:9">
      <c r="A7504" s="10">
        <v>43494</v>
      </c>
      <c r="B7504" s="10">
        <v>43495</v>
      </c>
      <c r="C7504" t="s">
        <v>249</v>
      </c>
      <c r="E7504" t="s">
        <v>11</v>
      </c>
      <c r="G7504" s="1">
        <v>100000</v>
      </c>
      <c r="I7504" s="13">
        <f t="shared" si="117"/>
        <v>-2836257.1700000148</v>
      </c>
    </row>
    <row r="7505" spans="1:9">
      <c r="A7505" s="10">
        <v>43494</v>
      </c>
      <c r="B7505" s="10">
        <v>43495</v>
      </c>
      <c r="C7505" t="s">
        <v>249</v>
      </c>
      <c r="E7505" t="s">
        <v>11</v>
      </c>
      <c r="G7505" s="1">
        <v>100000</v>
      </c>
      <c r="I7505" s="13">
        <f t="shared" si="117"/>
        <v>-2736257.1700000148</v>
      </c>
    </row>
    <row r="7506" spans="1:9">
      <c r="A7506" s="10">
        <v>43500</v>
      </c>
      <c r="B7506" s="10">
        <v>43495</v>
      </c>
      <c r="C7506" t="s">
        <v>152</v>
      </c>
      <c r="D7506" t="s">
        <v>8657</v>
      </c>
      <c r="E7506" t="s">
        <v>8656</v>
      </c>
      <c r="F7506" s="1">
        <v>-20</v>
      </c>
      <c r="I7506" s="13">
        <f t="shared" si="117"/>
        <v>-2736277.1700000148</v>
      </c>
    </row>
    <row r="7507" spans="1:9">
      <c r="A7507" s="10">
        <v>43500</v>
      </c>
      <c r="B7507" s="10">
        <v>43495</v>
      </c>
      <c r="C7507" t="s">
        <v>7</v>
      </c>
      <c r="D7507" t="s">
        <v>8655</v>
      </c>
      <c r="E7507" t="s">
        <v>8654</v>
      </c>
      <c r="F7507" s="1">
        <v>-3.8</v>
      </c>
      <c r="I7507" s="13">
        <f t="shared" si="117"/>
        <v>-2736280.9700000146</v>
      </c>
    </row>
    <row r="7508" spans="1:9">
      <c r="A7508" s="10">
        <v>43497</v>
      </c>
      <c r="B7508" s="10">
        <v>43495</v>
      </c>
      <c r="C7508" t="s">
        <v>250</v>
      </c>
      <c r="E7508" t="s">
        <v>11</v>
      </c>
      <c r="F7508" s="1">
        <v>-2995.3960000000002</v>
      </c>
      <c r="I7508" s="13">
        <f t="shared" si="117"/>
        <v>-2739276.3660000148</v>
      </c>
    </row>
    <row r="7509" spans="1:9">
      <c r="A7509" s="10">
        <v>43496</v>
      </c>
      <c r="B7509" s="10">
        <v>43496</v>
      </c>
      <c r="C7509" t="s">
        <v>617</v>
      </c>
      <c r="E7509" t="s">
        <v>11</v>
      </c>
      <c r="F7509" s="1">
        <v>-11.9</v>
      </c>
      <c r="I7509" s="13">
        <f t="shared" si="117"/>
        <v>-2739288.2660000147</v>
      </c>
    </row>
    <row r="7510" spans="1:9">
      <c r="A7510" s="10">
        <v>43496</v>
      </c>
      <c r="B7510" s="10">
        <v>43496</v>
      </c>
      <c r="C7510" t="s">
        <v>3413</v>
      </c>
      <c r="E7510" t="s">
        <v>11</v>
      </c>
      <c r="F7510" s="1">
        <v>-30356.806</v>
      </c>
      <c r="I7510" s="13">
        <f t="shared" si="117"/>
        <v>-2769645.0720000146</v>
      </c>
    </row>
    <row r="7511" spans="1:9">
      <c r="A7511" s="10">
        <v>43496</v>
      </c>
      <c r="B7511" s="10">
        <v>43496</v>
      </c>
      <c r="C7511" t="s">
        <v>3413</v>
      </c>
      <c r="E7511" t="s">
        <v>11</v>
      </c>
      <c r="F7511" s="1">
        <v>-60713.610999999997</v>
      </c>
      <c r="I7511" s="13">
        <f t="shared" si="117"/>
        <v>-2830358.6830000146</v>
      </c>
    </row>
    <row r="7512" spans="1:9">
      <c r="A7512" s="10">
        <v>43496</v>
      </c>
      <c r="B7512" s="10">
        <v>43496</v>
      </c>
      <c r="C7512" t="s">
        <v>8228</v>
      </c>
      <c r="E7512" t="s">
        <v>11</v>
      </c>
      <c r="F7512" s="1">
        <v>-963.9</v>
      </c>
      <c r="I7512" s="13">
        <f t="shared" si="117"/>
        <v>-2831322.5830000145</v>
      </c>
    </row>
    <row r="7513" spans="1:9">
      <c r="A7513" s="10">
        <v>43496</v>
      </c>
      <c r="B7513" s="10">
        <v>43496</v>
      </c>
      <c r="C7513" t="s">
        <v>350</v>
      </c>
      <c r="E7513" t="s">
        <v>11</v>
      </c>
      <c r="F7513" s="1">
        <v>-1.19</v>
      </c>
      <c r="I7513" s="13">
        <f t="shared" si="117"/>
        <v>-2831323.7730000145</v>
      </c>
    </row>
    <row r="7514" spans="1:9">
      <c r="A7514" s="10">
        <v>43496</v>
      </c>
      <c r="B7514" s="10">
        <v>43496</v>
      </c>
      <c r="C7514" t="s">
        <v>350</v>
      </c>
      <c r="E7514" t="s">
        <v>11</v>
      </c>
      <c r="F7514" s="1">
        <v>-1.19</v>
      </c>
      <c r="I7514" s="13">
        <f t="shared" si="117"/>
        <v>-2831324.9630000144</v>
      </c>
    </row>
    <row r="7515" spans="1:9">
      <c r="A7515" s="10">
        <v>43496</v>
      </c>
      <c r="B7515" s="10">
        <v>43496</v>
      </c>
      <c r="C7515" t="s">
        <v>8227</v>
      </c>
      <c r="E7515" t="s">
        <v>11</v>
      </c>
      <c r="F7515" s="1">
        <v>-1204.875</v>
      </c>
      <c r="I7515" s="13">
        <f t="shared" si="117"/>
        <v>-2832529.8380000144</v>
      </c>
    </row>
    <row r="7516" spans="1:9">
      <c r="A7516" s="10">
        <v>43496</v>
      </c>
      <c r="B7516" s="10">
        <v>43496</v>
      </c>
      <c r="C7516" t="s">
        <v>577</v>
      </c>
      <c r="E7516" t="s">
        <v>11</v>
      </c>
      <c r="F7516" s="1">
        <v>-62.475000000000001</v>
      </c>
      <c r="I7516" s="13">
        <f t="shared" si="117"/>
        <v>-2832592.3130000145</v>
      </c>
    </row>
    <row r="7517" spans="1:9">
      <c r="A7517" s="10">
        <v>43496</v>
      </c>
      <c r="B7517" s="10">
        <v>43496</v>
      </c>
      <c r="C7517" t="s">
        <v>576</v>
      </c>
      <c r="E7517" t="s">
        <v>11</v>
      </c>
      <c r="F7517" s="1">
        <v>-47.783999999999999</v>
      </c>
      <c r="I7517" s="13">
        <f t="shared" si="117"/>
        <v>-2832640.0970000145</v>
      </c>
    </row>
    <row r="7518" spans="1:9">
      <c r="A7518" s="10">
        <v>43496</v>
      </c>
      <c r="B7518" s="10">
        <v>43496</v>
      </c>
      <c r="C7518" t="s">
        <v>570</v>
      </c>
      <c r="E7518" t="s">
        <v>11</v>
      </c>
      <c r="F7518" s="1">
        <v>-34.451000000000001</v>
      </c>
      <c r="I7518" s="13">
        <f t="shared" si="117"/>
        <v>-2832674.5480000144</v>
      </c>
    </row>
    <row r="7519" spans="1:9">
      <c r="A7519" s="10">
        <v>43496</v>
      </c>
      <c r="B7519" s="10">
        <v>43496</v>
      </c>
      <c r="C7519" t="s">
        <v>578</v>
      </c>
      <c r="E7519" t="s">
        <v>11</v>
      </c>
      <c r="F7519" s="1">
        <v>-49.865000000000002</v>
      </c>
      <c r="I7519" s="13">
        <f t="shared" si="117"/>
        <v>-2832724.4130000146</v>
      </c>
    </row>
    <row r="7520" spans="1:9">
      <c r="A7520" s="10">
        <v>43496</v>
      </c>
      <c r="B7520" s="10">
        <v>43496</v>
      </c>
      <c r="C7520" t="s">
        <v>579</v>
      </c>
      <c r="E7520" t="s">
        <v>11</v>
      </c>
      <c r="F7520" s="1">
        <v>-34.093000000000004</v>
      </c>
      <c r="I7520" s="13">
        <f t="shared" si="117"/>
        <v>-2832758.5060000145</v>
      </c>
    </row>
    <row r="7521" spans="1:9">
      <c r="A7521" s="10">
        <v>43496</v>
      </c>
      <c r="B7521" s="10">
        <v>43496</v>
      </c>
      <c r="C7521" t="s">
        <v>568</v>
      </c>
      <c r="E7521" t="s">
        <v>11</v>
      </c>
      <c r="F7521" s="1">
        <v>-19.812999999999999</v>
      </c>
      <c r="I7521" s="13">
        <f t="shared" si="117"/>
        <v>-2832778.3190000146</v>
      </c>
    </row>
    <row r="7522" spans="1:9">
      <c r="A7522" s="10">
        <v>43496</v>
      </c>
      <c r="B7522" s="10">
        <v>43496</v>
      </c>
      <c r="C7522" t="s">
        <v>569</v>
      </c>
      <c r="E7522" t="s">
        <v>11</v>
      </c>
      <c r="F7522" s="1">
        <v>-20.527999999999999</v>
      </c>
      <c r="I7522" s="13">
        <f t="shared" si="117"/>
        <v>-2832798.8470000145</v>
      </c>
    </row>
    <row r="7523" spans="1:9">
      <c r="A7523" s="10">
        <v>43496</v>
      </c>
      <c r="B7523" s="10">
        <v>43496</v>
      </c>
      <c r="C7523" t="s">
        <v>574</v>
      </c>
      <c r="E7523" t="s">
        <v>11</v>
      </c>
      <c r="F7523" s="1">
        <v>-19.527000000000001</v>
      </c>
      <c r="I7523" s="13">
        <f t="shared" si="117"/>
        <v>-2832818.3740000143</v>
      </c>
    </row>
    <row r="7524" spans="1:9">
      <c r="A7524" s="10">
        <v>43496</v>
      </c>
      <c r="B7524" s="10">
        <v>43496</v>
      </c>
      <c r="C7524" t="s">
        <v>571</v>
      </c>
      <c r="E7524" t="s">
        <v>11</v>
      </c>
      <c r="F7524" s="1">
        <v>-18.385999999999999</v>
      </c>
      <c r="I7524" s="13">
        <f t="shared" si="117"/>
        <v>-2832836.7600000142</v>
      </c>
    </row>
    <row r="7525" spans="1:9">
      <c r="A7525" s="10">
        <v>43496</v>
      </c>
      <c r="B7525" s="10">
        <v>43496</v>
      </c>
      <c r="C7525" t="s">
        <v>572</v>
      </c>
      <c r="E7525" t="s">
        <v>11</v>
      </c>
      <c r="F7525" s="1">
        <v>-29.899000000000001</v>
      </c>
      <c r="I7525" s="13">
        <f t="shared" si="117"/>
        <v>-2832866.6590000144</v>
      </c>
    </row>
    <row r="7526" spans="1:9">
      <c r="A7526" s="10">
        <v>43496</v>
      </c>
      <c r="B7526" s="10">
        <v>43496</v>
      </c>
      <c r="C7526" t="s">
        <v>573</v>
      </c>
      <c r="E7526" t="s">
        <v>11</v>
      </c>
      <c r="F7526" s="1">
        <v>-53.015000000000001</v>
      </c>
      <c r="I7526" s="13">
        <f t="shared" si="117"/>
        <v>-2832919.6740000146</v>
      </c>
    </row>
    <row r="7527" spans="1:9">
      <c r="A7527" s="10">
        <v>43496</v>
      </c>
      <c r="B7527" s="10">
        <v>43496</v>
      </c>
      <c r="C7527" t="s">
        <v>616</v>
      </c>
      <c r="E7527" t="s">
        <v>11</v>
      </c>
      <c r="F7527" s="1">
        <v>-18.007999999999999</v>
      </c>
      <c r="I7527" s="13">
        <f t="shared" si="117"/>
        <v>-2832937.6820000145</v>
      </c>
    </row>
    <row r="7528" spans="1:9">
      <c r="A7528" s="10">
        <v>43496</v>
      </c>
      <c r="B7528" s="10">
        <v>43496</v>
      </c>
      <c r="C7528" t="s">
        <v>618</v>
      </c>
      <c r="E7528" t="s">
        <v>11</v>
      </c>
      <c r="F7528" s="1">
        <v>-14.222</v>
      </c>
      <c r="I7528" s="13">
        <f t="shared" si="117"/>
        <v>-2832951.9040000145</v>
      </c>
    </row>
    <row r="7529" spans="1:9">
      <c r="A7529" s="10">
        <v>43500</v>
      </c>
      <c r="B7529" s="10">
        <v>43496</v>
      </c>
      <c r="C7529" t="s">
        <v>3583</v>
      </c>
      <c r="D7529" t="s">
        <v>8660</v>
      </c>
      <c r="E7529" t="s">
        <v>3581</v>
      </c>
      <c r="F7529" s="1">
        <v>-119</v>
      </c>
      <c r="I7529" s="13">
        <f t="shared" si="117"/>
        <v>-2833070.9040000145</v>
      </c>
    </row>
    <row r="7530" spans="1:9">
      <c r="A7530" s="10">
        <v>43497</v>
      </c>
      <c r="B7530" s="10">
        <v>43496</v>
      </c>
      <c r="C7530" t="s">
        <v>8651</v>
      </c>
      <c r="D7530" t="s">
        <v>8650</v>
      </c>
      <c r="E7530" t="s">
        <v>347</v>
      </c>
      <c r="F7530" s="1">
        <v>-984.91300000000001</v>
      </c>
      <c r="I7530" s="13">
        <f t="shared" si="117"/>
        <v>-2834055.8170000147</v>
      </c>
    </row>
    <row r="7531" spans="1:9">
      <c r="A7531" s="10">
        <v>43497</v>
      </c>
      <c r="B7531" s="10">
        <v>43496</v>
      </c>
      <c r="C7531" t="s">
        <v>42</v>
      </c>
      <c r="D7531" t="s">
        <v>8647</v>
      </c>
      <c r="E7531" t="s">
        <v>44</v>
      </c>
      <c r="F7531" s="1">
        <v>-89692.451000000001</v>
      </c>
      <c r="I7531" s="13">
        <f t="shared" si="117"/>
        <v>-2923748.2680000146</v>
      </c>
    </row>
    <row r="7532" spans="1:9">
      <c r="A7532" s="10">
        <v>43497</v>
      </c>
      <c r="B7532" s="10">
        <v>43496</v>
      </c>
      <c r="C7532" t="s">
        <v>45</v>
      </c>
      <c r="D7532" t="s">
        <v>8647</v>
      </c>
      <c r="E7532" t="s">
        <v>44</v>
      </c>
      <c r="F7532" s="1">
        <v>-3.57</v>
      </c>
      <c r="I7532" s="13">
        <f t="shared" si="117"/>
        <v>-2923751.8380000144</v>
      </c>
    </row>
    <row r="7533" spans="1:9">
      <c r="A7533" s="10">
        <v>43497</v>
      </c>
      <c r="B7533" s="10">
        <v>43496</v>
      </c>
      <c r="C7533" t="s">
        <v>8646</v>
      </c>
      <c r="D7533" t="s">
        <v>8645</v>
      </c>
      <c r="E7533" t="s">
        <v>8644</v>
      </c>
      <c r="F7533" s="1">
        <v>-900</v>
      </c>
      <c r="I7533" s="13">
        <f t="shared" si="117"/>
        <v>-2924651.8380000144</v>
      </c>
    </row>
    <row r="7534" spans="1:9">
      <c r="A7534" s="10">
        <v>43497</v>
      </c>
      <c r="B7534" s="10">
        <v>43496</v>
      </c>
      <c r="C7534" t="s">
        <v>42</v>
      </c>
      <c r="D7534" t="s">
        <v>8643</v>
      </c>
      <c r="E7534" t="s">
        <v>44</v>
      </c>
      <c r="F7534" s="1">
        <v>-32359.902999999998</v>
      </c>
      <c r="I7534" s="13">
        <f t="shared" si="117"/>
        <v>-2957011.7410000144</v>
      </c>
    </row>
    <row r="7535" spans="1:9">
      <c r="A7535" s="10">
        <v>43497</v>
      </c>
      <c r="B7535" s="10">
        <v>43496</v>
      </c>
      <c r="C7535" t="s">
        <v>45</v>
      </c>
      <c r="D7535" t="s">
        <v>8643</v>
      </c>
      <c r="E7535" t="s">
        <v>44</v>
      </c>
      <c r="F7535" s="1">
        <v>-3.57</v>
      </c>
      <c r="I7535" s="13">
        <f t="shared" si="117"/>
        <v>-2957015.3110000142</v>
      </c>
    </row>
    <row r="7536" spans="1:9">
      <c r="A7536" s="10">
        <v>43497</v>
      </c>
      <c r="B7536" s="10">
        <v>43496</v>
      </c>
      <c r="C7536" t="s">
        <v>8640</v>
      </c>
      <c r="D7536" t="s">
        <v>8639</v>
      </c>
      <c r="E7536" t="s">
        <v>6734</v>
      </c>
      <c r="F7536" s="1">
        <v>-2051.8539999999998</v>
      </c>
      <c r="I7536" s="13">
        <f t="shared" si="117"/>
        <v>-2959067.165000014</v>
      </c>
    </row>
    <row r="7537" spans="1:9">
      <c r="A7537" s="10">
        <v>43497</v>
      </c>
      <c r="B7537" s="10">
        <v>43496</v>
      </c>
      <c r="C7537" t="s">
        <v>8638</v>
      </c>
      <c r="D7537" t="s">
        <v>8637</v>
      </c>
      <c r="E7537" t="s">
        <v>11</v>
      </c>
      <c r="F7537" s="1">
        <v>-331.8</v>
      </c>
      <c r="I7537" s="13">
        <f t="shared" si="117"/>
        <v>-2959398.9650000138</v>
      </c>
    </row>
    <row r="7538" spans="1:9">
      <c r="A7538" s="10">
        <v>43497</v>
      </c>
      <c r="B7538" s="10">
        <v>43496</v>
      </c>
      <c r="C7538" t="s">
        <v>8636</v>
      </c>
      <c r="D7538" t="s">
        <v>8635</v>
      </c>
      <c r="E7538" t="s">
        <v>87</v>
      </c>
      <c r="F7538" s="1">
        <v>-768.15</v>
      </c>
      <c r="I7538" s="13">
        <f t="shared" si="117"/>
        <v>-2960167.1150000137</v>
      </c>
    </row>
    <row r="7539" spans="1:9">
      <c r="A7539" s="10">
        <v>43497</v>
      </c>
      <c r="B7539" s="10">
        <v>43496</v>
      </c>
      <c r="C7539" t="s">
        <v>8634</v>
      </c>
      <c r="D7539" t="s">
        <v>8633</v>
      </c>
      <c r="E7539" t="s">
        <v>7948</v>
      </c>
      <c r="F7539" s="1">
        <v>-9720.6419999999998</v>
      </c>
      <c r="I7539" s="13">
        <f t="shared" si="117"/>
        <v>-2969887.7570000137</v>
      </c>
    </row>
    <row r="7540" spans="1:9">
      <c r="A7540" s="10">
        <v>43497</v>
      </c>
      <c r="B7540" s="10">
        <v>43496</v>
      </c>
      <c r="C7540" t="s">
        <v>8632</v>
      </c>
      <c r="D7540" t="s">
        <v>8631</v>
      </c>
      <c r="E7540" t="s">
        <v>87</v>
      </c>
      <c r="F7540" s="1">
        <v>-107.7</v>
      </c>
      <c r="I7540" s="13">
        <f t="shared" si="117"/>
        <v>-2969995.4570000139</v>
      </c>
    </row>
    <row r="7541" spans="1:9">
      <c r="A7541" s="10">
        <v>43497</v>
      </c>
      <c r="B7541" s="10">
        <v>43496</v>
      </c>
      <c r="C7541" t="s">
        <v>8630</v>
      </c>
      <c r="D7541" t="s">
        <v>8629</v>
      </c>
      <c r="E7541" t="s">
        <v>8628</v>
      </c>
      <c r="F7541" s="1">
        <v>-1517.491</v>
      </c>
      <c r="I7541" s="13">
        <f t="shared" si="117"/>
        <v>-2971512.9480000138</v>
      </c>
    </row>
    <row r="7542" spans="1:9">
      <c r="A7542" s="10">
        <v>43497</v>
      </c>
      <c r="B7542" s="10">
        <v>43496</v>
      </c>
      <c r="C7542" t="s">
        <v>8627</v>
      </c>
      <c r="D7542" t="s">
        <v>8626</v>
      </c>
      <c r="E7542" t="s">
        <v>11</v>
      </c>
      <c r="F7542" s="1">
        <v>-248.40700000000001</v>
      </c>
      <c r="I7542" s="13">
        <f t="shared" si="117"/>
        <v>-2971761.355000014</v>
      </c>
    </row>
    <row r="7543" spans="1:9">
      <c r="A7543" s="10">
        <v>43497</v>
      </c>
      <c r="B7543" s="10">
        <v>43496</v>
      </c>
      <c r="C7543" t="s">
        <v>8625</v>
      </c>
      <c r="D7543" t="s">
        <v>8624</v>
      </c>
      <c r="E7543" t="s">
        <v>6094</v>
      </c>
      <c r="F7543" s="1">
        <v>-1151.9059999999999</v>
      </c>
      <c r="I7543" s="13">
        <f t="shared" si="117"/>
        <v>-2972913.2610000139</v>
      </c>
    </row>
    <row r="7544" spans="1:9">
      <c r="A7544" s="10">
        <v>43497</v>
      </c>
      <c r="B7544" s="10">
        <v>43496</v>
      </c>
      <c r="C7544" t="s">
        <v>8623</v>
      </c>
      <c r="D7544" t="s">
        <v>8622</v>
      </c>
      <c r="E7544" t="s">
        <v>7374</v>
      </c>
      <c r="F7544" s="1">
        <v>-1591.2270000000001</v>
      </c>
      <c r="I7544" s="13">
        <f t="shared" si="117"/>
        <v>-2974504.4880000139</v>
      </c>
    </row>
    <row r="7545" spans="1:9">
      <c r="A7545" s="10">
        <v>43496</v>
      </c>
      <c r="B7545" s="10">
        <v>43497</v>
      </c>
      <c r="C7545" t="s">
        <v>7684</v>
      </c>
      <c r="D7545" t="s">
        <v>2399</v>
      </c>
      <c r="E7545" t="s">
        <v>11</v>
      </c>
      <c r="G7545" s="1">
        <v>38000</v>
      </c>
      <c r="I7545" s="13">
        <f t="shared" si="117"/>
        <v>-2936504.4880000139</v>
      </c>
    </row>
    <row r="7546" spans="1:9">
      <c r="A7546" s="10">
        <v>43496</v>
      </c>
      <c r="B7546" s="10">
        <v>43497</v>
      </c>
      <c r="C7546" t="s">
        <v>8613</v>
      </c>
      <c r="D7546" t="s">
        <v>8612</v>
      </c>
      <c r="E7546" t="s">
        <v>11</v>
      </c>
      <c r="G7546" s="1">
        <v>4465.7929999999997</v>
      </c>
      <c r="I7546" s="13">
        <f t="shared" si="117"/>
        <v>-2932038.6950000138</v>
      </c>
    </row>
    <row r="7547" spans="1:9">
      <c r="A7547" s="10">
        <v>43496</v>
      </c>
      <c r="B7547" s="10">
        <v>43497</v>
      </c>
      <c r="C7547" t="s">
        <v>8611</v>
      </c>
      <c r="D7547" t="s">
        <v>2463</v>
      </c>
      <c r="E7547" t="s">
        <v>11</v>
      </c>
      <c r="G7547" s="1">
        <v>48000</v>
      </c>
      <c r="I7547" s="13">
        <f t="shared" si="117"/>
        <v>-2884038.6950000138</v>
      </c>
    </row>
    <row r="7548" spans="1:9">
      <c r="A7548" s="10">
        <v>43496</v>
      </c>
      <c r="B7548" s="10">
        <v>43497</v>
      </c>
      <c r="C7548" t="s">
        <v>8610</v>
      </c>
      <c r="D7548" t="s">
        <v>2320</v>
      </c>
      <c r="E7548" t="s">
        <v>11</v>
      </c>
      <c r="G7548" s="1">
        <v>16000</v>
      </c>
      <c r="I7548" s="13">
        <f t="shared" si="117"/>
        <v>-2868038.6950000138</v>
      </c>
    </row>
    <row r="7549" spans="1:9">
      <c r="A7549" s="10">
        <v>43496</v>
      </c>
      <c r="B7549" s="10">
        <v>43497</v>
      </c>
      <c r="C7549" t="s">
        <v>8606</v>
      </c>
      <c r="D7549" t="s">
        <v>2319</v>
      </c>
      <c r="E7549" t="s">
        <v>11</v>
      </c>
      <c r="G7549" s="1">
        <v>41000</v>
      </c>
      <c r="I7549" s="13">
        <f t="shared" si="117"/>
        <v>-2827038.6950000138</v>
      </c>
    </row>
    <row r="7550" spans="1:9">
      <c r="A7550" s="10">
        <v>43496</v>
      </c>
      <c r="B7550" s="10">
        <v>43497</v>
      </c>
      <c r="C7550" t="s">
        <v>7380</v>
      </c>
      <c r="D7550" t="s">
        <v>2437</v>
      </c>
      <c r="E7550" t="s">
        <v>11</v>
      </c>
      <c r="G7550" s="1">
        <v>17000</v>
      </c>
      <c r="I7550" s="13">
        <f t="shared" si="117"/>
        <v>-2810038.6950000138</v>
      </c>
    </row>
    <row r="7551" spans="1:9">
      <c r="A7551" s="10">
        <v>43496</v>
      </c>
      <c r="B7551" s="10">
        <v>43497</v>
      </c>
      <c r="C7551" t="s">
        <v>8605</v>
      </c>
      <c r="D7551" t="s">
        <v>8604</v>
      </c>
      <c r="E7551" t="s">
        <v>11</v>
      </c>
      <c r="G7551" s="1">
        <v>35000</v>
      </c>
      <c r="I7551" s="13">
        <f t="shared" si="117"/>
        <v>-2775038.6950000138</v>
      </c>
    </row>
    <row r="7552" spans="1:9">
      <c r="A7552" s="10">
        <v>43496</v>
      </c>
      <c r="B7552" s="10">
        <v>43497</v>
      </c>
      <c r="C7552" t="s">
        <v>8603</v>
      </c>
      <c r="D7552" t="s">
        <v>8602</v>
      </c>
      <c r="E7552" t="s">
        <v>11</v>
      </c>
      <c r="G7552" s="1">
        <v>495000</v>
      </c>
      <c r="I7552" s="13">
        <f t="shared" si="117"/>
        <v>-2280038.6950000138</v>
      </c>
    </row>
    <row r="7553" spans="1:9">
      <c r="A7553" s="10">
        <v>43501</v>
      </c>
      <c r="B7553" s="10">
        <v>43497</v>
      </c>
      <c r="C7553" t="s">
        <v>7</v>
      </c>
      <c r="D7553" t="s">
        <v>8693</v>
      </c>
      <c r="E7553" t="s">
        <v>8692</v>
      </c>
      <c r="F7553" s="1">
        <v>-1.9</v>
      </c>
      <c r="I7553" s="13">
        <f t="shared" si="117"/>
        <v>-2280040.5950000137</v>
      </c>
    </row>
    <row r="7554" spans="1:9">
      <c r="A7554" s="10">
        <v>43501</v>
      </c>
      <c r="B7554" s="10">
        <v>43497</v>
      </c>
      <c r="C7554" t="s">
        <v>184</v>
      </c>
      <c r="D7554" t="s">
        <v>8687</v>
      </c>
      <c r="E7554" t="s">
        <v>8686</v>
      </c>
      <c r="F7554" s="1">
        <v>-10</v>
      </c>
      <c r="I7554" s="13">
        <f t="shared" si="117"/>
        <v>-2280050.5950000137</v>
      </c>
    </row>
    <row r="7555" spans="1:9">
      <c r="A7555" s="10">
        <v>43501</v>
      </c>
      <c r="B7555" s="10">
        <v>43497</v>
      </c>
      <c r="C7555" t="s">
        <v>184</v>
      </c>
      <c r="D7555" t="s">
        <v>8685</v>
      </c>
      <c r="E7555" t="s">
        <v>8684</v>
      </c>
      <c r="F7555" s="1">
        <v>-10</v>
      </c>
      <c r="I7555" s="13">
        <f t="shared" ref="I7555:I7618" si="118">I7554+F7555+G7555</f>
        <v>-2280060.5950000137</v>
      </c>
    </row>
    <row r="7556" spans="1:9">
      <c r="A7556" s="10">
        <v>43501</v>
      </c>
      <c r="B7556" s="10">
        <v>43497</v>
      </c>
      <c r="C7556" t="s">
        <v>7</v>
      </c>
      <c r="D7556" t="s">
        <v>8681</v>
      </c>
      <c r="E7556" t="s">
        <v>8680</v>
      </c>
      <c r="F7556" s="1">
        <v>-1.9</v>
      </c>
      <c r="I7556" s="13">
        <f t="shared" si="118"/>
        <v>-2280062.4950000136</v>
      </c>
    </row>
    <row r="7557" spans="1:9">
      <c r="A7557" s="10">
        <v>43500</v>
      </c>
      <c r="B7557" s="10">
        <v>43497</v>
      </c>
      <c r="C7557" t="s">
        <v>8659</v>
      </c>
      <c r="D7557" t="s">
        <v>8658</v>
      </c>
      <c r="E7557" t="s">
        <v>11</v>
      </c>
      <c r="F7557" s="1">
        <v>-300.60000000000002</v>
      </c>
      <c r="I7557" s="13">
        <f t="shared" si="118"/>
        <v>-2280363.0950000137</v>
      </c>
    </row>
    <row r="7558" spans="1:9">
      <c r="A7558" s="10">
        <v>43500</v>
      </c>
      <c r="B7558" s="10">
        <v>43497</v>
      </c>
      <c r="C7558" t="s">
        <v>8653</v>
      </c>
      <c r="D7558" t="s">
        <v>8652</v>
      </c>
      <c r="E7558" t="s">
        <v>11</v>
      </c>
      <c r="F7558" s="1">
        <v>-152.80000000000001</v>
      </c>
      <c r="I7558" s="13">
        <f t="shared" si="118"/>
        <v>-2280515.8950000135</v>
      </c>
    </row>
    <row r="7559" spans="1:9">
      <c r="A7559" s="10">
        <v>43501</v>
      </c>
      <c r="B7559" s="10">
        <v>43500</v>
      </c>
      <c r="C7559" t="s">
        <v>8691</v>
      </c>
      <c r="D7559" t="s">
        <v>8690</v>
      </c>
      <c r="E7559" t="s">
        <v>234</v>
      </c>
      <c r="F7559" s="1">
        <v>-2139</v>
      </c>
      <c r="I7559" s="13">
        <f t="shared" si="118"/>
        <v>-2282654.8950000135</v>
      </c>
    </row>
    <row r="7560" spans="1:9">
      <c r="A7560" s="10">
        <v>43501</v>
      </c>
      <c r="B7560" s="10">
        <v>43500</v>
      </c>
      <c r="C7560" t="s">
        <v>8689</v>
      </c>
      <c r="D7560" t="s">
        <v>8688</v>
      </c>
      <c r="E7560" t="s">
        <v>11</v>
      </c>
      <c r="F7560" s="1">
        <v>-7377.65</v>
      </c>
      <c r="I7560" s="13">
        <f t="shared" si="118"/>
        <v>-2290032.5450000134</v>
      </c>
    </row>
    <row r="7561" spans="1:9">
      <c r="A7561" s="10">
        <v>43501</v>
      </c>
      <c r="B7561" s="10">
        <v>43500</v>
      </c>
      <c r="C7561" t="s">
        <v>8683</v>
      </c>
      <c r="D7561" t="s">
        <v>8682</v>
      </c>
      <c r="E7561" t="s">
        <v>8663</v>
      </c>
      <c r="F7561" s="1">
        <v>-78800</v>
      </c>
      <c r="I7561" s="13">
        <f t="shared" si="118"/>
        <v>-2368832.5450000134</v>
      </c>
    </row>
    <row r="7562" spans="1:9">
      <c r="A7562" s="10">
        <v>43501</v>
      </c>
      <c r="B7562" s="10">
        <v>43500</v>
      </c>
      <c r="C7562" t="s">
        <v>8679</v>
      </c>
      <c r="D7562" t="s">
        <v>8678</v>
      </c>
      <c r="E7562" t="s">
        <v>541</v>
      </c>
      <c r="F7562" s="1">
        <v>-11992.026</v>
      </c>
      <c r="I7562" s="13">
        <f t="shared" si="118"/>
        <v>-2380824.5710000135</v>
      </c>
    </row>
    <row r="7563" spans="1:9">
      <c r="A7563" s="10">
        <v>43501</v>
      </c>
      <c r="B7563" s="10">
        <v>43500</v>
      </c>
      <c r="C7563" t="s">
        <v>31</v>
      </c>
      <c r="D7563" t="s">
        <v>8678</v>
      </c>
      <c r="E7563" t="s">
        <v>541</v>
      </c>
      <c r="F7563" s="1">
        <v>-1.7849999999999999</v>
      </c>
      <c r="I7563" s="13">
        <f t="shared" si="118"/>
        <v>-2380826.3560000136</v>
      </c>
    </row>
    <row r="7564" spans="1:9">
      <c r="A7564" s="10">
        <v>43501</v>
      </c>
      <c r="B7564" s="10">
        <v>43500</v>
      </c>
      <c r="C7564" t="s">
        <v>8677</v>
      </c>
      <c r="D7564" t="s">
        <v>8676</v>
      </c>
      <c r="E7564" t="s">
        <v>3756</v>
      </c>
      <c r="F7564" s="1">
        <v>-2670</v>
      </c>
      <c r="I7564" s="13">
        <f t="shared" si="118"/>
        <v>-2383496.3560000136</v>
      </c>
    </row>
    <row r="7565" spans="1:9">
      <c r="A7565" s="10">
        <v>43501</v>
      </c>
      <c r="B7565" s="10">
        <v>43500</v>
      </c>
      <c r="C7565" t="s">
        <v>8675</v>
      </c>
      <c r="D7565" t="s">
        <v>8674</v>
      </c>
      <c r="E7565" t="s">
        <v>332</v>
      </c>
      <c r="F7565" s="1">
        <v>-5024.0910000000003</v>
      </c>
      <c r="I7565" s="13">
        <f t="shared" si="118"/>
        <v>-2388520.4470000137</v>
      </c>
    </row>
    <row r="7566" spans="1:9">
      <c r="A7566" s="10">
        <v>43501</v>
      </c>
      <c r="B7566" s="10">
        <v>43500</v>
      </c>
      <c r="C7566" t="s">
        <v>31</v>
      </c>
      <c r="D7566" t="s">
        <v>8674</v>
      </c>
      <c r="E7566" t="s">
        <v>332</v>
      </c>
      <c r="F7566" s="1">
        <v>-1.7849999999999999</v>
      </c>
      <c r="I7566" s="13">
        <f t="shared" si="118"/>
        <v>-2388522.2320000138</v>
      </c>
    </row>
    <row r="7567" spans="1:9">
      <c r="A7567" s="10">
        <v>43501</v>
      </c>
      <c r="B7567" s="10">
        <v>43500</v>
      </c>
      <c r="C7567" t="s">
        <v>8673</v>
      </c>
      <c r="D7567" t="s">
        <v>8672</v>
      </c>
      <c r="E7567" t="s">
        <v>231</v>
      </c>
      <c r="F7567" s="1">
        <v>-196.5</v>
      </c>
      <c r="I7567" s="13">
        <f t="shared" si="118"/>
        <v>-2388718.7320000138</v>
      </c>
    </row>
    <row r="7568" spans="1:9">
      <c r="A7568" s="10">
        <v>43501</v>
      </c>
      <c r="B7568" s="10">
        <v>43500</v>
      </c>
      <c r="C7568" t="s">
        <v>8671</v>
      </c>
      <c r="D7568" t="s">
        <v>8670</v>
      </c>
      <c r="E7568" t="s">
        <v>4280</v>
      </c>
      <c r="F7568" s="1">
        <v>-346.24599999999998</v>
      </c>
      <c r="I7568" s="13">
        <f t="shared" si="118"/>
        <v>-2389064.9780000136</v>
      </c>
    </row>
    <row r="7569" spans="1:9">
      <c r="A7569" s="10">
        <v>43501</v>
      </c>
      <c r="B7569" s="10">
        <v>43500</v>
      </c>
      <c r="C7569" t="s">
        <v>31</v>
      </c>
      <c r="D7569" t="s">
        <v>8670</v>
      </c>
      <c r="E7569" t="s">
        <v>4280</v>
      </c>
      <c r="F7569" s="1">
        <v>-1.7849999999999999</v>
      </c>
      <c r="I7569" s="13">
        <f t="shared" si="118"/>
        <v>-2389066.7630000138</v>
      </c>
    </row>
    <row r="7570" spans="1:9">
      <c r="A7570" s="10">
        <v>43501</v>
      </c>
      <c r="B7570" s="10">
        <v>43500</v>
      </c>
      <c r="C7570" t="s">
        <v>8669</v>
      </c>
      <c r="D7570" t="s">
        <v>8668</v>
      </c>
      <c r="E7570" t="s">
        <v>3473</v>
      </c>
      <c r="F7570" s="1">
        <v>-2554.8429999999998</v>
      </c>
      <c r="I7570" s="13">
        <f t="shared" si="118"/>
        <v>-2391621.6060000136</v>
      </c>
    </row>
    <row r="7571" spans="1:9">
      <c r="A7571" s="10">
        <v>43501</v>
      </c>
      <c r="B7571" s="10">
        <v>43500</v>
      </c>
      <c r="C7571" t="s">
        <v>8667</v>
      </c>
      <c r="D7571" t="s">
        <v>8666</v>
      </c>
      <c r="E7571" t="s">
        <v>8663</v>
      </c>
      <c r="F7571" s="1">
        <v>-98500</v>
      </c>
      <c r="I7571" s="13">
        <f t="shared" si="118"/>
        <v>-2490121.6060000136</v>
      </c>
    </row>
    <row r="7572" spans="1:9">
      <c r="A7572" s="10">
        <v>43501</v>
      </c>
      <c r="B7572" s="10">
        <v>43500</v>
      </c>
      <c r="C7572" t="s">
        <v>8665</v>
      </c>
      <c r="D7572" t="s">
        <v>8664</v>
      </c>
      <c r="E7572" t="s">
        <v>8663</v>
      </c>
      <c r="F7572" s="1">
        <v>-98500</v>
      </c>
      <c r="I7572" s="13">
        <f t="shared" si="118"/>
        <v>-2588621.6060000136</v>
      </c>
    </row>
    <row r="7573" spans="1:9">
      <c r="A7573" s="10">
        <v>43501</v>
      </c>
      <c r="B7573" s="10">
        <v>43500</v>
      </c>
      <c r="C7573" t="s">
        <v>8662</v>
      </c>
      <c r="D7573" t="s">
        <v>8661</v>
      </c>
      <c r="E7573" t="s">
        <v>7244</v>
      </c>
      <c r="F7573" s="1">
        <v>-118.41</v>
      </c>
      <c r="I7573" s="13">
        <f t="shared" si="118"/>
        <v>-2588740.0160000138</v>
      </c>
    </row>
    <row r="7574" spans="1:9">
      <c r="A7574" s="10">
        <v>43502</v>
      </c>
      <c r="B7574" s="10">
        <v>43501</v>
      </c>
      <c r="C7574" t="s">
        <v>8708</v>
      </c>
      <c r="D7574" t="s">
        <v>8707</v>
      </c>
      <c r="E7574" t="s">
        <v>57</v>
      </c>
      <c r="F7574" s="1">
        <v>-126420.08100000001</v>
      </c>
      <c r="I7574" s="13">
        <f t="shared" si="118"/>
        <v>-2715160.097000014</v>
      </c>
    </row>
    <row r="7575" spans="1:9">
      <c r="A7575" s="10">
        <v>43502</v>
      </c>
      <c r="B7575" s="10">
        <v>43501</v>
      </c>
      <c r="C7575" t="s">
        <v>8706</v>
      </c>
      <c r="D7575" t="s">
        <v>8705</v>
      </c>
      <c r="E7575" t="s">
        <v>11</v>
      </c>
      <c r="F7575" s="1">
        <v>-1910.5350000000001</v>
      </c>
      <c r="I7575" s="13">
        <f t="shared" si="118"/>
        <v>-2717070.6320000142</v>
      </c>
    </row>
    <row r="7576" spans="1:9">
      <c r="A7576" s="10">
        <v>43502</v>
      </c>
      <c r="B7576" s="10">
        <v>43501</v>
      </c>
      <c r="C7576" t="s">
        <v>8704</v>
      </c>
      <c r="D7576" t="s">
        <v>8703</v>
      </c>
      <c r="E7576" t="s">
        <v>527</v>
      </c>
      <c r="F7576" s="1">
        <v>-74605.595000000001</v>
      </c>
      <c r="I7576" s="13">
        <f t="shared" si="118"/>
        <v>-2791676.2270000144</v>
      </c>
    </row>
    <row r="7577" spans="1:9">
      <c r="A7577" s="10">
        <v>43502</v>
      </c>
      <c r="B7577" s="10">
        <v>43501</v>
      </c>
      <c r="C7577" t="s">
        <v>8702</v>
      </c>
      <c r="D7577" t="s">
        <v>8701</v>
      </c>
      <c r="E7577" t="s">
        <v>782</v>
      </c>
      <c r="F7577" s="1">
        <v>-894.88099999999997</v>
      </c>
      <c r="I7577" s="13">
        <f t="shared" si="118"/>
        <v>-2792571.1080000144</v>
      </c>
    </row>
    <row r="7578" spans="1:9">
      <c r="A7578" s="10">
        <v>43502</v>
      </c>
      <c r="B7578" s="10">
        <v>43501</v>
      </c>
      <c r="C7578" t="s">
        <v>8700</v>
      </c>
      <c r="D7578" t="s">
        <v>8699</v>
      </c>
      <c r="E7578" t="s">
        <v>4590</v>
      </c>
      <c r="F7578" s="1">
        <v>-178.624</v>
      </c>
      <c r="I7578" s="13">
        <f t="shared" si="118"/>
        <v>-2792749.7320000143</v>
      </c>
    </row>
    <row r="7579" spans="1:9">
      <c r="A7579" s="10">
        <v>43502</v>
      </c>
      <c r="B7579" s="10">
        <v>43501</v>
      </c>
      <c r="C7579" t="s">
        <v>101</v>
      </c>
      <c r="E7579" t="s">
        <v>11</v>
      </c>
      <c r="F7579" s="1">
        <v>-5.95</v>
      </c>
      <c r="I7579" s="13">
        <f t="shared" si="118"/>
        <v>-2792755.6820000145</v>
      </c>
    </row>
    <row r="7580" spans="1:9">
      <c r="A7580" s="10">
        <v>43502</v>
      </c>
      <c r="B7580" s="10">
        <v>43501</v>
      </c>
      <c r="C7580" t="s">
        <v>8698</v>
      </c>
      <c r="D7580" t="s">
        <v>8697</v>
      </c>
      <c r="E7580" t="s">
        <v>11</v>
      </c>
      <c r="F7580" s="1">
        <v>-319.286</v>
      </c>
      <c r="I7580" s="13">
        <f t="shared" si="118"/>
        <v>-2793074.9680000143</v>
      </c>
    </row>
    <row r="7581" spans="1:9">
      <c r="A7581" s="10">
        <v>43502</v>
      </c>
      <c r="B7581" s="10">
        <v>43501</v>
      </c>
      <c r="C7581" t="s">
        <v>8696</v>
      </c>
      <c r="D7581" t="s">
        <v>8695</v>
      </c>
      <c r="E7581" t="s">
        <v>782</v>
      </c>
      <c r="F7581" s="1">
        <v>-894.88099999999997</v>
      </c>
      <c r="I7581" s="13">
        <f t="shared" si="118"/>
        <v>-2793969.8490000144</v>
      </c>
    </row>
    <row r="7582" spans="1:9">
      <c r="A7582" s="10">
        <v>43502</v>
      </c>
      <c r="B7582" s="10">
        <v>43501</v>
      </c>
      <c r="C7582" t="s">
        <v>8694</v>
      </c>
      <c r="E7582" t="s">
        <v>4610</v>
      </c>
      <c r="F7582" s="1">
        <v>-16125.406999999999</v>
      </c>
      <c r="I7582" s="13">
        <f t="shared" si="118"/>
        <v>-2810095.2560000145</v>
      </c>
    </row>
    <row r="7583" spans="1:9">
      <c r="A7583" s="10">
        <v>43504</v>
      </c>
      <c r="B7583" s="10">
        <v>43502</v>
      </c>
      <c r="C7583" t="s">
        <v>184</v>
      </c>
      <c r="D7583" t="s">
        <v>8729</v>
      </c>
      <c r="E7583" t="s">
        <v>8728</v>
      </c>
      <c r="F7583" s="1">
        <v>-10</v>
      </c>
      <c r="I7583" s="13">
        <f t="shared" si="118"/>
        <v>-2810105.2560000145</v>
      </c>
    </row>
    <row r="7584" spans="1:9">
      <c r="A7584" s="10">
        <v>43504</v>
      </c>
      <c r="B7584" s="10">
        <v>43502</v>
      </c>
      <c r="C7584" t="s">
        <v>7</v>
      </c>
      <c r="D7584" t="s">
        <v>8727</v>
      </c>
      <c r="E7584" t="s">
        <v>8726</v>
      </c>
      <c r="F7584" s="1">
        <v>-1.9</v>
      </c>
      <c r="I7584" s="13">
        <f t="shared" si="118"/>
        <v>-2810107.1560000144</v>
      </c>
    </row>
    <row r="7585" spans="1:9">
      <c r="A7585" s="10">
        <v>43503</v>
      </c>
      <c r="B7585" s="10">
        <v>43502</v>
      </c>
      <c r="C7585" t="s">
        <v>452</v>
      </c>
      <c r="D7585" t="s">
        <v>2280</v>
      </c>
      <c r="E7585" t="s">
        <v>11</v>
      </c>
      <c r="F7585" s="1">
        <v>-0.35699999999999998</v>
      </c>
      <c r="I7585" s="13">
        <f t="shared" si="118"/>
        <v>-2810107.5130000142</v>
      </c>
    </row>
    <row r="7586" spans="1:9">
      <c r="A7586" s="10">
        <v>43503</v>
      </c>
      <c r="B7586" s="10">
        <v>43502</v>
      </c>
      <c r="C7586" t="s">
        <v>452</v>
      </c>
      <c r="D7586" t="s">
        <v>2324</v>
      </c>
      <c r="E7586" t="s">
        <v>11</v>
      </c>
      <c r="F7586" s="1">
        <v>-0.35699999999999998</v>
      </c>
      <c r="I7586" s="13">
        <f t="shared" si="118"/>
        <v>-2810107.8700000141</v>
      </c>
    </row>
    <row r="7587" spans="1:9">
      <c r="A7587" s="10">
        <v>43503</v>
      </c>
      <c r="B7587" s="10">
        <v>43502</v>
      </c>
      <c r="C7587" t="s">
        <v>8714</v>
      </c>
      <c r="D7587" t="s">
        <v>8713</v>
      </c>
      <c r="E7587" t="s">
        <v>11</v>
      </c>
      <c r="F7587" s="1">
        <v>-11919.052</v>
      </c>
      <c r="I7587" s="13">
        <f t="shared" si="118"/>
        <v>-2822026.9220000142</v>
      </c>
    </row>
    <row r="7588" spans="1:9">
      <c r="A7588" s="10">
        <v>43503</v>
      </c>
      <c r="B7588" s="10">
        <v>43502</v>
      </c>
      <c r="C7588" t="s">
        <v>452</v>
      </c>
      <c r="D7588" t="s">
        <v>2110</v>
      </c>
      <c r="E7588" t="s">
        <v>11</v>
      </c>
      <c r="F7588" s="1">
        <v>-0.35699999999999998</v>
      </c>
      <c r="I7588" s="13">
        <f t="shared" si="118"/>
        <v>-2822027.2790000141</v>
      </c>
    </row>
    <row r="7589" spans="1:9">
      <c r="A7589" s="10">
        <v>43503</v>
      </c>
      <c r="B7589" s="10">
        <v>43502</v>
      </c>
      <c r="C7589" t="s">
        <v>452</v>
      </c>
      <c r="D7589" t="s">
        <v>2441</v>
      </c>
      <c r="E7589" t="s">
        <v>11</v>
      </c>
      <c r="F7589" s="1">
        <v>-0.35699999999999998</v>
      </c>
      <c r="I7589" s="13">
        <f t="shared" si="118"/>
        <v>-2822027.6360000139</v>
      </c>
    </row>
    <row r="7590" spans="1:9">
      <c r="A7590" s="10">
        <v>43503</v>
      </c>
      <c r="B7590" s="10">
        <v>43502</v>
      </c>
      <c r="C7590" t="s">
        <v>452</v>
      </c>
      <c r="D7590" t="s">
        <v>2513</v>
      </c>
      <c r="E7590" t="s">
        <v>11</v>
      </c>
      <c r="F7590" s="1">
        <v>-0.35699999999999998</v>
      </c>
      <c r="I7590" s="13">
        <f t="shared" si="118"/>
        <v>-2822027.9930000138</v>
      </c>
    </row>
    <row r="7591" spans="1:9">
      <c r="A7591" s="10">
        <v>43503</v>
      </c>
      <c r="B7591" s="10">
        <v>43502</v>
      </c>
      <c r="C7591" t="s">
        <v>8711</v>
      </c>
      <c r="D7591" t="s">
        <v>8710</v>
      </c>
      <c r="E7591" t="s">
        <v>8709</v>
      </c>
      <c r="F7591" s="1">
        <v>-6314.82</v>
      </c>
      <c r="I7591" s="13">
        <f t="shared" si="118"/>
        <v>-2828342.8130000136</v>
      </c>
    </row>
    <row r="7592" spans="1:9">
      <c r="A7592" s="10">
        <v>43508</v>
      </c>
      <c r="B7592" s="10">
        <v>43503</v>
      </c>
      <c r="C7592" t="s">
        <v>857</v>
      </c>
      <c r="D7592" t="s">
        <v>8753</v>
      </c>
      <c r="E7592" t="s">
        <v>8752</v>
      </c>
      <c r="F7592" s="1">
        <v>-400</v>
      </c>
      <c r="I7592" s="13">
        <f t="shared" si="118"/>
        <v>-2828742.8130000136</v>
      </c>
    </row>
    <row r="7593" spans="1:9">
      <c r="A7593" s="10">
        <v>43504</v>
      </c>
      <c r="B7593" s="10">
        <v>43503</v>
      </c>
      <c r="C7593" t="s">
        <v>8725</v>
      </c>
      <c r="D7593" t="s">
        <v>8724</v>
      </c>
      <c r="E7593" t="s">
        <v>3643</v>
      </c>
      <c r="F7593" s="1">
        <v>-1200</v>
      </c>
      <c r="I7593" s="13">
        <f t="shared" si="118"/>
        <v>-2829942.8130000136</v>
      </c>
    </row>
    <row r="7594" spans="1:9">
      <c r="A7594" s="10">
        <v>43504</v>
      </c>
      <c r="B7594" s="10">
        <v>43503</v>
      </c>
      <c r="C7594" t="s">
        <v>8723</v>
      </c>
      <c r="D7594" t="s">
        <v>8722</v>
      </c>
      <c r="E7594" t="s">
        <v>11</v>
      </c>
      <c r="F7594" s="1">
        <v>-10751.143</v>
      </c>
      <c r="I7594" s="13">
        <f t="shared" si="118"/>
        <v>-2840693.9560000137</v>
      </c>
    </row>
    <row r="7595" spans="1:9">
      <c r="A7595" s="10">
        <v>43504</v>
      </c>
      <c r="B7595" s="10">
        <v>43503</v>
      </c>
      <c r="C7595" t="s">
        <v>8721</v>
      </c>
      <c r="D7595" t="s">
        <v>8720</v>
      </c>
      <c r="E7595" t="s">
        <v>681</v>
      </c>
      <c r="F7595" s="1">
        <v>-1038.7439999999999</v>
      </c>
      <c r="I7595" s="13">
        <f t="shared" si="118"/>
        <v>-2841732.7000000137</v>
      </c>
    </row>
    <row r="7596" spans="1:9">
      <c r="A7596" s="10">
        <v>43504</v>
      </c>
      <c r="B7596" s="10">
        <v>43503</v>
      </c>
      <c r="C7596" t="s">
        <v>31</v>
      </c>
      <c r="D7596" t="s">
        <v>8720</v>
      </c>
      <c r="E7596" t="s">
        <v>681</v>
      </c>
      <c r="F7596" s="1">
        <v>-1.7849999999999999</v>
      </c>
      <c r="I7596" s="13">
        <f t="shared" si="118"/>
        <v>-2841734.4850000138</v>
      </c>
    </row>
    <row r="7597" spans="1:9">
      <c r="A7597" s="10">
        <v>43504</v>
      </c>
      <c r="B7597" s="10">
        <v>43503</v>
      </c>
      <c r="C7597" t="s">
        <v>8719</v>
      </c>
      <c r="D7597" t="s">
        <v>8718</v>
      </c>
      <c r="E7597" t="s">
        <v>4029</v>
      </c>
      <c r="F7597" s="1">
        <v>-3965.799</v>
      </c>
      <c r="I7597" s="13">
        <f t="shared" si="118"/>
        <v>-2845700.284000014</v>
      </c>
    </row>
    <row r="7598" spans="1:9">
      <c r="A7598" s="10">
        <v>43509</v>
      </c>
      <c r="B7598" s="10">
        <v>43504</v>
      </c>
      <c r="C7598" t="s">
        <v>857</v>
      </c>
      <c r="D7598" t="s">
        <v>8763</v>
      </c>
      <c r="E7598" t="s">
        <v>8762</v>
      </c>
      <c r="F7598" s="1">
        <v>-176</v>
      </c>
      <c r="I7598" s="13">
        <f t="shared" si="118"/>
        <v>-2845876.284000014</v>
      </c>
    </row>
    <row r="7599" spans="1:9">
      <c r="A7599" s="10">
        <v>43507</v>
      </c>
      <c r="B7599" s="10">
        <v>43504</v>
      </c>
      <c r="C7599" t="s">
        <v>8749</v>
      </c>
      <c r="E7599" t="s">
        <v>5246</v>
      </c>
      <c r="F7599" s="1">
        <v>-6364.1220000000003</v>
      </c>
      <c r="I7599" s="13">
        <f t="shared" si="118"/>
        <v>-2852240.4060000139</v>
      </c>
    </row>
    <row r="7600" spans="1:9">
      <c r="A7600" s="10">
        <v>43507</v>
      </c>
      <c r="B7600" s="10">
        <v>43504</v>
      </c>
      <c r="C7600" t="s">
        <v>8748</v>
      </c>
      <c r="D7600" t="s">
        <v>8747</v>
      </c>
      <c r="E7600" t="s">
        <v>347</v>
      </c>
      <c r="F7600" s="1">
        <v>-1297.029</v>
      </c>
      <c r="I7600" s="13">
        <f t="shared" si="118"/>
        <v>-2853537.435000014</v>
      </c>
    </row>
    <row r="7601" spans="1:9">
      <c r="A7601" s="10">
        <v>43507</v>
      </c>
      <c r="B7601" s="10">
        <v>43504</v>
      </c>
      <c r="C7601" t="s">
        <v>8746</v>
      </c>
      <c r="D7601" t="s">
        <v>8745</v>
      </c>
      <c r="E7601" t="s">
        <v>11</v>
      </c>
      <c r="F7601" s="1">
        <v>-813.03</v>
      </c>
      <c r="I7601" s="13">
        <f t="shared" si="118"/>
        <v>-2854350.4650000138</v>
      </c>
    </row>
    <row r="7602" spans="1:9">
      <c r="A7602" s="10">
        <v>43507</v>
      </c>
      <c r="B7602" s="10">
        <v>43504</v>
      </c>
      <c r="C7602" t="s">
        <v>8744</v>
      </c>
      <c r="D7602" t="s">
        <v>8743</v>
      </c>
      <c r="E7602" t="s">
        <v>8397</v>
      </c>
      <c r="F7602" s="1">
        <v>-4270.2520000000004</v>
      </c>
      <c r="I7602" s="13">
        <f t="shared" si="118"/>
        <v>-2858620.7170000137</v>
      </c>
    </row>
    <row r="7603" spans="1:9">
      <c r="A7603" s="10">
        <v>43507</v>
      </c>
      <c r="B7603" s="10">
        <v>43504</v>
      </c>
      <c r="C7603" t="s">
        <v>8742</v>
      </c>
      <c r="D7603" t="s">
        <v>8741</v>
      </c>
      <c r="E7603" t="s">
        <v>426</v>
      </c>
      <c r="F7603" s="1">
        <v>-1491.3330000000001</v>
      </c>
      <c r="I7603" s="13">
        <f t="shared" si="118"/>
        <v>-2860112.0500000138</v>
      </c>
    </row>
    <row r="7604" spans="1:9">
      <c r="A7604" s="10">
        <v>43507</v>
      </c>
      <c r="B7604" s="10">
        <v>43504</v>
      </c>
      <c r="C7604" t="s">
        <v>31</v>
      </c>
      <c r="D7604" t="s">
        <v>8741</v>
      </c>
      <c r="E7604" t="s">
        <v>426</v>
      </c>
      <c r="F7604" s="1">
        <v>-1.7849999999999999</v>
      </c>
      <c r="I7604" s="13">
        <f t="shared" si="118"/>
        <v>-2860113.8350000139</v>
      </c>
    </row>
    <row r="7605" spans="1:9">
      <c r="A7605" s="10">
        <v>43507</v>
      </c>
      <c r="B7605" s="10">
        <v>43504</v>
      </c>
      <c r="C7605" t="s">
        <v>427</v>
      </c>
      <c r="D7605" t="s">
        <v>8740</v>
      </c>
      <c r="E7605" t="s">
        <v>429</v>
      </c>
      <c r="F7605" s="1">
        <v>-3088.9160000000002</v>
      </c>
      <c r="I7605" s="13">
        <f t="shared" si="118"/>
        <v>-2863202.7510000141</v>
      </c>
    </row>
    <row r="7606" spans="1:9">
      <c r="A7606" s="10">
        <v>43507</v>
      </c>
      <c r="B7606" s="10">
        <v>43504</v>
      </c>
      <c r="C7606" t="s">
        <v>430</v>
      </c>
      <c r="D7606" t="s">
        <v>8740</v>
      </c>
      <c r="E7606" t="s">
        <v>431</v>
      </c>
      <c r="F7606" s="1">
        <v>-0.71399999999999997</v>
      </c>
      <c r="I7606" s="13">
        <f t="shared" si="118"/>
        <v>-2863203.4650000143</v>
      </c>
    </row>
    <row r="7607" spans="1:9">
      <c r="A7607" s="10">
        <v>43507</v>
      </c>
      <c r="B7607" s="10">
        <v>43504</v>
      </c>
      <c r="C7607" t="s">
        <v>427</v>
      </c>
      <c r="D7607" t="s">
        <v>8739</v>
      </c>
      <c r="E7607" t="s">
        <v>429</v>
      </c>
      <c r="F7607" s="1">
        <v>-1780.7370000000001</v>
      </c>
      <c r="I7607" s="13">
        <f t="shared" si="118"/>
        <v>-2864984.2020000145</v>
      </c>
    </row>
    <row r="7608" spans="1:9">
      <c r="A7608" s="10">
        <v>43507</v>
      </c>
      <c r="B7608" s="10">
        <v>43504</v>
      </c>
      <c r="C7608" t="s">
        <v>430</v>
      </c>
      <c r="D7608" t="s">
        <v>8739</v>
      </c>
      <c r="E7608" t="s">
        <v>431</v>
      </c>
      <c r="F7608" s="1">
        <v>-0.71399999999999997</v>
      </c>
      <c r="I7608" s="13">
        <f t="shared" si="118"/>
        <v>-2864984.9160000146</v>
      </c>
    </row>
    <row r="7609" spans="1:9">
      <c r="A7609" s="10">
        <v>43507</v>
      </c>
      <c r="B7609" s="10">
        <v>43504</v>
      </c>
      <c r="C7609" t="s">
        <v>8738</v>
      </c>
      <c r="D7609" t="s">
        <v>8737</v>
      </c>
      <c r="E7609" t="s">
        <v>676</v>
      </c>
      <c r="F7609" s="1">
        <v>-327.5</v>
      </c>
      <c r="I7609" s="13">
        <f t="shared" si="118"/>
        <v>-2865312.4160000146</v>
      </c>
    </row>
    <row r="7610" spans="1:9">
      <c r="A7610" s="10">
        <v>43507</v>
      </c>
      <c r="B7610" s="10">
        <v>43504</v>
      </c>
      <c r="C7610" t="s">
        <v>8736</v>
      </c>
      <c r="D7610" t="s">
        <v>8735</v>
      </c>
      <c r="E7610" t="s">
        <v>8171</v>
      </c>
      <c r="F7610" s="1">
        <v>-750</v>
      </c>
      <c r="I7610" s="13">
        <f t="shared" si="118"/>
        <v>-2866062.4160000146</v>
      </c>
    </row>
    <row r="7611" spans="1:9">
      <c r="A7611" s="10">
        <v>43507</v>
      </c>
      <c r="B7611" s="10">
        <v>43504</v>
      </c>
      <c r="C7611" t="s">
        <v>8734</v>
      </c>
      <c r="D7611" t="s">
        <v>8733</v>
      </c>
      <c r="E7611" t="s">
        <v>8248</v>
      </c>
      <c r="F7611" s="1">
        <v>-850</v>
      </c>
      <c r="I7611" s="13">
        <f t="shared" si="118"/>
        <v>-2866912.4160000146</v>
      </c>
    </row>
    <row r="7612" spans="1:9">
      <c r="A7612" s="10">
        <v>43507</v>
      </c>
      <c r="B7612" s="10">
        <v>43504</v>
      </c>
      <c r="C7612" t="s">
        <v>8732</v>
      </c>
      <c r="D7612" t="s">
        <v>8731</v>
      </c>
      <c r="E7612" t="s">
        <v>382</v>
      </c>
      <c r="F7612" s="1">
        <v>-455.86799999999999</v>
      </c>
      <c r="I7612" s="13">
        <f t="shared" si="118"/>
        <v>-2867368.2840000144</v>
      </c>
    </row>
    <row r="7613" spans="1:9">
      <c r="A7613" s="10">
        <v>43507</v>
      </c>
      <c r="B7613" s="10">
        <v>43504</v>
      </c>
      <c r="C7613" t="s">
        <v>8730</v>
      </c>
      <c r="E7613" t="s">
        <v>5291</v>
      </c>
      <c r="F7613" s="1">
        <v>-18476.598000000002</v>
      </c>
      <c r="I7613" s="13">
        <f t="shared" si="118"/>
        <v>-2885844.8820000147</v>
      </c>
    </row>
    <row r="7614" spans="1:9">
      <c r="A7614" s="10">
        <v>43507</v>
      </c>
      <c r="B7614" s="10">
        <v>43504</v>
      </c>
      <c r="C7614" t="s">
        <v>101</v>
      </c>
      <c r="E7614" t="s">
        <v>11</v>
      </c>
      <c r="F7614" s="1">
        <v>-5.95</v>
      </c>
      <c r="I7614" s="13">
        <f t="shared" si="118"/>
        <v>-2885850.8320000148</v>
      </c>
    </row>
    <row r="7615" spans="1:9">
      <c r="A7615" s="10">
        <v>43507</v>
      </c>
      <c r="B7615" s="10">
        <v>43504</v>
      </c>
      <c r="C7615" t="s">
        <v>101</v>
      </c>
      <c r="E7615" t="s">
        <v>11</v>
      </c>
      <c r="F7615" s="1">
        <v>-5.95</v>
      </c>
      <c r="I7615" s="13">
        <f t="shared" si="118"/>
        <v>-2885856.782000015</v>
      </c>
    </row>
    <row r="7616" spans="1:9">
      <c r="A7616" s="10">
        <v>43503</v>
      </c>
      <c r="B7616" s="10">
        <v>43504</v>
      </c>
      <c r="C7616" t="s">
        <v>4314</v>
      </c>
      <c r="D7616" t="s">
        <v>2280</v>
      </c>
      <c r="E7616" t="s">
        <v>11</v>
      </c>
      <c r="G7616" s="1">
        <v>9000</v>
      </c>
      <c r="I7616" s="13">
        <f t="shared" si="118"/>
        <v>-2876856.782000015</v>
      </c>
    </row>
    <row r="7617" spans="1:9">
      <c r="A7617" s="10">
        <v>43503</v>
      </c>
      <c r="B7617" s="10">
        <v>43504</v>
      </c>
      <c r="C7617" t="s">
        <v>8717</v>
      </c>
      <c r="D7617" t="s">
        <v>2324</v>
      </c>
      <c r="E7617" t="s">
        <v>11</v>
      </c>
      <c r="G7617" s="1">
        <v>10000</v>
      </c>
      <c r="I7617" s="13">
        <f t="shared" si="118"/>
        <v>-2866856.782000015</v>
      </c>
    </row>
    <row r="7618" spans="1:9">
      <c r="A7618" s="10">
        <v>43503</v>
      </c>
      <c r="B7618" s="10">
        <v>43504</v>
      </c>
      <c r="C7618" t="s">
        <v>8716</v>
      </c>
      <c r="D7618" t="s">
        <v>8715</v>
      </c>
      <c r="E7618" t="s">
        <v>11</v>
      </c>
      <c r="G7618" s="1">
        <v>200000</v>
      </c>
      <c r="I7618" s="13">
        <f t="shared" si="118"/>
        <v>-2666856.782000015</v>
      </c>
    </row>
    <row r="7619" spans="1:9">
      <c r="A7619" s="10">
        <v>43503</v>
      </c>
      <c r="B7619" s="10">
        <v>43504</v>
      </c>
      <c r="C7619" t="s">
        <v>6831</v>
      </c>
      <c r="D7619" t="s">
        <v>2441</v>
      </c>
      <c r="E7619" t="s">
        <v>11</v>
      </c>
      <c r="G7619" s="1">
        <v>12000</v>
      </c>
      <c r="I7619" s="13">
        <f t="shared" ref="I7619:I7682" si="119">I7618+F7619+G7619</f>
        <v>-2654856.782000015</v>
      </c>
    </row>
    <row r="7620" spans="1:9">
      <c r="A7620" s="10">
        <v>43503</v>
      </c>
      <c r="B7620" s="10">
        <v>43504</v>
      </c>
      <c r="C7620" t="s">
        <v>8712</v>
      </c>
      <c r="D7620" t="s">
        <v>2513</v>
      </c>
      <c r="E7620" t="s">
        <v>11</v>
      </c>
      <c r="G7620" s="1">
        <v>72000</v>
      </c>
      <c r="I7620" s="13">
        <f t="shared" si="119"/>
        <v>-2582856.782000015</v>
      </c>
    </row>
    <row r="7621" spans="1:9">
      <c r="A7621" s="10">
        <v>43503</v>
      </c>
      <c r="B7621" s="10">
        <v>43504</v>
      </c>
      <c r="C7621" t="s">
        <v>7736</v>
      </c>
      <c r="D7621" t="s">
        <v>2110</v>
      </c>
      <c r="E7621" t="s">
        <v>11</v>
      </c>
      <c r="G7621" s="1">
        <v>17000</v>
      </c>
      <c r="I7621" s="13">
        <f t="shared" si="119"/>
        <v>-2565856.782000015</v>
      </c>
    </row>
    <row r="7622" spans="1:9">
      <c r="A7622" s="10">
        <v>43508</v>
      </c>
      <c r="B7622" s="10">
        <v>43507</v>
      </c>
      <c r="C7622" t="s">
        <v>8751</v>
      </c>
      <c r="D7622" t="s">
        <v>8750</v>
      </c>
      <c r="E7622" t="s">
        <v>6217</v>
      </c>
      <c r="F7622" s="1">
        <v>-3485.5430000000001</v>
      </c>
      <c r="I7622" s="13">
        <f t="shared" si="119"/>
        <v>-2569342.3250000151</v>
      </c>
    </row>
    <row r="7623" spans="1:9">
      <c r="A7623" s="10">
        <v>43509</v>
      </c>
      <c r="B7623" s="10">
        <v>43508</v>
      </c>
      <c r="C7623" t="s">
        <v>8761</v>
      </c>
      <c r="D7623" t="s">
        <v>8760</v>
      </c>
      <c r="E7623" t="s">
        <v>344</v>
      </c>
      <c r="F7623" s="1">
        <v>-6186.1229999999996</v>
      </c>
      <c r="I7623" s="13">
        <f t="shared" si="119"/>
        <v>-2575528.4480000152</v>
      </c>
    </row>
    <row r="7624" spans="1:9">
      <c r="A7624" s="10">
        <v>43509</v>
      </c>
      <c r="B7624" s="10">
        <v>43508</v>
      </c>
      <c r="C7624" t="s">
        <v>8759</v>
      </c>
      <c r="D7624" t="s">
        <v>8758</v>
      </c>
      <c r="E7624" t="s">
        <v>11</v>
      </c>
      <c r="F7624" s="1">
        <v>-881.53200000000004</v>
      </c>
      <c r="I7624" s="13">
        <f t="shared" si="119"/>
        <v>-2576409.9800000153</v>
      </c>
    </row>
    <row r="7625" spans="1:9">
      <c r="A7625" s="10">
        <v>43509</v>
      </c>
      <c r="B7625" s="10">
        <v>43508</v>
      </c>
      <c r="C7625" t="s">
        <v>8757</v>
      </c>
      <c r="D7625" t="s">
        <v>8756</v>
      </c>
      <c r="E7625" t="s">
        <v>11</v>
      </c>
      <c r="F7625" s="1">
        <v>-770.58</v>
      </c>
      <c r="I7625" s="13">
        <f t="shared" si="119"/>
        <v>-2577180.5600000154</v>
      </c>
    </row>
    <row r="7626" spans="1:9">
      <c r="A7626" s="10">
        <v>43509</v>
      </c>
      <c r="B7626" s="10">
        <v>43508</v>
      </c>
      <c r="C7626" t="s">
        <v>8755</v>
      </c>
      <c r="D7626" t="s">
        <v>8754</v>
      </c>
      <c r="E7626" t="s">
        <v>116</v>
      </c>
      <c r="F7626" s="1">
        <v>-129354.37699999999</v>
      </c>
      <c r="I7626" s="13">
        <f t="shared" si="119"/>
        <v>-2706534.9370000153</v>
      </c>
    </row>
    <row r="7627" spans="1:9">
      <c r="A7627" s="10">
        <v>43510</v>
      </c>
      <c r="B7627" s="10">
        <v>43509</v>
      </c>
      <c r="C7627" t="s">
        <v>8778</v>
      </c>
      <c r="D7627" t="s">
        <v>8777</v>
      </c>
      <c r="E7627" t="s">
        <v>494</v>
      </c>
      <c r="F7627" s="1">
        <v>-1281.9839999999999</v>
      </c>
      <c r="I7627" s="13">
        <f t="shared" si="119"/>
        <v>-2707816.9210000155</v>
      </c>
    </row>
    <row r="7628" spans="1:9">
      <c r="A7628" s="10">
        <v>43510</v>
      </c>
      <c r="B7628" s="10">
        <v>43509</v>
      </c>
      <c r="C7628" t="s">
        <v>8776</v>
      </c>
      <c r="D7628" t="s">
        <v>8775</v>
      </c>
      <c r="E7628" t="s">
        <v>690</v>
      </c>
      <c r="F7628" s="1">
        <v>-217</v>
      </c>
      <c r="I7628" s="13">
        <f t="shared" si="119"/>
        <v>-2708033.9210000155</v>
      </c>
    </row>
    <row r="7629" spans="1:9">
      <c r="A7629" s="10">
        <v>43510</v>
      </c>
      <c r="B7629" s="10">
        <v>43509</v>
      </c>
      <c r="C7629" t="s">
        <v>8774</v>
      </c>
      <c r="D7629" t="s">
        <v>8773</v>
      </c>
      <c r="E7629" t="s">
        <v>11</v>
      </c>
      <c r="F7629" s="1">
        <v>-13243.483</v>
      </c>
      <c r="I7629" s="13">
        <f t="shared" si="119"/>
        <v>-2721277.4040000155</v>
      </c>
    </row>
    <row r="7630" spans="1:9">
      <c r="A7630" s="10">
        <v>43510</v>
      </c>
      <c r="B7630" s="10">
        <v>43509</v>
      </c>
      <c r="C7630" t="s">
        <v>8772</v>
      </c>
      <c r="D7630" t="s">
        <v>8771</v>
      </c>
      <c r="E7630" t="s">
        <v>8770</v>
      </c>
      <c r="F7630" s="1">
        <v>-926.08799999999997</v>
      </c>
      <c r="I7630" s="13">
        <f t="shared" si="119"/>
        <v>-2722203.4920000155</v>
      </c>
    </row>
    <row r="7631" spans="1:9">
      <c r="A7631" s="10">
        <v>43510</v>
      </c>
      <c r="B7631" s="10">
        <v>43509</v>
      </c>
      <c r="C7631" t="s">
        <v>8769</v>
      </c>
      <c r="D7631" t="s">
        <v>8768</v>
      </c>
      <c r="E7631" t="s">
        <v>690</v>
      </c>
      <c r="F7631" s="1">
        <v>-1554.133</v>
      </c>
      <c r="I7631" s="13">
        <f t="shared" si="119"/>
        <v>-2723757.6250000154</v>
      </c>
    </row>
    <row r="7632" spans="1:9">
      <c r="A7632" s="10">
        <v>43510</v>
      </c>
      <c r="B7632" s="10">
        <v>43509</v>
      </c>
      <c r="C7632" t="s">
        <v>8765</v>
      </c>
      <c r="D7632" t="s">
        <v>8764</v>
      </c>
      <c r="E7632" t="s">
        <v>11</v>
      </c>
      <c r="F7632" s="1">
        <v>-4290.4390000000003</v>
      </c>
      <c r="I7632" s="13">
        <f t="shared" si="119"/>
        <v>-2728048.0640000151</v>
      </c>
    </row>
    <row r="7633" spans="1:9">
      <c r="A7633" s="10">
        <v>43511</v>
      </c>
      <c r="B7633" s="10">
        <v>43510</v>
      </c>
      <c r="C7633" t="s">
        <v>8817</v>
      </c>
      <c r="D7633" t="s">
        <v>8816</v>
      </c>
      <c r="E7633" t="s">
        <v>8815</v>
      </c>
      <c r="F7633" s="1">
        <v>-1521.431</v>
      </c>
      <c r="I7633" s="13">
        <f t="shared" si="119"/>
        <v>-2729569.495000015</v>
      </c>
    </row>
    <row r="7634" spans="1:9">
      <c r="A7634" s="10">
        <v>43511</v>
      </c>
      <c r="B7634" s="10">
        <v>43510</v>
      </c>
      <c r="C7634" t="s">
        <v>8814</v>
      </c>
      <c r="D7634" t="s">
        <v>8813</v>
      </c>
      <c r="E7634" t="s">
        <v>7318</v>
      </c>
      <c r="F7634" s="1">
        <v>-476.6</v>
      </c>
      <c r="I7634" s="13">
        <f t="shared" si="119"/>
        <v>-2730046.0950000151</v>
      </c>
    </row>
    <row r="7635" spans="1:9">
      <c r="A7635" s="10">
        <v>43511</v>
      </c>
      <c r="B7635" s="10">
        <v>43510</v>
      </c>
      <c r="C7635" t="s">
        <v>8812</v>
      </c>
      <c r="D7635" t="s">
        <v>8811</v>
      </c>
      <c r="E7635" t="s">
        <v>4280</v>
      </c>
      <c r="F7635" s="1">
        <v>-562.77</v>
      </c>
      <c r="I7635" s="13">
        <f t="shared" si="119"/>
        <v>-2730608.8650000151</v>
      </c>
    </row>
    <row r="7636" spans="1:9">
      <c r="A7636" s="10">
        <v>43511</v>
      </c>
      <c r="B7636" s="10">
        <v>43510</v>
      </c>
      <c r="C7636" t="s">
        <v>31</v>
      </c>
      <c r="D7636" t="s">
        <v>8811</v>
      </c>
      <c r="E7636" t="s">
        <v>4280</v>
      </c>
      <c r="F7636" s="1">
        <v>-1.7849999999999999</v>
      </c>
      <c r="I7636" s="13">
        <f t="shared" si="119"/>
        <v>-2730610.6500000153</v>
      </c>
    </row>
    <row r="7637" spans="1:9">
      <c r="A7637" s="10">
        <v>43511</v>
      </c>
      <c r="B7637" s="10">
        <v>43510</v>
      </c>
      <c r="C7637" t="s">
        <v>8810</v>
      </c>
      <c r="D7637" t="s">
        <v>8809</v>
      </c>
      <c r="E7637" t="s">
        <v>4379</v>
      </c>
      <c r="F7637" s="1">
        <v>-3940</v>
      </c>
      <c r="I7637" s="13">
        <f t="shared" si="119"/>
        <v>-2734550.6500000153</v>
      </c>
    </row>
    <row r="7638" spans="1:9">
      <c r="A7638" s="10">
        <v>43511</v>
      </c>
      <c r="B7638" s="10">
        <v>43510</v>
      </c>
      <c r="C7638" t="s">
        <v>8808</v>
      </c>
      <c r="D7638" t="s">
        <v>8807</v>
      </c>
      <c r="E7638" t="s">
        <v>11</v>
      </c>
      <c r="F7638" s="1">
        <v>-300</v>
      </c>
      <c r="I7638" s="13">
        <f t="shared" si="119"/>
        <v>-2734850.6500000153</v>
      </c>
    </row>
    <row r="7639" spans="1:9">
      <c r="A7639" s="10">
        <v>43511</v>
      </c>
      <c r="B7639" s="10">
        <v>43510</v>
      </c>
      <c r="C7639" t="s">
        <v>8806</v>
      </c>
      <c r="D7639" t="s">
        <v>8805</v>
      </c>
      <c r="E7639" t="s">
        <v>216</v>
      </c>
      <c r="F7639" s="1">
        <v>-5854.3789999999999</v>
      </c>
      <c r="I7639" s="13">
        <f t="shared" si="119"/>
        <v>-2740705.0290000155</v>
      </c>
    </row>
    <row r="7640" spans="1:9">
      <c r="A7640" s="10">
        <v>43511</v>
      </c>
      <c r="B7640" s="10">
        <v>43510</v>
      </c>
      <c r="C7640" t="s">
        <v>31</v>
      </c>
      <c r="D7640" t="s">
        <v>8805</v>
      </c>
      <c r="E7640" t="s">
        <v>216</v>
      </c>
      <c r="F7640" s="1">
        <v>-1.7849999999999999</v>
      </c>
      <c r="I7640" s="13">
        <f t="shared" si="119"/>
        <v>-2740706.8140000156</v>
      </c>
    </row>
    <row r="7641" spans="1:9">
      <c r="A7641" s="10">
        <v>43511</v>
      </c>
      <c r="B7641" s="10">
        <v>43510</v>
      </c>
      <c r="C7641" t="s">
        <v>8804</v>
      </c>
      <c r="D7641" t="s">
        <v>8803</v>
      </c>
      <c r="E7641" t="s">
        <v>4012</v>
      </c>
      <c r="F7641" s="1">
        <v>-658.96799999999996</v>
      </c>
      <c r="I7641" s="13">
        <f t="shared" si="119"/>
        <v>-2741365.7820000155</v>
      </c>
    </row>
    <row r="7642" spans="1:9">
      <c r="A7642" s="10">
        <v>43511</v>
      </c>
      <c r="B7642" s="10">
        <v>43510</v>
      </c>
      <c r="C7642" t="s">
        <v>31</v>
      </c>
      <c r="D7642" t="s">
        <v>8803</v>
      </c>
      <c r="E7642" t="s">
        <v>4012</v>
      </c>
      <c r="F7642" s="1">
        <v>-1.7849999999999999</v>
      </c>
      <c r="I7642" s="13">
        <f t="shared" si="119"/>
        <v>-2741367.5670000156</v>
      </c>
    </row>
    <row r="7643" spans="1:9">
      <c r="A7643" s="10">
        <v>43511</v>
      </c>
      <c r="B7643" s="10">
        <v>43510</v>
      </c>
      <c r="C7643" t="s">
        <v>8802</v>
      </c>
      <c r="D7643" t="s">
        <v>8801</v>
      </c>
      <c r="E7643" t="s">
        <v>11</v>
      </c>
      <c r="F7643" s="1">
        <v>-650</v>
      </c>
      <c r="I7643" s="13">
        <f t="shared" si="119"/>
        <v>-2742017.5670000156</v>
      </c>
    </row>
    <row r="7644" spans="1:9">
      <c r="A7644" s="10">
        <v>43511</v>
      </c>
      <c r="B7644" s="10">
        <v>43510</v>
      </c>
      <c r="C7644" t="s">
        <v>8800</v>
      </c>
      <c r="D7644" t="s">
        <v>8799</v>
      </c>
      <c r="E7644" t="s">
        <v>4810</v>
      </c>
      <c r="F7644" s="1">
        <v>-1202.2909999999999</v>
      </c>
      <c r="I7644" s="13">
        <f t="shared" si="119"/>
        <v>-2743219.8580000158</v>
      </c>
    </row>
    <row r="7645" spans="1:9">
      <c r="A7645" s="10">
        <v>43511</v>
      </c>
      <c r="B7645" s="10">
        <v>43510</v>
      </c>
      <c r="C7645" t="s">
        <v>31</v>
      </c>
      <c r="D7645" t="s">
        <v>8799</v>
      </c>
      <c r="E7645" t="s">
        <v>4810</v>
      </c>
      <c r="F7645" s="1">
        <v>-1.7849999999999999</v>
      </c>
      <c r="I7645" s="13">
        <f t="shared" si="119"/>
        <v>-2743221.643000016</v>
      </c>
    </row>
    <row r="7646" spans="1:9">
      <c r="A7646" s="10">
        <v>43511</v>
      </c>
      <c r="B7646" s="10">
        <v>43510</v>
      </c>
      <c r="C7646" t="s">
        <v>8798</v>
      </c>
      <c r="D7646" t="s">
        <v>8797</v>
      </c>
      <c r="E7646" t="s">
        <v>401</v>
      </c>
      <c r="F7646" s="1">
        <v>-3570.3429999999998</v>
      </c>
      <c r="I7646" s="13">
        <f t="shared" si="119"/>
        <v>-2746791.9860000159</v>
      </c>
    </row>
    <row r="7647" spans="1:9">
      <c r="A7647" s="10">
        <v>43511</v>
      </c>
      <c r="B7647" s="10">
        <v>43510</v>
      </c>
      <c r="C7647" t="s">
        <v>31</v>
      </c>
      <c r="D7647" t="s">
        <v>8797</v>
      </c>
      <c r="E7647" t="s">
        <v>401</v>
      </c>
      <c r="F7647" s="1">
        <v>-1.7849999999999999</v>
      </c>
      <c r="I7647" s="13">
        <f t="shared" si="119"/>
        <v>-2746793.771000016</v>
      </c>
    </row>
    <row r="7648" spans="1:9">
      <c r="A7648" s="10">
        <v>43511</v>
      </c>
      <c r="B7648" s="10">
        <v>43510</v>
      </c>
      <c r="C7648" t="s">
        <v>8796</v>
      </c>
      <c r="D7648" t="s">
        <v>8795</v>
      </c>
      <c r="E7648" t="s">
        <v>541</v>
      </c>
      <c r="F7648" s="1">
        <v>-7787.15</v>
      </c>
      <c r="I7648" s="13">
        <f t="shared" si="119"/>
        <v>-2754580.9210000159</v>
      </c>
    </row>
    <row r="7649" spans="1:9">
      <c r="A7649" s="10">
        <v>43511</v>
      </c>
      <c r="B7649" s="10">
        <v>43510</v>
      </c>
      <c r="C7649" t="s">
        <v>31</v>
      </c>
      <c r="D7649" t="s">
        <v>8795</v>
      </c>
      <c r="E7649" t="s">
        <v>541</v>
      </c>
      <c r="F7649" s="1">
        <v>-1.7849999999999999</v>
      </c>
      <c r="I7649" s="13">
        <f t="shared" si="119"/>
        <v>-2754582.7060000161</v>
      </c>
    </row>
    <row r="7650" spans="1:9">
      <c r="A7650" s="10">
        <v>43511</v>
      </c>
      <c r="B7650" s="10">
        <v>43510</v>
      </c>
      <c r="C7650" t="s">
        <v>8794</v>
      </c>
      <c r="D7650" t="s">
        <v>8793</v>
      </c>
      <c r="E7650" t="s">
        <v>582</v>
      </c>
      <c r="F7650" s="1">
        <v>-343.33</v>
      </c>
      <c r="I7650" s="13">
        <f t="shared" si="119"/>
        <v>-2754926.0360000161</v>
      </c>
    </row>
    <row r="7651" spans="1:9">
      <c r="A7651" s="10">
        <v>43511</v>
      </c>
      <c r="B7651" s="10">
        <v>43510</v>
      </c>
      <c r="C7651" t="s">
        <v>31</v>
      </c>
      <c r="D7651" t="s">
        <v>8793</v>
      </c>
      <c r="E7651" t="s">
        <v>582</v>
      </c>
      <c r="F7651" s="1">
        <v>-1.7849999999999999</v>
      </c>
      <c r="I7651" s="13">
        <f t="shared" si="119"/>
        <v>-2754927.8210000163</v>
      </c>
    </row>
    <row r="7652" spans="1:9">
      <c r="A7652" s="10">
        <v>43511</v>
      </c>
      <c r="B7652" s="10">
        <v>43510</v>
      </c>
      <c r="C7652" t="s">
        <v>8792</v>
      </c>
      <c r="D7652" t="s">
        <v>8791</v>
      </c>
      <c r="E7652" t="s">
        <v>237</v>
      </c>
      <c r="F7652" s="1">
        <v>-73561.630999999994</v>
      </c>
      <c r="I7652" s="13">
        <f t="shared" si="119"/>
        <v>-2828489.4520000163</v>
      </c>
    </row>
    <row r="7653" spans="1:9">
      <c r="A7653" s="10">
        <v>43511</v>
      </c>
      <c r="B7653" s="10">
        <v>43510</v>
      </c>
      <c r="C7653" t="s">
        <v>8790</v>
      </c>
      <c r="D7653" t="s">
        <v>8789</v>
      </c>
      <c r="E7653" t="s">
        <v>139</v>
      </c>
      <c r="F7653" s="1">
        <v>-2155.1439999999998</v>
      </c>
      <c r="I7653" s="13">
        <f t="shared" si="119"/>
        <v>-2830644.5960000162</v>
      </c>
    </row>
    <row r="7654" spans="1:9">
      <c r="A7654" s="10">
        <v>43511</v>
      </c>
      <c r="B7654" s="10">
        <v>43510</v>
      </c>
      <c r="C7654" t="s">
        <v>31</v>
      </c>
      <c r="D7654" t="s">
        <v>8789</v>
      </c>
      <c r="E7654" t="s">
        <v>139</v>
      </c>
      <c r="F7654" s="1">
        <v>-1.7849999999999999</v>
      </c>
      <c r="I7654" s="13">
        <f t="shared" si="119"/>
        <v>-2830646.3810000164</v>
      </c>
    </row>
    <row r="7655" spans="1:9">
      <c r="A7655" s="10">
        <v>43511</v>
      </c>
      <c r="B7655" s="10">
        <v>43510</v>
      </c>
      <c r="C7655" t="s">
        <v>8788</v>
      </c>
      <c r="D7655" t="s">
        <v>8787</v>
      </c>
      <c r="E7655" t="s">
        <v>5478</v>
      </c>
      <c r="F7655" s="1">
        <v>-376.99200000000002</v>
      </c>
      <c r="I7655" s="13">
        <f t="shared" si="119"/>
        <v>-2831023.3730000164</v>
      </c>
    </row>
    <row r="7656" spans="1:9">
      <c r="A7656" s="10">
        <v>43511</v>
      </c>
      <c r="B7656" s="10">
        <v>43510</v>
      </c>
      <c r="C7656" t="s">
        <v>31</v>
      </c>
      <c r="D7656" t="s">
        <v>8787</v>
      </c>
      <c r="E7656" t="s">
        <v>5478</v>
      </c>
      <c r="F7656" s="1">
        <v>-1.7849999999999999</v>
      </c>
      <c r="I7656" s="13">
        <f t="shared" si="119"/>
        <v>-2831025.1580000166</v>
      </c>
    </row>
    <row r="7657" spans="1:9">
      <c r="A7657" s="10">
        <v>43511</v>
      </c>
      <c r="B7657" s="10">
        <v>43510</v>
      </c>
      <c r="C7657" t="s">
        <v>8786</v>
      </c>
      <c r="D7657" t="s">
        <v>8785</v>
      </c>
      <c r="E7657" t="s">
        <v>541</v>
      </c>
      <c r="F7657" s="1">
        <v>-602.75199999999995</v>
      </c>
      <c r="I7657" s="13">
        <f t="shared" si="119"/>
        <v>-2831627.9100000164</v>
      </c>
    </row>
    <row r="7658" spans="1:9">
      <c r="A7658" s="10">
        <v>43511</v>
      </c>
      <c r="B7658" s="10">
        <v>43510</v>
      </c>
      <c r="C7658" t="s">
        <v>31</v>
      </c>
      <c r="D7658" t="s">
        <v>8785</v>
      </c>
      <c r="E7658" t="s">
        <v>541</v>
      </c>
      <c r="F7658" s="1">
        <v>-1.7849999999999999</v>
      </c>
      <c r="I7658" s="13">
        <f t="shared" si="119"/>
        <v>-2831629.6950000166</v>
      </c>
    </row>
    <row r="7659" spans="1:9">
      <c r="A7659" s="10">
        <v>43511</v>
      </c>
      <c r="B7659" s="10">
        <v>43510</v>
      </c>
      <c r="C7659" t="s">
        <v>8784</v>
      </c>
      <c r="D7659" t="s">
        <v>8783</v>
      </c>
      <c r="E7659" t="s">
        <v>905</v>
      </c>
      <c r="F7659" s="1">
        <v>-274.05399999999997</v>
      </c>
      <c r="I7659" s="13">
        <f t="shared" si="119"/>
        <v>-2831903.7490000166</v>
      </c>
    </row>
    <row r="7660" spans="1:9">
      <c r="A7660" s="10">
        <v>43511</v>
      </c>
      <c r="B7660" s="10">
        <v>43510</v>
      </c>
      <c r="C7660" t="s">
        <v>31</v>
      </c>
      <c r="D7660" t="s">
        <v>8783</v>
      </c>
      <c r="E7660" t="s">
        <v>905</v>
      </c>
      <c r="F7660" s="1">
        <v>-1.7849999999999999</v>
      </c>
      <c r="I7660" s="13">
        <f t="shared" si="119"/>
        <v>-2831905.5340000167</v>
      </c>
    </row>
    <row r="7661" spans="1:9">
      <c r="A7661" s="10">
        <v>43511</v>
      </c>
      <c r="B7661" s="10">
        <v>43510</v>
      </c>
      <c r="C7661" t="s">
        <v>8782</v>
      </c>
      <c r="D7661" t="s">
        <v>8781</v>
      </c>
      <c r="E7661" t="s">
        <v>234</v>
      </c>
      <c r="F7661" s="1">
        <v>-1426.2</v>
      </c>
      <c r="I7661" s="13">
        <f t="shared" si="119"/>
        <v>-2833331.7340000169</v>
      </c>
    </row>
    <row r="7662" spans="1:9">
      <c r="A7662" s="10">
        <v>43510</v>
      </c>
      <c r="B7662" s="10">
        <v>43510</v>
      </c>
      <c r="C7662" t="s">
        <v>152</v>
      </c>
      <c r="D7662" t="s">
        <v>8780</v>
      </c>
      <c r="E7662" t="s">
        <v>8779</v>
      </c>
      <c r="F7662" s="1">
        <v>-20</v>
      </c>
      <c r="I7662" s="13">
        <f t="shared" si="119"/>
        <v>-2833351.7340000169</v>
      </c>
    </row>
    <row r="7663" spans="1:9">
      <c r="A7663" s="10">
        <v>43510</v>
      </c>
      <c r="B7663" s="10">
        <v>43510</v>
      </c>
      <c r="C7663" t="s">
        <v>7</v>
      </c>
      <c r="D7663" t="s">
        <v>8767</v>
      </c>
      <c r="E7663" t="s">
        <v>8766</v>
      </c>
      <c r="F7663" s="1">
        <v>-3.8</v>
      </c>
      <c r="I7663" s="13">
        <f t="shared" si="119"/>
        <v>-2833355.5340000167</v>
      </c>
    </row>
    <row r="7664" spans="1:9">
      <c r="A7664" s="10">
        <v>43515</v>
      </c>
      <c r="B7664" s="10">
        <v>43511</v>
      </c>
      <c r="C7664" t="s">
        <v>184</v>
      </c>
      <c r="D7664" t="s">
        <v>8850</v>
      </c>
      <c r="E7664" t="s">
        <v>8849</v>
      </c>
      <c r="F7664" s="1">
        <v>-10</v>
      </c>
      <c r="I7664" s="13">
        <f t="shared" si="119"/>
        <v>-2833365.5340000167</v>
      </c>
    </row>
    <row r="7665" spans="1:9">
      <c r="A7665" s="10">
        <v>43515</v>
      </c>
      <c r="B7665" s="10">
        <v>43511</v>
      </c>
      <c r="C7665" t="s">
        <v>184</v>
      </c>
      <c r="D7665" t="s">
        <v>8845</v>
      </c>
      <c r="E7665" t="s">
        <v>8844</v>
      </c>
      <c r="F7665" s="1">
        <v>-10</v>
      </c>
      <c r="I7665" s="13">
        <f t="shared" si="119"/>
        <v>-2833375.5340000167</v>
      </c>
    </row>
    <row r="7666" spans="1:9">
      <c r="A7666" s="10">
        <v>43515</v>
      </c>
      <c r="B7666" s="10">
        <v>43511</v>
      </c>
      <c r="C7666" t="s">
        <v>7</v>
      </c>
      <c r="D7666" t="s">
        <v>8841</v>
      </c>
      <c r="E7666" t="s">
        <v>8840</v>
      </c>
      <c r="F7666" s="1">
        <v>-1.9</v>
      </c>
      <c r="I7666" s="13">
        <f t="shared" si="119"/>
        <v>-2833377.4340000167</v>
      </c>
    </row>
    <row r="7667" spans="1:9">
      <c r="A7667" s="10">
        <v>43515</v>
      </c>
      <c r="B7667" s="10">
        <v>43511</v>
      </c>
      <c r="C7667" t="s">
        <v>7</v>
      </c>
      <c r="D7667" t="s">
        <v>8839</v>
      </c>
      <c r="E7667" t="s">
        <v>8838</v>
      </c>
      <c r="F7667" s="1">
        <v>-1.9</v>
      </c>
      <c r="I7667" s="13">
        <f t="shared" si="119"/>
        <v>-2833379.3340000166</v>
      </c>
    </row>
    <row r="7668" spans="1:9">
      <c r="A7668" s="10">
        <v>43514</v>
      </c>
      <c r="B7668" s="10">
        <v>43511</v>
      </c>
      <c r="C7668" t="s">
        <v>8835</v>
      </c>
      <c r="D7668" t="s">
        <v>8834</v>
      </c>
      <c r="E7668" t="s">
        <v>782</v>
      </c>
      <c r="F7668" s="1">
        <v>-894.88099999999997</v>
      </c>
      <c r="I7668" s="13">
        <f t="shared" si="119"/>
        <v>-2834274.2150000166</v>
      </c>
    </row>
    <row r="7669" spans="1:9">
      <c r="A7669" s="10">
        <v>43514</v>
      </c>
      <c r="B7669" s="10">
        <v>43511</v>
      </c>
      <c r="C7669" t="s">
        <v>452</v>
      </c>
      <c r="D7669" t="s">
        <v>2435</v>
      </c>
      <c r="E7669" t="s">
        <v>11</v>
      </c>
      <c r="F7669" s="1">
        <v>-0.35699999999999998</v>
      </c>
      <c r="I7669" s="13">
        <f t="shared" si="119"/>
        <v>-2834274.5720000165</v>
      </c>
    </row>
    <row r="7670" spans="1:9">
      <c r="A7670" s="10">
        <v>43514</v>
      </c>
      <c r="B7670" s="10">
        <v>43511</v>
      </c>
      <c r="C7670" t="s">
        <v>452</v>
      </c>
      <c r="D7670" t="s">
        <v>1803</v>
      </c>
      <c r="E7670" t="s">
        <v>11</v>
      </c>
      <c r="F7670" s="1">
        <v>-0.35699999999999998</v>
      </c>
      <c r="I7670" s="13">
        <f t="shared" si="119"/>
        <v>-2834274.9290000163</v>
      </c>
    </row>
    <row r="7671" spans="1:9">
      <c r="A7671" s="10">
        <v>43514</v>
      </c>
      <c r="B7671" s="10">
        <v>43511</v>
      </c>
      <c r="C7671" t="s">
        <v>452</v>
      </c>
      <c r="D7671" t="s">
        <v>2143</v>
      </c>
      <c r="E7671" t="s">
        <v>11</v>
      </c>
      <c r="F7671" s="1">
        <v>-0.35699999999999998</v>
      </c>
      <c r="I7671" s="13">
        <f t="shared" si="119"/>
        <v>-2834275.2860000161</v>
      </c>
    </row>
    <row r="7672" spans="1:9">
      <c r="A7672" s="10">
        <v>43514</v>
      </c>
      <c r="B7672" s="10">
        <v>43511</v>
      </c>
      <c r="C7672" t="s">
        <v>8832</v>
      </c>
      <c r="D7672" t="s">
        <v>8831</v>
      </c>
      <c r="E7672" t="s">
        <v>302</v>
      </c>
      <c r="F7672" s="1">
        <v>-365.416</v>
      </c>
      <c r="I7672" s="13">
        <f t="shared" si="119"/>
        <v>-2834640.7020000163</v>
      </c>
    </row>
    <row r="7673" spans="1:9">
      <c r="A7673" s="10">
        <v>43514</v>
      </c>
      <c r="B7673" s="10">
        <v>43511</v>
      </c>
      <c r="C7673" t="s">
        <v>8830</v>
      </c>
      <c r="D7673" t="s">
        <v>8829</v>
      </c>
      <c r="E7673" t="s">
        <v>8828</v>
      </c>
      <c r="F7673" s="1">
        <v>-6305.6819999999998</v>
      </c>
      <c r="I7673" s="13">
        <f t="shared" si="119"/>
        <v>-2840946.3840000164</v>
      </c>
    </row>
    <row r="7674" spans="1:9">
      <c r="A7674" s="10">
        <v>43514</v>
      </c>
      <c r="B7674" s="10">
        <v>43511</v>
      </c>
      <c r="C7674" t="s">
        <v>31</v>
      </c>
      <c r="D7674" t="s">
        <v>8829</v>
      </c>
      <c r="E7674" t="s">
        <v>8828</v>
      </c>
      <c r="F7674" s="1">
        <v>-1.7849999999999999</v>
      </c>
      <c r="I7674" s="13">
        <f t="shared" si="119"/>
        <v>-2840948.1690000165</v>
      </c>
    </row>
    <row r="7675" spans="1:9">
      <c r="A7675" s="10">
        <v>43514</v>
      </c>
      <c r="B7675" s="10">
        <v>43511</v>
      </c>
      <c r="C7675" t="s">
        <v>8825</v>
      </c>
      <c r="D7675" t="s">
        <v>8824</v>
      </c>
      <c r="E7675" t="s">
        <v>8248</v>
      </c>
      <c r="F7675" s="1">
        <v>-275</v>
      </c>
      <c r="I7675" s="13">
        <f t="shared" si="119"/>
        <v>-2841223.1690000165</v>
      </c>
    </row>
    <row r="7676" spans="1:9">
      <c r="A7676" s="10">
        <v>43514</v>
      </c>
      <c r="B7676" s="10">
        <v>43511</v>
      </c>
      <c r="C7676" t="s">
        <v>452</v>
      </c>
      <c r="D7676" t="s">
        <v>2408</v>
      </c>
      <c r="E7676" t="s">
        <v>11</v>
      </c>
      <c r="F7676" s="1">
        <v>-0.35699999999999998</v>
      </c>
      <c r="I7676" s="13">
        <f t="shared" si="119"/>
        <v>-2841223.5260000164</v>
      </c>
    </row>
    <row r="7677" spans="1:9">
      <c r="A7677" s="10">
        <v>43514</v>
      </c>
      <c r="B7677" s="10">
        <v>43511</v>
      </c>
      <c r="C7677" t="s">
        <v>8823</v>
      </c>
      <c r="D7677" t="s">
        <v>8822</v>
      </c>
      <c r="E7677" t="s">
        <v>527</v>
      </c>
      <c r="F7677" s="1">
        <v>-78065.781000000003</v>
      </c>
      <c r="I7677" s="13">
        <f t="shared" si="119"/>
        <v>-2919289.3070000163</v>
      </c>
    </row>
    <row r="7678" spans="1:9">
      <c r="A7678" s="10">
        <v>43514</v>
      </c>
      <c r="B7678" s="10">
        <v>43511</v>
      </c>
      <c r="C7678" t="s">
        <v>452</v>
      </c>
      <c r="D7678" t="s">
        <v>2301</v>
      </c>
      <c r="E7678" t="s">
        <v>11</v>
      </c>
      <c r="F7678" s="1">
        <v>-0.35699999999999998</v>
      </c>
      <c r="I7678" s="13">
        <f t="shared" si="119"/>
        <v>-2919289.6640000162</v>
      </c>
    </row>
    <row r="7679" spans="1:9">
      <c r="A7679" s="10">
        <v>43514</v>
      </c>
      <c r="B7679" s="10">
        <v>43511</v>
      </c>
      <c r="C7679" t="s">
        <v>8820</v>
      </c>
      <c r="D7679" t="s">
        <v>8819</v>
      </c>
      <c r="E7679" t="s">
        <v>3567</v>
      </c>
      <c r="F7679" s="1">
        <v>-6137.9229999999998</v>
      </c>
      <c r="I7679" s="13">
        <f t="shared" si="119"/>
        <v>-2925427.5870000161</v>
      </c>
    </row>
    <row r="7680" spans="1:9">
      <c r="A7680" s="10">
        <v>43515</v>
      </c>
      <c r="B7680" s="10">
        <v>43514</v>
      </c>
      <c r="C7680" t="s">
        <v>8860</v>
      </c>
      <c r="D7680" t="s">
        <v>8859</v>
      </c>
      <c r="E7680" t="s">
        <v>375</v>
      </c>
      <c r="F7680" s="1">
        <v>-689.5</v>
      </c>
      <c r="I7680" s="13">
        <f t="shared" si="119"/>
        <v>-2926117.0870000161</v>
      </c>
    </row>
    <row r="7681" spans="1:9">
      <c r="A7681" s="10">
        <v>43515</v>
      </c>
      <c r="B7681" s="10">
        <v>43514</v>
      </c>
      <c r="C7681" t="s">
        <v>8858</v>
      </c>
      <c r="D7681" t="s">
        <v>8857</v>
      </c>
      <c r="E7681" t="s">
        <v>8856</v>
      </c>
      <c r="F7681" s="1">
        <v>-660</v>
      </c>
      <c r="I7681" s="13">
        <f t="shared" si="119"/>
        <v>-2926777.0870000161</v>
      </c>
    </row>
    <row r="7682" spans="1:9">
      <c r="A7682" s="10">
        <v>43515</v>
      </c>
      <c r="B7682" s="10">
        <v>43514</v>
      </c>
      <c r="C7682" t="s">
        <v>8855</v>
      </c>
      <c r="D7682" t="s">
        <v>8854</v>
      </c>
      <c r="E7682" t="s">
        <v>8853</v>
      </c>
      <c r="F7682" s="1">
        <v>-170.1</v>
      </c>
      <c r="I7682" s="13">
        <f t="shared" si="119"/>
        <v>-2926947.1870000162</v>
      </c>
    </row>
    <row r="7683" spans="1:9">
      <c r="A7683" s="10">
        <v>43515</v>
      </c>
      <c r="B7683" s="10">
        <v>43514</v>
      </c>
      <c r="C7683" t="s">
        <v>8852</v>
      </c>
      <c r="D7683" t="s">
        <v>8851</v>
      </c>
      <c r="E7683" t="s">
        <v>1161</v>
      </c>
      <c r="F7683" s="1">
        <v>-82.317999999999998</v>
      </c>
      <c r="I7683" s="13">
        <f t="shared" ref="I7683:I7746" si="120">I7682+F7683+G7683</f>
        <v>-2927029.5050000162</v>
      </c>
    </row>
    <row r="7684" spans="1:9">
      <c r="A7684" s="10">
        <v>43515</v>
      </c>
      <c r="B7684" s="10">
        <v>43514</v>
      </c>
      <c r="C7684" t="s">
        <v>8848</v>
      </c>
      <c r="D7684" t="s">
        <v>8847</v>
      </c>
      <c r="E7684" t="s">
        <v>8846</v>
      </c>
      <c r="F7684" s="1">
        <v>-1648.431</v>
      </c>
      <c r="I7684" s="13">
        <f t="shared" si="120"/>
        <v>-2928677.9360000161</v>
      </c>
    </row>
    <row r="7685" spans="1:9">
      <c r="A7685" s="10">
        <v>43515</v>
      </c>
      <c r="B7685" s="10">
        <v>43514</v>
      </c>
      <c r="C7685" t="s">
        <v>67</v>
      </c>
      <c r="D7685" t="s">
        <v>8836</v>
      </c>
      <c r="E7685" t="s">
        <v>11</v>
      </c>
      <c r="F7685" s="1">
        <v>-0.52400000000000002</v>
      </c>
      <c r="I7685" s="13">
        <f t="shared" si="120"/>
        <v>-2928678.4600000163</v>
      </c>
    </row>
    <row r="7686" spans="1:9">
      <c r="A7686" s="10">
        <v>43515</v>
      </c>
      <c r="B7686" s="10">
        <v>43514</v>
      </c>
      <c r="C7686" t="s">
        <v>68</v>
      </c>
      <c r="D7686" t="s">
        <v>8836</v>
      </c>
      <c r="E7686" t="s">
        <v>11</v>
      </c>
      <c r="F7686" s="1">
        <v>-0.19</v>
      </c>
      <c r="I7686" s="13">
        <f t="shared" si="120"/>
        <v>-2928678.6500000162</v>
      </c>
    </row>
    <row r="7687" spans="1:9">
      <c r="A7687" s="10">
        <v>43517</v>
      </c>
      <c r="B7687" s="10">
        <v>43515</v>
      </c>
      <c r="C7687" t="s">
        <v>7</v>
      </c>
      <c r="D7687" t="s">
        <v>8886</v>
      </c>
      <c r="E7687" t="s">
        <v>8885</v>
      </c>
      <c r="F7687" s="1">
        <v>-1.9</v>
      </c>
      <c r="I7687" s="13">
        <f t="shared" si="120"/>
        <v>-2928680.5500000161</v>
      </c>
    </row>
    <row r="7688" spans="1:9">
      <c r="A7688" s="10">
        <v>43517</v>
      </c>
      <c r="B7688" s="10">
        <v>43515</v>
      </c>
      <c r="C7688" t="s">
        <v>184</v>
      </c>
      <c r="D7688" t="s">
        <v>8880</v>
      </c>
      <c r="E7688" t="s">
        <v>8879</v>
      </c>
      <c r="F7688" s="1">
        <v>-10</v>
      </c>
      <c r="I7688" s="13">
        <f t="shared" si="120"/>
        <v>-2928690.5500000161</v>
      </c>
    </row>
    <row r="7689" spans="1:9">
      <c r="A7689" s="10">
        <v>43516</v>
      </c>
      <c r="B7689" s="10">
        <v>43515</v>
      </c>
      <c r="C7689" t="s">
        <v>8876</v>
      </c>
      <c r="D7689" t="s">
        <v>8875</v>
      </c>
      <c r="E7689" t="s">
        <v>8874</v>
      </c>
      <c r="F7689" s="1">
        <v>-273.452</v>
      </c>
      <c r="I7689" s="13">
        <f t="shared" si="120"/>
        <v>-2928964.0020000162</v>
      </c>
    </row>
    <row r="7690" spans="1:9">
      <c r="A7690" s="10">
        <v>43516</v>
      </c>
      <c r="B7690" s="10">
        <v>43515</v>
      </c>
      <c r="C7690" t="s">
        <v>8873</v>
      </c>
      <c r="D7690" t="s">
        <v>8872</v>
      </c>
      <c r="E7690" t="s">
        <v>279</v>
      </c>
      <c r="F7690" s="1">
        <v>-575</v>
      </c>
      <c r="I7690" s="13">
        <f t="shared" si="120"/>
        <v>-2929539.0020000162</v>
      </c>
    </row>
    <row r="7691" spans="1:9">
      <c r="A7691" s="10">
        <v>43516</v>
      </c>
      <c r="B7691" s="10">
        <v>43515</v>
      </c>
      <c r="C7691" t="s">
        <v>8871</v>
      </c>
      <c r="D7691" t="s">
        <v>8870</v>
      </c>
      <c r="E7691" t="s">
        <v>671</v>
      </c>
      <c r="F7691" s="1">
        <v>-296.267</v>
      </c>
      <c r="I7691" s="13">
        <f t="shared" si="120"/>
        <v>-2929835.2690000162</v>
      </c>
    </row>
    <row r="7692" spans="1:9">
      <c r="A7692" s="10">
        <v>43516</v>
      </c>
      <c r="B7692" s="10">
        <v>43515</v>
      </c>
      <c r="C7692" t="s">
        <v>8869</v>
      </c>
      <c r="D7692" t="s">
        <v>8861</v>
      </c>
      <c r="E7692" t="s">
        <v>332</v>
      </c>
      <c r="F7692" s="1">
        <v>-11130.5</v>
      </c>
      <c r="I7692" s="13">
        <f t="shared" si="120"/>
        <v>-2940965.7690000162</v>
      </c>
    </row>
    <row r="7693" spans="1:9">
      <c r="A7693" s="10">
        <v>43516</v>
      </c>
      <c r="B7693" s="10">
        <v>43515</v>
      </c>
      <c r="C7693" t="s">
        <v>8868</v>
      </c>
      <c r="D7693" t="s">
        <v>8867</v>
      </c>
      <c r="E7693" t="s">
        <v>8628</v>
      </c>
      <c r="F7693" s="1">
        <v>-1138.2660000000001</v>
      </c>
      <c r="I7693" s="13">
        <f t="shared" si="120"/>
        <v>-2942104.035000016</v>
      </c>
    </row>
    <row r="7694" spans="1:9">
      <c r="A7694" s="10">
        <v>43516</v>
      </c>
      <c r="B7694" s="10">
        <v>43515</v>
      </c>
      <c r="C7694" t="s">
        <v>8866</v>
      </c>
      <c r="D7694" t="s">
        <v>8865</v>
      </c>
      <c r="E7694" t="s">
        <v>681</v>
      </c>
      <c r="F7694" s="1">
        <v>-1898.2660000000001</v>
      </c>
      <c r="I7694" s="13">
        <f t="shared" si="120"/>
        <v>-2944002.3010000158</v>
      </c>
    </row>
    <row r="7695" spans="1:9">
      <c r="A7695" s="10">
        <v>43516</v>
      </c>
      <c r="B7695" s="10">
        <v>43515</v>
      </c>
      <c r="C7695" t="s">
        <v>31</v>
      </c>
      <c r="D7695" t="s">
        <v>8865</v>
      </c>
      <c r="E7695" t="s">
        <v>681</v>
      </c>
      <c r="F7695" s="1">
        <v>-1.7849999999999999</v>
      </c>
      <c r="I7695" s="13">
        <f t="shared" si="120"/>
        <v>-2944004.086000016</v>
      </c>
    </row>
    <row r="7696" spans="1:9">
      <c r="A7696" s="10">
        <v>43516</v>
      </c>
      <c r="B7696" s="10">
        <v>43515</v>
      </c>
      <c r="C7696" t="s">
        <v>8864</v>
      </c>
      <c r="D7696" t="s">
        <v>8863</v>
      </c>
      <c r="E7696" t="s">
        <v>8862</v>
      </c>
      <c r="F7696" s="1">
        <v>-570.6</v>
      </c>
      <c r="I7696" s="13">
        <f t="shared" si="120"/>
        <v>-2944574.6860000161</v>
      </c>
    </row>
    <row r="7697" spans="1:9">
      <c r="A7697" s="10">
        <v>43516</v>
      </c>
      <c r="B7697" s="10">
        <v>43515</v>
      </c>
      <c r="C7697" t="s">
        <v>31</v>
      </c>
      <c r="D7697" t="s">
        <v>8861</v>
      </c>
      <c r="E7697" t="s">
        <v>332</v>
      </c>
      <c r="F7697" s="1">
        <v>-1.7849999999999999</v>
      </c>
      <c r="I7697" s="13">
        <f t="shared" si="120"/>
        <v>-2944576.4710000162</v>
      </c>
    </row>
    <row r="7698" spans="1:9">
      <c r="A7698" s="10">
        <v>43514</v>
      </c>
      <c r="B7698" s="10">
        <v>43515</v>
      </c>
      <c r="C7698" t="s">
        <v>8833</v>
      </c>
      <c r="D7698" t="s">
        <v>2143</v>
      </c>
      <c r="E7698" t="s">
        <v>11</v>
      </c>
      <c r="G7698" s="1">
        <v>16000</v>
      </c>
      <c r="I7698" s="13">
        <f t="shared" si="120"/>
        <v>-2928576.4710000162</v>
      </c>
    </row>
    <row r="7699" spans="1:9">
      <c r="A7699" s="10">
        <v>43514</v>
      </c>
      <c r="B7699" s="10">
        <v>43515</v>
      </c>
      <c r="C7699" t="s">
        <v>8827</v>
      </c>
      <c r="D7699" t="s">
        <v>8826</v>
      </c>
      <c r="E7699" t="s">
        <v>11</v>
      </c>
      <c r="G7699" s="1">
        <v>340000</v>
      </c>
      <c r="I7699" s="13">
        <f t="shared" si="120"/>
        <v>-2588576.4710000162</v>
      </c>
    </row>
    <row r="7700" spans="1:9">
      <c r="A7700" s="10">
        <v>43514</v>
      </c>
      <c r="B7700" s="10">
        <v>43515</v>
      </c>
      <c r="C7700" t="s">
        <v>6885</v>
      </c>
      <c r="D7700" t="s">
        <v>2408</v>
      </c>
      <c r="E7700" t="s">
        <v>11</v>
      </c>
      <c r="G7700" s="1">
        <v>15000</v>
      </c>
      <c r="I7700" s="13">
        <f t="shared" si="120"/>
        <v>-2573576.4710000162</v>
      </c>
    </row>
    <row r="7701" spans="1:9">
      <c r="A7701" s="10">
        <v>43514</v>
      </c>
      <c r="B7701" s="10">
        <v>43515</v>
      </c>
      <c r="C7701" t="s">
        <v>8821</v>
      </c>
      <c r="D7701" t="s">
        <v>2301</v>
      </c>
      <c r="E7701" t="s">
        <v>11</v>
      </c>
      <c r="G7701" s="1">
        <v>22000</v>
      </c>
      <c r="I7701" s="13">
        <f t="shared" si="120"/>
        <v>-2551576.4710000162</v>
      </c>
    </row>
    <row r="7702" spans="1:9">
      <c r="A7702" s="10">
        <v>43514</v>
      </c>
      <c r="B7702" s="10">
        <v>43515</v>
      </c>
      <c r="C7702" t="s">
        <v>8818</v>
      </c>
      <c r="D7702" t="s">
        <v>2435</v>
      </c>
      <c r="E7702" t="s">
        <v>11</v>
      </c>
      <c r="G7702" s="1">
        <v>19000</v>
      </c>
      <c r="I7702" s="13">
        <f t="shared" si="120"/>
        <v>-2532576.4710000162</v>
      </c>
    </row>
    <row r="7703" spans="1:9">
      <c r="A7703" s="10">
        <v>43514</v>
      </c>
      <c r="B7703" s="10">
        <v>43515</v>
      </c>
      <c r="C7703" t="s">
        <v>7020</v>
      </c>
      <c r="D7703" t="s">
        <v>1803</v>
      </c>
      <c r="E7703" t="s">
        <v>11</v>
      </c>
      <c r="G7703" s="1">
        <v>33000</v>
      </c>
      <c r="I7703" s="13">
        <f t="shared" si="120"/>
        <v>-2499576.4710000162</v>
      </c>
    </row>
    <row r="7704" spans="1:9">
      <c r="A7704" s="10">
        <v>43517</v>
      </c>
      <c r="B7704" s="10">
        <v>43516</v>
      </c>
      <c r="C7704" t="s">
        <v>8893</v>
      </c>
      <c r="D7704" t="s">
        <v>8892</v>
      </c>
      <c r="E7704" t="s">
        <v>11</v>
      </c>
      <c r="F7704" s="1">
        <v>-50000</v>
      </c>
      <c r="I7704" s="13">
        <f t="shared" si="120"/>
        <v>-2549576.4710000162</v>
      </c>
    </row>
    <row r="7705" spans="1:9">
      <c r="A7705" s="10">
        <v>43517</v>
      </c>
      <c r="B7705" s="10">
        <v>43516</v>
      </c>
      <c r="C7705" t="s">
        <v>8891</v>
      </c>
      <c r="D7705" t="s">
        <v>8890</v>
      </c>
      <c r="E7705" t="s">
        <v>8889</v>
      </c>
      <c r="F7705" s="1">
        <v>-4972.8540000000003</v>
      </c>
      <c r="I7705" s="13">
        <f t="shared" si="120"/>
        <v>-2554549.325000016</v>
      </c>
    </row>
    <row r="7706" spans="1:9">
      <c r="A7706" s="10">
        <v>43517</v>
      </c>
      <c r="B7706" s="10">
        <v>43516</v>
      </c>
      <c r="C7706" t="s">
        <v>8888</v>
      </c>
      <c r="D7706" t="s">
        <v>8887</v>
      </c>
      <c r="E7706" t="s">
        <v>11</v>
      </c>
      <c r="F7706" s="1">
        <v>-12181.624</v>
      </c>
      <c r="I7706" s="13">
        <f t="shared" si="120"/>
        <v>-2566730.9490000159</v>
      </c>
    </row>
    <row r="7707" spans="1:9">
      <c r="A7707" s="10">
        <v>43517</v>
      </c>
      <c r="B7707" s="10">
        <v>43516</v>
      </c>
      <c r="C7707" t="s">
        <v>8884</v>
      </c>
      <c r="D7707" t="s">
        <v>8883</v>
      </c>
      <c r="E7707" t="s">
        <v>11</v>
      </c>
      <c r="F7707" s="1">
        <v>-50000</v>
      </c>
      <c r="I7707" s="13">
        <f t="shared" si="120"/>
        <v>-2616730.9490000159</v>
      </c>
    </row>
    <row r="7708" spans="1:9">
      <c r="A7708" s="10">
        <v>43517</v>
      </c>
      <c r="B7708" s="10">
        <v>43516</v>
      </c>
      <c r="C7708" t="s">
        <v>8882</v>
      </c>
      <c r="D7708" t="s">
        <v>8881</v>
      </c>
      <c r="E7708" t="s">
        <v>11</v>
      </c>
      <c r="F7708" s="1">
        <v>-444.43299999999999</v>
      </c>
      <c r="I7708" s="13">
        <f t="shared" si="120"/>
        <v>-2617175.382000016</v>
      </c>
    </row>
    <row r="7709" spans="1:9">
      <c r="A7709" s="10">
        <v>43517</v>
      </c>
      <c r="B7709" s="10">
        <v>43516</v>
      </c>
      <c r="C7709" t="s">
        <v>8878</v>
      </c>
      <c r="D7709" t="s">
        <v>8877</v>
      </c>
      <c r="E7709" t="s">
        <v>3935</v>
      </c>
      <c r="F7709" s="1">
        <v>-731.29600000000005</v>
      </c>
      <c r="I7709" s="13">
        <f t="shared" si="120"/>
        <v>-2617906.6780000161</v>
      </c>
    </row>
    <row r="7710" spans="1:9">
      <c r="A7710" s="10">
        <v>43515</v>
      </c>
      <c r="B7710" s="10">
        <v>43516</v>
      </c>
      <c r="C7710" t="s">
        <v>8843</v>
      </c>
      <c r="D7710" t="s">
        <v>8842</v>
      </c>
      <c r="E7710" t="s">
        <v>11</v>
      </c>
      <c r="G7710" s="1">
        <v>300000</v>
      </c>
      <c r="I7710" s="13">
        <f t="shared" si="120"/>
        <v>-2317906.6780000161</v>
      </c>
    </row>
    <row r="7711" spans="1:9">
      <c r="A7711" s="10">
        <v>43515</v>
      </c>
      <c r="B7711" s="10">
        <v>43516</v>
      </c>
      <c r="C7711" t="s">
        <v>8837</v>
      </c>
      <c r="D7711" t="s">
        <v>8836</v>
      </c>
      <c r="E7711" t="s">
        <v>11</v>
      </c>
      <c r="G7711" s="1">
        <v>99000</v>
      </c>
      <c r="I7711" s="13">
        <f t="shared" si="120"/>
        <v>-2218906.6780000161</v>
      </c>
    </row>
    <row r="7712" spans="1:9">
      <c r="A7712" s="10">
        <v>43518</v>
      </c>
      <c r="B7712" s="10">
        <v>43517</v>
      </c>
      <c r="C7712" t="s">
        <v>8907</v>
      </c>
      <c r="D7712" t="s">
        <v>8906</v>
      </c>
      <c r="E7712" t="s">
        <v>8905</v>
      </c>
      <c r="F7712" s="1">
        <v>-252.934</v>
      </c>
      <c r="I7712" s="13">
        <f t="shared" si="120"/>
        <v>-2219159.612000016</v>
      </c>
    </row>
    <row r="7713" spans="1:9">
      <c r="A7713" s="10">
        <v>43518</v>
      </c>
      <c r="B7713" s="10">
        <v>43517</v>
      </c>
      <c r="C7713" t="s">
        <v>8904</v>
      </c>
      <c r="D7713" t="s">
        <v>8903</v>
      </c>
      <c r="E7713" t="s">
        <v>11</v>
      </c>
      <c r="F7713" s="1">
        <v>-361.363</v>
      </c>
      <c r="I7713" s="13">
        <f t="shared" si="120"/>
        <v>-2219520.9750000159</v>
      </c>
    </row>
    <row r="7714" spans="1:9">
      <c r="A7714" s="10">
        <v>43518</v>
      </c>
      <c r="B7714" s="10">
        <v>43517</v>
      </c>
      <c r="C7714" t="s">
        <v>8902</v>
      </c>
      <c r="D7714" t="s">
        <v>8901</v>
      </c>
      <c r="E7714" t="s">
        <v>7374</v>
      </c>
      <c r="F7714" s="1">
        <v>-4498.7240000000002</v>
      </c>
      <c r="I7714" s="13">
        <f t="shared" si="120"/>
        <v>-2224019.6990000159</v>
      </c>
    </row>
    <row r="7715" spans="1:9">
      <c r="A7715" s="10">
        <v>43518</v>
      </c>
      <c r="B7715" s="10">
        <v>43517</v>
      </c>
      <c r="C7715" t="s">
        <v>8900</v>
      </c>
      <c r="D7715" t="s">
        <v>8899</v>
      </c>
      <c r="E7715" t="s">
        <v>2318</v>
      </c>
      <c r="F7715" s="1">
        <v>-871.83</v>
      </c>
      <c r="I7715" s="13">
        <f t="shared" si="120"/>
        <v>-2224891.5290000159</v>
      </c>
    </row>
    <row r="7716" spans="1:9">
      <c r="A7716" s="10">
        <v>43518</v>
      </c>
      <c r="B7716" s="10">
        <v>43517</v>
      </c>
      <c r="C7716" t="s">
        <v>8898</v>
      </c>
      <c r="D7716" t="s">
        <v>8897</v>
      </c>
      <c r="E7716" t="s">
        <v>4296</v>
      </c>
      <c r="F7716" s="1">
        <v>-2105.1010000000001</v>
      </c>
      <c r="I7716" s="13">
        <f t="shared" si="120"/>
        <v>-2226996.6300000157</v>
      </c>
    </row>
    <row r="7717" spans="1:9">
      <c r="A7717" s="10">
        <v>43518</v>
      </c>
      <c r="B7717" s="10">
        <v>43517</v>
      </c>
      <c r="C7717" t="s">
        <v>8896</v>
      </c>
      <c r="D7717" t="s">
        <v>8895</v>
      </c>
      <c r="E7717" t="s">
        <v>116</v>
      </c>
      <c r="F7717" s="1">
        <v>-153374.07500000001</v>
      </c>
      <c r="I7717" s="13">
        <f t="shared" si="120"/>
        <v>-2380370.7050000159</v>
      </c>
    </row>
    <row r="7718" spans="1:9">
      <c r="A7718" s="10">
        <v>43522</v>
      </c>
      <c r="B7718" s="10">
        <v>43518</v>
      </c>
      <c r="C7718" t="s">
        <v>7</v>
      </c>
      <c r="D7718" t="s">
        <v>8932</v>
      </c>
      <c r="E7718" t="s">
        <v>8930</v>
      </c>
      <c r="F7718" s="1">
        <v>-7.22</v>
      </c>
      <c r="I7718" s="13">
        <f t="shared" si="120"/>
        <v>-2380377.9250000161</v>
      </c>
    </row>
    <row r="7719" spans="1:9">
      <c r="A7719" s="10">
        <v>43522</v>
      </c>
      <c r="B7719" s="10">
        <v>43518</v>
      </c>
      <c r="C7719" t="s">
        <v>60</v>
      </c>
      <c r="D7719" t="s">
        <v>8931</v>
      </c>
      <c r="E7719" t="s">
        <v>8930</v>
      </c>
      <c r="F7719" s="1">
        <v>-8</v>
      </c>
      <c r="I7719" s="13">
        <f t="shared" si="120"/>
        <v>-2380385.9250000161</v>
      </c>
    </row>
    <row r="7720" spans="1:9">
      <c r="A7720" s="10">
        <v>43522</v>
      </c>
      <c r="B7720" s="10">
        <v>43518</v>
      </c>
      <c r="C7720" t="s">
        <v>105</v>
      </c>
      <c r="D7720" t="s">
        <v>8929</v>
      </c>
      <c r="E7720" t="s">
        <v>8928</v>
      </c>
      <c r="F7720" s="1">
        <v>-0.5</v>
      </c>
      <c r="I7720" s="13">
        <f t="shared" si="120"/>
        <v>-2380386.4250000161</v>
      </c>
    </row>
    <row r="7721" spans="1:9">
      <c r="A7721" s="10">
        <v>43522</v>
      </c>
      <c r="B7721" s="10">
        <v>43518</v>
      </c>
      <c r="C7721" t="s">
        <v>96</v>
      </c>
      <c r="D7721" t="s">
        <v>8927</v>
      </c>
      <c r="E7721" t="s">
        <v>8926</v>
      </c>
      <c r="F7721" s="1">
        <v>-30</v>
      </c>
      <c r="I7721" s="13">
        <f t="shared" si="120"/>
        <v>-2380416.4250000161</v>
      </c>
    </row>
    <row r="7722" spans="1:9">
      <c r="A7722" s="10">
        <v>43521</v>
      </c>
      <c r="B7722" s="10">
        <v>43518</v>
      </c>
      <c r="C7722" t="s">
        <v>8925</v>
      </c>
      <c r="D7722" t="s">
        <v>8924</v>
      </c>
      <c r="E7722" t="s">
        <v>3643</v>
      </c>
      <c r="F7722" s="1">
        <v>-290</v>
      </c>
      <c r="I7722" s="13">
        <f t="shared" si="120"/>
        <v>-2380706.4250000161</v>
      </c>
    </row>
    <row r="7723" spans="1:9">
      <c r="A7723" s="10">
        <v>43521</v>
      </c>
      <c r="B7723" s="10">
        <v>43518</v>
      </c>
      <c r="C7723" t="s">
        <v>8923</v>
      </c>
      <c r="D7723" t="s">
        <v>8922</v>
      </c>
      <c r="E7723" t="s">
        <v>332</v>
      </c>
      <c r="F7723" s="1">
        <v>-13877.025</v>
      </c>
      <c r="I7723" s="13">
        <f t="shared" si="120"/>
        <v>-2394583.450000016</v>
      </c>
    </row>
    <row r="7724" spans="1:9">
      <c r="A7724" s="10">
        <v>43521</v>
      </c>
      <c r="B7724" s="10">
        <v>43518</v>
      </c>
      <c r="C7724" t="s">
        <v>31</v>
      </c>
      <c r="D7724" t="s">
        <v>8922</v>
      </c>
      <c r="E7724" t="s">
        <v>332</v>
      </c>
      <c r="F7724" s="1">
        <v>-1.7849999999999999</v>
      </c>
      <c r="I7724" s="13">
        <f t="shared" si="120"/>
        <v>-2394585.2350000162</v>
      </c>
    </row>
    <row r="7725" spans="1:9">
      <c r="A7725" s="10">
        <v>43521</v>
      </c>
      <c r="B7725" s="10">
        <v>43518</v>
      </c>
      <c r="C7725" t="s">
        <v>8921</v>
      </c>
      <c r="D7725" t="s">
        <v>8920</v>
      </c>
      <c r="E7725" t="s">
        <v>11</v>
      </c>
      <c r="F7725" s="1">
        <v>-1108.54</v>
      </c>
      <c r="I7725" s="13">
        <f t="shared" si="120"/>
        <v>-2395693.7750000162</v>
      </c>
    </row>
    <row r="7726" spans="1:9">
      <c r="A7726" s="10">
        <v>43521</v>
      </c>
      <c r="B7726" s="10">
        <v>43518</v>
      </c>
      <c r="C7726" t="s">
        <v>8919</v>
      </c>
      <c r="D7726" t="s">
        <v>8908</v>
      </c>
      <c r="E7726" t="s">
        <v>426</v>
      </c>
      <c r="F7726" s="1">
        <v>-824.84199999999998</v>
      </c>
      <c r="I7726" s="13">
        <f t="shared" si="120"/>
        <v>-2396518.6170000164</v>
      </c>
    </row>
    <row r="7727" spans="1:9">
      <c r="A7727" s="10">
        <v>43521</v>
      </c>
      <c r="B7727" s="10">
        <v>43518</v>
      </c>
      <c r="C7727" t="s">
        <v>8918</v>
      </c>
      <c r="D7727" t="s">
        <v>8917</v>
      </c>
      <c r="E7727" t="s">
        <v>470</v>
      </c>
      <c r="F7727" s="1">
        <v>-1539.9490000000001</v>
      </c>
      <c r="I7727" s="13">
        <f t="shared" si="120"/>
        <v>-2398058.5660000164</v>
      </c>
    </row>
    <row r="7728" spans="1:9">
      <c r="A7728" s="10">
        <v>43521</v>
      </c>
      <c r="B7728" s="10">
        <v>43518</v>
      </c>
      <c r="C7728" t="s">
        <v>8916</v>
      </c>
      <c r="D7728" t="s">
        <v>8915</v>
      </c>
      <c r="E7728" t="s">
        <v>8914</v>
      </c>
      <c r="F7728" s="1">
        <v>-58315.053999999996</v>
      </c>
      <c r="I7728" s="13">
        <f t="shared" si="120"/>
        <v>-2456373.6200000164</v>
      </c>
    </row>
    <row r="7729" spans="1:9">
      <c r="A7729" s="10">
        <v>43521</v>
      </c>
      <c r="B7729" s="10">
        <v>43518</v>
      </c>
      <c r="C7729" t="s">
        <v>8913</v>
      </c>
      <c r="D7729" t="s">
        <v>8912</v>
      </c>
      <c r="E7729" t="s">
        <v>753</v>
      </c>
      <c r="F7729" s="1">
        <v>-4079.6729999999998</v>
      </c>
      <c r="I7729" s="13">
        <f t="shared" si="120"/>
        <v>-2460453.2930000164</v>
      </c>
    </row>
    <row r="7730" spans="1:9">
      <c r="A7730" s="10">
        <v>43521</v>
      </c>
      <c r="B7730" s="10">
        <v>43518</v>
      </c>
      <c r="C7730" t="s">
        <v>427</v>
      </c>
      <c r="D7730" t="s">
        <v>8911</v>
      </c>
      <c r="E7730" t="s">
        <v>429</v>
      </c>
      <c r="F7730" s="1">
        <v>-3070.58</v>
      </c>
      <c r="I7730" s="13">
        <f t="shared" si="120"/>
        <v>-2463523.8730000164</v>
      </c>
    </row>
    <row r="7731" spans="1:9">
      <c r="A7731" s="10">
        <v>43521</v>
      </c>
      <c r="B7731" s="10">
        <v>43518</v>
      </c>
      <c r="C7731" t="s">
        <v>430</v>
      </c>
      <c r="D7731" t="s">
        <v>8911</v>
      </c>
      <c r="E7731" t="s">
        <v>431</v>
      </c>
      <c r="F7731" s="1">
        <v>-0.71399999999999997</v>
      </c>
      <c r="I7731" s="13">
        <f t="shared" si="120"/>
        <v>-2463524.5870000166</v>
      </c>
    </row>
    <row r="7732" spans="1:9">
      <c r="A7732" s="10">
        <v>43521</v>
      </c>
      <c r="B7732" s="10">
        <v>43518</v>
      </c>
      <c r="C7732" t="s">
        <v>8910</v>
      </c>
      <c r="D7732" t="s">
        <v>8909</v>
      </c>
      <c r="E7732" t="s">
        <v>234</v>
      </c>
      <c r="F7732" s="1">
        <v>-2851.8</v>
      </c>
      <c r="I7732" s="13">
        <f t="shared" si="120"/>
        <v>-2466376.3870000164</v>
      </c>
    </row>
    <row r="7733" spans="1:9">
      <c r="A7733" s="10">
        <v>43521</v>
      </c>
      <c r="B7733" s="10">
        <v>43518</v>
      </c>
      <c r="C7733" t="s">
        <v>31</v>
      </c>
      <c r="D7733" t="s">
        <v>8908</v>
      </c>
      <c r="E7733" t="s">
        <v>426</v>
      </c>
      <c r="F7733" s="1">
        <v>-1.7849999999999999</v>
      </c>
      <c r="I7733" s="13">
        <f t="shared" si="120"/>
        <v>-2466378.1720000166</v>
      </c>
    </row>
    <row r="7734" spans="1:9">
      <c r="A7734" s="10">
        <v>43518</v>
      </c>
      <c r="B7734" s="10">
        <v>43518</v>
      </c>
      <c r="C7734" t="s">
        <v>8894</v>
      </c>
      <c r="E7734" t="s">
        <v>11</v>
      </c>
      <c r="F7734" s="1">
        <v>-29.75</v>
      </c>
      <c r="I7734" s="13">
        <f t="shared" si="120"/>
        <v>-2466407.9220000166</v>
      </c>
    </row>
    <row r="7735" spans="1:9">
      <c r="A7735" s="10">
        <v>43518</v>
      </c>
      <c r="B7735" s="10">
        <v>43518</v>
      </c>
      <c r="C7735" t="s">
        <v>8894</v>
      </c>
      <c r="E7735" t="s">
        <v>11</v>
      </c>
      <c r="F7735" s="1">
        <v>-29.75</v>
      </c>
      <c r="I7735" s="13">
        <f t="shared" si="120"/>
        <v>-2466437.6720000166</v>
      </c>
    </row>
    <row r="7736" spans="1:9">
      <c r="A7736" s="10">
        <v>43523</v>
      </c>
      <c r="B7736" s="10">
        <v>43522</v>
      </c>
      <c r="C7736" t="s">
        <v>8944</v>
      </c>
      <c r="D7736" t="s">
        <v>8943</v>
      </c>
      <c r="E7736" t="s">
        <v>6771</v>
      </c>
      <c r="F7736" s="1">
        <v>-2841.8829999999998</v>
      </c>
      <c r="I7736" s="13">
        <f t="shared" si="120"/>
        <v>-2469279.5550000165</v>
      </c>
    </row>
    <row r="7737" spans="1:9">
      <c r="A7737" s="10">
        <v>43523</v>
      </c>
      <c r="B7737" s="10">
        <v>43522</v>
      </c>
      <c r="C7737" t="s">
        <v>8942</v>
      </c>
      <c r="D7737" t="s">
        <v>8941</v>
      </c>
      <c r="E7737" t="s">
        <v>8940</v>
      </c>
      <c r="F7737" s="1">
        <v>-1547.829</v>
      </c>
      <c r="I7737" s="13">
        <f t="shared" si="120"/>
        <v>-2470827.3840000164</v>
      </c>
    </row>
    <row r="7738" spans="1:9">
      <c r="A7738" s="10">
        <v>43523</v>
      </c>
      <c r="B7738" s="10">
        <v>43522</v>
      </c>
      <c r="C7738" t="s">
        <v>8939</v>
      </c>
      <c r="D7738" t="s">
        <v>8938</v>
      </c>
      <c r="E7738" t="s">
        <v>51</v>
      </c>
      <c r="F7738" s="1">
        <v>-275.49</v>
      </c>
      <c r="I7738" s="13">
        <f t="shared" si="120"/>
        <v>-2471102.8740000166</v>
      </c>
    </row>
    <row r="7739" spans="1:9">
      <c r="A7739" s="10">
        <v>43523</v>
      </c>
      <c r="B7739" s="10">
        <v>43522</v>
      </c>
      <c r="C7739" t="s">
        <v>8937</v>
      </c>
      <c r="D7739" t="s">
        <v>8936</v>
      </c>
      <c r="E7739" t="s">
        <v>7318</v>
      </c>
      <c r="F7739" s="1">
        <v>-476.6</v>
      </c>
      <c r="I7739" s="13">
        <f t="shared" si="120"/>
        <v>-2471579.4740000167</v>
      </c>
    </row>
    <row r="7740" spans="1:9">
      <c r="A7740" s="10">
        <v>43523</v>
      </c>
      <c r="B7740" s="10">
        <v>43522</v>
      </c>
      <c r="C7740" t="s">
        <v>8935</v>
      </c>
      <c r="D7740" t="s">
        <v>8934</v>
      </c>
      <c r="E7740" t="s">
        <v>8933</v>
      </c>
      <c r="F7740" s="1">
        <v>-20192.5</v>
      </c>
      <c r="I7740" s="13">
        <f t="shared" si="120"/>
        <v>-2491771.9740000167</v>
      </c>
    </row>
    <row r="7741" spans="1:9">
      <c r="A7741" s="10">
        <v>43524</v>
      </c>
      <c r="B7741" s="10">
        <v>43523</v>
      </c>
      <c r="C7741" t="s">
        <v>452</v>
      </c>
      <c r="D7741" t="s">
        <v>2395</v>
      </c>
      <c r="E7741" t="s">
        <v>11</v>
      </c>
      <c r="F7741" s="1">
        <v>-0.35699999999999998</v>
      </c>
      <c r="I7741" s="13">
        <f t="shared" si="120"/>
        <v>-2491772.3310000165</v>
      </c>
    </row>
    <row r="7742" spans="1:9">
      <c r="A7742" s="10">
        <v>43524</v>
      </c>
      <c r="B7742" s="10">
        <v>43523</v>
      </c>
      <c r="C7742" t="s">
        <v>452</v>
      </c>
      <c r="D7742" t="s">
        <v>1837</v>
      </c>
      <c r="E7742" t="s">
        <v>11</v>
      </c>
      <c r="F7742" s="1">
        <v>-0.35699999999999998</v>
      </c>
      <c r="I7742" s="13">
        <f t="shared" si="120"/>
        <v>-2491772.6880000164</v>
      </c>
    </row>
    <row r="7743" spans="1:9">
      <c r="A7743" s="10">
        <v>43524</v>
      </c>
      <c r="B7743" s="10">
        <v>43523</v>
      </c>
      <c r="C7743" t="s">
        <v>8974</v>
      </c>
      <c r="D7743" t="s">
        <v>8973</v>
      </c>
      <c r="E7743" t="s">
        <v>6134</v>
      </c>
      <c r="F7743" s="1">
        <v>-80718.966</v>
      </c>
      <c r="I7743" s="13">
        <f t="shared" si="120"/>
        <v>-2572491.6540000164</v>
      </c>
    </row>
    <row r="7744" spans="1:9">
      <c r="A7744" s="10">
        <v>43524</v>
      </c>
      <c r="B7744" s="10">
        <v>43523</v>
      </c>
      <c r="C7744" t="s">
        <v>31</v>
      </c>
      <c r="D7744" t="s">
        <v>8973</v>
      </c>
      <c r="E7744" t="s">
        <v>6134</v>
      </c>
      <c r="F7744" s="1">
        <v>-1.7849999999999999</v>
      </c>
      <c r="I7744" s="13">
        <f t="shared" si="120"/>
        <v>-2572493.4390000165</v>
      </c>
    </row>
    <row r="7745" spans="1:9">
      <c r="A7745" s="10">
        <v>43524</v>
      </c>
      <c r="B7745" s="10">
        <v>43523</v>
      </c>
      <c r="C7745" t="s">
        <v>8972</v>
      </c>
      <c r="D7745" t="s">
        <v>8971</v>
      </c>
      <c r="E7745" t="s">
        <v>661</v>
      </c>
      <c r="F7745" s="1">
        <v>-62800.872000000003</v>
      </c>
      <c r="I7745" s="13">
        <f t="shared" si="120"/>
        <v>-2635294.3110000165</v>
      </c>
    </row>
    <row r="7746" spans="1:9">
      <c r="A7746" s="10">
        <v>43524</v>
      </c>
      <c r="B7746" s="10">
        <v>43523</v>
      </c>
      <c r="C7746" t="s">
        <v>452</v>
      </c>
      <c r="D7746" t="s">
        <v>2460</v>
      </c>
      <c r="E7746" t="s">
        <v>11</v>
      </c>
      <c r="F7746" s="1">
        <v>-0.35699999999999998</v>
      </c>
      <c r="I7746" s="13">
        <f t="shared" si="120"/>
        <v>-2635294.6680000164</v>
      </c>
    </row>
    <row r="7747" spans="1:9">
      <c r="A7747" s="10">
        <v>43524</v>
      </c>
      <c r="B7747" s="10">
        <v>43523</v>
      </c>
      <c r="C7747" t="s">
        <v>8970</v>
      </c>
      <c r="D7747" t="s">
        <v>8969</v>
      </c>
      <c r="E7747" t="s">
        <v>198</v>
      </c>
      <c r="F7747" s="1">
        <v>-50</v>
      </c>
      <c r="I7747" s="13">
        <f t="shared" ref="I7747:I7810" si="121">I7746+F7747+G7747</f>
        <v>-2635344.6680000164</v>
      </c>
    </row>
    <row r="7748" spans="1:9">
      <c r="A7748" s="10">
        <v>43524</v>
      </c>
      <c r="B7748" s="10">
        <v>43523</v>
      </c>
      <c r="C7748" t="s">
        <v>8966</v>
      </c>
      <c r="D7748" t="s">
        <v>8965</v>
      </c>
      <c r="E7748" t="s">
        <v>4805</v>
      </c>
      <c r="F7748" s="1">
        <v>-69752.894</v>
      </c>
      <c r="I7748" s="13">
        <f t="shared" si="121"/>
        <v>-2705097.5620000162</v>
      </c>
    </row>
    <row r="7749" spans="1:9">
      <c r="A7749" s="10">
        <v>43524</v>
      </c>
      <c r="B7749" s="10">
        <v>43523</v>
      </c>
      <c r="C7749" t="s">
        <v>452</v>
      </c>
      <c r="D7749" t="s">
        <v>2233</v>
      </c>
      <c r="E7749" t="s">
        <v>11</v>
      </c>
      <c r="F7749" s="1">
        <v>-0.35699999999999998</v>
      </c>
      <c r="I7749" s="13">
        <f t="shared" si="121"/>
        <v>-2705097.9190000161</v>
      </c>
    </row>
    <row r="7750" spans="1:9">
      <c r="A7750" s="10">
        <v>43524</v>
      </c>
      <c r="B7750" s="10">
        <v>43523</v>
      </c>
      <c r="C7750" t="s">
        <v>8963</v>
      </c>
      <c r="D7750" t="s">
        <v>8962</v>
      </c>
      <c r="E7750" t="s">
        <v>82</v>
      </c>
      <c r="F7750" s="1">
        <v>-5979.1480000000001</v>
      </c>
      <c r="I7750" s="13">
        <f t="shared" si="121"/>
        <v>-2711077.0670000161</v>
      </c>
    </row>
    <row r="7751" spans="1:9">
      <c r="A7751" s="10">
        <v>43524</v>
      </c>
      <c r="B7751" s="10">
        <v>43523</v>
      </c>
      <c r="C7751" t="s">
        <v>8961</v>
      </c>
      <c r="D7751" t="s">
        <v>8960</v>
      </c>
      <c r="E7751" t="s">
        <v>8959</v>
      </c>
      <c r="F7751" s="1">
        <v>-3650.6669999999999</v>
      </c>
      <c r="I7751" s="13">
        <f t="shared" si="121"/>
        <v>-2714727.734000016</v>
      </c>
    </row>
    <row r="7752" spans="1:9">
      <c r="A7752" s="10">
        <v>43524</v>
      </c>
      <c r="B7752" s="10">
        <v>43523</v>
      </c>
      <c r="C7752" t="s">
        <v>42</v>
      </c>
      <c r="D7752" t="s">
        <v>8958</v>
      </c>
      <c r="E7752" t="s">
        <v>44</v>
      </c>
      <c r="F7752" s="1">
        <v>-98209.101999999999</v>
      </c>
      <c r="I7752" s="13">
        <f t="shared" si="121"/>
        <v>-2812936.836000016</v>
      </c>
    </row>
    <row r="7753" spans="1:9">
      <c r="A7753" s="10">
        <v>43524</v>
      </c>
      <c r="B7753" s="10">
        <v>43523</v>
      </c>
      <c r="C7753" t="s">
        <v>45</v>
      </c>
      <c r="D7753" t="s">
        <v>8958</v>
      </c>
      <c r="E7753" t="s">
        <v>44</v>
      </c>
      <c r="F7753" s="1">
        <v>-3.57</v>
      </c>
      <c r="I7753" s="13">
        <f t="shared" si="121"/>
        <v>-2812940.4060000158</v>
      </c>
    </row>
    <row r="7754" spans="1:9">
      <c r="A7754" s="10">
        <v>43524</v>
      </c>
      <c r="B7754" s="10">
        <v>43523</v>
      </c>
      <c r="C7754" t="s">
        <v>452</v>
      </c>
      <c r="D7754" t="s">
        <v>8956</v>
      </c>
      <c r="E7754" t="s">
        <v>11</v>
      </c>
      <c r="F7754" s="1">
        <v>-0.35699999999999998</v>
      </c>
      <c r="I7754" s="13">
        <f t="shared" si="121"/>
        <v>-2812940.7630000156</v>
      </c>
    </row>
    <row r="7755" spans="1:9">
      <c r="A7755" s="10">
        <v>43524</v>
      </c>
      <c r="B7755" s="10">
        <v>43523</v>
      </c>
      <c r="C7755" t="s">
        <v>452</v>
      </c>
      <c r="D7755" t="s">
        <v>2046</v>
      </c>
      <c r="E7755" t="s">
        <v>11</v>
      </c>
      <c r="F7755" s="1">
        <v>-0.35699999999999998</v>
      </c>
      <c r="I7755" s="13">
        <f t="shared" si="121"/>
        <v>-2812941.1200000155</v>
      </c>
    </row>
    <row r="7756" spans="1:9">
      <c r="A7756" s="10">
        <v>43524</v>
      </c>
      <c r="B7756" s="10">
        <v>43523</v>
      </c>
      <c r="C7756" t="s">
        <v>8955</v>
      </c>
      <c r="D7756" t="s">
        <v>8954</v>
      </c>
      <c r="E7756" t="s">
        <v>11</v>
      </c>
      <c r="F7756" s="1">
        <v>-747.84699999999998</v>
      </c>
      <c r="I7756" s="13">
        <f t="shared" si="121"/>
        <v>-2813688.9670000155</v>
      </c>
    </row>
    <row r="7757" spans="1:9">
      <c r="A7757" s="10">
        <v>43524</v>
      </c>
      <c r="B7757" s="10">
        <v>43523</v>
      </c>
      <c r="C7757" t="s">
        <v>8953</v>
      </c>
      <c r="D7757" t="s">
        <v>8952</v>
      </c>
      <c r="E7757" t="s">
        <v>8951</v>
      </c>
      <c r="F7757" s="1">
        <v>-1391.8050000000001</v>
      </c>
      <c r="I7757" s="13">
        <f t="shared" si="121"/>
        <v>-2815080.7720000157</v>
      </c>
    </row>
    <row r="7758" spans="1:9">
      <c r="A7758" s="10">
        <v>43524</v>
      </c>
      <c r="B7758" s="10">
        <v>43523</v>
      </c>
      <c r="C7758" t="s">
        <v>42</v>
      </c>
      <c r="D7758" t="s">
        <v>8950</v>
      </c>
      <c r="E7758" t="s">
        <v>44</v>
      </c>
      <c r="F7758" s="1">
        <v>-32758.919000000002</v>
      </c>
      <c r="I7758" s="13">
        <f t="shared" si="121"/>
        <v>-2847839.6910000159</v>
      </c>
    </row>
    <row r="7759" spans="1:9">
      <c r="A7759" s="10">
        <v>43524</v>
      </c>
      <c r="B7759" s="10">
        <v>43523</v>
      </c>
      <c r="C7759" t="s">
        <v>45</v>
      </c>
      <c r="D7759" t="s">
        <v>8950</v>
      </c>
      <c r="E7759" t="s">
        <v>44</v>
      </c>
      <c r="F7759" s="1">
        <v>-3.57</v>
      </c>
      <c r="I7759" s="13">
        <f t="shared" si="121"/>
        <v>-2847843.2610000158</v>
      </c>
    </row>
    <row r="7760" spans="1:9">
      <c r="A7760" s="10">
        <v>43524</v>
      </c>
      <c r="B7760" s="10">
        <v>43523</v>
      </c>
      <c r="C7760" t="s">
        <v>8949</v>
      </c>
      <c r="D7760" t="s">
        <v>8948</v>
      </c>
      <c r="E7760" t="s">
        <v>11</v>
      </c>
      <c r="F7760" s="1">
        <v>-150.6</v>
      </c>
      <c r="I7760" s="13">
        <f t="shared" si="121"/>
        <v>-2847993.8610000159</v>
      </c>
    </row>
    <row r="7761" spans="1:9">
      <c r="A7761" s="10">
        <v>43524</v>
      </c>
      <c r="B7761" s="10">
        <v>43524</v>
      </c>
      <c r="C7761" t="s">
        <v>8979</v>
      </c>
      <c r="E7761" t="s">
        <v>11</v>
      </c>
      <c r="F7761" s="1">
        <v>-35.164999999999999</v>
      </c>
      <c r="I7761" s="13">
        <f t="shared" si="121"/>
        <v>-2848029.0260000159</v>
      </c>
    </row>
    <row r="7762" spans="1:9">
      <c r="A7762" s="10">
        <v>43524</v>
      </c>
      <c r="B7762" s="10">
        <v>43524</v>
      </c>
      <c r="C7762" t="s">
        <v>617</v>
      </c>
      <c r="E7762" t="s">
        <v>11</v>
      </c>
      <c r="F7762" s="1">
        <v>-11.9</v>
      </c>
      <c r="I7762" s="13">
        <f t="shared" si="121"/>
        <v>-2848040.9260000158</v>
      </c>
    </row>
    <row r="7763" spans="1:9">
      <c r="A7763" s="10">
        <v>43524</v>
      </c>
      <c r="B7763" s="10">
        <v>43524</v>
      </c>
      <c r="C7763" t="s">
        <v>8978</v>
      </c>
      <c r="E7763" t="s">
        <v>11</v>
      </c>
      <c r="F7763" s="1">
        <v>-35.164999999999999</v>
      </c>
      <c r="I7763" s="13">
        <f t="shared" si="121"/>
        <v>-2848076.0910000158</v>
      </c>
    </row>
    <row r="7764" spans="1:9">
      <c r="A7764" s="10">
        <v>43524</v>
      </c>
      <c r="B7764" s="10">
        <v>43524</v>
      </c>
      <c r="C7764" t="s">
        <v>8977</v>
      </c>
      <c r="E7764" t="s">
        <v>11</v>
      </c>
      <c r="F7764" s="1">
        <v>-35.164999999999999</v>
      </c>
      <c r="I7764" s="13">
        <f t="shared" si="121"/>
        <v>-2848111.2560000159</v>
      </c>
    </row>
    <row r="7765" spans="1:9">
      <c r="A7765" s="10">
        <v>43524</v>
      </c>
      <c r="B7765" s="10">
        <v>43524</v>
      </c>
      <c r="C7765" t="s">
        <v>8976</v>
      </c>
      <c r="E7765" t="s">
        <v>11</v>
      </c>
      <c r="F7765" s="1">
        <v>-35.164999999999999</v>
      </c>
      <c r="I7765" s="13">
        <f t="shared" si="121"/>
        <v>-2848146.4210000159</v>
      </c>
    </row>
    <row r="7766" spans="1:9">
      <c r="A7766" s="10">
        <v>43524</v>
      </c>
      <c r="B7766" s="10">
        <v>43524</v>
      </c>
      <c r="C7766" t="s">
        <v>8894</v>
      </c>
      <c r="E7766" t="s">
        <v>11</v>
      </c>
      <c r="F7766" s="1">
        <v>-29.75</v>
      </c>
      <c r="I7766" s="13">
        <f t="shared" si="121"/>
        <v>-2848176.1710000159</v>
      </c>
    </row>
    <row r="7767" spans="1:9">
      <c r="A7767" s="10">
        <v>43524</v>
      </c>
      <c r="B7767" s="10">
        <v>43524</v>
      </c>
      <c r="C7767" t="s">
        <v>8894</v>
      </c>
      <c r="E7767" t="s">
        <v>11</v>
      </c>
      <c r="F7767" s="1">
        <v>-29.75</v>
      </c>
      <c r="I7767" s="13">
        <f t="shared" si="121"/>
        <v>-2848205.9210000159</v>
      </c>
    </row>
    <row r="7768" spans="1:9">
      <c r="A7768" s="10">
        <v>43524</v>
      </c>
      <c r="B7768" s="10">
        <v>43524</v>
      </c>
      <c r="C7768" t="s">
        <v>8894</v>
      </c>
      <c r="E7768" t="s">
        <v>11</v>
      </c>
      <c r="F7768" s="1">
        <v>-29.75</v>
      </c>
      <c r="I7768" s="13">
        <f t="shared" si="121"/>
        <v>-2848235.6710000159</v>
      </c>
    </row>
    <row r="7769" spans="1:9">
      <c r="A7769" s="10">
        <v>43524</v>
      </c>
      <c r="B7769" s="10">
        <v>43524</v>
      </c>
      <c r="C7769" t="s">
        <v>8894</v>
      </c>
      <c r="E7769" t="s">
        <v>11</v>
      </c>
      <c r="F7769" s="1">
        <v>-29.75</v>
      </c>
      <c r="I7769" s="13">
        <f t="shared" si="121"/>
        <v>-2848265.4210000159</v>
      </c>
    </row>
    <row r="7770" spans="1:9">
      <c r="A7770" s="10">
        <v>43524</v>
      </c>
      <c r="B7770" s="10">
        <v>43524</v>
      </c>
      <c r="C7770" t="s">
        <v>8894</v>
      </c>
      <c r="E7770" t="s">
        <v>11</v>
      </c>
      <c r="F7770" s="1">
        <v>-29.75</v>
      </c>
      <c r="I7770" s="13">
        <f t="shared" si="121"/>
        <v>-2848295.1710000159</v>
      </c>
    </row>
    <row r="7771" spans="1:9">
      <c r="A7771" s="10">
        <v>43524</v>
      </c>
      <c r="B7771" s="10">
        <v>43524</v>
      </c>
      <c r="C7771" t="s">
        <v>8228</v>
      </c>
      <c r="E7771" t="s">
        <v>11</v>
      </c>
      <c r="F7771" s="1">
        <v>-963.9</v>
      </c>
      <c r="I7771" s="13">
        <f t="shared" si="121"/>
        <v>-2849259.0710000158</v>
      </c>
    </row>
    <row r="7772" spans="1:9">
      <c r="A7772" s="10">
        <v>43524</v>
      </c>
      <c r="B7772" s="10">
        <v>43524</v>
      </c>
      <c r="C7772" t="s">
        <v>8947</v>
      </c>
      <c r="E7772" t="s">
        <v>11</v>
      </c>
      <c r="F7772" s="1">
        <v>-351.64499999999998</v>
      </c>
      <c r="I7772" s="13">
        <f t="shared" si="121"/>
        <v>-2849610.7160000158</v>
      </c>
    </row>
    <row r="7773" spans="1:9">
      <c r="A7773" s="10">
        <v>43524</v>
      </c>
      <c r="B7773" s="10">
        <v>43524</v>
      </c>
      <c r="C7773" t="s">
        <v>8946</v>
      </c>
      <c r="E7773" t="s">
        <v>11</v>
      </c>
      <c r="F7773" s="1">
        <v>-351.64499999999998</v>
      </c>
      <c r="I7773" s="13">
        <f t="shared" si="121"/>
        <v>-2849962.3610000159</v>
      </c>
    </row>
    <row r="7774" spans="1:9">
      <c r="A7774" s="10">
        <v>43524</v>
      </c>
      <c r="B7774" s="10">
        <v>43524</v>
      </c>
      <c r="C7774" t="s">
        <v>8227</v>
      </c>
      <c r="E7774" t="s">
        <v>11</v>
      </c>
      <c r="F7774" s="1">
        <v>-1204.875</v>
      </c>
      <c r="I7774" s="13">
        <f t="shared" si="121"/>
        <v>-2851167.2360000159</v>
      </c>
    </row>
    <row r="7775" spans="1:9">
      <c r="A7775" s="10">
        <v>43524</v>
      </c>
      <c r="B7775" s="10">
        <v>43524</v>
      </c>
      <c r="C7775" t="s">
        <v>577</v>
      </c>
      <c r="E7775" t="s">
        <v>11</v>
      </c>
      <c r="F7775" s="1">
        <v>-62.475000000000001</v>
      </c>
      <c r="I7775" s="13">
        <f t="shared" si="121"/>
        <v>-2851229.711000016</v>
      </c>
    </row>
    <row r="7776" spans="1:9">
      <c r="A7776" s="10">
        <v>43524</v>
      </c>
      <c r="B7776" s="10">
        <v>43524</v>
      </c>
      <c r="C7776" t="s">
        <v>576</v>
      </c>
      <c r="E7776" t="s">
        <v>11</v>
      </c>
      <c r="F7776" s="1">
        <v>-47.783999999999999</v>
      </c>
      <c r="I7776" s="13">
        <f t="shared" si="121"/>
        <v>-2851277.4950000159</v>
      </c>
    </row>
    <row r="7777" spans="1:9">
      <c r="A7777" s="10">
        <v>43524</v>
      </c>
      <c r="B7777" s="10">
        <v>43524</v>
      </c>
      <c r="C7777" t="s">
        <v>570</v>
      </c>
      <c r="E7777" t="s">
        <v>11</v>
      </c>
      <c r="F7777" s="1">
        <v>-34.451000000000001</v>
      </c>
      <c r="I7777" s="13">
        <f t="shared" si="121"/>
        <v>-2851311.9460000158</v>
      </c>
    </row>
    <row r="7778" spans="1:9">
      <c r="A7778" s="10">
        <v>43524</v>
      </c>
      <c r="B7778" s="10">
        <v>43524</v>
      </c>
      <c r="C7778" t="s">
        <v>578</v>
      </c>
      <c r="E7778" t="s">
        <v>11</v>
      </c>
      <c r="F7778" s="1">
        <v>-49.865000000000002</v>
      </c>
      <c r="I7778" s="13">
        <f t="shared" si="121"/>
        <v>-2851361.8110000161</v>
      </c>
    </row>
    <row r="7779" spans="1:9">
      <c r="A7779" s="10">
        <v>43524</v>
      </c>
      <c r="B7779" s="10">
        <v>43524</v>
      </c>
      <c r="C7779" t="s">
        <v>579</v>
      </c>
      <c r="E7779" t="s">
        <v>11</v>
      </c>
      <c r="F7779" s="1">
        <v>-34.093000000000004</v>
      </c>
      <c r="I7779" s="13">
        <f t="shared" si="121"/>
        <v>-2851395.9040000159</v>
      </c>
    </row>
    <row r="7780" spans="1:9">
      <c r="A7780" s="10">
        <v>43524</v>
      </c>
      <c r="B7780" s="10">
        <v>43524</v>
      </c>
      <c r="C7780" t="s">
        <v>569</v>
      </c>
      <c r="E7780" t="s">
        <v>11</v>
      </c>
      <c r="F7780" s="1">
        <v>-20.527999999999999</v>
      </c>
      <c r="I7780" s="13">
        <f t="shared" si="121"/>
        <v>-2851416.4320000159</v>
      </c>
    </row>
    <row r="7781" spans="1:9">
      <c r="A7781" s="10">
        <v>43524</v>
      </c>
      <c r="B7781" s="10">
        <v>43524</v>
      </c>
      <c r="C7781" t="s">
        <v>574</v>
      </c>
      <c r="E7781" t="s">
        <v>11</v>
      </c>
      <c r="F7781" s="1">
        <v>-19.527000000000001</v>
      </c>
      <c r="I7781" s="13">
        <f t="shared" si="121"/>
        <v>-2851435.9590000156</v>
      </c>
    </row>
    <row r="7782" spans="1:9">
      <c r="A7782" s="10">
        <v>43524</v>
      </c>
      <c r="B7782" s="10">
        <v>43524</v>
      </c>
      <c r="C7782" t="s">
        <v>572</v>
      </c>
      <c r="E7782" t="s">
        <v>11</v>
      </c>
      <c r="F7782" s="1">
        <v>-29.899000000000001</v>
      </c>
      <c r="I7782" s="13">
        <f t="shared" si="121"/>
        <v>-2851465.8580000158</v>
      </c>
    </row>
    <row r="7783" spans="1:9">
      <c r="A7783" s="10">
        <v>43524</v>
      </c>
      <c r="B7783" s="10">
        <v>43524</v>
      </c>
      <c r="C7783" t="s">
        <v>571</v>
      </c>
      <c r="E7783" t="s">
        <v>11</v>
      </c>
      <c r="F7783" s="1">
        <v>-18.385999999999999</v>
      </c>
      <c r="I7783" s="13">
        <f t="shared" si="121"/>
        <v>-2851484.2440000158</v>
      </c>
    </row>
    <row r="7784" spans="1:9">
      <c r="A7784" s="10">
        <v>43524</v>
      </c>
      <c r="B7784" s="10">
        <v>43524</v>
      </c>
      <c r="C7784" t="s">
        <v>573</v>
      </c>
      <c r="E7784" t="s">
        <v>11</v>
      </c>
      <c r="F7784" s="1">
        <v>-53.015000000000001</v>
      </c>
      <c r="I7784" s="13">
        <f t="shared" si="121"/>
        <v>-2851537.2590000159</v>
      </c>
    </row>
    <row r="7785" spans="1:9">
      <c r="A7785" s="10">
        <v>43524</v>
      </c>
      <c r="B7785" s="10">
        <v>43524</v>
      </c>
      <c r="C7785" t="s">
        <v>616</v>
      </c>
      <c r="E7785" t="s">
        <v>11</v>
      </c>
      <c r="F7785" s="1">
        <v>-18.007999999999999</v>
      </c>
      <c r="I7785" s="13">
        <f t="shared" si="121"/>
        <v>-2851555.2670000158</v>
      </c>
    </row>
    <row r="7786" spans="1:9">
      <c r="A7786" s="10">
        <v>43524</v>
      </c>
      <c r="B7786" s="10">
        <v>43524</v>
      </c>
      <c r="C7786" t="s">
        <v>618</v>
      </c>
      <c r="E7786" t="s">
        <v>11</v>
      </c>
      <c r="F7786" s="1">
        <v>-14.222</v>
      </c>
      <c r="I7786" s="13">
        <f t="shared" si="121"/>
        <v>-2851569.4890000159</v>
      </c>
    </row>
    <row r="7787" spans="1:9">
      <c r="A7787" s="10">
        <v>43524</v>
      </c>
      <c r="B7787" s="10">
        <v>43524</v>
      </c>
      <c r="C7787" t="s">
        <v>8945</v>
      </c>
      <c r="E7787" t="s">
        <v>11</v>
      </c>
      <c r="F7787" s="1">
        <v>-35.164999999999999</v>
      </c>
      <c r="I7787" s="13">
        <f t="shared" si="121"/>
        <v>-2851604.6540000159</v>
      </c>
    </row>
    <row r="7788" spans="1:9">
      <c r="A7788" s="10">
        <v>43525</v>
      </c>
      <c r="B7788" s="10">
        <v>43524</v>
      </c>
      <c r="C7788" t="s">
        <v>563</v>
      </c>
      <c r="D7788" t="s">
        <v>8980</v>
      </c>
      <c r="E7788" t="s">
        <v>564</v>
      </c>
      <c r="F7788" s="1">
        <v>-146390.69200000001</v>
      </c>
      <c r="I7788" s="13">
        <f t="shared" si="121"/>
        <v>-2997995.3460000157</v>
      </c>
    </row>
    <row r="7789" spans="1:9">
      <c r="A7789" s="10">
        <v>43525</v>
      </c>
      <c r="B7789" s="10">
        <v>43524</v>
      </c>
      <c r="C7789" t="s">
        <v>8982</v>
      </c>
      <c r="D7789" t="s">
        <v>8981</v>
      </c>
      <c r="E7789" t="s">
        <v>57</v>
      </c>
      <c r="F7789" s="1">
        <v>-120163.63400000001</v>
      </c>
      <c r="I7789" s="13">
        <f t="shared" si="121"/>
        <v>-3118158.9800000158</v>
      </c>
    </row>
    <row r="7790" spans="1:9">
      <c r="A7790" s="10">
        <v>43525</v>
      </c>
      <c r="B7790" s="10">
        <v>43524</v>
      </c>
      <c r="C7790" t="s">
        <v>430</v>
      </c>
      <c r="D7790" t="s">
        <v>8980</v>
      </c>
      <c r="E7790" t="s">
        <v>11</v>
      </c>
      <c r="F7790" s="1">
        <v>-0.71399999999999997</v>
      </c>
      <c r="I7790" s="13">
        <f t="shared" si="121"/>
        <v>-3118159.694000016</v>
      </c>
    </row>
    <row r="7791" spans="1:9">
      <c r="A7791" s="10">
        <v>43524</v>
      </c>
      <c r="B7791" s="10">
        <v>43525</v>
      </c>
      <c r="C7791" t="s">
        <v>7011</v>
      </c>
      <c r="D7791" t="s">
        <v>2395</v>
      </c>
      <c r="E7791" t="s">
        <v>11</v>
      </c>
      <c r="G7791" s="1">
        <v>26000</v>
      </c>
      <c r="I7791" s="13">
        <f t="shared" si="121"/>
        <v>-3092159.694000016</v>
      </c>
    </row>
    <row r="7792" spans="1:9">
      <c r="A7792" s="10">
        <v>43524</v>
      </c>
      <c r="B7792" s="10">
        <v>43525</v>
      </c>
      <c r="C7792" t="s">
        <v>8975</v>
      </c>
      <c r="D7792" t="s">
        <v>1837</v>
      </c>
      <c r="E7792" t="s">
        <v>11</v>
      </c>
      <c r="G7792" s="1">
        <v>34000</v>
      </c>
      <c r="I7792" s="13">
        <f t="shared" si="121"/>
        <v>-3058159.694000016</v>
      </c>
    </row>
    <row r="7793" spans="1:9">
      <c r="A7793" s="10">
        <v>43524</v>
      </c>
      <c r="B7793" s="10">
        <v>43525</v>
      </c>
      <c r="C7793" t="s">
        <v>6484</v>
      </c>
      <c r="D7793" t="s">
        <v>2460</v>
      </c>
      <c r="E7793" t="s">
        <v>11</v>
      </c>
      <c r="G7793" s="1">
        <v>39000</v>
      </c>
      <c r="I7793" s="13">
        <f t="shared" si="121"/>
        <v>-3019159.694000016</v>
      </c>
    </row>
    <row r="7794" spans="1:9">
      <c r="A7794" s="10">
        <v>43524</v>
      </c>
      <c r="B7794" s="10">
        <v>43525</v>
      </c>
      <c r="C7794" t="s">
        <v>8968</v>
      </c>
      <c r="D7794" t="s">
        <v>8967</v>
      </c>
      <c r="E7794" t="s">
        <v>11</v>
      </c>
      <c r="G7794" s="1">
        <v>300000</v>
      </c>
      <c r="I7794" s="13">
        <f t="shared" si="121"/>
        <v>-2719159.694000016</v>
      </c>
    </row>
    <row r="7795" spans="1:9">
      <c r="A7795" s="10">
        <v>43524</v>
      </c>
      <c r="B7795" s="10">
        <v>43525</v>
      </c>
      <c r="C7795" t="s">
        <v>8964</v>
      </c>
      <c r="D7795" t="s">
        <v>2233</v>
      </c>
      <c r="E7795" t="s">
        <v>11</v>
      </c>
      <c r="G7795" s="1">
        <v>25000</v>
      </c>
      <c r="I7795" s="13">
        <f t="shared" si="121"/>
        <v>-2694159.694000016</v>
      </c>
    </row>
    <row r="7796" spans="1:9">
      <c r="A7796" s="10">
        <v>43524</v>
      </c>
      <c r="B7796" s="10">
        <v>43525</v>
      </c>
      <c r="C7796" t="s">
        <v>8957</v>
      </c>
      <c r="D7796" t="s">
        <v>8956</v>
      </c>
      <c r="E7796" t="s">
        <v>11</v>
      </c>
      <c r="G7796" s="1">
        <v>20000</v>
      </c>
      <c r="I7796" s="13">
        <f t="shared" si="121"/>
        <v>-2674159.694000016</v>
      </c>
    </row>
    <row r="7797" spans="1:9">
      <c r="A7797" s="10">
        <v>43524</v>
      </c>
      <c r="B7797" s="10">
        <v>43525</v>
      </c>
      <c r="C7797" t="s">
        <v>7913</v>
      </c>
      <c r="D7797" t="s">
        <v>2046</v>
      </c>
      <c r="E7797" t="s">
        <v>11</v>
      </c>
      <c r="G7797" s="1">
        <v>28000</v>
      </c>
      <c r="I7797" s="13">
        <f t="shared" si="121"/>
        <v>-2646159.694000016</v>
      </c>
    </row>
    <row r="7798" spans="1:9">
      <c r="A7798" s="10">
        <v>43528</v>
      </c>
      <c r="B7798" s="10">
        <v>43525</v>
      </c>
      <c r="C7798" t="s">
        <v>9005</v>
      </c>
      <c r="D7798" t="s">
        <v>9004</v>
      </c>
      <c r="E7798" t="s">
        <v>11</v>
      </c>
      <c r="F7798" s="1">
        <v>-4086.7249999999999</v>
      </c>
      <c r="I7798" s="13">
        <f t="shared" si="121"/>
        <v>-2650246.4190000161</v>
      </c>
    </row>
    <row r="7799" spans="1:9">
      <c r="A7799" s="10">
        <v>43528</v>
      </c>
      <c r="B7799" s="10">
        <v>43525</v>
      </c>
      <c r="C7799" t="s">
        <v>9003</v>
      </c>
      <c r="D7799" t="s">
        <v>9002</v>
      </c>
      <c r="E7799" t="s">
        <v>9001</v>
      </c>
      <c r="F7799" s="1">
        <v>-1932.87</v>
      </c>
      <c r="I7799" s="13">
        <f t="shared" si="121"/>
        <v>-2652179.2890000162</v>
      </c>
    </row>
    <row r="7800" spans="1:9">
      <c r="A7800" s="10">
        <v>43528</v>
      </c>
      <c r="B7800" s="10">
        <v>43525</v>
      </c>
      <c r="C7800" t="s">
        <v>9000</v>
      </c>
      <c r="D7800" t="s">
        <v>8999</v>
      </c>
      <c r="E7800" t="s">
        <v>1902</v>
      </c>
      <c r="F7800" s="1">
        <v>-1960.8720000000001</v>
      </c>
      <c r="I7800" s="13">
        <f t="shared" si="121"/>
        <v>-2654140.1610000161</v>
      </c>
    </row>
    <row r="7801" spans="1:9">
      <c r="A7801" s="10">
        <v>43528</v>
      </c>
      <c r="B7801" s="10">
        <v>43525</v>
      </c>
      <c r="C7801" t="s">
        <v>8998</v>
      </c>
      <c r="D7801" t="s">
        <v>8997</v>
      </c>
      <c r="E7801" t="s">
        <v>810</v>
      </c>
      <c r="F7801" s="1">
        <v>-218.96</v>
      </c>
      <c r="I7801" s="13">
        <f t="shared" si="121"/>
        <v>-2654359.1210000161</v>
      </c>
    </row>
    <row r="7802" spans="1:9">
      <c r="A7802" s="10">
        <v>43528</v>
      </c>
      <c r="B7802" s="10">
        <v>43525</v>
      </c>
      <c r="C7802" t="s">
        <v>8996</v>
      </c>
      <c r="D7802" t="s">
        <v>8995</v>
      </c>
      <c r="E7802" t="s">
        <v>810</v>
      </c>
      <c r="F7802" s="1">
        <v>-630.94500000000005</v>
      </c>
      <c r="I7802" s="13">
        <f t="shared" si="121"/>
        <v>-2654990.0660000159</v>
      </c>
    </row>
    <row r="7803" spans="1:9">
      <c r="A7803" s="10">
        <v>43528</v>
      </c>
      <c r="B7803" s="10">
        <v>43525</v>
      </c>
      <c r="C7803" t="s">
        <v>8994</v>
      </c>
      <c r="D7803" t="s">
        <v>8993</v>
      </c>
      <c r="E7803" t="s">
        <v>7948</v>
      </c>
      <c r="F7803" s="1">
        <v>-8985.6929999999993</v>
      </c>
      <c r="I7803" s="13">
        <f t="shared" si="121"/>
        <v>-2663975.7590000159</v>
      </c>
    </row>
    <row r="7804" spans="1:9">
      <c r="A7804" s="10">
        <v>43528</v>
      </c>
      <c r="B7804" s="10">
        <v>43525</v>
      </c>
      <c r="C7804" t="s">
        <v>101</v>
      </c>
      <c r="E7804" t="s">
        <v>11</v>
      </c>
      <c r="F7804" s="1">
        <v>-5.95</v>
      </c>
      <c r="I7804" s="13">
        <f t="shared" si="121"/>
        <v>-2663981.7090000161</v>
      </c>
    </row>
    <row r="7805" spans="1:9">
      <c r="A7805" s="10">
        <v>43528</v>
      </c>
      <c r="B7805" s="10">
        <v>43525</v>
      </c>
      <c r="C7805" t="s">
        <v>8992</v>
      </c>
      <c r="D7805" t="s">
        <v>8991</v>
      </c>
      <c r="E7805" t="s">
        <v>8990</v>
      </c>
      <c r="F7805" s="1">
        <v>-524.20000000000005</v>
      </c>
      <c r="I7805" s="13">
        <f t="shared" si="121"/>
        <v>-2664505.9090000163</v>
      </c>
    </row>
    <row r="7806" spans="1:9">
      <c r="A7806" s="10">
        <v>43528</v>
      </c>
      <c r="B7806" s="10">
        <v>43525</v>
      </c>
      <c r="C7806" t="s">
        <v>8989</v>
      </c>
      <c r="D7806" t="s">
        <v>8988</v>
      </c>
      <c r="E7806" t="s">
        <v>11</v>
      </c>
      <c r="F7806" s="1">
        <v>-478.06099999999998</v>
      </c>
      <c r="I7806" s="13">
        <f t="shared" si="121"/>
        <v>-2664983.9700000165</v>
      </c>
    </row>
    <row r="7807" spans="1:9">
      <c r="A7807" s="10">
        <v>43528</v>
      </c>
      <c r="B7807" s="10">
        <v>43525</v>
      </c>
      <c r="C7807" t="s">
        <v>8987</v>
      </c>
      <c r="D7807" t="s">
        <v>8986</v>
      </c>
      <c r="E7807" t="s">
        <v>11</v>
      </c>
      <c r="F7807" s="1">
        <v>-25489.8</v>
      </c>
      <c r="I7807" s="13">
        <f t="shared" si="121"/>
        <v>-2690473.7700000163</v>
      </c>
    </row>
    <row r="7808" spans="1:9">
      <c r="A7808" s="10">
        <v>43528</v>
      </c>
      <c r="B7808" s="10">
        <v>43525</v>
      </c>
      <c r="C7808" t="s">
        <v>8985</v>
      </c>
      <c r="D7808" t="s">
        <v>8984</v>
      </c>
      <c r="E7808" t="s">
        <v>11</v>
      </c>
      <c r="F7808" s="1">
        <v>-12000.01</v>
      </c>
      <c r="I7808" s="13">
        <f t="shared" si="121"/>
        <v>-2702473.7800000161</v>
      </c>
    </row>
    <row r="7809" spans="1:9">
      <c r="A7809" s="10">
        <v>43528</v>
      </c>
      <c r="B7809" s="10">
        <v>43525</v>
      </c>
      <c r="C7809" t="s">
        <v>8983</v>
      </c>
      <c r="E7809" t="s">
        <v>100</v>
      </c>
      <c r="F7809" s="1">
        <v>-12029.694</v>
      </c>
      <c r="I7809" s="13">
        <f t="shared" si="121"/>
        <v>-2714503.4740000162</v>
      </c>
    </row>
    <row r="7810" spans="1:9">
      <c r="A7810" s="10">
        <v>43530</v>
      </c>
      <c r="B7810" s="10">
        <v>43528</v>
      </c>
      <c r="C7810" t="s">
        <v>184</v>
      </c>
      <c r="D7810" t="s">
        <v>9035</v>
      </c>
      <c r="E7810" t="s">
        <v>9034</v>
      </c>
      <c r="F7810" s="1">
        <v>-10</v>
      </c>
      <c r="I7810" s="13">
        <f t="shared" si="121"/>
        <v>-2714513.4740000162</v>
      </c>
    </row>
    <row r="7811" spans="1:9">
      <c r="A7811" s="10">
        <v>43530</v>
      </c>
      <c r="B7811" s="10">
        <v>43528</v>
      </c>
      <c r="C7811" t="s">
        <v>7</v>
      </c>
      <c r="D7811" t="s">
        <v>9033</v>
      </c>
      <c r="E7811" t="s">
        <v>9032</v>
      </c>
      <c r="F7811" s="1">
        <v>-1.9</v>
      </c>
      <c r="I7811" s="13">
        <f t="shared" ref="I7811:I7874" si="122">I7810+F7811+G7811</f>
        <v>-2714515.3740000161</v>
      </c>
    </row>
    <row r="7812" spans="1:9">
      <c r="A7812" s="10">
        <v>43529</v>
      </c>
      <c r="B7812" s="10">
        <v>43528</v>
      </c>
      <c r="C7812" t="s">
        <v>452</v>
      </c>
      <c r="D7812" t="s">
        <v>2401</v>
      </c>
      <c r="E7812" t="s">
        <v>11</v>
      </c>
      <c r="F7812" s="1">
        <v>-0.35699999999999998</v>
      </c>
      <c r="I7812" s="13">
        <f t="shared" si="122"/>
        <v>-2714515.731000016</v>
      </c>
    </row>
    <row r="7813" spans="1:9">
      <c r="A7813" s="10">
        <v>43529</v>
      </c>
      <c r="B7813" s="10">
        <v>43528</v>
      </c>
      <c r="C7813" t="s">
        <v>9028</v>
      </c>
      <c r="D7813" t="s">
        <v>9027</v>
      </c>
      <c r="E7813" t="s">
        <v>216</v>
      </c>
      <c r="F7813" s="1">
        <v>-2928.0360000000001</v>
      </c>
      <c r="I7813" s="13">
        <f t="shared" si="122"/>
        <v>-2717443.7670000158</v>
      </c>
    </row>
    <row r="7814" spans="1:9">
      <c r="A7814" s="10">
        <v>43529</v>
      </c>
      <c r="B7814" s="10">
        <v>43528</v>
      </c>
      <c r="C7814" t="s">
        <v>31</v>
      </c>
      <c r="D7814" t="s">
        <v>9027</v>
      </c>
      <c r="E7814" t="s">
        <v>216</v>
      </c>
      <c r="F7814" s="1">
        <v>-1.7849999999999999</v>
      </c>
      <c r="I7814" s="13">
        <f t="shared" si="122"/>
        <v>-2717445.552000016</v>
      </c>
    </row>
    <row r="7815" spans="1:9">
      <c r="A7815" s="10">
        <v>43529</v>
      </c>
      <c r="B7815" s="10">
        <v>43528</v>
      </c>
      <c r="C7815" t="s">
        <v>9026</v>
      </c>
      <c r="D7815" t="s">
        <v>9025</v>
      </c>
      <c r="E7815" t="s">
        <v>4874</v>
      </c>
      <c r="F7815" s="1">
        <v>-2025.04</v>
      </c>
      <c r="I7815" s="13">
        <f t="shared" si="122"/>
        <v>-2719470.592000016</v>
      </c>
    </row>
    <row r="7816" spans="1:9">
      <c r="A7816" s="10">
        <v>43529</v>
      </c>
      <c r="B7816" s="10">
        <v>43528</v>
      </c>
      <c r="C7816" t="s">
        <v>452</v>
      </c>
      <c r="D7816" t="s">
        <v>2026</v>
      </c>
      <c r="E7816" t="s">
        <v>11</v>
      </c>
      <c r="F7816" s="1">
        <v>-0.35699999999999998</v>
      </c>
      <c r="I7816" s="13">
        <f t="shared" si="122"/>
        <v>-2719470.9490000159</v>
      </c>
    </row>
    <row r="7817" spans="1:9">
      <c r="A7817" s="10">
        <v>43529</v>
      </c>
      <c r="B7817" s="10">
        <v>43528</v>
      </c>
      <c r="C7817" t="s">
        <v>9024</v>
      </c>
      <c r="D7817" t="s">
        <v>9023</v>
      </c>
      <c r="E7817" t="s">
        <v>6689</v>
      </c>
      <c r="F7817" s="1">
        <v>-2544.1570000000002</v>
      </c>
      <c r="I7817" s="13">
        <f t="shared" si="122"/>
        <v>-2722015.106000016</v>
      </c>
    </row>
    <row r="7818" spans="1:9">
      <c r="A7818" s="10">
        <v>43529</v>
      </c>
      <c r="B7818" s="10">
        <v>43528</v>
      </c>
      <c r="C7818" t="s">
        <v>452</v>
      </c>
      <c r="D7818" t="s">
        <v>2443</v>
      </c>
      <c r="E7818" t="s">
        <v>11</v>
      </c>
      <c r="F7818" s="1">
        <v>-0.35699999999999998</v>
      </c>
      <c r="I7818" s="13">
        <f t="shared" si="122"/>
        <v>-2722015.4630000158</v>
      </c>
    </row>
    <row r="7819" spans="1:9">
      <c r="A7819" s="10">
        <v>43529</v>
      </c>
      <c r="B7819" s="10">
        <v>43528</v>
      </c>
      <c r="C7819" t="s">
        <v>9022</v>
      </c>
      <c r="D7819" t="s">
        <v>9021</v>
      </c>
      <c r="E7819" t="s">
        <v>401</v>
      </c>
      <c r="F7819" s="1">
        <v>-4468.7179999999998</v>
      </c>
      <c r="I7819" s="13">
        <f t="shared" si="122"/>
        <v>-2726484.1810000157</v>
      </c>
    </row>
    <row r="7820" spans="1:9">
      <c r="A7820" s="10">
        <v>43529</v>
      </c>
      <c r="B7820" s="10">
        <v>43528</v>
      </c>
      <c r="C7820" t="s">
        <v>31</v>
      </c>
      <c r="D7820" t="s">
        <v>9021</v>
      </c>
      <c r="E7820" t="s">
        <v>401</v>
      </c>
      <c r="F7820" s="1">
        <v>-1.7849999999999999</v>
      </c>
      <c r="I7820" s="13">
        <f t="shared" si="122"/>
        <v>-2726485.9660000158</v>
      </c>
    </row>
    <row r="7821" spans="1:9">
      <c r="A7821" s="10">
        <v>43529</v>
      </c>
      <c r="B7821" s="10">
        <v>43528</v>
      </c>
      <c r="C7821" t="s">
        <v>9020</v>
      </c>
      <c r="D7821" t="s">
        <v>9019</v>
      </c>
      <c r="E7821" t="s">
        <v>8015</v>
      </c>
      <c r="F7821" s="1">
        <v>-1646.3009999999999</v>
      </c>
      <c r="I7821" s="13">
        <f t="shared" si="122"/>
        <v>-2728132.2670000158</v>
      </c>
    </row>
    <row r="7822" spans="1:9">
      <c r="A7822" s="10">
        <v>43529</v>
      </c>
      <c r="B7822" s="10">
        <v>43528</v>
      </c>
      <c r="C7822" t="s">
        <v>31</v>
      </c>
      <c r="D7822" t="s">
        <v>9019</v>
      </c>
      <c r="E7822" t="s">
        <v>8015</v>
      </c>
      <c r="F7822" s="1">
        <v>-1.7849999999999999</v>
      </c>
      <c r="I7822" s="13">
        <f t="shared" si="122"/>
        <v>-2728134.052000016</v>
      </c>
    </row>
    <row r="7823" spans="1:9">
      <c r="A7823" s="10">
        <v>43529</v>
      </c>
      <c r="B7823" s="10">
        <v>43528</v>
      </c>
      <c r="C7823" t="s">
        <v>9018</v>
      </c>
      <c r="D7823" t="s">
        <v>9017</v>
      </c>
      <c r="E7823" t="s">
        <v>234</v>
      </c>
      <c r="F7823" s="1">
        <v>-4110.6000000000004</v>
      </c>
      <c r="I7823" s="13">
        <f t="shared" si="122"/>
        <v>-2732244.6520000161</v>
      </c>
    </row>
    <row r="7824" spans="1:9">
      <c r="A7824" s="10">
        <v>43529</v>
      </c>
      <c r="B7824" s="10">
        <v>43528</v>
      </c>
      <c r="C7824" t="s">
        <v>452</v>
      </c>
      <c r="D7824" t="s">
        <v>1835</v>
      </c>
      <c r="E7824" t="s">
        <v>11</v>
      </c>
      <c r="F7824" s="1">
        <v>-0.35699999999999998</v>
      </c>
      <c r="I7824" s="13">
        <f t="shared" si="122"/>
        <v>-2732245.0090000159</v>
      </c>
    </row>
    <row r="7825" spans="1:9">
      <c r="A7825" s="10">
        <v>43529</v>
      </c>
      <c r="B7825" s="10">
        <v>43528</v>
      </c>
      <c r="C7825" t="s">
        <v>9016</v>
      </c>
      <c r="D7825" t="s">
        <v>9015</v>
      </c>
      <c r="E7825" t="s">
        <v>11</v>
      </c>
      <c r="F7825" s="1">
        <v>-4925</v>
      </c>
      <c r="I7825" s="13">
        <f t="shared" si="122"/>
        <v>-2737170.0090000159</v>
      </c>
    </row>
    <row r="7826" spans="1:9">
      <c r="A7826" s="10">
        <v>43529</v>
      </c>
      <c r="B7826" s="10">
        <v>43528</v>
      </c>
      <c r="C7826" t="s">
        <v>9012</v>
      </c>
      <c r="D7826" t="s">
        <v>9011</v>
      </c>
      <c r="E7826" t="s">
        <v>240</v>
      </c>
      <c r="F7826" s="1">
        <v>-149.709</v>
      </c>
      <c r="I7826" s="13">
        <f t="shared" si="122"/>
        <v>-2737319.7180000157</v>
      </c>
    </row>
    <row r="7827" spans="1:9">
      <c r="A7827" s="10">
        <v>43529</v>
      </c>
      <c r="B7827" s="10">
        <v>43528</v>
      </c>
      <c r="C7827" t="s">
        <v>31</v>
      </c>
      <c r="D7827" t="s">
        <v>9011</v>
      </c>
      <c r="E7827" t="s">
        <v>240</v>
      </c>
      <c r="F7827" s="1">
        <v>-1.7849999999999999</v>
      </c>
      <c r="I7827" s="13">
        <f t="shared" si="122"/>
        <v>-2737321.5030000159</v>
      </c>
    </row>
    <row r="7828" spans="1:9">
      <c r="A7828" s="10">
        <v>43529</v>
      </c>
      <c r="B7828" s="10">
        <v>43528</v>
      </c>
      <c r="C7828" t="s">
        <v>9010</v>
      </c>
      <c r="D7828" t="s">
        <v>9009</v>
      </c>
      <c r="E7828" t="s">
        <v>11</v>
      </c>
      <c r="F7828" s="1">
        <v>-903.6</v>
      </c>
      <c r="I7828" s="13">
        <f t="shared" si="122"/>
        <v>-2738225.103000016</v>
      </c>
    </row>
    <row r="7829" spans="1:9">
      <c r="A7829" s="10">
        <v>43529</v>
      </c>
      <c r="B7829" s="10">
        <v>43528</v>
      </c>
      <c r="C7829" t="s">
        <v>9008</v>
      </c>
      <c r="D7829" t="s">
        <v>9007</v>
      </c>
      <c r="E7829" t="s">
        <v>234</v>
      </c>
      <c r="F7829" s="1">
        <v>-2139</v>
      </c>
      <c r="I7829" s="13">
        <f t="shared" si="122"/>
        <v>-2740364.103000016</v>
      </c>
    </row>
    <row r="7830" spans="1:9">
      <c r="A7830" s="10">
        <v>43529</v>
      </c>
      <c r="B7830" s="10">
        <v>43528</v>
      </c>
      <c r="C7830" t="s">
        <v>452</v>
      </c>
      <c r="D7830" t="s">
        <v>4519</v>
      </c>
      <c r="E7830" t="s">
        <v>11</v>
      </c>
      <c r="F7830" s="1">
        <v>-0.35699999999999998</v>
      </c>
      <c r="I7830" s="13">
        <f t="shared" si="122"/>
        <v>-2740364.4600000158</v>
      </c>
    </row>
    <row r="7831" spans="1:9">
      <c r="A7831" s="10">
        <v>43525</v>
      </c>
      <c r="B7831" s="10">
        <v>43528</v>
      </c>
      <c r="C7831" t="s">
        <v>3721</v>
      </c>
      <c r="E7831" t="s">
        <v>11</v>
      </c>
      <c r="G7831" s="1">
        <v>200</v>
      </c>
      <c r="I7831" s="13">
        <f t="shared" si="122"/>
        <v>-2740164.4600000158</v>
      </c>
    </row>
    <row r="7832" spans="1:9">
      <c r="A7832" s="10">
        <v>43531</v>
      </c>
      <c r="B7832" s="10">
        <v>43529</v>
      </c>
      <c r="C7832" t="s">
        <v>60</v>
      </c>
      <c r="D7832" t="s">
        <v>9061</v>
      </c>
      <c r="E7832" t="s">
        <v>9057</v>
      </c>
      <c r="F7832" s="1">
        <v>-8</v>
      </c>
      <c r="I7832" s="13">
        <f t="shared" si="122"/>
        <v>-2740172.4600000158</v>
      </c>
    </row>
    <row r="7833" spans="1:9">
      <c r="A7833" s="10">
        <v>43531</v>
      </c>
      <c r="B7833" s="10">
        <v>43529</v>
      </c>
      <c r="C7833" t="s">
        <v>184</v>
      </c>
      <c r="D7833" t="s">
        <v>9060</v>
      </c>
      <c r="E7833" t="s">
        <v>9059</v>
      </c>
      <c r="F7833" s="1">
        <v>-10</v>
      </c>
      <c r="I7833" s="13">
        <f t="shared" si="122"/>
        <v>-2740182.4600000158</v>
      </c>
    </row>
    <row r="7834" spans="1:9">
      <c r="A7834" s="10">
        <v>43531</v>
      </c>
      <c r="B7834" s="10">
        <v>43529</v>
      </c>
      <c r="C7834" t="s">
        <v>7</v>
      </c>
      <c r="D7834" t="s">
        <v>9058</v>
      </c>
      <c r="E7834" t="s">
        <v>9057</v>
      </c>
      <c r="F7834" s="1">
        <v>-11.97</v>
      </c>
      <c r="I7834" s="13">
        <f t="shared" si="122"/>
        <v>-2740194.430000016</v>
      </c>
    </row>
    <row r="7835" spans="1:9">
      <c r="A7835" s="10">
        <v>43531</v>
      </c>
      <c r="B7835" s="10">
        <v>43529</v>
      </c>
      <c r="C7835" t="s">
        <v>7</v>
      </c>
      <c r="D7835" t="s">
        <v>9056</v>
      </c>
      <c r="E7835" t="s">
        <v>9055</v>
      </c>
      <c r="F7835" s="1">
        <v>-1.9</v>
      </c>
      <c r="I7835" s="13">
        <f t="shared" si="122"/>
        <v>-2740196.3300000159</v>
      </c>
    </row>
    <row r="7836" spans="1:9">
      <c r="A7836" s="10">
        <v>43531</v>
      </c>
      <c r="B7836" s="10">
        <v>43529</v>
      </c>
      <c r="C7836" t="s">
        <v>4424</v>
      </c>
      <c r="D7836" t="s">
        <v>9052</v>
      </c>
      <c r="E7836" t="s">
        <v>9051</v>
      </c>
      <c r="F7836" s="1">
        <v>-30</v>
      </c>
      <c r="I7836" s="13">
        <f t="shared" si="122"/>
        <v>-2740226.3300000159</v>
      </c>
    </row>
    <row r="7837" spans="1:9">
      <c r="A7837" s="10">
        <v>43531</v>
      </c>
      <c r="B7837" s="10">
        <v>43529</v>
      </c>
      <c r="C7837" t="s">
        <v>170</v>
      </c>
      <c r="D7837" t="s">
        <v>9050</v>
      </c>
      <c r="E7837" t="s">
        <v>9049</v>
      </c>
      <c r="F7837" s="1">
        <v>-10</v>
      </c>
      <c r="I7837" s="13">
        <f t="shared" si="122"/>
        <v>-2740236.3300000159</v>
      </c>
    </row>
    <row r="7838" spans="1:9">
      <c r="A7838" s="10">
        <v>43531</v>
      </c>
      <c r="B7838" s="10">
        <v>43529</v>
      </c>
      <c r="C7838" t="s">
        <v>4406</v>
      </c>
      <c r="D7838" t="s">
        <v>9046</v>
      </c>
      <c r="E7838" t="s">
        <v>9045</v>
      </c>
      <c r="F7838" s="1">
        <v>-15</v>
      </c>
      <c r="I7838" s="13">
        <f t="shared" si="122"/>
        <v>-2740251.3300000159</v>
      </c>
    </row>
    <row r="7839" spans="1:9">
      <c r="A7839" s="10">
        <v>43530</v>
      </c>
      <c r="B7839" s="10">
        <v>43529</v>
      </c>
      <c r="C7839" t="s">
        <v>9044</v>
      </c>
      <c r="D7839" t="s">
        <v>9043</v>
      </c>
      <c r="E7839" t="s">
        <v>690</v>
      </c>
      <c r="F7839" s="1">
        <v>-846</v>
      </c>
      <c r="I7839" s="13">
        <f t="shared" si="122"/>
        <v>-2741097.3300000159</v>
      </c>
    </row>
    <row r="7840" spans="1:9">
      <c r="A7840" s="10">
        <v>43530</v>
      </c>
      <c r="B7840" s="10">
        <v>43529</v>
      </c>
      <c r="C7840" t="s">
        <v>9042</v>
      </c>
      <c r="D7840" t="s">
        <v>9041</v>
      </c>
      <c r="E7840" t="s">
        <v>782</v>
      </c>
      <c r="F7840" s="1">
        <v>-894.88099999999997</v>
      </c>
      <c r="I7840" s="13">
        <f t="shared" si="122"/>
        <v>-2741992.211000016</v>
      </c>
    </row>
    <row r="7841" spans="1:9">
      <c r="A7841" s="10">
        <v>43530</v>
      </c>
      <c r="B7841" s="10">
        <v>43529</v>
      </c>
      <c r="C7841" t="s">
        <v>9040</v>
      </c>
      <c r="D7841" t="s">
        <v>9039</v>
      </c>
      <c r="E7841" t="s">
        <v>9029</v>
      </c>
      <c r="F7841" s="1">
        <v>-864.06399999999996</v>
      </c>
      <c r="I7841" s="13">
        <f t="shared" si="122"/>
        <v>-2742856.2750000157</v>
      </c>
    </row>
    <row r="7842" spans="1:9">
      <c r="A7842" s="10">
        <v>43530</v>
      </c>
      <c r="B7842" s="10">
        <v>43529</v>
      </c>
      <c r="C7842" t="s">
        <v>9038</v>
      </c>
      <c r="E7842" t="s">
        <v>100</v>
      </c>
      <c r="F7842" s="1">
        <v>-11056.784</v>
      </c>
      <c r="I7842" s="13">
        <f t="shared" si="122"/>
        <v>-2753913.0590000157</v>
      </c>
    </row>
    <row r="7843" spans="1:9">
      <c r="A7843" s="10">
        <v>43530</v>
      </c>
      <c r="B7843" s="10">
        <v>43529</v>
      </c>
      <c r="C7843" t="s">
        <v>9037</v>
      </c>
      <c r="D7843" t="s">
        <v>9036</v>
      </c>
      <c r="E7843" t="s">
        <v>11</v>
      </c>
      <c r="F7843" s="1">
        <v>-4925</v>
      </c>
      <c r="I7843" s="13">
        <f t="shared" si="122"/>
        <v>-2758838.0590000157</v>
      </c>
    </row>
    <row r="7844" spans="1:9">
      <c r="A7844" s="10">
        <v>43530</v>
      </c>
      <c r="B7844" s="10">
        <v>43529</v>
      </c>
      <c r="C7844" t="s">
        <v>9031</v>
      </c>
      <c r="D7844" t="s">
        <v>9030</v>
      </c>
      <c r="E7844" t="s">
        <v>9029</v>
      </c>
      <c r="F7844" s="1">
        <v>-813.13199999999995</v>
      </c>
      <c r="I7844" s="13">
        <f t="shared" si="122"/>
        <v>-2759651.1910000159</v>
      </c>
    </row>
    <row r="7845" spans="1:9">
      <c r="A7845" s="10">
        <v>43530</v>
      </c>
      <c r="B7845" s="10">
        <v>43529</v>
      </c>
      <c r="C7845" t="s">
        <v>101</v>
      </c>
      <c r="E7845" t="s">
        <v>11</v>
      </c>
      <c r="F7845" s="1">
        <v>-5.95</v>
      </c>
      <c r="I7845" s="13">
        <f t="shared" si="122"/>
        <v>-2759657.1410000161</v>
      </c>
    </row>
    <row r="7846" spans="1:9">
      <c r="A7846" s="10">
        <v>43528</v>
      </c>
      <c r="B7846" s="10">
        <v>43529</v>
      </c>
      <c r="C7846" t="s">
        <v>7735</v>
      </c>
      <c r="E7846" t="s">
        <v>11</v>
      </c>
      <c r="G7846" s="1">
        <v>1000</v>
      </c>
      <c r="I7846" s="13">
        <f t="shared" si="122"/>
        <v>-2758657.1410000161</v>
      </c>
    </row>
    <row r="7847" spans="1:9">
      <c r="A7847" s="10">
        <v>43532</v>
      </c>
      <c r="B7847" s="10">
        <v>43530</v>
      </c>
      <c r="C7847" t="s">
        <v>184</v>
      </c>
      <c r="D7847" t="s">
        <v>9082</v>
      </c>
      <c r="E7847" t="s">
        <v>9081</v>
      </c>
      <c r="F7847" s="1">
        <v>-10</v>
      </c>
      <c r="I7847" s="13">
        <f t="shared" si="122"/>
        <v>-2758667.1410000161</v>
      </c>
    </row>
    <row r="7848" spans="1:9">
      <c r="A7848" s="10">
        <v>43532</v>
      </c>
      <c r="B7848" s="10">
        <v>43530</v>
      </c>
      <c r="C7848" t="s">
        <v>7</v>
      </c>
      <c r="D7848" t="s">
        <v>9070</v>
      </c>
      <c r="E7848" t="s">
        <v>9069</v>
      </c>
      <c r="F7848" s="1">
        <v>-1.9</v>
      </c>
      <c r="I7848" s="13">
        <f t="shared" si="122"/>
        <v>-2758669.041000016</v>
      </c>
    </row>
    <row r="7849" spans="1:9">
      <c r="A7849" s="10">
        <v>43531</v>
      </c>
      <c r="B7849" s="10">
        <v>43530</v>
      </c>
      <c r="C7849" t="s">
        <v>9065</v>
      </c>
      <c r="D7849" t="s">
        <v>9064</v>
      </c>
      <c r="E7849" t="s">
        <v>3834</v>
      </c>
      <c r="F7849" s="1">
        <v>-6737.7240000000002</v>
      </c>
      <c r="I7849" s="13">
        <f t="shared" si="122"/>
        <v>-2765406.765000016</v>
      </c>
    </row>
    <row r="7850" spans="1:9">
      <c r="A7850" s="10">
        <v>43531</v>
      </c>
      <c r="B7850" s="10">
        <v>43530</v>
      </c>
      <c r="C7850" t="s">
        <v>9063</v>
      </c>
      <c r="D7850" t="s">
        <v>9062</v>
      </c>
      <c r="E7850" t="s">
        <v>11</v>
      </c>
      <c r="F7850" s="1">
        <v>-10868.766</v>
      </c>
      <c r="I7850" s="13">
        <f t="shared" si="122"/>
        <v>-2776275.5310000158</v>
      </c>
    </row>
    <row r="7851" spans="1:9">
      <c r="A7851" s="10">
        <v>43531</v>
      </c>
      <c r="B7851" s="10">
        <v>43530</v>
      </c>
      <c r="C7851" t="s">
        <v>9054</v>
      </c>
      <c r="D7851" t="s">
        <v>9053</v>
      </c>
      <c r="E7851" t="s">
        <v>3643</v>
      </c>
      <c r="F7851" s="1">
        <v>-366.666</v>
      </c>
      <c r="I7851" s="13">
        <f t="shared" si="122"/>
        <v>-2776642.197000016</v>
      </c>
    </row>
    <row r="7852" spans="1:9">
      <c r="A7852" s="10">
        <v>43531</v>
      </c>
      <c r="B7852" s="10">
        <v>43530</v>
      </c>
      <c r="C7852" t="s">
        <v>9048</v>
      </c>
      <c r="D7852" t="s">
        <v>9047</v>
      </c>
      <c r="E7852" t="s">
        <v>11</v>
      </c>
      <c r="F7852" s="1">
        <v>-656.6</v>
      </c>
      <c r="I7852" s="13">
        <f t="shared" si="122"/>
        <v>-2777298.7970000161</v>
      </c>
    </row>
    <row r="7853" spans="1:9">
      <c r="A7853" s="10">
        <v>43529</v>
      </c>
      <c r="B7853" s="10">
        <v>43530</v>
      </c>
      <c r="C7853" t="s">
        <v>4520</v>
      </c>
      <c r="D7853" t="s">
        <v>4519</v>
      </c>
      <c r="E7853" t="s">
        <v>11</v>
      </c>
      <c r="G7853" s="1">
        <v>7000</v>
      </c>
      <c r="I7853" s="13">
        <f t="shared" si="122"/>
        <v>-2770298.7970000161</v>
      </c>
    </row>
    <row r="7854" spans="1:9">
      <c r="A7854" s="10">
        <v>43529</v>
      </c>
      <c r="B7854" s="10">
        <v>43530</v>
      </c>
      <c r="C7854" t="s">
        <v>7057</v>
      </c>
      <c r="D7854" t="s">
        <v>2026</v>
      </c>
      <c r="E7854" t="s">
        <v>11</v>
      </c>
      <c r="G7854" s="1">
        <v>7000</v>
      </c>
      <c r="I7854" s="13">
        <f t="shared" si="122"/>
        <v>-2763298.7970000161</v>
      </c>
    </row>
    <row r="7855" spans="1:9">
      <c r="A7855" s="10">
        <v>43529</v>
      </c>
      <c r="B7855" s="10">
        <v>43530</v>
      </c>
      <c r="C7855" t="s">
        <v>6594</v>
      </c>
      <c r="D7855" t="s">
        <v>2443</v>
      </c>
      <c r="E7855" t="s">
        <v>11</v>
      </c>
      <c r="G7855" s="1">
        <v>38000</v>
      </c>
      <c r="I7855" s="13">
        <f t="shared" si="122"/>
        <v>-2725298.7970000161</v>
      </c>
    </row>
    <row r="7856" spans="1:9">
      <c r="A7856" s="10">
        <v>43529</v>
      </c>
      <c r="B7856" s="10">
        <v>43530</v>
      </c>
      <c r="C7856" t="s">
        <v>7058</v>
      </c>
      <c r="D7856" t="s">
        <v>1835</v>
      </c>
      <c r="E7856" t="s">
        <v>11</v>
      </c>
      <c r="G7856" s="1">
        <v>11000</v>
      </c>
      <c r="I7856" s="13">
        <f t="shared" si="122"/>
        <v>-2714298.7970000161</v>
      </c>
    </row>
    <row r="7857" spans="1:9">
      <c r="A7857" s="10">
        <v>43529</v>
      </c>
      <c r="B7857" s="10">
        <v>43530</v>
      </c>
      <c r="C7857" t="s">
        <v>9014</v>
      </c>
      <c r="D7857" t="s">
        <v>9013</v>
      </c>
      <c r="E7857" t="s">
        <v>11</v>
      </c>
      <c r="G7857" s="1">
        <v>350000</v>
      </c>
      <c r="I7857" s="13">
        <f t="shared" si="122"/>
        <v>-2364298.7970000161</v>
      </c>
    </row>
    <row r="7858" spans="1:9">
      <c r="A7858" s="10">
        <v>43529</v>
      </c>
      <c r="B7858" s="10">
        <v>43530</v>
      </c>
      <c r="C7858" t="s">
        <v>9006</v>
      </c>
      <c r="D7858" t="s">
        <v>2401</v>
      </c>
      <c r="E7858" t="s">
        <v>11</v>
      </c>
      <c r="G7858" s="1">
        <v>10000</v>
      </c>
      <c r="I7858" s="13">
        <f t="shared" si="122"/>
        <v>-2354298.7970000161</v>
      </c>
    </row>
    <row r="7859" spans="1:9">
      <c r="A7859" s="10">
        <v>43532</v>
      </c>
      <c r="B7859" s="10">
        <v>43531</v>
      </c>
      <c r="C7859" t="s">
        <v>9085</v>
      </c>
      <c r="E7859" t="s">
        <v>4610</v>
      </c>
      <c r="F7859" s="1">
        <v>-22477.53</v>
      </c>
      <c r="I7859" s="13">
        <f t="shared" si="122"/>
        <v>-2376776.3270000159</v>
      </c>
    </row>
    <row r="7860" spans="1:9">
      <c r="A7860" s="10">
        <v>43532</v>
      </c>
      <c r="B7860" s="10">
        <v>43531</v>
      </c>
      <c r="C7860" t="s">
        <v>452</v>
      </c>
      <c r="D7860" t="s">
        <v>2252</v>
      </c>
      <c r="E7860" t="s">
        <v>11</v>
      </c>
      <c r="F7860" s="1">
        <v>-0.35699999999999998</v>
      </c>
      <c r="I7860" s="13">
        <f t="shared" si="122"/>
        <v>-2376776.6840000157</v>
      </c>
    </row>
    <row r="7861" spans="1:9">
      <c r="A7861" s="10">
        <v>43532</v>
      </c>
      <c r="B7861" s="10">
        <v>43531</v>
      </c>
      <c r="C7861" t="s">
        <v>9084</v>
      </c>
      <c r="D7861" t="s">
        <v>9083</v>
      </c>
      <c r="E7861" t="s">
        <v>11</v>
      </c>
      <c r="F7861" s="1">
        <v>-4470.7</v>
      </c>
      <c r="I7861" s="13">
        <f t="shared" si="122"/>
        <v>-2381247.3840000159</v>
      </c>
    </row>
    <row r="7862" spans="1:9">
      <c r="A7862" s="10">
        <v>43532</v>
      </c>
      <c r="B7862" s="10">
        <v>43531</v>
      </c>
      <c r="C7862" t="s">
        <v>9080</v>
      </c>
      <c r="D7862" t="s">
        <v>9079</v>
      </c>
      <c r="E7862" t="s">
        <v>567</v>
      </c>
      <c r="F7862" s="1">
        <v>-295.601</v>
      </c>
      <c r="I7862" s="13">
        <f t="shared" si="122"/>
        <v>-2381542.9850000157</v>
      </c>
    </row>
    <row r="7863" spans="1:9">
      <c r="A7863" s="10">
        <v>43532</v>
      </c>
      <c r="B7863" s="10">
        <v>43531</v>
      </c>
      <c r="C7863" t="s">
        <v>9078</v>
      </c>
      <c r="D7863" t="s">
        <v>9077</v>
      </c>
      <c r="E7863" t="s">
        <v>567</v>
      </c>
      <c r="F7863" s="1">
        <v>-1005.353</v>
      </c>
      <c r="I7863" s="13">
        <f t="shared" si="122"/>
        <v>-2382548.3380000158</v>
      </c>
    </row>
    <row r="7864" spans="1:9">
      <c r="A7864" s="10">
        <v>43532</v>
      </c>
      <c r="B7864" s="10">
        <v>43531</v>
      </c>
      <c r="C7864" t="s">
        <v>452</v>
      </c>
      <c r="D7864" t="s">
        <v>1801</v>
      </c>
      <c r="E7864" t="s">
        <v>11</v>
      </c>
      <c r="F7864" s="1">
        <v>-0.35699999999999998</v>
      </c>
      <c r="I7864" s="13">
        <f t="shared" si="122"/>
        <v>-2382548.6950000157</v>
      </c>
    </row>
    <row r="7865" spans="1:9">
      <c r="A7865" s="10">
        <v>43532</v>
      </c>
      <c r="B7865" s="10">
        <v>43531</v>
      </c>
      <c r="C7865" t="s">
        <v>9073</v>
      </c>
      <c r="D7865" t="s">
        <v>9072</v>
      </c>
      <c r="E7865" t="s">
        <v>9071</v>
      </c>
      <c r="F7865" s="1">
        <v>-109.98</v>
      </c>
      <c r="I7865" s="13">
        <f t="shared" si="122"/>
        <v>-2382658.6750000156</v>
      </c>
    </row>
    <row r="7866" spans="1:9">
      <c r="A7866" s="10">
        <v>43532</v>
      </c>
      <c r="B7866" s="10">
        <v>43531</v>
      </c>
      <c r="C7866" t="s">
        <v>452</v>
      </c>
      <c r="D7866" t="s">
        <v>2406</v>
      </c>
      <c r="E7866" t="s">
        <v>11</v>
      </c>
      <c r="F7866" s="1">
        <v>-0.35699999999999998</v>
      </c>
      <c r="I7866" s="13">
        <f t="shared" si="122"/>
        <v>-2382659.0320000155</v>
      </c>
    </row>
    <row r="7867" spans="1:9">
      <c r="A7867" s="10">
        <v>43532</v>
      </c>
      <c r="B7867" s="10">
        <v>43531</v>
      </c>
      <c r="C7867" t="s">
        <v>452</v>
      </c>
      <c r="D7867" t="s">
        <v>2457</v>
      </c>
      <c r="E7867" t="s">
        <v>11</v>
      </c>
      <c r="F7867" s="1">
        <v>-0.35699999999999998</v>
      </c>
      <c r="I7867" s="13">
        <f t="shared" si="122"/>
        <v>-2382659.3890000153</v>
      </c>
    </row>
    <row r="7868" spans="1:9">
      <c r="A7868" s="10">
        <v>43532</v>
      </c>
      <c r="B7868" s="10">
        <v>43531</v>
      </c>
      <c r="C7868" t="s">
        <v>508</v>
      </c>
      <c r="E7868" t="s">
        <v>11</v>
      </c>
      <c r="F7868" s="1">
        <v>-1737.5</v>
      </c>
      <c r="I7868" s="13">
        <f t="shared" si="122"/>
        <v>-2384396.8890000153</v>
      </c>
    </row>
    <row r="7869" spans="1:9">
      <c r="A7869" s="10">
        <v>43532</v>
      </c>
      <c r="B7869" s="10">
        <v>43531</v>
      </c>
      <c r="C7869" t="s">
        <v>9068</v>
      </c>
      <c r="D7869" t="s">
        <v>9067</v>
      </c>
      <c r="E7869" t="s">
        <v>11</v>
      </c>
      <c r="F7869" s="1">
        <v>-588</v>
      </c>
      <c r="I7869" s="13">
        <f t="shared" si="122"/>
        <v>-2384984.8890000153</v>
      </c>
    </row>
    <row r="7870" spans="1:9">
      <c r="A7870" s="10">
        <v>43532</v>
      </c>
      <c r="B7870" s="10">
        <v>43531</v>
      </c>
      <c r="C7870" t="s">
        <v>101</v>
      </c>
      <c r="E7870" t="s">
        <v>11</v>
      </c>
      <c r="F7870" s="1">
        <v>-5.95</v>
      </c>
      <c r="I7870" s="13">
        <f t="shared" si="122"/>
        <v>-2384990.8390000155</v>
      </c>
    </row>
    <row r="7871" spans="1:9">
      <c r="A7871" s="10">
        <v>43536</v>
      </c>
      <c r="B7871" s="10">
        <v>43532</v>
      </c>
      <c r="C7871" t="s">
        <v>184</v>
      </c>
      <c r="D7871" t="s">
        <v>9148</v>
      </c>
      <c r="E7871" t="s">
        <v>9147</v>
      </c>
      <c r="F7871" s="1">
        <v>-10</v>
      </c>
      <c r="I7871" s="13">
        <f t="shared" si="122"/>
        <v>-2385000.8390000155</v>
      </c>
    </row>
    <row r="7872" spans="1:9">
      <c r="A7872" s="10">
        <v>43536</v>
      </c>
      <c r="B7872" s="10">
        <v>43532</v>
      </c>
      <c r="C7872" t="s">
        <v>7</v>
      </c>
      <c r="D7872" t="s">
        <v>9118</v>
      </c>
      <c r="E7872" t="s">
        <v>9117</v>
      </c>
      <c r="F7872" s="1">
        <v>-1.9</v>
      </c>
      <c r="I7872" s="13">
        <f t="shared" si="122"/>
        <v>-2385002.7390000154</v>
      </c>
    </row>
    <row r="7873" spans="1:9">
      <c r="A7873" s="10">
        <v>43536</v>
      </c>
      <c r="B7873" s="10">
        <v>43532</v>
      </c>
      <c r="C7873" t="s">
        <v>7</v>
      </c>
      <c r="D7873" t="s">
        <v>9113</v>
      </c>
      <c r="E7873" t="s">
        <v>9112</v>
      </c>
      <c r="F7873" s="1">
        <v>-1.9</v>
      </c>
      <c r="I7873" s="13">
        <f t="shared" si="122"/>
        <v>-2385004.6390000153</v>
      </c>
    </row>
    <row r="7874" spans="1:9">
      <c r="A7874" s="10">
        <v>43536</v>
      </c>
      <c r="B7874" s="10">
        <v>43532</v>
      </c>
      <c r="C7874" t="s">
        <v>184</v>
      </c>
      <c r="D7874" t="s">
        <v>9111</v>
      </c>
      <c r="E7874" t="s">
        <v>9110</v>
      </c>
      <c r="F7874" s="1">
        <v>-10</v>
      </c>
      <c r="I7874" s="13">
        <f t="shared" si="122"/>
        <v>-2385014.6390000153</v>
      </c>
    </row>
    <row r="7875" spans="1:9">
      <c r="A7875" s="10">
        <v>43536</v>
      </c>
      <c r="B7875" s="10">
        <v>43532</v>
      </c>
      <c r="C7875" t="s">
        <v>184</v>
      </c>
      <c r="D7875" t="s">
        <v>9107</v>
      </c>
      <c r="E7875" t="s">
        <v>9106</v>
      </c>
      <c r="F7875" s="1">
        <v>-10</v>
      </c>
      <c r="I7875" s="13">
        <f t="shared" ref="I7875:I7938" si="123">I7874+F7875+G7875</f>
        <v>-2385024.6390000153</v>
      </c>
    </row>
    <row r="7876" spans="1:9">
      <c r="A7876" s="10">
        <v>43536</v>
      </c>
      <c r="B7876" s="10">
        <v>43532</v>
      </c>
      <c r="C7876" t="s">
        <v>7</v>
      </c>
      <c r="D7876" t="s">
        <v>9105</v>
      </c>
      <c r="E7876" t="s">
        <v>9104</v>
      </c>
      <c r="F7876" s="1">
        <v>-1.9</v>
      </c>
      <c r="I7876" s="13">
        <f t="shared" si="123"/>
        <v>-2385026.5390000152</v>
      </c>
    </row>
    <row r="7877" spans="1:9">
      <c r="A7877" s="10">
        <v>43535</v>
      </c>
      <c r="B7877" s="10">
        <v>43532</v>
      </c>
      <c r="C7877" t="s">
        <v>427</v>
      </c>
      <c r="D7877" t="s">
        <v>9101</v>
      </c>
      <c r="E7877" t="s">
        <v>429</v>
      </c>
      <c r="F7877" s="1">
        <v>-3088.9160000000002</v>
      </c>
      <c r="I7877" s="13">
        <f t="shared" si="123"/>
        <v>-2388115.4550000154</v>
      </c>
    </row>
    <row r="7878" spans="1:9">
      <c r="A7878" s="10">
        <v>43535</v>
      </c>
      <c r="B7878" s="10">
        <v>43532</v>
      </c>
      <c r="C7878" t="s">
        <v>430</v>
      </c>
      <c r="D7878" t="s">
        <v>9101</v>
      </c>
      <c r="E7878" t="s">
        <v>431</v>
      </c>
      <c r="F7878" s="1">
        <v>-0.71399999999999997</v>
      </c>
      <c r="I7878" s="13">
        <f t="shared" si="123"/>
        <v>-2388116.1690000156</v>
      </c>
    </row>
    <row r="7879" spans="1:9">
      <c r="A7879" s="10">
        <v>43535</v>
      </c>
      <c r="B7879" s="10">
        <v>43532</v>
      </c>
      <c r="C7879" t="s">
        <v>9100</v>
      </c>
      <c r="D7879" t="s">
        <v>9099</v>
      </c>
      <c r="E7879" t="s">
        <v>11</v>
      </c>
      <c r="F7879" s="1">
        <v>-621.29899999999998</v>
      </c>
      <c r="I7879" s="13">
        <f t="shared" si="123"/>
        <v>-2388737.4680000157</v>
      </c>
    </row>
    <row r="7880" spans="1:9">
      <c r="A7880" s="10">
        <v>43535</v>
      </c>
      <c r="B7880" s="10">
        <v>43532</v>
      </c>
      <c r="C7880" t="s">
        <v>9098</v>
      </c>
      <c r="D7880" t="s">
        <v>9097</v>
      </c>
      <c r="E7880" t="s">
        <v>11</v>
      </c>
      <c r="F7880" s="1">
        <v>-526.96100000000001</v>
      </c>
      <c r="I7880" s="13">
        <f t="shared" si="123"/>
        <v>-2389264.4290000158</v>
      </c>
    </row>
    <row r="7881" spans="1:9">
      <c r="A7881" s="10">
        <v>43535</v>
      </c>
      <c r="B7881" s="10">
        <v>43532</v>
      </c>
      <c r="C7881" t="s">
        <v>9096</v>
      </c>
      <c r="D7881" t="s">
        <v>9086</v>
      </c>
      <c r="E7881" t="s">
        <v>139</v>
      </c>
      <c r="F7881" s="1">
        <v>-2517.5369999999998</v>
      </c>
      <c r="I7881" s="13">
        <f t="shared" si="123"/>
        <v>-2391781.9660000158</v>
      </c>
    </row>
    <row r="7882" spans="1:9">
      <c r="A7882" s="10">
        <v>43535</v>
      </c>
      <c r="B7882" s="10">
        <v>43532</v>
      </c>
      <c r="C7882" t="s">
        <v>9095</v>
      </c>
      <c r="D7882" t="s">
        <v>9094</v>
      </c>
      <c r="E7882" t="s">
        <v>2318</v>
      </c>
      <c r="F7882" s="1">
        <v>-222.97800000000001</v>
      </c>
      <c r="I7882" s="13">
        <f t="shared" si="123"/>
        <v>-2392004.944000016</v>
      </c>
    </row>
    <row r="7883" spans="1:9">
      <c r="A7883" s="10">
        <v>43535</v>
      </c>
      <c r="B7883" s="10">
        <v>43532</v>
      </c>
      <c r="C7883" t="s">
        <v>427</v>
      </c>
      <c r="D7883" t="s">
        <v>9093</v>
      </c>
      <c r="E7883" t="s">
        <v>429</v>
      </c>
      <c r="F7883" s="1">
        <v>-1780.7370000000001</v>
      </c>
      <c r="I7883" s="13">
        <f t="shared" si="123"/>
        <v>-2393785.6810000162</v>
      </c>
    </row>
    <row r="7884" spans="1:9">
      <c r="A7884" s="10">
        <v>43535</v>
      </c>
      <c r="B7884" s="10">
        <v>43532</v>
      </c>
      <c r="C7884" t="s">
        <v>430</v>
      </c>
      <c r="D7884" t="s">
        <v>9093</v>
      </c>
      <c r="E7884" t="s">
        <v>431</v>
      </c>
      <c r="F7884" s="1">
        <v>-0.71399999999999997</v>
      </c>
      <c r="I7884" s="13">
        <f t="shared" si="123"/>
        <v>-2393786.3950000163</v>
      </c>
    </row>
    <row r="7885" spans="1:9">
      <c r="A7885" s="10">
        <v>43535</v>
      </c>
      <c r="B7885" s="10">
        <v>43532</v>
      </c>
      <c r="C7885" t="s">
        <v>9092</v>
      </c>
      <c r="D7885" t="s">
        <v>9091</v>
      </c>
      <c r="E7885" t="s">
        <v>2318</v>
      </c>
      <c r="F7885" s="1">
        <v>-784.78099999999995</v>
      </c>
      <c r="I7885" s="13">
        <f t="shared" si="123"/>
        <v>-2394571.1760000163</v>
      </c>
    </row>
    <row r="7886" spans="1:9">
      <c r="A7886" s="10">
        <v>43535</v>
      </c>
      <c r="B7886" s="10">
        <v>43532</v>
      </c>
      <c r="C7886" t="s">
        <v>9090</v>
      </c>
      <c r="D7886" t="s">
        <v>9089</v>
      </c>
      <c r="E7886" t="s">
        <v>2318</v>
      </c>
      <c r="F7886" s="1">
        <v>-224.78700000000001</v>
      </c>
      <c r="I7886" s="13">
        <f t="shared" si="123"/>
        <v>-2394795.9630000163</v>
      </c>
    </row>
    <row r="7887" spans="1:9">
      <c r="A7887" s="10">
        <v>43535</v>
      </c>
      <c r="B7887" s="10">
        <v>43532</v>
      </c>
      <c r="C7887" t="s">
        <v>9088</v>
      </c>
      <c r="D7887" t="s">
        <v>9087</v>
      </c>
      <c r="E7887" t="s">
        <v>2318</v>
      </c>
      <c r="F7887" s="1">
        <v>-225.64</v>
      </c>
      <c r="I7887" s="13">
        <f t="shared" si="123"/>
        <v>-2395021.6030000164</v>
      </c>
    </row>
    <row r="7888" spans="1:9">
      <c r="A7888" s="10">
        <v>43535</v>
      </c>
      <c r="B7888" s="10">
        <v>43532</v>
      </c>
      <c r="C7888" t="s">
        <v>31</v>
      </c>
      <c r="D7888" t="s">
        <v>9086</v>
      </c>
      <c r="E7888" t="s">
        <v>139</v>
      </c>
      <c r="F7888" s="1">
        <v>-1.7849999999999999</v>
      </c>
      <c r="I7888" s="13">
        <f t="shared" si="123"/>
        <v>-2395023.3880000166</v>
      </c>
    </row>
    <row r="7889" spans="1:9">
      <c r="A7889" s="10">
        <v>43537</v>
      </c>
      <c r="B7889" s="10">
        <v>43535</v>
      </c>
      <c r="C7889" t="s">
        <v>7</v>
      </c>
      <c r="D7889" t="s">
        <v>9183</v>
      </c>
      <c r="E7889" t="s">
        <v>9180</v>
      </c>
      <c r="F7889" s="1">
        <v>-7.22</v>
      </c>
      <c r="I7889" s="13">
        <f t="shared" si="123"/>
        <v>-2395030.6080000168</v>
      </c>
    </row>
    <row r="7890" spans="1:9">
      <c r="A7890" s="10">
        <v>43537</v>
      </c>
      <c r="B7890" s="10">
        <v>43535</v>
      </c>
      <c r="C7890" t="s">
        <v>7</v>
      </c>
      <c r="D7890" t="s">
        <v>9182</v>
      </c>
      <c r="E7890" t="s">
        <v>9174</v>
      </c>
      <c r="F7890" s="1">
        <v>-7.22</v>
      </c>
      <c r="I7890" s="13">
        <f t="shared" si="123"/>
        <v>-2395037.828000017</v>
      </c>
    </row>
    <row r="7891" spans="1:9">
      <c r="A7891" s="10">
        <v>43537</v>
      </c>
      <c r="B7891" s="10">
        <v>43535</v>
      </c>
      <c r="C7891" t="s">
        <v>60</v>
      </c>
      <c r="D7891" t="s">
        <v>9181</v>
      </c>
      <c r="E7891" t="s">
        <v>9180</v>
      </c>
      <c r="F7891" s="1">
        <v>-8</v>
      </c>
      <c r="I7891" s="13">
        <f t="shared" si="123"/>
        <v>-2395045.828000017</v>
      </c>
    </row>
    <row r="7892" spans="1:9">
      <c r="A7892" s="10">
        <v>43537</v>
      </c>
      <c r="B7892" s="10">
        <v>43535</v>
      </c>
      <c r="C7892" t="s">
        <v>60</v>
      </c>
      <c r="D7892" t="s">
        <v>9175</v>
      </c>
      <c r="E7892" t="s">
        <v>9174</v>
      </c>
      <c r="F7892" s="1">
        <v>-8</v>
      </c>
      <c r="I7892" s="13">
        <f t="shared" si="123"/>
        <v>-2395053.828000017</v>
      </c>
    </row>
    <row r="7893" spans="1:9">
      <c r="A7893" s="10">
        <v>43537</v>
      </c>
      <c r="B7893" s="10">
        <v>43535</v>
      </c>
      <c r="C7893" t="s">
        <v>96</v>
      </c>
      <c r="D7893" t="s">
        <v>9171</v>
      </c>
      <c r="E7893" t="s">
        <v>9170</v>
      </c>
      <c r="F7893" s="1">
        <v>-30</v>
      </c>
      <c r="I7893" s="13">
        <f t="shared" si="123"/>
        <v>-2395083.828000017</v>
      </c>
    </row>
    <row r="7894" spans="1:9">
      <c r="A7894" s="10">
        <v>43537</v>
      </c>
      <c r="B7894" s="10">
        <v>43535</v>
      </c>
      <c r="C7894" t="s">
        <v>105</v>
      </c>
      <c r="D7894" t="s">
        <v>9167</v>
      </c>
      <c r="E7894" t="s">
        <v>9166</v>
      </c>
      <c r="F7894" s="1">
        <v>-0.5</v>
      </c>
      <c r="I7894" s="13">
        <f t="shared" si="123"/>
        <v>-2395084.328000017</v>
      </c>
    </row>
    <row r="7895" spans="1:9">
      <c r="A7895" s="10">
        <v>43537</v>
      </c>
      <c r="B7895" s="10">
        <v>43535</v>
      </c>
      <c r="C7895" t="s">
        <v>105</v>
      </c>
      <c r="D7895" t="s">
        <v>9165</v>
      </c>
      <c r="E7895" t="s">
        <v>9164</v>
      </c>
      <c r="F7895" s="1">
        <v>-0.5</v>
      </c>
      <c r="I7895" s="13">
        <f t="shared" si="123"/>
        <v>-2395084.828000017</v>
      </c>
    </row>
    <row r="7896" spans="1:9">
      <c r="A7896" s="10">
        <v>43537</v>
      </c>
      <c r="B7896" s="10">
        <v>43535</v>
      </c>
      <c r="C7896" t="s">
        <v>96</v>
      </c>
      <c r="D7896" t="s">
        <v>9152</v>
      </c>
      <c r="E7896" t="s">
        <v>9151</v>
      </c>
      <c r="F7896" s="1">
        <v>-30</v>
      </c>
      <c r="I7896" s="13">
        <f t="shared" si="123"/>
        <v>-2395114.828000017</v>
      </c>
    </row>
    <row r="7897" spans="1:9">
      <c r="A7897" s="10">
        <v>43536</v>
      </c>
      <c r="B7897" s="10">
        <v>43535</v>
      </c>
      <c r="C7897" t="s">
        <v>9150</v>
      </c>
      <c r="D7897" t="s">
        <v>9149</v>
      </c>
      <c r="E7897" t="s">
        <v>11</v>
      </c>
      <c r="F7897" s="1">
        <v>-10960.779</v>
      </c>
      <c r="I7897" s="13">
        <f t="shared" si="123"/>
        <v>-2406075.6070000171</v>
      </c>
    </row>
    <row r="7898" spans="1:9">
      <c r="A7898" s="10">
        <v>43536</v>
      </c>
      <c r="B7898" s="10">
        <v>43535</v>
      </c>
      <c r="C7898" t="s">
        <v>9146</v>
      </c>
      <c r="D7898" t="s">
        <v>9145</v>
      </c>
      <c r="E7898" t="s">
        <v>11</v>
      </c>
      <c r="F7898" s="1">
        <v>-3468.5790000000002</v>
      </c>
      <c r="I7898" s="13">
        <f t="shared" si="123"/>
        <v>-2409544.186000017</v>
      </c>
    </row>
    <row r="7899" spans="1:9">
      <c r="A7899" s="10">
        <v>43536</v>
      </c>
      <c r="B7899" s="10">
        <v>43535</v>
      </c>
      <c r="C7899" t="s">
        <v>9144</v>
      </c>
      <c r="D7899" t="s">
        <v>9143</v>
      </c>
      <c r="E7899" t="s">
        <v>11</v>
      </c>
      <c r="F7899" s="1">
        <v>-246.083</v>
      </c>
      <c r="I7899" s="13">
        <f t="shared" si="123"/>
        <v>-2409790.2690000171</v>
      </c>
    </row>
    <row r="7900" spans="1:9">
      <c r="A7900" s="10">
        <v>43536</v>
      </c>
      <c r="B7900" s="10">
        <v>43535</v>
      </c>
      <c r="C7900" t="s">
        <v>9142</v>
      </c>
      <c r="D7900" t="s">
        <v>9141</v>
      </c>
      <c r="E7900" t="s">
        <v>11</v>
      </c>
      <c r="F7900" s="1">
        <v>-171720.56599999999</v>
      </c>
      <c r="I7900" s="13">
        <f t="shared" si="123"/>
        <v>-2581510.8350000172</v>
      </c>
    </row>
    <row r="7901" spans="1:9">
      <c r="A7901" s="10">
        <v>43536</v>
      </c>
      <c r="B7901" s="10">
        <v>43535</v>
      </c>
      <c r="C7901" t="s">
        <v>9140</v>
      </c>
      <c r="D7901" t="s">
        <v>9139</v>
      </c>
      <c r="E7901" t="s">
        <v>8663</v>
      </c>
      <c r="F7901" s="1">
        <v>-98500</v>
      </c>
      <c r="I7901" s="13">
        <f t="shared" si="123"/>
        <v>-2680010.8350000172</v>
      </c>
    </row>
    <row r="7902" spans="1:9">
      <c r="A7902" s="10">
        <v>43536</v>
      </c>
      <c r="B7902" s="10">
        <v>43535</v>
      </c>
      <c r="C7902" t="s">
        <v>9138</v>
      </c>
      <c r="D7902" t="s">
        <v>9137</v>
      </c>
      <c r="E7902" t="s">
        <v>11</v>
      </c>
      <c r="F7902" s="1">
        <v>-73670.218999999997</v>
      </c>
      <c r="I7902" s="13">
        <f t="shared" si="123"/>
        <v>-2753681.0540000172</v>
      </c>
    </row>
    <row r="7903" spans="1:9">
      <c r="A7903" s="10">
        <v>43536</v>
      </c>
      <c r="B7903" s="10">
        <v>43535</v>
      </c>
      <c r="C7903" t="s">
        <v>9136</v>
      </c>
      <c r="D7903" t="s">
        <v>9135</v>
      </c>
      <c r="E7903" t="s">
        <v>11</v>
      </c>
      <c r="F7903" s="1">
        <v>-12118.228999999999</v>
      </c>
      <c r="I7903" s="13">
        <f t="shared" si="123"/>
        <v>-2765799.2830000171</v>
      </c>
    </row>
    <row r="7904" spans="1:9">
      <c r="A7904" s="10">
        <v>43536</v>
      </c>
      <c r="B7904" s="10">
        <v>43535</v>
      </c>
      <c r="C7904" t="s">
        <v>9134</v>
      </c>
      <c r="D7904" t="s">
        <v>9133</v>
      </c>
      <c r="E7904" t="s">
        <v>11</v>
      </c>
      <c r="F7904" s="1">
        <v>-18041.753000000001</v>
      </c>
      <c r="I7904" s="13">
        <f t="shared" si="123"/>
        <v>-2783841.0360000171</v>
      </c>
    </row>
    <row r="7905" spans="1:9">
      <c r="A7905" s="10">
        <v>43536</v>
      </c>
      <c r="B7905" s="10">
        <v>43535</v>
      </c>
      <c r="C7905" t="s">
        <v>9132</v>
      </c>
      <c r="D7905" t="s">
        <v>9131</v>
      </c>
      <c r="E7905" t="s">
        <v>11</v>
      </c>
      <c r="F7905" s="1">
        <v>-30953.526999999998</v>
      </c>
      <c r="I7905" s="13">
        <f t="shared" si="123"/>
        <v>-2814794.5630000168</v>
      </c>
    </row>
    <row r="7906" spans="1:9">
      <c r="A7906" s="10">
        <v>43536</v>
      </c>
      <c r="B7906" s="10">
        <v>43535</v>
      </c>
      <c r="C7906" t="s">
        <v>9130</v>
      </c>
      <c r="D7906" t="s">
        <v>9129</v>
      </c>
      <c r="E7906" t="s">
        <v>9128</v>
      </c>
      <c r="F7906" s="1">
        <v>-1359.8910000000001</v>
      </c>
      <c r="I7906" s="13">
        <f t="shared" si="123"/>
        <v>-2816154.4540000167</v>
      </c>
    </row>
    <row r="7907" spans="1:9">
      <c r="A7907" s="10">
        <v>43536</v>
      </c>
      <c r="B7907" s="10">
        <v>43535</v>
      </c>
      <c r="C7907" t="s">
        <v>9127</v>
      </c>
      <c r="D7907" t="s">
        <v>9126</v>
      </c>
      <c r="E7907" t="s">
        <v>9125</v>
      </c>
      <c r="F7907" s="1">
        <v>-5164.4279999999999</v>
      </c>
      <c r="I7907" s="13">
        <f t="shared" si="123"/>
        <v>-2821318.8820000165</v>
      </c>
    </row>
    <row r="7908" spans="1:9">
      <c r="A7908" s="10">
        <v>43536</v>
      </c>
      <c r="B7908" s="10">
        <v>43535</v>
      </c>
      <c r="C7908" t="s">
        <v>9124</v>
      </c>
      <c r="D7908" t="s">
        <v>9123</v>
      </c>
      <c r="E7908" t="s">
        <v>11</v>
      </c>
      <c r="F7908" s="1">
        <v>-29588.177</v>
      </c>
      <c r="I7908" s="13">
        <f t="shared" si="123"/>
        <v>-2850907.0590000167</v>
      </c>
    </row>
    <row r="7909" spans="1:9">
      <c r="A7909" s="10">
        <v>43536</v>
      </c>
      <c r="B7909" s="10">
        <v>43535</v>
      </c>
      <c r="C7909" t="s">
        <v>9122</v>
      </c>
      <c r="D7909" t="s">
        <v>9121</v>
      </c>
      <c r="E7909" t="s">
        <v>11</v>
      </c>
      <c r="F7909" s="1">
        <v>-73984.828999999998</v>
      </c>
      <c r="I7909" s="13">
        <f t="shared" si="123"/>
        <v>-2924891.8880000166</v>
      </c>
    </row>
    <row r="7910" spans="1:9">
      <c r="A7910" s="10">
        <v>43536</v>
      </c>
      <c r="B7910" s="10">
        <v>43535</v>
      </c>
      <c r="C7910" t="s">
        <v>9120</v>
      </c>
      <c r="D7910" t="s">
        <v>9119</v>
      </c>
      <c r="E7910" t="s">
        <v>11</v>
      </c>
      <c r="F7910" s="1">
        <v>-41756.593999999997</v>
      </c>
      <c r="I7910" s="13">
        <f t="shared" si="123"/>
        <v>-2966648.4820000166</v>
      </c>
    </row>
    <row r="7911" spans="1:9">
      <c r="A7911" s="10">
        <v>43536</v>
      </c>
      <c r="B7911" s="10">
        <v>43535</v>
      </c>
      <c r="C7911" t="s">
        <v>9116</v>
      </c>
      <c r="D7911" t="s">
        <v>9115</v>
      </c>
      <c r="E7911" t="s">
        <v>9114</v>
      </c>
      <c r="F7911" s="1">
        <v>-428.6</v>
      </c>
      <c r="I7911" s="13">
        <f t="shared" si="123"/>
        <v>-2967077.0820000167</v>
      </c>
    </row>
    <row r="7912" spans="1:9">
      <c r="A7912" s="10">
        <v>43536</v>
      </c>
      <c r="B7912" s="10">
        <v>43535</v>
      </c>
      <c r="C7912" t="s">
        <v>9109</v>
      </c>
      <c r="D7912" t="s">
        <v>9108</v>
      </c>
      <c r="E7912" t="s">
        <v>4397</v>
      </c>
      <c r="F7912" s="1">
        <v>-295.45699999999999</v>
      </c>
      <c r="I7912" s="13">
        <f t="shared" si="123"/>
        <v>-2967372.5390000166</v>
      </c>
    </row>
    <row r="7913" spans="1:9">
      <c r="A7913" s="10">
        <v>43536</v>
      </c>
      <c r="B7913" s="10">
        <v>43535</v>
      </c>
      <c r="C7913" t="s">
        <v>9103</v>
      </c>
      <c r="D7913" t="s">
        <v>9102</v>
      </c>
      <c r="E7913" t="s">
        <v>11</v>
      </c>
      <c r="F7913" s="1">
        <v>-4433.259</v>
      </c>
      <c r="I7913" s="13">
        <f t="shared" si="123"/>
        <v>-2971805.7980000167</v>
      </c>
    </row>
    <row r="7914" spans="1:9">
      <c r="A7914" s="10">
        <v>43532</v>
      </c>
      <c r="B7914" s="10">
        <v>43535</v>
      </c>
      <c r="C7914" t="s">
        <v>9076</v>
      </c>
      <c r="D7914" t="s">
        <v>1801</v>
      </c>
      <c r="E7914" t="s">
        <v>11</v>
      </c>
      <c r="G7914" s="1">
        <v>10000</v>
      </c>
      <c r="I7914" s="13">
        <f t="shared" si="123"/>
        <v>-2961805.7980000167</v>
      </c>
    </row>
    <row r="7915" spans="1:9">
      <c r="A7915" s="10">
        <v>43532</v>
      </c>
      <c r="B7915" s="10">
        <v>43535</v>
      </c>
      <c r="C7915" t="s">
        <v>9075</v>
      </c>
      <c r="D7915" t="s">
        <v>9074</v>
      </c>
      <c r="E7915" t="s">
        <v>11</v>
      </c>
      <c r="G7915" s="1">
        <v>700000</v>
      </c>
      <c r="I7915" s="13">
        <f t="shared" si="123"/>
        <v>-2261805.7980000167</v>
      </c>
    </row>
    <row r="7916" spans="1:9">
      <c r="A7916" s="10">
        <v>43532</v>
      </c>
      <c r="B7916" s="10">
        <v>43535</v>
      </c>
      <c r="C7916" t="s">
        <v>8018</v>
      </c>
      <c r="D7916" t="s">
        <v>2406</v>
      </c>
      <c r="E7916" t="s">
        <v>11</v>
      </c>
      <c r="G7916" s="1">
        <v>17000</v>
      </c>
      <c r="I7916" s="13">
        <f t="shared" si="123"/>
        <v>-2244805.7980000167</v>
      </c>
    </row>
    <row r="7917" spans="1:9">
      <c r="A7917" s="10">
        <v>43532</v>
      </c>
      <c r="B7917" s="10">
        <v>43535</v>
      </c>
      <c r="C7917" t="s">
        <v>6597</v>
      </c>
      <c r="D7917" t="s">
        <v>2457</v>
      </c>
      <c r="E7917" t="s">
        <v>11</v>
      </c>
      <c r="G7917" s="1">
        <v>19000</v>
      </c>
      <c r="I7917" s="13">
        <f t="shared" si="123"/>
        <v>-2225805.7980000167</v>
      </c>
    </row>
    <row r="7918" spans="1:9">
      <c r="A7918" s="10">
        <v>43532</v>
      </c>
      <c r="B7918" s="10">
        <v>43535</v>
      </c>
      <c r="C7918" t="s">
        <v>9066</v>
      </c>
      <c r="D7918" t="s">
        <v>2252</v>
      </c>
      <c r="E7918" t="s">
        <v>11</v>
      </c>
      <c r="G7918" s="1">
        <v>8000</v>
      </c>
      <c r="I7918" s="13">
        <f t="shared" si="123"/>
        <v>-2217805.7980000167</v>
      </c>
    </row>
    <row r="7919" spans="1:9">
      <c r="A7919" s="10">
        <v>43538</v>
      </c>
      <c r="B7919" s="10">
        <v>43536</v>
      </c>
      <c r="C7919" t="s">
        <v>7</v>
      </c>
      <c r="D7919" t="s">
        <v>9187</v>
      </c>
      <c r="E7919" t="s">
        <v>9186</v>
      </c>
      <c r="F7919" s="1">
        <v>-1.9</v>
      </c>
      <c r="I7919" s="13">
        <f t="shared" si="123"/>
        <v>-2217807.6980000166</v>
      </c>
    </row>
    <row r="7920" spans="1:9">
      <c r="A7920" s="10">
        <v>43538</v>
      </c>
      <c r="B7920" s="10">
        <v>43536</v>
      </c>
      <c r="C7920" t="s">
        <v>184</v>
      </c>
      <c r="D7920" t="s">
        <v>9185</v>
      </c>
      <c r="E7920" t="s">
        <v>9184</v>
      </c>
      <c r="F7920" s="1">
        <v>-10</v>
      </c>
      <c r="I7920" s="13">
        <f t="shared" si="123"/>
        <v>-2217817.6980000166</v>
      </c>
    </row>
    <row r="7921" spans="1:9">
      <c r="A7921" s="10">
        <v>43537</v>
      </c>
      <c r="B7921" s="10">
        <v>43536</v>
      </c>
      <c r="C7921" t="s">
        <v>9179</v>
      </c>
      <c r="D7921" t="s">
        <v>9178</v>
      </c>
      <c r="E7921" t="s">
        <v>11</v>
      </c>
      <c r="F7921" s="1">
        <v>-65347.953999999998</v>
      </c>
      <c r="I7921" s="13">
        <f t="shared" si="123"/>
        <v>-2283165.6520000165</v>
      </c>
    </row>
    <row r="7922" spans="1:9">
      <c r="A7922" s="10">
        <v>43537</v>
      </c>
      <c r="B7922" s="10">
        <v>43536</v>
      </c>
      <c r="C7922" t="s">
        <v>9177</v>
      </c>
      <c r="D7922" t="s">
        <v>9176</v>
      </c>
      <c r="E7922" t="s">
        <v>11</v>
      </c>
      <c r="F7922" s="1">
        <v>-942.21600000000001</v>
      </c>
      <c r="I7922" s="13">
        <f t="shared" si="123"/>
        <v>-2284107.8680000165</v>
      </c>
    </row>
    <row r="7923" spans="1:9">
      <c r="A7923" s="10">
        <v>43537</v>
      </c>
      <c r="B7923" s="10">
        <v>43536</v>
      </c>
      <c r="C7923" t="s">
        <v>9173</v>
      </c>
      <c r="D7923" t="s">
        <v>9172</v>
      </c>
      <c r="E7923" t="s">
        <v>11</v>
      </c>
      <c r="F7923" s="1">
        <v>-80175.650999999998</v>
      </c>
      <c r="I7923" s="13">
        <f t="shared" si="123"/>
        <v>-2364283.5190000166</v>
      </c>
    </row>
    <row r="7924" spans="1:9">
      <c r="A7924" s="10">
        <v>43537</v>
      </c>
      <c r="B7924" s="10">
        <v>43536</v>
      </c>
      <c r="C7924" t="s">
        <v>9169</v>
      </c>
      <c r="D7924" t="s">
        <v>9168</v>
      </c>
      <c r="E7924" t="s">
        <v>237</v>
      </c>
      <c r="F7924" s="1">
        <v>-57764.048999999999</v>
      </c>
      <c r="I7924" s="13">
        <f t="shared" si="123"/>
        <v>-2422047.5680000167</v>
      </c>
    </row>
    <row r="7925" spans="1:9">
      <c r="A7925" s="10">
        <v>43537</v>
      </c>
      <c r="B7925" s="10">
        <v>43536</v>
      </c>
      <c r="C7925" t="s">
        <v>9163</v>
      </c>
      <c r="E7925" t="s">
        <v>9162</v>
      </c>
      <c r="F7925" s="1">
        <v>-14141.314</v>
      </c>
      <c r="I7925" s="13">
        <f t="shared" si="123"/>
        <v>-2436188.8820000165</v>
      </c>
    </row>
    <row r="7926" spans="1:9">
      <c r="A7926" s="10">
        <v>43537</v>
      </c>
      <c r="B7926" s="10">
        <v>43536</v>
      </c>
      <c r="C7926" t="s">
        <v>101</v>
      </c>
      <c r="E7926" t="s">
        <v>11</v>
      </c>
      <c r="F7926" s="1">
        <v>-5.95</v>
      </c>
      <c r="I7926" s="13">
        <f t="shared" si="123"/>
        <v>-2436194.8320000167</v>
      </c>
    </row>
    <row r="7927" spans="1:9">
      <c r="A7927" s="10">
        <v>43537</v>
      </c>
      <c r="B7927" s="10">
        <v>43536</v>
      </c>
      <c r="C7927" t="s">
        <v>9160</v>
      </c>
      <c r="D7927" t="s">
        <v>9159</v>
      </c>
      <c r="E7927" t="s">
        <v>4270</v>
      </c>
      <c r="F7927" s="1">
        <v>-65.221999999999994</v>
      </c>
      <c r="I7927" s="13">
        <f t="shared" si="123"/>
        <v>-2436260.0540000168</v>
      </c>
    </row>
    <row r="7928" spans="1:9">
      <c r="A7928" s="10">
        <v>43537</v>
      </c>
      <c r="B7928" s="10">
        <v>43536</v>
      </c>
      <c r="C7928" t="s">
        <v>9158</v>
      </c>
      <c r="D7928" t="s">
        <v>9157</v>
      </c>
      <c r="E7928" t="s">
        <v>11</v>
      </c>
      <c r="F7928" s="1">
        <v>-53591.288999999997</v>
      </c>
      <c r="I7928" s="13">
        <f t="shared" si="123"/>
        <v>-2489851.3430000166</v>
      </c>
    </row>
    <row r="7929" spans="1:9">
      <c r="A7929" s="10">
        <v>43537</v>
      </c>
      <c r="B7929" s="10">
        <v>43536</v>
      </c>
      <c r="C7929" t="s">
        <v>9156</v>
      </c>
      <c r="D7929" t="s">
        <v>9155</v>
      </c>
      <c r="E7929" t="s">
        <v>782</v>
      </c>
      <c r="F7929" s="1">
        <v>-894.88099999999997</v>
      </c>
      <c r="I7929" s="13">
        <f t="shared" si="123"/>
        <v>-2490746.2240000167</v>
      </c>
    </row>
    <row r="7930" spans="1:9">
      <c r="A7930" s="10">
        <v>43537</v>
      </c>
      <c r="B7930" s="10">
        <v>43536</v>
      </c>
      <c r="C7930" t="s">
        <v>9154</v>
      </c>
      <c r="E7930" t="s">
        <v>9153</v>
      </c>
      <c r="F7930" s="1">
        <v>-45771.296000000002</v>
      </c>
      <c r="I7930" s="13">
        <f t="shared" si="123"/>
        <v>-2536517.5200000168</v>
      </c>
    </row>
    <row r="7931" spans="1:9">
      <c r="A7931" s="10">
        <v>43537</v>
      </c>
      <c r="B7931" s="10">
        <v>43536</v>
      </c>
      <c r="C7931" t="s">
        <v>101</v>
      </c>
      <c r="E7931" t="s">
        <v>11</v>
      </c>
      <c r="F7931" s="1">
        <v>-5.95</v>
      </c>
      <c r="I7931" s="13">
        <f t="shared" si="123"/>
        <v>-2536523.470000017</v>
      </c>
    </row>
    <row r="7932" spans="1:9">
      <c r="A7932" s="10">
        <v>43538</v>
      </c>
      <c r="B7932" s="10">
        <v>43537</v>
      </c>
      <c r="C7932" t="s">
        <v>9190</v>
      </c>
      <c r="D7932" t="s">
        <v>9189</v>
      </c>
      <c r="E7932" t="s">
        <v>9188</v>
      </c>
      <c r="F7932" s="1">
        <v>-536.39300000000003</v>
      </c>
      <c r="I7932" s="13">
        <f t="shared" si="123"/>
        <v>-2537059.8630000171</v>
      </c>
    </row>
    <row r="7933" spans="1:9">
      <c r="A7933" s="10">
        <v>43542</v>
      </c>
      <c r="B7933" s="10">
        <v>43538</v>
      </c>
      <c r="C7933" t="s">
        <v>7</v>
      </c>
      <c r="D7933" t="s">
        <v>9250</v>
      </c>
      <c r="E7933" t="s">
        <v>9249</v>
      </c>
      <c r="F7933" s="1">
        <v>-1.9</v>
      </c>
      <c r="I7933" s="13">
        <f t="shared" si="123"/>
        <v>-2537061.763000017</v>
      </c>
    </row>
    <row r="7934" spans="1:9">
      <c r="A7934" s="10">
        <v>43542</v>
      </c>
      <c r="B7934" s="10">
        <v>43538</v>
      </c>
      <c r="C7934" t="s">
        <v>184</v>
      </c>
      <c r="D7934" t="s">
        <v>9248</v>
      </c>
      <c r="E7934" t="s">
        <v>9247</v>
      </c>
      <c r="F7934" s="1">
        <v>-10</v>
      </c>
      <c r="I7934" s="13">
        <f t="shared" si="123"/>
        <v>-2537071.763000017</v>
      </c>
    </row>
    <row r="7935" spans="1:9">
      <c r="A7935" s="10">
        <v>43539</v>
      </c>
      <c r="B7935" s="10">
        <v>43538</v>
      </c>
      <c r="C7935" t="s">
        <v>452</v>
      </c>
      <c r="D7935" t="s">
        <v>1819</v>
      </c>
      <c r="E7935" t="s">
        <v>11</v>
      </c>
      <c r="F7935" s="1">
        <v>-0.35699999999999998</v>
      </c>
      <c r="I7935" s="13">
        <f t="shared" si="123"/>
        <v>-2537072.1200000169</v>
      </c>
    </row>
    <row r="7936" spans="1:9">
      <c r="A7936" s="10">
        <v>43539</v>
      </c>
      <c r="B7936" s="10">
        <v>43538</v>
      </c>
      <c r="C7936" t="s">
        <v>9235</v>
      </c>
      <c r="D7936" t="s">
        <v>9234</v>
      </c>
      <c r="E7936" t="s">
        <v>9233</v>
      </c>
      <c r="F7936" s="1">
        <v>-3612.355</v>
      </c>
      <c r="I7936" s="13">
        <f t="shared" si="123"/>
        <v>-2540684.4750000169</v>
      </c>
    </row>
    <row r="7937" spans="1:9">
      <c r="A7937" s="10">
        <v>43539</v>
      </c>
      <c r="B7937" s="10">
        <v>43538</v>
      </c>
      <c r="C7937" t="s">
        <v>9232</v>
      </c>
      <c r="D7937" t="s">
        <v>9231</v>
      </c>
      <c r="E7937" t="s">
        <v>4280</v>
      </c>
      <c r="F7937" s="1">
        <v>-3069.558</v>
      </c>
      <c r="I7937" s="13">
        <f t="shared" si="123"/>
        <v>-2543754.0330000171</v>
      </c>
    </row>
    <row r="7938" spans="1:9">
      <c r="A7938" s="10">
        <v>43539</v>
      </c>
      <c r="B7938" s="10">
        <v>43538</v>
      </c>
      <c r="C7938" t="s">
        <v>31</v>
      </c>
      <c r="D7938" t="s">
        <v>9231</v>
      </c>
      <c r="E7938" t="s">
        <v>4280</v>
      </c>
      <c r="F7938" s="1">
        <v>-1.7849999999999999</v>
      </c>
      <c r="I7938" s="13">
        <f t="shared" si="123"/>
        <v>-2543755.8180000172</v>
      </c>
    </row>
    <row r="7939" spans="1:9">
      <c r="A7939" s="10">
        <v>43539</v>
      </c>
      <c r="B7939" s="10">
        <v>43538</v>
      </c>
      <c r="C7939" t="s">
        <v>9230</v>
      </c>
      <c r="D7939" t="s">
        <v>9229</v>
      </c>
      <c r="E7939" t="s">
        <v>541</v>
      </c>
      <c r="F7939" s="1">
        <v>-13098.234</v>
      </c>
      <c r="I7939" s="13">
        <f t="shared" ref="I7939:I8002" si="124">I7938+F7939+G7939</f>
        <v>-2556854.0520000174</v>
      </c>
    </row>
    <row r="7940" spans="1:9">
      <c r="A7940" s="10">
        <v>43539</v>
      </c>
      <c r="B7940" s="10">
        <v>43538</v>
      </c>
      <c r="C7940" t="s">
        <v>31</v>
      </c>
      <c r="D7940" t="s">
        <v>9229</v>
      </c>
      <c r="E7940" t="s">
        <v>541</v>
      </c>
      <c r="F7940" s="1">
        <v>-1.7849999999999999</v>
      </c>
      <c r="I7940" s="13">
        <f t="shared" si="124"/>
        <v>-2556855.8370000175</v>
      </c>
    </row>
    <row r="7941" spans="1:9">
      <c r="A7941" s="10">
        <v>43539</v>
      </c>
      <c r="B7941" s="10">
        <v>43538</v>
      </c>
      <c r="C7941" t="s">
        <v>9228</v>
      </c>
      <c r="D7941" t="s">
        <v>9227</v>
      </c>
      <c r="E7941" t="s">
        <v>4280</v>
      </c>
      <c r="F7941" s="1">
        <v>-408.46800000000002</v>
      </c>
      <c r="I7941" s="13">
        <f t="shared" si="124"/>
        <v>-2557264.3050000174</v>
      </c>
    </row>
    <row r="7942" spans="1:9">
      <c r="A7942" s="10">
        <v>43539</v>
      </c>
      <c r="B7942" s="10">
        <v>43538</v>
      </c>
      <c r="C7942" t="s">
        <v>31</v>
      </c>
      <c r="D7942" t="s">
        <v>9227</v>
      </c>
      <c r="E7942" t="s">
        <v>4280</v>
      </c>
      <c r="F7942" s="1">
        <v>-1.7849999999999999</v>
      </c>
      <c r="I7942" s="13">
        <f t="shared" si="124"/>
        <v>-2557266.0900000175</v>
      </c>
    </row>
    <row r="7943" spans="1:9">
      <c r="A7943" s="10">
        <v>43539</v>
      </c>
      <c r="B7943" s="10">
        <v>43538</v>
      </c>
      <c r="C7943" t="s">
        <v>9226</v>
      </c>
      <c r="D7943" t="s">
        <v>9225</v>
      </c>
      <c r="E7943" t="s">
        <v>8015</v>
      </c>
      <c r="F7943" s="1">
        <v>-4446.8609999999999</v>
      </c>
      <c r="I7943" s="13">
        <f t="shared" si="124"/>
        <v>-2561712.9510000176</v>
      </c>
    </row>
    <row r="7944" spans="1:9">
      <c r="A7944" s="10">
        <v>43539</v>
      </c>
      <c r="B7944" s="10">
        <v>43538</v>
      </c>
      <c r="C7944" t="s">
        <v>31</v>
      </c>
      <c r="D7944" t="s">
        <v>9225</v>
      </c>
      <c r="E7944" t="s">
        <v>8015</v>
      </c>
      <c r="F7944" s="1">
        <v>-1.7849999999999999</v>
      </c>
      <c r="I7944" s="13">
        <f t="shared" si="124"/>
        <v>-2561714.7360000177</v>
      </c>
    </row>
    <row r="7945" spans="1:9">
      <c r="A7945" s="10">
        <v>43539</v>
      </c>
      <c r="B7945" s="10">
        <v>43538</v>
      </c>
      <c r="C7945" t="s">
        <v>9224</v>
      </c>
      <c r="D7945" t="s">
        <v>9223</v>
      </c>
      <c r="E7945" t="s">
        <v>347</v>
      </c>
      <c r="F7945" s="1">
        <v>-1297.2860000000001</v>
      </c>
      <c r="I7945" s="13">
        <f t="shared" si="124"/>
        <v>-2563012.0220000176</v>
      </c>
    </row>
    <row r="7946" spans="1:9">
      <c r="A7946" s="10">
        <v>43539</v>
      </c>
      <c r="B7946" s="10">
        <v>43538</v>
      </c>
      <c r="C7946" t="s">
        <v>9222</v>
      </c>
      <c r="D7946" t="s">
        <v>9221</v>
      </c>
      <c r="E7946" t="s">
        <v>401</v>
      </c>
      <c r="F7946" s="1">
        <v>-5796.1419999999998</v>
      </c>
      <c r="I7946" s="13">
        <f t="shared" si="124"/>
        <v>-2568808.1640000176</v>
      </c>
    </row>
    <row r="7947" spans="1:9">
      <c r="A7947" s="10">
        <v>43539</v>
      </c>
      <c r="B7947" s="10">
        <v>43538</v>
      </c>
      <c r="C7947" t="s">
        <v>31</v>
      </c>
      <c r="D7947" t="s">
        <v>9221</v>
      </c>
      <c r="E7947" t="s">
        <v>401</v>
      </c>
      <c r="F7947" s="1">
        <v>-1.7849999999999999</v>
      </c>
      <c r="I7947" s="13">
        <f t="shared" si="124"/>
        <v>-2568809.9490000177</v>
      </c>
    </row>
    <row r="7948" spans="1:9">
      <c r="A7948" s="10">
        <v>43539</v>
      </c>
      <c r="B7948" s="10">
        <v>43538</v>
      </c>
      <c r="C7948" t="s">
        <v>9220</v>
      </c>
      <c r="D7948" t="s">
        <v>9219</v>
      </c>
      <c r="E7948" t="s">
        <v>4012</v>
      </c>
      <c r="F7948" s="1">
        <v>-658.96799999999996</v>
      </c>
      <c r="I7948" s="13">
        <f t="shared" si="124"/>
        <v>-2569468.9170000176</v>
      </c>
    </row>
    <row r="7949" spans="1:9">
      <c r="A7949" s="10">
        <v>43539</v>
      </c>
      <c r="B7949" s="10">
        <v>43538</v>
      </c>
      <c r="C7949" t="s">
        <v>31</v>
      </c>
      <c r="D7949" t="s">
        <v>9219</v>
      </c>
      <c r="E7949" t="s">
        <v>4012</v>
      </c>
      <c r="F7949" s="1">
        <v>-1.7849999999999999</v>
      </c>
      <c r="I7949" s="13">
        <f t="shared" si="124"/>
        <v>-2569470.7020000177</v>
      </c>
    </row>
    <row r="7950" spans="1:9">
      <c r="A7950" s="10">
        <v>43539</v>
      </c>
      <c r="B7950" s="10">
        <v>43538</v>
      </c>
      <c r="C7950" t="s">
        <v>9218</v>
      </c>
      <c r="D7950" t="s">
        <v>9217</v>
      </c>
      <c r="E7950" t="s">
        <v>347</v>
      </c>
      <c r="F7950" s="1">
        <v>-2736.7779999999998</v>
      </c>
      <c r="I7950" s="13">
        <f t="shared" si="124"/>
        <v>-2572207.4800000177</v>
      </c>
    </row>
    <row r="7951" spans="1:9">
      <c r="A7951" s="10">
        <v>43539</v>
      </c>
      <c r="B7951" s="10">
        <v>43538</v>
      </c>
      <c r="C7951" t="s">
        <v>452</v>
      </c>
      <c r="D7951" t="s">
        <v>2419</v>
      </c>
      <c r="E7951" t="s">
        <v>11</v>
      </c>
      <c r="F7951" s="1">
        <v>-0.35699999999999998</v>
      </c>
      <c r="I7951" s="13">
        <f t="shared" si="124"/>
        <v>-2572207.8370000175</v>
      </c>
    </row>
    <row r="7952" spans="1:9">
      <c r="A7952" s="10">
        <v>43539</v>
      </c>
      <c r="B7952" s="10">
        <v>43538</v>
      </c>
      <c r="C7952" t="s">
        <v>9216</v>
      </c>
      <c r="D7952" t="s">
        <v>9215</v>
      </c>
      <c r="E7952" t="s">
        <v>4280</v>
      </c>
      <c r="F7952" s="1">
        <v>-926.07500000000005</v>
      </c>
      <c r="I7952" s="13">
        <f t="shared" si="124"/>
        <v>-2573133.9120000177</v>
      </c>
    </row>
    <row r="7953" spans="1:9">
      <c r="A7953" s="10">
        <v>43539</v>
      </c>
      <c r="B7953" s="10">
        <v>43538</v>
      </c>
      <c r="C7953" t="s">
        <v>31</v>
      </c>
      <c r="D7953" t="s">
        <v>9215</v>
      </c>
      <c r="E7953" t="s">
        <v>4280</v>
      </c>
      <c r="F7953" s="1">
        <v>-1.7849999999999999</v>
      </c>
      <c r="I7953" s="13">
        <f t="shared" si="124"/>
        <v>-2573135.6970000179</v>
      </c>
    </row>
    <row r="7954" spans="1:9">
      <c r="A7954" s="10">
        <v>43539</v>
      </c>
      <c r="B7954" s="10">
        <v>43538</v>
      </c>
      <c r="C7954" t="s">
        <v>9214</v>
      </c>
      <c r="D7954" t="s">
        <v>9213</v>
      </c>
      <c r="E7954" t="s">
        <v>5719</v>
      </c>
      <c r="F7954" s="1">
        <v>-73549.452999999994</v>
      </c>
      <c r="I7954" s="13">
        <f t="shared" si="124"/>
        <v>-2646685.1500000181</v>
      </c>
    </row>
    <row r="7955" spans="1:9">
      <c r="A7955" s="10">
        <v>43539</v>
      </c>
      <c r="B7955" s="10">
        <v>43538</v>
      </c>
      <c r="C7955" t="s">
        <v>452</v>
      </c>
      <c r="D7955" t="s">
        <v>2482</v>
      </c>
      <c r="E7955" t="s">
        <v>11</v>
      </c>
      <c r="F7955" s="1">
        <v>-0.35699999999999998</v>
      </c>
      <c r="I7955" s="13">
        <f t="shared" si="124"/>
        <v>-2646685.5070000179</v>
      </c>
    </row>
    <row r="7956" spans="1:9">
      <c r="A7956" s="10">
        <v>43539</v>
      </c>
      <c r="B7956" s="10">
        <v>43538</v>
      </c>
      <c r="C7956" t="s">
        <v>9212</v>
      </c>
      <c r="D7956" t="s">
        <v>9211</v>
      </c>
      <c r="E7956" t="s">
        <v>216</v>
      </c>
      <c r="F7956" s="1">
        <v>-1799.9590000000001</v>
      </c>
      <c r="I7956" s="13">
        <f t="shared" si="124"/>
        <v>-2648485.4660000177</v>
      </c>
    </row>
    <row r="7957" spans="1:9">
      <c r="A7957" s="10">
        <v>43539</v>
      </c>
      <c r="B7957" s="10">
        <v>43538</v>
      </c>
      <c r="C7957" t="s">
        <v>31</v>
      </c>
      <c r="D7957" t="s">
        <v>9211</v>
      </c>
      <c r="E7957" t="s">
        <v>216</v>
      </c>
      <c r="F7957" s="1">
        <v>-1.7849999999999999</v>
      </c>
      <c r="I7957" s="13">
        <f t="shared" si="124"/>
        <v>-2648487.2510000179</v>
      </c>
    </row>
    <row r="7958" spans="1:9">
      <c r="A7958" s="10">
        <v>43539</v>
      </c>
      <c r="B7958" s="10">
        <v>43538</v>
      </c>
      <c r="C7958" t="s">
        <v>9210</v>
      </c>
      <c r="D7958" t="s">
        <v>9209</v>
      </c>
      <c r="E7958" t="s">
        <v>30</v>
      </c>
      <c r="F7958" s="1">
        <v>-410.60700000000003</v>
      </c>
      <c r="I7958" s="13">
        <f t="shared" si="124"/>
        <v>-2648897.8580000177</v>
      </c>
    </row>
    <row r="7959" spans="1:9">
      <c r="A7959" s="10">
        <v>43539</v>
      </c>
      <c r="B7959" s="10">
        <v>43538</v>
      </c>
      <c r="C7959" t="s">
        <v>31</v>
      </c>
      <c r="D7959" t="s">
        <v>9209</v>
      </c>
      <c r="E7959" t="s">
        <v>30</v>
      </c>
      <c r="F7959" s="1">
        <v>-1.7849999999999999</v>
      </c>
      <c r="I7959" s="13">
        <f t="shared" si="124"/>
        <v>-2648899.6430000179</v>
      </c>
    </row>
    <row r="7960" spans="1:9">
      <c r="A7960" s="10">
        <v>43539</v>
      </c>
      <c r="B7960" s="10">
        <v>43538</v>
      </c>
      <c r="C7960" t="s">
        <v>9208</v>
      </c>
      <c r="D7960" t="s">
        <v>9207</v>
      </c>
      <c r="E7960" t="s">
        <v>347</v>
      </c>
      <c r="F7960" s="1">
        <v>-1746.1980000000001</v>
      </c>
      <c r="I7960" s="13">
        <f t="shared" si="124"/>
        <v>-2650645.8410000177</v>
      </c>
    </row>
    <row r="7961" spans="1:9">
      <c r="A7961" s="10">
        <v>43539</v>
      </c>
      <c r="B7961" s="10">
        <v>43538</v>
      </c>
      <c r="C7961" t="s">
        <v>9204</v>
      </c>
      <c r="D7961" t="s">
        <v>9203</v>
      </c>
      <c r="E7961" t="s">
        <v>681</v>
      </c>
      <c r="F7961" s="1">
        <v>-184.77600000000001</v>
      </c>
      <c r="I7961" s="13">
        <f t="shared" si="124"/>
        <v>-2650830.6170000178</v>
      </c>
    </row>
    <row r="7962" spans="1:9">
      <c r="A7962" s="10">
        <v>43539</v>
      </c>
      <c r="B7962" s="10">
        <v>43538</v>
      </c>
      <c r="C7962" t="s">
        <v>31</v>
      </c>
      <c r="D7962" t="s">
        <v>9203</v>
      </c>
      <c r="E7962" t="s">
        <v>681</v>
      </c>
      <c r="F7962" s="1">
        <v>-1.7849999999999999</v>
      </c>
      <c r="I7962" s="13">
        <f t="shared" si="124"/>
        <v>-2650832.4020000179</v>
      </c>
    </row>
    <row r="7963" spans="1:9">
      <c r="A7963" s="10">
        <v>43539</v>
      </c>
      <c r="B7963" s="10">
        <v>43538</v>
      </c>
      <c r="C7963" t="s">
        <v>9202</v>
      </c>
      <c r="D7963" t="s">
        <v>9201</v>
      </c>
      <c r="E7963" t="s">
        <v>3643</v>
      </c>
      <c r="F7963" s="1">
        <v>-3564.7289999999998</v>
      </c>
      <c r="I7963" s="13">
        <f t="shared" si="124"/>
        <v>-2654397.1310000177</v>
      </c>
    </row>
    <row r="7964" spans="1:9">
      <c r="A7964" s="10">
        <v>43539</v>
      </c>
      <c r="B7964" s="10">
        <v>43538</v>
      </c>
      <c r="C7964" t="s">
        <v>9200</v>
      </c>
      <c r="D7964" t="s">
        <v>9199</v>
      </c>
      <c r="E7964" t="s">
        <v>3643</v>
      </c>
      <c r="F7964" s="1">
        <v>-42717.296999999999</v>
      </c>
      <c r="I7964" s="13">
        <f t="shared" si="124"/>
        <v>-2697114.4280000175</v>
      </c>
    </row>
    <row r="7965" spans="1:9">
      <c r="A7965" s="10">
        <v>43539</v>
      </c>
      <c r="B7965" s="10">
        <v>43538</v>
      </c>
      <c r="C7965" t="s">
        <v>9198</v>
      </c>
      <c r="D7965" t="s">
        <v>9197</v>
      </c>
      <c r="E7965" t="s">
        <v>541</v>
      </c>
      <c r="F7965" s="1">
        <v>-3643.482</v>
      </c>
      <c r="I7965" s="13">
        <f t="shared" si="124"/>
        <v>-2700757.9100000174</v>
      </c>
    </row>
    <row r="7966" spans="1:9">
      <c r="A7966" s="10">
        <v>43539</v>
      </c>
      <c r="B7966" s="10">
        <v>43538</v>
      </c>
      <c r="C7966" t="s">
        <v>31</v>
      </c>
      <c r="D7966" t="s">
        <v>9197</v>
      </c>
      <c r="E7966" t="s">
        <v>541</v>
      </c>
      <c r="F7966" s="1">
        <v>-1.7849999999999999</v>
      </c>
      <c r="I7966" s="13">
        <f t="shared" si="124"/>
        <v>-2700759.6950000175</v>
      </c>
    </row>
    <row r="7967" spans="1:9">
      <c r="A7967" s="10">
        <v>43539</v>
      </c>
      <c r="B7967" s="10">
        <v>43538</v>
      </c>
      <c r="C7967" t="s">
        <v>452</v>
      </c>
      <c r="D7967" t="s">
        <v>2235</v>
      </c>
      <c r="E7967" t="s">
        <v>11</v>
      </c>
      <c r="F7967" s="1">
        <v>-0.35699999999999998</v>
      </c>
      <c r="I7967" s="13">
        <f t="shared" si="124"/>
        <v>-2700760.0520000174</v>
      </c>
    </row>
    <row r="7968" spans="1:9">
      <c r="A7968" s="10">
        <v>43539</v>
      </c>
      <c r="B7968" s="10">
        <v>43538</v>
      </c>
      <c r="C7968" t="s">
        <v>9195</v>
      </c>
      <c r="D7968" t="s">
        <v>9194</v>
      </c>
      <c r="E7968" t="s">
        <v>216</v>
      </c>
      <c r="F7968" s="1">
        <v>-11961.902</v>
      </c>
      <c r="I7968" s="13">
        <f t="shared" si="124"/>
        <v>-2712721.9540000171</v>
      </c>
    </row>
    <row r="7969" spans="1:9">
      <c r="A7969" s="10">
        <v>43539</v>
      </c>
      <c r="B7969" s="10">
        <v>43538</v>
      </c>
      <c r="C7969" t="s">
        <v>31</v>
      </c>
      <c r="D7969" t="s">
        <v>9194</v>
      </c>
      <c r="E7969" t="s">
        <v>216</v>
      </c>
      <c r="F7969" s="1">
        <v>-1.7849999999999999</v>
      </c>
      <c r="I7969" s="13">
        <f t="shared" si="124"/>
        <v>-2712723.7390000173</v>
      </c>
    </row>
    <row r="7970" spans="1:9">
      <c r="A7970" s="10">
        <v>43539</v>
      </c>
      <c r="B7970" s="10">
        <v>43538</v>
      </c>
      <c r="C7970" t="s">
        <v>452</v>
      </c>
      <c r="D7970" t="s">
        <v>2207</v>
      </c>
      <c r="E7970" t="s">
        <v>11</v>
      </c>
      <c r="F7970" s="1">
        <v>-0.35699999999999998</v>
      </c>
      <c r="I7970" s="13">
        <f t="shared" si="124"/>
        <v>-2712724.0960000171</v>
      </c>
    </row>
    <row r="7971" spans="1:9">
      <c r="A7971" s="10">
        <v>43539</v>
      </c>
      <c r="B7971" s="10">
        <v>43538</v>
      </c>
      <c r="C7971" t="s">
        <v>9192</v>
      </c>
      <c r="D7971" t="s">
        <v>9191</v>
      </c>
      <c r="E7971" t="s">
        <v>4012</v>
      </c>
      <c r="F7971" s="1">
        <v>-302.38400000000001</v>
      </c>
      <c r="I7971" s="13">
        <f t="shared" si="124"/>
        <v>-2713026.4800000172</v>
      </c>
    </row>
    <row r="7972" spans="1:9">
      <c r="A7972" s="10">
        <v>43539</v>
      </c>
      <c r="B7972" s="10">
        <v>43538</v>
      </c>
      <c r="C7972" t="s">
        <v>31</v>
      </c>
      <c r="D7972" t="s">
        <v>9191</v>
      </c>
      <c r="E7972" t="s">
        <v>4012</v>
      </c>
      <c r="F7972" s="1">
        <v>-1.7849999999999999</v>
      </c>
      <c r="I7972" s="13">
        <f t="shared" si="124"/>
        <v>-2713028.2650000174</v>
      </c>
    </row>
    <row r="7973" spans="1:9">
      <c r="A7973" s="10">
        <v>43537</v>
      </c>
      <c r="B7973" s="10">
        <v>43538</v>
      </c>
      <c r="C7973" t="s">
        <v>9161</v>
      </c>
      <c r="D7973" t="s">
        <v>2534</v>
      </c>
      <c r="E7973" t="s">
        <v>11</v>
      </c>
      <c r="G7973" s="1">
        <v>250000</v>
      </c>
      <c r="I7973" s="13">
        <f t="shared" si="124"/>
        <v>-2463028.2650000174</v>
      </c>
    </row>
    <row r="7974" spans="1:9">
      <c r="A7974" s="10">
        <v>43542</v>
      </c>
      <c r="B7974" s="10">
        <v>43539</v>
      </c>
      <c r="C7974" t="s">
        <v>9246</v>
      </c>
      <c r="D7974" t="s">
        <v>9245</v>
      </c>
      <c r="E7974" t="s">
        <v>3567</v>
      </c>
      <c r="F7974" s="1">
        <v>-5984.5</v>
      </c>
      <c r="I7974" s="13">
        <f t="shared" si="124"/>
        <v>-2469012.7650000174</v>
      </c>
    </row>
    <row r="7975" spans="1:9">
      <c r="A7975" s="10">
        <v>43542</v>
      </c>
      <c r="B7975" s="10">
        <v>43539</v>
      </c>
      <c r="C7975" t="s">
        <v>9244</v>
      </c>
      <c r="D7975" t="s">
        <v>9243</v>
      </c>
      <c r="E7975" t="s">
        <v>11</v>
      </c>
      <c r="F7975" s="1">
        <v>-11256.915000000001</v>
      </c>
      <c r="I7975" s="13">
        <f t="shared" si="124"/>
        <v>-2480269.6800000174</v>
      </c>
    </row>
    <row r="7976" spans="1:9">
      <c r="A7976" s="10">
        <v>43542</v>
      </c>
      <c r="B7976" s="10">
        <v>43539</v>
      </c>
      <c r="C7976" t="s">
        <v>9242</v>
      </c>
      <c r="D7976" t="s">
        <v>9241</v>
      </c>
      <c r="E7976" t="s">
        <v>7676</v>
      </c>
      <c r="F7976" s="1">
        <v>-1871.721</v>
      </c>
      <c r="I7976" s="13">
        <f t="shared" si="124"/>
        <v>-2482141.4010000173</v>
      </c>
    </row>
    <row r="7977" spans="1:9">
      <c r="A7977" s="10">
        <v>43542</v>
      </c>
      <c r="B7977" s="10">
        <v>43539</v>
      </c>
      <c r="C7977" t="s">
        <v>9240</v>
      </c>
      <c r="D7977" t="s">
        <v>9239</v>
      </c>
      <c r="E7977" t="s">
        <v>6558</v>
      </c>
      <c r="F7977" s="1">
        <v>-2339.0309999999999</v>
      </c>
      <c r="I7977" s="13">
        <f t="shared" si="124"/>
        <v>-2484480.4320000173</v>
      </c>
    </row>
    <row r="7978" spans="1:9">
      <c r="A7978" s="10">
        <v>43542</v>
      </c>
      <c r="B7978" s="10">
        <v>43539</v>
      </c>
      <c r="C7978" t="s">
        <v>9238</v>
      </c>
      <c r="D7978" t="s">
        <v>9237</v>
      </c>
      <c r="E7978" t="s">
        <v>3567</v>
      </c>
      <c r="F7978" s="1">
        <v>-12092.6</v>
      </c>
      <c r="I7978" s="13">
        <f t="shared" si="124"/>
        <v>-2496573.0320000174</v>
      </c>
    </row>
    <row r="7979" spans="1:9">
      <c r="A7979" s="10">
        <v>43539</v>
      </c>
      <c r="B7979" s="10">
        <v>43539</v>
      </c>
      <c r="C7979" t="s">
        <v>350</v>
      </c>
      <c r="E7979" t="s">
        <v>11</v>
      </c>
      <c r="F7979" s="1">
        <v>-1.7849999999999999</v>
      </c>
      <c r="I7979" s="13">
        <f t="shared" si="124"/>
        <v>-2496574.8170000175</v>
      </c>
    </row>
    <row r="7980" spans="1:9">
      <c r="A7980" s="10">
        <v>43539</v>
      </c>
      <c r="B7980" s="10">
        <v>43539</v>
      </c>
      <c r="C7980" t="s">
        <v>350</v>
      </c>
      <c r="E7980" t="s">
        <v>11</v>
      </c>
      <c r="F7980" s="1">
        <v>-1.7849999999999999</v>
      </c>
      <c r="I7980" s="13">
        <f t="shared" si="124"/>
        <v>-2496576.6020000177</v>
      </c>
    </row>
    <row r="7981" spans="1:9">
      <c r="A7981" s="10">
        <v>43539</v>
      </c>
      <c r="B7981" s="10">
        <v>43539</v>
      </c>
      <c r="C7981" t="s">
        <v>21</v>
      </c>
      <c r="E7981" t="s">
        <v>11</v>
      </c>
      <c r="F7981" s="1">
        <v>-4000000</v>
      </c>
      <c r="I7981" s="13">
        <f t="shared" si="124"/>
        <v>-6496576.6020000177</v>
      </c>
    </row>
    <row r="7982" spans="1:9">
      <c r="A7982" s="10">
        <v>43539</v>
      </c>
      <c r="B7982" s="10">
        <v>43539</v>
      </c>
      <c r="C7982" t="s">
        <v>21</v>
      </c>
      <c r="E7982" t="s">
        <v>11</v>
      </c>
      <c r="F7982" s="1">
        <v>-1500000</v>
      </c>
      <c r="I7982" s="13">
        <f t="shared" si="124"/>
        <v>-7996576.6020000177</v>
      </c>
    </row>
    <row r="7983" spans="1:9">
      <c r="A7983" s="10">
        <v>43543</v>
      </c>
      <c r="B7983" s="10">
        <v>43542</v>
      </c>
      <c r="C7983" t="s">
        <v>7735</v>
      </c>
      <c r="E7983" t="s">
        <v>11</v>
      </c>
      <c r="F7983" s="1">
        <v>-15000</v>
      </c>
      <c r="I7983" s="13">
        <f t="shared" si="124"/>
        <v>-8011576.6020000177</v>
      </c>
    </row>
    <row r="7984" spans="1:9">
      <c r="A7984" s="10">
        <v>43543</v>
      </c>
      <c r="B7984" s="10">
        <v>43542</v>
      </c>
      <c r="C7984" t="s">
        <v>9255</v>
      </c>
      <c r="D7984" t="s">
        <v>9254</v>
      </c>
      <c r="E7984" t="s">
        <v>6777</v>
      </c>
      <c r="F7984" s="1">
        <v>-499.8</v>
      </c>
      <c r="I7984" s="13">
        <f t="shared" si="124"/>
        <v>-8012076.4020000175</v>
      </c>
    </row>
    <row r="7985" spans="1:9">
      <c r="A7985" s="10">
        <v>43543</v>
      </c>
      <c r="B7985" s="10">
        <v>43542</v>
      </c>
      <c r="C7985" t="s">
        <v>9253</v>
      </c>
      <c r="D7985" t="s">
        <v>9252</v>
      </c>
      <c r="E7985" t="s">
        <v>9251</v>
      </c>
      <c r="F7985" s="1">
        <v>-288.44400000000002</v>
      </c>
      <c r="I7985" s="13">
        <f t="shared" si="124"/>
        <v>-8012364.8460000176</v>
      </c>
    </row>
    <row r="7986" spans="1:9">
      <c r="A7986" s="10">
        <v>43542</v>
      </c>
      <c r="B7986" s="10">
        <v>43542</v>
      </c>
      <c r="C7986" t="s">
        <v>4752</v>
      </c>
      <c r="E7986" t="s">
        <v>11</v>
      </c>
      <c r="G7986" s="1">
        <v>1500000</v>
      </c>
      <c r="I7986" s="13">
        <f t="shared" si="124"/>
        <v>-6512364.8460000176</v>
      </c>
    </row>
    <row r="7987" spans="1:9">
      <c r="A7987" s="10">
        <v>43542</v>
      </c>
      <c r="B7987" s="10">
        <v>43542</v>
      </c>
      <c r="C7987" t="s">
        <v>4753</v>
      </c>
      <c r="E7987" t="s">
        <v>11</v>
      </c>
      <c r="G7987" s="1">
        <v>4000000</v>
      </c>
      <c r="I7987" s="13">
        <f t="shared" si="124"/>
        <v>-2512364.8460000176</v>
      </c>
    </row>
    <row r="7988" spans="1:9">
      <c r="A7988" s="10">
        <v>43542</v>
      </c>
      <c r="B7988" s="10">
        <v>43542</v>
      </c>
      <c r="C7988" t="s">
        <v>4758</v>
      </c>
      <c r="E7988" t="s">
        <v>11</v>
      </c>
      <c r="F7988" s="1">
        <v>-89296.667000000001</v>
      </c>
      <c r="I7988" s="13">
        <f t="shared" si="124"/>
        <v>-2601661.5130000175</v>
      </c>
    </row>
    <row r="7989" spans="1:9">
      <c r="A7989" s="10">
        <v>43542</v>
      </c>
      <c r="B7989" s="10">
        <v>43542</v>
      </c>
      <c r="C7989" t="s">
        <v>4758</v>
      </c>
      <c r="E7989" t="s">
        <v>11</v>
      </c>
      <c r="F7989" s="1">
        <v>-34413.332999999999</v>
      </c>
      <c r="I7989" s="13">
        <f t="shared" si="124"/>
        <v>-2636074.8460000176</v>
      </c>
    </row>
    <row r="7990" spans="1:9">
      <c r="A7990" s="10">
        <v>43539</v>
      </c>
      <c r="B7990" s="10">
        <v>43542</v>
      </c>
      <c r="C7990" t="s">
        <v>9236</v>
      </c>
      <c r="D7990" t="s">
        <v>1819</v>
      </c>
      <c r="E7990" t="s">
        <v>11</v>
      </c>
      <c r="G7990" s="1">
        <v>19000</v>
      </c>
      <c r="I7990" s="13">
        <f t="shared" si="124"/>
        <v>-2617074.8460000176</v>
      </c>
    </row>
    <row r="7991" spans="1:9">
      <c r="A7991" s="10">
        <v>43539</v>
      </c>
      <c r="B7991" s="10">
        <v>43542</v>
      </c>
      <c r="C7991" t="s">
        <v>7127</v>
      </c>
      <c r="D7991" t="s">
        <v>2419</v>
      </c>
      <c r="E7991" t="s">
        <v>11</v>
      </c>
      <c r="G7991" s="1">
        <v>13000</v>
      </c>
      <c r="I7991" s="13">
        <f t="shared" si="124"/>
        <v>-2604074.8460000176</v>
      </c>
    </row>
    <row r="7992" spans="1:9">
      <c r="A7992" s="10">
        <v>43539</v>
      </c>
      <c r="B7992" s="10">
        <v>43542</v>
      </c>
      <c r="C7992" t="s">
        <v>6653</v>
      </c>
      <c r="D7992" t="s">
        <v>2482</v>
      </c>
      <c r="E7992" t="s">
        <v>11</v>
      </c>
      <c r="G7992" s="1">
        <v>19000</v>
      </c>
      <c r="I7992" s="13">
        <f t="shared" si="124"/>
        <v>-2585074.8460000176</v>
      </c>
    </row>
    <row r="7993" spans="1:9">
      <c r="A7993" s="10">
        <v>43539</v>
      </c>
      <c r="B7993" s="10">
        <v>43542</v>
      </c>
      <c r="C7993" t="s">
        <v>9206</v>
      </c>
      <c r="D7993" t="s">
        <v>9205</v>
      </c>
      <c r="E7993" t="s">
        <v>11</v>
      </c>
      <c r="G7993" s="1">
        <v>200000</v>
      </c>
      <c r="I7993" s="13">
        <f t="shared" si="124"/>
        <v>-2385074.8460000176</v>
      </c>
    </row>
    <row r="7994" spans="1:9">
      <c r="A7994" s="10">
        <v>43539</v>
      </c>
      <c r="B7994" s="10">
        <v>43542</v>
      </c>
      <c r="C7994" t="s">
        <v>9196</v>
      </c>
      <c r="D7994" t="s">
        <v>2235</v>
      </c>
      <c r="E7994" t="s">
        <v>11</v>
      </c>
      <c r="G7994" s="1">
        <v>11000</v>
      </c>
      <c r="I7994" s="13">
        <f t="shared" si="124"/>
        <v>-2374074.8460000176</v>
      </c>
    </row>
    <row r="7995" spans="1:9">
      <c r="A7995" s="10">
        <v>43539</v>
      </c>
      <c r="B7995" s="10">
        <v>43542</v>
      </c>
      <c r="C7995" t="s">
        <v>9193</v>
      </c>
      <c r="D7995" t="s">
        <v>2207</v>
      </c>
      <c r="E7995" t="s">
        <v>11</v>
      </c>
      <c r="G7995" s="1">
        <v>17000</v>
      </c>
      <c r="I7995" s="13">
        <f t="shared" si="124"/>
        <v>-2357074.8460000176</v>
      </c>
    </row>
    <row r="7996" spans="1:9">
      <c r="A7996" s="10">
        <v>43550</v>
      </c>
      <c r="B7996" s="10">
        <v>43543</v>
      </c>
      <c r="C7996" t="s">
        <v>7</v>
      </c>
      <c r="D7996" t="s">
        <v>9338</v>
      </c>
      <c r="E7996" t="s">
        <v>9337</v>
      </c>
      <c r="F7996" s="1">
        <v>-3.8</v>
      </c>
      <c r="I7996" s="13">
        <f t="shared" si="124"/>
        <v>-2357078.6460000174</v>
      </c>
    </row>
    <row r="7997" spans="1:9">
      <c r="A7997" s="10">
        <v>43550</v>
      </c>
      <c r="B7997" s="10">
        <v>43543</v>
      </c>
      <c r="C7997" t="s">
        <v>152</v>
      </c>
      <c r="D7997" t="s">
        <v>9336</v>
      </c>
      <c r="E7997" t="s">
        <v>9335</v>
      </c>
      <c r="F7997" s="1">
        <v>-20</v>
      </c>
      <c r="I7997" s="13">
        <f t="shared" si="124"/>
        <v>-2357098.6460000174</v>
      </c>
    </row>
    <row r="7998" spans="1:9">
      <c r="A7998" s="10">
        <v>43546</v>
      </c>
      <c r="B7998" s="10">
        <v>43543</v>
      </c>
      <c r="C7998" t="s">
        <v>184</v>
      </c>
      <c r="D7998" t="s">
        <v>9300</v>
      </c>
      <c r="E7998" t="s">
        <v>9299</v>
      </c>
      <c r="F7998" s="1">
        <v>-10</v>
      </c>
      <c r="I7998" s="13">
        <f t="shared" si="124"/>
        <v>-2357108.6460000174</v>
      </c>
    </row>
    <row r="7999" spans="1:9">
      <c r="A7999" s="10">
        <v>43546</v>
      </c>
      <c r="B7999" s="10">
        <v>43543</v>
      </c>
      <c r="C7999" t="s">
        <v>7</v>
      </c>
      <c r="D7999" t="s">
        <v>9298</v>
      </c>
      <c r="E7999" t="s">
        <v>9297</v>
      </c>
      <c r="F7999" s="1">
        <v>-1.9</v>
      </c>
      <c r="I7999" s="13">
        <f t="shared" si="124"/>
        <v>-2357110.5460000173</v>
      </c>
    </row>
    <row r="8000" spans="1:9">
      <c r="A8000" s="10">
        <v>43545</v>
      </c>
      <c r="B8000" s="10">
        <v>43543</v>
      </c>
      <c r="C8000" t="s">
        <v>9295</v>
      </c>
      <c r="D8000" t="s">
        <v>9257</v>
      </c>
      <c r="E8000" t="s">
        <v>30</v>
      </c>
      <c r="F8000" s="1">
        <v>-461.392</v>
      </c>
      <c r="I8000" s="13">
        <f t="shared" si="124"/>
        <v>-2357571.9380000173</v>
      </c>
    </row>
    <row r="8001" spans="1:9">
      <c r="A8001" s="10">
        <v>43545</v>
      </c>
      <c r="B8001" s="10">
        <v>43543</v>
      </c>
      <c r="C8001" t="s">
        <v>31</v>
      </c>
      <c r="D8001" t="s">
        <v>9258</v>
      </c>
      <c r="E8001" t="s">
        <v>8015</v>
      </c>
      <c r="F8001" s="1">
        <v>-1.7849999999999999</v>
      </c>
      <c r="I8001" s="13">
        <f t="shared" si="124"/>
        <v>-2357573.7230000175</v>
      </c>
    </row>
    <row r="8002" spans="1:9">
      <c r="A8002" s="10">
        <v>43545</v>
      </c>
      <c r="B8002" s="10">
        <v>43543</v>
      </c>
      <c r="C8002" t="s">
        <v>9294</v>
      </c>
      <c r="D8002" t="s">
        <v>9293</v>
      </c>
      <c r="E8002" t="s">
        <v>9292</v>
      </c>
      <c r="F8002" s="1">
        <v>-81155.569000000003</v>
      </c>
      <c r="I8002" s="13">
        <f t="shared" si="124"/>
        <v>-2438729.2920000176</v>
      </c>
    </row>
    <row r="8003" spans="1:9">
      <c r="A8003" s="10">
        <v>43545</v>
      </c>
      <c r="B8003" s="10">
        <v>43543</v>
      </c>
      <c r="C8003" t="s">
        <v>9291</v>
      </c>
      <c r="D8003" t="s">
        <v>9290</v>
      </c>
      <c r="E8003" t="s">
        <v>228</v>
      </c>
      <c r="F8003" s="1">
        <v>-7725.4</v>
      </c>
      <c r="I8003" s="13">
        <f t="shared" ref="I8003:I8066" si="125">I8002+F8003+G8003</f>
        <v>-2446454.6920000175</v>
      </c>
    </row>
    <row r="8004" spans="1:9">
      <c r="A8004" s="10">
        <v>43545</v>
      </c>
      <c r="B8004" s="10">
        <v>43543</v>
      </c>
      <c r="C8004" t="s">
        <v>9289</v>
      </c>
      <c r="D8004" t="s">
        <v>9288</v>
      </c>
      <c r="E8004" t="s">
        <v>410</v>
      </c>
      <c r="F8004" s="1">
        <v>-140</v>
      </c>
      <c r="I8004" s="13">
        <f t="shared" si="125"/>
        <v>-2446594.6920000175</v>
      </c>
    </row>
    <row r="8005" spans="1:9">
      <c r="A8005" s="10">
        <v>43545</v>
      </c>
      <c r="B8005" s="10">
        <v>43543</v>
      </c>
      <c r="C8005" t="s">
        <v>9287</v>
      </c>
      <c r="D8005" t="s">
        <v>9286</v>
      </c>
      <c r="E8005" t="s">
        <v>24</v>
      </c>
      <c r="F8005" s="1">
        <v>-98500</v>
      </c>
      <c r="I8005" s="13">
        <f t="shared" si="125"/>
        <v>-2545094.6920000175</v>
      </c>
    </row>
    <row r="8006" spans="1:9">
      <c r="A8006" s="10">
        <v>43545</v>
      </c>
      <c r="B8006" s="10">
        <v>43543</v>
      </c>
      <c r="C8006" t="s">
        <v>9285</v>
      </c>
      <c r="D8006" t="s">
        <v>9284</v>
      </c>
      <c r="E8006" t="s">
        <v>782</v>
      </c>
      <c r="F8006" s="1">
        <v>-894.88099999999997</v>
      </c>
      <c r="I8006" s="13">
        <f t="shared" si="125"/>
        <v>-2545989.5730000176</v>
      </c>
    </row>
    <row r="8007" spans="1:9">
      <c r="A8007" s="10">
        <v>43545</v>
      </c>
      <c r="B8007" s="10">
        <v>43543</v>
      </c>
      <c r="C8007" t="s">
        <v>9283</v>
      </c>
      <c r="D8007" t="s">
        <v>9282</v>
      </c>
      <c r="E8007" t="s">
        <v>9281</v>
      </c>
      <c r="F8007" s="1">
        <v>-218.38900000000001</v>
      </c>
      <c r="I8007" s="13">
        <f t="shared" si="125"/>
        <v>-2546207.9620000175</v>
      </c>
    </row>
    <row r="8008" spans="1:9">
      <c r="A8008" s="10">
        <v>43545</v>
      </c>
      <c r="B8008" s="10">
        <v>43543</v>
      </c>
      <c r="C8008" t="s">
        <v>9280</v>
      </c>
      <c r="D8008" t="s">
        <v>9279</v>
      </c>
      <c r="E8008" t="s">
        <v>3643</v>
      </c>
      <c r="F8008" s="1">
        <v>-600</v>
      </c>
      <c r="I8008" s="13">
        <f t="shared" si="125"/>
        <v>-2546807.9620000175</v>
      </c>
    </row>
    <row r="8009" spans="1:9">
      <c r="A8009" s="10">
        <v>43545</v>
      </c>
      <c r="B8009" s="10">
        <v>43543</v>
      </c>
      <c r="C8009" t="s">
        <v>9278</v>
      </c>
      <c r="D8009" t="s">
        <v>9277</v>
      </c>
      <c r="E8009" t="s">
        <v>11</v>
      </c>
      <c r="F8009" s="1">
        <v>-134.19999999999999</v>
      </c>
      <c r="I8009" s="13">
        <f t="shared" si="125"/>
        <v>-2546942.1620000177</v>
      </c>
    </row>
    <row r="8010" spans="1:9">
      <c r="A8010" s="10">
        <v>43545</v>
      </c>
      <c r="B8010" s="10">
        <v>43543</v>
      </c>
      <c r="C8010" t="s">
        <v>9276</v>
      </c>
      <c r="D8010" t="s">
        <v>9275</v>
      </c>
      <c r="E8010" t="s">
        <v>302</v>
      </c>
      <c r="F8010" s="1">
        <v>-2006.212</v>
      </c>
      <c r="I8010" s="13">
        <f t="shared" si="125"/>
        <v>-2548948.3740000175</v>
      </c>
    </row>
    <row r="8011" spans="1:9">
      <c r="A8011" s="10">
        <v>43545</v>
      </c>
      <c r="B8011" s="10">
        <v>43543</v>
      </c>
      <c r="C8011" t="s">
        <v>9274</v>
      </c>
      <c r="D8011" t="s">
        <v>9273</v>
      </c>
      <c r="E8011" t="s">
        <v>7318</v>
      </c>
      <c r="F8011" s="1">
        <v>-476.6</v>
      </c>
      <c r="I8011" s="13">
        <f t="shared" si="125"/>
        <v>-2549424.9740000176</v>
      </c>
    </row>
    <row r="8012" spans="1:9">
      <c r="A8012" s="10">
        <v>43545</v>
      </c>
      <c r="B8012" s="10">
        <v>43543</v>
      </c>
      <c r="C8012" t="s">
        <v>9272</v>
      </c>
      <c r="D8012" t="s">
        <v>9271</v>
      </c>
      <c r="E8012" t="s">
        <v>6120</v>
      </c>
      <c r="F8012" s="1">
        <v>-549.58600000000001</v>
      </c>
      <c r="I8012" s="13">
        <f t="shared" si="125"/>
        <v>-2549974.5600000178</v>
      </c>
    </row>
    <row r="8013" spans="1:9">
      <c r="A8013" s="10">
        <v>43545</v>
      </c>
      <c r="B8013" s="10">
        <v>43543</v>
      </c>
      <c r="C8013" t="s">
        <v>9270</v>
      </c>
      <c r="D8013" t="s">
        <v>9269</v>
      </c>
      <c r="E8013" t="s">
        <v>9268</v>
      </c>
      <c r="F8013" s="1">
        <v>-583.70000000000005</v>
      </c>
      <c r="I8013" s="13">
        <f t="shared" si="125"/>
        <v>-2550558.2600000179</v>
      </c>
    </row>
    <row r="8014" spans="1:9">
      <c r="A8014" s="10">
        <v>43545</v>
      </c>
      <c r="B8014" s="10">
        <v>43543</v>
      </c>
      <c r="C8014" t="s">
        <v>9267</v>
      </c>
      <c r="D8014" t="s">
        <v>9266</v>
      </c>
      <c r="E8014" t="s">
        <v>9265</v>
      </c>
      <c r="F8014" s="1">
        <v>-172.2</v>
      </c>
      <c r="I8014" s="13">
        <f t="shared" si="125"/>
        <v>-2550730.4600000181</v>
      </c>
    </row>
    <row r="8015" spans="1:9">
      <c r="A8015" s="10">
        <v>43545</v>
      </c>
      <c r="B8015" s="10">
        <v>43543</v>
      </c>
      <c r="C8015" t="s">
        <v>9264</v>
      </c>
      <c r="D8015" t="s">
        <v>9263</v>
      </c>
      <c r="E8015" t="s">
        <v>332</v>
      </c>
      <c r="F8015" s="1">
        <v>-11120.749</v>
      </c>
      <c r="I8015" s="13">
        <f t="shared" si="125"/>
        <v>-2561851.209000018</v>
      </c>
    </row>
    <row r="8016" spans="1:9">
      <c r="A8016" s="10">
        <v>43545</v>
      </c>
      <c r="B8016" s="10">
        <v>43543</v>
      </c>
      <c r="C8016" t="s">
        <v>31</v>
      </c>
      <c r="D8016" t="s">
        <v>9263</v>
      </c>
      <c r="E8016" t="s">
        <v>332</v>
      </c>
      <c r="F8016" s="1">
        <v>-1.7849999999999999</v>
      </c>
      <c r="I8016" s="13">
        <f t="shared" si="125"/>
        <v>-2561852.9940000181</v>
      </c>
    </row>
    <row r="8017" spans="1:9">
      <c r="A8017" s="10">
        <v>43545</v>
      </c>
      <c r="B8017" s="10">
        <v>43543</v>
      </c>
      <c r="C8017" t="s">
        <v>9262</v>
      </c>
      <c r="D8017" t="s">
        <v>9261</v>
      </c>
      <c r="E8017" t="s">
        <v>9260</v>
      </c>
      <c r="F8017" s="1">
        <v>-906.52599999999995</v>
      </c>
      <c r="I8017" s="13">
        <f t="shared" si="125"/>
        <v>-2562759.5200000182</v>
      </c>
    </row>
    <row r="8018" spans="1:9">
      <c r="A8018" s="10">
        <v>43545</v>
      </c>
      <c r="B8018" s="10">
        <v>43543</v>
      </c>
      <c r="C8018" t="s">
        <v>9259</v>
      </c>
      <c r="D8018" t="s">
        <v>9258</v>
      </c>
      <c r="E8018" t="s">
        <v>8015</v>
      </c>
      <c r="F8018" s="1">
        <v>-702.7</v>
      </c>
      <c r="I8018" s="13">
        <f t="shared" si="125"/>
        <v>-2563462.2200000184</v>
      </c>
    </row>
    <row r="8019" spans="1:9">
      <c r="A8019" s="10">
        <v>43545</v>
      </c>
      <c r="B8019" s="10">
        <v>43543</v>
      </c>
      <c r="C8019" t="s">
        <v>31</v>
      </c>
      <c r="D8019" t="s">
        <v>9257</v>
      </c>
      <c r="E8019" t="s">
        <v>30</v>
      </c>
      <c r="F8019" s="1">
        <v>-1.7849999999999999</v>
      </c>
      <c r="I8019" s="13">
        <f t="shared" si="125"/>
        <v>-2563464.0050000185</v>
      </c>
    </row>
    <row r="8020" spans="1:9">
      <c r="A8020" s="10">
        <v>43543</v>
      </c>
      <c r="B8020" s="10">
        <v>43543</v>
      </c>
      <c r="C8020" t="s">
        <v>9256</v>
      </c>
      <c r="E8020" t="s">
        <v>11</v>
      </c>
      <c r="F8020" s="1">
        <v>-11.9</v>
      </c>
      <c r="I8020" s="13">
        <f t="shared" si="125"/>
        <v>-2563475.9050000184</v>
      </c>
    </row>
    <row r="8021" spans="1:9">
      <c r="A8021" s="10">
        <v>43546</v>
      </c>
      <c r="B8021" s="10">
        <v>43545</v>
      </c>
      <c r="C8021" t="s">
        <v>452</v>
      </c>
      <c r="D8021" t="s">
        <v>2340</v>
      </c>
      <c r="E8021" t="s">
        <v>11</v>
      </c>
      <c r="F8021" s="1">
        <v>-0.35699999999999998</v>
      </c>
      <c r="I8021" s="13">
        <f t="shared" si="125"/>
        <v>-2563476.2620000183</v>
      </c>
    </row>
    <row r="8022" spans="1:9">
      <c r="A8022" s="10">
        <v>43546</v>
      </c>
      <c r="B8022" s="10">
        <v>43545</v>
      </c>
      <c r="C8022" t="s">
        <v>9308</v>
      </c>
      <c r="D8022" t="s">
        <v>9307</v>
      </c>
      <c r="E8022" t="s">
        <v>810</v>
      </c>
      <c r="F8022" s="1">
        <v>-2356.9549999999999</v>
      </c>
      <c r="I8022" s="13">
        <f t="shared" si="125"/>
        <v>-2565833.2170000183</v>
      </c>
    </row>
    <row r="8023" spans="1:9">
      <c r="A8023" s="10">
        <v>43546</v>
      </c>
      <c r="B8023" s="10">
        <v>43545</v>
      </c>
      <c r="C8023" t="s">
        <v>452</v>
      </c>
      <c r="D8023" t="s">
        <v>2422</v>
      </c>
      <c r="E8023" t="s">
        <v>11</v>
      </c>
      <c r="F8023" s="1">
        <v>-0.35699999999999998</v>
      </c>
      <c r="I8023" s="13">
        <f t="shared" si="125"/>
        <v>-2565833.5740000182</v>
      </c>
    </row>
    <row r="8024" spans="1:9">
      <c r="A8024" s="10">
        <v>43546</v>
      </c>
      <c r="B8024" s="10">
        <v>43545</v>
      </c>
      <c r="C8024" t="s">
        <v>9306</v>
      </c>
      <c r="D8024" t="s">
        <v>9305</v>
      </c>
      <c r="E8024" t="s">
        <v>11</v>
      </c>
      <c r="F8024" s="1">
        <v>-1443.8789999999999</v>
      </c>
      <c r="I8024" s="13">
        <f t="shared" si="125"/>
        <v>-2567277.4530000184</v>
      </c>
    </row>
    <row r="8025" spans="1:9">
      <c r="A8025" s="10">
        <v>43546</v>
      </c>
      <c r="B8025" s="10">
        <v>43545</v>
      </c>
      <c r="C8025" t="s">
        <v>452</v>
      </c>
      <c r="D8025" t="s">
        <v>2471</v>
      </c>
      <c r="E8025" t="s">
        <v>11</v>
      </c>
      <c r="F8025" s="1">
        <v>-0.35699999999999998</v>
      </c>
      <c r="I8025" s="13">
        <f t="shared" si="125"/>
        <v>-2567277.8100000182</v>
      </c>
    </row>
    <row r="8026" spans="1:9">
      <c r="A8026" s="10">
        <v>43546</v>
      </c>
      <c r="B8026" s="10">
        <v>43545</v>
      </c>
      <c r="C8026" t="s">
        <v>9302</v>
      </c>
      <c r="D8026" t="s">
        <v>9301</v>
      </c>
      <c r="E8026" t="s">
        <v>11</v>
      </c>
      <c r="F8026" s="1">
        <v>-19186.733</v>
      </c>
      <c r="I8026" s="13">
        <f t="shared" si="125"/>
        <v>-2586464.5430000182</v>
      </c>
    </row>
    <row r="8027" spans="1:9">
      <c r="A8027" s="10">
        <v>43546</v>
      </c>
      <c r="B8027" s="10">
        <v>43545</v>
      </c>
      <c r="C8027" t="s">
        <v>452</v>
      </c>
      <c r="D8027" t="s">
        <v>2294</v>
      </c>
      <c r="E8027" t="s">
        <v>11</v>
      </c>
      <c r="F8027" s="1">
        <v>-0.35699999999999998</v>
      </c>
      <c r="I8027" s="13">
        <f t="shared" si="125"/>
        <v>-2586464.9000000181</v>
      </c>
    </row>
    <row r="8028" spans="1:9">
      <c r="A8028" s="10">
        <v>43546</v>
      </c>
      <c r="B8028" s="10">
        <v>43545</v>
      </c>
      <c r="C8028" t="s">
        <v>452</v>
      </c>
      <c r="D8028" t="s">
        <v>1824</v>
      </c>
      <c r="E8028" t="s">
        <v>11</v>
      </c>
      <c r="F8028" s="1">
        <v>-0.35699999999999998</v>
      </c>
      <c r="I8028" s="13">
        <f t="shared" si="125"/>
        <v>-2586465.2570000179</v>
      </c>
    </row>
    <row r="8029" spans="1:9">
      <c r="A8029" s="10">
        <v>43549</v>
      </c>
      <c r="B8029" s="10">
        <v>43546</v>
      </c>
      <c r="C8029" t="s">
        <v>9333</v>
      </c>
      <c r="D8029" t="s">
        <v>9332</v>
      </c>
      <c r="E8029" t="s">
        <v>9292</v>
      </c>
      <c r="F8029" s="1">
        <v>-39539.555</v>
      </c>
      <c r="I8029" s="13">
        <f t="shared" si="125"/>
        <v>-2626004.8120000181</v>
      </c>
    </row>
    <row r="8030" spans="1:9">
      <c r="A8030" s="10">
        <v>43549</v>
      </c>
      <c r="B8030" s="10">
        <v>43546</v>
      </c>
      <c r="C8030" t="s">
        <v>101</v>
      </c>
      <c r="E8030" t="s">
        <v>11</v>
      </c>
      <c r="F8030" s="1">
        <v>-5.95</v>
      </c>
      <c r="I8030" s="13">
        <f t="shared" si="125"/>
        <v>-2626010.7620000183</v>
      </c>
    </row>
    <row r="8031" spans="1:9">
      <c r="A8031" s="10">
        <v>43549</v>
      </c>
      <c r="B8031" s="10">
        <v>43546</v>
      </c>
      <c r="C8031" t="s">
        <v>31</v>
      </c>
      <c r="D8031" t="s">
        <v>9310</v>
      </c>
      <c r="E8031" t="s">
        <v>7722</v>
      </c>
      <c r="F8031" s="1">
        <v>-1.7849999999999999</v>
      </c>
      <c r="I8031" s="13">
        <f t="shared" si="125"/>
        <v>-2626012.5470000184</v>
      </c>
    </row>
    <row r="8032" spans="1:9">
      <c r="A8032" s="10">
        <v>43549</v>
      </c>
      <c r="B8032" s="10">
        <v>43546</v>
      </c>
      <c r="C8032" t="s">
        <v>9331</v>
      </c>
      <c r="D8032" t="s">
        <v>9330</v>
      </c>
      <c r="E8032" t="s">
        <v>332</v>
      </c>
      <c r="F8032" s="1">
        <v>-13790</v>
      </c>
      <c r="I8032" s="13">
        <f t="shared" si="125"/>
        <v>-2639802.5470000184</v>
      </c>
    </row>
    <row r="8033" spans="1:9">
      <c r="A8033" s="10">
        <v>43549</v>
      </c>
      <c r="B8033" s="10">
        <v>43546</v>
      </c>
      <c r="C8033" t="s">
        <v>31</v>
      </c>
      <c r="D8033" t="s">
        <v>9330</v>
      </c>
      <c r="E8033" t="s">
        <v>332</v>
      </c>
      <c r="F8033" s="1">
        <v>-1.7849999999999999</v>
      </c>
      <c r="I8033" s="13">
        <f t="shared" si="125"/>
        <v>-2639804.3320000186</v>
      </c>
    </row>
    <row r="8034" spans="1:9">
      <c r="A8034" s="10">
        <v>43549</v>
      </c>
      <c r="B8034" s="10">
        <v>43546</v>
      </c>
      <c r="C8034" t="s">
        <v>427</v>
      </c>
      <c r="D8034" t="s">
        <v>9329</v>
      </c>
      <c r="E8034" t="s">
        <v>429</v>
      </c>
      <c r="F8034" s="1">
        <v>-3070.58</v>
      </c>
      <c r="I8034" s="13">
        <f t="shared" si="125"/>
        <v>-2642874.9120000186</v>
      </c>
    </row>
    <row r="8035" spans="1:9">
      <c r="A8035" s="10">
        <v>43549</v>
      </c>
      <c r="B8035" s="10">
        <v>43546</v>
      </c>
      <c r="C8035" t="s">
        <v>430</v>
      </c>
      <c r="D8035" t="s">
        <v>9329</v>
      </c>
      <c r="E8035" t="s">
        <v>431</v>
      </c>
      <c r="F8035" s="1">
        <v>-0.71399999999999997</v>
      </c>
      <c r="I8035" s="13">
        <f t="shared" si="125"/>
        <v>-2642875.6260000188</v>
      </c>
    </row>
    <row r="8036" spans="1:9">
      <c r="A8036" s="10">
        <v>43549</v>
      </c>
      <c r="B8036" s="10">
        <v>43546</v>
      </c>
      <c r="C8036" t="s">
        <v>9328</v>
      </c>
      <c r="D8036" t="s">
        <v>9327</v>
      </c>
      <c r="E8036" t="s">
        <v>448</v>
      </c>
      <c r="F8036" s="1">
        <v>-733.23900000000003</v>
      </c>
      <c r="I8036" s="13">
        <f t="shared" si="125"/>
        <v>-2643608.8650000188</v>
      </c>
    </row>
    <row r="8037" spans="1:9">
      <c r="A8037" s="10">
        <v>43549</v>
      </c>
      <c r="B8037" s="10">
        <v>43546</v>
      </c>
      <c r="C8037" t="s">
        <v>31</v>
      </c>
      <c r="D8037" t="s">
        <v>9327</v>
      </c>
      <c r="E8037" t="s">
        <v>448</v>
      </c>
      <c r="F8037" s="1">
        <v>-1.7849999999999999</v>
      </c>
      <c r="I8037" s="13">
        <f t="shared" si="125"/>
        <v>-2643610.650000019</v>
      </c>
    </row>
    <row r="8038" spans="1:9">
      <c r="A8038" s="10">
        <v>43549</v>
      </c>
      <c r="B8038" s="10">
        <v>43546</v>
      </c>
      <c r="C8038" t="s">
        <v>9326</v>
      </c>
      <c r="D8038" t="s">
        <v>9325</v>
      </c>
      <c r="E8038" t="s">
        <v>139</v>
      </c>
      <c r="F8038" s="1">
        <v>-1391.2950000000001</v>
      </c>
      <c r="I8038" s="13">
        <f t="shared" si="125"/>
        <v>-2645001.9450000189</v>
      </c>
    </row>
    <row r="8039" spans="1:9">
      <c r="A8039" s="10">
        <v>43549</v>
      </c>
      <c r="B8039" s="10">
        <v>43546</v>
      </c>
      <c r="C8039" t="s">
        <v>31</v>
      </c>
      <c r="D8039" t="s">
        <v>9325</v>
      </c>
      <c r="E8039" t="s">
        <v>139</v>
      </c>
      <c r="F8039" s="1">
        <v>-1.7849999999999999</v>
      </c>
      <c r="I8039" s="13">
        <f t="shared" si="125"/>
        <v>-2645003.7300000191</v>
      </c>
    </row>
    <row r="8040" spans="1:9">
      <c r="A8040" s="10">
        <v>43549</v>
      </c>
      <c r="B8040" s="10">
        <v>43546</v>
      </c>
      <c r="C8040" t="s">
        <v>9324</v>
      </c>
      <c r="D8040" t="s">
        <v>9323</v>
      </c>
      <c r="E8040" t="s">
        <v>4871</v>
      </c>
      <c r="F8040" s="1">
        <v>-5604.2579999999998</v>
      </c>
      <c r="I8040" s="13">
        <f t="shared" si="125"/>
        <v>-2650607.988000019</v>
      </c>
    </row>
    <row r="8041" spans="1:9">
      <c r="A8041" s="10">
        <v>43549</v>
      </c>
      <c r="B8041" s="10">
        <v>43546</v>
      </c>
      <c r="C8041" t="s">
        <v>31</v>
      </c>
      <c r="D8041" t="s">
        <v>9323</v>
      </c>
      <c r="E8041" t="s">
        <v>4871</v>
      </c>
      <c r="F8041" s="1">
        <v>-1.7849999999999999</v>
      </c>
      <c r="I8041" s="13">
        <f t="shared" si="125"/>
        <v>-2650609.7730000191</v>
      </c>
    </row>
    <row r="8042" spans="1:9">
      <c r="A8042" s="10">
        <v>43549</v>
      </c>
      <c r="B8042" s="10">
        <v>43546</v>
      </c>
      <c r="C8042" t="s">
        <v>9322</v>
      </c>
      <c r="D8042" t="s">
        <v>9321</v>
      </c>
      <c r="E8042" t="s">
        <v>4280</v>
      </c>
      <c r="F8042" s="1">
        <v>-1109.193</v>
      </c>
      <c r="I8042" s="13">
        <f t="shared" si="125"/>
        <v>-2651718.9660000191</v>
      </c>
    </row>
    <row r="8043" spans="1:9">
      <c r="A8043" s="10">
        <v>43549</v>
      </c>
      <c r="B8043" s="10">
        <v>43546</v>
      </c>
      <c r="C8043" t="s">
        <v>31</v>
      </c>
      <c r="D8043" t="s">
        <v>9321</v>
      </c>
      <c r="E8043" t="s">
        <v>4280</v>
      </c>
      <c r="F8043" s="1">
        <v>-1.7849999999999999</v>
      </c>
      <c r="I8043" s="13">
        <f t="shared" si="125"/>
        <v>-2651720.7510000193</v>
      </c>
    </row>
    <row r="8044" spans="1:9">
      <c r="A8044" s="10">
        <v>43549</v>
      </c>
      <c r="B8044" s="10">
        <v>43546</v>
      </c>
      <c r="C8044" t="s">
        <v>9320</v>
      </c>
      <c r="D8044" t="s">
        <v>9319</v>
      </c>
      <c r="E8044" t="s">
        <v>11</v>
      </c>
      <c r="F8044" s="1">
        <v>-12661.102000000001</v>
      </c>
      <c r="I8044" s="13">
        <f t="shared" si="125"/>
        <v>-2664381.8530000192</v>
      </c>
    </row>
    <row r="8045" spans="1:9">
      <c r="A8045" s="10">
        <v>43549</v>
      </c>
      <c r="B8045" s="10">
        <v>43546</v>
      </c>
      <c r="C8045" t="s">
        <v>9318</v>
      </c>
      <c r="D8045" t="s">
        <v>9317</v>
      </c>
      <c r="E8045" t="s">
        <v>139</v>
      </c>
      <c r="F8045" s="1">
        <v>-3260.21</v>
      </c>
      <c r="I8045" s="13">
        <f t="shared" si="125"/>
        <v>-2667642.0630000192</v>
      </c>
    </row>
    <row r="8046" spans="1:9">
      <c r="A8046" s="10">
        <v>43549</v>
      </c>
      <c r="B8046" s="10">
        <v>43546</v>
      </c>
      <c r="C8046" t="s">
        <v>31</v>
      </c>
      <c r="D8046" t="s">
        <v>9317</v>
      </c>
      <c r="E8046" t="s">
        <v>139</v>
      </c>
      <c r="F8046" s="1">
        <v>-1.7849999999999999</v>
      </c>
      <c r="I8046" s="13">
        <f t="shared" si="125"/>
        <v>-2667643.8480000193</v>
      </c>
    </row>
    <row r="8047" spans="1:9">
      <c r="A8047" s="10">
        <v>43549</v>
      </c>
      <c r="B8047" s="10">
        <v>43546</v>
      </c>
      <c r="C8047" t="s">
        <v>9316</v>
      </c>
      <c r="D8047" t="s">
        <v>9315</v>
      </c>
      <c r="E8047" t="s">
        <v>11</v>
      </c>
      <c r="F8047" s="1">
        <v>-11919.052</v>
      </c>
      <c r="I8047" s="13">
        <f t="shared" si="125"/>
        <v>-2679562.9000000195</v>
      </c>
    </row>
    <row r="8048" spans="1:9">
      <c r="A8048" s="10">
        <v>43549</v>
      </c>
      <c r="B8048" s="10">
        <v>43546</v>
      </c>
      <c r="C8048" t="s">
        <v>9314</v>
      </c>
      <c r="D8048" t="s">
        <v>9313</v>
      </c>
      <c r="E8048" t="s">
        <v>3473</v>
      </c>
      <c r="F8048" s="1">
        <v>-1443.136</v>
      </c>
      <c r="I8048" s="13">
        <f t="shared" si="125"/>
        <v>-2681006.0360000194</v>
      </c>
    </row>
    <row r="8049" spans="1:9">
      <c r="A8049" s="10">
        <v>43549</v>
      </c>
      <c r="B8049" s="10">
        <v>43546</v>
      </c>
      <c r="C8049" t="s">
        <v>31</v>
      </c>
      <c r="D8049" t="s">
        <v>9313</v>
      </c>
      <c r="E8049" t="s">
        <v>3473</v>
      </c>
      <c r="F8049" s="1">
        <v>-1.7849999999999999</v>
      </c>
      <c r="I8049" s="13">
        <f t="shared" si="125"/>
        <v>-2681007.8210000196</v>
      </c>
    </row>
    <row r="8050" spans="1:9">
      <c r="A8050" s="10">
        <v>43549</v>
      </c>
      <c r="B8050" s="10">
        <v>43546</v>
      </c>
      <c r="C8050" t="s">
        <v>9312</v>
      </c>
      <c r="E8050" t="s">
        <v>100</v>
      </c>
      <c r="F8050" s="1">
        <v>-11479.14</v>
      </c>
      <c r="I8050" s="13">
        <f t="shared" si="125"/>
        <v>-2692486.9610000197</v>
      </c>
    </row>
    <row r="8051" spans="1:9">
      <c r="A8051" s="10">
        <v>43549</v>
      </c>
      <c r="B8051" s="10">
        <v>43546</v>
      </c>
      <c r="C8051" t="s">
        <v>9311</v>
      </c>
      <c r="D8051" t="s">
        <v>9310</v>
      </c>
      <c r="E8051" t="s">
        <v>7722</v>
      </c>
      <c r="F8051" s="1">
        <v>-999.91399999999999</v>
      </c>
      <c r="I8051" s="13">
        <f t="shared" si="125"/>
        <v>-2693486.8750000196</v>
      </c>
    </row>
    <row r="8052" spans="1:9">
      <c r="A8052" s="10">
        <v>43550</v>
      </c>
      <c r="B8052" s="10">
        <v>43549</v>
      </c>
      <c r="C8052" t="s">
        <v>9339</v>
      </c>
      <c r="E8052" t="s">
        <v>100</v>
      </c>
      <c r="F8052" s="1">
        <v>-3594.009</v>
      </c>
      <c r="I8052" s="13">
        <f t="shared" si="125"/>
        <v>-2697080.8840000196</v>
      </c>
    </row>
    <row r="8053" spans="1:9">
      <c r="A8053" s="10">
        <v>43550</v>
      </c>
      <c r="B8053" s="10">
        <v>43549</v>
      </c>
      <c r="C8053" t="s">
        <v>101</v>
      </c>
      <c r="E8053" t="s">
        <v>11</v>
      </c>
      <c r="F8053" s="1">
        <v>-5.95</v>
      </c>
      <c r="I8053" s="13">
        <f t="shared" si="125"/>
        <v>-2697086.8340000198</v>
      </c>
    </row>
    <row r="8054" spans="1:9">
      <c r="A8054" s="10">
        <v>43550</v>
      </c>
      <c r="B8054" s="10">
        <v>43549</v>
      </c>
      <c r="C8054" t="s">
        <v>101</v>
      </c>
      <c r="E8054" t="s">
        <v>11</v>
      </c>
      <c r="F8054" s="1">
        <v>-5.95</v>
      </c>
      <c r="I8054" s="13">
        <f t="shared" si="125"/>
        <v>-2697092.78400002</v>
      </c>
    </row>
    <row r="8055" spans="1:9">
      <c r="A8055" s="10">
        <v>43550</v>
      </c>
      <c r="B8055" s="10">
        <v>43549</v>
      </c>
      <c r="C8055" t="s">
        <v>9334</v>
      </c>
      <c r="E8055" t="s">
        <v>100</v>
      </c>
      <c r="F8055" s="1">
        <v>-793.471</v>
      </c>
      <c r="I8055" s="13">
        <f t="shared" si="125"/>
        <v>-2697886.2550000199</v>
      </c>
    </row>
    <row r="8056" spans="1:9">
      <c r="A8056" s="10">
        <v>43546</v>
      </c>
      <c r="B8056" s="10">
        <v>43549</v>
      </c>
      <c r="C8056" t="s">
        <v>9309</v>
      </c>
      <c r="D8056" t="s">
        <v>1824</v>
      </c>
      <c r="E8056" t="s">
        <v>11</v>
      </c>
      <c r="G8056" s="1">
        <v>17000</v>
      </c>
      <c r="I8056" s="13">
        <f t="shared" si="125"/>
        <v>-2680886.2550000199</v>
      </c>
    </row>
    <row r="8057" spans="1:9">
      <c r="A8057" s="10">
        <v>43546</v>
      </c>
      <c r="B8057" s="10">
        <v>43549</v>
      </c>
      <c r="C8057" t="s">
        <v>8162</v>
      </c>
      <c r="D8057" t="s">
        <v>2422</v>
      </c>
      <c r="E8057" t="s">
        <v>11</v>
      </c>
      <c r="G8057" s="1">
        <v>4000</v>
      </c>
      <c r="I8057" s="13">
        <f t="shared" si="125"/>
        <v>-2676886.2550000199</v>
      </c>
    </row>
    <row r="8058" spans="1:9">
      <c r="A8058" s="10">
        <v>43546</v>
      </c>
      <c r="B8058" s="10">
        <v>43549</v>
      </c>
      <c r="C8058" t="s">
        <v>9304</v>
      </c>
      <c r="D8058" t="s">
        <v>9303</v>
      </c>
      <c r="E8058" t="s">
        <v>11</v>
      </c>
      <c r="G8058" s="1">
        <v>300000</v>
      </c>
      <c r="I8058" s="13">
        <f t="shared" si="125"/>
        <v>-2376886.2550000199</v>
      </c>
    </row>
    <row r="8059" spans="1:9">
      <c r="A8059" s="10">
        <v>43546</v>
      </c>
      <c r="B8059" s="10">
        <v>43549</v>
      </c>
      <c r="C8059" t="s">
        <v>6704</v>
      </c>
      <c r="D8059" t="s">
        <v>2471</v>
      </c>
      <c r="E8059" t="s">
        <v>11</v>
      </c>
      <c r="G8059" s="1">
        <v>10000</v>
      </c>
      <c r="I8059" s="13">
        <f t="shared" si="125"/>
        <v>-2366886.2550000199</v>
      </c>
    </row>
    <row r="8060" spans="1:9">
      <c r="A8060" s="10">
        <v>43546</v>
      </c>
      <c r="B8060" s="10">
        <v>43549</v>
      </c>
      <c r="C8060" t="s">
        <v>9296</v>
      </c>
      <c r="D8060" t="s">
        <v>2294</v>
      </c>
      <c r="E8060" t="s">
        <v>11</v>
      </c>
      <c r="G8060" s="1">
        <v>30000</v>
      </c>
      <c r="I8060" s="13">
        <f t="shared" si="125"/>
        <v>-2336886.2550000199</v>
      </c>
    </row>
    <row r="8061" spans="1:9">
      <c r="A8061" s="10">
        <v>43546</v>
      </c>
      <c r="B8061" s="10">
        <v>43549</v>
      </c>
      <c r="C8061" t="s">
        <v>8176</v>
      </c>
      <c r="D8061" t="s">
        <v>2340</v>
      </c>
      <c r="E8061" t="s">
        <v>11</v>
      </c>
      <c r="G8061" s="1">
        <v>15000</v>
      </c>
      <c r="I8061" s="13">
        <f t="shared" si="125"/>
        <v>-2321886.2550000199</v>
      </c>
    </row>
    <row r="8062" spans="1:9">
      <c r="A8062" s="10">
        <v>43552</v>
      </c>
      <c r="B8062" s="10">
        <v>43550</v>
      </c>
      <c r="C8062" t="s">
        <v>184</v>
      </c>
      <c r="D8062" t="s">
        <v>9360</v>
      </c>
      <c r="E8062" t="s">
        <v>9359</v>
      </c>
      <c r="F8062" s="1">
        <v>-10</v>
      </c>
      <c r="I8062" s="13">
        <f t="shared" si="125"/>
        <v>-2321896.2550000199</v>
      </c>
    </row>
    <row r="8063" spans="1:9">
      <c r="A8063" s="10">
        <v>43552</v>
      </c>
      <c r="B8063" s="10">
        <v>43550</v>
      </c>
      <c r="C8063" t="s">
        <v>7</v>
      </c>
      <c r="D8063" t="s">
        <v>9356</v>
      </c>
      <c r="E8063" t="s">
        <v>9355</v>
      </c>
      <c r="F8063" s="1">
        <v>-1.9</v>
      </c>
      <c r="I8063" s="13">
        <f t="shared" si="125"/>
        <v>-2321898.1550000198</v>
      </c>
    </row>
    <row r="8064" spans="1:9">
      <c r="A8064" s="10">
        <v>43552</v>
      </c>
      <c r="B8064" s="10">
        <v>43550</v>
      </c>
      <c r="C8064" t="s">
        <v>184</v>
      </c>
      <c r="D8064" t="s">
        <v>9354</v>
      </c>
      <c r="E8064" t="s">
        <v>9353</v>
      </c>
      <c r="F8064" s="1">
        <v>-10</v>
      </c>
      <c r="I8064" s="13">
        <f t="shared" si="125"/>
        <v>-2321908.1550000198</v>
      </c>
    </row>
    <row r="8065" spans="1:9">
      <c r="A8065" s="10">
        <v>43552</v>
      </c>
      <c r="B8065" s="10">
        <v>43550</v>
      </c>
      <c r="C8065" t="s">
        <v>7</v>
      </c>
      <c r="D8065" t="s">
        <v>9352</v>
      </c>
      <c r="E8065" t="s">
        <v>9351</v>
      </c>
      <c r="F8065" s="1">
        <v>-1.9</v>
      </c>
      <c r="I8065" s="13">
        <f t="shared" si="125"/>
        <v>-2321910.0550000197</v>
      </c>
    </row>
    <row r="8066" spans="1:9">
      <c r="A8066" s="10">
        <v>43551</v>
      </c>
      <c r="B8066" s="10">
        <v>43550</v>
      </c>
      <c r="C8066" t="s">
        <v>9348</v>
      </c>
      <c r="D8066" t="s">
        <v>9347</v>
      </c>
      <c r="E8066" t="s">
        <v>7676</v>
      </c>
      <c r="F8066" s="1">
        <v>-1432.691</v>
      </c>
      <c r="I8066" s="13">
        <f t="shared" si="125"/>
        <v>-2323342.7460000198</v>
      </c>
    </row>
    <row r="8067" spans="1:9">
      <c r="A8067" s="10">
        <v>43551</v>
      </c>
      <c r="B8067" s="10">
        <v>43550</v>
      </c>
      <c r="C8067" t="s">
        <v>9346</v>
      </c>
      <c r="D8067" t="s">
        <v>9345</v>
      </c>
      <c r="E8067" t="s">
        <v>648</v>
      </c>
      <c r="F8067" s="1">
        <v>-900</v>
      </c>
      <c r="I8067" s="13">
        <f t="shared" ref="I8067:I8130" si="126">I8066+F8067+G8067</f>
        <v>-2324242.7460000198</v>
      </c>
    </row>
    <row r="8068" spans="1:9">
      <c r="A8068" s="10">
        <v>43551</v>
      </c>
      <c r="B8068" s="10">
        <v>43550</v>
      </c>
      <c r="C8068" t="s">
        <v>9344</v>
      </c>
      <c r="D8068" t="s">
        <v>9343</v>
      </c>
      <c r="E8068" t="s">
        <v>3874</v>
      </c>
      <c r="F8068" s="1">
        <v>-1245.8</v>
      </c>
      <c r="I8068" s="13">
        <f t="shared" si="126"/>
        <v>-2325488.5460000196</v>
      </c>
    </row>
    <row r="8069" spans="1:9">
      <c r="A8069" s="10">
        <v>43551</v>
      </c>
      <c r="B8069" s="10">
        <v>43550</v>
      </c>
      <c r="C8069" t="s">
        <v>430</v>
      </c>
      <c r="D8069" t="s">
        <v>9340</v>
      </c>
      <c r="E8069" t="s">
        <v>11</v>
      </c>
      <c r="F8069" s="1">
        <v>-0.71399999999999997</v>
      </c>
      <c r="I8069" s="13">
        <f t="shared" si="126"/>
        <v>-2325489.2600000198</v>
      </c>
    </row>
    <row r="8070" spans="1:9">
      <c r="A8070" s="10">
        <v>43551</v>
      </c>
      <c r="B8070" s="10">
        <v>43550</v>
      </c>
      <c r="C8070" t="s">
        <v>9342</v>
      </c>
      <c r="D8070" t="s">
        <v>9341</v>
      </c>
      <c r="E8070" t="s">
        <v>3874</v>
      </c>
      <c r="F8070" s="1">
        <v>-1028.4000000000001</v>
      </c>
      <c r="I8070" s="13">
        <f t="shared" si="126"/>
        <v>-2326517.6600000197</v>
      </c>
    </row>
    <row r="8071" spans="1:9">
      <c r="A8071" s="10">
        <v>43551</v>
      </c>
      <c r="B8071" s="10">
        <v>43550</v>
      </c>
      <c r="C8071" t="s">
        <v>563</v>
      </c>
      <c r="D8071" t="s">
        <v>9340</v>
      </c>
      <c r="E8071" t="s">
        <v>564</v>
      </c>
      <c r="F8071" s="1">
        <v>-200</v>
      </c>
      <c r="I8071" s="13">
        <f t="shared" si="126"/>
        <v>-2326717.6600000197</v>
      </c>
    </row>
    <row r="8072" spans="1:9">
      <c r="A8072" s="10">
        <v>43553</v>
      </c>
      <c r="B8072" s="10">
        <v>43551</v>
      </c>
      <c r="C8072" t="s">
        <v>184</v>
      </c>
      <c r="D8072" t="s">
        <v>9403</v>
      </c>
      <c r="E8072" t="s">
        <v>9402</v>
      </c>
      <c r="F8072" s="1">
        <v>-10</v>
      </c>
      <c r="I8072" s="13">
        <f t="shared" si="126"/>
        <v>-2326727.6600000197</v>
      </c>
    </row>
    <row r="8073" spans="1:9">
      <c r="A8073" s="10">
        <v>43553</v>
      </c>
      <c r="B8073" s="10">
        <v>43551</v>
      </c>
      <c r="C8073" t="s">
        <v>7</v>
      </c>
      <c r="D8073" t="s">
        <v>9374</v>
      </c>
      <c r="E8073" t="s">
        <v>9373</v>
      </c>
      <c r="F8073" s="1">
        <v>-1.9</v>
      </c>
      <c r="I8073" s="13">
        <f t="shared" si="126"/>
        <v>-2326729.5600000196</v>
      </c>
    </row>
    <row r="8074" spans="1:9">
      <c r="A8074" s="10">
        <v>43552</v>
      </c>
      <c r="B8074" s="10">
        <v>43551</v>
      </c>
      <c r="C8074" t="s">
        <v>9372</v>
      </c>
      <c r="D8074" t="s">
        <v>9371</v>
      </c>
      <c r="E8074" t="s">
        <v>305</v>
      </c>
      <c r="F8074" s="1">
        <v>-166.46199999999999</v>
      </c>
      <c r="I8074" s="13">
        <f t="shared" si="126"/>
        <v>-2326896.0220000194</v>
      </c>
    </row>
    <row r="8075" spans="1:9">
      <c r="A8075" s="10">
        <v>43552</v>
      </c>
      <c r="B8075" s="10">
        <v>43551</v>
      </c>
      <c r="C8075" t="s">
        <v>9370</v>
      </c>
      <c r="D8075" t="s">
        <v>9369</v>
      </c>
      <c r="E8075" t="s">
        <v>222</v>
      </c>
      <c r="F8075" s="1">
        <v>-7934.65</v>
      </c>
      <c r="I8075" s="13">
        <f t="shared" si="126"/>
        <v>-2334830.6720000193</v>
      </c>
    </row>
    <row r="8076" spans="1:9">
      <c r="A8076" s="10">
        <v>43552</v>
      </c>
      <c r="B8076" s="10">
        <v>43551</v>
      </c>
      <c r="C8076" t="s">
        <v>9368</v>
      </c>
      <c r="D8076" t="s">
        <v>9367</v>
      </c>
      <c r="E8076" t="s">
        <v>11</v>
      </c>
      <c r="F8076" s="1">
        <v>-275.60000000000002</v>
      </c>
      <c r="I8076" s="13">
        <f t="shared" si="126"/>
        <v>-2335106.2720000194</v>
      </c>
    </row>
    <row r="8077" spans="1:9">
      <c r="A8077" s="10">
        <v>43552</v>
      </c>
      <c r="B8077" s="10">
        <v>43551</v>
      </c>
      <c r="C8077" t="s">
        <v>9366</v>
      </c>
      <c r="D8077" t="s">
        <v>9365</v>
      </c>
      <c r="E8077" t="s">
        <v>782</v>
      </c>
      <c r="F8077" s="1">
        <v>-894.88099999999997</v>
      </c>
      <c r="I8077" s="13">
        <f t="shared" si="126"/>
        <v>-2336001.1530000195</v>
      </c>
    </row>
    <row r="8078" spans="1:9">
      <c r="A8078" s="10">
        <v>43552</v>
      </c>
      <c r="B8078" s="10">
        <v>43551</v>
      </c>
      <c r="C8078" t="s">
        <v>9364</v>
      </c>
      <c r="D8078" t="s">
        <v>9363</v>
      </c>
      <c r="E8078" t="s">
        <v>11</v>
      </c>
      <c r="F8078" s="1">
        <v>-656.6</v>
      </c>
      <c r="I8078" s="13">
        <f t="shared" si="126"/>
        <v>-2336657.7530000196</v>
      </c>
    </row>
    <row r="8079" spans="1:9">
      <c r="A8079" s="10">
        <v>43552</v>
      </c>
      <c r="B8079" s="10">
        <v>43551</v>
      </c>
      <c r="C8079" t="s">
        <v>9362</v>
      </c>
      <c r="D8079" t="s">
        <v>9361</v>
      </c>
      <c r="E8079" t="s">
        <v>11</v>
      </c>
      <c r="F8079" s="1">
        <v>-2147.5700000000002</v>
      </c>
      <c r="I8079" s="13">
        <f t="shared" si="126"/>
        <v>-2338805.3230000194</v>
      </c>
    </row>
    <row r="8080" spans="1:9">
      <c r="A8080" s="10">
        <v>43552</v>
      </c>
      <c r="B8080" s="10">
        <v>43551</v>
      </c>
      <c r="C8080" t="s">
        <v>942</v>
      </c>
      <c r="D8080" t="s">
        <v>9350</v>
      </c>
      <c r="E8080" t="s">
        <v>9349</v>
      </c>
      <c r="F8080" s="1">
        <v>-0.95199999999999996</v>
      </c>
      <c r="I8080" s="13">
        <f t="shared" si="126"/>
        <v>-2338806.2750000195</v>
      </c>
    </row>
    <row r="8081" spans="1:9">
      <c r="A8081" s="10">
        <v>43552</v>
      </c>
      <c r="B8081" s="10">
        <v>43551</v>
      </c>
      <c r="C8081" t="s">
        <v>9358</v>
      </c>
      <c r="D8081" t="s">
        <v>9357</v>
      </c>
      <c r="E8081" t="s">
        <v>11</v>
      </c>
      <c r="F8081" s="1">
        <v>-2448.4699999999998</v>
      </c>
      <c r="I8081" s="13">
        <f t="shared" si="126"/>
        <v>-2341254.7450000197</v>
      </c>
    </row>
    <row r="8082" spans="1:9">
      <c r="A8082" s="10">
        <v>43552</v>
      </c>
      <c r="B8082" s="10">
        <v>43551</v>
      </c>
      <c r="C8082" t="s">
        <v>42</v>
      </c>
      <c r="D8082" t="s">
        <v>9350</v>
      </c>
      <c r="E8082" t="s">
        <v>9349</v>
      </c>
      <c r="F8082" s="1">
        <v>-8000</v>
      </c>
      <c r="I8082" s="13">
        <f t="shared" si="126"/>
        <v>-2349254.7450000197</v>
      </c>
    </row>
    <row r="8083" spans="1:9">
      <c r="A8083" s="11">
        <v>43557</v>
      </c>
      <c r="B8083" s="11">
        <v>43551</v>
      </c>
      <c r="C8083" s="4" t="s">
        <v>857</v>
      </c>
      <c r="D8083" s="4" t="s">
        <v>9707</v>
      </c>
      <c r="E8083" s="4" t="s">
        <v>857</v>
      </c>
      <c r="F8083" s="5">
        <v>-444</v>
      </c>
      <c r="G8083" s="5"/>
      <c r="I8083" s="13">
        <f t="shared" si="126"/>
        <v>-2349698.7450000197</v>
      </c>
    </row>
    <row r="8084" spans="1:9">
      <c r="A8084" s="10">
        <v>43553</v>
      </c>
      <c r="B8084" s="10">
        <v>43552</v>
      </c>
      <c r="C8084" t="s">
        <v>857</v>
      </c>
      <c r="D8084" t="s">
        <v>9405</v>
      </c>
      <c r="E8084" t="s">
        <v>9404</v>
      </c>
      <c r="F8084" s="1">
        <v>-245.59</v>
      </c>
      <c r="I8084" s="13">
        <f t="shared" si="126"/>
        <v>-2349944.3350000195</v>
      </c>
    </row>
    <row r="8085" spans="1:9">
      <c r="A8085" s="10">
        <v>43553</v>
      </c>
      <c r="B8085" s="10">
        <v>43552</v>
      </c>
      <c r="C8085" t="s">
        <v>31</v>
      </c>
      <c r="D8085" t="s">
        <v>9375</v>
      </c>
      <c r="E8085" t="s">
        <v>216</v>
      </c>
      <c r="F8085" s="1">
        <v>-1.7849999999999999</v>
      </c>
      <c r="I8085" s="13">
        <f t="shared" si="126"/>
        <v>-2349946.1200000197</v>
      </c>
    </row>
    <row r="8086" spans="1:9">
      <c r="A8086" s="10">
        <v>43553</v>
      </c>
      <c r="B8086" s="10">
        <v>43552</v>
      </c>
      <c r="C8086" t="s">
        <v>452</v>
      </c>
      <c r="D8086" t="s">
        <v>2309</v>
      </c>
      <c r="E8086" t="s">
        <v>11</v>
      </c>
      <c r="F8086" s="1">
        <v>-0.35699999999999998</v>
      </c>
      <c r="I8086" s="13">
        <f t="shared" si="126"/>
        <v>-2349946.4770000195</v>
      </c>
    </row>
    <row r="8087" spans="1:9">
      <c r="A8087" s="10">
        <v>43553</v>
      </c>
      <c r="B8087" s="10">
        <v>43552</v>
      </c>
      <c r="C8087" t="s">
        <v>9401</v>
      </c>
      <c r="D8087" t="s">
        <v>9400</v>
      </c>
      <c r="E8087" t="s">
        <v>82</v>
      </c>
      <c r="F8087" s="1">
        <v>-5979.1480000000001</v>
      </c>
      <c r="I8087" s="13">
        <f t="shared" si="126"/>
        <v>-2355925.6250000196</v>
      </c>
    </row>
    <row r="8088" spans="1:9">
      <c r="A8088" s="10">
        <v>43553</v>
      </c>
      <c r="B8088" s="10">
        <v>43552</v>
      </c>
      <c r="C8088" t="s">
        <v>452</v>
      </c>
      <c r="D8088" t="s">
        <v>2335</v>
      </c>
      <c r="E8088" t="s">
        <v>11</v>
      </c>
      <c r="F8088" s="1">
        <v>-0.35699999999999998</v>
      </c>
      <c r="I8088" s="13">
        <f t="shared" si="126"/>
        <v>-2355925.9820000194</v>
      </c>
    </row>
    <row r="8089" spans="1:9">
      <c r="A8089" s="10">
        <v>43553</v>
      </c>
      <c r="B8089" s="10">
        <v>43552</v>
      </c>
      <c r="C8089" t="s">
        <v>9396</v>
      </c>
      <c r="D8089" t="s">
        <v>9395</v>
      </c>
      <c r="E8089" t="s">
        <v>8042</v>
      </c>
      <c r="F8089" s="1">
        <v>-272.32400000000001</v>
      </c>
      <c r="I8089" s="13">
        <f t="shared" si="126"/>
        <v>-2356198.3060000194</v>
      </c>
    </row>
    <row r="8090" spans="1:9">
      <c r="A8090" s="10">
        <v>43553</v>
      </c>
      <c r="B8090" s="10">
        <v>43552</v>
      </c>
      <c r="C8090" t="s">
        <v>9394</v>
      </c>
      <c r="D8090" t="s">
        <v>9393</v>
      </c>
      <c r="E8090" t="s">
        <v>9392</v>
      </c>
      <c r="F8090" s="1">
        <v>-289.5</v>
      </c>
      <c r="I8090" s="13">
        <f t="shared" si="126"/>
        <v>-2356487.8060000194</v>
      </c>
    </row>
    <row r="8091" spans="1:9">
      <c r="A8091" s="10">
        <v>43553</v>
      </c>
      <c r="B8091" s="10">
        <v>43552</v>
      </c>
      <c r="C8091" t="s">
        <v>9391</v>
      </c>
      <c r="D8091" t="s">
        <v>9390</v>
      </c>
      <c r="E8091" t="s">
        <v>561</v>
      </c>
      <c r="F8091" s="1">
        <v>-2727.8760000000002</v>
      </c>
      <c r="I8091" s="13">
        <f t="shared" si="126"/>
        <v>-2359215.6820000196</v>
      </c>
    </row>
    <row r="8092" spans="1:9">
      <c r="A8092" s="10">
        <v>43553</v>
      </c>
      <c r="B8092" s="10">
        <v>43552</v>
      </c>
      <c r="C8092" t="s">
        <v>31</v>
      </c>
      <c r="D8092" t="s">
        <v>9390</v>
      </c>
      <c r="E8092" t="s">
        <v>561</v>
      </c>
      <c r="F8092" s="1">
        <v>-1.7849999999999999</v>
      </c>
      <c r="I8092" s="13">
        <f t="shared" si="126"/>
        <v>-2359217.4670000197</v>
      </c>
    </row>
    <row r="8093" spans="1:9">
      <c r="A8093" s="10">
        <v>43553</v>
      </c>
      <c r="B8093" s="10">
        <v>43552</v>
      </c>
      <c r="C8093" t="s">
        <v>452</v>
      </c>
      <c r="D8093" t="s">
        <v>1791</v>
      </c>
      <c r="E8093" t="s">
        <v>11</v>
      </c>
      <c r="F8093" s="1">
        <v>-0.35699999999999998</v>
      </c>
      <c r="I8093" s="13">
        <f t="shared" si="126"/>
        <v>-2359217.8240000196</v>
      </c>
    </row>
    <row r="8094" spans="1:9">
      <c r="A8094" s="10">
        <v>43553</v>
      </c>
      <c r="B8094" s="10">
        <v>43552</v>
      </c>
      <c r="C8094" t="s">
        <v>452</v>
      </c>
      <c r="D8094" t="s">
        <v>2259</v>
      </c>
      <c r="E8094" t="s">
        <v>11</v>
      </c>
      <c r="F8094" s="1">
        <v>-0.35699999999999998</v>
      </c>
      <c r="I8094" s="13">
        <f t="shared" si="126"/>
        <v>-2359218.1810000194</v>
      </c>
    </row>
    <row r="8095" spans="1:9">
      <c r="A8095" s="10">
        <v>43553</v>
      </c>
      <c r="B8095" s="10">
        <v>43552</v>
      </c>
      <c r="C8095" t="s">
        <v>9387</v>
      </c>
      <c r="D8095" t="s">
        <v>9386</v>
      </c>
      <c r="E8095" t="s">
        <v>11</v>
      </c>
      <c r="F8095" s="1">
        <v>-300000</v>
      </c>
      <c r="I8095" s="13">
        <f t="shared" si="126"/>
        <v>-2659218.1810000194</v>
      </c>
    </row>
    <row r="8096" spans="1:9">
      <c r="A8096" s="10">
        <v>43553</v>
      </c>
      <c r="B8096" s="10">
        <v>43552</v>
      </c>
      <c r="C8096" t="s">
        <v>452</v>
      </c>
      <c r="D8096" t="s">
        <v>9384</v>
      </c>
      <c r="E8096" t="s">
        <v>11</v>
      </c>
      <c r="F8096" s="1">
        <v>-0.35699999999999998</v>
      </c>
      <c r="I8096" s="13">
        <f t="shared" si="126"/>
        <v>-2659218.5380000193</v>
      </c>
    </row>
    <row r="8097" spans="1:9">
      <c r="A8097" s="10">
        <v>43553</v>
      </c>
      <c r="B8097" s="10">
        <v>43552</v>
      </c>
      <c r="C8097" t="s">
        <v>9383</v>
      </c>
      <c r="D8097" t="s">
        <v>9382</v>
      </c>
      <c r="E8097" t="s">
        <v>9381</v>
      </c>
      <c r="F8097" s="1">
        <v>-450.6</v>
      </c>
      <c r="I8097" s="13">
        <f t="shared" si="126"/>
        <v>-2659669.1380000194</v>
      </c>
    </row>
    <row r="8098" spans="1:9">
      <c r="A8098" s="10">
        <v>43553</v>
      </c>
      <c r="B8098" s="10">
        <v>43552</v>
      </c>
      <c r="C8098" t="s">
        <v>9380</v>
      </c>
      <c r="D8098" t="s">
        <v>9379</v>
      </c>
      <c r="E8098" t="s">
        <v>561</v>
      </c>
      <c r="F8098" s="1">
        <v>-3312.2939999999999</v>
      </c>
      <c r="I8098" s="13">
        <f t="shared" si="126"/>
        <v>-2662981.4320000196</v>
      </c>
    </row>
    <row r="8099" spans="1:9">
      <c r="A8099" s="10">
        <v>43553</v>
      </c>
      <c r="B8099" s="10">
        <v>43552</v>
      </c>
      <c r="C8099" t="s">
        <v>31</v>
      </c>
      <c r="D8099" t="s">
        <v>9379</v>
      </c>
      <c r="E8099" t="s">
        <v>561</v>
      </c>
      <c r="F8099" s="1">
        <v>-1.7849999999999999</v>
      </c>
      <c r="I8099" s="13">
        <f t="shared" si="126"/>
        <v>-2662983.2170000197</v>
      </c>
    </row>
    <row r="8100" spans="1:9">
      <c r="A8100" s="10">
        <v>43553</v>
      </c>
      <c r="B8100" s="10">
        <v>43552</v>
      </c>
      <c r="C8100" t="s">
        <v>9378</v>
      </c>
      <c r="D8100" t="s">
        <v>1409</v>
      </c>
      <c r="E8100" t="s">
        <v>3834</v>
      </c>
      <c r="F8100" s="1">
        <v>-6655.1509999999998</v>
      </c>
      <c r="I8100" s="13">
        <f t="shared" si="126"/>
        <v>-2669638.3680000198</v>
      </c>
    </row>
    <row r="8101" spans="1:9">
      <c r="A8101" s="10">
        <v>43553</v>
      </c>
      <c r="B8101" s="10">
        <v>43552</v>
      </c>
      <c r="C8101" t="s">
        <v>563</v>
      </c>
      <c r="D8101" t="s">
        <v>9377</v>
      </c>
      <c r="E8101" t="s">
        <v>564</v>
      </c>
      <c r="F8101" s="1">
        <v>-130873.76</v>
      </c>
      <c r="I8101" s="13">
        <f t="shared" si="126"/>
        <v>-2800512.1280000196</v>
      </c>
    </row>
    <row r="8102" spans="1:9">
      <c r="A8102" s="10">
        <v>43553</v>
      </c>
      <c r="B8102" s="10">
        <v>43552</v>
      </c>
      <c r="C8102" t="s">
        <v>430</v>
      </c>
      <c r="D8102" t="s">
        <v>9377</v>
      </c>
      <c r="E8102" t="s">
        <v>11</v>
      </c>
      <c r="F8102" s="1">
        <v>-0.71399999999999997</v>
      </c>
      <c r="I8102" s="13">
        <f t="shared" si="126"/>
        <v>-2800512.8420000197</v>
      </c>
    </row>
    <row r="8103" spans="1:9">
      <c r="A8103" s="10">
        <v>43553</v>
      </c>
      <c r="B8103" s="10">
        <v>43552</v>
      </c>
      <c r="C8103" t="s">
        <v>452</v>
      </c>
      <c r="D8103" t="s">
        <v>2424</v>
      </c>
      <c r="E8103" t="s">
        <v>11</v>
      </c>
      <c r="F8103" s="1">
        <v>-0.35699999999999998</v>
      </c>
      <c r="I8103" s="13">
        <f t="shared" si="126"/>
        <v>-2800513.1990000196</v>
      </c>
    </row>
    <row r="8104" spans="1:9">
      <c r="A8104" s="10">
        <v>43553</v>
      </c>
      <c r="B8104" s="10">
        <v>43552</v>
      </c>
      <c r="C8104" t="s">
        <v>9376</v>
      </c>
      <c r="D8104" t="s">
        <v>9375</v>
      </c>
      <c r="E8104" t="s">
        <v>216</v>
      </c>
      <c r="F8104" s="1">
        <v>-3584.5569999999998</v>
      </c>
      <c r="I8104" s="13">
        <f t="shared" si="126"/>
        <v>-2804097.7560000196</v>
      </c>
    </row>
    <row r="8105" spans="1:9">
      <c r="A8105" s="11">
        <v>43556</v>
      </c>
      <c r="B8105" s="11">
        <v>43552</v>
      </c>
      <c r="C8105" s="4" t="s">
        <v>96</v>
      </c>
      <c r="D8105" s="4" t="s">
        <v>9792</v>
      </c>
      <c r="E8105" s="6" t="s">
        <v>9793</v>
      </c>
      <c r="F8105" s="5">
        <v>-30</v>
      </c>
      <c r="G8105" s="5"/>
      <c r="I8105" s="13">
        <f t="shared" si="126"/>
        <v>-2804127.7560000196</v>
      </c>
    </row>
    <row r="8106" spans="1:9">
      <c r="A8106" s="11">
        <v>43556</v>
      </c>
      <c r="B8106" s="11">
        <v>43552</v>
      </c>
      <c r="C8106" s="4" t="s">
        <v>96</v>
      </c>
      <c r="D8106" s="4" t="s">
        <v>9794</v>
      </c>
      <c r="E8106" s="6" t="s">
        <v>9793</v>
      </c>
      <c r="F8106" s="5">
        <v>-30</v>
      </c>
      <c r="G8106" s="5"/>
      <c r="I8106" s="13">
        <f t="shared" si="126"/>
        <v>-2804157.7560000196</v>
      </c>
    </row>
    <row r="8107" spans="1:9">
      <c r="A8107" s="11">
        <v>43556</v>
      </c>
      <c r="B8107" s="11">
        <v>43552</v>
      </c>
      <c r="C8107" s="4" t="s">
        <v>60</v>
      </c>
      <c r="D8107" s="4" t="s">
        <v>9816</v>
      </c>
      <c r="E8107" s="4" t="s">
        <v>60</v>
      </c>
      <c r="F8107" s="5">
        <v>-8</v>
      </c>
      <c r="G8107" s="5"/>
      <c r="I8107" s="13">
        <f t="shared" si="126"/>
        <v>-2804165.7560000196</v>
      </c>
    </row>
    <row r="8108" spans="1:9">
      <c r="A8108" s="11">
        <v>43556</v>
      </c>
      <c r="B8108" s="11">
        <v>43552</v>
      </c>
      <c r="C8108" s="4" t="s">
        <v>60</v>
      </c>
      <c r="D8108" s="4" t="s">
        <v>9817</v>
      </c>
      <c r="E8108" s="4" t="s">
        <v>60</v>
      </c>
      <c r="F8108" s="5">
        <v>-8</v>
      </c>
      <c r="G8108" s="5"/>
      <c r="I8108" s="13">
        <f t="shared" si="126"/>
        <v>-2804173.7560000196</v>
      </c>
    </row>
    <row r="8109" spans="1:9">
      <c r="A8109" s="11">
        <v>43556</v>
      </c>
      <c r="B8109" s="11">
        <v>43552</v>
      </c>
      <c r="C8109" s="4" t="s">
        <v>7</v>
      </c>
      <c r="D8109" s="4" t="s">
        <v>9821</v>
      </c>
      <c r="E8109" s="4" t="s">
        <v>7</v>
      </c>
      <c r="F8109" s="5">
        <v>-7.22</v>
      </c>
      <c r="G8109" s="5"/>
      <c r="I8109" s="13">
        <f t="shared" si="126"/>
        <v>-2804180.9760000198</v>
      </c>
    </row>
    <row r="8110" spans="1:9">
      <c r="A8110" s="11">
        <v>43556</v>
      </c>
      <c r="B8110" s="11">
        <v>43552</v>
      </c>
      <c r="C8110" s="4" t="s">
        <v>7</v>
      </c>
      <c r="D8110" s="4" t="s">
        <v>9822</v>
      </c>
      <c r="E8110" s="4" t="s">
        <v>7</v>
      </c>
      <c r="F8110" s="5">
        <v>-7.22</v>
      </c>
      <c r="G8110" s="5"/>
      <c r="I8110" s="13">
        <f t="shared" si="126"/>
        <v>-2804188.19600002</v>
      </c>
    </row>
    <row r="8111" spans="1:9">
      <c r="A8111" s="11">
        <v>43556</v>
      </c>
      <c r="B8111" s="11">
        <v>43552</v>
      </c>
      <c r="C8111" s="4" t="s">
        <v>105</v>
      </c>
      <c r="D8111" s="4" t="s">
        <v>9847</v>
      </c>
      <c r="E8111" s="4" t="s">
        <v>105</v>
      </c>
      <c r="F8111" s="5">
        <v>-0.5</v>
      </c>
      <c r="G8111" s="5"/>
      <c r="I8111" s="13">
        <f t="shared" si="126"/>
        <v>-2804188.69600002</v>
      </c>
    </row>
    <row r="8112" spans="1:9">
      <c r="A8112" s="11">
        <v>43556</v>
      </c>
      <c r="B8112" s="11">
        <v>43552</v>
      </c>
      <c r="C8112" s="4" t="s">
        <v>105</v>
      </c>
      <c r="D8112" s="4" t="s">
        <v>9848</v>
      </c>
      <c r="E8112" s="4" t="s">
        <v>105</v>
      </c>
      <c r="F8112" s="5">
        <v>-0.5</v>
      </c>
      <c r="G8112" s="5"/>
      <c r="I8112" s="13">
        <f t="shared" si="126"/>
        <v>-2804189.19600002</v>
      </c>
    </row>
    <row r="8113" spans="1:9">
      <c r="A8113" s="11">
        <v>43556</v>
      </c>
      <c r="B8113" s="11">
        <v>43553</v>
      </c>
      <c r="C8113" s="4" t="s">
        <v>9419</v>
      </c>
      <c r="D8113" s="4" t="s">
        <v>9420</v>
      </c>
      <c r="E8113" s="4" t="s">
        <v>9418</v>
      </c>
      <c r="F8113" s="5">
        <v>-135217.557</v>
      </c>
      <c r="G8113" s="5"/>
      <c r="I8113" s="13">
        <f t="shared" si="126"/>
        <v>-2939406.75300002</v>
      </c>
    </row>
    <row r="8114" spans="1:9">
      <c r="A8114" s="11">
        <v>43556</v>
      </c>
      <c r="B8114" s="11">
        <v>43553</v>
      </c>
      <c r="C8114" s="4" t="s">
        <v>42</v>
      </c>
      <c r="D8114" s="4" t="s">
        <v>9421</v>
      </c>
      <c r="E8114" s="4" t="s">
        <v>9422</v>
      </c>
      <c r="F8114" s="5">
        <v>-110288.863</v>
      </c>
      <c r="G8114" s="5"/>
      <c r="I8114" s="13">
        <f t="shared" si="126"/>
        <v>-3049695.6160000199</v>
      </c>
    </row>
    <row r="8115" spans="1:9">
      <c r="A8115" s="11">
        <v>43556</v>
      </c>
      <c r="B8115" s="11">
        <v>43553</v>
      </c>
      <c r="C8115" s="4" t="s">
        <v>42</v>
      </c>
      <c r="D8115" s="4" t="s">
        <v>9445</v>
      </c>
      <c r="E8115" s="4" t="s">
        <v>9422</v>
      </c>
      <c r="F8115" s="5">
        <v>-30853.437000000002</v>
      </c>
      <c r="G8115" s="5"/>
      <c r="I8115" s="13">
        <f t="shared" si="126"/>
        <v>-3080549.0530000199</v>
      </c>
    </row>
    <row r="8116" spans="1:9">
      <c r="A8116" s="11">
        <v>43556</v>
      </c>
      <c r="B8116" s="11">
        <v>43553</v>
      </c>
      <c r="C8116" s="4" t="s">
        <v>9483</v>
      </c>
      <c r="D8116" s="4" t="s">
        <v>9484</v>
      </c>
      <c r="E8116" s="4" t="s">
        <v>4379</v>
      </c>
      <c r="F8116" s="5">
        <v>-11165.968000000001</v>
      </c>
      <c r="G8116" s="5"/>
      <c r="I8116" s="13">
        <f t="shared" si="126"/>
        <v>-3091715.0210000197</v>
      </c>
    </row>
    <row r="8117" spans="1:9">
      <c r="A8117" s="11">
        <v>43556</v>
      </c>
      <c r="B8117" s="11">
        <v>43553</v>
      </c>
      <c r="C8117" s="4" t="s">
        <v>9486</v>
      </c>
      <c r="D8117" s="4" t="s">
        <v>9487</v>
      </c>
      <c r="E8117" s="4" t="s">
        <v>9476</v>
      </c>
      <c r="F8117" s="5">
        <v>-10982.928</v>
      </c>
      <c r="G8117" s="5"/>
      <c r="I8117" s="13">
        <f t="shared" si="126"/>
        <v>-3102697.9490000196</v>
      </c>
    </row>
    <row r="8118" spans="1:9">
      <c r="A8118" s="11">
        <v>43556</v>
      </c>
      <c r="B8118" s="11">
        <v>43553</v>
      </c>
      <c r="C8118" s="4" t="s">
        <v>9506</v>
      </c>
      <c r="D8118" s="4" t="s">
        <v>9507</v>
      </c>
      <c r="E8118" s="4" t="s">
        <v>484</v>
      </c>
      <c r="F8118" s="5">
        <v>-4378.5720000000001</v>
      </c>
      <c r="G8118" s="5"/>
      <c r="I8118" s="13">
        <f t="shared" si="126"/>
        <v>-3107076.5210000197</v>
      </c>
    </row>
    <row r="8119" spans="1:9">
      <c r="A8119" s="11">
        <v>43556</v>
      </c>
      <c r="B8119" s="11">
        <v>43553</v>
      </c>
      <c r="C8119" s="4" t="s">
        <v>9615</v>
      </c>
      <c r="D8119" s="4" t="s">
        <v>9616</v>
      </c>
      <c r="E8119" s="4" t="s">
        <v>9536</v>
      </c>
      <c r="F8119" s="5">
        <v>-914.23800000000006</v>
      </c>
      <c r="G8119" s="5"/>
      <c r="I8119" s="13">
        <f t="shared" si="126"/>
        <v>-3107990.7590000196</v>
      </c>
    </row>
    <row r="8120" spans="1:9">
      <c r="A8120" s="11">
        <v>43556</v>
      </c>
      <c r="B8120" s="11">
        <v>43553</v>
      </c>
      <c r="C8120" s="4" t="s">
        <v>9651</v>
      </c>
      <c r="D8120" s="4" t="s">
        <v>9652</v>
      </c>
      <c r="E8120" s="4" t="s">
        <v>9536</v>
      </c>
      <c r="F8120" s="5">
        <v>-794.86300000000006</v>
      </c>
      <c r="G8120" s="5"/>
      <c r="I8120" s="13">
        <f t="shared" si="126"/>
        <v>-3108785.6220000195</v>
      </c>
    </row>
    <row r="8121" spans="1:9">
      <c r="A8121" s="11">
        <v>43556</v>
      </c>
      <c r="B8121" s="11">
        <v>43553</v>
      </c>
      <c r="C8121" s="4" t="s">
        <v>9656</v>
      </c>
      <c r="D8121" s="4" t="s">
        <v>9657</v>
      </c>
      <c r="E8121" s="4" t="s">
        <v>9536</v>
      </c>
      <c r="F8121" s="5">
        <v>-776.50599999999997</v>
      </c>
      <c r="G8121" s="5"/>
      <c r="I8121" s="13">
        <f t="shared" si="126"/>
        <v>-3109562.1280000196</v>
      </c>
    </row>
    <row r="8122" spans="1:9">
      <c r="A8122" s="11">
        <v>43556</v>
      </c>
      <c r="B8122" s="11">
        <v>43553</v>
      </c>
      <c r="C8122" s="4" t="s">
        <v>9664</v>
      </c>
      <c r="D8122" s="4" t="s">
        <v>9665</v>
      </c>
      <c r="E8122" s="4" t="s">
        <v>234</v>
      </c>
      <c r="F8122" s="5">
        <v>-713.4</v>
      </c>
      <c r="G8122" s="5"/>
      <c r="I8122" s="13">
        <f t="shared" si="126"/>
        <v>-3110275.5280000195</v>
      </c>
    </row>
    <row r="8123" spans="1:9">
      <c r="A8123" s="11">
        <v>43556</v>
      </c>
      <c r="B8123" s="11">
        <v>43553</v>
      </c>
      <c r="C8123" s="4" t="s">
        <v>9722</v>
      </c>
      <c r="D8123" s="4" t="s">
        <v>9723</v>
      </c>
      <c r="E8123" s="4" t="s">
        <v>9724</v>
      </c>
      <c r="F8123" s="5">
        <v>-367.12</v>
      </c>
      <c r="G8123" s="5"/>
      <c r="I8123" s="13">
        <f t="shared" si="126"/>
        <v>-3110642.6480000196</v>
      </c>
    </row>
    <row r="8124" spans="1:9">
      <c r="A8124" s="11">
        <v>43557</v>
      </c>
      <c r="B8124" s="11">
        <v>43553</v>
      </c>
      <c r="C8124" s="4" t="s">
        <v>857</v>
      </c>
      <c r="D8124" s="4" t="s">
        <v>9727</v>
      </c>
      <c r="E8124" s="4" t="s">
        <v>857</v>
      </c>
      <c r="F8124" s="5">
        <v>-343.73</v>
      </c>
      <c r="G8124" s="5"/>
      <c r="I8124" s="13">
        <f t="shared" si="126"/>
        <v>-3110986.3780000196</v>
      </c>
    </row>
    <row r="8125" spans="1:9">
      <c r="A8125" s="11">
        <v>43557</v>
      </c>
      <c r="B8125" s="11">
        <v>43553</v>
      </c>
      <c r="C8125" s="4" t="s">
        <v>857</v>
      </c>
      <c r="D8125" s="4" t="s">
        <v>9779</v>
      </c>
      <c r="E8125" s="4" t="s">
        <v>857</v>
      </c>
      <c r="F8125" s="5">
        <v>-133.82</v>
      </c>
      <c r="G8125" s="5"/>
      <c r="I8125" s="13">
        <f t="shared" si="126"/>
        <v>-3111120.1980000194</v>
      </c>
    </row>
    <row r="8126" spans="1:9">
      <c r="A8126" s="11">
        <v>43556</v>
      </c>
      <c r="B8126" s="11">
        <v>43553</v>
      </c>
      <c r="C8126" s="4" t="s">
        <v>9785</v>
      </c>
      <c r="D8126" s="4" t="s">
        <v>9786</v>
      </c>
      <c r="E8126" s="4" t="s">
        <v>9536</v>
      </c>
      <c r="F8126" s="5">
        <v>-116.202</v>
      </c>
      <c r="G8126" s="5"/>
      <c r="I8126" s="13">
        <f t="shared" si="126"/>
        <v>-3111236.4000000195</v>
      </c>
    </row>
    <row r="8127" spans="1:9">
      <c r="A8127" s="11">
        <v>43557</v>
      </c>
      <c r="B8127" s="11">
        <v>43553</v>
      </c>
      <c r="C8127" s="4" t="s">
        <v>184</v>
      </c>
      <c r="D8127" s="4" t="s">
        <v>9802</v>
      </c>
      <c r="E8127" s="4" t="s">
        <v>184</v>
      </c>
      <c r="F8127" s="5">
        <v>-10</v>
      </c>
      <c r="G8127" s="5"/>
      <c r="I8127" s="13">
        <f t="shared" si="126"/>
        <v>-3111246.4000000195</v>
      </c>
    </row>
    <row r="8128" spans="1:9">
      <c r="A8128" s="11">
        <v>43556</v>
      </c>
      <c r="B8128" s="11">
        <v>43553</v>
      </c>
      <c r="C8128" s="4" t="s">
        <v>45</v>
      </c>
      <c r="D8128" s="4" t="s">
        <v>9421</v>
      </c>
      <c r="E8128" s="6" t="s">
        <v>9830</v>
      </c>
      <c r="F8128" s="5">
        <v>-3.57</v>
      </c>
      <c r="G8128" s="5"/>
      <c r="I8128" s="13">
        <f t="shared" si="126"/>
        <v>-3111249.9700000193</v>
      </c>
    </row>
    <row r="8129" spans="1:9">
      <c r="A8129" s="11">
        <v>43556</v>
      </c>
      <c r="B8129" s="11">
        <v>43553</v>
      </c>
      <c r="C8129" s="4" t="s">
        <v>45</v>
      </c>
      <c r="D8129" s="4" t="s">
        <v>9445</v>
      </c>
      <c r="E8129" s="6" t="s">
        <v>9830</v>
      </c>
      <c r="F8129" s="5">
        <v>-3.57</v>
      </c>
      <c r="G8129" s="5"/>
      <c r="I8129" s="13">
        <f t="shared" si="126"/>
        <v>-3111253.5400000191</v>
      </c>
    </row>
    <row r="8130" spans="1:9">
      <c r="A8130" s="11">
        <v>43557</v>
      </c>
      <c r="B8130" s="11">
        <v>43553</v>
      </c>
      <c r="C8130" s="4" t="s">
        <v>7</v>
      </c>
      <c r="D8130" s="4" t="s">
        <v>9836</v>
      </c>
      <c r="E8130" s="4" t="s">
        <v>7</v>
      </c>
      <c r="F8130" s="5">
        <v>-1.9</v>
      </c>
      <c r="G8130" s="5"/>
      <c r="I8130" s="13">
        <f t="shared" si="126"/>
        <v>-3111255.440000019</v>
      </c>
    </row>
    <row r="8131" spans="1:9">
      <c r="A8131" s="11">
        <v>43565</v>
      </c>
      <c r="B8131" s="11">
        <v>43555</v>
      </c>
      <c r="C8131" s="4" t="s">
        <v>9429</v>
      </c>
      <c r="D8131" s="4" t="s">
        <v>9430</v>
      </c>
      <c r="E8131" s="4" t="s">
        <v>9429</v>
      </c>
      <c r="F8131" s="5">
        <v>-88235.194000000003</v>
      </c>
      <c r="G8131" s="5"/>
      <c r="I8131" s="13">
        <f t="shared" ref="I8131:I8194" si="127">I8130+F8131+G8131</f>
        <v>-3199490.6340000192</v>
      </c>
    </row>
    <row r="8132" spans="1:9">
      <c r="A8132" s="11">
        <v>43565</v>
      </c>
      <c r="B8132" s="11">
        <v>43555</v>
      </c>
      <c r="C8132" s="4" t="s">
        <v>27</v>
      </c>
      <c r="D8132" s="4" t="s">
        <v>9541</v>
      </c>
      <c r="E8132" s="6" t="s">
        <v>9429</v>
      </c>
      <c r="F8132" s="5">
        <v>-2200.6790000000001</v>
      </c>
      <c r="G8132" s="5"/>
      <c r="I8132" s="13">
        <f t="shared" si="127"/>
        <v>-3201691.3130000192</v>
      </c>
    </row>
    <row r="8133" spans="1:9">
      <c r="A8133" s="10">
        <v>43553</v>
      </c>
      <c r="B8133" s="10">
        <v>43556</v>
      </c>
      <c r="C8133" t="s">
        <v>6838</v>
      </c>
      <c r="D8133" t="s">
        <v>2309</v>
      </c>
      <c r="E8133" t="s">
        <v>11</v>
      </c>
      <c r="G8133" s="1">
        <v>42000</v>
      </c>
      <c r="I8133" s="13">
        <f t="shared" si="127"/>
        <v>-3159691.3130000192</v>
      </c>
    </row>
    <row r="8134" spans="1:9">
      <c r="A8134" s="10">
        <v>43553</v>
      </c>
      <c r="B8134" s="10">
        <v>43556</v>
      </c>
      <c r="C8134" t="s">
        <v>9399</v>
      </c>
      <c r="D8134" t="s">
        <v>2335</v>
      </c>
      <c r="E8134" t="s">
        <v>11</v>
      </c>
      <c r="G8134" s="1">
        <v>18000</v>
      </c>
      <c r="I8134" s="13">
        <f t="shared" si="127"/>
        <v>-3141691.3130000192</v>
      </c>
    </row>
    <row r="8135" spans="1:9">
      <c r="A8135" s="10">
        <v>43553</v>
      </c>
      <c r="B8135" s="10">
        <v>43556</v>
      </c>
      <c r="C8135" t="s">
        <v>9398</v>
      </c>
      <c r="D8135" t="s">
        <v>9397</v>
      </c>
      <c r="E8135" t="s">
        <v>11</v>
      </c>
      <c r="G8135" s="1">
        <v>200000</v>
      </c>
      <c r="I8135" s="13">
        <f t="shared" si="127"/>
        <v>-2941691.3130000192</v>
      </c>
    </row>
    <row r="8136" spans="1:9">
      <c r="A8136" s="10">
        <v>43553</v>
      </c>
      <c r="B8136" s="10">
        <v>43556</v>
      </c>
      <c r="C8136" t="s">
        <v>9389</v>
      </c>
      <c r="D8136" t="s">
        <v>1791</v>
      </c>
      <c r="E8136" t="s">
        <v>11</v>
      </c>
      <c r="G8136" s="1">
        <v>11000</v>
      </c>
      <c r="I8136" s="13">
        <f t="shared" si="127"/>
        <v>-2930691.3130000192</v>
      </c>
    </row>
    <row r="8137" spans="1:9">
      <c r="A8137" s="10">
        <v>43553</v>
      </c>
      <c r="B8137" s="10">
        <v>43556</v>
      </c>
      <c r="C8137" t="s">
        <v>9388</v>
      </c>
      <c r="D8137" t="s">
        <v>2259</v>
      </c>
      <c r="E8137" t="s">
        <v>11</v>
      </c>
      <c r="G8137" s="1">
        <v>5000</v>
      </c>
      <c r="I8137" s="13">
        <f t="shared" si="127"/>
        <v>-2925691.3130000192</v>
      </c>
    </row>
    <row r="8138" spans="1:9">
      <c r="A8138" s="10">
        <v>43553</v>
      </c>
      <c r="B8138" s="10">
        <v>43556</v>
      </c>
      <c r="C8138" t="s">
        <v>9385</v>
      </c>
      <c r="D8138" t="s">
        <v>9384</v>
      </c>
      <c r="E8138" t="s">
        <v>11</v>
      </c>
      <c r="G8138" s="1">
        <v>20000</v>
      </c>
      <c r="I8138" s="13">
        <f t="shared" si="127"/>
        <v>-2905691.3130000192</v>
      </c>
    </row>
    <row r="8139" spans="1:9">
      <c r="A8139" s="10">
        <v>43553</v>
      </c>
      <c r="B8139" s="10">
        <v>43556</v>
      </c>
      <c r="C8139" t="s">
        <v>7324</v>
      </c>
      <c r="D8139" t="s">
        <v>2424</v>
      </c>
      <c r="E8139" t="s">
        <v>11</v>
      </c>
      <c r="G8139" s="1">
        <v>9000</v>
      </c>
      <c r="I8139" s="13">
        <f t="shared" si="127"/>
        <v>-2896691.3130000192</v>
      </c>
    </row>
    <row r="8140" spans="1:9">
      <c r="A8140" s="11">
        <v>43557</v>
      </c>
      <c r="B8140" s="11">
        <v>43556</v>
      </c>
      <c r="C8140" s="4" t="s">
        <v>9409</v>
      </c>
      <c r="D8140" s="4" t="s">
        <v>9410</v>
      </c>
      <c r="E8140" s="4" t="s">
        <v>9411</v>
      </c>
      <c r="F8140" s="5">
        <v>-203295.28700000001</v>
      </c>
      <c r="G8140" s="5"/>
      <c r="I8140" s="13">
        <f t="shared" si="127"/>
        <v>-3099986.6000000192</v>
      </c>
    </row>
    <row r="8141" spans="1:9">
      <c r="A8141" s="11">
        <v>43557</v>
      </c>
      <c r="B8141" s="11">
        <v>43556</v>
      </c>
      <c r="C8141" s="4" t="s">
        <v>9414</v>
      </c>
      <c r="D8141" s="4" t="s">
        <v>9415</v>
      </c>
      <c r="E8141" s="4" t="s">
        <v>9411</v>
      </c>
      <c r="F8141" s="5">
        <v>-197000</v>
      </c>
      <c r="G8141" s="5"/>
      <c r="I8141" s="13">
        <f t="shared" si="127"/>
        <v>-3296986.6000000192</v>
      </c>
    </row>
    <row r="8142" spans="1:9">
      <c r="A8142" s="11">
        <v>43556</v>
      </c>
      <c r="B8142" s="11">
        <v>43556</v>
      </c>
      <c r="C8142" s="4" t="s">
        <v>21</v>
      </c>
      <c r="D8142" s="2"/>
      <c r="E8142" s="4" t="s">
        <v>9428</v>
      </c>
      <c r="F8142" s="5">
        <v>-95833.332999999999</v>
      </c>
      <c r="G8142" s="5"/>
      <c r="I8142" s="13">
        <f t="shared" si="127"/>
        <v>-3392819.9330000193</v>
      </c>
    </row>
    <row r="8143" spans="1:9">
      <c r="A8143" s="11">
        <v>43556</v>
      </c>
      <c r="B8143" s="11">
        <v>43556</v>
      </c>
      <c r="C8143" s="4" t="s">
        <v>21</v>
      </c>
      <c r="D8143" s="2"/>
      <c r="E8143" s="4" t="s">
        <v>9431</v>
      </c>
      <c r="F8143" s="5">
        <v>-83333.332999999999</v>
      </c>
      <c r="G8143" s="5"/>
      <c r="I8143" s="13">
        <f t="shared" si="127"/>
        <v>-3476153.2660000194</v>
      </c>
    </row>
    <row r="8144" spans="1:9">
      <c r="A8144" s="11">
        <v>43556</v>
      </c>
      <c r="B8144" s="11">
        <v>43556</v>
      </c>
      <c r="C8144" s="4" t="s">
        <v>21</v>
      </c>
      <c r="D8144" s="2"/>
      <c r="E8144" s="4" t="s">
        <v>9440</v>
      </c>
      <c r="F8144" s="5">
        <v>-41666.667000000001</v>
      </c>
      <c r="G8144" s="5"/>
      <c r="I8144" s="13">
        <f t="shared" si="127"/>
        <v>-3517819.9330000193</v>
      </c>
    </row>
    <row r="8145" spans="1:9">
      <c r="A8145" s="11">
        <v>43556</v>
      </c>
      <c r="B8145" s="11">
        <v>43556</v>
      </c>
      <c r="C8145" s="4" t="s">
        <v>21</v>
      </c>
      <c r="D8145" s="2"/>
      <c r="E8145" s="4" t="s">
        <v>9440</v>
      </c>
      <c r="F8145" s="5">
        <v>-41666.667000000001</v>
      </c>
      <c r="G8145" s="5"/>
      <c r="I8145" s="13">
        <f t="shared" si="127"/>
        <v>-3559486.6000000192</v>
      </c>
    </row>
    <row r="8146" spans="1:9">
      <c r="A8146" s="11">
        <v>43556</v>
      </c>
      <c r="B8146" s="11">
        <v>43556</v>
      </c>
      <c r="C8146" s="4" t="s">
        <v>21</v>
      </c>
      <c r="D8146" s="2"/>
      <c r="E8146" s="4" t="s">
        <v>9452</v>
      </c>
      <c r="F8146" s="5">
        <v>-29166.667000000001</v>
      </c>
      <c r="G8146" s="5"/>
      <c r="I8146" s="13">
        <f t="shared" si="127"/>
        <v>-3588653.2670000191</v>
      </c>
    </row>
    <row r="8147" spans="1:9">
      <c r="A8147" s="11">
        <v>43556</v>
      </c>
      <c r="B8147" s="11">
        <v>43556</v>
      </c>
      <c r="C8147" s="4" t="s">
        <v>3413</v>
      </c>
      <c r="D8147" s="2"/>
      <c r="E8147" s="4" t="s">
        <v>9455</v>
      </c>
      <c r="F8147" s="5">
        <v>-20493</v>
      </c>
      <c r="G8147" s="5"/>
      <c r="I8147" s="13">
        <f t="shared" si="127"/>
        <v>-3609146.2670000191</v>
      </c>
    </row>
    <row r="8148" spans="1:9">
      <c r="A8148" s="11">
        <v>43556</v>
      </c>
      <c r="B8148" s="11">
        <v>43556</v>
      </c>
      <c r="C8148" s="4" t="s">
        <v>3413</v>
      </c>
      <c r="D8148" s="2"/>
      <c r="E8148" s="4" t="s">
        <v>9463</v>
      </c>
      <c r="F8148" s="5">
        <v>-17820</v>
      </c>
      <c r="G8148" s="5"/>
      <c r="I8148" s="13">
        <f t="shared" si="127"/>
        <v>-3626966.2670000191</v>
      </c>
    </row>
    <row r="8149" spans="1:9">
      <c r="A8149" s="11">
        <v>43556</v>
      </c>
      <c r="B8149" s="11">
        <v>43556</v>
      </c>
      <c r="C8149" s="4" t="s">
        <v>3413</v>
      </c>
      <c r="D8149" s="2"/>
      <c r="E8149" s="4" t="s">
        <v>9491</v>
      </c>
      <c r="F8149" s="5">
        <v>-8910</v>
      </c>
      <c r="G8149" s="5"/>
      <c r="I8149" s="13">
        <f t="shared" si="127"/>
        <v>-3635876.2670000191</v>
      </c>
    </row>
    <row r="8150" spans="1:9">
      <c r="A8150" s="11">
        <v>43556</v>
      </c>
      <c r="B8150" s="11">
        <v>43556</v>
      </c>
      <c r="C8150" s="4" t="s">
        <v>3413</v>
      </c>
      <c r="D8150" s="2"/>
      <c r="E8150" s="4" t="s">
        <v>9491</v>
      </c>
      <c r="F8150" s="5">
        <v>-8910</v>
      </c>
      <c r="G8150" s="5"/>
      <c r="I8150" s="13">
        <f t="shared" si="127"/>
        <v>-3644786.2670000191</v>
      </c>
    </row>
    <row r="8151" spans="1:9">
      <c r="A8151" s="11">
        <v>43556</v>
      </c>
      <c r="B8151" s="11">
        <v>43556</v>
      </c>
      <c r="C8151" s="4" t="s">
        <v>3413</v>
      </c>
      <c r="D8151" s="2"/>
      <c r="E8151" s="4" t="s">
        <v>9498</v>
      </c>
      <c r="F8151" s="5">
        <v>-6237</v>
      </c>
      <c r="G8151" s="5"/>
      <c r="I8151" s="13">
        <f t="shared" si="127"/>
        <v>-3651023.2670000191</v>
      </c>
    </row>
    <row r="8152" spans="1:9">
      <c r="A8152" s="11">
        <v>43557</v>
      </c>
      <c r="B8152" s="11">
        <v>43556</v>
      </c>
      <c r="C8152" s="4" t="s">
        <v>9539</v>
      </c>
      <c r="D8152" s="4" t="s">
        <v>9540</v>
      </c>
      <c r="E8152" s="4" t="s">
        <v>4465</v>
      </c>
      <c r="F8152" s="5">
        <v>-2211.2919999999999</v>
      </c>
      <c r="G8152" s="5"/>
      <c r="I8152" s="13">
        <f t="shared" si="127"/>
        <v>-3653234.559000019</v>
      </c>
    </row>
    <row r="8153" spans="1:9">
      <c r="A8153" s="11">
        <v>43556</v>
      </c>
      <c r="B8153" s="11">
        <v>43556</v>
      </c>
      <c r="C8153" s="4" t="s">
        <v>8227</v>
      </c>
      <c r="D8153" s="2"/>
      <c r="E8153" s="6" t="s">
        <v>9584</v>
      </c>
      <c r="F8153" s="5">
        <v>-1204.875</v>
      </c>
      <c r="G8153" s="5"/>
      <c r="I8153" s="13">
        <f t="shared" si="127"/>
        <v>-3654439.434000019</v>
      </c>
    </row>
    <row r="8154" spans="1:9">
      <c r="A8154" s="11">
        <v>43556</v>
      </c>
      <c r="B8154" s="11">
        <v>43556</v>
      </c>
      <c r="C8154" s="4" t="s">
        <v>8228</v>
      </c>
      <c r="D8154" s="2"/>
      <c r="E8154" s="6" t="s">
        <v>9584</v>
      </c>
      <c r="F8154" s="5">
        <v>-963.9</v>
      </c>
      <c r="G8154" s="5"/>
      <c r="I8154" s="13">
        <f t="shared" si="127"/>
        <v>-3655403.3340000189</v>
      </c>
    </row>
    <row r="8155" spans="1:9">
      <c r="A8155" s="11">
        <v>43557</v>
      </c>
      <c r="B8155" s="11">
        <v>43556</v>
      </c>
      <c r="C8155" s="4" t="s">
        <v>9610</v>
      </c>
      <c r="D8155" s="4" t="s">
        <v>9611</v>
      </c>
      <c r="E8155" s="4" t="s">
        <v>9536</v>
      </c>
      <c r="F8155" s="5">
        <v>-924.70500000000004</v>
      </c>
      <c r="G8155" s="5"/>
      <c r="I8155" s="13">
        <f t="shared" si="127"/>
        <v>-3656328.039000019</v>
      </c>
    </row>
    <row r="8156" spans="1:9">
      <c r="A8156" s="11">
        <v>43557</v>
      </c>
      <c r="B8156" s="11">
        <v>43556</v>
      </c>
      <c r="C8156" s="4" t="s">
        <v>9635</v>
      </c>
      <c r="D8156" s="4" t="s">
        <v>9636</v>
      </c>
      <c r="E8156" s="4" t="s">
        <v>9536</v>
      </c>
      <c r="F8156" s="5">
        <v>-874.53700000000003</v>
      </c>
      <c r="G8156" s="5"/>
      <c r="I8156" s="13">
        <f t="shared" si="127"/>
        <v>-3657202.576000019</v>
      </c>
    </row>
    <row r="8157" spans="1:9">
      <c r="A8157" s="11">
        <v>43557</v>
      </c>
      <c r="B8157" s="11">
        <v>43556</v>
      </c>
      <c r="C8157" s="4" t="s">
        <v>9660</v>
      </c>
      <c r="D8157" s="4" t="s">
        <v>9661</v>
      </c>
      <c r="E8157" s="4" t="s">
        <v>9536</v>
      </c>
      <c r="F8157" s="5">
        <v>-757.66399999999999</v>
      </c>
      <c r="G8157" s="5"/>
      <c r="I8157" s="13">
        <f t="shared" si="127"/>
        <v>-3657960.2400000188</v>
      </c>
    </row>
    <row r="8158" spans="1:9">
      <c r="A8158" s="11">
        <v>43557</v>
      </c>
      <c r="B8158" s="11">
        <v>43556</v>
      </c>
      <c r="C8158" s="4" t="s">
        <v>9699</v>
      </c>
      <c r="D8158" s="4" t="s">
        <v>9700</v>
      </c>
      <c r="E8158" s="4" t="s">
        <v>9536</v>
      </c>
      <c r="F8158" s="5">
        <v>-453.55399999999997</v>
      </c>
      <c r="G8158" s="5"/>
      <c r="I8158" s="13">
        <f t="shared" si="127"/>
        <v>-3658413.7940000189</v>
      </c>
    </row>
    <row r="8159" spans="1:9">
      <c r="A8159" s="11">
        <v>43556</v>
      </c>
      <c r="B8159" s="11">
        <v>43556</v>
      </c>
      <c r="C8159" s="4" t="s">
        <v>8946</v>
      </c>
      <c r="D8159" s="2"/>
      <c r="E8159" s="6" t="s">
        <v>9584</v>
      </c>
      <c r="F8159" s="5">
        <v>-351.64499999999998</v>
      </c>
      <c r="G8159" s="5"/>
      <c r="I8159" s="13">
        <f t="shared" si="127"/>
        <v>-3658765.4390000189</v>
      </c>
    </row>
    <row r="8160" spans="1:9">
      <c r="A8160" s="11">
        <v>43556</v>
      </c>
      <c r="B8160" s="11">
        <v>43556</v>
      </c>
      <c r="C8160" s="4" t="s">
        <v>8947</v>
      </c>
      <c r="D8160" s="2"/>
      <c r="E8160" s="6" t="s">
        <v>9584</v>
      </c>
      <c r="F8160" s="5">
        <v>-351.64499999999998</v>
      </c>
      <c r="G8160" s="5"/>
      <c r="I8160" s="13">
        <f t="shared" si="127"/>
        <v>-3659117.0840000189</v>
      </c>
    </row>
    <row r="8161" spans="1:9">
      <c r="A8161" s="11">
        <v>43557</v>
      </c>
      <c r="B8161" s="11">
        <v>43556</v>
      </c>
      <c r="C8161" s="4" t="s">
        <v>9758</v>
      </c>
      <c r="D8161" s="4" t="s">
        <v>9759</v>
      </c>
      <c r="E8161" s="4" t="s">
        <v>9536</v>
      </c>
      <c r="F8161" s="5">
        <v>-216.40199999999999</v>
      </c>
      <c r="G8161" s="5"/>
      <c r="I8161" s="13">
        <f t="shared" si="127"/>
        <v>-3659333.4860000187</v>
      </c>
    </row>
    <row r="8162" spans="1:9">
      <c r="A8162" s="11">
        <v>43557</v>
      </c>
      <c r="B8162" s="11">
        <v>43556</v>
      </c>
      <c r="C8162" s="4" t="s">
        <v>9762</v>
      </c>
      <c r="D8162" s="4" t="s">
        <v>9763</v>
      </c>
      <c r="E8162" s="4" t="s">
        <v>4465</v>
      </c>
      <c r="F8162" s="5">
        <v>-200.17599999999999</v>
      </c>
      <c r="G8162" s="5"/>
      <c r="I8162" s="13">
        <f t="shared" si="127"/>
        <v>-3659533.6620000186</v>
      </c>
    </row>
    <row r="8163" spans="1:9">
      <c r="A8163" s="11">
        <v>43557</v>
      </c>
      <c r="B8163" s="11">
        <v>43556</v>
      </c>
      <c r="C8163" s="4" t="s">
        <v>857</v>
      </c>
      <c r="D8163" s="4" t="s">
        <v>9772</v>
      </c>
      <c r="E8163" s="4" t="s">
        <v>857</v>
      </c>
      <c r="F8163" s="5">
        <v>-168.41</v>
      </c>
      <c r="G8163" s="5"/>
      <c r="I8163" s="13">
        <f t="shared" si="127"/>
        <v>-3659702.0720000188</v>
      </c>
    </row>
    <row r="8164" spans="1:9">
      <c r="A8164" s="11">
        <v>43557</v>
      </c>
      <c r="B8164" s="11">
        <v>43556</v>
      </c>
      <c r="C8164" s="4" t="s">
        <v>857</v>
      </c>
      <c r="D8164" s="4" t="s">
        <v>9780</v>
      </c>
      <c r="E8164" s="4" t="s">
        <v>857</v>
      </c>
      <c r="F8164" s="5">
        <v>-124.71</v>
      </c>
      <c r="G8164" s="5"/>
      <c r="I8164" s="13">
        <f t="shared" si="127"/>
        <v>-3659826.7820000187</v>
      </c>
    </row>
    <row r="8165" spans="1:9">
      <c r="A8165" s="11">
        <v>43556</v>
      </c>
      <c r="B8165" s="11">
        <v>43556</v>
      </c>
      <c r="C8165" s="4" t="s">
        <v>577</v>
      </c>
      <c r="D8165" s="2"/>
      <c r="E8165" s="6" t="s">
        <v>9790</v>
      </c>
      <c r="F8165" s="5">
        <v>-62.475000000000001</v>
      </c>
      <c r="G8165" s="5"/>
      <c r="I8165" s="13">
        <f t="shared" si="127"/>
        <v>-3659889.2570000188</v>
      </c>
    </row>
    <row r="8166" spans="1:9">
      <c r="A8166" s="11">
        <v>43556</v>
      </c>
      <c r="B8166" s="11">
        <v>43556</v>
      </c>
      <c r="C8166" s="4" t="s">
        <v>573</v>
      </c>
      <c r="D8166" s="2"/>
      <c r="E8166" s="6" t="s">
        <v>9790</v>
      </c>
      <c r="F8166" s="5">
        <v>-53.015000000000001</v>
      </c>
      <c r="G8166" s="5"/>
      <c r="I8166" s="13">
        <f t="shared" si="127"/>
        <v>-3659942.272000019</v>
      </c>
    </row>
    <row r="8167" spans="1:9">
      <c r="A8167" s="11">
        <v>43556</v>
      </c>
      <c r="B8167" s="11">
        <v>43556</v>
      </c>
      <c r="C8167" s="4" t="s">
        <v>578</v>
      </c>
      <c r="D8167" s="2"/>
      <c r="E8167" s="6" t="s">
        <v>9790</v>
      </c>
      <c r="F8167" s="5">
        <v>-49.865000000000002</v>
      </c>
      <c r="G8167" s="5"/>
      <c r="I8167" s="13">
        <f t="shared" si="127"/>
        <v>-3659992.1370000192</v>
      </c>
    </row>
    <row r="8168" spans="1:9">
      <c r="A8168" s="11">
        <v>43556</v>
      </c>
      <c r="B8168" s="11">
        <v>43556</v>
      </c>
      <c r="C8168" s="4" t="s">
        <v>576</v>
      </c>
      <c r="D8168" s="2"/>
      <c r="E8168" s="6" t="s">
        <v>9790</v>
      </c>
      <c r="F8168" s="5">
        <v>-47.783999999999999</v>
      </c>
      <c r="G8168" s="5"/>
      <c r="I8168" s="13">
        <f t="shared" si="127"/>
        <v>-3660039.9210000192</v>
      </c>
    </row>
    <row r="8169" spans="1:9">
      <c r="A8169" s="11">
        <v>43556</v>
      </c>
      <c r="B8169" s="11">
        <v>43556</v>
      </c>
      <c r="C8169" s="4" t="s">
        <v>8976</v>
      </c>
      <c r="D8169" s="2"/>
      <c r="E8169" s="6" t="s">
        <v>9584</v>
      </c>
      <c r="F8169" s="5">
        <v>-35.164999999999999</v>
      </c>
      <c r="G8169" s="5"/>
      <c r="I8169" s="13">
        <f t="shared" si="127"/>
        <v>-3660075.0860000192</v>
      </c>
    </row>
    <row r="8170" spans="1:9">
      <c r="A8170" s="11">
        <v>43556</v>
      </c>
      <c r="B8170" s="11">
        <v>43556</v>
      </c>
      <c r="C8170" s="4" t="s">
        <v>8945</v>
      </c>
      <c r="D8170" s="2"/>
      <c r="E8170" s="6" t="s">
        <v>9584</v>
      </c>
      <c r="F8170" s="5">
        <v>-35.164999999999999</v>
      </c>
      <c r="G8170" s="5"/>
      <c r="I8170" s="13">
        <f t="shared" si="127"/>
        <v>-3660110.2510000193</v>
      </c>
    </row>
    <row r="8171" spans="1:9">
      <c r="A8171" s="11">
        <v>43556</v>
      </c>
      <c r="B8171" s="11">
        <v>43556</v>
      </c>
      <c r="C8171" s="4" t="s">
        <v>8978</v>
      </c>
      <c r="D8171" s="2"/>
      <c r="E8171" s="6" t="s">
        <v>9584</v>
      </c>
      <c r="F8171" s="5">
        <v>-35.164999999999999</v>
      </c>
      <c r="G8171" s="5"/>
      <c r="I8171" s="13">
        <f t="shared" si="127"/>
        <v>-3660145.4160000193</v>
      </c>
    </row>
    <row r="8172" spans="1:9">
      <c r="A8172" s="11">
        <v>43556</v>
      </c>
      <c r="B8172" s="11">
        <v>43556</v>
      </c>
      <c r="C8172" s="4" t="s">
        <v>8979</v>
      </c>
      <c r="D8172" s="2"/>
      <c r="E8172" s="6" t="s">
        <v>9584</v>
      </c>
      <c r="F8172" s="5">
        <v>-35.164999999999999</v>
      </c>
      <c r="G8172" s="5"/>
      <c r="I8172" s="13">
        <f t="shared" si="127"/>
        <v>-3660180.5810000193</v>
      </c>
    </row>
    <row r="8173" spans="1:9">
      <c r="A8173" s="11">
        <v>43556</v>
      </c>
      <c r="B8173" s="11">
        <v>43556</v>
      </c>
      <c r="C8173" s="4" t="s">
        <v>8977</v>
      </c>
      <c r="D8173" s="2"/>
      <c r="E8173" s="6" t="s">
        <v>9584</v>
      </c>
      <c r="F8173" s="5">
        <v>-35.164999999999999</v>
      </c>
      <c r="G8173" s="5"/>
      <c r="I8173" s="13">
        <f t="shared" si="127"/>
        <v>-3660215.7460000194</v>
      </c>
    </row>
    <row r="8174" spans="1:9">
      <c r="A8174" s="11">
        <v>43556</v>
      </c>
      <c r="B8174" s="11">
        <v>43556</v>
      </c>
      <c r="C8174" s="4" t="s">
        <v>570</v>
      </c>
      <c r="D8174" s="2"/>
      <c r="E8174" s="6" t="s">
        <v>9790</v>
      </c>
      <c r="F8174" s="5">
        <v>-34.451000000000001</v>
      </c>
      <c r="G8174" s="5"/>
      <c r="I8174" s="13">
        <f t="shared" si="127"/>
        <v>-3660250.1970000193</v>
      </c>
    </row>
    <row r="8175" spans="1:9">
      <c r="A8175" s="11">
        <v>43556</v>
      </c>
      <c r="B8175" s="11">
        <v>43556</v>
      </c>
      <c r="C8175" s="4" t="s">
        <v>579</v>
      </c>
      <c r="D8175" s="2"/>
      <c r="E8175" s="6" t="s">
        <v>9790</v>
      </c>
      <c r="F8175" s="5">
        <v>-34.093000000000004</v>
      </c>
      <c r="G8175" s="5"/>
      <c r="I8175" s="13">
        <f t="shared" si="127"/>
        <v>-3660284.2900000191</v>
      </c>
    </row>
    <row r="8176" spans="1:9">
      <c r="A8176" s="11">
        <v>43556</v>
      </c>
      <c r="B8176" s="11">
        <v>43556</v>
      </c>
      <c r="C8176" s="4" t="s">
        <v>5324</v>
      </c>
      <c r="D8176" s="2"/>
      <c r="E8176" s="4" t="s">
        <v>5324</v>
      </c>
      <c r="F8176" s="5">
        <v>-30.794</v>
      </c>
      <c r="G8176" s="5"/>
      <c r="I8176" s="13">
        <f t="shared" si="127"/>
        <v>-3660315.0840000194</v>
      </c>
    </row>
    <row r="8177" spans="1:9">
      <c r="A8177" s="11">
        <v>43556</v>
      </c>
      <c r="B8177" s="11">
        <v>43556</v>
      </c>
      <c r="C8177" s="4" t="s">
        <v>572</v>
      </c>
      <c r="D8177" s="2"/>
      <c r="E8177" s="6" t="s">
        <v>9790</v>
      </c>
      <c r="F8177" s="5">
        <v>-29.899000000000001</v>
      </c>
      <c r="G8177" s="5"/>
      <c r="I8177" s="13">
        <f t="shared" si="127"/>
        <v>-3660344.9830000196</v>
      </c>
    </row>
    <row r="8178" spans="1:9">
      <c r="A8178" s="11">
        <v>43556</v>
      </c>
      <c r="B8178" s="11">
        <v>43556</v>
      </c>
      <c r="C8178" s="4" t="s">
        <v>5324</v>
      </c>
      <c r="D8178" s="2"/>
      <c r="E8178" s="4" t="s">
        <v>5324</v>
      </c>
      <c r="F8178" s="5">
        <v>-26.777999999999999</v>
      </c>
      <c r="G8178" s="5"/>
      <c r="I8178" s="13">
        <f t="shared" si="127"/>
        <v>-3660371.7610000195</v>
      </c>
    </row>
    <row r="8179" spans="1:9">
      <c r="A8179" s="11">
        <v>43556</v>
      </c>
      <c r="B8179" s="11">
        <v>43556</v>
      </c>
      <c r="C8179" s="4" t="s">
        <v>569</v>
      </c>
      <c r="D8179" s="2"/>
      <c r="E8179" s="6" t="s">
        <v>9790</v>
      </c>
      <c r="F8179" s="5">
        <v>-20.527999999999999</v>
      </c>
      <c r="G8179" s="5"/>
      <c r="I8179" s="13">
        <f t="shared" si="127"/>
        <v>-3660392.2890000194</v>
      </c>
    </row>
    <row r="8180" spans="1:9">
      <c r="A8180" s="11">
        <v>43556</v>
      </c>
      <c r="B8180" s="11">
        <v>43556</v>
      </c>
      <c r="C8180" s="4" t="s">
        <v>574</v>
      </c>
      <c r="D8180" s="2"/>
      <c r="E8180" s="6" t="s">
        <v>9790</v>
      </c>
      <c r="F8180" s="5">
        <v>-19.527000000000001</v>
      </c>
      <c r="G8180" s="5"/>
      <c r="I8180" s="13">
        <f t="shared" si="127"/>
        <v>-3660411.8160000192</v>
      </c>
    </row>
    <row r="8181" spans="1:9">
      <c r="A8181" s="11">
        <v>43556</v>
      </c>
      <c r="B8181" s="11">
        <v>43556</v>
      </c>
      <c r="C8181" s="4" t="s">
        <v>571</v>
      </c>
      <c r="D8181" s="2"/>
      <c r="E8181" s="6" t="s">
        <v>9790</v>
      </c>
      <c r="F8181" s="5">
        <v>-18.385999999999999</v>
      </c>
      <c r="G8181" s="5"/>
      <c r="I8181" s="13">
        <f t="shared" si="127"/>
        <v>-3660430.2020000191</v>
      </c>
    </row>
    <row r="8182" spans="1:9">
      <c r="A8182" s="11">
        <v>43556</v>
      </c>
      <c r="B8182" s="11">
        <v>43556</v>
      </c>
      <c r="C8182" s="4" t="s">
        <v>616</v>
      </c>
      <c r="D8182" s="2"/>
      <c r="E8182" s="6" t="s">
        <v>9801</v>
      </c>
      <c r="F8182" s="5">
        <v>-18.007999999999999</v>
      </c>
      <c r="G8182" s="5"/>
      <c r="I8182" s="13">
        <f t="shared" si="127"/>
        <v>-3660448.2100000191</v>
      </c>
    </row>
    <row r="8183" spans="1:9">
      <c r="A8183" s="11">
        <v>43556</v>
      </c>
      <c r="B8183" s="11">
        <v>43556</v>
      </c>
      <c r="C8183" s="4" t="s">
        <v>618</v>
      </c>
      <c r="D8183" s="2"/>
      <c r="E8183" s="6" t="s">
        <v>9801</v>
      </c>
      <c r="F8183" s="5">
        <v>-14.222</v>
      </c>
      <c r="G8183" s="5"/>
      <c r="I8183" s="13">
        <f t="shared" si="127"/>
        <v>-3660462.4320000191</v>
      </c>
    </row>
    <row r="8184" spans="1:9">
      <c r="A8184" s="11">
        <v>43556</v>
      </c>
      <c r="B8184" s="11">
        <v>43556</v>
      </c>
      <c r="C8184" s="4" t="s">
        <v>5324</v>
      </c>
      <c r="D8184" s="2"/>
      <c r="E8184" s="4" t="s">
        <v>5324</v>
      </c>
      <c r="F8184" s="5">
        <v>-13.388999999999999</v>
      </c>
      <c r="G8184" s="5"/>
      <c r="I8184" s="13">
        <f t="shared" si="127"/>
        <v>-3660475.8210000191</v>
      </c>
    </row>
    <row r="8185" spans="1:9">
      <c r="A8185" s="11">
        <v>43556</v>
      </c>
      <c r="B8185" s="11">
        <v>43556</v>
      </c>
      <c r="C8185" s="4" t="s">
        <v>5324</v>
      </c>
      <c r="D8185" s="2"/>
      <c r="E8185" s="4" t="s">
        <v>5324</v>
      </c>
      <c r="F8185" s="5">
        <v>-13.388999999999999</v>
      </c>
      <c r="G8185" s="5"/>
      <c r="I8185" s="13">
        <f t="shared" si="127"/>
        <v>-3660489.2100000191</v>
      </c>
    </row>
    <row r="8186" spans="1:9">
      <c r="A8186" s="11">
        <v>43556</v>
      </c>
      <c r="B8186" s="11">
        <v>43556</v>
      </c>
      <c r="C8186" s="4" t="s">
        <v>617</v>
      </c>
      <c r="D8186" s="2"/>
      <c r="E8186" s="6" t="s">
        <v>9801</v>
      </c>
      <c r="F8186" s="5">
        <v>-11.9</v>
      </c>
      <c r="G8186" s="5"/>
      <c r="I8186" s="13">
        <f t="shared" si="127"/>
        <v>-3660501.110000019</v>
      </c>
    </row>
    <row r="8187" spans="1:9">
      <c r="A8187" s="11">
        <v>43558</v>
      </c>
      <c r="B8187" s="11">
        <v>43556</v>
      </c>
      <c r="C8187" s="4" t="s">
        <v>184</v>
      </c>
      <c r="D8187" s="4" t="s">
        <v>9803</v>
      </c>
      <c r="E8187" s="4" t="s">
        <v>184</v>
      </c>
      <c r="F8187" s="5">
        <v>-10</v>
      </c>
      <c r="G8187" s="5"/>
      <c r="I8187" s="13">
        <f t="shared" si="127"/>
        <v>-3660511.110000019</v>
      </c>
    </row>
    <row r="8188" spans="1:9">
      <c r="A8188" s="11">
        <v>43556</v>
      </c>
      <c r="B8188" s="11">
        <v>43556</v>
      </c>
      <c r="C8188" s="4" t="s">
        <v>5324</v>
      </c>
      <c r="D8188" s="2"/>
      <c r="E8188" s="4" t="s">
        <v>5324</v>
      </c>
      <c r="F8188" s="5">
        <v>-9.3719999999999999</v>
      </c>
      <c r="G8188" s="5"/>
      <c r="I8188" s="13">
        <f t="shared" si="127"/>
        <v>-3660520.4820000189</v>
      </c>
    </row>
    <row r="8189" spans="1:9">
      <c r="A8189" s="11">
        <v>43558</v>
      </c>
      <c r="B8189" s="11">
        <v>43556</v>
      </c>
      <c r="C8189" s="4" t="s">
        <v>4895</v>
      </c>
      <c r="D8189" s="4" t="s">
        <v>9824</v>
      </c>
      <c r="E8189" s="4" t="s">
        <v>184</v>
      </c>
      <c r="F8189" s="5">
        <v>-4.5</v>
      </c>
      <c r="G8189" s="5"/>
      <c r="I8189" s="13">
        <f t="shared" si="127"/>
        <v>-3660524.9820000189</v>
      </c>
    </row>
    <row r="8190" spans="1:9">
      <c r="A8190" s="11">
        <v>43556</v>
      </c>
      <c r="B8190" s="11">
        <v>43556</v>
      </c>
      <c r="C8190" s="4" t="s">
        <v>5323</v>
      </c>
      <c r="D8190" s="2"/>
      <c r="E8190" s="4" t="s">
        <v>5323</v>
      </c>
      <c r="F8190" s="5">
        <v>-3.2309999999999999</v>
      </c>
      <c r="G8190" s="5"/>
      <c r="I8190" s="13">
        <f t="shared" si="127"/>
        <v>-3660528.2130000191</v>
      </c>
    </row>
    <row r="8191" spans="1:9">
      <c r="A8191" s="11">
        <v>43556</v>
      </c>
      <c r="B8191" s="11">
        <v>43556</v>
      </c>
      <c r="C8191" s="4" t="s">
        <v>5323</v>
      </c>
      <c r="D8191" s="2"/>
      <c r="E8191" s="4" t="s">
        <v>5323</v>
      </c>
      <c r="F8191" s="5">
        <v>-2.81</v>
      </c>
      <c r="G8191" s="5"/>
      <c r="I8191" s="13">
        <f t="shared" si="127"/>
        <v>-3660531.0230000191</v>
      </c>
    </row>
    <row r="8192" spans="1:9">
      <c r="A8192" s="11">
        <v>43558</v>
      </c>
      <c r="B8192" s="11">
        <v>43556</v>
      </c>
      <c r="C8192" s="4" t="s">
        <v>7</v>
      </c>
      <c r="D8192" s="4" t="s">
        <v>9833</v>
      </c>
      <c r="E8192" s="4" t="s">
        <v>7</v>
      </c>
      <c r="F8192" s="5">
        <v>-2.7549999999999999</v>
      </c>
      <c r="G8192" s="5"/>
      <c r="I8192" s="13">
        <f t="shared" si="127"/>
        <v>-3660533.778000019</v>
      </c>
    </row>
    <row r="8193" spans="1:9">
      <c r="A8193" s="11">
        <v>43556</v>
      </c>
      <c r="B8193" s="11">
        <v>43556</v>
      </c>
      <c r="C8193" s="4" t="s">
        <v>350</v>
      </c>
      <c r="D8193" s="2"/>
      <c r="E8193" s="4" t="s">
        <v>350</v>
      </c>
      <c r="F8193" s="5">
        <v>-1.7849999999999999</v>
      </c>
      <c r="G8193" s="5"/>
      <c r="I8193" s="13">
        <f t="shared" si="127"/>
        <v>-3660535.5630000192</v>
      </c>
    </row>
    <row r="8194" spans="1:9">
      <c r="A8194" s="11">
        <v>43556</v>
      </c>
      <c r="B8194" s="11">
        <v>43556</v>
      </c>
      <c r="C8194" s="4" t="s">
        <v>350</v>
      </c>
      <c r="D8194" s="2"/>
      <c r="E8194" s="4" t="s">
        <v>350</v>
      </c>
      <c r="F8194" s="5">
        <v>-1.7849999999999999</v>
      </c>
      <c r="G8194" s="5"/>
      <c r="I8194" s="13">
        <f t="shared" si="127"/>
        <v>-3660537.3480000193</v>
      </c>
    </row>
    <row r="8195" spans="1:9">
      <c r="A8195" s="11">
        <v>43556</v>
      </c>
      <c r="B8195" s="11">
        <v>43556</v>
      </c>
      <c r="C8195" s="4" t="s">
        <v>350</v>
      </c>
      <c r="D8195" s="2"/>
      <c r="E8195" s="4" t="s">
        <v>350</v>
      </c>
      <c r="F8195" s="5">
        <v>-1.7849999999999999</v>
      </c>
      <c r="G8195" s="5"/>
      <c r="I8195" s="13">
        <f t="shared" ref="I8195:I8258" si="128">I8194+F8195+G8195</f>
        <v>-3660539.1330000195</v>
      </c>
    </row>
    <row r="8196" spans="1:9">
      <c r="A8196" s="11">
        <v>43556</v>
      </c>
      <c r="B8196" s="11">
        <v>43556</v>
      </c>
      <c r="C8196" s="4" t="s">
        <v>350</v>
      </c>
      <c r="D8196" s="2"/>
      <c r="E8196" s="4" t="s">
        <v>350</v>
      </c>
      <c r="F8196" s="5">
        <v>-1.7849999999999999</v>
      </c>
      <c r="G8196" s="5"/>
      <c r="I8196" s="13">
        <f t="shared" si="128"/>
        <v>-3660540.9180000196</v>
      </c>
    </row>
    <row r="8197" spans="1:9">
      <c r="A8197" s="11">
        <v>43556</v>
      </c>
      <c r="B8197" s="11">
        <v>43556</v>
      </c>
      <c r="C8197" s="4" t="s">
        <v>350</v>
      </c>
      <c r="D8197" s="2"/>
      <c r="E8197" s="4" t="s">
        <v>350</v>
      </c>
      <c r="F8197" s="5">
        <v>-1.7849999999999999</v>
      </c>
      <c r="G8197" s="5"/>
      <c r="I8197" s="13">
        <f t="shared" si="128"/>
        <v>-3660542.7030000198</v>
      </c>
    </row>
    <row r="8198" spans="1:9">
      <c r="A8198" s="11">
        <v>43556</v>
      </c>
      <c r="B8198" s="11">
        <v>43556</v>
      </c>
      <c r="C8198" s="4" t="s">
        <v>350</v>
      </c>
      <c r="D8198" s="2"/>
      <c r="E8198" s="4" t="s">
        <v>350</v>
      </c>
      <c r="F8198" s="5">
        <v>-1.7849999999999999</v>
      </c>
      <c r="G8198" s="5"/>
      <c r="I8198" s="13">
        <f t="shared" si="128"/>
        <v>-3660544.4880000199</v>
      </c>
    </row>
    <row r="8199" spans="1:9">
      <c r="A8199" s="11">
        <v>43556</v>
      </c>
      <c r="B8199" s="11">
        <v>43556</v>
      </c>
      <c r="C8199" s="4" t="s">
        <v>350</v>
      </c>
      <c r="D8199" s="2"/>
      <c r="E8199" s="4" t="s">
        <v>350</v>
      </c>
      <c r="F8199" s="5">
        <v>-1.7849999999999999</v>
      </c>
      <c r="G8199" s="5"/>
      <c r="I8199" s="13">
        <f t="shared" si="128"/>
        <v>-3660546.2730000201</v>
      </c>
    </row>
    <row r="8200" spans="1:9">
      <c r="A8200" s="11">
        <v>43556</v>
      </c>
      <c r="B8200" s="11">
        <v>43556</v>
      </c>
      <c r="C8200" s="4" t="s">
        <v>350</v>
      </c>
      <c r="D8200" s="2"/>
      <c r="E8200" s="4" t="s">
        <v>350</v>
      </c>
      <c r="F8200" s="5">
        <v>-1.7849999999999999</v>
      </c>
      <c r="G8200" s="5"/>
      <c r="I8200" s="13">
        <f t="shared" si="128"/>
        <v>-3660548.0580000202</v>
      </c>
    </row>
    <row r="8201" spans="1:9">
      <c r="A8201" s="11">
        <v>43556</v>
      </c>
      <c r="B8201" s="11">
        <v>43556</v>
      </c>
      <c r="C8201" s="4" t="s">
        <v>350</v>
      </c>
      <c r="D8201" s="2"/>
      <c r="E8201" s="4" t="s">
        <v>350</v>
      </c>
      <c r="F8201" s="5">
        <v>-1.7849999999999999</v>
      </c>
      <c r="G8201" s="5"/>
      <c r="I8201" s="13">
        <f t="shared" si="128"/>
        <v>-3660549.8430000204</v>
      </c>
    </row>
    <row r="8202" spans="1:9">
      <c r="A8202" s="11">
        <v>43556</v>
      </c>
      <c r="B8202" s="11">
        <v>43556</v>
      </c>
      <c r="C8202" s="4" t="s">
        <v>350</v>
      </c>
      <c r="D8202" s="2"/>
      <c r="E8202" s="4" t="s">
        <v>350</v>
      </c>
      <c r="F8202" s="5">
        <v>-1.7849999999999999</v>
      </c>
      <c r="G8202" s="5"/>
      <c r="I8202" s="13">
        <f t="shared" si="128"/>
        <v>-3660551.6280000205</v>
      </c>
    </row>
    <row r="8203" spans="1:9">
      <c r="A8203" s="11">
        <v>43556</v>
      </c>
      <c r="B8203" s="11">
        <v>43556</v>
      </c>
      <c r="C8203" s="4" t="s">
        <v>5323</v>
      </c>
      <c r="D8203" s="2"/>
      <c r="E8203" s="4" t="s">
        <v>5323</v>
      </c>
      <c r="F8203" s="5">
        <v>-1.405</v>
      </c>
      <c r="G8203" s="5"/>
      <c r="I8203" s="13">
        <f t="shared" si="128"/>
        <v>-3660553.0330000203</v>
      </c>
    </row>
    <row r="8204" spans="1:9">
      <c r="A8204" s="11">
        <v>43556</v>
      </c>
      <c r="B8204" s="11">
        <v>43556</v>
      </c>
      <c r="C8204" s="4" t="s">
        <v>5323</v>
      </c>
      <c r="D8204" s="2"/>
      <c r="E8204" s="4" t="s">
        <v>5323</v>
      </c>
      <c r="F8204" s="5">
        <v>-1.405</v>
      </c>
      <c r="G8204" s="5"/>
      <c r="I8204" s="13">
        <f t="shared" si="128"/>
        <v>-3660554.4380000201</v>
      </c>
    </row>
    <row r="8205" spans="1:9">
      <c r="A8205" s="11">
        <v>43556</v>
      </c>
      <c r="B8205" s="11">
        <v>43556</v>
      </c>
      <c r="C8205" s="4" t="s">
        <v>5323</v>
      </c>
      <c r="D8205" s="2"/>
      <c r="E8205" s="4" t="s">
        <v>5323</v>
      </c>
      <c r="F8205" s="5">
        <v>-0.98299999999999998</v>
      </c>
      <c r="G8205" s="5"/>
      <c r="I8205" s="13">
        <f t="shared" si="128"/>
        <v>-3660555.4210000201</v>
      </c>
    </row>
    <row r="8206" spans="1:9">
      <c r="A8206" s="11">
        <v>43557</v>
      </c>
      <c r="B8206" s="11">
        <v>43557</v>
      </c>
      <c r="C8206" s="4" t="s">
        <v>21</v>
      </c>
      <c r="D8206" s="2"/>
      <c r="E8206" s="4" t="s">
        <v>9411</v>
      </c>
      <c r="F8206" s="5">
        <v>-197000</v>
      </c>
      <c r="G8206" s="5"/>
      <c r="I8206" s="13">
        <f t="shared" si="128"/>
        <v>-3857555.4210000201</v>
      </c>
    </row>
    <row r="8207" spans="1:9">
      <c r="A8207" s="11">
        <v>43557</v>
      </c>
      <c r="B8207" s="11">
        <v>43557</v>
      </c>
      <c r="C8207" s="4" t="s">
        <v>21</v>
      </c>
      <c r="D8207" s="2"/>
      <c r="E8207" s="4" t="s">
        <v>9457</v>
      </c>
      <c r="F8207" s="5">
        <v>-19700</v>
      </c>
      <c r="G8207" s="5"/>
      <c r="I8207" s="13">
        <f t="shared" si="128"/>
        <v>-3877255.4210000201</v>
      </c>
    </row>
    <row r="8208" spans="1:9">
      <c r="A8208" s="11">
        <v>43558</v>
      </c>
      <c r="B8208" s="11">
        <v>43557</v>
      </c>
      <c r="C8208" s="4" t="s">
        <v>9550</v>
      </c>
      <c r="D8208" s="4" t="s">
        <v>9551</v>
      </c>
      <c r="E8208" s="4" t="s">
        <v>3567</v>
      </c>
      <c r="F8208" s="5">
        <v>-1999.1880000000001</v>
      </c>
      <c r="G8208" s="5"/>
      <c r="I8208" s="13">
        <f t="shared" si="128"/>
        <v>-3879254.6090000202</v>
      </c>
    </row>
    <row r="8209" spans="1:9">
      <c r="A8209" s="11">
        <v>43558</v>
      </c>
      <c r="B8209" s="11">
        <v>43557</v>
      </c>
      <c r="C8209" s="4" t="s">
        <v>9585</v>
      </c>
      <c r="D8209" s="4" t="s">
        <v>9586</v>
      </c>
      <c r="E8209" s="4" t="s">
        <v>9536</v>
      </c>
      <c r="F8209" s="5">
        <v>-1180.413</v>
      </c>
      <c r="G8209" s="5"/>
      <c r="I8209" s="13">
        <f t="shared" si="128"/>
        <v>-3880435.0220000204</v>
      </c>
    </row>
    <row r="8210" spans="1:9">
      <c r="A8210" s="11">
        <v>43558</v>
      </c>
      <c r="B8210" s="11">
        <v>43557</v>
      </c>
      <c r="C8210" s="4" t="s">
        <v>9587</v>
      </c>
      <c r="D8210" s="4" t="s">
        <v>9588</v>
      </c>
      <c r="E8210" s="4" t="s">
        <v>9536</v>
      </c>
      <c r="F8210" s="5">
        <v>-1098.7449999999999</v>
      </c>
      <c r="G8210" s="5"/>
      <c r="I8210" s="13">
        <f t="shared" si="128"/>
        <v>-3881533.7670000205</v>
      </c>
    </row>
    <row r="8211" spans="1:9">
      <c r="A8211" s="11">
        <v>43558</v>
      </c>
      <c r="B8211" s="11">
        <v>43557</v>
      </c>
      <c r="C8211" s="4" t="s">
        <v>9612</v>
      </c>
      <c r="D8211" s="4" t="s">
        <v>9613</v>
      </c>
      <c r="E8211" s="4" t="s">
        <v>9614</v>
      </c>
      <c r="F8211" s="5">
        <v>-920.8</v>
      </c>
      <c r="G8211" s="5"/>
      <c r="I8211" s="13">
        <f t="shared" si="128"/>
        <v>-3882454.5670000203</v>
      </c>
    </row>
    <row r="8212" spans="1:9">
      <c r="A8212" s="11">
        <v>43558</v>
      </c>
      <c r="B8212" s="11">
        <v>43557</v>
      </c>
      <c r="C8212" s="4" t="s">
        <v>9658</v>
      </c>
      <c r="D8212" s="4" t="s">
        <v>9659</v>
      </c>
      <c r="E8212" s="4" t="s">
        <v>9536</v>
      </c>
      <c r="F8212" s="5">
        <v>-764.01099999999997</v>
      </c>
      <c r="G8212" s="5"/>
      <c r="I8212" s="13">
        <f t="shared" si="128"/>
        <v>-3883218.5780000202</v>
      </c>
    </row>
    <row r="8213" spans="1:9">
      <c r="A8213" s="11">
        <v>43558</v>
      </c>
      <c r="B8213" s="11">
        <v>43557</v>
      </c>
      <c r="C8213" s="4" t="s">
        <v>9735</v>
      </c>
      <c r="D8213" s="4" t="s">
        <v>9736</v>
      </c>
      <c r="E8213" s="4" t="s">
        <v>8397</v>
      </c>
      <c r="F8213" s="5">
        <v>-276.21899999999999</v>
      </c>
      <c r="G8213" s="5"/>
      <c r="I8213" s="13">
        <f t="shared" si="128"/>
        <v>-3883494.7970000203</v>
      </c>
    </row>
    <row r="8214" spans="1:9">
      <c r="A8214" s="11">
        <v>43557</v>
      </c>
      <c r="B8214" s="11">
        <v>43557</v>
      </c>
      <c r="C8214" s="4" t="s">
        <v>5324</v>
      </c>
      <c r="D8214" s="2"/>
      <c r="E8214" s="4" t="s">
        <v>5324</v>
      </c>
      <c r="F8214" s="5">
        <v>-80.004000000000005</v>
      </c>
      <c r="G8214" s="5"/>
      <c r="I8214" s="13">
        <f t="shared" si="128"/>
        <v>-3883574.8010000205</v>
      </c>
    </row>
    <row r="8215" spans="1:9">
      <c r="A8215" s="11">
        <v>43559</v>
      </c>
      <c r="B8215" s="11">
        <v>43557</v>
      </c>
      <c r="C8215" s="4" t="s">
        <v>184</v>
      </c>
      <c r="D8215" s="4" t="s">
        <v>9804</v>
      </c>
      <c r="E8215" s="4" t="s">
        <v>184</v>
      </c>
      <c r="F8215" s="5">
        <v>-10</v>
      </c>
      <c r="G8215" s="5"/>
      <c r="I8215" s="13">
        <f t="shared" si="128"/>
        <v>-3883584.8010000205</v>
      </c>
    </row>
    <row r="8216" spans="1:9">
      <c r="A8216" s="11">
        <v>43559</v>
      </c>
      <c r="B8216" s="11">
        <v>43557</v>
      </c>
      <c r="C8216" s="4" t="s">
        <v>184</v>
      </c>
      <c r="D8216" s="4" t="s">
        <v>9805</v>
      </c>
      <c r="E8216" s="4" t="s">
        <v>184</v>
      </c>
      <c r="F8216" s="5">
        <v>-10</v>
      </c>
      <c r="G8216" s="5"/>
      <c r="I8216" s="13">
        <f t="shared" si="128"/>
        <v>-3883594.8010000205</v>
      </c>
    </row>
    <row r="8217" spans="1:9">
      <c r="A8217" s="11">
        <v>43557</v>
      </c>
      <c r="B8217" s="11">
        <v>43557</v>
      </c>
      <c r="C8217" s="4" t="s">
        <v>5324</v>
      </c>
      <c r="D8217" s="2"/>
      <c r="E8217" s="4" t="s">
        <v>5324</v>
      </c>
      <c r="F8217" s="5">
        <v>-8</v>
      </c>
      <c r="G8217" s="5"/>
      <c r="I8217" s="13">
        <f t="shared" si="128"/>
        <v>-3883602.8010000205</v>
      </c>
    </row>
    <row r="8218" spans="1:9">
      <c r="A8218" s="11">
        <v>43557</v>
      </c>
      <c r="B8218" s="11">
        <v>43557</v>
      </c>
      <c r="C8218" s="4" t="s">
        <v>5323</v>
      </c>
      <c r="D8218" s="2"/>
      <c r="E8218" s="4" t="s">
        <v>5323</v>
      </c>
      <c r="F8218" s="5">
        <v>-5.4720000000000004</v>
      </c>
      <c r="G8218" s="5"/>
      <c r="I8218" s="13">
        <f t="shared" si="128"/>
        <v>-3883608.2730000205</v>
      </c>
    </row>
    <row r="8219" spans="1:9">
      <c r="A8219" s="11">
        <v>43559</v>
      </c>
      <c r="B8219" s="11">
        <v>43557</v>
      </c>
      <c r="C8219" s="4" t="s">
        <v>7</v>
      </c>
      <c r="D8219" s="4" t="s">
        <v>9837</v>
      </c>
      <c r="E8219" s="4" t="s">
        <v>7</v>
      </c>
      <c r="F8219" s="5">
        <v>-1.9</v>
      </c>
      <c r="G8219" s="5"/>
      <c r="I8219" s="13">
        <f t="shared" si="128"/>
        <v>-3883610.1730000204</v>
      </c>
    </row>
    <row r="8220" spans="1:9">
      <c r="A8220" s="11">
        <v>43559</v>
      </c>
      <c r="B8220" s="11">
        <v>43557</v>
      </c>
      <c r="C8220" s="4" t="s">
        <v>7</v>
      </c>
      <c r="D8220" s="4" t="s">
        <v>9838</v>
      </c>
      <c r="E8220" s="4" t="s">
        <v>7</v>
      </c>
      <c r="F8220" s="5">
        <v>-1.9</v>
      </c>
      <c r="G8220" s="5"/>
      <c r="I8220" s="13">
        <f t="shared" si="128"/>
        <v>-3883612.0730000203</v>
      </c>
    </row>
    <row r="8221" spans="1:9">
      <c r="A8221" s="11">
        <v>43557</v>
      </c>
      <c r="B8221" s="11">
        <v>43557</v>
      </c>
      <c r="C8221" s="4" t="s">
        <v>5323</v>
      </c>
      <c r="D8221" s="2"/>
      <c r="E8221" s="4" t="s">
        <v>5323</v>
      </c>
      <c r="F8221" s="5">
        <v>-0.54700000000000004</v>
      </c>
      <c r="G8221" s="5"/>
      <c r="I8221" s="13">
        <f t="shared" si="128"/>
        <v>-3883612.6200000201</v>
      </c>
    </row>
    <row r="8222" spans="1:9">
      <c r="A8222" s="11">
        <v>43558</v>
      </c>
      <c r="B8222" s="11">
        <v>43557</v>
      </c>
      <c r="C8222" s="4" t="s">
        <v>452</v>
      </c>
      <c r="D8222" s="4" t="s">
        <v>2015</v>
      </c>
      <c r="E8222" s="6" t="s">
        <v>9849</v>
      </c>
      <c r="F8222" s="5">
        <v>-0.35699999999999998</v>
      </c>
      <c r="G8222" s="5"/>
      <c r="I8222" s="13">
        <f t="shared" si="128"/>
        <v>-3883612.97700002</v>
      </c>
    </row>
    <row r="8223" spans="1:9">
      <c r="A8223" s="11">
        <v>43558</v>
      </c>
      <c r="B8223" s="11">
        <v>43557</v>
      </c>
      <c r="C8223" s="4" t="s">
        <v>452</v>
      </c>
      <c r="D8223" s="4" t="s">
        <v>2295</v>
      </c>
      <c r="E8223" s="6" t="s">
        <v>9849</v>
      </c>
      <c r="F8223" s="5">
        <v>-0.35699999999999998</v>
      </c>
      <c r="G8223" s="5"/>
      <c r="I8223" s="13">
        <f t="shared" si="128"/>
        <v>-3883613.3340000198</v>
      </c>
    </row>
    <row r="8224" spans="1:9">
      <c r="A8224" s="11">
        <v>43558</v>
      </c>
      <c r="B8224" s="11">
        <v>43557</v>
      </c>
      <c r="C8224" s="4" t="s">
        <v>452</v>
      </c>
      <c r="D8224" s="4" t="s">
        <v>2442</v>
      </c>
      <c r="E8224" s="6" t="s">
        <v>9849</v>
      </c>
      <c r="F8224" s="5">
        <v>-0.35699999999999998</v>
      </c>
      <c r="G8224" s="5"/>
      <c r="I8224" s="13">
        <f t="shared" si="128"/>
        <v>-3883613.6910000197</v>
      </c>
    </row>
    <row r="8225" spans="1:9">
      <c r="A8225" s="11">
        <v>43558</v>
      </c>
      <c r="B8225" s="11">
        <v>43557</v>
      </c>
      <c r="C8225" s="4" t="s">
        <v>452</v>
      </c>
      <c r="D8225" s="4" t="s">
        <v>1790</v>
      </c>
      <c r="E8225" s="6" t="s">
        <v>9849</v>
      </c>
      <c r="F8225" s="5">
        <v>-0.35699999999999998</v>
      </c>
      <c r="G8225" s="5"/>
      <c r="I8225" s="13">
        <f t="shared" si="128"/>
        <v>-3883614.0480000195</v>
      </c>
    </row>
    <row r="8226" spans="1:9">
      <c r="A8226" s="11">
        <v>43558</v>
      </c>
      <c r="B8226" s="11">
        <v>43557</v>
      </c>
      <c r="C8226" s="4" t="s">
        <v>452</v>
      </c>
      <c r="D8226" s="4" t="s">
        <v>2349</v>
      </c>
      <c r="E8226" s="6" t="s">
        <v>9849</v>
      </c>
      <c r="F8226" s="5">
        <v>-0.35699999999999998</v>
      </c>
      <c r="G8226" s="5"/>
      <c r="I8226" s="13">
        <f t="shared" si="128"/>
        <v>-3883614.4050000194</v>
      </c>
    </row>
    <row r="8227" spans="1:9">
      <c r="A8227" s="11">
        <v>43559</v>
      </c>
      <c r="B8227" s="11">
        <v>43557</v>
      </c>
      <c r="C8227" s="4" t="s">
        <v>271</v>
      </c>
      <c r="D8227" s="2"/>
      <c r="E8227" s="4" t="s">
        <v>9874</v>
      </c>
      <c r="F8227" s="3"/>
      <c r="G8227" s="5">
        <v>1140000</v>
      </c>
      <c r="I8227" s="13">
        <f t="shared" si="128"/>
        <v>-2743614.4050000194</v>
      </c>
    </row>
    <row r="8228" spans="1:9">
      <c r="A8228" s="11">
        <v>43559</v>
      </c>
      <c r="B8228" s="11">
        <v>43558</v>
      </c>
      <c r="C8228" s="4" t="s">
        <v>9499</v>
      </c>
      <c r="D8228" s="4" t="s">
        <v>9500</v>
      </c>
      <c r="E8228" s="4" t="s">
        <v>234</v>
      </c>
      <c r="F8228" s="5">
        <v>-6020</v>
      </c>
      <c r="G8228" s="5"/>
      <c r="I8228" s="13">
        <f t="shared" si="128"/>
        <v>-2749634.4050000194</v>
      </c>
    </row>
    <row r="8229" spans="1:9">
      <c r="A8229" s="11">
        <v>43559</v>
      </c>
      <c r="B8229" s="11">
        <v>43558</v>
      </c>
      <c r="C8229" s="4" t="s">
        <v>9510</v>
      </c>
      <c r="D8229" s="4" t="s">
        <v>9511</v>
      </c>
      <c r="E8229" s="4" t="s">
        <v>9512</v>
      </c>
      <c r="F8229" s="5">
        <v>-4079.6729999999998</v>
      </c>
      <c r="G8229" s="5"/>
      <c r="I8229" s="13">
        <f t="shared" si="128"/>
        <v>-2753714.0780000193</v>
      </c>
    </row>
    <row r="8230" spans="1:9">
      <c r="A8230" s="11">
        <v>43559</v>
      </c>
      <c r="B8230" s="11">
        <v>43558</v>
      </c>
      <c r="C8230" s="4" t="s">
        <v>9596</v>
      </c>
      <c r="D8230" s="4" t="s">
        <v>9597</v>
      </c>
      <c r="E8230" s="4" t="s">
        <v>9536</v>
      </c>
      <c r="F8230" s="5">
        <v>-1007.987</v>
      </c>
      <c r="G8230" s="5"/>
      <c r="I8230" s="13">
        <f t="shared" si="128"/>
        <v>-2754722.0650000195</v>
      </c>
    </row>
    <row r="8231" spans="1:9">
      <c r="A8231" s="11">
        <v>43559</v>
      </c>
      <c r="B8231" s="11">
        <v>43558</v>
      </c>
      <c r="C8231" s="4" t="s">
        <v>9600</v>
      </c>
      <c r="D8231" s="4" t="s">
        <v>9601</v>
      </c>
      <c r="E8231" s="4" t="s">
        <v>9602</v>
      </c>
      <c r="F8231" s="5">
        <v>-980.45299999999997</v>
      </c>
      <c r="G8231" s="5"/>
      <c r="I8231" s="13">
        <f t="shared" si="128"/>
        <v>-2755702.5180000197</v>
      </c>
    </row>
    <row r="8232" spans="1:9">
      <c r="A8232" s="11">
        <v>43559</v>
      </c>
      <c r="B8232" s="11">
        <v>43558</v>
      </c>
      <c r="C8232" s="4" t="s">
        <v>42</v>
      </c>
      <c r="D8232" s="4" t="s">
        <v>9605</v>
      </c>
      <c r="E8232" s="4" t="s">
        <v>9422</v>
      </c>
      <c r="F8232" s="5">
        <v>-940.90899999999999</v>
      </c>
      <c r="G8232" s="5"/>
      <c r="I8232" s="13">
        <f t="shared" si="128"/>
        <v>-2756643.4270000197</v>
      </c>
    </row>
    <row r="8233" spans="1:9">
      <c r="A8233" s="11">
        <v>43559</v>
      </c>
      <c r="B8233" s="11">
        <v>43558</v>
      </c>
      <c r="C8233" s="4" t="s">
        <v>942</v>
      </c>
      <c r="D8233" s="4" t="s">
        <v>9605</v>
      </c>
      <c r="E8233" s="6" t="s">
        <v>9830</v>
      </c>
      <c r="F8233" s="5">
        <v>-0.95199999999999996</v>
      </c>
      <c r="G8233" s="5"/>
      <c r="I8233" s="13">
        <f t="shared" si="128"/>
        <v>-2756644.3790000197</v>
      </c>
    </row>
    <row r="8234" spans="1:9">
      <c r="A8234" s="11">
        <v>43560</v>
      </c>
      <c r="B8234" s="11">
        <v>43559</v>
      </c>
      <c r="C8234" s="4" t="s">
        <v>9432</v>
      </c>
      <c r="D8234" s="4" t="s">
        <v>9433</v>
      </c>
      <c r="E8234" s="6" t="s">
        <v>9427</v>
      </c>
      <c r="F8234" s="5">
        <v>-76788.539999999994</v>
      </c>
      <c r="G8234" s="5"/>
      <c r="I8234" s="13">
        <f t="shared" si="128"/>
        <v>-2833432.9190000198</v>
      </c>
    </row>
    <row r="8235" spans="1:9">
      <c r="A8235" s="11">
        <v>43560</v>
      </c>
      <c r="B8235" s="11">
        <v>43559</v>
      </c>
      <c r="C8235" s="4" t="s">
        <v>9434</v>
      </c>
      <c r="D8235" s="4" t="s">
        <v>9435</v>
      </c>
      <c r="E8235" s="4" t="s">
        <v>6134</v>
      </c>
      <c r="F8235" s="5">
        <v>-68425.995999999999</v>
      </c>
      <c r="G8235" s="5"/>
      <c r="I8235" s="13">
        <f t="shared" si="128"/>
        <v>-2901858.9150000196</v>
      </c>
    </row>
    <row r="8236" spans="1:9">
      <c r="A8236" s="11">
        <v>43560</v>
      </c>
      <c r="B8236" s="11">
        <v>43559</v>
      </c>
      <c r="C8236" s="4" t="s">
        <v>9437</v>
      </c>
      <c r="D8236" s="2"/>
      <c r="E8236" s="6" t="s">
        <v>9438</v>
      </c>
      <c r="F8236" s="5">
        <v>-48957.506999999998</v>
      </c>
      <c r="G8236" s="5"/>
      <c r="I8236" s="13">
        <f t="shared" si="128"/>
        <v>-2950816.4220000198</v>
      </c>
    </row>
    <row r="8237" spans="1:9">
      <c r="A8237" s="11">
        <v>43560</v>
      </c>
      <c r="B8237" s="11">
        <v>43559</v>
      </c>
      <c r="C8237" s="4" t="s">
        <v>9446</v>
      </c>
      <c r="D8237" s="4" t="s">
        <v>9447</v>
      </c>
      <c r="E8237" s="4" t="s">
        <v>9427</v>
      </c>
      <c r="F8237" s="5">
        <v>-30244.94</v>
      </c>
      <c r="G8237" s="5"/>
      <c r="I8237" s="13">
        <f t="shared" si="128"/>
        <v>-2981061.3620000198</v>
      </c>
    </row>
    <row r="8238" spans="1:9">
      <c r="A8238" s="11">
        <v>43560</v>
      </c>
      <c r="B8238" s="11">
        <v>43559</v>
      </c>
      <c r="C8238" s="4" t="s">
        <v>9495</v>
      </c>
      <c r="D8238" s="4" t="s">
        <v>9496</v>
      </c>
      <c r="E8238" s="4" t="s">
        <v>541</v>
      </c>
      <c r="F8238" s="5">
        <v>-7254.5290000000005</v>
      </c>
      <c r="G8238" s="5"/>
      <c r="I8238" s="13">
        <f t="shared" si="128"/>
        <v>-2988315.8910000199</v>
      </c>
    </row>
    <row r="8239" spans="1:9">
      <c r="A8239" s="11">
        <v>43560</v>
      </c>
      <c r="B8239" s="11">
        <v>43559</v>
      </c>
      <c r="C8239" s="4" t="s">
        <v>9504</v>
      </c>
      <c r="D8239" s="4" t="s">
        <v>9505</v>
      </c>
      <c r="E8239" s="4" t="s">
        <v>401</v>
      </c>
      <c r="F8239" s="5">
        <v>-5128.58</v>
      </c>
      <c r="G8239" s="5"/>
      <c r="I8239" s="13">
        <f t="shared" si="128"/>
        <v>-2993444.4710000199</v>
      </c>
    </row>
    <row r="8240" spans="1:9">
      <c r="A8240" s="11">
        <v>43560</v>
      </c>
      <c r="B8240" s="11">
        <v>43559</v>
      </c>
      <c r="C8240" s="4" t="s">
        <v>9548</v>
      </c>
      <c r="D8240" s="4" t="s">
        <v>9549</v>
      </c>
      <c r="E8240" s="4" t="s">
        <v>587</v>
      </c>
      <c r="F8240" s="5">
        <v>-2039.0350000000001</v>
      </c>
      <c r="G8240" s="5"/>
      <c r="I8240" s="13">
        <f t="shared" si="128"/>
        <v>-2995483.5060000201</v>
      </c>
    </row>
    <row r="8241" spans="1:9">
      <c r="A8241" s="11">
        <v>43560</v>
      </c>
      <c r="B8241" s="11">
        <v>43559</v>
      </c>
      <c r="C8241" s="4" t="s">
        <v>9557</v>
      </c>
      <c r="D8241" s="4" t="s">
        <v>9558</v>
      </c>
      <c r="E8241" s="4" t="s">
        <v>9536</v>
      </c>
      <c r="F8241" s="5">
        <v>-1674.9680000000001</v>
      </c>
      <c r="G8241" s="5"/>
      <c r="I8241" s="13">
        <f t="shared" si="128"/>
        <v>-2997158.47400002</v>
      </c>
    </row>
    <row r="8242" spans="1:9">
      <c r="A8242" s="11">
        <v>43560</v>
      </c>
      <c r="B8242" s="11">
        <v>43559</v>
      </c>
      <c r="C8242" s="4" t="s">
        <v>9576</v>
      </c>
      <c r="D8242" s="4" t="s">
        <v>9577</v>
      </c>
      <c r="E8242" s="4" t="s">
        <v>448</v>
      </c>
      <c r="F8242" s="5">
        <v>-1305.1659999999999</v>
      </c>
      <c r="G8242" s="5"/>
      <c r="I8242" s="13">
        <f t="shared" si="128"/>
        <v>-2998463.6400000202</v>
      </c>
    </row>
    <row r="8243" spans="1:9">
      <c r="A8243" s="11">
        <v>43560</v>
      </c>
      <c r="B8243" s="11">
        <v>43559</v>
      </c>
      <c r="C8243" s="4" t="s">
        <v>9582</v>
      </c>
      <c r="D8243" s="4" t="s">
        <v>9583</v>
      </c>
      <c r="E8243" s="4" t="s">
        <v>9536</v>
      </c>
      <c r="F8243" s="5">
        <v>-1221.819</v>
      </c>
      <c r="G8243" s="5"/>
      <c r="I8243" s="13">
        <f t="shared" si="128"/>
        <v>-2999685.4590000203</v>
      </c>
    </row>
    <row r="8244" spans="1:9">
      <c r="A8244" s="11">
        <v>43560</v>
      </c>
      <c r="B8244" s="11">
        <v>43559</v>
      </c>
      <c r="C8244" s="4" t="s">
        <v>9592</v>
      </c>
      <c r="D8244" s="4" t="s">
        <v>9593</v>
      </c>
      <c r="E8244" s="4" t="s">
        <v>9536</v>
      </c>
      <c r="F8244" s="5">
        <v>-1024.4490000000001</v>
      </c>
      <c r="G8244" s="5"/>
      <c r="I8244" s="13">
        <f t="shared" si="128"/>
        <v>-3000709.9080000203</v>
      </c>
    </row>
    <row r="8245" spans="1:9">
      <c r="A8245" s="11">
        <v>43560</v>
      </c>
      <c r="B8245" s="11">
        <v>43559</v>
      </c>
      <c r="C8245" s="4" t="s">
        <v>9639</v>
      </c>
      <c r="D8245" s="4" t="s">
        <v>9640</v>
      </c>
      <c r="E8245" s="4" t="s">
        <v>9641</v>
      </c>
      <c r="F8245" s="5">
        <v>-837.70600000000002</v>
      </c>
      <c r="G8245" s="5"/>
      <c r="I8245" s="13">
        <f t="shared" si="128"/>
        <v>-3001547.6140000201</v>
      </c>
    </row>
    <row r="8246" spans="1:9">
      <c r="A8246" s="11">
        <v>43560</v>
      </c>
      <c r="B8246" s="11">
        <v>43559</v>
      </c>
      <c r="C8246" s="4" t="s">
        <v>9648</v>
      </c>
      <c r="D8246" s="2"/>
      <c r="E8246" s="6" t="s">
        <v>9438</v>
      </c>
      <c r="F8246" s="5">
        <v>-803.62099999999998</v>
      </c>
      <c r="G8246" s="5"/>
      <c r="I8246" s="13">
        <f t="shared" si="128"/>
        <v>-3002351.2350000199</v>
      </c>
    </row>
    <row r="8247" spans="1:9">
      <c r="A8247" s="11">
        <v>43560</v>
      </c>
      <c r="B8247" s="11">
        <v>43559</v>
      </c>
      <c r="C8247" s="4" t="s">
        <v>9764</v>
      </c>
      <c r="D8247" s="4" t="s">
        <v>9765</v>
      </c>
      <c r="E8247" s="4" t="s">
        <v>541</v>
      </c>
      <c r="F8247" s="5">
        <v>-190.5</v>
      </c>
      <c r="G8247" s="5"/>
      <c r="I8247" s="13">
        <f t="shared" si="128"/>
        <v>-3002541.7350000199</v>
      </c>
    </row>
    <row r="8248" spans="1:9">
      <c r="A8248" s="11">
        <v>43560</v>
      </c>
      <c r="B8248" s="11">
        <v>43559</v>
      </c>
      <c r="C8248" s="4" t="s">
        <v>9766</v>
      </c>
      <c r="D8248" s="4" t="s">
        <v>9767</v>
      </c>
      <c r="E8248" s="4" t="s">
        <v>541</v>
      </c>
      <c r="F8248" s="5">
        <v>-188.096</v>
      </c>
      <c r="G8248" s="5"/>
      <c r="I8248" s="13">
        <f t="shared" si="128"/>
        <v>-3002729.8310000198</v>
      </c>
    </row>
    <row r="8249" spans="1:9">
      <c r="A8249" s="11">
        <v>43560</v>
      </c>
      <c r="B8249" s="11">
        <v>43559</v>
      </c>
      <c r="C8249" s="4" t="s">
        <v>9783</v>
      </c>
      <c r="D8249" s="4" t="s">
        <v>9784</v>
      </c>
      <c r="E8249" s="4" t="s">
        <v>30</v>
      </c>
      <c r="F8249" s="5">
        <v>-116.268</v>
      </c>
      <c r="G8249" s="5"/>
      <c r="I8249" s="13">
        <f t="shared" si="128"/>
        <v>-3002846.09900002</v>
      </c>
    </row>
    <row r="8250" spans="1:9">
      <c r="A8250" s="11">
        <v>43563</v>
      </c>
      <c r="B8250" s="11">
        <v>43559</v>
      </c>
      <c r="C8250" s="4" t="s">
        <v>33</v>
      </c>
      <c r="D8250" s="4" t="s">
        <v>9791</v>
      </c>
      <c r="E8250" s="4" t="s">
        <v>33</v>
      </c>
      <c r="F8250" s="5">
        <v>-40</v>
      </c>
      <c r="G8250" s="5"/>
      <c r="I8250" s="13">
        <f t="shared" si="128"/>
        <v>-3002886.09900002</v>
      </c>
    </row>
    <row r="8251" spans="1:9">
      <c r="A8251" s="11">
        <v>43563</v>
      </c>
      <c r="B8251" s="11">
        <v>43559</v>
      </c>
      <c r="C8251" s="4" t="s">
        <v>170</v>
      </c>
      <c r="D8251" s="4" t="s">
        <v>9814</v>
      </c>
      <c r="E8251" s="4" t="s">
        <v>170</v>
      </c>
      <c r="F8251" s="5">
        <v>-10</v>
      </c>
      <c r="G8251" s="5"/>
      <c r="I8251" s="13">
        <f t="shared" si="128"/>
        <v>-3002896.09900002</v>
      </c>
    </row>
    <row r="8252" spans="1:9">
      <c r="A8252" s="11">
        <v>43563</v>
      </c>
      <c r="B8252" s="11">
        <v>43559</v>
      </c>
      <c r="C8252" s="4" t="s">
        <v>60</v>
      </c>
      <c r="D8252" s="4" t="s">
        <v>9818</v>
      </c>
      <c r="E8252" s="4" t="s">
        <v>60</v>
      </c>
      <c r="F8252" s="5">
        <v>-8</v>
      </c>
      <c r="G8252" s="5"/>
      <c r="I8252" s="13">
        <f t="shared" si="128"/>
        <v>-3002904.09900002</v>
      </c>
    </row>
    <row r="8253" spans="1:9">
      <c r="A8253" s="11">
        <v>43563</v>
      </c>
      <c r="B8253" s="11">
        <v>43559</v>
      </c>
      <c r="C8253" s="4" t="s">
        <v>7</v>
      </c>
      <c r="D8253" s="4" t="s">
        <v>9820</v>
      </c>
      <c r="E8253" s="4" t="s">
        <v>7</v>
      </c>
      <c r="F8253" s="5">
        <v>-7.6</v>
      </c>
      <c r="G8253" s="5"/>
      <c r="I8253" s="13">
        <f t="shared" si="128"/>
        <v>-3002911.69900002</v>
      </c>
    </row>
    <row r="8254" spans="1:9">
      <c r="A8254" s="11">
        <v>43560</v>
      </c>
      <c r="B8254" s="11">
        <v>43559</v>
      </c>
      <c r="C8254" s="4" t="s">
        <v>101</v>
      </c>
      <c r="D8254" s="2"/>
      <c r="E8254" s="6" t="s">
        <v>9823</v>
      </c>
      <c r="F8254" s="5">
        <v>-5.95</v>
      </c>
      <c r="G8254" s="5"/>
      <c r="I8254" s="13">
        <f t="shared" si="128"/>
        <v>-3002917.6490000202</v>
      </c>
    </row>
    <row r="8255" spans="1:9">
      <c r="A8255" s="11">
        <v>43560</v>
      </c>
      <c r="B8255" s="11">
        <v>43559</v>
      </c>
      <c r="C8255" s="4" t="s">
        <v>101</v>
      </c>
      <c r="D8255" s="2"/>
      <c r="E8255" s="6" t="s">
        <v>9823</v>
      </c>
      <c r="F8255" s="5">
        <v>-5.95</v>
      </c>
      <c r="G8255" s="5"/>
      <c r="I8255" s="13">
        <f t="shared" si="128"/>
        <v>-3002923.5990000204</v>
      </c>
    </row>
    <row r="8256" spans="1:9">
      <c r="A8256" s="11">
        <v>43563</v>
      </c>
      <c r="B8256" s="11">
        <v>43559</v>
      </c>
      <c r="C8256" s="4" t="s">
        <v>7</v>
      </c>
      <c r="D8256" s="4" t="s">
        <v>9831</v>
      </c>
      <c r="E8256" s="4" t="s">
        <v>7</v>
      </c>
      <c r="F8256" s="5">
        <v>-3.42</v>
      </c>
      <c r="G8256" s="5"/>
      <c r="I8256" s="13">
        <f t="shared" si="128"/>
        <v>-3002927.0190000203</v>
      </c>
    </row>
    <row r="8257" spans="1:9">
      <c r="A8257" s="11">
        <v>43563</v>
      </c>
      <c r="B8257" s="11">
        <v>43559</v>
      </c>
      <c r="C8257" s="4" t="s">
        <v>105</v>
      </c>
      <c r="D8257" s="4" t="s">
        <v>9834</v>
      </c>
      <c r="E8257" s="4" t="s">
        <v>105</v>
      </c>
      <c r="F8257" s="5">
        <v>-2.5</v>
      </c>
      <c r="G8257" s="5"/>
      <c r="I8257" s="13">
        <f t="shared" si="128"/>
        <v>-3002929.5190000203</v>
      </c>
    </row>
    <row r="8258" spans="1:9">
      <c r="A8258" s="11">
        <v>43560</v>
      </c>
      <c r="B8258" s="11">
        <v>43559</v>
      </c>
      <c r="C8258" s="4" t="s">
        <v>31</v>
      </c>
      <c r="D8258" s="4" t="s">
        <v>9784</v>
      </c>
      <c r="E8258" s="4" t="s">
        <v>31</v>
      </c>
      <c r="F8258" s="5">
        <v>-1.7849999999999999</v>
      </c>
      <c r="G8258" s="5"/>
      <c r="I8258" s="13">
        <f t="shared" si="128"/>
        <v>-3002931.3040000205</v>
      </c>
    </row>
    <row r="8259" spans="1:9">
      <c r="A8259" s="11">
        <v>43560</v>
      </c>
      <c r="B8259" s="11">
        <v>43559</v>
      </c>
      <c r="C8259" s="4" t="s">
        <v>31</v>
      </c>
      <c r="D8259" s="4" t="s">
        <v>9496</v>
      </c>
      <c r="E8259" s="4" t="s">
        <v>31</v>
      </c>
      <c r="F8259" s="5">
        <v>-1.7849999999999999</v>
      </c>
      <c r="G8259" s="5"/>
      <c r="I8259" s="13">
        <f t="shared" ref="I8259:I8322" si="129">I8258+F8259+G8259</f>
        <v>-3002933.0890000206</v>
      </c>
    </row>
    <row r="8260" spans="1:9">
      <c r="A8260" s="11">
        <v>43560</v>
      </c>
      <c r="B8260" s="11">
        <v>43559</v>
      </c>
      <c r="C8260" s="4" t="s">
        <v>31</v>
      </c>
      <c r="D8260" s="4" t="s">
        <v>9505</v>
      </c>
      <c r="E8260" s="4" t="s">
        <v>31</v>
      </c>
      <c r="F8260" s="5">
        <v>-1.7849999999999999</v>
      </c>
      <c r="G8260" s="5"/>
      <c r="I8260" s="13">
        <f t="shared" si="129"/>
        <v>-3002934.8740000208</v>
      </c>
    </row>
    <row r="8261" spans="1:9">
      <c r="A8261" s="11">
        <v>43560</v>
      </c>
      <c r="B8261" s="11">
        <v>43559</v>
      </c>
      <c r="C8261" s="4" t="s">
        <v>31</v>
      </c>
      <c r="D8261" s="4" t="s">
        <v>9549</v>
      </c>
      <c r="E8261" s="4" t="s">
        <v>31</v>
      </c>
      <c r="F8261" s="5">
        <v>-1.7849999999999999</v>
      </c>
      <c r="G8261" s="5"/>
      <c r="I8261" s="13">
        <f t="shared" si="129"/>
        <v>-3002936.6590000209</v>
      </c>
    </row>
    <row r="8262" spans="1:9">
      <c r="A8262" s="11">
        <v>43560</v>
      </c>
      <c r="B8262" s="11">
        <v>43559</v>
      </c>
      <c r="C8262" s="4" t="s">
        <v>31</v>
      </c>
      <c r="D8262" s="4" t="s">
        <v>9577</v>
      </c>
      <c r="E8262" s="4" t="s">
        <v>31</v>
      </c>
      <c r="F8262" s="5">
        <v>-1.7849999999999999</v>
      </c>
      <c r="G8262" s="5"/>
      <c r="I8262" s="13">
        <f t="shared" si="129"/>
        <v>-3002938.4440000211</v>
      </c>
    </row>
    <row r="8263" spans="1:9">
      <c r="A8263" s="11">
        <v>43560</v>
      </c>
      <c r="B8263" s="11">
        <v>43559</v>
      </c>
      <c r="C8263" s="4" t="s">
        <v>31</v>
      </c>
      <c r="D8263" s="4" t="s">
        <v>9765</v>
      </c>
      <c r="E8263" s="4" t="s">
        <v>31</v>
      </c>
      <c r="F8263" s="5">
        <v>-1.7849999999999999</v>
      </c>
      <c r="G8263" s="5"/>
      <c r="I8263" s="13">
        <f t="shared" si="129"/>
        <v>-3002940.2290000212</v>
      </c>
    </row>
    <row r="8264" spans="1:9">
      <c r="A8264" s="11">
        <v>43560</v>
      </c>
      <c r="B8264" s="11">
        <v>43559</v>
      </c>
      <c r="C8264" s="4" t="s">
        <v>31</v>
      </c>
      <c r="D8264" s="4" t="s">
        <v>9767</v>
      </c>
      <c r="E8264" s="4" t="s">
        <v>31</v>
      </c>
      <c r="F8264" s="5">
        <v>-1.7849999999999999</v>
      </c>
      <c r="G8264" s="5"/>
      <c r="I8264" s="13">
        <f t="shared" si="129"/>
        <v>-3002942.0140000214</v>
      </c>
    </row>
    <row r="8265" spans="1:9">
      <c r="A8265" s="11">
        <v>43558</v>
      </c>
      <c r="B8265" s="11">
        <v>43559</v>
      </c>
      <c r="C8265" s="4" t="s">
        <v>4219</v>
      </c>
      <c r="D8265" s="4" t="s">
        <v>2349</v>
      </c>
      <c r="E8265" s="4" t="s">
        <v>9852</v>
      </c>
      <c r="F8265" s="3"/>
      <c r="G8265" s="5">
        <v>2000</v>
      </c>
      <c r="I8265" s="13">
        <f t="shared" si="129"/>
        <v>-3000942.0140000214</v>
      </c>
    </row>
    <row r="8266" spans="1:9">
      <c r="A8266" s="11">
        <v>43558</v>
      </c>
      <c r="B8266" s="11">
        <v>43559</v>
      </c>
      <c r="C8266" s="4" t="s">
        <v>9853</v>
      </c>
      <c r="D8266" s="4" t="s">
        <v>1790</v>
      </c>
      <c r="E8266" s="4" t="s">
        <v>9852</v>
      </c>
      <c r="F8266" s="3"/>
      <c r="G8266" s="5">
        <v>2000</v>
      </c>
      <c r="I8266" s="13">
        <f t="shared" si="129"/>
        <v>-2998942.0140000214</v>
      </c>
    </row>
    <row r="8267" spans="1:9">
      <c r="A8267" s="11">
        <v>43558</v>
      </c>
      <c r="B8267" s="11">
        <v>43559</v>
      </c>
      <c r="C8267" s="4" t="s">
        <v>9854</v>
      </c>
      <c r="D8267" s="4" t="s">
        <v>2295</v>
      </c>
      <c r="E8267" s="4" t="s">
        <v>9852</v>
      </c>
      <c r="F8267" s="3"/>
      <c r="G8267" s="5">
        <v>5000</v>
      </c>
      <c r="I8267" s="13">
        <f t="shared" si="129"/>
        <v>-2993942.0140000214</v>
      </c>
    </row>
    <row r="8268" spans="1:9">
      <c r="A8268" s="11">
        <v>43558</v>
      </c>
      <c r="B8268" s="11">
        <v>43559</v>
      </c>
      <c r="C8268" s="4" t="s">
        <v>7372</v>
      </c>
      <c r="D8268" s="4" t="s">
        <v>2015</v>
      </c>
      <c r="E8268" s="4" t="s">
        <v>9852</v>
      </c>
      <c r="F8268" s="3"/>
      <c r="G8268" s="5">
        <v>9000</v>
      </c>
      <c r="I8268" s="13">
        <f t="shared" si="129"/>
        <v>-2984942.0140000214</v>
      </c>
    </row>
    <row r="8269" spans="1:9">
      <c r="A8269" s="11">
        <v>43558</v>
      </c>
      <c r="B8269" s="11">
        <v>43559</v>
      </c>
      <c r="C8269" s="4" t="s">
        <v>6882</v>
      </c>
      <c r="D8269" s="4" t="s">
        <v>2442</v>
      </c>
      <c r="E8269" s="4" t="s">
        <v>9852</v>
      </c>
      <c r="F8269" s="3"/>
      <c r="G8269" s="5">
        <v>18000</v>
      </c>
      <c r="I8269" s="13">
        <f t="shared" si="129"/>
        <v>-2966942.0140000214</v>
      </c>
    </row>
    <row r="8270" spans="1:9">
      <c r="A8270" s="11">
        <v>43558</v>
      </c>
      <c r="B8270" s="11">
        <v>43559</v>
      </c>
      <c r="C8270" s="4" t="s">
        <v>9872</v>
      </c>
      <c r="D8270" s="4" t="s">
        <v>9873</v>
      </c>
      <c r="E8270" s="4" t="s">
        <v>9852</v>
      </c>
      <c r="F8270" s="3"/>
      <c r="G8270" s="5">
        <v>400000</v>
      </c>
      <c r="I8270" s="13">
        <f t="shared" si="129"/>
        <v>-2566942.0140000214</v>
      </c>
    </row>
    <row r="8271" spans="1:9">
      <c r="A8271" s="11">
        <v>43563</v>
      </c>
      <c r="B8271" s="11">
        <v>43560</v>
      </c>
      <c r="C8271" s="4" t="s">
        <v>9407</v>
      </c>
      <c r="D8271" s="4" t="s">
        <v>9408</v>
      </c>
      <c r="E8271" s="4" t="s">
        <v>9406</v>
      </c>
      <c r="F8271" s="5">
        <v>-300000</v>
      </c>
      <c r="G8271" s="5"/>
      <c r="I8271" s="13">
        <f t="shared" si="129"/>
        <v>-2866942.0140000214</v>
      </c>
    </row>
    <row r="8272" spans="1:9">
      <c r="A8272" s="11">
        <v>43563</v>
      </c>
      <c r="B8272" s="11">
        <v>43560</v>
      </c>
      <c r="C8272" s="4" t="s">
        <v>9508</v>
      </c>
      <c r="D8272" s="4" t="s">
        <v>9509</v>
      </c>
      <c r="E8272" s="4" t="s">
        <v>753</v>
      </c>
      <c r="F8272" s="5">
        <v>-4103.116</v>
      </c>
      <c r="G8272" s="5"/>
      <c r="I8272" s="13">
        <f t="shared" si="129"/>
        <v>-2871045.1300000213</v>
      </c>
    </row>
    <row r="8273" spans="1:9">
      <c r="A8273" s="11">
        <v>43563</v>
      </c>
      <c r="B8273" s="11">
        <v>43560</v>
      </c>
      <c r="C8273" s="4" t="s">
        <v>9537</v>
      </c>
      <c r="D8273" s="4" t="s">
        <v>9538</v>
      </c>
      <c r="E8273" s="4" t="s">
        <v>9536</v>
      </c>
      <c r="F8273" s="5">
        <v>-2275.9349999999999</v>
      </c>
      <c r="G8273" s="5"/>
      <c r="I8273" s="13">
        <f t="shared" si="129"/>
        <v>-2873321.0650000214</v>
      </c>
    </row>
    <row r="8274" spans="1:9">
      <c r="A8274" s="11">
        <v>43563</v>
      </c>
      <c r="B8274" s="11">
        <v>43560</v>
      </c>
      <c r="C8274" s="4" t="s">
        <v>9578</v>
      </c>
      <c r="D8274" s="4" t="s">
        <v>9579</v>
      </c>
      <c r="E8274" s="4" t="s">
        <v>9536</v>
      </c>
      <c r="F8274" s="5">
        <v>-1294.9970000000001</v>
      </c>
      <c r="G8274" s="5"/>
      <c r="I8274" s="13">
        <f t="shared" si="129"/>
        <v>-2874616.0620000213</v>
      </c>
    </row>
    <row r="8275" spans="1:9">
      <c r="A8275" s="11">
        <v>43563</v>
      </c>
      <c r="B8275" s="11">
        <v>43560</v>
      </c>
      <c r="C8275" s="4" t="s">
        <v>9685</v>
      </c>
      <c r="D8275" s="4" t="s">
        <v>9686</v>
      </c>
      <c r="E8275" s="4" t="s">
        <v>9565</v>
      </c>
      <c r="F8275" s="5">
        <v>-486.6</v>
      </c>
      <c r="G8275" s="5"/>
      <c r="I8275" s="13">
        <f t="shared" si="129"/>
        <v>-2875102.6620000214</v>
      </c>
    </row>
    <row r="8276" spans="1:9">
      <c r="A8276" s="11">
        <v>43563</v>
      </c>
      <c r="B8276" s="11">
        <v>43560</v>
      </c>
      <c r="C8276" s="4" t="s">
        <v>9693</v>
      </c>
      <c r="D8276" s="4" t="s">
        <v>9694</v>
      </c>
      <c r="E8276" s="4" t="s">
        <v>9565</v>
      </c>
      <c r="F8276" s="5">
        <v>-468.44600000000003</v>
      </c>
      <c r="G8276" s="5"/>
      <c r="I8276" s="13">
        <f t="shared" si="129"/>
        <v>-2875571.1080000214</v>
      </c>
    </row>
    <row r="8277" spans="1:9">
      <c r="A8277" s="11">
        <v>43560</v>
      </c>
      <c r="B8277" s="11">
        <v>43560</v>
      </c>
      <c r="C8277" s="4" t="s">
        <v>152</v>
      </c>
      <c r="D8277" s="4" t="s">
        <v>9795</v>
      </c>
      <c r="E8277" s="6" t="s">
        <v>9796</v>
      </c>
      <c r="F8277" s="5">
        <v>-20</v>
      </c>
      <c r="G8277" s="5"/>
      <c r="I8277" s="13">
        <f t="shared" si="129"/>
        <v>-2875591.1080000214</v>
      </c>
    </row>
    <row r="8278" spans="1:9">
      <c r="A8278" s="11">
        <v>43565</v>
      </c>
      <c r="B8278" s="11">
        <v>43560</v>
      </c>
      <c r="C8278" s="4" t="s">
        <v>184</v>
      </c>
      <c r="D8278" s="4" t="s">
        <v>9806</v>
      </c>
      <c r="E8278" s="4" t="s">
        <v>184</v>
      </c>
      <c r="F8278" s="5">
        <v>-10</v>
      </c>
      <c r="G8278" s="5"/>
      <c r="I8278" s="13">
        <f t="shared" si="129"/>
        <v>-2875601.1080000214</v>
      </c>
    </row>
    <row r="8279" spans="1:9">
      <c r="A8279" s="11">
        <v>43560</v>
      </c>
      <c r="B8279" s="11">
        <v>43560</v>
      </c>
      <c r="C8279" s="4" t="s">
        <v>7</v>
      </c>
      <c r="D8279" s="4" t="s">
        <v>9825</v>
      </c>
      <c r="E8279" s="4" t="s">
        <v>7</v>
      </c>
      <c r="F8279" s="5">
        <v>-3.8</v>
      </c>
      <c r="G8279" s="5"/>
      <c r="I8279" s="13">
        <f t="shared" si="129"/>
        <v>-2875604.9080000212</v>
      </c>
    </row>
    <row r="8280" spans="1:9">
      <c r="A8280" s="11">
        <v>43565</v>
      </c>
      <c r="B8280" s="11">
        <v>43560</v>
      </c>
      <c r="C8280" s="4" t="s">
        <v>7</v>
      </c>
      <c r="D8280" s="4" t="s">
        <v>9839</v>
      </c>
      <c r="E8280" s="4" t="s">
        <v>7</v>
      </c>
      <c r="F8280" s="5">
        <v>-1.9</v>
      </c>
      <c r="G8280" s="5"/>
      <c r="I8280" s="13">
        <f t="shared" si="129"/>
        <v>-2875606.8080000211</v>
      </c>
    </row>
    <row r="8281" spans="1:9">
      <c r="A8281" s="11">
        <v>43563</v>
      </c>
      <c r="B8281" s="11">
        <v>43560</v>
      </c>
      <c r="C8281" s="4" t="s">
        <v>452</v>
      </c>
      <c r="D8281" s="4" t="s">
        <v>2342</v>
      </c>
      <c r="E8281" s="6" t="s">
        <v>9849</v>
      </c>
      <c r="F8281" s="5">
        <v>-0.35699999999999998</v>
      </c>
      <c r="G8281" s="5"/>
      <c r="I8281" s="13">
        <f t="shared" si="129"/>
        <v>-2875607.165000021</v>
      </c>
    </row>
    <row r="8282" spans="1:9">
      <c r="A8282" s="11">
        <v>43563</v>
      </c>
      <c r="B8282" s="11">
        <v>43560</v>
      </c>
      <c r="C8282" s="4" t="s">
        <v>452</v>
      </c>
      <c r="D8282" s="4" t="s">
        <v>2112</v>
      </c>
      <c r="E8282" s="6" t="s">
        <v>9849</v>
      </c>
      <c r="F8282" s="5">
        <v>-0.35699999999999998</v>
      </c>
      <c r="G8282" s="5"/>
      <c r="I8282" s="13">
        <f t="shared" si="129"/>
        <v>-2875607.5220000208</v>
      </c>
    </row>
    <row r="8283" spans="1:9">
      <c r="A8283" s="11">
        <v>43563</v>
      </c>
      <c r="B8283" s="11">
        <v>43560</v>
      </c>
      <c r="C8283" s="4" t="s">
        <v>452</v>
      </c>
      <c r="D8283" s="4" t="s">
        <v>2197</v>
      </c>
      <c r="E8283" s="6" t="s">
        <v>9849</v>
      </c>
      <c r="F8283" s="5">
        <v>-0.35699999999999998</v>
      </c>
      <c r="G8283" s="5"/>
      <c r="I8283" s="13">
        <f t="shared" si="129"/>
        <v>-2875607.8790000207</v>
      </c>
    </row>
    <row r="8284" spans="1:9">
      <c r="A8284" s="11">
        <v>43563</v>
      </c>
      <c r="B8284" s="11">
        <v>43560</v>
      </c>
      <c r="C8284" s="4" t="s">
        <v>452</v>
      </c>
      <c r="D8284" s="4" t="s">
        <v>1766</v>
      </c>
      <c r="E8284" s="6" t="s">
        <v>9849</v>
      </c>
      <c r="F8284" s="5">
        <v>-0.35699999999999998</v>
      </c>
      <c r="G8284" s="5"/>
      <c r="I8284" s="13">
        <f t="shared" si="129"/>
        <v>-2875608.2360000205</v>
      </c>
    </row>
    <row r="8285" spans="1:9">
      <c r="A8285" s="11">
        <v>43563</v>
      </c>
      <c r="B8285" s="11">
        <v>43560</v>
      </c>
      <c r="C8285" s="4" t="s">
        <v>452</v>
      </c>
      <c r="D8285" s="4" t="s">
        <v>2360</v>
      </c>
      <c r="E8285" s="6" t="s">
        <v>9849</v>
      </c>
      <c r="F8285" s="5">
        <v>-0.35699999999999998</v>
      </c>
      <c r="G8285" s="5"/>
      <c r="I8285" s="13">
        <f t="shared" si="129"/>
        <v>-2875608.5930000204</v>
      </c>
    </row>
    <row r="8286" spans="1:9">
      <c r="A8286" s="11">
        <v>43565</v>
      </c>
      <c r="B8286" s="11">
        <v>43563</v>
      </c>
      <c r="C8286" s="4" t="s">
        <v>42</v>
      </c>
      <c r="D8286" s="4" t="s">
        <v>9442</v>
      </c>
      <c r="E8286" s="4" t="s">
        <v>9443</v>
      </c>
      <c r="F8286" s="5">
        <v>-37000</v>
      </c>
      <c r="G8286" s="5"/>
      <c r="I8286" s="13">
        <f t="shared" si="129"/>
        <v>-2912608.5930000204</v>
      </c>
    </row>
    <row r="8287" spans="1:9">
      <c r="A8287" s="11">
        <v>43565</v>
      </c>
      <c r="B8287" s="11">
        <v>43563</v>
      </c>
      <c r="C8287" s="4" t="s">
        <v>42</v>
      </c>
      <c r="D8287" s="4" t="s">
        <v>9456</v>
      </c>
      <c r="E8287" s="4" t="s">
        <v>9443</v>
      </c>
      <c r="F8287" s="5">
        <v>-20000</v>
      </c>
      <c r="G8287" s="5"/>
      <c r="I8287" s="13">
        <f t="shared" si="129"/>
        <v>-2932608.5930000204</v>
      </c>
    </row>
    <row r="8288" spans="1:9">
      <c r="A8288" s="11">
        <v>43565</v>
      </c>
      <c r="B8288" s="11">
        <v>43563</v>
      </c>
      <c r="C8288" s="4" t="s">
        <v>9460</v>
      </c>
      <c r="D8288" s="4" t="s">
        <v>9461</v>
      </c>
      <c r="E8288" s="4" t="s">
        <v>9462</v>
      </c>
      <c r="F8288" s="5">
        <v>-18222.5</v>
      </c>
      <c r="G8288" s="5"/>
      <c r="I8288" s="13">
        <f t="shared" si="129"/>
        <v>-2950831.0930000204</v>
      </c>
    </row>
    <row r="8289" spans="1:9">
      <c r="A8289" s="11">
        <v>43565</v>
      </c>
      <c r="B8289" s="11">
        <v>43563</v>
      </c>
      <c r="C8289" s="4" t="s">
        <v>42</v>
      </c>
      <c r="D8289" s="4" t="s">
        <v>9467</v>
      </c>
      <c r="E8289" s="4" t="s">
        <v>9443</v>
      </c>
      <c r="F8289" s="5">
        <v>-15000</v>
      </c>
      <c r="G8289" s="5"/>
      <c r="I8289" s="13">
        <f t="shared" si="129"/>
        <v>-2965831.0930000204</v>
      </c>
    </row>
    <row r="8290" spans="1:9">
      <c r="A8290" s="11">
        <v>43565</v>
      </c>
      <c r="B8290" s="11">
        <v>43563</v>
      </c>
      <c r="C8290" s="4" t="s">
        <v>42</v>
      </c>
      <c r="D8290" s="4" t="s">
        <v>9485</v>
      </c>
      <c r="E8290" s="4" t="s">
        <v>9443</v>
      </c>
      <c r="F8290" s="5">
        <v>-11000</v>
      </c>
      <c r="G8290" s="5"/>
      <c r="I8290" s="13">
        <f t="shared" si="129"/>
        <v>-2976831.0930000204</v>
      </c>
    </row>
    <row r="8291" spans="1:9">
      <c r="A8291" s="11">
        <v>43565</v>
      </c>
      <c r="B8291" s="11">
        <v>43563</v>
      </c>
      <c r="C8291" s="4" t="s">
        <v>42</v>
      </c>
      <c r="D8291" s="4" t="s">
        <v>9490</v>
      </c>
      <c r="E8291" s="4" t="s">
        <v>9443</v>
      </c>
      <c r="F8291" s="5">
        <v>-10000</v>
      </c>
      <c r="G8291" s="5"/>
      <c r="I8291" s="13">
        <f t="shared" si="129"/>
        <v>-2986831.0930000204</v>
      </c>
    </row>
    <row r="8292" spans="1:9">
      <c r="A8292" s="11">
        <v>43565</v>
      </c>
      <c r="B8292" s="11">
        <v>43563</v>
      </c>
      <c r="C8292" s="4" t="s">
        <v>42</v>
      </c>
      <c r="D8292" s="4" t="s">
        <v>9497</v>
      </c>
      <c r="E8292" s="4" t="s">
        <v>9443</v>
      </c>
      <c r="F8292" s="5">
        <v>-7000</v>
      </c>
      <c r="G8292" s="5"/>
      <c r="I8292" s="13">
        <f t="shared" si="129"/>
        <v>-2993831.0930000204</v>
      </c>
    </row>
    <row r="8293" spans="1:9">
      <c r="A8293" s="11">
        <v>43565</v>
      </c>
      <c r="B8293" s="11">
        <v>43563</v>
      </c>
      <c r="C8293" s="4" t="s">
        <v>427</v>
      </c>
      <c r="D8293" s="4" t="s">
        <v>9524</v>
      </c>
      <c r="E8293" s="6" t="s">
        <v>9525</v>
      </c>
      <c r="F8293" s="5">
        <v>-3088.9160000000002</v>
      </c>
      <c r="G8293" s="5"/>
      <c r="I8293" s="13">
        <f t="shared" si="129"/>
        <v>-2996920.0090000206</v>
      </c>
    </row>
    <row r="8294" spans="1:9">
      <c r="A8294" s="11">
        <v>43565</v>
      </c>
      <c r="B8294" s="11">
        <v>43563</v>
      </c>
      <c r="C8294" s="4" t="s">
        <v>427</v>
      </c>
      <c r="D8294" s="4" t="s">
        <v>9554</v>
      </c>
      <c r="E8294" s="6" t="s">
        <v>9525</v>
      </c>
      <c r="F8294" s="5">
        <v>-1780.7370000000001</v>
      </c>
      <c r="G8294" s="5"/>
      <c r="I8294" s="13">
        <f t="shared" si="129"/>
        <v>-2998700.7460000208</v>
      </c>
    </row>
    <row r="8295" spans="1:9">
      <c r="A8295" s="11">
        <v>43565</v>
      </c>
      <c r="B8295" s="11">
        <v>43563</v>
      </c>
      <c r="C8295" s="4" t="s">
        <v>9594</v>
      </c>
      <c r="D8295" s="4" t="s">
        <v>9595</v>
      </c>
      <c r="E8295" s="4" t="s">
        <v>595</v>
      </c>
      <c r="F8295" s="5">
        <v>-1020.362</v>
      </c>
      <c r="G8295" s="5"/>
      <c r="I8295" s="13">
        <f t="shared" si="129"/>
        <v>-2999721.108000021</v>
      </c>
    </row>
    <row r="8296" spans="1:9">
      <c r="A8296" s="11">
        <v>43565</v>
      </c>
      <c r="B8296" s="11">
        <v>43563</v>
      </c>
      <c r="C8296" s="4" t="s">
        <v>9608</v>
      </c>
      <c r="D8296" s="4" t="s">
        <v>9609</v>
      </c>
      <c r="E8296" s="4" t="s">
        <v>690</v>
      </c>
      <c r="F8296" s="5">
        <v>-925</v>
      </c>
      <c r="G8296" s="5"/>
      <c r="I8296" s="13">
        <f t="shared" si="129"/>
        <v>-3000646.108000021</v>
      </c>
    </row>
    <row r="8297" spans="1:9">
      <c r="A8297" s="11">
        <v>43565</v>
      </c>
      <c r="B8297" s="11">
        <v>43563</v>
      </c>
      <c r="C8297" s="4" t="s">
        <v>9674</v>
      </c>
      <c r="D8297" s="4" t="s">
        <v>9675</v>
      </c>
      <c r="E8297" s="4" t="s">
        <v>9676</v>
      </c>
      <c r="F8297" s="5">
        <v>-583.70000000000005</v>
      </c>
      <c r="G8297" s="5"/>
      <c r="I8297" s="13">
        <f t="shared" si="129"/>
        <v>-3001229.8080000211</v>
      </c>
    </row>
    <row r="8298" spans="1:9">
      <c r="A8298" s="11">
        <v>43565</v>
      </c>
      <c r="B8298" s="11">
        <v>43563</v>
      </c>
      <c r="C8298" s="4" t="s">
        <v>9728</v>
      </c>
      <c r="D8298" s="4" t="s">
        <v>9729</v>
      </c>
      <c r="E8298" s="4" t="s">
        <v>8015</v>
      </c>
      <c r="F8298" s="5">
        <v>-311.19499999999999</v>
      </c>
      <c r="G8298" s="5"/>
      <c r="I8298" s="13">
        <f t="shared" si="129"/>
        <v>-3001541.003000021</v>
      </c>
    </row>
    <row r="8299" spans="1:9">
      <c r="A8299" s="11">
        <v>43565</v>
      </c>
      <c r="B8299" s="11">
        <v>43563</v>
      </c>
      <c r="C8299" s="4" t="s">
        <v>42</v>
      </c>
      <c r="D8299" s="4" t="s">
        <v>9730</v>
      </c>
      <c r="E8299" s="4" t="s">
        <v>9443</v>
      </c>
      <c r="F8299" s="5">
        <v>-300</v>
      </c>
      <c r="G8299" s="5"/>
      <c r="I8299" s="13">
        <f t="shared" si="129"/>
        <v>-3001841.003000021</v>
      </c>
    </row>
    <row r="8300" spans="1:9">
      <c r="A8300" s="11">
        <v>43565</v>
      </c>
      <c r="B8300" s="11">
        <v>43563</v>
      </c>
      <c r="C8300" s="4" t="s">
        <v>42</v>
      </c>
      <c r="D8300" s="4" t="s">
        <v>9731</v>
      </c>
      <c r="E8300" s="4" t="s">
        <v>9443</v>
      </c>
      <c r="F8300" s="5">
        <v>-300</v>
      </c>
      <c r="G8300" s="5"/>
      <c r="I8300" s="13">
        <f t="shared" si="129"/>
        <v>-3002141.003000021</v>
      </c>
    </row>
    <row r="8301" spans="1:9">
      <c r="A8301" s="11">
        <v>43565</v>
      </c>
      <c r="B8301" s="11">
        <v>43563</v>
      </c>
      <c r="C8301" s="4" t="s">
        <v>857</v>
      </c>
      <c r="D8301" s="4" t="s">
        <v>9734</v>
      </c>
      <c r="E8301" s="4" t="s">
        <v>857</v>
      </c>
      <c r="F8301" s="5">
        <v>-295.81</v>
      </c>
      <c r="G8301" s="5"/>
      <c r="I8301" s="13">
        <f t="shared" si="129"/>
        <v>-3002436.813000021</v>
      </c>
    </row>
    <row r="8302" spans="1:9">
      <c r="A8302" s="11">
        <v>43567</v>
      </c>
      <c r="B8302" s="11">
        <v>43563</v>
      </c>
      <c r="C8302" s="4" t="s">
        <v>857</v>
      </c>
      <c r="D8302" s="4" t="s">
        <v>9746</v>
      </c>
      <c r="E8302" s="4" t="s">
        <v>857</v>
      </c>
      <c r="F8302" s="5">
        <v>-258</v>
      </c>
      <c r="G8302" s="5"/>
      <c r="I8302" s="13">
        <f t="shared" si="129"/>
        <v>-3002694.813000021</v>
      </c>
    </row>
    <row r="8303" spans="1:9">
      <c r="A8303" s="11">
        <v>43565</v>
      </c>
      <c r="B8303" s="11">
        <v>43563</v>
      </c>
      <c r="C8303" s="4" t="s">
        <v>857</v>
      </c>
      <c r="D8303" s="4" t="s">
        <v>9747</v>
      </c>
      <c r="E8303" s="4" t="s">
        <v>857</v>
      </c>
      <c r="F8303" s="5">
        <v>-251.61</v>
      </c>
      <c r="G8303" s="5"/>
      <c r="I8303" s="13">
        <f t="shared" si="129"/>
        <v>-3002946.4230000209</v>
      </c>
    </row>
    <row r="8304" spans="1:9">
      <c r="A8304" s="11">
        <v>43565</v>
      </c>
      <c r="B8304" s="11">
        <v>43563</v>
      </c>
      <c r="C8304" s="4" t="s">
        <v>31</v>
      </c>
      <c r="D8304" s="4" t="s">
        <v>9595</v>
      </c>
      <c r="E8304" s="4" t="s">
        <v>31</v>
      </c>
      <c r="F8304" s="5">
        <v>-1.7849999999999999</v>
      </c>
      <c r="G8304" s="5"/>
      <c r="I8304" s="13">
        <f t="shared" si="129"/>
        <v>-3002948.2080000211</v>
      </c>
    </row>
    <row r="8305" spans="1:9">
      <c r="A8305" s="11">
        <v>43565</v>
      </c>
      <c r="B8305" s="11">
        <v>43563</v>
      </c>
      <c r="C8305" s="4" t="s">
        <v>31</v>
      </c>
      <c r="D8305" s="4" t="s">
        <v>9729</v>
      </c>
      <c r="E8305" s="4" t="s">
        <v>31</v>
      </c>
      <c r="F8305" s="5">
        <v>-1.7849999999999999</v>
      </c>
      <c r="G8305" s="5"/>
      <c r="I8305" s="13">
        <f t="shared" si="129"/>
        <v>-3002949.9930000212</v>
      </c>
    </row>
    <row r="8306" spans="1:9">
      <c r="A8306" s="11">
        <v>43565</v>
      </c>
      <c r="B8306" s="11">
        <v>43563</v>
      </c>
      <c r="C8306" s="4" t="s">
        <v>942</v>
      </c>
      <c r="D8306" s="4" t="s">
        <v>9467</v>
      </c>
      <c r="E8306" s="6" t="s">
        <v>9830</v>
      </c>
      <c r="F8306" s="5">
        <v>-0.95199999999999996</v>
      </c>
      <c r="G8306" s="5"/>
      <c r="I8306" s="13">
        <f t="shared" si="129"/>
        <v>-3002950.9450000213</v>
      </c>
    </row>
    <row r="8307" spans="1:9">
      <c r="A8307" s="11">
        <v>43565</v>
      </c>
      <c r="B8307" s="11">
        <v>43563</v>
      </c>
      <c r="C8307" s="4" t="s">
        <v>942</v>
      </c>
      <c r="D8307" s="4" t="s">
        <v>9730</v>
      </c>
      <c r="E8307" s="6" t="s">
        <v>9830</v>
      </c>
      <c r="F8307" s="5">
        <v>-0.95199999999999996</v>
      </c>
      <c r="G8307" s="5"/>
      <c r="I8307" s="13">
        <f t="shared" si="129"/>
        <v>-3002951.8970000213</v>
      </c>
    </row>
    <row r="8308" spans="1:9">
      <c r="A8308" s="11">
        <v>43565</v>
      </c>
      <c r="B8308" s="11">
        <v>43563</v>
      </c>
      <c r="C8308" s="4" t="s">
        <v>942</v>
      </c>
      <c r="D8308" s="4" t="s">
        <v>9456</v>
      </c>
      <c r="E8308" s="6" t="s">
        <v>9830</v>
      </c>
      <c r="F8308" s="5">
        <v>-0.95199999999999996</v>
      </c>
      <c r="G8308" s="5"/>
      <c r="I8308" s="13">
        <f t="shared" si="129"/>
        <v>-3002952.8490000213</v>
      </c>
    </row>
    <row r="8309" spans="1:9">
      <c r="A8309" s="11">
        <v>43565</v>
      </c>
      <c r="B8309" s="11">
        <v>43563</v>
      </c>
      <c r="C8309" s="4" t="s">
        <v>942</v>
      </c>
      <c r="D8309" s="4" t="s">
        <v>9485</v>
      </c>
      <c r="E8309" s="6" t="s">
        <v>9830</v>
      </c>
      <c r="F8309" s="5">
        <v>-0.95199999999999996</v>
      </c>
      <c r="G8309" s="5"/>
      <c r="I8309" s="13">
        <f t="shared" si="129"/>
        <v>-3002953.8010000214</v>
      </c>
    </row>
    <row r="8310" spans="1:9">
      <c r="A8310" s="11">
        <v>43565</v>
      </c>
      <c r="B8310" s="11">
        <v>43563</v>
      </c>
      <c r="C8310" s="4" t="s">
        <v>942</v>
      </c>
      <c r="D8310" s="4" t="s">
        <v>9731</v>
      </c>
      <c r="E8310" s="6" t="s">
        <v>9830</v>
      </c>
      <c r="F8310" s="5">
        <v>-0.95199999999999996</v>
      </c>
      <c r="G8310" s="5"/>
      <c r="I8310" s="13">
        <f t="shared" si="129"/>
        <v>-3002954.7530000214</v>
      </c>
    </row>
    <row r="8311" spans="1:9">
      <c r="A8311" s="11">
        <v>43565</v>
      </c>
      <c r="B8311" s="11">
        <v>43563</v>
      </c>
      <c r="C8311" s="4" t="s">
        <v>942</v>
      </c>
      <c r="D8311" s="4" t="s">
        <v>9490</v>
      </c>
      <c r="E8311" s="6" t="s">
        <v>9830</v>
      </c>
      <c r="F8311" s="5">
        <v>-0.95199999999999996</v>
      </c>
      <c r="G8311" s="5"/>
      <c r="I8311" s="13">
        <f t="shared" si="129"/>
        <v>-3002955.7050000215</v>
      </c>
    </row>
    <row r="8312" spans="1:9">
      <c r="A8312" s="11">
        <v>43565</v>
      </c>
      <c r="B8312" s="11">
        <v>43563</v>
      </c>
      <c r="C8312" s="4" t="s">
        <v>942</v>
      </c>
      <c r="D8312" s="4" t="s">
        <v>9442</v>
      </c>
      <c r="E8312" s="6" t="s">
        <v>9830</v>
      </c>
      <c r="F8312" s="5">
        <v>-0.95199999999999996</v>
      </c>
      <c r="G8312" s="5"/>
      <c r="I8312" s="13">
        <f t="shared" si="129"/>
        <v>-3002956.6570000215</v>
      </c>
    </row>
    <row r="8313" spans="1:9">
      <c r="A8313" s="11">
        <v>43565</v>
      </c>
      <c r="B8313" s="11">
        <v>43563</v>
      </c>
      <c r="C8313" s="4" t="s">
        <v>942</v>
      </c>
      <c r="D8313" s="4" t="s">
        <v>9497</v>
      </c>
      <c r="E8313" s="6" t="s">
        <v>9830</v>
      </c>
      <c r="F8313" s="5">
        <v>-0.95199999999999996</v>
      </c>
      <c r="G8313" s="5"/>
      <c r="I8313" s="13">
        <f t="shared" si="129"/>
        <v>-3002957.6090000216</v>
      </c>
    </row>
    <row r="8314" spans="1:9">
      <c r="A8314" s="11">
        <v>43565</v>
      </c>
      <c r="B8314" s="11">
        <v>43563</v>
      </c>
      <c r="C8314" s="4" t="s">
        <v>430</v>
      </c>
      <c r="D8314" s="4" t="s">
        <v>9524</v>
      </c>
      <c r="E8314" s="4" t="s">
        <v>430</v>
      </c>
      <c r="F8314" s="5">
        <v>-0.71399999999999997</v>
      </c>
      <c r="G8314" s="9"/>
      <c r="I8314" s="13">
        <f t="shared" si="129"/>
        <v>-3002958.3230000217</v>
      </c>
    </row>
    <row r="8315" spans="1:9">
      <c r="A8315" s="11">
        <v>43565</v>
      </c>
      <c r="B8315" s="11">
        <v>43563</v>
      </c>
      <c r="C8315" s="4" t="s">
        <v>430</v>
      </c>
      <c r="D8315" s="4" t="s">
        <v>9554</v>
      </c>
      <c r="E8315" s="4" t="s">
        <v>430</v>
      </c>
      <c r="F8315" s="5">
        <v>-0.71399999999999997</v>
      </c>
      <c r="G8315" s="9"/>
      <c r="I8315" s="13">
        <f t="shared" si="129"/>
        <v>-3002959.0370000219</v>
      </c>
    </row>
    <row r="8316" spans="1:9">
      <c r="A8316" s="11">
        <v>43566</v>
      </c>
      <c r="B8316" s="11">
        <v>43565</v>
      </c>
      <c r="C8316" s="4" t="s">
        <v>9468</v>
      </c>
      <c r="D8316" s="4" t="s">
        <v>9469</v>
      </c>
      <c r="E8316" s="4" t="s">
        <v>484</v>
      </c>
      <c r="F8316" s="5">
        <v>-14775</v>
      </c>
      <c r="G8316" s="5"/>
      <c r="I8316" s="13">
        <f t="shared" si="129"/>
        <v>-3017734.0370000219</v>
      </c>
    </row>
    <row r="8317" spans="1:9">
      <c r="A8317" s="11">
        <v>43566</v>
      </c>
      <c r="B8317" s="11">
        <v>43565</v>
      </c>
      <c r="C8317" s="4" t="s">
        <v>508</v>
      </c>
      <c r="D8317" s="2"/>
      <c r="E8317" s="6" t="s">
        <v>9519</v>
      </c>
      <c r="F8317" s="5">
        <v>-3455</v>
      </c>
      <c r="G8317" s="5"/>
      <c r="I8317" s="13">
        <f t="shared" si="129"/>
        <v>-3021189.0370000219</v>
      </c>
    </row>
    <row r="8318" spans="1:9">
      <c r="A8318" s="11">
        <v>43566</v>
      </c>
      <c r="B8318" s="11">
        <v>43565</v>
      </c>
      <c r="C8318" s="4" t="s">
        <v>9566</v>
      </c>
      <c r="D8318" s="4" t="s">
        <v>9567</v>
      </c>
      <c r="E8318" s="4" t="s">
        <v>7414</v>
      </c>
      <c r="F8318" s="5">
        <v>-1498.5989999999999</v>
      </c>
      <c r="G8318" s="5"/>
      <c r="I8318" s="13">
        <f t="shared" si="129"/>
        <v>-3022687.6360000218</v>
      </c>
    </row>
    <row r="8319" spans="1:9">
      <c r="A8319" s="11">
        <v>43566</v>
      </c>
      <c r="B8319" s="11">
        <v>43565</v>
      </c>
      <c r="C8319" s="4" t="s">
        <v>9617</v>
      </c>
      <c r="D8319" s="4" t="s">
        <v>9618</v>
      </c>
      <c r="E8319" s="4" t="s">
        <v>9536</v>
      </c>
      <c r="F8319" s="5">
        <v>-901.947</v>
      </c>
      <c r="G8319" s="5"/>
      <c r="I8319" s="13">
        <f t="shared" si="129"/>
        <v>-3023589.583000022</v>
      </c>
    </row>
    <row r="8320" spans="1:9">
      <c r="A8320" s="11">
        <v>43566</v>
      </c>
      <c r="B8320" s="11">
        <v>43565</v>
      </c>
      <c r="C8320" s="4" t="s">
        <v>9621</v>
      </c>
      <c r="D8320" s="4" t="s">
        <v>9622</v>
      </c>
      <c r="E8320" s="4" t="s">
        <v>9623</v>
      </c>
      <c r="F8320" s="5">
        <v>-900</v>
      </c>
      <c r="G8320" s="5"/>
      <c r="I8320" s="13">
        <f t="shared" si="129"/>
        <v>-3024489.583000022</v>
      </c>
    </row>
    <row r="8321" spans="1:9">
      <c r="A8321" s="11">
        <v>43566</v>
      </c>
      <c r="B8321" s="11">
        <v>43565</v>
      </c>
      <c r="C8321" s="4" t="s">
        <v>9633</v>
      </c>
      <c r="D8321" s="4" t="s">
        <v>9634</v>
      </c>
      <c r="E8321" s="4" t="s">
        <v>6853</v>
      </c>
      <c r="F8321" s="5">
        <v>-885.96</v>
      </c>
      <c r="G8321" s="5"/>
      <c r="I8321" s="13">
        <f t="shared" si="129"/>
        <v>-3025375.5430000219</v>
      </c>
    </row>
    <row r="8322" spans="1:9">
      <c r="A8322" s="11">
        <v>43566</v>
      </c>
      <c r="B8322" s="11">
        <v>43565</v>
      </c>
      <c r="C8322" s="4" t="s">
        <v>9637</v>
      </c>
      <c r="D8322" s="4" t="s">
        <v>9638</v>
      </c>
      <c r="E8322" s="4" t="s">
        <v>9536</v>
      </c>
      <c r="F8322" s="5">
        <v>-841.18200000000002</v>
      </c>
      <c r="G8322" s="5"/>
      <c r="I8322" s="13">
        <f t="shared" si="129"/>
        <v>-3026216.725000022</v>
      </c>
    </row>
    <row r="8323" spans="1:9">
      <c r="A8323" s="11">
        <v>43566</v>
      </c>
      <c r="B8323" s="11">
        <v>43565</v>
      </c>
      <c r="C8323" s="4" t="s">
        <v>9649</v>
      </c>
      <c r="D8323" s="4" t="s">
        <v>9650</v>
      </c>
      <c r="E8323" s="4" t="s">
        <v>9536</v>
      </c>
      <c r="F8323" s="5">
        <v>-800.26499999999999</v>
      </c>
      <c r="G8323" s="5"/>
      <c r="I8323" s="13">
        <f t="shared" ref="I8323:I8386" si="130">I8322+F8323+G8323</f>
        <v>-3027016.9900000221</v>
      </c>
    </row>
    <row r="8324" spans="1:9">
      <c r="A8324" s="11">
        <v>43566</v>
      </c>
      <c r="B8324" s="11">
        <v>43565</v>
      </c>
      <c r="C8324" s="4" t="s">
        <v>9668</v>
      </c>
      <c r="D8324" s="4" t="s">
        <v>9669</v>
      </c>
      <c r="E8324" s="4" t="s">
        <v>676</v>
      </c>
      <c r="F8324" s="5">
        <v>-696.68</v>
      </c>
      <c r="G8324" s="5"/>
      <c r="I8324" s="13">
        <f t="shared" si="130"/>
        <v>-3027713.6700000223</v>
      </c>
    </row>
    <row r="8325" spans="1:9">
      <c r="A8325" s="11">
        <v>43566</v>
      </c>
      <c r="B8325" s="11">
        <v>43565</v>
      </c>
      <c r="C8325" s="4" t="s">
        <v>9677</v>
      </c>
      <c r="D8325" s="4" t="s">
        <v>9678</v>
      </c>
      <c r="E8325" s="4" t="s">
        <v>9536</v>
      </c>
      <c r="F8325" s="5">
        <v>-573.10799999999995</v>
      </c>
      <c r="G8325" s="5"/>
      <c r="I8325" s="13">
        <f t="shared" si="130"/>
        <v>-3028286.7780000223</v>
      </c>
    </row>
    <row r="8326" spans="1:9">
      <c r="A8326" s="11">
        <v>43566</v>
      </c>
      <c r="B8326" s="11">
        <v>43565</v>
      </c>
      <c r="C8326" s="4" t="s">
        <v>9679</v>
      </c>
      <c r="D8326" s="4" t="s">
        <v>9680</v>
      </c>
      <c r="E8326" s="4" t="s">
        <v>9536</v>
      </c>
      <c r="F8326" s="5">
        <v>-538.58100000000002</v>
      </c>
      <c r="G8326" s="5"/>
      <c r="I8326" s="13">
        <f t="shared" si="130"/>
        <v>-3028825.3590000221</v>
      </c>
    </row>
    <row r="8327" spans="1:9">
      <c r="A8327" s="11">
        <v>43566</v>
      </c>
      <c r="B8327" s="11">
        <v>43565</v>
      </c>
      <c r="C8327" s="4" t="s">
        <v>9688</v>
      </c>
      <c r="D8327" s="4" t="s">
        <v>9689</v>
      </c>
      <c r="E8327" s="4" t="s">
        <v>9690</v>
      </c>
      <c r="F8327" s="5">
        <v>-474.79599999999999</v>
      </c>
      <c r="G8327" s="5"/>
      <c r="I8327" s="13">
        <f t="shared" si="130"/>
        <v>-3029300.1550000221</v>
      </c>
    </row>
    <row r="8328" spans="1:9">
      <c r="A8328" s="11">
        <v>43566</v>
      </c>
      <c r="B8328" s="11">
        <v>43565</v>
      </c>
      <c r="C8328" s="4" t="s">
        <v>9697</v>
      </c>
      <c r="D8328" s="4" t="s">
        <v>9698</v>
      </c>
      <c r="E8328" s="4" t="s">
        <v>9536</v>
      </c>
      <c r="F8328" s="5">
        <v>-456.54599999999999</v>
      </c>
      <c r="G8328" s="5"/>
      <c r="I8328" s="13">
        <f t="shared" si="130"/>
        <v>-3029756.7010000222</v>
      </c>
    </row>
    <row r="8329" spans="1:9">
      <c r="A8329" s="11">
        <v>43566</v>
      </c>
      <c r="B8329" s="11">
        <v>43565</v>
      </c>
      <c r="C8329" s="4" t="s">
        <v>9701</v>
      </c>
      <c r="D8329" s="4" t="s">
        <v>9702</v>
      </c>
      <c r="E8329" s="4" t="s">
        <v>9536</v>
      </c>
      <c r="F8329" s="5">
        <v>-452.15100000000001</v>
      </c>
      <c r="G8329" s="5"/>
      <c r="I8329" s="13">
        <f t="shared" si="130"/>
        <v>-3030208.8520000223</v>
      </c>
    </row>
    <row r="8330" spans="1:9">
      <c r="A8330" s="11">
        <v>43566</v>
      </c>
      <c r="B8330" s="11">
        <v>43565</v>
      </c>
      <c r="C8330" s="4" t="s">
        <v>9737</v>
      </c>
      <c r="D8330" s="4" t="s">
        <v>9738</v>
      </c>
      <c r="E8330" s="4" t="s">
        <v>953</v>
      </c>
      <c r="F8330" s="5">
        <v>-270.60000000000002</v>
      </c>
      <c r="G8330" s="5"/>
      <c r="I8330" s="13">
        <f t="shared" si="130"/>
        <v>-3030479.4520000224</v>
      </c>
    </row>
    <row r="8331" spans="1:9">
      <c r="A8331" s="11">
        <v>43566</v>
      </c>
      <c r="B8331" s="11">
        <v>43565</v>
      </c>
      <c r="C8331" s="4" t="s">
        <v>9748</v>
      </c>
      <c r="D8331" s="4" t="s">
        <v>9749</v>
      </c>
      <c r="E8331" s="4" t="s">
        <v>9536</v>
      </c>
      <c r="F8331" s="5">
        <v>-233.078</v>
      </c>
      <c r="G8331" s="5"/>
      <c r="I8331" s="13">
        <f t="shared" si="130"/>
        <v>-3030712.5300000226</v>
      </c>
    </row>
    <row r="8332" spans="1:9">
      <c r="A8332" s="11">
        <v>43566</v>
      </c>
      <c r="B8332" s="11">
        <v>43565</v>
      </c>
      <c r="C8332" s="4" t="s">
        <v>9752</v>
      </c>
      <c r="D8332" s="4" t="s">
        <v>9753</v>
      </c>
      <c r="E8332" s="4" t="s">
        <v>7414</v>
      </c>
      <c r="F8332" s="5">
        <v>-229.08</v>
      </c>
      <c r="G8332" s="5"/>
      <c r="I8332" s="13">
        <f t="shared" si="130"/>
        <v>-3030941.6100000227</v>
      </c>
    </row>
    <row r="8333" spans="1:9">
      <c r="A8333" s="11">
        <v>43566</v>
      </c>
      <c r="B8333" s="11">
        <v>43565</v>
      </c>
      <c r="C8333" s="4" t="s">
        <v>9756</v>
      </c>
      <c r="D8333" s="4" t="s">
        <v>9757</v>
      </c>
      <c r="E8333" s="4" t="s">
        <v>4465</v>
      </c>
      <c r="F8333" s="5">
        <v>-217.44</v>
      </c>
      <c r="G8333" s="5"/>
      <c r="I8333" s="13">
        <f t="shared" si="130"/>
        <v>-3031159.0500000226</v>
      </c>
    </row>
    <row r="8334" spans="1:9">
      <c r="A8334" s="11">
        <v>43570</v>
      </c>
      <c r="B8334" s="11">
        <v>43565</v>
      </c>
      <c r="C8334" s="4" t="s">
        <v>250</v>
      </c>
      <c r="D8334" s="2"/>
      <c r="E8334" s="4" t="s">
        <v>250</v>
      </c>
      <c r="F8334" s="5">
        <v>-41.95</v>
      </c>
      <c r="G8334" s="5"/>
      <c r="I8334" s="13">
        <f t="shared" si="130"/>
        <v>-3031201.0000000228</v>
      </c>
    </row>
    <row r="8335" spans="1:9">
      <c r="A8335" s="11">
        <v>43567</v>
      </c>
      <c r="B8335" s="11">
        <v>43565</v>
      </c>
      <c r="C8335" s="4" t="s">
        <v>184</v>
      </c>
      <c r="D8335" s="4" t="s">
        <v>9807</v>
      </c>
      <c r="E8335" s="4" t="s">
        <v>184</v>
      </c>
      <c r="F8335" s="5">
        <v>-10</v>
      </c>
      <c r="G8335" s="5"/>
      <c r="I8335" s="13">
        <f t="shared" si="130"/>
        <v>-3031211.0000000228</v>
      </c>
    </row>
    <row r="8336" spans="1:9">
      <c r="A8336" s="11">
        <v>43567</v>
      </c>
      <c r="B8336" s="11">
        <v>43565</v>
      </c>
      <c r="C8336" s="4" t="s">
        <v>7</v>
      </c>
      <c r="D8336" s="4" t="s">
        <v>9840</v>
      </c>
      <c r="E8336" s="4" t="s">
        <v>7</v>
      </c>
      <c r="F8336" s="5">
        <v>-1.9</v>
      </c>
      <c r="G8336" s="5"/>
      <c r="I8336" s="13">
        <f t="shared" si="130"/>
        <v>-3031212.9000000227</v>
      </c>
    </row>
    <row r="8337" spans="1:9">
      <c r="A8337" s="11">
        <v>43563</v>
      </c>
      <c r="B8337" s="11">
        <v>43565</v>
      </c>
      <c r="C8337" s="4" t="s">
        <v>4087</v>
      </c>
      <c r="D8337" s="4" t="s">
        <v>2360</v>
      </c>
      <c r="E8337" s="4" t="s">
        <v>9852</v>
      </c>
      <c r="F8337" s="3"/>
      <c r="G8337" s="5">
        <v>1000</v>
      </c>
      <c r="I8337" s="13">
        <f t="shared" si="130"/>
        <v>-3030212.9000000227</v>
      </c>
    </row>
    <row r="8338" spans="1:9">
      <c r="A8338" s="11">
        <v>43563</v>
      </c>
      <c r="B8338" s="11">
        <v>43565</v>
      </c>
      <c r="C8338" s="4" t="s">
        <v>8206</v>
      </c>
      <c r="D8338" s="4" t="s">
        <v>2342</v>
      </c>
      <c r="E8338" s="4" t="s">
        <v>9852</v>
      </c>
      <c r="F8338" s="3"/>
      <c r="G8338" s="5">
        <v>7000</v>
      </c>
      <c r="I8338" s="13">
        <f t="shared" si="130"/>
        <v>-3023212.9000000227</v>
      </c>
    </row>
    <row r="8339" spans="1:9">
      <c r="A8339" s="11">
        <v>43563</v>
      </c>
      <c r="B8339" s="11">
        <v>43565</v>
      </c>
      <c r="C8339" s="4" t="s">
        <v>3575</v>
      </c>
      <c r="D8339" s="4" t="s">
        <v>2112</v>
      </c>
      <c r="E8339" s="4" t="s">
        <v>9852</v>
      </c>
      <c r="F8339" s="3"/>
      <c r="G8339" s="5">
        <v>8000</v>
      </c>
      <c r="I8339" s="13">
        <f t="shared" si="130"/>
        <v>-3015212.9000000227</v>
      </c>
    </row>
    <row r="8340" spans="1:9">
      <c r="A8340" s="11">
        <v>43563</v>
      </c>
      <c r="B8340" s="11">
        <v>43565</v>
      </c>
      <c r="C8340" s="4" t="s">
        <v>9855</v>
      </c>
      <c r="D8340" s="4" t="s">
        <v>2197</v>
      </c>
      <c r="E8340" s="4" t="s">
        <v>9852</v>
      </c>
      <c r="F8340" s="3"/>
      <c r="G8340" s="5">
        <v>8000</v>
      </c>
      <c r="I8340" s="13">
        <f t="shared" si="130"/>
        <v>-3007212.9000000227</v>
      </c>
    </row>
    <row r="8341" spans="1:9">
      <c r="A8341" s="11">
        <v>43563</v>
      </c>
      <c r="B8341" s="11">
        <v>43565</v>
      </c>
      <c r="C8341" s="4" t="s">
        <v>9858</v>
      </c>
      <c r="D8341" s="4" t="s">
        <v>1766</v>
      </c>
      <c r="E8341" s="4" t="s">
        <v>9852</v>
      </c>
      <c r="F8341" s="3"/>
      <c r="G8341" s="5">
        <v>14000</v>
      </c>
      <c r="I8341" s="13">
        <f t="shared" si="130"/>
        <v>-2993212.9000000227</v>
      </c>
    </row>
    <row r="8342" spans="1:9">
      <c r="A8342" s="11">
        <v>43563</v>
      </c>
      <c r="B8342" s="11">
        <v>43565</v>
      </c>
      <c r="C8342" s="4" t="s">
        <v>9868</v>
      </c>
      <c r="D8342" s="4" t="s">
        <v>9869</v>
      </c>
      <c r="E8342" s="4" t="s">
        <v>9852</v>
      </c>
      <c r="F8342" s="3"/>
      <c r="G8342" s="5">
        <v>250000</v>
      </c>
      <c r="I8342" s="13">
        <f t="shared" si="130"/>
        <v>-2743212.9000000227</v>
      </c>
    </row>
    <row r="8343" spans="1:9">
      <c r="A8343" s="11">
        <v>43567</v>
      </c>
      <c r="B8343" s="11">
        <v>43566</v>
      </c>
      <c r="C8343" s="4" t="s">
        <v>9453</v>
      </c>
      <c r="D8343" s="4" t="s">
        <v>9454</v>
      </c>
      <c r="E8343" s="4" t="s">
        <v>3567</v>
      </c>
      <c r="F8343" s="5">
        <v>-24224.999</v>
      </c>
      <c r="G8343" s="5"/>
      <c r="I8343" s="13">
        <f t="shared" si="130"/>
        <v>-2767437.8990000226</v>
      </c>
    </row>
    <row r="8344" spans="1:9">
      <c r="A8344" s="11">
        <v>43567</v>
      </c>
      <c r="B8344" s="11">
        <v>43566</v>
      </c>
      <c r="C8344" s="4" t="s">
        <v>9527</v>
      </c>
      <c r="D8344" s="4" t="s">
        <v>9528</v>
      </c>
      <c r="E8344" s="4" t="s">
        <v>9529</v>
      </c>
      <c r="F8344" s="5">
        <v>-3030.3319999999999</v>
      </c>
      <c r="G8344" s="5"/>
      <c r="I8344" s="13">
        <f t="shared" si="130"/>
        <v>-2770468.2310000225</v>
      </c>
    </row>
    <row r="8345" spans="1:9">
      <c r="A8345" s="11">
        <v>43567</v>
      </c>
      <c r="B8345" s="11">
        <v>43566</v>
      </c>
      <c r="C8345" s="4" t="s">
        <v>857</v>
      </c>
      <c r="D8345" s="4" t="s">
        <v>9644</v>
      </c>
      <c r="E8345" s="4" t="s">
        <v>857</v>
      </c>
      <c r="F8345" s="5">
        <v>-812.68</v>
      </c>
      <c r="G8345" s="5"/>
      <c r="I8345" s="13">
        <f t="shared" si="130"/>
        <v>-2771280.9110000227</v>
      </c>
    </row>
    <row r="8346" spans="1:9">
      <c r="A8346" s="11">
        <v>43567</v>
      </c>
      <c r="B8346" s="11">
        <v>43566</v>
      </c>
      <c r="C8346" s="4" t="s">
        <v>857</v>
      </c>
      <c r="D8346" s="4" t="s">
        <v>9788</v>
      </c>
      <c r="E8346" s="4" t="s">
        <v>857</v>
      </c>
      <c r="F8346" s="5">
        <v>-91.72</v>
      </c>
      <c r="G8346" s="5"/>
      <c r="I8346" s="13">
        <f t="shared" si="130"/>
        <v>-2771372.6310000229</v>
      </c>
    </row>
    <row r="8347" spans="1:9">
      <c r="A8347" s="11">
        <v>43570</v>
      </c>
      <c r="B8347" s="11">
        <v>43566</v>
      </c>
      <c r="C8347" s="4" t="s">
        <v>184</v>
      </c>
      <c r="D8347" s="4" t="s">
        <v>9808</v>
      </c>
      <c r="E8347" s="4" t="s">
        <v>184</v>
      </c>
      <c r="F8347" s="5">
        <v>-10</v>
      </c>
      <c r="G8347" s="5"/>
      <c r="I8347" s="13">
        <f t="shared" si="130"/>
        <v>-2771382.6310000229</v>
      </c>
    </row>
    <row r="8348" spans="1:9">
      <c r="A8348" s="11">
        <v>43570</v>
      </c>
      <c r="B8348" s="11">
        <v>43566</v>
      </c>
      <c r="C8348" s="4" t="s">
        <v>184</v>
      </c>
      <c r="D8348" s="4" t="s">
        <v>9809</v>
      </c>
      <c r="E8348" s="4" t="s">
        <v>184</v>
      </c>
      <c r="F8348" s="5">
        <v>-10</v>
      </c>
      <c r="G8348" s="5"/>
      <c r="I8348" s="13">
        <f t="shared" si="130"/>
        <v>-2771392.6310000229</v>
      </c>
    </row>
    <row r="8349" spans="1:9">
      <c r="A8349" s="11">
        <v>43570</v>
      </c>
      <c r="B8349" s="11">
        <v>43566</v>
      </c>
      <c r="C8349" s="4" t="s">
        <v>7</v>
      </c>
      <c r="D8349" s="4" t="s">
        <v>9841</v>
      </c>
      <c r="E8349" s="4" t="s">
        <v>7</v>
      </c>
      <c r="F8349" s="5">
        <v>-1.9</v>
      </c>
      <c r="G8349" s="5"/>
      <c r="I8349" s="13">
        <f t="shared" si="130"/>
        <v>-2771394.5310000228</v>
      </c>
    </row>
    <row r="8350" spans="1:9">
      <c r="A8350" s="11">
        <v>43570</v>
      </c>
      <c r="B8350" s="11">
        <v>43566</v>
      </c>
      <c r="C8350" s="4" t="s">
        <v>7</v>
      </c>
      <c r="D8350" s="4" t="s">
        <v>9842</v>
      </c>
      <c r="E8350" s="4" t="s">
        <v>7</v>
      </c>
      <c r="F8350" s="5">
        <v>-1.9</v>
      </c>
      <c r="G8350" s="5"/>
      <c r="I8350" s="13">
        <f t="shared" si="130"/>
        <v>-2771396.4310000227</v>
      </c>
    </row>
    <row r="8351" spans="1:9">
      <c r="A8351" s="11">
        <v>43570</v>
      </c>
      <c r="B8351" s="11">
        <v>43567</v>
      </c>
      <c r="C8351" s="4" t="s">
        <v>9470</v>
      </c>
      <c r="D8351" s="4" t="s">
        <v>9471</v>
      </c>
      <c r="E8351" s="4" t="s">
        <v>541</v>
      </c>
      <c r="F8351" s="5">
        <v>-14109.38</v>
      </c>
      <c r="G8351" s="5"/>
      <c r="I8351" s="13">
        <f t="shared" si="130"/>
        <v>-2785505.8110000226</v>
      </c>
    </row>
    <row r="8352" spans="1:9">
      <c r="A8352" s="11">
        <v>43570</v>
      </c>
      <c r="B8352" s="11">
        <v>43567</v>
      </c>
      <c r="C8352" s="4" t="s">
        <v>9479</v>
      </c>
      <c r="D8352" s="4" t="s">
        <v>9480</v>
      </c>
      <c r="E8352" s="4" t="s">
        <v>332</v>
      </c>
      <c r="F8352" s="5">
        <v>-11889.295</v>
      </c>
      <c r="G8352" s="5"/>
      <c r="I8352" s="13">
        <f t="shared" si="130"/>
        <v>-2797395.1060000225</v>
      </c>
    </row>
    <row r="8353" spans="1:9">
      <c r="A8353" s="11">
        <v>43570</v>
      </c>
      <c r="B8353" s="11">
        <v>43567</v>
      </c>
      <c r="C8353" s="4" t="s">
        <v>9488</v>
      </c>
      <c r="D8353" s="4" t="s">
        <v>9489</v>
      </c>
      <c r="E8353" s="4" t="s">
        <v>9476</v>
      </c>
      <c r="F8353" s="5">
        <v>-10960.094999999999</v>
      </c>
      <c r="G8353" s="5"/>
      <c r="I8353" s="13">
        <f t="shared" si="130"/>
        <v>-2808355.2010000227</v>
      </c>
    </row>
    <row r="8354" spans="1:9">
      <c r="A8354" s="11">
        <v>43570</v>
      </c>
      <c r="B8354" s="11">
        <v>43567</v>
      </c>
      <c r="C8354" s="4" t="s">
        <v>9515</v>
      </c>
      <c r="D8354" s="4" t="s">
        <v>9516</v>
      </c>
      <c r="E8354" s="4" t="s">
        <v>7866</v>
      </c>
      <c r="F8354" s="5">
        <v>-3939.0149999999999</v>
      </c>
      <c r="G8354" s="5"/>
      <c r="I8354" s="13">
        <f t="shared" si="130"/>
        <v>-2812294.2160000228</v>
      </c>
    </row>
    <row r="8355" spans="1:9">
      <c r="A8355" s="11">
        <v>43570</v>
      </c>
      <c r="B8355" s="11">
        <v>43567</v>
      </c>
      <c r="C8355" s="4" t="s">
        <v>9520</v>
      </c>
      <c r="D8355" s="4" t="s">
        <v>9521</v>
      </c>
      <c r="E8355" s="4" t="s">
        <v>139</v>
      </c>
      <c r="F8355" s="5">
        <v>-3348.0120000000002</v>
      </c>
      <c r="G8355" s="5"/>
      <c r="I8355" s="13">
        <f t="shared" si="130"/>
        <v>-2815642.2280000229</v>
      </c>
    </row>
    <row r="8356" spans="1:9">
      <c r="A8356" s="11">
        <v>43570</v>
      </c>
      <c r="B8356" s="11">
        <v>43567</v>
      </c>
      <c r="C8356" s="4" t="s">
        <v>9532</v>
      </c>
      <c r="D8356" s="4" t="s">
        <v>9533</v>
      </c>
      <c r="E8356" s="4" t="s">
        <v>347</v>
      </c>
      <c r="F8356" s="5">
        <v>-2840.1390000000001</v>
      </c>
      <c r="G8356" s="5"/>
      <c r="I8356" s="13">
        <f t="shared" si="130"/>
        <v>-2818482.3670000229</v>
      </c>
    </row>
    <row r="8357" spans="1:9">
      <c r="A8357" s="11">
        <v>43570</v>
      </c>
      <c r="B8357" s="11">
        <v>43567</v>
      </c>
      <c r="C8357" s="4" t="s">
        <v>9559</v>
      </c>
      <c r="D8357" s="4" t="s">
        <v>9560</v>
      </c>
      <c r="E8357" s="4" t="s">
        <v>216</v>
      </c>
      <c r="F8357" s="5">
        <v>-1563.232</v>
      </c>
      <c r="G8357" s="5"/>
      <c r="I8357" s="13">
        <f t="shared" si="130"/>
        <v>-2820045.5990000227</v>
      </c>
    </row>
    <row r="8358" spans="1:9">
      <c r="A8358" s="11">
        <v>43570</v>
      </c>
      <c r="B8358" s="11">
        <v>43567</v>
      </c>
      <c r="C8358" s="4" t="s">
        <v>9580</v>
      </c>
      <c r="D8358" s="4" t="s">
        <v>9581</v>
      </c>
      <c r="E8358" s="4" t="s">
        <v>753</v>
      </c>
      <c r="F8358" s="5">
        <v>-1260.653</v>
      </c>
      <c r="G8358" s="5"/>
      <c r="I8358" s="13">
        <f t="shared" si="130"/>
        <v>-2821306.2520000227</v>
      </c>
    </row>
    <row r="8359" spans="1:9">
      <c r="A8359" s="11">
        <v>43570</v>
      </c>
      <c r="B8359" s="11">
        <v>43567</v>
      </c>
      <c r="C8359" s="4" t="s">
        <v>9619</v>
      </c>
      <c r="D8359" s="4" t="s">
        <v>9620</v>
      </c>
      <c r="E8359" s="4" t="s">
        <v>681</v>
      </c>
      <c r="F8359" s="5">
        <v>-900.60799999999995</v>
      </c>
      <c r="G8359" s="5"/>
      <c r="I8359" s="13">
        <f t="shared" si="130"/>
        <v>-2822206.8600000227</v>
      </c>
    </row>
    <row r="8360" spans="1:9">
      <c r="A8360" s="11">
        <v>43570</v>
      </c>
      <c r="B8360" s="11">
        <v>43567</v>
      </c>
      <c r="C8360" s="4" t="s">
        <v>9716</v>
      </c>
      <c r="D8360" s="4" t="s">
        <v>9717</v>
      </c>
      <c r="E8360" s="4" t="s">
        <v>595</v>
      </c>
      <c r="F8360" s="5">
        <v>-411.15</v>
      </c>
      <c r="G8360" s="5"/>
      <c r="I8360" s="13">
        <f t="shared" si="130"/>
        <v>-2822618.0100000226</v>
      </c>
    </row>
    <row r="8361" spans="1:9">
      <c r="A8361" s="11">
        <v>43570</v>
      </c>
      <c r="B8361" s="11">
        <v>43567</v>
      </c>
      <c r="C8361" s="4" t="s">
        <v>9750</v>
      </c>
      <c r="D8361" s="4" t="s">
        <v>9751</v>
      </c>
      <c r="E8361" s="4" t="s">
        <v>8248</v>
      </c>
      <c r="F8361" s="5">
        <v>-230</v>
      </c>
      <c r="G8361" s="5"/>
      <c r="I8361" s="13">
        <f t="shared" si="130"/>
        <v>-2822848.0100000226</v>
      </c>
    </row>
    <row r="8362" spans="1:9">
      <c r="A8362" s="11">
        <v>43570</v>
      </c>
      <c r="B8362" s="11">
        <v>43567</v>
      </c>
      <c r="C8362" s="4" t="s">
        <v>9777</v>
      </c>
      <c r="D8362" s="4" t="s">
        <v>9778</v>
      </c>
      <c r="E8362" s="4" t="s">
        <v>9536</v>
      </c>
      <c r="F8362" s="5">
        <v>-133.90199999999999</v>
      </c>
      <c r="G8362" s="5"/>
      <c r="I8362" s="13">
        <f t="shared" si="130"/>
        <v>-2822981.9120000224</v>
      </c>
    </row>
    <row r="8363" spans="1:9">
      <c r="A8363" s="11">
        <v>43570</v>
      </c>
      <c r="B8363" s="11">
        <v>43567</v>
      </c>
      <c r="C8363" s="4" t="s">
        <v>31</v>
      </c>
      <c r="D8363" s="4" t="s">
        <v>9480</v>
      </c>
      <c r="E8363" s="4" t="s">
        <v>31</v>
      </c>
      <c r="F8363" s="5">
        <v>-1.7849999999999999</v>
      </c>
      <c r="G8363" s="5"/>
      <c r="I8363" s="13">
        <f t="shared" si="130"/>
        <v>-2822983.6970000225</v>
      </c>
    </row>
    <row r="8364" spans="1:9">
      <c r="A8364" s="11">
        <v>43570</v>
      </c>
      <c r="B8364" s="11">
        <v>43567</v>
      </c>
      <c r="C8364" s="4" t="s">
        <v>31</v>
      </c>
      <c r="D8364" s="4" t="s">
        <v>9471</v>
      </c>
      <c r="E8364" s="4" t="s">
        <v>31</v>
      </c>
      <c r="F8364" s="5">
        <v>-1.7849999999999999</v>
      </c>
      <c r="G8364" s="5"/>
      <c r="I8364" s="13">
        <f t="shared" si="130"/>
        <v>-2822985.4820000227</v>
      </c>
    </row>
    <row r="8365" spans="1:9">
      <c r="A8365" s="11">
        <v>43570</v>
      </c>
      <c r="B8365" s="11">
        <v>43567</v>
      </c>
      <c r="C8365" s="4" t="s">
        <v>31</v>
      </c>
      <c r="D8365" s="4" t="s">
        <v>9717</v>
      </c>
      <c r="E8365" s="4" t="s">
        <v>31</v>
      </c>
      <c r="F8365" s="5">
        <v>-1.7849999999999999</v>
      </c>
      <c r="G8365" s="5"/>
      <c r="I8365" s="13">
        <f t="shared" si="130"/>
        <v>-2822987.2670000228</v>
      </c>
    </row>
    <row r="8366" spans="1:9">
      <c r="A8366" s="11">
        <v>43570</v>
      </c>
      <c r="B8366" s="11">
        <v>43567</v>
      </c>
      <c r="C8366" s="4" t="s">
        <v>31</v>
      </c>
      <c r="D8366" s="4" t="s">
        <v>9560</v>
      </c>
      <c r="E8366" s="4" t="s">
        <v>31</v>
      </c>
      <c r="F8366" s="5">
        <v>-1.7849999999999999</v>
      </c>
      <c r="G8366" s="5"/>
      <c r="I8366" s="13">
        <f t="shared" si="130"/>
        <v>-2822989.052000023</v>
      </c>
    </row>
    <row r="8367" spans="1:9">
      <c r="A8367" s="11">
        <v>43570</v>
      </c>
      <c r="B8367" s="11">
        <v>43567</v>
      </c>
      <c r="C8367" s="4" t="s">
        <v>31</v>
      </c>
      <c r="D8367" s="4" t="s">
        <v>9521</v>
      </c>
      <c r="E8367" s="4" t="s">
        <v>31</v>
      </c>
      <c r="F8367" s="5">
        <v>-1.7849999999999999</v>
      </c>
      <c r="G8367" s="5"/>
      <c r="I8367" s="13">
        <f t="shared" si="130"/>
        <v>-2822990.8370000231</v>
      </c>
    </row>
    <row r="8368" spans="1:9">
      <c r="A8368" s="11">
        <v>43570</v>
      </c>
      <c r="B8368" s="11">
        <v>43567</v>
      </c>
      <c r="C8368" s="4" t="s">
        <v>31</v>
      </c>
      <c r="D8368" s="4" t="s">
        <v>9620</v>
      </c>
      <c r="E8368" s="4" t="s">
        <v>31</v>
      </c>
      <c r="F8368" s="5">
        <v>-1.7849999999999999</v>
      </c>
      <c r="G8368" s="5"/>
      <c r="I8368" s="13">
        <f t="shared" si="130"/>
        <v>-2822992.6220000233</v>
      </c>
    </row>
    <row r="8369" spans="1:9">
      <c r="A8369" s="11">
        <v>43571</v>
      </c>
      <c r="B8369" s="11">
        <v>43570</v>
      </c>
      <c r="C8369" s="4" t="s">
        <v>857</v>
      </c>
      <c r="D8369" s="4" t="s">
        <v>9575</v>
      </c>
      <c r="E8369" s="4" t="s">
        <v>857</v>
      </c>
      <c r="F8369" s="5">
        <v>-1340</v>
      </c>
      <c r="G8369" s="5"/>
      <c r="I8369" s="13">
        <f t="shared" si="130"/>
        <v>-2824332.6220000233</v>
      </c>
    </row>
    <row r="8370" spans="1:9">
      <c r="A8370" s="11">
        <v>43571</v>
      </c>
      <c r="B8370" s="11">
        <v>43570</v>
      </c>
      <c r="C8370" s="4" t="s">
        <v>9712</v>
      </c>
      <c r="D8370" s="4" t="s">
        <v>9713</v>
      </c>
      <c r="E8370" s="4" t="s">
        <v>51</v>
      </c>
      <c r="F8370" s="5">
        <v>-432.57</v>
      </c>
      <c r="G8370" s="5"/>
      <c r="I8370" s="13">
        <f t="shared" si="130"/>
        <v>-2824765.1920000231</v>
      </c>
    </row>
    <row r="8371" spans="1:9">
      <c r="A8371" s="11">
        <v>43573</v>
      </c>
      <c r="B8371" s="11">
        <v>43570</v>
      </c>
      <c r="C8371" s="4" t="s">
        <v>152</v>
      </c>
      <c r="D8371" s="4" t="s">
        <v>9797</v>
      </c>
      <c r="E8371" s="6" t="s">
        <v>9796</v>
      </c>
      <c r="F8371" s="5">
        <v>-20</v>
      </c>
      <c r="G8371" s="5"/>
      <c r="I8371" s="13">
        <f t="shared" si="130"/>
        <v>-2824785.1920000231</v>
      </c>
    </row>
    <row r="8372" spans="1:9">
      <c r="A8372" s="11">
        <v>43573</v>
      </c>
      <c r="B8372" s="11">
        <v>43570</v>
      </c>
      <c r="C8372" s="4" t="s">
        <v>7</v>
      </c>
      <c r="D8372" s="4" t="s">
        <v>9826</v>
      </c>
      <c r="E8372" s="4" t="s">
        <v>7</v>
      </c>
      <c r="F8372" s="5">
        <v>-3.8</v>
      </c>
      <c r="G8372" s="5"/>
      <c r="I8372" s="13">
        <f t="shared" si="130"/>
        <v>-2824788.9920000229</v>
      </c>
    </row>
    <row r="8373" spans="1:9">
      <c r="A8373" s="11">
        <v>43572</v>
      </c>
      <c r="B8373" s="11">
        <v>43571</v>
      </c>
      <c r="C8373" s="4" t="s">
        <v>9492</v>
      </c>
      <c r="D8373" s="4" t="s">
        <v>9493</v>
      </c>
      <c r="E8373" s="4" t="s">
        <v>9494</v>
      </c>
      <c r="F8373" s="5">
        <v>-8137.4790000000003</v>
      </c>
      <c r="G8373" s="5"/>
      <c r="I8373" s="13">
        <f t="shared" si="130"/>
        <v>-2832926.4710000227</v>
      </c>
    </row>
    <row r="8374" spans="1:9">
      <c r="A8374" s="11">
        <v>43572</v>
      </c>
      <c r="B8374" s="11">
        <v>43571</v>
      </c>
      <c r="C8374" s="4" t="s">
        <v>9631</v>
      </c>
      <c r="D8374" s="4" t="s">
        <v>9632</v>
      </c>
      <c r="E8374" s="4" t="s">
        <v>2318</v>
      </c>
      <c r="F8374" s="5">
        <v>-891.048</v>
      </c>
      <c r="G8374" s="5"/>
      <c r="I8374" s="13">
        <f t="shared" si="130"/>
        <v>-2833817.5190000227</v>
      </c>
    </row>
    <row r="8375" spans="1:9">
      <c r="A8375" s="11">
        <v>43573</v>
      </c>
      <c r="B8375" s="11">
        <v>43571</v>
      </c>
      <c r="C8375" s="4" t="s">
        <v>184</v>
      </c>
      <c r="D8375" s="4" t="s">
        <v>9810</v>
      </c>
      <c r="E8375" s="4" t="s">
        <v>184</v>
      </c>
      <c r="F8375" s="5">
        <v>-10</v>
      </c>
      <c r="G8375" s="5"/>
      <c r="I8375" s="13">
        <f t="shared" si="130"/>
        <v>-2833827.5190000227</v>
      </c>
    </row>
    <row r="8376" spans="1:9">
      <c r="A8376" s="11">
        <v>43573</v>
      </c>
      <c r="B8376" s="11">
        <v>43571</v>
      </c>
      <c r="C8376" s="4" t="s">
        <v>7</v>
      </c>
      <c r="D8376" s="4" t="s">
        <v>9843</v>
      </c>
      <c r="E8376" s="4" t="s">
        <v>7</v>
      </c>
      <c r="F8376" s="5">
        <v>-1.9</v>
      </c>
      <c r="G8376" s="5"/>
      <c r="I8376" s="13">
        <f t="shared" si="130"/>
        <v>-2833829.4190000226</v>
      </c>
    </row>
    <row r="8377" spans="1:9">
      <c r="A8377" s="11">
        <v>43572</v>
      </c>
      <c r="B8377" s="11">
        <v>43571</v>
      </c>
      <c r="C8377" s="4" t="s">
        <v>452</v>
      </c>
      <c r="D8377" s="4" t="s">
        <v>9850</v>
      </c>
      <c r="E8377" s="6" t="s">
        <v>9849</v>
      </c>
      <c r="F8377" s="5">
        <v>-0.35699999999999998</v>
      </c>
      <c r="G8377" s="5"/>
      <c r="I8377" s="13">
        <f t="shared" si="130"/>
        <v>-2833829.7760000224</v>
      </c>
    </row>
    <row r="8378" spans="1:9">
      <c r="A8378" s="11">
        <v>43572</v>
      </c>
      <c r="B8378" s="11">
        <v>43571</v>
      </c>
      <c r="C8378" s="4" t="s">
        <v>452</v>
      </c>
      <c r="D8378" s="4" t="s">
        <v>2237</v>
      </c>
      <c r="E8378" s="6" t="s">
        <v>9849</v>
      </c>
      <c r="F8378" s="5">
        <v>-0.35699999999999998</v>
      </c>
      <c r="G8378" s="5"/>
      <c r="I8378" s="13">
        <f t="shared" si="130"/>
        <v>-2833830.1330000223</v>
      </c>
    </row>
    <row r="8379" spans="1:9">
      <c r="A8379" s="11">
        <v>43572</v>
      </c>
      <c r="B8379" s="11">
        <v>43571</v>
      </c>
      <c r="C8379" s="4" t="s">
        <v>452</v>
      </c>
      <c r="D8379" s="4" t="s">
        <v>2353</v>
      </c>
      <c r="E8379" s="6" t="s">
        <v>9849</v>
      </c>
      <c r="F8379" s="5">
        <v>-0.35699999999999998</v>
      </c>
      <c r="G8379" s="5"/>
      <c r="I8379" s="13">
        <f t="shared" si="130"/>
        <v>-2833830.4900000221</v>
      </c>
    </row>
    <row r="8380" spans="1:9">
      <c r="A8380" s="11">
        <v>43572</v>
      </c>
      <c r="B8380" s="11">
        <v>43571</v>
      </c>
      <c r="C8380" s="4" t="s">
        <v>452</v>
      </c>
      <c r="D8380" s="4" t="s">
        <v>2345</v>
      </c>
      <c r="E8380" s="6" t="s">
        <v>9849</v>
      </c>
      <c r="F8380" s="5">
        <v>-0.35699999999999998</v>
      </c>
      <c r="G8380" s="5"/>
      <c r="I8380" s="13">
        <f t="shared" si="130"/>
        <v>-2833830.847000022</v>
      </c>
    </row>
    <row r="8381" spans="1:9">
      <c r="A8381" s="11">
        <v>43572</v>
      </c>
      <c r="B8381" s="11">
        <v>43571</v>
      </c>
      <c r="C8381" s="4" t="s">
        <v>452</v>
      </c>
      <c r="D8381" s="4" t="s">
        <v>2347</v>
      </c>
      <c r="E8381" s="6" t="s">
        <v>9849</v>
      </c>
      <c r="F8381" s="5">
        <v>-0.35699999999999998</v>
      </c>
      <c r="G8381" s="5"/>
      <c r="I8381" s="13">
        <f t="shared" si="130"/>
        <v>-2833831.2040000218</v>
      </c>
    </row>
    <row r="8382" spans="1:9">
      <c r="A8382" s="11">
        <v>43572</v>
      </c>
      <c r="B8382" s="11">
        <v>43571</v>
      </c>
      <c r="C8382" s="4" t="s">
        <v>452</v>
      </c>
      <c r="D8382" s="4" t="s">
        <v>1795</v>
      </c>
      <c r="E8382" s="6" t="s">
        <v>9849</v>
      </c>
      <c r="F8382" s="5">
        <v>-0.35699999999999998</v>
      </c>
      <c r="G8382" s="5"/>
      <c r="I8382" s="13">
        <f t="shared" si="130"/>
        <v>-2833831.5610000216</v>
      </c>
    </row>
    <row r="8383" spans="1:9">
      <c r="A8383" s="11">
        <v>43573</v>
      </c>
      <c r="B8383" s="11">
        <v>43572</v>
      </c>
      <c r="C8383" s="4" t="s">
        <v>9464</v>
      </c>
      <c r="D8383" s="4" t="s">
        <v>9465</v>
      </c>
      <c r="E8383" s="4" t="s">
        <v>9466</v>
      </c>
      <c r="F8383" s="5">
        <v>-17023.16</v>
      </c>
      <c r="G8383" s="5"/>
      <c r="I8383" s="13">
        <f t="shared" si="130"/>
        <v>-2850854.7210000218</v>
      </c>
    </row>
    <row r="8384" spans="1:9">
      <c r="A8384" s="11">
        <v>43573</v>
      </c>
      <c r="B8384" s="11">
        <v>43572</v>
      </c>
      <c r="C8384" s="4" t="s">
        <v>9598</v>
      </c>
      <c r="D8384" s="4" t="s">
        <v>9599</v>
      </c>
      <c r="E8384" s="4" t="s">
        <v>9565</v>
      </c>
      <c r="F8384" s="5">
        <v>-987.73400000000004</v>
      </c>
      <c r="G8384" s="5"/>
      <c r="I8384" s="13">
        <f t="shared" si="130"/>
        <v>-2851842.455000022</v>
      </c>
    </row>
    <row r="8385" spans="1:9">
      <c r="A8385" s="11">
        <v>43573</v>
      </c>
      <c r="B8385" s="11">
        <v>43572</v>
      </c>
      <c r="C8385" s="4" t="s">
        <v>9725</v>
      </c>
      <c r="D8385" s="4" t="s">
        <v>9726</v>
      </c>
      <c r="E8385" s="4" t="s">
        <v>7717</v>
      </c>
      <c r="F8385" s="5">
        <v>-357.6</v>
      </c>
      <c r="G8385" s="5"/>
      <c r="I8385" s="13">
        <f t="shared" si="130"/>
        <v>-2852200.0550000221</v>
      </c>
    </row>
    <row r="8386" spans="1:9">
      <c r="A8386" s="11">
        <v>43573</v>
      </c>
      <c r="B8386" s="11">
        <v>43572</v>
      </c>
      <c r="C8386" s="4" t="s">
        <v>857</v>
      </c>
      <c r="D8386" s="4" t="s">
        <v>9789</v>
      </c>
      <c r="E8386" s="4" t="s">
        <v>857</v>
      </c>
      <c r="F8386" s="5">
        <v>-88.174999999999997</v>
      </c>
      <c r="G8386" s="5"/>
      <c r="I8386" s="13">
        <f t="shared" si="130"/>
        <v>-2852288.2300000219</v>
      </c>
    </row>
    <row r="8387" spans="1:9">
      <c r="A8387" s="11">
        <v>43574</v>
      </c>
      <c r="B8387" s="11">
        <v>43573</v>
      </c>
      <c r="C8387" s="4" t="s">
        <v>9412</v>
      </c>
      <c r="D8387" s="4" t="s">
        <v>9413</v>
      </c>
      <c r="E8387" s="4" t="s">
        <v>9411</v>
      </c>
      <c r="F8387" s="5">
        <v>-197200.18799999999</v>
      </c>
      <c r="G8387" s="5"/>
      <c r="I8387" s="13">
        <f t="shared" ref="I8387:I8450" si="131">I8386+F8387+G8387</f>
        <v>-3049488.4180000219</v>
      </c>
    </row>
    <row r="8388" spans="1:9">
      <c r="A8388" s="11">
        <v>43574</v>
      </c>
      <c r="B8388" s="11">
        <v>43573</v>
      </c>
      <c r="C8388" s="4" t="s">
        <v>9425</v>
      </c>
      <c r="D8388" s="4" t="s">
        <v>9426</v>
      </c>
      <c r="E8388" s="6" t="s">
        <v>9427</v>
      </c>
      <c r="F8388" s="5">
        <v>-98500</v>
      </c>
      <c r="G8388" s="5"/>
      <c r="I8388" s="13">
        <f t="shared" si="131"/>
        <v>-3147988.4180000219</v>
      </c>
    </row>
    <row r="8389" spans="1:9">
      <c r="A8389" s="11">
        <v>43574</v>
      </c>
      <c r="B8389" s="11">
        <v>43573</v>
      </c>
      <c r="C8389" s="4" t="s">
        <v>9653</v>
      </c>
      <c r="D8389" s="4" t="s">
        <v>9654</v>
      </c>
      <c r="E8389" s="4" t="s">
        <v>9655</v>
      </c>
      <c r="F8389" s="5">
        <v>-794.56799999999998</v>
      </c>
      <c r="G8389" s="5"/>
      <c r="I8389" s="13">
        <f t="shared" si="131"/>
        <v>-3148782.9860000219</v>
      </c>
    </row>
    <row r="8390" spans="1:9">
      <c r="A8390" s="11">
        <v>43574</v>
      </c>
      <c r="B8390" s="11">
        <v>43573</v>
      </c>
      <c r="C8390" s="4" t="s">
        <v>9714</v>
      </c>
      <c r="D8390" s="4" t="s">
        <v>9715</v>
      </c>
      <c r="E8390" s="4" t="s">
        <v>7244</v>
      </c>
      <c r="F8390" s="5">
        <v>-417.1</v>
      </c>
      <c r="G8390" s="5"/>
      <c r="I8390" s="13">
        <f t="shared" si="131"/>
        <v>-3149200.086000022</v>
      </c>
    </row>
    <row r="8391" spans="1:9">
      <c r="A8391" s="11">
        <v>43574</v>
      </c>
      <c r="B8391" s="11">
        <v>43573</v>
      </c>
      <c r="C8391" s="4" t="s">
        <v>857</v>
      </c>
      <c r="D8391" s="4" t="s">
        <v>9787</v>
      </c>
      <c r="E8391" s="4" t="s">
        <v>857</v>
      </c>
      <c r="F8391" s="5">
        <v>-113.53</v>
      </c>
      <c r="G8391" s="5"/>
      <c r="I8391" s="13">
        <f t="shared" si="131"/>
        <v>-3149313.6160000218</v>
      </c>
    </row>
    <row r="8392" spans="1:9">
      <c r="A8392" s="11">
        <v>43572</v>
      </c>
      <c r="B8392" s="11">
        <v>43573</v>
      </c>
      <c r="C8392" s="4" t="s">
        <v>4694</v>
      </c>
      <c r="D8392" s="4" t="s">
        <v>2237</v>
      </c>
      <c r="E8392" s="4" t="s">
        <v>9852</v>
      </c>
      <c r="F8392" s="3"/>
      <c r="G8392" s="5">
        <v>7000</v>
      </c>
      <c r="I8392" s="13">
        <f t="shared" si="131"/>
        <v>-3142313.6160000218</v>
      </c>
    </row>
    <row r="8393" spans="1:9">
      <c r="A8393" s="11">
        <v>43572</v>
      </c>
      <c r="B8393" s="11">
        <v>43573</v>
      </c>
      <c r="C8393" s="4" t="s">
        <v>9856</v>
      </c>
      <c r="D8393" s="4" t="s">
        <v>2353</v>
      </c>
      <c r="E8393" s="4" t="s">
        <v>9852</v>
      </c>
      <c r="F8393" s="3"/>
      <c r="G8393" s="5">
        <v>10000</v>
      </c>
      <c r="I8393" s="13">
        <f t="shared" si="131"/>
        <v>-3132313.6160000218</v>
      </c>
    </row>
    <row r="8394" spans="1:9">
      <c r="A8394" s="11">
        <v>43572</v>
      </c>
      <c r="B8394" s="11">
        <v>43573</v>
      </c>
      <c r="C8394" s="4" t="s">
        <v>9859</v>
      </c>
      <c r="D8394" s="4" t="s">
        <v>2347</v>
      </c>
      <c r="E8394" s="4" t="s">
        <v>9852</v>
      </c>
      <c r="F8394" s="3"/>
      <c r="G8394" s="5">
        <v>15000</v>
      </c>
      <c r="I8394" s="13">
        <f t="shared" si="131"/>
        <v>-3117313.6160000218</v>
      </c>
    </row>
    <row r="8395" spans="1:9">
      <c r="A8395" s="11">
        <v>43572</v>
      </c>
      <c r="B8395" s="11">
        <v>43573</v>
      </c>
      <c r="C8395" s="4" t="s">
        <v>9860</v>
      </c>
      <c r="D8395" s="4" t="s">
        <v>9850</v>
      </c>
      <c r="E8395" s="4" t="s">
        <v>9852</v>
      </c>
      <c r="F8395" s="3"/>
      <c r="G8395" s="5">
        <v>20000</v>
      </c>
      <c r="I8395" s="13">
        <f t="shared" si="131"/>
        <v>-3097313.6160000218</v>
      </c>
    </row>
    <row r="8396" spans="1:9">
      <c r="A8396" s="11">
        <v>43572</v>
      </c>
      <c r="B8396" s="11">
        <v>43573</v>
      </c>
      <c r="C8396" s="4" t="s">
        <v>9863</v>
      </c>
      <c r="D8396" s="4" t="s">
        <v>1795</v>
      </c>
      <c r="E8396" s="4" t="s">
        <v>9852</v>
      </c>
      <c r="F8396" s="3"/>
      <c r="G8396" s="5">
        <v>26000</v>
      </c>
      <c r="I8396" s="13">
        <f t="shared" si="131"/>
        <v>-3071313.6160000218</v>
      </c>
    </row>
    <row r="8397" spans="1:9">
      <c r="A8397" s="11">
        <v>43572</v>
      </c>
      <c r="B8397" s="11">
        <v>43573</v>
      </c>
      <c r="C8397" s="4" t="s">
        <v>7095</v>
      </c>
      <c r="D8397" s="4" t="s">
        <v>2345</v>
      </c>
      <c r="E8397" s="4" t="s">
        <v>9852</v>
      </c>
      <c r="F8397" s="3"/>
      <c r="G8397" s="5">
        <v>39000</v>
      </c>
      <c r="I8397" s="13">
        <f t="shared" si="131"/>
        <v>-3032313.6160000218</v>
      </c>
    </row>
    <row r="8398" spans="1:9">
      <c r="A8398" s="11">
        <v>43572</v>
      </c>
      <c r="B8398" s="11">
        <v>43573</v>
      </c>
      <c r="C8398" s="4" t="s">
        <v>9866</v>
      </c>
      <c r="D8398" s="4" t="s">
        <v>9867</v>
      </c>
      <c r="E8398" s="4" t="s">
        <v>9852</v>
      </c>
      <c r="F8398" s="3"/>
      <c r="G8398" s="5">
        <v>210000</v>
      </c>
      <c r="I8398" s="13">
        <f t="shared" si="131"/>
        <v>-2822313.6160000218</v>
      </c>
    </row>
    <row r="8399" spans="1:9">
      <c r="A8399" s="11">
        <v>43573</v>
      </c>
      <c r="B8399" s="11">
        <v>43573</v>
      </c>
      <c r="C8399" s="4" t="s">
        <v>485</v>
      </c>
      <c r="D8399" s="4" t="s">
        <v>9870</v>
      </c>
      <c r="E8399" s="4" t="s">
        <v>9871</v>
      </c>
      <c r="F8399" s="3"/>
      <c r="G8399" s="5">
        <v>305100</v>
      </c>
      <c r="I8399" s="13">
        <f t="shared" si="131"/>
        <v>-2517213.6160000218</v>
      </c>
    </row>
    <row r="8400" spans="1:9">
      <c r="A8400" s="11">
        <v>43584</v>
      </c>
      <c r="B8400" s="11">
        <v>43573</v>
      </c>
      <c r="C8400" s="4" t="s">
        <v>271</v>
      </c>
      <c r="D8400" s="2"/>
      <c r="E8400" s="4" t="s">
        <v>9871</v>
      </c>
      <c r="F8400" s="3"/>
      <c r="G8400" s="5">
        <v>546080</v>
      </c>
      <c r="I8400" s="13">
        <f t="shared" si="131"/>
        <v>-1971133.6160000218</v>
      </c>
    </row>
    <row r="8401" spans="1:9">
      <c r="A8401" s="11">
        <v>43577</v>
      </c>
      <c r="B8401" s="11">
        <v>43574</v>
      </c>
      <c r="C8401" s="4" t="s">
        <v>9474</v>
      </c>
      <c r="D8401" s="4" t="s">
        <v>9475</v>
      </c>
      <c r="E8401" s="4" t="s">
        <v>9476</v>
      </c>
      <c r="F8401" s="5">
        <v>-12626.852999999999</v>
      </c>
      <c r="G8401" s="5"/>
      <c r="I8401" s="13">
        <f t="shared" si="131"/>
        <v>-1983760.4690000217</v>
      </c>
    </row>
    <row r="8402" spans="1:9">
      <c r="A8402" s="11">
        <v>43577</v>
      </c>
      <c r="B8402" s="11">
        <v>43574</v>
      </c>
      <c r="C8402" s="4" t="s">
        <v>9513</v>
      </c>
      <c r="D8402" s="4" t="s">
        <v>9514</v>
      </c>
      <c r="E8402" s="4" t="s">
        <v>401</v>
      </c>
      <c r="F8402" s="5">
        <v>-3994.2289999999998</v>
      </c>
      <c r="G8402" s="5"/>
      <c r="I8402" s="13">
        <f t="shared" si="131"/>
        <v>-1987754.6980000217</v>
      </c>
    </row>
    <row r="8403" spans="1:9">
      <c r="A8403" s="11">
        <v>43577</v>
      </c>
      <c r="B8403" s="11">
        <v>43574</v>
      </c>
      <c r="C8403" s="4" t="s">
        <v>9517</v>
      </c>
      <c r="D8403" s="4" t="s">
        <v>9518</v>
      </c>
      <c r="E8403" s="4" t="s">
        <v>590</v>
      </c>
      <c r="F8403" s="5">
        <v>-3810.0790000000002</v>
      </c>
      <c r="G8403" s="5"/>
      <c r="I8403" s="13">
        <f t="shared" si="131"/>
        <v>-1991564.7770000217</v>
      </c>
    </row>
    <row r="8404" spans="1:9">
      <c r="A8404" s="11">
        <v>43577</v>
      </c>
      <c r="B8404" s="11">
        <v>43574</v>
      </c>
      <c r="C8404" s="4" t="s">
        <v>9552</v>
      </c>
      <c r="D8404" s="4" t="s">
        <v>9553</v>
      </c>
      <c r="E8404" s="4" t="s">
        <v>426</v>
      </c>
      <c r="F8404" s="5">
        <v>-1996.4939999999999</v>
      </c>
      <c r="G8404" s="5"/>
      <c r="I8404" s="13">
        <f t="shared" si="131"/>
        <v>-1993561.2710000216</v>
      </c>
    </row>
    <row r="8405" spans="1:9">
      <c r="A8405" s="11">
        <v>43577</v>
      </c>
      <c r="B8405" s="11">
        <v>43574</v>
      </c>
      <c r="C8405" s="4" t="s">
        <v>9555</v>
      </c>
      <c r="D8405" s="4" t="s">
        <v>9556</v>
      </c>
      <c r="E8405" s="4" t="s">
        <v>9422</v>
      </c>
      <c r="F8405" s="5">
        <v>-1769.8109999999999</v>
      </c>
      <c r="G8405" s="5"/>
      <c r="I8405" s="13">
        <f t="shared" si="131"/>
        <v>-1995331.0820000216</v>
      </c>
    </row>
    <row r="8406" spans="1:9">
      <c r="A8406" s="11">
        <v>43577</v>
      </c>
      <c r="B8406" s="11">
        <v>43574</v>
      </c>
      <c r="C8406" s="4" t="s">
        <v>9561</v>
      </c>
      <c r="D8406" s="4" t="s">
        <v>9562</v>
      </c>
      <c r="E8406" s="4" t="s">
        <v>494</v>
      </c>
      <c r="F8406" s="5">
        <v>-1519.0730000000001</v>
      </c>
      <c r="G8406" s="5"/>
      <c r="I8406" s="13">
        <f t="shared" si="131"/>
        <v>-1996850.1550000217</v>
      </c>
    </row>
    <row r="8407" spans="1:9">
      <c r="A8407" s="11">
        <v>43577</v>
      </c>
      <c r="B8407" s="11">
        <v>43574</v>
      </c>
      <c r="C8407" s="4" t="s">
        <v>9626</v>
      </c>
      <c r="D8407" s="4" t="s">
        <v>9627</v>
      </c>
      <c r="E8407" s="6" t="s">
        <v>9628</v>
      </c>
      <c r="F8407" s="5">
        <v>-894.88099999999997</v>
      </c>
      <c r="G8407" s="5"/>
      <c r="I8407" s="13">
        <f t="shared" si="131"/>
        <v>-1997745.0360000217</v>
      </c>
    </row>
    <row r="8408" spans="1:9">
      <c r="A8408" s="11">
        <v>43577</v>
      </c>
      <c r="B8408" s="11">
        <v>43574</v>
      </c>
      <c r="C8408" s="4" t="s">
        <v>9629</v>
      </c>
      <c r="D8408" s="4" t="s">
        <v>9630</v>
      </c>
      <c r="E8408" s="6" t="s">
        <v>9628</v>
      </c>
      <c r="F8408" s="5">
        <v>-894.88099999999997</v>
      </c>
      <c r="G8408" s="5"/>
      <c r="I8408" s="13">
        <f t="shared" si="131"/>
        <v>-1998639.9170000218</v>
      </c>
    </row>
    <row r="8409" spans="1:9">
      <c r="A8409" s="11">
        <v>43577</v>
      </c>
      <c r="B8409" s="11">
        <v>43574</v>
      </c>
      <c r="C8409" s="4" t="s">
        <v>9666</v>
      </c>
      <c r="D8409" s="4" t="s">
        <v>9667</v>
      </c>
      <c r="E8409" s="4" t="s">
        <v>347</v>
      </c>
      <c r="F8409" s="5">
        <v>-703.70500000000004</v>
      </c>
      <c r="G8409" s="5"/>
      <c r="I8409" s="13">
        <f t="shared" si="131"/>
        <v>-1999343.6220000219</v>
      </c>
    </row>
    <row r="8410" spans="1:9">
      <c r="A8410" s="11">
        <v>43577</v>
      </c>
      <c r="B8410" s="11">
        <v>43574</v>
      </c>
      <c r="C8410" s="4" t="s">
        <v>9681</v>
      </c>
      <c r="D8410" s="4" t="s">
        <v>9682</v>
      </c>
      <c r="E8410" s="4" t="s">
        <v>347</v>
      </c>
      <c r="F8410" s="5">
        <v>-532.673</v>
      </c>
      <c r="G8410" s="5"/>
      <c r="I8410" s="13">
        <f t="shared" si="131"/>
        <v>-1999876.2950000218</v>
      </c>
    </row>
    <row r="8411" spans="1:9">
      <c r="A8411" s="11">
        <v>43577</v>
      </c>
      <c r="B8411" s="11">
        <v>43574</v>
      </c>
      <c r="C8411" s="4" t="s">
        <v>9695</v>
      </c>
      <c r="D8411" s="4" t="s">
        <v>9696</v>
      </c>
      <c r="E8411" s="4" t="s">
        <v>216</v>
      </c>
      <c r="F8411" s="5">
        <v>-464.7</v>
      </c>
      <c r="G8411" s="5"/>
      <c r="I8411" s="13">
        <f t="shared" si="131"/>
        <v>-2000340.9950000218</v>
      </c>
    </row>
    <row r="8412" spans="1:9">
      <c r="A8412" s="11">
        <v>43577</v>
      </c>
      <c r="B8412" s="11">
        <v>43574</v>
      </c>
      <c r="C8412" s="4" t="s">
        <v>9705</v>
      </c>
      <c r="D8412" s="4" t="s">
        <v>9706</v>
      </c>
      <c r="E8412" s="4" t="s">
        <v>448</v>
      </c>
      <c r="F8412" s="5">
        <v>-448.786</v>
      </c>
      <c r="G8412" s="5"/>
      <c r="I8412" s="13">
        <f t="shared" si="131"/>
        <v>-2000789.7810000218</v>
      </c>
    </row>
    <row r="8413" spans="1:9">
      <c r="A8413" s="11">
        <v>43577</v>
      </c>
      <c r="B8413" s="11">
        <v>43574</v>
      </c>
      <c r="C8413" s="4" t="s">
        <v>9742</v>
      </c>
      <c r="D8413" s="4" t="s">
        <v>9743</v>
      </c>
      <c r="E8413" s="4" t="s">
        <v>590</v>
      </c>
      <c r="F8413" s="5">
        <v>-268.35000000000002</v>
      </c>
      <c r="G8413" s="5"/>
      <c r="I8413" s="13">
        <f t="shared" si="131"/>
        <v>-2001058.1310000219</v>
      </c>
    </row>
    <row r="8414" spans="1:9">
      <c r="A8414" s="11">
        <v>43579</v>
      </c>
      <c r="B8414" s="11">
        <v>43574</v>
      </c>
      <c r="C8414" s="4" t="s">
        <v>184</v>
      </c>
      <c r="D8414" s="4" t="s">
        <v>9811</v>
      </c>
      <c r="E8414" s="4" t="s">
        <v>184</v>
      </c>
      <c r="F8414" s="5">
        <v>-10</v>
      </c>
      <c r="G8414" s="5"/>
      <c r="I8414" s="13">
        <f t="shared" si="131"/>
        <v>-2001068.1310000219</v>
      </c>
    </row>
    <row r="8415" spans="1:9">
      <c r="A8415" s="11">
        <v>43579</v>
      </c>
      <c r="B8415" s="11">
        <v>43574</v>
      </c>
      <c r="C8415" s="4" t="s">
        <v>7</v>
      </c>
      <c r="D8415" s="4" t="s">
        <v>9844</v>
      </c>
      <c r="E8415" s="4" t="s">
        <v>7</v>
      </c>
      <c r="F8415" s="5">
        <v>-1.9</v>
      </c>
      <c r="G8415" s="5"/>
      <c r="I8415" s="13">
        <f t="shared" si="131"/>
        <v>-2001070.0310000218</v>
      </c>
    </row>
    <row r="8416" spans="1:9">
      <c r="A8416" s="11">
        <v>43577</v>
      </c>
      <c r="B8416" s="11">
        <v>43574</v>
      </c>
      <c r="C8416" s="4" t="s">
        <v>31</v>
      </c>
      <c r="D8416" s="4" t="s">
        <v>9696</v>
      </c>
      <c r="E8416" s="4" t="s">
        <v>31</v>
      </c>
      <c r="F8416" s="5">
        <v>-1.7849999999999999</v>
      </c>
      <c r="G8416" s="5"/>
      <c r="I8416" s="13">
        <f t="shared" si="131"/>
        <v>-2001071.8160000218</v>
      </c>
    </row>
    <row r="8417" spans="1:9">
      <c r="A8417" s="11">
        <v>43577</v>
      </c>
      <c r="B8417" s="11">
        <v>43574</v>
      </c>
      <c r="C8417" s="4" t="s">
        <v>31</v>
      </c>
      <c r="D8417" s="4" t="s">
        <v>9553</v>
      </c>
      <c r="E8417" s="4" t="s">
        <v>31</v>
      </c>
      <c r="F8417" s="5">
        <v>-1.7849999999999999</v>
      </c>
      <c r="G8417" s="5"/>
      <c r="I8417" s="13">
        <f t="shared" si="131"/>
        <v>-2001073.6010000217</v>
      </c>
    </row>
    <row r="8418" spans="1:9">
      <c r="A8418" s="11">
        <v>43577</v>
      </c>
      <c r="B8418" s="11">
        <v>43574</v>
      </c>
      <c r="C8418" s="4" t="s">
        <v>31</v>
      </c>
      <c r="D8418" s="4" t="s">
        <v>9514</v>
      </c>
      <c r="E8418" s="4" t="s">
        <v>31</v>
      </c>
      <c r="F8418" s="5">
        <v>-1.7849999999999999</v>
      </c>
      <c r="G8418" s="5"/>
      <c r="I8418" s="13">
        <f t="shared" si="131"/>
        <v>-2001075.3860000216</v>
      </c>
    </row>
    <row r="8419" spans="1:9">
      <c r="A8419" s="11">
        <v>43577</v>
      </c>
      <c r="B8419" s="11">
        <v>43574</v>
      </c>
      <c r="C8419" s="4" t="s">
        <v>31</v>
      </c>
      <c r="D8419" s="4" t="s">
        <v>9706</v>
      </c>
      <c r="E8419" s="4" t="s">
        <v>31</v>
      </c>
      <c r="F8419" s="5">
        <v>-1.7849999999999999</v>
      </c>
      <c r="G8419" s="5"/>
      <c r="I8419" s="13">
        <f t="shared" si="131"/>
        <v>-2001077.1710000215</v>
      </c>
    </row>
    <row r="8420" spans="1:9">
      <c r="A8420" s="11">
        <v>43578</v>
      </c>
      <c r="B8420" s="11">
        <v>43577</v>
      </c>
      <c r="C8420" s="4" t="s">
        <v>9624</v>
      </c>
      <c r="D8420" s="4" t="s">
        <v>9625</v>
      </c>
      <c r="E8420" s="4" t="s">
        <v>7355</v>
      </c>
      <c r="F8420" s="5">
        <v>-898.00900000000001</v>
      </c>
      <c r="G8420" s="5"/>
      <c r="I8420" s="13">
        <f t="shared" si="131"/>
        <v>-2001975.1800000216</v>
      </c>
    </row>
    <row r="8421" spans="1:9">
      <c r="A8421" s="11">
        <v>43578</v>
      </c>
      <c r="B8421" s="11">
        <v>43577</v>
      </c>
      <c r="C8421" s="4" t="s">
        <v>9642</v>
      </c>
      <c r="D8421" s="4" t="s">
        <v>9643</v>
      </c>
      <c r="E8421" s="4" t="s">
        <v>668</v>
      </c>
      <c r="F8421" s="5">
        <v>-819.27</v>
      </c>
      <c r="G8421" s="5"/>
      <c r="I8421" s="13">
        <f t="shared" si="131"/>
        <v>-2002794.4500000216</v>
      </c>
    </row>
    <row r="8422" spans="1:9">
      <c r="A8422" s="11">
        <v>43578</v>
      </c>
      <c r="B8422" s="11">
        <v>43577</v>
      </c>
      <c r="C8422" s="4" t="s">
        <v>9645</v>
      </c>
      <c r="D8422" s="4" t="s">
        <v>9646</v>
      </c>
      <c r="E8422" s="4" t="s">
        <v>9647</v>
      </c>
      <c r="F8422" s="5">
        <v>-804.08799999999997</v>
      </c>
      <c r="G8422" s="5"/>
      <c r="I8422" s="13">
        <f t="shared" si="131"/>
        <v>-2003598.5380000216</v>
      </c>
    </row>
    <row r="8423" spans="1:9">
      <c r="A8423" s="11">
        <v>43578</v>
      </c>
      <c r="B8423" s="11">
        <v>43577</v>
      </c>
      <c r="C8423" s="4" t="s">
        <v>9739</v>
      </c>
      <c r="D8423" s="4" t="s">
        <v>9740</v>
      </c>
      <c r="E8423" s="4" t="s">
        <v>9741</v>
      </c>
      <c r="F8423" s="5">
        <v>-269.27800000000002</v>
      </c>
      <c r="G8423" s="5"/>
      <c r="I8423" s="13">
        <f t="shared" si="131"/>
        <v>-2003867.8160000215</v>
      </c>
    </row>
    <row r="8424" spans="1:9">
      <c r="A8424" s="11">
        <v>43578</v>
      </c>
      <c r="B8424" s="11">
        <v>43577</v>
      </c>
      <c r="C8424" s="4" t="s">
        <v>9754</v>
      </c>
      <c r="D8424" s="4" t="s">
        <v>9755</v>
      </c>
      <c r="E8424" s="4" t="s">
        <v>690</v>
      </c>
      <c r="F8424" s="5">
        <v>-224</v>
      </c>
      <c r="G8424" s="5"/>
      <c r="I8424" s="13">
        <f t="shared" si="131"/>
        <v>-2004091.8160000215</v>
      </c>
    </row>
    <row r="8425" spans="1:9">
      <c r="A8425" s="11">
        <v>43579</v>
      </c>
      <c r="B8425" s="11">
        <v>43578</v>
      </c>
      <c r="C8425" s="4" t="s">
        <v>9439</v>
      </c>
      <c r="D8425" s="2"/>
      <c r="E8425" s="6" t="s">
        <v>9438</v>
      </c>
      <c r="F8425" s="5">
        <v>-45119.322999999997</v>
      </c>
      <c r="G8425" s="5"/>
      <c r="I8425" s="13">
        <f t="shared" si="131"/>
        <v>-2049211.1390000216</v>
      </c>
    </row>
    <row r="8426" spans="1:9">
      <c r="A8426" s="11">
        <v>43579</v>
      </c>
      <c r="B8426" s="11">
        <v>43578</v>
      </c>
      <c r="C8426" s="4" t="s">
        <v>9441</v>
      </c>
      <c r="D8426" s="2"/>
      <c r="E8426" s="6" t="s">
        <v>9438</v>
      </c>
      <c r="F8426" s="5">
        <v>-40947.529000000002</v>
      </c>
      <c r="G8426" s="5"/>
      <c r="I8426" s="13">
        <f t="shared" si="131"/>
        <v>-2090158.6680000217</v>
      </c>
    </row>
    <row r="8427" spans="1:9">
      <c r="A8427" s="11">
        <v>43579</v>
      </c>
      <c r="B8427" s="11">
        <v>43578</v>
      </c>
      <c r="C8427" s="4" t="s">
        <v>9481</v>
      </c>
      <c r="D8427" s="4" t="s">
        <v>9482</v>
      </c>
      <c r="E8427" s="4" t="s">
        <v>5149</v>
      </c>
      <c r="F8427" s="5">
        <v>-11701.495000000001</v>
      </c>
      <c r="G8427" s="5"/>
      <c r="I8427" s="13">
        <f t="shared" si="131"/>
        <v>-2101860.1630000216</v>
      </c>
    </row>
    <row r="8428" spans="1:9">
      <c r="A8428" s="11">
        <v>43579</v>
      </c>
      <c r="B8428" s="11">
        <v>43578</v>
      </c>
      <c r="C8428" s="4" t="s">
        <v>9522</v>
      </c>
      <c r="D8428" s="4" t="s">
        <v>9523</v>
      </c>
      <c r="E8428" s="4" t="s">
        <v>3874</v>
      </c>
      <c r="F8428" s="5">
        <v>-3219.15</v>
      </c>
      <c r="G8428" s="5"/>
      <c r="I8428" s="13">
        <f t="shared" si="131"/>
        <v>-2105079.3130000215</v>
      </c>
    </row>
    <row r="8429" spans="1:9">
      <c r="A8429" s="11">
        <v>43579</v>
      </c>
      <c r="B8429" s="11">
        <v>43578</v>
      </c>
      <c r="C8429" s="4" t="s">
        <v>9543</v>
      </c>
      <c r="D8429" s="4" t="s">
        <v>9544</v>
      </c>
      <c r="E8429" s="4" t="s">
        <v>9545</v>
      </c>
      <c r="F8429" s="5">
        <v>-2086.7449999999999</v>
      </c>
      <c r="G8429" s="5"/>
      <c r="I8429" s="13">
        <f t="shared" si="131"/>
        <v>-2107166.0580000216</v>
      </c>
    </row>
    <row r="8430" spans="1:9">
      <c r="A8430" s="11">
        <v>43579</v>
      </c>
      <c r="B8430" s="11">
        <v>43578</v>
      </c>
      <c r="C8430" s="4" t="s">
        <v>9563</v>
      </c>
      <c r="D8430" s="4" t="s">
        <v>9564</v>
      </c>
      <c r="E8430" s="4" t="s">
        <v>9565</v>
      </c>
      <c r="F8430" s="5">
        <v>-1516.751</v>
      </c>
      <c r="G8430" s="5"/>
      <c r="I8430" s="13">
        <f t="shared" si="131"/>
        <v>-2108682.8090000218</v>
      </c>
    </row>
    <row r="8431" spans="1:9">
      <c r="A8431" s="11">
        <v>43579</v>
      </c>
      <c r="B8431" s="11">
        <v>43578</v>
      </c>
      <c r="C8431" s="4" t="s">
        <v>9589</v>
      </c>
      <c r="D8431" s="4" t="s">
        <v>9590</v>
      </c>
      <c r="E8431" s="7" t="s">
        <v>9591</v>
      </c>
      <c r="F8431" s="5">
        <v>-1076.5999999999999</v>
      </c>
      <c r="G8431" s="5"/>
      <c r="I8431" s="13">
        <f t="shared" si="131"/>
        <v>-2109759.4090000219</v>
      </c>
    </row>
    <row r="8432" spans="1:9">
      <c r="A8432" s="11">
        <v>43579</v>
      </c>
      <c r="B8432" s="11">
        <v>43578</v>
      </c>
      <c r="C8432" s="4" t="s">
        <v>9606</v>
      </c>
      <c r="D8432" s="4" t="s">
        <v>9607</v>
      </c>
      <c r="E8432" s="4" t="s">
        <v>2472</v>
      </c>
      <c r="F8432" s="5">
        <v>-925.46199999999999</v>
      </c>
      <c r="G8432" s="5"/>
      <c r="I8432" s="13">
        <f t="shared" si="131"/>
        <v>-2110684.8710000217</v>
      </c>
    </row>
    <row r="8433" spans="1:9">
      <c r="A8433" s="11">
        <v>43579</v>
      </c>
      <c r="B8433" s="11">
        <v>43578</v>
      </c>
      <c r="C8433" s="4" t="s">
        <v>9710</v>
      </c>
      <c r="D8433" s="4" t="s">
        <v>9711</v>
      </c>
      <c r="E8433" s="4" t="s">
        <v>676</v>
      </c>
      <c r="F8433" s="5">
        <v>-432.95</v>
      </c>
      <c r="G8433" s="5"/>
      <c r="I8433" s="13">
        <f t="shared" si="131"/>
        <v>-2111117.8210000219</v>
      </c>
    </row>
    <row r="8434" spans="1:9">
      <c r="A8434" s="11">
        <v>43579</v>
      </c>
      <c r="B8434" s="11">
        <v>43578</v>
      </c>
      <c r="C8434" s="4" t="s">
        <v>9773</v>
      </c>
      <c r="D8434" s="4" t="s">
        <v>9774</v>
      </c>
      <c r="E8434" s="4" t="s">
        <v>567</v>
      </c>
      <c r="F8434" s="5">
        <v>-165.88800000000001</v>
      </c>
      <c r="G8434" s="5"/>
      <c r="I8434" s="13">
        <f t="shared" si="131"/>
        <v>-2111283.7090000217</v>
      </c>
    </row>
    <row r="8435" spans="1:9">
      <c r="A8435" s="11">
        <v>43579</v>
      </c>
      <c r="B8435" s="11">
        <v>43578</v>
      </c>
      <c r="C8435" s="4" t="s">
        <v>9775</v>
      </c>
      <c r="D8435" s="4" t="s">
        <v>9776</v>
      </c>
      <c r="E8435" s="6" t="s">
        <v>9574</v>
      </c>
      <c r="F8435" s="5">
        <v>-155.30199999999999</v>
      </c>
      <c r="G8435" s="5"/>
      <c r="I8435" s="13">
        <f t="shared" si="131"/>
        <v>-2111439.0110000218</v>
      </c>
    </row>
    <row r="8436" spans="1:9">
      <c r="A8436" s="11">
        <v>43581</v>
      </c>
      <c r="B8436" s="11">
        <v>43578</v>
      </c>
      <c r="C8436" s="4" t="s">
        <v>152</v>
      </c>
      <c r="D8436" s="4" t="s">
        <v>9798</v>
      </c>
      <c r="E8436" s="6" t="s">
        <v>9796</v>
      </c>
      <c r="F8436" s="5">
        <v>-20</v>
      </c>
      <c r="G8436" s="5"/>
      <c r="I8436" s="13">
        <f t="shared" si="131"/>
        <v>-2111459.0110000218</v>
      </c>
    </row>
    <row r="8437" spans="1:9">
      <c r="A8437" s="11">
        <v>43580</v>
      </c>
      <c r="B8437" s="11">
        <v>43578</v>
      </c>
      <c r="C8437" s="4" t="s">
        <v>184</v>
      </c>
      <c r="D8437" s="4" t="s">
        <v>9812</v>
      </c>
      <c r="E8437" s="4" t="s">
        <v>184</v>
      </c>
      <c r="F8437" s="5">
        <v>-10</v>
      </c>
      <c r="G8437" s="5"/>
      <c r="I8437" s="13">
        <f t="shared" si="131"/>
        <v>-2111469.0110000218</v>
      </c>
    </row>
    <row r="8438" spans="1:9">
      <c r="A8438" s="11">
        <v>43580</v>
      </c>
      <c r="B8438" s="11">
        <v>43578</v>
      </c>
      <c r="C8438" s="4" t="s">
        <v>170</v>
      </c>
      <c r="D8438" s="4" t="s">
        <v>9815</v>
      </c>
      <c r="E8438" s="4" t="s">
        <v>170</v>
      </c>
      <c r="F8438" s="5">
        <v>-10</v>
      </c>
      <c r="G8438" s="5"/>
      <c r="I8438" s="13">
        <f t="shared" si="131"/>
        <v>-2111479.0110000218</v>
      </c>
    </row>
    <row r="8439" spans="1:9">
      <c r="A8439" s="11">
        <v>43580</v>
      </c>
      <c r="B8439" s="11">
        <v>43578</v>
      </c>
      <c r="C8439" s="4" t="s">
        <v>60</v>
      </c>
      <c r="D8439" s="4" t="s">
        <v>9819</v>
      </c>
      <c r="E8439" s="4" t="s">
        <v>60</v>
      </c>
      <c r="F8439" s="5">
        <v>-8</v>
      </c>
      <c r="G8439" s="5"/>
      <c r="I8439" s="13">
        <f t="shared" si="131"/>
        <v>-2111487.0110000218</v>
      </c>
    </row>
    <row r="8440" spans="1:9">
      <c r="A8440" s="11">
        <v>43579</v>
      </c>
      <c r="B8440" s="11">
        <v>43578</v>
      </c>
      <c r="C8440" s="4" t="s">
        <v>101</v>
      </c>
      <c r="D8440" s="2"/>
      <c r="E8440" s="6" t="s">
        <v>9823</v>
      </c>
      <c r="F8440" s="5">
        <v>-5.95</v>
      </c>
      <c r="G8440" s="5"/>
      <c r="I8440" s="13">
        <f t="shared" si="131"/>
        <v>-2111492.961000022</v>
      </c>
    </row>
    <row r="8441" spans="1:9">
      <c r="A8441" s="11">
        <v>43579</v>
      </c>
      <c r="B8441" s="11">
        <v>43578</v>
      </c>
      <c r="C8441" s="4" t="s">
        <v>101</v>
      </c>
      <c r="D8441" s="2"/>
      <c r="E8441" s="6" t="s">
        <v>9823</v>
      </c>
      <c r="F8441" s="5">
        <v>-5.95</v>
      </c>
      <c r="G8441" s="5"/>
      <c r="I8441" s="13">
        <f t="shared" si="131"/>
        <v>-2111498.9110000222</v>
      </c>
    </row>
    <row r="8442" spans="1:9">
      <c r="A8442" s="11">
        <v>43581</v>
      </c>
      <c r="B8442" s="11">
        <v>43578</v>
      </c>
      <c r="C8442" s="4" t="s">
        <v>7</v>
      </c>
      <c r="D8442" s="4" t="s">
        <v>9828</v>
      </c>
      <c r="E8442" s="4" t="s">
        <v>7</v>
      </c>
      <c r="F8442" s="5">
        <v>-3.8</v>
      </c>
      <c r="G8442" s="5"/>
      <c r="I8442" s="13">
        <f t="shared" si="131"/>
        <v>-2111502.711000022</v>
      </c>
    </row>
    <row r="8443" spans="1:9">
      <c r="A8443" s="11">
        <v>43580</v>
      </c>
      <c r="B8443" s="11">
        <v>43578</v>
      </c>
      <c r="C8443" s="4" t="s">
        <v>7</v>
      </c>
      <c r="D8443" s="4" t="s">
        <v>9832</v>
      </c>
      <c r="E8443" s="4" t="s">
        <v>7</v>
      </c>
      <c r="F8443" s="5">
        <v>-3.42</v>
      </c>
      <c r="G8443" s="5"/>
      <c r="I8443" s="13">
        <f t="shared" si="131"/>
        <v>-2111506.1310000219</v>
      </c>
    </row>
    <row r="8444" spans="1:9">
      <c r="A8444" s="11">
        <v>43580</v>
      </c>
      <c r="B8444" s="11">
        <v>43578</v>
      </c>
      <c r="C8444" s="4" t="s">
        <v>105</v>
      </c>
      <c r="D8444" s="4" t="s">
        <v>9835</v>
      </c>
      <c r="E8444" s="4" t="s">
        <v>105</v>
      </c>
      <c r="F8444" s="5">
        <v>-2.5</v>
      </c>
      <c r="G8444" s="5"/>
      <c r="I8444" s="13">
        <f t="shared" si="131"/>
        <v>-2111508.6310000219</v>
      </c>
    </row>
    <row r="8445" spans="1:9">
      <c r="A8445" s="11">
        <v>43580</v>
      </c>
      <c r="B8445" s="11">
        <v>43578</v>
      </c>
      <c r="C8445" s="4" t="s">
        <v>7</v>
      </c>
      <c r="D8445" s="4" t="s">
        <v>9845</v>
      </c>
      <c r="E8445" s="4" t="s">
        <v>7</v>
      </c>
      <c r="F8445" s="5">
        <v>-1.9</v>
      </c>
      <c r="G8445" s="5"/>
      <c r="I8445" s="13">
        <f t="shared" si="131"/>
        <v>-2111510.5310000218</v>
      </c>
    </row>
    <row r="8446" spans="1:9">
      <c r="A8446" s="11">
        <v>43580</v>
      </c>
      <c r="B8446" s="11">
        <v>43579</v>
      </c>
      <c r="C8446" s="4" t="s">
        <v>9449</v>
      </c>
      <c r="D8446" s="4" t="s">
        <v>9450</v>
      </c>
      <c r="E8446" s="4" t="s">
        <v>9451</v>
      </c>
      <c r="F8446" s="5">
        <v>-29550</v>
      </c>
      <c r="G8446" s="5"/>
      <c r="I8446" s="13">
        <f t="shared" si="131"/>
        <v>-2141060.5310000218</v>
      </c>
    </row>
    <row r="8447" spans="1:9">
      <c r="A8447" s="11">
        <v>43580</v>
      </c>
      <c r="B8447" s="11">
        <v>43579</v>
      </c>
      <c r="C8447" s="4" t="s">
        <v>9472</v>
      </c>
      <c r="D8447" s="4" t="s">
        <v>9473</v>
      </c>
      <c r="E8447" s="4" t="s">
        <v>332</v>
      </c>
      <c r="F8447" s="5">
        <v>-13790</v>
      </c>
      <c r="G8447" s="5"/>
      <c r="I8447" s="13">
        <f t="shared" si="131"/>
        <v>-2154850.5310000218</v>
      </c>
    </row>
    <row r="8448" spans="1:9">
      <c r="A8448" s="11">
        <v>43580</v>
      </c>
      <c r="B8448" s="11">
        <v>43579</v>
      </c>
      <c r="C8448" s="4" t="s">
        <v>9477</v>
      </c>
      <c r="D8448" s="4" t="s">
        <v>9478</v>
      </c>
      <c r="E8448" s="4" t="s">
        <v>9476</v>
      </c>
      <c r="F8448" s="5">
        <v>-12421.362999999999</v>
      </c>
      <c r="G8448" s="5"/>
      <c r="I8448" s="13">
        <f t="shared" si="131"/>
        <v>-2167271.8940000217</v>
      </c>
    </row>
    <row r="8449" spans="1:9">
      <c r="A8449" s="11">
        <v>43580</v>
      </c>
      <c r="B8449" s="11">
        <v>43579</v>
      </c>
      <c r="C8449" s="4" t="s">
        <v>427</v>
      </c>
      <c r="D8449" s="4" t="s">
        <v>9526</v>
      </c>
      <c r="E8449" s="6" t="s">
        <v>9525</v>
      </c>
      <c r="F8449" s="5">
        <v>-3070.58</v>
      </c>
      <c r="G8449" s="5"/>
      <c r="I8449" s="13">
        <f t="shared" si="131"/>
        <v>-2170342.4740000218</v>
      </c>
    </row>
    <row r="8450" spans="1:9">
      <c r="A8450" s="11">
        <v>43580</v>
      </c>
      <c r="B8450" s="11">
        <v>43579</v>
      </c>
      <c r="C8450" s="4" t="s">
        <v>9530</v>
      </c>
      <c r="D8450" s="4" t="s">
        <v>9531</v>
      </c>
      <c r="E8450" s="4" t="s">
        <v>30</v>
      </c>
      <c r="F8450" s="5">
        <v>-2863.7669999999998</v>
      </c>
      <c r="G8450" s="5"/>
      <c r="I8450" s="13">
        <f t="shared" si="131"/>
        <v>-2173206.2410000218</v>
      </c>
    </row>
    <row r="8451" spans="1:9">
      <c r="A8451" s="11">
        <v>43580</v>
      </c>
      <c r="B8451" s="11">
        <v>43579</v>
      </c>
      <c r="C8451" s="4" t="s">
        <v>9546</v>
      </c>
      <c r="D8451" s="4" t="s">
        <v>9547</v>
      </c>
      <c r="E8451" s="4" t="s">
        <v>9422</v>
      </c>
      <c r="F8451" s="5">
        <v>-2069.643</v>
      </c>
      <c r="G8451" s="5"/>
      <c r="I8451" s="13">
        <f t="shared" ref="I8451:I8514" si="132">I8450+F8451+G8451</f>
        <v>-2175275.884000022</v>
      </c>
    </row>
    <row r="8452" spans="1:9">
      <c r="A8452" s="11">
        <v>43580</v>
      </c>
      <c r="B8452" s="11">
        <v>43579</v>
      </c>
      <c r="C8452" s="4" t="s">
        <v>9572</v>
      </c>
      <c r="D8452" s="4" t="s">
        <v>9573</v>
      </c>
      <c r="E8452" s="6" t="s">
        <v>9574</v>
      </c>
      <c r="F8452" s="5">
        <v>-1369.857</v>
      </c>
      <c r="G8452" s="5"/>
      <c r="I8452" s="13">
        <f t="shared" si="132"/>
        <v>-2176645.7410000218</v>
      </c>
    </row>
    <row r="8453" spans="1:9">
      <c r="A8453" s="11">
        <v>43580</v>
      </c>
      <c r="B8453" s="11">
        <v>43579</v>
      </c>
      <c r="C8453" s="4" t="s">
        <v>9603</v>
      </c>
      <c r="D8453" s="4" t="s">
        <v>9604</v>
      </c>
      <c r="E8453" s="4" t="s">
        <v>8770</v>
      </c>
      <c r="F8453" s="5">
        <v>-954.98800000000006</v>
      </c>
      <c r="G8453" s="5"/>
      <c r="I8453" s="13">
        <f t="shared" si="132"/>
        <v>-2177600.7290000217</v>
      </c>
    </row>
    <row r="8454" spans="1:9">
      <c r="A8454" s="11">
        <v>43580</v>
      </c>
      <c r="B8454" s="11">
        <v>43579</v>
      </c>
      <c r="C8454" s="4" t="s">
        <v>9662</v>
      </c>
      <c r="D8454" s="4" t="s">
        <v>9663</v>
      </c>
      <c r="E8454" s="4" t="s">
        <v>169</v>
      </c>
      <c r="F8454" s="5">
        <v>-749.6</v>
      </c>
      <c r="G8454" s="5"/>
      <c r="I8454" s="13">
        <f t="shared" si="132"/>
        <v>-2178350.3290000218</v>
      </c>
    </row>
    <row r="8455" spans="1:9">
      <c r="A8455" s="11">
        <v>43580</v>
      </c>
      <c r="B8455" s="11">
        <v>43579</v>
      </c>
      <c r="C8455" s="4" t="s">
        <v>9670</v>
      </c>
      <c r="D8455" s="4" t="s">
        <v>9671</v>
      </c>
      <c r="E8455" s="4" t="s">
        <v>8015</v>
      </c>
      <c r="F8455" s="5">
        <v>-662.83500000000004</v>
      </c>
      <c r="G8455" s="5"/>
      <c r="I8455" s="13">
        <f t="shared" si="132"/>
        <v>-2179013.1640000218</v>
      </c>
    </row>
    <row r="8456" spans="1:9">
      <c r="A8456" s="11">
        <v>43580</v>
      </c>
      <c r="B8456" s="11">
        <v>43579</v>
      </c>
      <c r="C8456" s="4" t="s">
        <v>9672</v>
      </c>
      <c r="D8456" s="4" t="s">
        <v>9673</v>
      </c>
      <c r="E8456" s="4" t="s">
        <v>5478</v>
      </c>
      <c r="F8456" s="5">
        <v>-591.87</v>
      </c>
      <c r="G8456" s="5"/>
      <c r="I8456" s="13">
        <f t="shared" si="132"/>
        <v>-2179605.0340000219</v>
      </c>
    </row>
    <row r="8457" spans="1:9">
      <c r="A8457" s="11">
        <v>43580</v>
      </c>
      <c r="B8457" s="11">
        <v>43579</v>
      </c>
      <c r="C8457" s="4" t="s">
        <v>9703</v>
      </c>
      <c r="D8457" s="4" t="s">
        <v>9704</v>
      </c>
      <c r="E8457" s="4" t="s">
        <v>8448</v>
      </c>
      <c r="F8457" s="5">
        <v>-451.30099999999999</v>
      </c>
      <c r="G8457" s="5"/>
      <c r="I8457" s="13">
        <f t="shared" si="132"/>
        <v>-2180056.3350000218</v>
      </c>
    </row>
    <row r="8458" spans="1:9">
      <c r="A8458" s="11">
        <v>43580</v>
      </c>
      <c r="B8458" s="11">
        <v>43579</v>
      </c>
      <c r="C8458" s="4" t="s">
        <v>9708</v>
      </c>
      <c r="D8458" s="4" t="s">
        <v>9709</v>
      </c>
      <c r="E8458" s="4" t="s">
        <v>448</v>
      </c>
      <c r="F8458" s="5">
        <v>-434.46199999999999</v>
      </c>
      <c r="G8458" s="5"/>
      <c r="I8458" s="13">
        <f t="shared" si="132"/>
        <v>-2180490.7970000217</v>
      </c>
    </row>
    <row r="8459" spans="1:9">
      <c r="A8459" s="11">
        <v>43580</v>
      </c>
      <c r="B8459" s="11">
        <v>43579</v>
      </c>
      <c r="C8459" s="4" t="s">
        <v>9718</v>
      </c>
      <c r="D8459" s="4" t="s">
        <v>9719</v>
      </c>
      <c r="E8459" s="4" t="s">
        <v>139</v>
      </c>
      <c r="F8459" s="5">
        <v>-409.96</v>
      </c>
      <c r="G8459" s="5"/>
      <c r="I8459" s="13">
        <f t="shared" si="132"/>
        <v>-2180900.7570000216</v>
      </c>
    </row>
    <row r="8460" spans="1:9">
      <c r="A8460" s="11">
        <v>43580</v>
      </c>
      <c r="B8460" s="11">
        <v>43579</v>
      </c>
      <c r="C8460" s="4" t="s">
        <v>9720</v>
      </c>
      <c r="D8460" s="4" t="s">
        <v>9721</v>
      </c>
      <c r="E8460" s="4" t="s">
        <v>375</v>
      </c>
      <c r="F8460" s="5">
        <v>-383.25</v>
      </c>
      <c r="G8460" s="5"/>
      <c r="I8460" s="13">
        <f t="shared" si="132"/>
        <v>-2181284.0070000216</v>
      </c>
    </row>
    <row r="8461" spans="1:9">
      <c r="A8461" s="11">
        <v>43580</v>
      </c>
      <c r="B8461" s="11">
        <v>43579</v>
      </c>
      <c r="C8461" s="4" t="s">
        <v>9732</v>
      </c>
      <c r="D8461" s="4" t="s">
        <v>9733</v>
      </c>
      <c r="E8461" s="4" t="s">
        <v>375</v>
      </c>
      <c r="F8461" s="5">
        <v>-298</v>
      </c>
      <c r="G8461" s="5"/>
      <c r="I8461" s="13">
        <f t="shared" si="132"/>
        <v>-2181582.0070000216</v>
      </c>
    </row>
    <row r="8462" spans="1:9">
      <c r="A8462" s="11">
        <v>43581</v>
      </c>
      <c r="B8462" s="11">
        <v>43579</v>
      </c>
      <c r="C8462" s="4" t="s">
        <v>184</v>
      </c>
      <c r="D8462" s="4" t="s">
        <v>9813</v>
      </c>
      <c r="E8462" s="4" t="s">
        <v>184</v>
      </c>
      <c r="F8462" s="5">
        <v>-10</v>
      </c>
      <c r="G8462" s="5"/>
      <c r="I8462" s="13">
        <f t="shared" si="132"/>
        <v>-2181592.0070000216</v>
      </c>
    </row>
    <row r="8463" spans="1:9">
      <c r="A8463" s="11">
        <v>43581</v>
      </c>
      <c r="B8463" s="11">
        <v>43579</v>
      </c>
      <c r="C8463" s="4" t="s">
        <v>7</v>
      </c>
      <c r="D8463" s="4" t="s">
        <v>9846</v>
      </c>
      <c r="E8463" s="4" t="s">
        <v>7</v>
      </c>
      <c r="F8463" s="5">
        <v>-1.9</v>
      </c>
      <c r="G8463" s="5"/>
      <c r="I8463" s="13">
        <f t="shared" si="132"/>
        <v>-2181593.9070000215</v>
      </c>
    </row>
    <row r="8464" spans="1:9">
      <c r="A8464" s="11">
        <v>43580</v>
      </c>
      <c r="B8464" s="11">
        <v>43579</v>
      </c>
      <c r="C8464" s="4" t="s">
        <v>31</v>
      </c>
      <c r="D8464" s="4" t="s">
        <v>9673</v>
      </c>
      <c r="E8464" s="4" t="s">
        <v>31</v>
      </c>
      <c r="F8464" s="5">
        <v>-1.7849999999999999</v>
      </c>
      <c r="G8464" s="5"/>
      <c r="I8464" s="13">
        <f t="shared" si="132"/>
        <v>-2181595.6920000217</v>
      </c>
    </row>
    <row r="8465" spans="1:9">
      <c r="A8465" s="11">
        <v>43580</v>
      </c>
      <c r="B8465" s="11">
        <v>43579</v>
      </c>
      <c r="C8465" s="4" t="s">
        <v>31</v>
      </c>
      <c r="D8465" s="4" t="s">
        <v>9709</v>
      </c>
      <c r="E8465" s="4" t="s">
        <v>31</v>
      </c>
      <c r="F8465" s="5">
        <v>-1.7849999999999999</v>
      </c>
      <c r="G8465" s="5"/>
      <c r="I8465" s="13">
        <f t="shared" si="132"/>
        <v>-2181597.4770000218</v>
      </c>
    </row>
    <row r="8466" spans="1:9">
      <c r="A8466" s="11">
        <v>43580</v>
      </c>
      <c r="B8466" s="11">
        <v>43579</v>
      </c>
      <c r="C8466" s="4" t="s">
        <v>31</v>
      </c>
      <c r="D8466" s="4" t="s">
        <v>9671</v>
      </c>
      <c r="E8466" s="4" t="s">
        <v>31</v>
      </c>
      <c r="F8466" s="5">
        <v>-1.7849999999999999</v>
      </c>
      <c r="G8466" s="5"/>
      <c r="I8466" s="13">
        <f t="shared" si="132"/>
        <v>-2181599.262000022</v>
      </c>
    </row>
    <row r="8467" spans="1:9">
      <c r="A8467" s="11">
        <v>43580</v>
      </c>
      <c r="B8467" s="11">
        <v>43579</v>
      </c>
      <c r="C8467" s="4" t="s">
        <v>31</v>
      </c>
      <c r="D8467" s="4" t="s">
        <v>9704</v>
      </c>
      <c r="E8467" s="4" t="s">
        <v>31</v>
      </c>
      <c r="F8467" s="5">
        <v>-1.7849999999999999</v>
      </c>
      <c r="G8467" s="5"/>
      <c r="I8467" s="13">
        <f t="shared" si="132"/>
        <v>-2181601.0470000221</v>
      </c>
    </row>
    <row r="8468" spans="1:9">
      <c r="A8468" s="11">
        <v>43580</v>
      </c>
      <c r="B8468" s="11">
        <v>43579</v>
      </c>
      <c r="C8468" s="4" t="s">
        <v>31</v>
      </c>
      <c r="D8468" s="4" t="s">
        <v>9719</v>
      </c>
      <c r="E8468" s="4" t="s">
        <v>31</v>
      </c>
      <c r="F8468" s="5">
        <v>-1.7849999999999999</v>
      </c>
      <c r="G8468" s="5"/>
      <c r="I8468" s="13">
        <f t="shared" si="132"/>
        <v>-2181602.8320000223</v>
      </c>
    </row>
    <row r="8469" spans="1:9">
      <c r="A8469" s="11">
        <v>43580</v>
      </c>
      <c r="B8469" s="11">
        <v>43579</v>
      </c>
      <c r="C8469" s="4" t="s">
        <v>31</v>
      </c>
      <c r="D8469" s="4" t="s">
        <v>9473</v>
      </c>
      <c r="E8469" s="4" t="s">
        <v>31</v>
      </c>
      <c r="F8469" s="5">
        <v>-1.7849999999999999</v>
      </c>
      <c r="G8469" s="5"/>
      <c r="I8469" s="13">
        <f t="shared" si="132"/>
        <v>-2181604.6170000224</v>
      </c>
    </row>
    <row r="8470" spans="1:9">
      <c r="A8470" s="11">
        <v>43580</v>
      </c>
      <c r="B8470" s="11">
        <v>43579</v>
      </c>
      <c r="C8470" s="4" t="s">
        <v>31</v>
      </c>
      <c r="D8470" s="4" t="s">
        <v>9531</v>
      </c>
      <c r="E8470" s="4" t="s">
        <v>31</v>
      </c>
      <c r="F8470" s="5">
        <v>-1.7849999999999999</v>
      </c>
      <c r="G8470" s="5"/>
      <c r="I8470" s="13">
        <f t="shared" si="132"/>
        <v>-2181606.4020000226</v>
      </c>
    </row>
    <row r="8471" spans="1:9">
      <c r="A8471" s="11">
        <v>43580</v>
      </c>
      <c r="B8471" s="11">
        <v>43579</v>
      </c>
      <c r="C8471" s="4" t="s">
        <v>430</v>
      </c>
      <c r="D8471" s="4" t="s">
        <v>9526</v>
      </c>
      <c r="E8471" s="4" t="s">
        <v>430</v>
      </c>
      <c r="F8471" s="5">
        <v>-0.71399999999999997</v>
      </c>
      <c r="G8471" s="5"/>
      <c r="I8471" s="13">
        <f t="shared" si="132"/>
        <v>-2181607.1160000227</v>
      </c>
    </row>
    <row r="8472" spans="1:9">
      <c r="A8472" s="11">
        <v>43580</v>
      </c>
      <c r="B8472" s="11">
        <v>43579</v>
      </c>
      <c r="C8472" s="4" t="s">
        <v>452</v>
      </c>
      <c r="D8472" s="4" t="s">
        <v>2177</v>
      </c>
      <c r="E8472" s="6" t="s">
        <v>9849</v>
      </c>
      <c r="F8472" s="5">
        <v>-0.35699999999999998</v>
      </c>
      <c r="G8472" s="5"/>
      <c r="I8472" s="13">
        <f t="shared" si="132"/>
        <v>-2181607.4730000226</v>
      </c>
    </row>
    <row r="8473" spans="1:9">
      <c r="A8473" s="11">
        <v>43580</v>
      </c>
      <c r="B8473" s="11">
        <v>43579</v>
      </c>
      <c r="C8473" s="4" t="s">
        <v>452</v>
      </c>
      <c r="D8473" s="4" t="s">
        <v>9851</v>
      </c>
      <c r="E8473" s="6" t="s">
        <v>9849</v>
      </c>
      <c r="F8473" s="5">
        <v>-0.35699999999999998</v>
      </c>
      <c r="G8473" s="5"/>
      <c r="I8473" s="13">
        <f t="shared" si="132"/>
        <v>-2181607.8300000224</v>
      </c>
    </row>
    <row r="8474" spans="1:9">
      <c r="A8474" s="11">
        <v>43580</v>
      </c>
      <c r="B8474" s="11">
        <v>43579</v>
      </c>
      <c r="C8474" s="4" t="s">
        <v>452</v>
      </c>
      <c r="D8474" s="4" t="s">
        <v>2359</v>
      </c>
      <c r="E8474" s="6" t="s">
        <v>9849</v>
      </c>
      <c r="F8474" s="5">
        <v>-0.35699999999999998</v>
      </c>
      <c r="G8474" s="5"/>
      <c r="I8474" s="13">
        <f t="shared" si="132"/>
        <v>-2181608.1870000223</v>
      </c>
    </row>
    <row r="8475" spans="1:9">
      <c r="A8475" s="11">
        <v>43580</v>
      </c>
      <c r="B8475" s="11">
        <v>43579</v>
      </c>
      <c r="C8475" s="4" t="s">
        <v>452</v>
      </c>
      <c r="D8475" s="4" t="s">
        <v>2407</v>
      </c>
      <c r="E8475" s="6" t="s">
        <v>9849</v>
      </c>
      <c r="F8475" s="5">
        <v>-0.35699999999999998</v>
      </c>
      <c r="G8475" s="5"/>
      <c r="I8475" s="13">
        <f t="shared" si="132"/>
        <v>-2181608.5440000221</v>
      </c>
    </row>
    <row r="8476" spans="1:9">
      <c r="A8476" s="11">
        <v>43580</v>
      </c>
      <c r="B8476" s="11">
        <v>43579</v>
      </c>
      <c r="C8476" s="4" t="s">
        <v>452</v>
      </c>
      <c r="D8476" s="4" t="s">
        <v>2399</v>
      </c>
      <c r="E8476" s="6" t="s">
        <v>9849</v>
      </c>
      <c r="F8476" s="5">
        <v>-0.35699999999999998</v>
      </c>
      <c r="G8476" s="5"/>
      <c r="I8476" s="13">
        <f t="shared" si="132"/>
        <v>-2181608.901000022</v>
      </c>
    </row>
    <row r="8477" spans="1:9">
      <c r="A8477" s="11">
        <v>43580</v>
      </c>
      <c r="B8477" s="11">
        <v>43579</v>
      </c>
      <c r="C8477" s="4" t="s">
        <v>452</v>
      </c>
      <c r="D8477" s="4" t="s">
        <v>1812</v>
      </c>
      <c r="E8477" s="6" t="s">
        <v>9849</v>
      </c>
      <c r="F8477" s="5">
        <v>-0.35699999999999998</v>
      </c>
      <c r="G8477" s="5"/>
      <c r="I8477" s="13">
        <f t="shared" si="132"/>
        <v>-2181609.2580000218</v>
      </c>
    </row>
    <row r="8478" spans="1:9">
      <c r="A8478" s="11">
        <v>43584</v>
      </c>
      <c r="B8478" s="11">
        <v>43579</v>
      </c>
      <c r="C8478" s="4" t="s">
        <v>271</v>
      </c>
      <c r="D8478" s="2"/>
      <c r="E8478" s="4" t="s">
        <v>9871</v>
      </c>
      <c r="F8478" s="3"/>
      <c r="G8478" s="5">
        <v>680000</v>
      </c>
      <c r="I8478" s="13">
        <f t="shared" si="132"/>
        <v>-1501609.2580000218</v>
      </c>
    </row>
    <row r="8479" spans="1:9">
      <c r="A8479" s="11">
        <v>43581</v>
      </c>
      <c r="B8479" s="11">
        <v>43580</v>
      </c>
      <c r="C8479" s="4" t="s">
        <v>9534</v>
      </c>
      <c r="D8479" s="4" t="s">
        <v>9535</v>
      </c>
      <c r="E8479" s="4" t="s">
        <v>9536</v>
      </c>
      <c r="F8479" s="5">
        <v>-2442.1550000000002</v>
      </c>
      <c r="G8479" s="5"/>
      <c r="I8479" s="13">
        <f t="shared" si="132"/>
        <v>-1504051.4130000218</v>
      </c>
    </row>
    <row r="8480" spans="1:9">
      <c r="A8480" s="11">
        <v>43581</v>
      </c>
      <c r="B8480" s="11">
        <v>43580</v>
      </c>
      <c r="C8480" s="4" t="s">
        <v>9568</v>
      </c>
      <c r="D8480" s="4" t="s">
        <v>9569</v>
      </c>
      <c r="E8480" s="4" t="s">
        <v>234</v>
      </c>
      <c r="F8480" s="5">
        <v>-1426.2</v>
      </c>
      <c r="G8480" s="5"/>
      <c r="I8480" s="13">
        <f t="shared" si="132"/>
        <v>-1505477.6130000218</v>
      </c>
    </row>
    <row r="8481" spans="1:9">
      <c r="A8481" s="11">
        <v>43581</v>
      </c>
      <c r="B8481" s="11">
        <v>43580</v>
      </c>
      <c r="C8481" s="4" t="s">
        <v>857</v>
      </c>
      <c r="D8481" s="4" t="s">
        <v>9687</v>
      </c>
      <c r="E8481" s="4" t="s">
        <v>857</v>
      </c>
      <c r="F8481" s="5">
        <v>-480.3</v>
      </c>
      <c r="G8481" s="5"/>
      <c r="I8481" s="13">
        <f t="shared" si="132"/>
        <v>-1505957.9130000218</v>
      </c>
    </row>
    <row r="8482" spans="1:9">
      <c r="A8482" s="11">
        <v>43581</v>
      </c>
      <c r="B8482" s="11">
        <v>43580</v>
      </c>
      <c r="C8482" s="4" t="s">
        <v>9691</v>
      </c>
      <c r="D8482" s="4" t="s">
        <v>9692</v>
      </c>
      <c r="E8482" s="4" t="s">
        <v>3728</v>
      </c>
      <c r="F8482" s="5">
        <v>-473.63</v>
      </c>
      <c r="G8482" s="5"/>
      <c r="I8482" s="13">
        <f t="shared" si="132"/>
        <v>-1506431.5430000217</v>
      </c>
    </row>
    <row r="8483" spans="1:9">
      <c r="A8483" s="11">
        <v>43584</v>
      </c>
      <c r="B8483" s="11">
        <v>43581</v>
      </c>
      <c r="C8483" s="4" t="s">
        <v>9683</v>
      </c>
      <c r="D8483" s="4" t="s">
        <v>9684</v>
      </c>
      <c r="E8483" s="4" t="s">
        <v>8248</v>
      </c>
      <c r="F8483" s="5">
        <v>-500</v>
      </c>
      <c r="G8483" s="5"/>
      <c r="I8483" s="13">
        <f t="shared" si="132"/>
        <v>-1506931.5430000217</v>
      </c>
    </row>
    <row r="8484" spans="1:9">
      <c r="A8484" s="11">
        <v>43584</v>
      </c>
      <c r="B8484" s="11">
        <v>43581</v>
      </c>
      <c r="C8484" s="4" t="s">
        <v>9760</v>
      </c>
      <c r="D8484" s="4" t="s">
        <v>9761</v>
      </c>
      <c r="E8484" s="4" t="s">
        <v>8549</v>
      </c>
      <c r="F8484" s="5">
        <v>-214.8</v>
      </c>
      <c r="G8484" s="5"/>
      <c r="I8484" s="13">
        <f t="shared" si="132"/>
        <v>-1507146.3430000218</v>
      </c>
    </row>
    <row r="8485" spans="1:9">
      <c r="A8485" s="11">
        <v>43584</v>
      </c>
      <c r="B8485" s="11">
        <v>43581</v>
      </c>
      <c r="C8485" s="4" t="s">
        <v>9768</v>
      </c>
      <c r="D8485" s="4" t="s">
        <v>9769</v>
      </c>
      <c r="E8485" s="4" t="s">
        <v>8248</v>
      </c>
      <c r="F8485" s="5">
        <v>-175</v>
      </c>
      <c r="G8485" s="5"/>
      <c r="I8485" s="13">
        <f t="shared" si="132"/>
        <v>-1507321.3430000218</v>
      </c>
    </row>
    <row r="8486" spans="1:9">
      <c r="A8486" s="11">
        <v>43584</v>
      </c>
      <c r="B8486" s="11">
        <v>43581</v>
      </c>
      <c r="C8486" s="4" t="s">
        <v>9770</v>
      </c>
      <c r="D8486" s="4" t="s">
        <v>9771</v>
      </c>
      <c r="E8486" s="4" t="s">
        <v>142</v>
      </c>
      <c r="F8486" s="5">
        <v>-170.1</v>
      </c>
      <c r="G8486" s="5"/>
      <c r="I8486" s="13">
        <f t="shared" si="132"/>
        <v>-1507491.4430000219</v>
      </c>
    </row>
    <row r="8487" spans="1:9">
      <c r="A8487" s="11">
        <v>43584</v>
      </c>
      <c r="B8487" s="11">
        <v>43581</v>
      </c>
      <c r="C8487" s="4" t="s">
        <v>9781</v>
      </c>
      <c r="D8487" s="4" t="s">
        <v>9782</v>
      </c>
      <c r="E8487" s="4" t="s">
        <v>410</v>
      </c>
      <c r="F8487" s="5">
        <v>-120</v>
      </c>
      <c r="G8487" s="5"/>
      <c r="I8487" s="13">
        <f t="shared" si="132"/>
        <v>-1507611.4430000219</v>
      </c>
    </row>
    <row r="8488" spans="1:9">
      <c r="A8488" s="11">
        <v>43584</v>
      </c>
      <c r="B8488" s="11">
        <v>43581</v>
      </c>
      <c r="C8488" s="4" t="s">
        <v>27</v>
      </c>
      <c r="D8488" s="2"/>
      <c r="E8488" s="4" t="s">
        <v>27</v>
      </c>
      <c r="F8488" s="5">
        <v>-119</v>
      </c>
      <c r="G8488" s="5"/>
      <c r="I8488" s="13">
        <f t="shared" si="132"/>
        <v>-1507730.4430000219</v>
      </c>
    </row>
    <row r="8489" spans="1:9">
      <c r="A8489" s="11">
        <v>43581</v>
      </c>
      <c r="B8489" s="11">
        <v>43581</v>
      </c>
      <c r="C8489" s="4" t="s">
        <v>152</v>
      </c>
      <c r="D8489" s="4" t="s">
        <v>9799</v>
      </c>
      <c r="E8489" s="6" t="s">
        <v>9796</v>
      </c>
      <c r="F8489" s="5">
        <v>-20</v>
      </c>
      <c r="G8489" s="5"/>
      <c r="I8489" s="13">
        <f t="shared" si="132"/>
        <v>-1507750.4430000219</v>
      </c>
    </row>
    <row r="8490" spans="1:9">
      <c r="A8490" s="11">
        <v>43581</v>
      </c>
      <c r="B8490" s="11">
        <v>43581</v>
      </c>
      <c r="C8490" s="4" t="s">
        <v>7</v>
      </c>
      <c r="D8490" s="4" t="s">
        <v>9827</v>
      </c>
      <c r="E8490" s="4" t="s">
        <v>7</v>
      </c>
      <c r="F8490" s="5">
        <v>-3.8</v>
      </c>
      <c r="G8490" s="5"/>
      <c r="I8490" s="13">
        <f t="shared" si="132"/>
        <v>-1507754.2430000219</v>
      </c>
    </row>
    <row r="8491" spans="1:9">
      <c r="A8491" s="11">
        <v>43580</v>
      </c>
      <c r="B8491" s="11">
        <v>43581</v>
      </c>
      <c r="C8491" s="4" t="s">
        <v>9857</v>
      </c>
      <c r="D8491" s="4" t="s">
        <v>2177</v>
      </c>
      <c r="E8491" s="4" t="s">
        <v>9852</v>
      </c>
      <c r="F8491" s="3"/>
      <c r="G8491" s="5">
        <v>10000</v>
      </c>
      <c r="I8491" s="13">
        <f t="shared" si="132"/>
        <v>-1497754.2430000219</v>
      </c>
    </row>
    <row r="8492" spans="1:9">
      <c r="A8492" s="11">
        <v>43580</v>
      </c>
      <c r="B8492" s="11">
        <v>43581</v>
      </c>
      <c r="C8492" s="4" t="s">
        <v>7684</v>
      </c>
      <c r="D8492" s="4" t="s">
        <v>2399</v>
      </c>
      <c r="E8492" s="4" t="s">
        <v>9852</v>
      </c>
      <c r="F8492" s="3"/>
      <c r="G8492" s="5">
        <v>13000</v>
      </c>
      <c r="I8492" s="13">
        <f t="shared" si="132"/>
        <v>-1484754.2430000219</v>
      </c>
    </row>
    <row r="8493" spans="1:9">
      <c r="A8493" s="11">
        <v>43580</v>
      </c>
      <c r="B8493" s="11">
        <v>43581</v>
      </c>
      <c r="C8493" s="4" t="s">
        <v>8404</v>
      </c>
      <c r="D8493" s="4" t="s">
        <v>2359</v>
      </c>
      <c r="E8493" s="4" t="s">
        <v>9852</v>
      </c>
      <c r="F8493" s="3"/>
      <c r="G8493" s="5">
        <v>13000</v>
      </c>
      <c r="I8493" s="13">
        <f t="shared" si="132"/>
        <v>-1471754.2430000219</v>
      </c>
    </row>
    <row r="8494" spans="1:9">
      <c r="A8494" s="11">
        <v>43580</v>
      </c>
      <c r="B8494" s="11">
        <v>43581</v>
      </c>
      <c r="C8494" s="4" t="s">
        <v>9861</v>
      </c>
      <c r="D8494" s="4" t="s">
        <v>9851</v>
      </c>
      <c r="E8494" s="4" t="s">
        <v>9852</v>
      </c>
      <c r="F8494" s="3"/>
      <c r="G8494" s="5">
        <v>20000</v>
      </c>
      <c r="I8494" s="13">
        <f t="shared" si="132"/>
        <v>-1451754.2430000219</v>
      </c>
    </row>
    <row r="8495" spans="1:9">
      <c r="A8495" s="11">
        <v>43580</v>
      </c>
      <c r="B8495" s="11">
        <v>43581</v>
      </c>
      <c r="C8495" s="4" t="s">
        <v>9862</v>
      </c>
      <c r="D8495" s="4" t="s">
        <v>1812</v>
      </c>
      <c r="E8495" s="4" t="s">
        <v>9852</v>
      </c>
      <c r="F8495" s="3"/>
      <c r="G8495" s="5">
        <v>21000</v>
      </c>
      <c r="I8495" s="13">
        <f t="shared" si="132"/>
        <v>-1430754.2430000219</v>
      </c>
    </row>
    <row r="8496" spans="1:9">
      <c r="A8496" s="11">
        <v>43580</v>
      </c>
      <c r="B8496" s="11">
        <v>43581</v>
      </c>
      <c r="C8496" s="4" t="s">
        <v>6296</v>
      </c>
      <c r="D8496" s="4" t="s">
        <v>2407</v>
      </c>
      <c r="E8496" s="4" t="s">
        <v>9852</v>
      </c>
      <c r="F8496" s="3"/>
      <c r="G8496" s="5">
        <v>26000</v>
      </c>
      <c r="I8496" s="13">
        <f t="shared" si="132"/>
        <v>-1404754.2430000219</v>
      </c>
    </row>
    <row r="8497" spans="1:9">
      <c r="A8497" s="11">
        <v>43580</v>
      </c>
      <c r="B8497" s="11">
        <v>43581</v>
      </c>
      <c r="C8497" s="4" t="s">
        <v>9864</v>
      </c>
      <c r="D8497" s="4" t="s">
        <v>9865</v>
      </c>
      <c r="E8497" s="4" t="s">
        <v>9852</v>
      </c>
      <c r="F8497" s="3"/>
      <c r="G8497" s="5">
        <v>200000</v>
      </c>
      <c r="I8497" s="13">
        <f t="shared" si="132"/>
        <v>-1204754.2430000219</v>
      </c>
    </row>
    <row r="8498" spans="1:9">
      <c r="A8498" s="11">
        <v>43584</v>
      </c>
      <c r="B8498" s="11">
        <v>43584</v>
      </c>
      <c r="C8498" s="4" t="s">
        <v>21</v>
      </c>
      <c r="D8498" s="2"/>
      <c r="E8498" s="8" t="s">
        <v>9406</v>
      </c>
      <c r="F8498" s="9">
        <v>-675000</v>
      </c>
      <c r="G8498" s="5"/>
      <c r="I8498" s="13">
        <f t="shared" si="132"/>
        <v>-1879754.2430000219</v>
      </c>
    </row>
    <row r="8499" spans="1:9">
      <c r="A8499" s="11">
        <v>43584</v>
      </c>
      <c r="B8499" s="11">
        <v>43584</v>
      </c>
      <c r="C8499" s="4" t="s">
        <v>21</v>
      </c>
      <c r="D8499" s="2"/>
      <c r="E8499" s="8" t="s">
        <v>9406</v>
      </c>
      <c r="F8499" s="9">
        <v>-540000</v>
      </c>
      <c r="G8499" s="5"/>
      <c r="I8499" s="13">
        <f t="shared" si="132"/>
        <v>-2419754.2430000221</v>
      </c>
    </row>
    <row r="8500" spans="1:9">
      <c r="A8500" s="11">
        <v>43585</v>
      </c>
      <c r="B8500" s="11">
        <v>43584</v>
      </c>
      <c r="C8500" s="4" t="s">
        <v>9416</v>
      </c>
      <c r="D8500" s="4" t="s">
        <v>9417</v>
      </c>
      <c r="E8500" s="4" t="s">
        <v>9418</v>
      </c>
      <c r="F8500" s="5">
        <v>-187106.24600000001</v>
      </c>
      <c r="G8500" s="5"/>
      <c r="I8500" s="13">
        <f t="shared" si="132"/>
        <v>-2606860.4890000219</v>
      </c>
    </row>
    <row r="8501" spans="1:9">
      <c r="A8501" s="11">
        <v>43585</v>
      </c>
      <c r="B8501" s="11">
        <v>43584</v>
      </c>
      <c r="C8501" s="4" t="s">
        <v>563</v>
      </c>
      <c r="D8501" s="4" t="s">
        <v>9423</v>
      </c>
      <c r="E8501" s="4" t="s">
        <v>564</v>
      </c>
      <c r="F8501" s="5">
        <v>-110059.45600000001</v>
      </c>
      <c r="G8501" s="5"/>
      <c r="I8501" s="13">
        <f t="shared" si="132"/>
        <v>-2716919.9450000217</v>
      </c>
    </row>
    <row r="8502" spans="1:9">
      <c r="A8502" s="11">
        <v>43585</v>
      </c>
      <c r="B8502" s="11">
        <v>43584</v>
      </c>
      <c r="C8502" s="4" t="s">
        <v>42</v>
      </c>
      <c r="D8502" s="4" t="s">
        <v>9424</v>
      </c>
      <c r="E8502" s="4" t="s">
        <v>9422</v>
      </c>
      <c r="F8502" s="5">
        <v>-104786.524</v>
      </c>
      <c r="G8502" s="5"/>
      <c r="I8502" s="13">
        <f t="shared" si="132"/>
        <v>-2821706.4690000219</v>
      </c>
    </row>
    <row r="8503" spans="1:9">
      <c r="A8503" s="11">
        <v>43585</v>
      </c>
      <c r="B8503" s="11">
        <v>43584</v>
      </c>
      <c r="C8503" s="4" t="s">
        <v>42</v>
      </c>
      <c r="D8503" s="4" t="s">
        <v>9444</v>
      </c>
      <c r="E8503" s="4" t="s">
        <v>9422</v>
      </c>
      <c r="F8503" s="5">
        <v>-34196.957000000002</v>
      </c>
      <c r="G8503" s="5"/>
      <c r="I8503" s="13">
        <f t="shared" si="132"/>
        <v>-2855903.4260000219</v>
      </c>
    </row>
    <row r="8504" spans="1:9">
      <c r="A8504" s="11">
        <v>43585</v>
      </c>
      <c r="B8504" s="11">
        <v>43584</v>
      </c>
      <c r="C8504" s="4" t="s">
        <v>9458</v>
      </c>
      <c r="D8504" s="4" t="s">
        <v>9459</v>
      </c>
      <c r="E8504" s="4" t="s">
        <v>9457</v>
      </c>
      <c r="F8504" s="5">
        <v>-19700</v>
      </c>
      <c r="G8504" s="5"/>
      <c r="I8504" s="13">
        <f t="shared" si="132"/>
        <v>-2875603.4260000219</v>
      </c>
    </row>
    <row r="8505" spans="1:9">
      <c r="A8505" s="11">
        <v>43585</v>
      </c>
      <c r="B8505" s="11">
        <v>43584</v>
      </c>
      <c r="C8505" s="4" t="s">
        <v>9501</v>
      </c>
      <c r="D8505" s="4" t="s">
        <v>9502</v>
      </c>
      <c r="E8505" s="4" t="s">
        <v>9503</v>
      </c>
      <c r="F8505" s="5">
        <v>-5559.8440000000001</v>
      </c>
      <c r="G8505" s="5"/>
      <c r="I8505" s="13">
        <f t="shared" si="132"/>
        <v>-2881163.2700000219</v>
      </c>
    </row>
    <row r="8506" spans="1:9">
      <c r="A8506" s="11">
        <v>43585</v>
      </c>
      <c r="B8506" s="11">
        <v>43584</v>
      </c>
      <c r="C8506" s="4" t="s">
        <v>42</v>
      </c>
      <c r="D8506" s="4" t="s">
        <v>9542</v>
      </c>
      <c r="E8506" s="4" t="s">
        <v>9422</v>
      </c>
      <c r="F8506" s="5">
        <v>-2185.5569999999998</v>
      </c>
      <c r="G8506" s="5"/>
      <c r="I8506" s="13">
        <f t="shared" si="132"/>
        <v>-2883348.8270000219</v>
      </c>
    </row>
    <row r="8507" spans="1:9">
      <c r="A8507" s="11">
        <v>43585</v>
      </c>
      <c r="B8507" s="11">
        <v>43584</v>
      </c>
      <c r="C8507" s="4" t="s">
        <v>9570</v>
      </c>
      <c r="D8507" s="4" t="s">
        <v>9571</v>
      </c>
      <c r="E8507" s="4" t="s">
        <v>9418</v>
      </c>
      <c r="F8507" s="5">
        <v>-1424</v>
      </c>
      <c r="G8507" s="5"/>
      <c r="I8507" s="13">
        <f t="shared" si="132"/>
        <v>-2884772.8270000219</v>
      </c>
    </row>
    <row r="8508" spans="1:9">
      <c r="A8508" s="11">
        <v>43584</v>
      </c>
      <c r="B8508" s="11">
        <v>43584</v>
      </c>
      <c r="C8508" s="4" t="s">
        <v>5324</v>
      </c>
      <c r="D8508" s="2"/>
      <c r="E8508" s="4" t="s">
        <v>5324</v>
      </c>
      <c r="F8508" s="5">
        <v>-852.18799999999999</v>
      </c>
      <c r="G8508" s="5"/>
      <c r="I8508" s="13">
        <f t="shared" si="132"/>
        <v>-2885625.015000022</v>
      </c>
    </row>
    <row r="8509" spans="1:9">
      <c r="A8509" s="11">
        <v>43584</v>
      </c>
      <c r="B8509" s="11">
        <v>43584</v>
      </c>
      <c r="C8509" s="4" t="s">
        <v>5324</v>
      </c>
      <c r="D8509" s="2"/>
      <c r="E8509" s="4" t="s">
        <v>5324</v>
      </c>
      <c r="F8509" s="5">
        <v>-681.75</v>
      </c>
      <c r="G8509" s="5"/>
      <c r="I8509" s="13">
        <f t="shared" si="132"/>
        <v>-2886306.765000022</v>
      </c>
    </row>
    <row r="8510" spans="1:9">
      <c r="A8510" s="11">
        <v>43585</v>
      </c>
      <c r="B8510" s="11">
        <v>43584</v>
      </c>
      <c r="C8510" s="4" t="s">
        <v>9744</v>
      </c>
      <c r="D8510" s="4" t="s">
        <v>9745</v>
      </c>
      <c r="E8510" s="4" t="s">
        <v>228</v>
      </c>
      <c r="F8510" s="5">
        <v>-266</v>
      </c>
      <c r="G8510" s="5"/>
      <c r="I8510" s="13">
        <f t="shared" si="132"/>
        <v>-2886572.765000022</v>
      </c>
    </row>
    <row r="8511" spans="1:9">
      <c r="A8511" s="11">
        <v>43584</v>
      </c>
      <c r="B8511" s="11">
        <v>43584</v>
      </c>
      <c r="C8511" s="4" t="s">
        <v>5323</v>
      </c>
      <c r="D8511" s="2"/>
      <c r="E8511" s="4" t="s">
        <v>5323</v>
      </c>
      <c r="F8511" s="5">
        <v>-56.25</v>
      </c>
      <c r="G8511" s="5"/>
      <c r="I8511" s="13">
        <f t="shared" si="132"/>
        <v>-2886629.015000022</v>
      </c>
    </row>
    <row r="8512" spans="1:9">
      <c r="A8512" s="11">
        <v>43584</v>
      </c>
      <c r="B8512" s="11">
        <v>43584</v>
      </c>
      <c r="C8512" s="4" t="s">
        <v>5323</v>
      </c>
      <c r="D8512" s="2"/>
      <c r="E8512" s="4" t="s">
        <v>5323</v>
      </c>
      <c r="F8512" s="5">
        <v>-45</v>
      </c>
      <c r="G8512" s="5"/>
      <c r="I8512" s="13">
        <f t="shared" si="132"/>
        <v>-2886674.015000022</v>
      </c>
    </row>
    <row r="8513" spans="1:9">
      <c r="A8513" s="11">
        <v>43585</v>
      </c>
      <c r="B8513" s="11">
        <v>43584</v>
      </c>
      <c r="C8513" s="4" t="s">
        <v>152</v>
      </c>
      <c r="D8513" s="4" t="s">
        <v>9800</v>
      </c>
      <c r="E8513" s="6" t="s">
        <v>9796</v>
      </c>
      <c r="F8513" s="5">
        <v>-20</v>
      </c>
      <c r="G8513" s="5"/>
      <c r="I8513" s="13">
        <f t="shared" si="132"/>
        <v>-2886694.015000022</v>
      </c>
    </row>
    <row r="8514" spans="1:9">
      <c r="A8514" s="11">
        <v>43585</v>
      </c>
      <c r="B8514" s="11">
        <v>43584</v>
      </c>
      <c r="C8514" s="4" t="s">
        <v>7</v>
      </c>
      <c r="D8514" s="4" t="s">
        <v>9829</v>
      </c>
      <c r="E8514" s="4" t="s">
        <v>7</v>
      </c>
      <c r="F8514" s="5">
        <v>-3.8</v>
      </c>
      <c r="G8514" s="5"/>
      <c r="I8514" s="13">
        <f t="shared" si="132"/>
        <v>-2886697.8150000218</v>
      </c>
    </row>
    <row r="8515" spans="1:9">
      <c r="A8515" s="11">
        <v>43585</v>
      </c>
      <c r="B8515" s="11">
        <v>43584</v>
      </c>
      <c r="C8515" s="4" t="s">
        <v>45</v>
      </c>
      <c r="D8515" s="4" t="s">
        <v>9424</v>
      </c>
      <c r="E8515" s="6" t="s">
        <v>9830</v>
      </c>
      <c r="F8515" s="5">
        <v>-3.57</v>
      </c>
      <c r="G8515" s="5"/>
      <c r="I8515" s="13">
        <f t="shared" ref="I8515:I8578" si="133">I8514+F8515+G8515</f>
        <v>-2886701.3850000217</v>
      </c>
    </row>
    <row r="8516" spans="1:9">
      <c r="A8516" s="11">
        <v>43585</v>
      </c>
      <c r="B8516" s="11">
        <v>43584</v>
      </c>
      <c r="C8516" s="4" t="s">
        <v>45</v>
      </c>
      <c r="D8516" s="4" t="s">
        <v>9444</v>
      </c>
      <c r="E8516" s="6" t="s">
        <v>9830</v>
      </c>
      <c r="F8516" s="5">
        <v>-3.57</v>
      </c>
      <c r="G8516" s="5"/>
      <c r="I8516" s="13">
        <f t="shared" si="133"/>
        <v>-2886704.9550000215</v>
      </c>
    </row>
    <row r="8517" spans="1:9">
      <c r="A8517" s="11">
        <v>43585</v>
      </c>
      <c r="B8517" s="11">
        <v>43584</v>
      </c>
      <c r="C8517" s="4" t="s">
        <v>31</v>
      </c>
      <c r="D8517" s="4" t="s">
        <v>9459</v>
      </c>
      <c r="E8517" s="4" t="s">
        <v>31</v>
      </c>
      <c r="F8517" s="5">
        <v>-1.7849999999999999</v>
      </c>
      <c r="G8517" s="5"/>
      <c r="I8517" s="13">
        <f t="shared" si="133"/>
        <v>-2886706.7400000216</v>
      </c>
    </row>
    <row r="8518" spans="1:9">
      <c r="A8518" s="11">
        <v>43585</v>
      </c>
      <c r="B8518" s="11">
        <v>43584</v>
      </c>
      <c r="C8518" s="4" t="s">
        <v>942</v>
      </c>
      <c r="D8518" s="4" t="s">
        <v>9542</v>
      </c>
      <c r="E8518" s="6" t="s">
        <v>9830</v>
      </c>
      <c r="F8518" s="5">
        <v>-0.95199999999999996</v>
      </c>
      <c r="G8518" s="5"/>
      <c r="I8518" s="13">
        <f t="shared" si="133"/>
        <v>-2886707.6920000217</v>
      </c>
    </row>
    <row r="8519" spans="1:9">
      <c r="A8519" s="11">
        <v>43585</v>
      </c>
      <c r="B8519" s="11">
        <v>43584</v>
      </c>
      <c r="C8519" s="4" t="s">
        <v>430</v>
      </c>
      <c r="D8519" s="4" t="s">
        <v>9423</v>
      </c>
      <c r="E8519" s="4" t="s">
        <v>430</v>
      </c>
      <c r="F8519" s="5">
        <v>-0.71399999999999997</v>
      </c>
      <c r="G8519" s="5"/>
      <c r="I8519" s="13">
        <f t="shared" si="133"/>
        <v>-2886708.4060000218</v>
      </c>
    </row>
    <row r="8520" spans="1:9">
      <c r="A8520" s="10">
        <v>43588</v>
      </c>
      <c r="B8520" s="10">
        <v>43584</v>
      </c>
      <c r="C8520" t="s">
        <v>271</v>
      </c>
      <c r="E8520" t="s">
        <v>11</v>
      </c>
      <c r="G8520" s="1">
        <v>499185.25</v>
      </c>
      <c r="I8520" s="13">
        <f t="shared" si="133"/>
        <v>-2387523.1560000218</v>
      </c>
    </row>
    <row r="8521" spans="1:9">
      <c r="A8521" s="10">
        <v>43587</v>
      </c>
      <c r="B8521" s="10">
        <v>43584</v>
      </c>
      <c r="C8521" t="s">
        <v>7</v>
      </c>
      <c r="D8521" t="s">
        <v>9885</v>
      </c>
      <c r="E8521" t="s">
        <v>9884</v>
      </c>
      <c r="F8521" s="1">
        <v>-1.9</v>
      </c>
      <c r="I8521" s="13">
        <f t="shared" si="133"/>
        <v>-2387525.0560000218</v>
      </c>
    </row>
    <row r="8522" spans="1:9">
      <c r="A8522" s="10">
        <v>43587</v>
      </c>
      <c r="B8522" s="10">
        <v>43584</v>
      </c>
      <c r="C8522" t="s">
        <v>184</v>
      </c>
      <c r="D8522" t="s">
        <v>9881</v>
      </c>
      <c r="E8522" t="s">
        <v>9880</v>
      </c>
      <c r="F8522" s="1">
        <v>-10</v>
      </c>
      <c r="I8522" s="13">
        <f t="shared" si="133"/>
        <v>-2387535.0560000218</v>
      </c>
    </row>
    <row r="8523" spans="1:9">
      <c r="A8523" s="11">
        <v>43585</v>
      </c>
      <c r="B8523" s="11">
        <v>43585</v>
      </c>
      <c r="C8523" s="4" t="s">
        <v>3413</v>
      </c>
      <c r="D8523" s="2"/>
      <c r="E8523" s="4" t="s">
        <v>9436</v>
      </c>
      <c r="F8523" s="5">
        <v>-60112.082999999999</v>
      </c>
      <c r="G8523" s="5"/>
      <c r="I8523" s="13">
        <f t="shared" si="133"/>
        <v>-2447647.1390000219</v>
      </c>
    </row>
    <row r="8524" spans="1:9">
      <c r="A8524" s="11">
        <v>43585</v>
      </c>
      <c r="B8524" s="11">
        <v>43585</v>
      </c>
      <c r="C8524" s="4" t="s">
        <v>3413</v>
      </c>
      <c r="D8524" s="2"/>
      <c r="E8524" s="4" t="s">
        <v>9448</v>
      </c>
      <c r="F8524" s="5">
        <v>-30056.042000000001</v>
      </c>
      <c r="G8524" s="5"/>
      <c r="I8524" s="13">
        <f t="shared" si="133"/>
        <v>-2477703.1810000218</v>
      </c>
    </row>
    <row r="8525" spans="1:9">
      <c r="A8525" s="11">
        <v>43585</v>
      </c>
      <c r="B8525" s="11">
        <v>43585</v>
      </c>
      <c r="C8525" s="4" t="s">
        <v>8227</v>
      </c>
      <c r="D8525" s="2"/>
      <c r="E8525" s="6" t="s">
        <v>9584</v>
      </c>
      <c r="F8525" s="5">
        <v>-1204.875</v>
      </c>
      <c r="G8525" s="5"/>
      <c r="I8525" s="13">
        <f t="shared" si="133"/>
        <v>-2478908.0560000218</v>
      </c>
    </row>
    <row r="8526" spans="1:9">
      <c r="A8526" s="11">
        <v>43585</v>
      </c>
      <c r="B8526" s="11">
        <v>43585</v>
      </c>
      <c r="C8526" s="4" t="s">
        <v>8228</v>
      </c>
      <c r="D8526" s="2"/>
      <c r="E8526" s="6" t="s">
        <v>9584</v>
      </c>
      <c r="F8526" s="5">
        <v>-963.9</v>
      </c>
      <c r="G8526" s="5"/>
      <c r="I8526" s="13">
        <f t="shared" si="133"/>
        <v>-2479871.9560000217</v>
      </c>
    </row>
    <row r="8527" spans="1:9">
      <c r="A8527" s="11">
        <v>43585</v>
      </c>
      <c r="B8527" s="11">
        <v>43585</v>
      </c>
      <c r="C8527" s="4" t="s">
        <v>8946</v>
      </c>
      <c r="D8527" s="2"/>
      <c r="E8527" s="6" t="s">
        <v>9584</v>
      </c>
      <c r="F8527" s="5">
        <v>-351.64499999999998</v>
      </c>
      <c r="G8527" s="5"/>
      <c r="I8527" s="13">
        <f t="shared" si="133"/>
        <v>-2480223.6010000217</v>
      </c>
    </row>
    <row r="8528" spans="1:9">
      <c r="A8528" s="11">
        <v>43585</v>
      </c>
      <c r="B8528" s="11">
        <v>43585</v>
      </c>
      <c r="C8528" s="4" t="s">
        <v>577</v>
      </c>
      <c r="D8528" s="2"/>
      <c r="E8528" s="6" t="s">
        <v>9790</v>
      </c>
      <c r="F8528" s="5">
        <v>-62.475000000000001</v>
      </c>
      <c r="G8528" s="5"/>
      <c r="I8528" s="13">
        <f t="shared" si="133"/>
        <v>-2480286.0760000218</v>
      </c>
    </row>
    <row r="8529" spans="1:9">
      <c r="A8529" s="11">
        <v>43585</v>
      </c>
      <c r="B8529" s="11">
        <v>43585</v>
      </c>
      <c r="C8529" s="4" t="s">
        <v>573</v>
      </c>
      <c r="D8529" s="2"/>
      <c r="E8529" s="6" t="s">
        <v>9790</v>
      </c>
      <c r="F8529" s="5">
        <v>-53.015000000000001</v>
      </c>
      <c r="G8529" s="5"/>
      <c r="I8529" s="13">
        <f t="shared" si="133"/>
        <v>-2480339.0910000219</v>
      </c>
    </row>
    <row r="8530" spans="1:9">
      <c r="A8530" s="11">
        <v>43585</v>
      </c>
      <c r="B8530" s="11">
        <v>43585</v>
      </c>
      <c r="C8530" s="4" t="s">
        <v>578</v>
      </c>
      <c r="D8530" s="2"/>
      <c r="E8530" s="6" t="s">
        <v>9790</v>
      </c>
      <c r="F8530" s="5">
        <v>-49.865000000000002</v>
      </c>
      <c r="G8530" s="5"/>
      <c r="I8530" s="13">
        <f t="shared" si="133"/>
        <v>-2480388.9560000221</v>
      </c>
    </row>
    <row r="8531" spans="1:9">
      <c r="A8531" s="11">
        <v>43585</v>
      </c>
      <c r="B8531" s="11">
        <v>43585</v>
      </c>
      <c r="C8531" s="4" t="s">
        <v>576</v>
      </c>
      <c r="D8531" s="2"/>
      <c r="E8531" s="6" t="s">
        <v>9790</v>
      </c>
      <c r="F8531" s="5">
        <v>-47.783999999999999</v>
      </c>
      <c r="G8531" s="5"/>
      <c r="I8531" s="13">
        <f t="shared" si="133"/>
        <v>-2480436.7400000221</v>
      </c>
    </row>
    <row r="8532" spans="1:9">
      <c r="A8532" s="11">
        <v>43585</v>
      </c>
      <c r="B8532" s="11">
        <v>43585</v>
      </c>
      <c r="C8532" s="4" t="s">
        <v>8976</v>
      </c>
      <c r="D8532" s="2"/>
      <c r="E8532" s="6" t="s">
        <v>9584</v>
      </c>
      <c r="F8532" s="5">
        <v>-35.164999999999999</v>
      </c>
      <c r="G8532" s="5"/>
      <c r="I8532" s="13">
        <f t="shared" si="133"/>
        <v>-2480471.9050000221</v>
      </c>
    </row>
    <row r="8533" spans="1:9">
      <c r="A8533" s="11">
        <v>43585</v>
      </c>
      <c r="B8533" s="11">
        <v>43585</v>
      </c>
      <c r="C8533" s="4" t="s">
        <v>8945</v>
      </c>
      <c r="D8533" s="2"/>
      <c r="E8533" s="6" t="s">
        <v>9584</v>
      </c>
      <c r="F8533" s="5">
        <v>-35.164999999999999</v>
      </c>
      <c r="G8533" s="5"/>
      <c r="I8533" s="13">
        <f t="shared" si="133"/>
        <v>-2480507.0700000222</v>
      </c>
    </row>
    <row r="8534" spans="1:9">
      <c r="A8534" s="11">
        <v>43585</v>
      </c>
      <c r="B8534" s="11">
        <v>43585</v>
      </c>
      <c r="C8534" s="4" t="s">
        <v>8978</v>
      </c>
      <c r="D8534" s="2"/>
      <c r="E8534" s="6" t="s">
        <v>9584</v>
      </c>
      <c r="F8534" s="5">
        <v>-35.164999999999999</v>
      </c>
      <c r="G8534" s="5"/>
      <c r="I8534" s="13">
        <f t="shared" si="133"/>
        <v>-2480542.2350000222</v>
      </c>
    </row>
    <row r="8535" spans="1:9">
      <c r="A8535" s="11">
        <v>43585</v>
      </c>
      <c r="B8535" s="11">
        <v>43585</v>
      </c>
      <c r="C8535" s="4" t="s">
        <v>8979</v>
      </c>
      <c r="D8535" s="2"/>
      <c r="E8535" s="6" t="s">
        <v>9584</v>
      </c>
      <c r="F8535" s="5">
        <v>-35.164999999999999</v>
      </c>
      <c r="G8535" s="5"/>
      <c r="I8535" s="13">
        <f t="shared" si="133"/>
        <v>-2480577.4000000223</v>
      </c>
    </row>
    <row r="8536" spans="1:9">
      <c r="A8536" s="11">
        <v>43585</v>
      </c>
      <c r="B8536" s="11">
        <v>43585</v>
      </c>
      <c r="C8536" s="4" t="s">
        <v>570</v>
      </c>
      <c r="D8536" s="2"/>
      <c r="E8536" s="6" t="s">
        <v>9790</v>
      </c>
      <c r="F8536" s="5">
        <v>-34.451000000000001</v>
      </c>
      <c r="G8536" s="5"/>
      <c r="I8536" s="13">
        <f t="shared" si="133"/>
        <v>-2480611.8510000221</v>
      </c>
    </row>
    <row r="8537" spans="1:9">
      <c r="A8537" s="11">
        <v>43585</v>
      </c>
      <c r="B8537" s="11">
        <v>43585</v>
      </c>
      <c r="C8537" s="4" t="s">
        <v>579</v>
      </c>
      <c r="D8537" s="2"/>
      <c r="E8537" s="6" t="s">
        <v>9790</v>
      </c>
      <c r="F8537" s="5">
        <v>-34.093000000000004</v>
      </c>
      <c r="G8537" s="5"/>
      <c r="I8537" s="13">
        <f t="shared" si="133"/>
        <v>-2480645.944000022</v>
      </c>
    </row>
    <row r="8538" spans="1:9">
      <c r="A8538" s="11">
        <v>43585</v>
      </c>
      <c r="B8538" s="11">
        <v>43585</v>
      </c>
      <c r="C8538" s="4" t="s">
        <v>572</v>
      </c>
      <c r="D8538" s="2"/>
      <c r="E8538" s="6" t="s">
        <v>9790</v>
      </c>
      <c r="F8538" s="5">
        <v>-29.899000000000001</v>
      </c>
      <c r="G8538" s="5"/>
      <c r="I8538" s="13">
        <f t="shared" si="133"/>
        <v>-2480675.8430000222</v>
      </c>
    </row>
    <row r="8539" spans="1:9">
      <c r="A8539" s="11">
        <v>43585</v>
      </c>
      <c r="B8539" s="11">
        <v>43585</v>
      </c>
      <c r="C8539" s="4" t="s">
        <v>569</v>
      </c>
      <c r="D8539" s="2"/>
      <c r="E8539" s="6" t="s">
        <v>9790</v>
      </c>
      <c r="F8539" s="5">
        <v>-20.527999999999999</v>
      </c>
      <c r="G8539" s="5"/>
      <c r="I8539" s="13">
        <f t="shared" si="133"/>
        <v>-2480696.3710000222</v>
      </c>
    </row>
    <row r="8540" spans="1:9">
      <c r="A8540" s="11">
        <v>43585</v>
      </c>
      <c r="B8540" s="11">
        <v>43585</v>
      </c>
      <c r="C8540" s="4" t="s">
        <v>574</v>
      </c>
      <c r="D8540" s="2"/>
      <c r="E8540" s="6" t="s">
        <v>9790</v>
      </c>
      <c r="F8540" s="5">
        <v>-19.527000000000001</v>
      </c>
      <c r="G8540" s="5"/>
      <c r="I8540" s="13">
        <f t="shared" si="133"/>
        <v>-2480715.8980000219</v>
      </c>
    </row>
    <row r="8541" spans="1:9">
      <c r="A8541" s="11">
        <v>43585</v>
      </c>
      <c r="B8541" s="11">
        <v>43585</v>
      </c>
      <c r="C8541" s="4" t="s">
        <v>571</v>
      </c>
      <c r="D8541" s="2"/>
      <c r="E8541" s="6" t="s">
        <v>9790</v>
      </c>
      <c r="F8541" s="5">
        <v>-18.385999999999999</v>
      </c>
      <c r="G8541" s="5"/>
      <c r="I8541" s="13">
        <f t="shared" si="133"/>
        <v>-2480734.2840000219</v>
      </c>
    </row>
    <row r="8542" spans="1:9">
      <c r="A8542" s="11">
        <v>43585</v>
      </c>
      <c r="B8542" s="11">
        <v>43585</v>
      </c>
      <c r="C8542" s="4" t="s">
        <v>616</v>
      </c>
      <c r="D8542" s="2"/>
      <c r="E8542" s="6" t="s">
        <v>9801</v>
      </c>
      <c r="F8542" s="5">
        <v>-18.007999999999999</v>
      </c>
      <c r="G8542" s="5"/>
      <c r="I8542" s="13">
        <f t="shared" si="133"/>
        <v>-2480752.2920000218</v>
      </c>
    </row>
    <row r="8543" spans="1:9">
      <c r="A8543" s="11">
        <v>43585</v>
      </c>
      <c r="B8543" s="11">
        <v>43585</v>
      </c>
      <c r="C8543" s="4" t="s">
        <v>618</v>
      </c>
      <c r="D8543" s="2"/>
      <c r="E8543" s="6" t="s">
        <v>9801</v>
      </c>
      <c r="F8543" s="5">
        <v>-14.222</v>
      </c>
      <c r="G8543" s="5"/>
      <c r="I8543" s="13">
        <f t="shared" si="133"/>
        <v>-2480766.5140000219</v>
      </c>
    </row>
    <row r="8544" spans="1:9">
      <c r="A8544" s="11">
        <v>43585</v>
      </c>
      <c r="B8544" s="11">
        <v>43585</v>
      </c>
      <c r="C8544" s="4" t="s">
        <v>617</v>
      </c>
      <c r="D8544" s="2"/>
      <c r="E8544" s="6" t="s">
        <v>9801</v>
      </c>
      <c r="F8544" s="5">
        <v>-11.9</v>
      </c>
      <c r="G8544" s="5"/>
      <c r="I8544" s="13">
        <f t="shared" si="133"/>
        <v>-2480778.4140000218</v>
      </c>
    </row>
    <row r="8545" spans="1:9">
      <c r="A8545" s="11">
        <v>43585</v>
      </c>
      <c r="B8545" s="11">
        <v>43585</v>
      </c>
      <c r="C8545" s="4" t="s">
        <v>350</v>
      </c>
      <c r="D8545" s="2"/>
      <c r="E8545" s="4" t="s">
        <v>350</v>
      </c>
      <c r="F8545" s="5">
        <v>-1.19</v>
      </c>
      <c r="G8545" s="5"/>
      <c r="I8545" s="13">
        <f t="shared" si="133"/>
        <v>-2480779.6040000217</v>
      </c>
    </row>
    <row r="8546" spans="1:9">
      <c r="A8546" s="11">
        <v>43585</v>
      </c>
      <c r="B8546" s="11">
        <v>43585</v>
      </c>
      <c r="C8546" s="4" t="s">
        <v>350</v>
      </c>
      <c r="D8546" s="2"/>
      <c r="E8546" s="4" t="s">
        <v>350</v>
      </c>
      <c r="F8546" s="5">
        <v>-1.19</v>
      </c>
      <c r="G8546" s="5"/>
      <c r="I8546" s="13">
        <f t="shared" si="133"/>
        <v>-2480780.7940000216</v>
      </c>
    </row>
    <row r="8547" spans="1:9">
      <c r="A8547" s="10">
        <v>43587</v>
      </c>
      <c r="B8547" s="10">
        <v>43585</v>
      </c>
      <c r="C8547" t="s">
        <v>9887</v>
      </c>
      <c r="D8547" t="s">
        <v>9886</v>
      </c>
      <c r="E8547" t="s">
        <v>488</v>
      </c>
      <c r="F8547" s="1">
        <v>-894.88099999999997</v>
      </c>
      <c r="I8547" s="13">
        <f t="shared" si="133"/>
        <v>-2481675.6750000217</v>
      </c>
    </row>
    <row r="8548" spans="1:9">
      <c r="A8548" s="10">
        <v>43587</v>
      </c>
      <c r="B8548" s="10">
        <v>43585</v>
      </c>
      <c r="C8548" t="s">
        <v>9883</v>
      </c>
      <c r="D8548" t="s">
        <v>9882</v>
      </c>
      <c r="E8548" t="s">
        <v>6734</v>
      </c>
      <c r="F8548" s="1">
        <v>-2051.8539999999998</v>
      </c>
      <c r="I8548" s="13">
        <f t="shared" si="133"/>
        <v>-2483727.5290000215</v>
      </c>
    </row>
    <row r="8549" spans="1:9">
      <c r="A8549" s="10">
        <v>43587</v>
      </c>
      <c r="B8549" s="10">
        <v>43585</v>
      </c>
      <c r="C8549" t="s">
        <v>9879</v>
      </c>
      <c r="D8549" t="s">
        <v>9878</v>
      </c>
      <c r="E8549" t="s">
        <v>11</v>
      </c>
      <c r="F8549" s="1">
        <v>-1123.98</v>
      </c>
      <c r="I8549" s="13">
        <f t="shared" si="133"/>
        <v>-2484851.5090000215</v>
      </c>
    </row>
    <row r="8550" spans="1:9">
      <c r="A8550" s="10">
        <v>43587</v>
      </c>
      <c r="B8550" s="10">
        <v>43585</v>
      </c>
      <c r="C8550" t="s">
        <v>3583</v>
      </c>
      <c r="D8550" t="s">
        <v>9877</v>
      </c>
      <c r="E8550" t="s">
        <v>3581</v>
      </c>
      <c r="F8550" s="1">
        <v>-238</v>
      </c>
      <c r="I8550" s="13">
        <f t="shared" si="133"/>
        <v>-2485089.5090000215</v>
      </c>
    </row>
    <row r="8551" spans="1:9">
      <c r="A8551" s="10">
        <v>43587</v>
      </c>
      <c r="B8551" s="10">
        <v>43585</v>
      </c>
      <c r="C8551" t="s">
        <v>9876</v>
      </c>
      <c r="D8551" t="s">
        <v>9875</v>
      </c>
      <c r="E8551" t="s">
        <v>6734</v>
      </c>
      <c r="F8551" s="1">
        <v>-1641.6010000000001</v>
      </c>
      <c r="I8551" s="13">
        <f t="shared" si="133"/>
        <v>-2486731.1100000213</v>
      </c>
    </row>
    <row r="8552" spans="1:9">
      <c r="A8552" s="10">
        <v>43591</v>
      </c>
      <c r="B8552" s="10">
        <v>43587</v>
      </c>
      <c r="C8552" t="s">
        <v>7</v>
      </c>
      <c r="D8552" t="s">
        <v>9925</v>
      </c>
      <c r="E8552" t="s">
        <v>9924</v>
      </c>
      <c r="F8552" s="1">
        <v>-1.9</v>
      </c>
      <c r="I8552" s="13">
        <f t="shared" si="133"/>
        <v>-2486733.0100000212</v>
      </c>
    </row>
    <row r="8553" spans="1:9">
      <c r="A8553" s="10">
        <v>43591</v>
      </c>
      <c r="B8553" s="10">
        <v>43587</v>
      </c>
      <c r="C8553" t="s">
        <v>184</v>
      </c>
      <c r="D8553" t="s">
        <v>9920</v>
      </c>
      <c r="E8553" t="s">
        <v>9919</v>
      </c>
      <c r="F8553" s="1">
        <v>-10</v>
      </c>
      <c r="I8553" s="13">
        <f t="shared" si="133"/>
        <v>-2486743.0100000212</v>
      </c>
    </row>
    <row r="8554" spans="1:9">
      <c r="A8554" s="10">
        <v>43588</v>
      </c>
      <c r="B8554" s="10">
        <v>43587</v>
      </c>
      <c r="C8554" t="s">
        <v>9906</v>
      </c>
      <c r="D8554" t="s">
        <v>9905</v>
      </c>
      <c r="E8554" t="s">
        <v>24</v>
      </c>
      <c r="F8554" s="1">
        <v>-98500</v>
      </c>
      <c r="I8554" s="13">
        <f t="shared" si="133"/>
        <v>-2585243.0100000212</v>
      </c>
    </row>
    <row r="8555" spans="1:9">
      <c r="A8555" s="10">
        <v>43588</v>
      </c>
      <c r="B8555" s="10">
        <v>43587</v>
      </c>
      <c r="C8555" t="s">
        <v>9902</v>
      </c>
      <c r="D8555" t="s">
        <v>9901</v>
      </c>
      <c r="E8555" t="s">
        <v>24</v>
      </c>
      <c r="F8555" s="1">
        <v>-98500</v>
      </c>
      <c r="I8555" s="13">
        <f t="shared" si="133"/>
        <v>-2683743.0100000212</v>
      </c>
    </row>
    <row r="8556" spans="1:9">
      <c r="A8556" s="10">
        <v>43588</v>
      </c>
      <c r="B8556" s="10">
        <v>43587</v>
      </c>
      <c r="C8556" t="s">
        <v>452</v>
      </c>
      <c r="D8556" t="s">
        <v>2231</v>
      </c>
      <c r="E8556" t="s">
        <v>11</v>
      </c>
      <c r="F8556" s="1">
        <v>-0.35699999999999998</v>
      </c>
      <c r="I8556" s="13">
        <f t="shared" si="133"/>
        <v>-2683743.367000021</v>
      </c>
    </row>
    <row r="8557" spans="1:9">
      <c r="A8557" s="10">
        <v>43588</v>
      </c>
      <c r="B8557" s="10">
        <v>43587</v>
      </c>
      <c r="C8557" t="s">
        <v>9899</v>
      </c>
      <c r="D8557" t="s">
        <v>9898</v>
      </c>
      <c r="E8557" t="s">
        <v>3834</v>
      </c>
      <c r="F8557" s="1">
        <v>-18216.846000000001</v>
      </c>
      <c r="I8557" s="13">
        <f t="shared" si="133"/>
        <v>-2701960.2130000209</v>
      </c>
    </row>
    <row r="8558" spans="1:9">
      <c r="A8558" s="10">
        <v>43588</v>
      </c>
      <c r="B8558" s="10">
        <v>43587</v>
      </c>
      <c r="C8558" t="s">
        <v>9897</v>
      </c>
      <c r="D8558" t="s">
        <v>9896</v>
      </c>
      <c r="E8558" t="s">
        <v>4805</v>
      </c>
      <c r="F8558" s="1">
        <v>-74028.896999999997</v>
      </c>
      <c r="I8558" s="13">
        <f t="shared" si="133"/>
        <v>-2775989.1100000208</v>
      </c>
    </row>
    <row r="8559" spans="1:9">
      <c r="A8559" s="10">
        <v>43588</v>
      </c>
      <c r="B8559" s="10">
        <v>43587</v>
      </c>
      <c r="C8559" t="s">
        <v>452</v>
      </c>
      <c r="D8559" t="s">
        <v>2110</v>
      </c>
      <c r="E8559" t="s">
        <v>11</v>
      </c>
      <c r="F8559" s="1">
        <v>-0.35699999999999998</v>
      </c>
      <c r="I8559" s="13">
        <f t="shared" si="133"/>
        <v>-2775989.4670000207</v>
      </c>
    </row>
    <row r="8560" spans="1:9">
      <c r="A8560" s="10">
        <v>43588</v>
      </c>
      <c r="B8560" s="10">
        <v>43587</v>
      </c>
      <c r="C8560" t="s">
        <v>452</v>
      </c>
      <c r="D8560" t="s">
        <v>1901</v>
      </c>
      <c r="E8560" t="s">
        <v>11</v>
      </c>
      <c r="F8560" s="1">
        <v>-0.35699999999999998</v>
      </c>
      <c r="I8560" s="13">
        <f t="shared" si="133"/>
        <v>-2775989.8240000205</v>
      </c>
    </row>
    <row r="8561" spans="1:9">
      <c r="A8561" s="10">
        <v>43588</v>
      </c>
      <c r="B8561" s="10">
        <v>43587</v>
      </c>
      <c r="C8561" t="s">
        <v>9894</v>
      </c>
      <c r="E8561" t="s">
        <v>100</v>
      </c>
      <c r="F8561" s="1">
        <v>-4664.1940000000004</v>
      </c>
      <c r="I8561" s="13">
        <f t="shared" si="133"/>
        <v>-2780654.0180000206</v>
      </c>
    </row>
    <row r="8562" spans="1:9">
      <c r="A8562" s="10">
        <v>43588</v>
      </c>
      <c r="B8562" s="10">
        <v>43587</v>
      </c>
      <c r="C8562" t="s">
        <v>101</v>
      </c>
      <c r="E8562" t="s">
        <v>11</v>
      </c>
      <c r="F8562" s="1">
        <v>-5.95</v>
      </c>
      <c r="I8562" s="13">
        <f t="shared" si="133"/>
        <v>-2780659.9680000208</v>
      </c>
    </row>
    <row r="8563" spans="1:9">
      <c r="A8563" s="10">
        <v>43588</v>
      </c>
      <c r="B8563" s="10">
        <v>43587</v>
      </c>
      <c r="C8563" t="s">
        <v>9893</v>
      </c>
      <c r="D8563" t="s">
        <v>9892</v>
      </c>
      <c r="E8563" t="s">
        <v>9891</v>
      </c>
      <c r="F8563" s="1">
        <v>-476.6</v>
      </c>
      <c r="I8563" s="13">
        <f t="shared" si="133"/>
        <v>-2781136.5680000209</v>
      </c>
    </row>
    <row r="8564" spans="1:9">
      <c r="A8564" s="10">
        <v>43588</v>
      </c>
      <c r="B8564" s="10">
        <v>43587</v>
      </c>
      <c r="C8564" t="s">
        <v>452</v>
      </c>
      <c r="D8564" t="s">
        <v>1037</v>
      </c>
      <c r="E8564" t="s">
        <v>11</v>
      </c>
      <c r="F8564" s="1">
        <v>-0.35699999999999998</v>
      </c>
      <c r="I8564" s="13">
        <f t="shared" si="133"/>
        <v>-2781136.9250000208</v>
      </c>
    </row>
    <row r="8565" spans="1:9">
      <c r="A8565" s="10">
        <v>43588</v>
      </c>
      <c r="B8565" s="10">
        <v>43587</v>
      </c>
      <c r="C8565" t="s">
        <v>452</v>
      </c>
      <c r="D8565" t="s">
        <v>2464</v>
      </c>
      <c r="E8565" t="s">
        <v>11</v>
      </c>
      <c r="F8565" s="1">
        <v>-0.35699999999999998</v>
      </c>
      <c r="I8565" s="13">
        <f t="shared" si="133"/>
        <v>-2781137.2820000206</v>
      </c>
    </row>
    <row r="8566" spans="1:9">
      <c r="A8566" s="10">
        <v>43588</v>
      </c>
      <c r="B8566" s="10">
        <v>43587</v>
      </c>
      <c r="C8566" t="s">
        <v>9889</v>
      </c>
      <c r="D8566" t="s">
        <v>9888</v>
      </c>
      <c r="E8566" t="s">
        <v>11</v>
      </c>
      <c r="F8566" s="1">
        <v>-10000</v>
      </c>
      <c r="I8566" s="13">
        <f t="shared" si="133"/>
        <v>-2791137.2820000206</v>
      </c>
    </row>
    <row r="8567" spans="1:9">
      <c r="A8567" s="10">
        <v>43587</v>
      </c>
      <c r="B8567" s="10">
        <v>43587</v>
      </c>
      <c r="C8567" t="s">
        <v>21</v>
      </c>
      <c r="E8567" t="s">
        <v>11</v>
      </c>
      <c r="F8567" s="1">
        <v>-197000</v>
      </c>
      <c r="I8567" s="13">
        <f t="shared" si="133"/>
        <v>-2988137.2820000206</v>
      </c>
    </row>
    <row r="8568" spans="1:9">
      <c r="A8568" s="10">
        <v>43587</v>
      </c>
      <c r="B8568" s="10">
        <v>43587</v>
      </c>
      <c r="C8568" t="s">
        <v>5324</v>
      </c>
      <c r="E8568" t="s">
        <v>11</v>
      </c>
      <c r="F8568" s="1">
        <v>-159.57</v>
      </c>
      <c r="I8568" s="13">
        <f t="shared" si="133"/>
        <v>-2988296.8520000204</v>
      </c>
    </row>
    <row r="8569" spans="1:9">
      <c r="A8569" s="10">
        <v>43587</v>
      </c>
      <c r="B8569" s="10">
        <v>43587</v>
      </c>
      <c r="C8569" t="s">
        <v>5323</v>
      </c>
      <c r="E8569" t="s">
        <v>11</v>
      </c>
      <c r="F8569" s="1">
        <v>-10.944000000000001</v>
      </c>
      <c r="I8569" s="13">
        <f t="shared" si="133"/>
        <v>-2988307.7960000206</v>
      </c>
    </row>
    <row r="8570" spans="1:9">
      <c r="A8570" s="10">
        <v>43591</v>
      </c>
      <c r="B8570" s="10">
        <v>43588</v>
      </c>
      <c r="C8570" t="s">
        <v>9943</v>
      </c>
      <c r="D8570" t="s">
        <v>9942</v>
      </c>
      <c r="E8570" t="s">
        <v>9941</v>
      </c>
      <c r="F8570" s="1">
        <v>-3940</v>
      </c>
      <c r="I8570" s="13">
        <f t="shared" si="133"/>
        <v>-2992247.7960000206</v>
      </c>
    </row>
    <row r="8571" spans="1:9">
      <c r="A8571" s="10">
        <v>43591</v>
      </c>
      <c r="B8571" s="10">
        <v>43588</v>
      </c>
      <c r="C8571" t="s">
        <v>9940</v>
      </c>
      <c r="D8571" t="s">
        <v>9939</v>
      </c>
      <c r="E8571" t="s">
        <v>11</v>
      </c>
      <c r="F8571" s="1">
        <v>-10982.928</v>
      </c>
      <c r="I8571" s="13">
        <f t="shared" si="133"/>
        <v>-3003230.7240000204</v>
      </c>
    </row>
    <row r="8572" spans="1:9">
      <c r="A8572" s="10">
        <v>43591</v>
      </c>
      <c r="B8572" s="10">
        <v>43588</v>
      </c>
      <c r="C8572" t="s">
        <v>31</v>
      </c>
      <c r="D8572" t="s">
        <v>9907</v>
      </c>
      <c r="E8572" t="s">
        <v>139</v>
      </c>
      <c r="F8572" s="1">
        <v>-1.7849999999999999</v>
      </c>
      <c r="I8572" s="13">
        <f t="shared" si="133"/>
        <v>-3003232.5090000206</v>
      </c>
    </row>
    <row r="8573" spans="1:9">
      <c r="A8573" s="10">
        <v>43591</v>
      </c>
      <c r="B8573" s="10">
        <v>43588</v>
      </c>
      <c r="C8573" t="s">
        <v>9938</v>
      </c>
      <c r="D8573" t="s">
        <v>9937</v>
      </c>
      <c r="E8573" t="s">
        <v>448</v>
      </c>
      <c r="F8573" s="1">
        <v>-2088.873</v>
      </c>
      <c r="I8573" s="13">
        <f t="shared" si="133"/>
        <v>-3005321.3820000207</v>
      </c>
    </row>
    <row r="8574" spans="1:9">
      <c r="A8574" s="10">
        <v>43591</v>
      </c>
      <c r="B8574" s="10">
        <v>43588</v>
      </c>
      <c r="C8574" t="s">
        <v>31</v>
      </c>
      <c r="D8574" t="s">
        <v>9937</v>
      </c>
      <c r="E8574" t="s">
        <v>448</v>
      </c>
      <c r="F8574" s="1">
        <v>-1.7849999999999999</v>
      </c>
      <c r="I8574" s="13">
        <f t="shared" si="133"/>
        <v>-3005323.1670000209</v>
      </c>
    </row>
    <row r="8575" spans="1:9">
      <c r="A8575" s="10">
        <v>43591</v>
      </c>
      <c r="B8575" s="10">
        <v>43588</v>
      </c>
      <c r="C8575" t="s">
        <v>9936</v>
      </c>
      <c r="D8575" t="s">
        <v>9935</v>
      </c>
      <c r="E8575" t="s">
        <v>8015</v>
      </c>
      <c r="F8575" s="1">
        <v>-3852.2820000000002</v>
      </c>
      <c r="I8575" s="13">
        <f t="shared" si="133"/>
        <v>-3009175.449000021</v>
      </c>
    </row>
    <row r="8576" spans="1:9">
      <c r="A8576" s="10">
        <v>43591</v>
      </c>
      <c r="B8576" s="10">
        <v>43588</v>
      </c>
      <c r="C8576" t="s">
        <v>31</v>
      </c>
      <c r="D8576" t="s">
        <v>9935</v>
      </c>
      <c r="E8576" t="s">
        <v>8015</v>
      </c>
      <c r="F8576" s="1">
        <v>-1.7849999999999999</v>
      </c>
      <c r="I8576" s="13">
        <f t="shared" si="133"/>
        <v>-3009177.2340000211</v>
      </c>
    </row>
    <row r="8577" spans="1:9">
      <c r="A8577" s="10">
        <v>43591</v>
      </c>
      <c r="B8577" s="10">
        <v>43588</v>
      </c>
      <c r="C8577" t="s">
        <v>9934</v>
      </c>
      <c r="D8577" t="s">
        <v>9933</v>
      </c>
      <c r="E8577" t="s">
        <v>139</v>
      </c>
      <c r="F8577" s="1">
        <v>-3107.424</v>
      </c>
      <c r="I8577" s="13">
        <f t="shared" si="133"/>
        <v>-3012284.6580000212</v>
      </c>
    </row>
    <row r="8578" spans="1:9">
      <c r="A8578" s="10">
        <v>43591</v>
      </c>
      <c r="B8578" s="10">
        <v>43588</v>
      </c>
      <c r="C8578" t="s">
        <v>31</v>
      </c>
      <c r="D8578" t="s">
        <v>9933</v>
      </c>
      <c r="E8578" t="s">
        <v>139</v>
      </c>
      <c r="F8578" s="1">
        <v>-1.7849999999999999</v>
      </c>
      <c r="I8578" s="13">
        <f t="shared" si="133"/>
        <v>-3012286.4430000214</v>
      </c>
    </row>
    <row r="8579" spans="1:9">
      <c r="A8579" s="10">
        <v>43591</v>
      </c>
      <c r="B8579" s="10">
        <v>43588</v>
      </c>
      <c r="C8579" t="s">
        <v>9932</v>
      </c>
      <c r="D8579" t="s">
        <v>9931</v>
      </c>
      <c r="E8579" t="s">
        <v>7722</v>
      </c>
      <c r="F8579" s="1">
        <v>-1563.414</v>
      </c>
      <c r="I8579" s="13">
        <f t="shared" ref="I8579:I8642" si="134">I8578+F8579+G8579</f>
        <v>-3013849.8570000213</v>
      </c>
    </row>
    <row r="8580" spans="1:9">
      <c r="A8580" s="10">
        <v>43591</v>
      </c>
      <c r="B8580" s="10">
        <v>43588</v>
      </c>
      <c r="C8580" t="s">
        <v>31</v>
      </c>
      <c r="D8580" t="s">
        <v>9931</v>
      </c>
      <c r="E8580" t="s">
        <v>7722</v>
      </c>
      <c r="F8580" s="1">
        <v>-1.7849999999999999</v>
      </c>
      <c r="I8580" s="13">
        <f t="shared" si="134"/>
        <v>-3013851.6420000214</v>
      </c>
    </row>
    <row r="8581" spans="1:9">
      <c r="A8581" s="10">
        <v>43591</v>
      </c>
      <c r="B8581" s="10">
        <v>43588</v>
      </c>
      <c r="C8581" t="s">
        <v>9930</v>
      </c>
      <c r="D8581" t="s">
        <v>9929</v>
      </c>
      <c r="E8581" t="s">
        <v>587</v>
      </c>
      <c r="F8581" s="1">
        <v>-1788.8610000000001</v>
      </c>
      <c r="I8581" s="13">
        <f t="shared" si="134"/>
        <v>-3015640.5030000214</v>
      </c>
    </row>
    <row r="8582" spans="1:9">
      <c r="A8582" s="10">
        <v>43591</v>
      </c>
      <c r="B8582" s="10">
        <v>43588</v>
      </c>
      <c r="C8582" t="s">
        <v>31</v>
      </c>
      <c r="D8582" t="s">
        <v>9929</v>
      </c>
      <c r="E8582" t="s">
        <v>587</v>
      </c>
      <c r="F8582" s="1">
        <v>-1.7849999999999999</v>
      </c>
      <c r="I8582" s="13">
        <f t="shared" si="134"/>
        <v>-3015642.2880000216</v>
      </c>
    </row>
    <row r="8583" spans="1:9">
      <c r="A8583" s="10">
        <v>43591</v>
      </c>
      <c r="B8583" s="10">
        <v>43588</v>
      </c>
      <c r="C8583" t="s">
        <v>9928</v>
      </c>
      <c r="D8583" t="s">
        <v>9927</v>
      </c>
      <c r="E8583" t="s">
        <v>9926</v>
      </c>
      <c r="F8583" s="1">
        <v>-2089.3629999999998</v>
      </c>
      <c r="I8583" s="13">
        <f t="shared" si="134"/>
        <v>-3017731.6510000215</v>
      </c>
    </row>
    <row r="8584" spans="1:9">
      <c r="A8584" s="10">
        <v>43591</v>
      </c>
      <c r="B8584" s="10">
        <v>43588</v>
      </c>
      <c r="C8584" t="s">
        <v>31</v>
      </c>
      <c r="D8584" t="s">
        <v>9927</v>
      </c>
      <c r="E8584" t="s">
        <v>9926</v>
      </c>
      <c r="F8584" s="1">
        <v>-1.7849999999999999</v>
      </c>
      <c r="I8584" s="13">
        <f t="shared" si="134"/>
        <v>-3017733.4360000216</v>
      </c>
    </row>
    <row r="8585" spans="1:9">
      <c r="A8585" s="10">
        <v>43591</v>
      </c>
      <c r="B8585" s="10">
        <v>43588</v>
      </c>
      <c r="C8585" t="s">
        <v>9923</v>
      </c>
      <c r="D8585" t="s">
        <v>9922</v>
      </c>
      <c r="E8585" t="s">
        <v>9921</v>
      </c>
      <c r="F8585" s="1">
        <v>-500</v>
      </c>
      <c r="I8585" s="13">
        <f t="shared" si="134"/>
        <v>-3018233.4360000216</v>
      </c>
    </row>
    <row r="8586" spans="1:9">
      <c r="A8586" s="10">
        <v>43591</v>
      </c>
      <c r="B8586" s="10">
        <v>43588</v>
      </c>
      <c r="C8586" t="s">
        <v>9918</v>
      </c>
      <c r="D8586" t="s">
        <v>9917</v>
      </c>
      <c r="E8586" t="s">
        <v>401</v>
      </c>
      <c r="F8586" s="1">
        <v>-2144.09</v>
      </c>
      <c r="I8586" s="13">
        <f t="shared" si="134"/>
        <v>-3020377.5260000215</v>
      </c>
    </row>
    <row r="8587" spans="1:9">
      <c r="A8587" s="10">
        <v>43591</v>
      </c>
      <c r="B8587" s="10">
        <v>43588</v>
      </c>
      <c r="C8587" t="s">
        <v>31</v>
      </c>
      <c r="D8587" t="s">
        <v>9917</v>
      </c>
      <c r="E8587" t="s">
        <v>401</v>
      </c>
      <c r="F8587" s="1">
        <v>-1.7849999999999999</v>
      </c>
      <c r="I8587" s="13">
        <f t="shared" si="134"/>
        <v>-3020379.3110000216</v>
      </c>
    </row>
    <row r="8588" spans="1:9">
      <c r="A8588" s="10">
        <v>43591</v>
      </c>
      <c r="B8588" s="10">
        <v>43588</v>
      </c>
      <c r="C8588" t="s">
        <v>9916</v>
      </c>
      <c r="D8588" t="s">
        <v>9911</v>
      </c>
      <c r="E8588" t="s">
        <v>401</v>
      </c>
      <c r="F8588" s="1">
        <v>-738.21500000000003</v>
      </c>
      <c r="I8588" s="13">
        <f t="shared" si="134"/>
        <v>-3021117.5260000215</v>
      </c>
    </row>
    <row r="8589" spans="1:9">
      <c r="A8589" s="10">
        <v>43591</v>
      </c>
      <c r="B8589" s="10">
        <v>43588</v>
      </c>
      <c r="C8589" t="s">
        <v>9913</v>
      </c>
      <c r="D8589" t="s">
        <v>9912</v>
      </c>
      <c r="E8589" t="s">
        <v>6134</v>
      </c>
      <c r="F8589" s="1">
        <v>-67931.138000000006</v>
      </c>
      <c r="I8589" s="13">
        <f t="shared" si="134"/>
        <v>-3089048.6640000213</v>
      </c>
    </row>
    <row r="8590" spans="1:9">
      <c r="A8590" s="10">
        <v>43591</v>
      </c>
      <c r="B8590" s="10">
        <v>43588</v>
      </c>
      <c r="C8590" t="s">
        <v>31</v>
      </c>
      <c r="D8590" t="s">
        <v>9912</v>
      </c>
      <c r="E8590" t="s">
        <v>6134</v>
      </c>
      <c r="F8590" s="1">
        <v>-1.7849999999999999</v>
      </c>
      <c r="I8590" s="13">
        <f t="shared" si="134"/>
        <v>-3089050.4490000214</v>
      </c>
    </row>
    <row r="8591" spans="1:9">
      <c r="A8591" s="10">
        <v>43591</v>
      </c>
      <c r="B8591" s="10">
        <v>43588</v>
      </c>
      <c r="C8591" t="s">
        <v>31</v>
      </c>
      <c r="D8591" t="s">
        <v>9911</v>
      </c>
      <c r="E8591" t="s">
        <v>401</v>
      </c>
      <c r="F8591" s="1">
        <v>-1.7849999999999999</v>
      </c>
      <c r="I8591" s="13">
        <f t="shared" si="134"/>
        <v>-3089052.2340000216</v>
      </c>
    </row>
    <row r="8592" spans="1:9">
      <c r="A8592" s="10">
        <v>43591</v>
      </c>
      <c r="B8592" s="10">
        <v>43588</v>
      </c>
      <c r="C8592" t="s">
        <v>9910</v>
      </c>
      <c r="E8592" t="s">
        <v>4610</v>
      </c>
      <c r="F8592" s="1">
        <v>-16697.384999999998</v>
      </c>
      <c r="I8592" s="13">
        <f t="shared" si="134"/>
        <v>-3105749.6190000214</v>
      </c>
    </row>
    <row r="8593" spans="1:9">
      <c r="A8593" s="10">
        <v>43591</v>
      </c>
      <c r="B8593" s="10">
        <v>43588</v>
      </c>
      <c r="C8593" t="s">
        <v>101</v>
      </c>
      <c r="E8593" t="s">
        <v>11</v>
      </c>
      <c r="F8593" s="1">
        <v>-5.95</v>
      </c>
      <c r="I8593" s="13">
        <f t="shared" si="134"/>
        <v>-3105755.5690000216</v>
      </c>
    </row>
    <row r="8594" spans="1:9">
      <c r="A8594" s="10">
        <v>43591</v>
      </c>
      <c r="B8594" s="10">
        <v>43588</v>
      </c>
      <c r="C8594" t="s">
        <v>9909</v>
      </c>
      <c r="E8594" t="s">
        <v>4610</v>
      </c>
      <c r="F8594" s="1">
        <v>-13366.512000000001</v>
      </c>
      <c r="I8594" s="13">
        <f t="shared" si="134"/>
        <v>-3119122.0810000217</v>
      </c>
    </row>
    <row r="8595" spans="1:9">
      <c r="A8595" s="10">
        <v>43591</v>
      </c>
      <c r="B8595" s="10">
        <v>43588</v>
      </c>
      <c r="C8595" t="s">
        <v>101</v>
      </c>
      <c r="E8595" t="s">
        <v>11</v>
      </c>
      <c r="F8595" s="1">
        <v>-5.95</v>
      </c>
      <c r="I8595" s="13">
        <f t="shared" si="134"/>
        <v>-3119128.0310000218</v>
      </c>
    </row>
    <row r="8596" spans="1:9">
      <c r="A8596" s="10">
        <v>43591</v>
      </c>
      <c r="B8596" s="10">
        <v>43588</v>
      </c>
      <c r="C8596" t="s">
        <v>9908</v>
      </c>
      <c r="D8596" t="s">
        <v>9907</v>
      </c>
      <c r="E8596" t="s">
        <v>139</v>
      </c>
      <c r="F8596" s="1">
        <v>-281.28199999999998</v>
      </c>
      <c r="I8596" s="13">
        <f t="shared" si="134"/>
        <v>-3119409.313000022</v>
      </c>
    </row>
    <row r="8597" spans="1:9">
      <c r="A8597" s="10">
        <v>43593</v>
      </c>
      <c r="B8597" s="10">
        <v>43591</v>
      </c>
      <c r="C8597" t="s">
        <v>7</v>
      </c>
      <c r="D8597" t="s">
        <v>9973</v>
      </c>
      <c r="E8597" t="s">
        <v>9972</v>
      </c>
      <c r="F8597" s="1">
        <v>-1.9</v>
      </c>
      <c r="I8597" s="13">
        <f t="shared" si="134"/>
        <v>-3119411.2130000219</v>
      </c>
    </row>
    <row r="8598" spans="1:9">
      <c r="A8598" s="10">
        <v>43593</v>
      </c>
      <c r="B8598" s="10">
        <v>43591</v>
      </c>
      <c r="C8598" t="s">
        <v>184</v>
      </c>
      <c r="D8598" t="s">
        <v>9971</v>
      </c>
      <c r="E8598" t="s">
        <v>9970</v>
      </c>
      <c r="F8598" s="1">
        <v>-10</v>
      </c>
      <c r="I8598" s="13">
        <f t="shared" si="134"/>
        <v>-3119421.2130000219</v>
      </c>
    </row>
    <row r="8599" spans="1:9">
      <c r="A8599" s="10">
        <v>43592</v>
      </c>
      <c r="B8599" s="10">
        <v>43591</v>
      </c>
      <c r="C8599" t="s">
        <v>9956</v>
      </c>
      <c r="D8599" t="s">
        <v>9955</v>
      </c>
      <c r="E8599" t="s">
        <v>234</v>
      </c>
      <c r="F8599" s="1">
        <v>-7250</v>
      </c>
      <c r="I8599" s="13">
        <f t="shared" si="134"/>
        <v>-3126671.2130000219</v>
      </c>
    </row>
    <row r="8600" spans="1:9">
      <c r="A8600" s="10">
        <v>43592</v>
      </c>
      <c r="B8600" s="10">
        <v>43591</v>
      </c>
      <c r="C8600" t="s">
        <v>9954</v>
      </c>
      <c r="D8600" t="s">
        <v>9953</v>
      </c>
      <c r="E8600" t="s">
        <v>9952</v>
      </c>
      <c r="F8600" s="1">
        <v>-667</v>
      </c>
      <c r="I8600" s="13">
        <f t="shared" si="134"/>
        <v>-3127338.2130000219</v>
      </c>
    </row>
    <row r="8601" spans="1:9">
      <c r="A8601" s="10">
        <v>43592</v>
      </c>
      <c r="B8601" s="10">
        <v>43591</v>
      </c>
      <c r="C8601" t="s">
        <v>9951</v>
      </c>
      <c r="D8601" t="s">
        <v>9950</v>
      </c>
      <c r="E8601" t="s">
        <v>567</v>
      </c>
      <c r="F8601" s="1">
        <v>-4718.2</v>
      </c>
      <c r="I8601" s="13">
        <f t="shared" si="134"/>
        <v>-3132056.4130000221</v>
      </c>
    </row>
    <row r="8602" spans="1:9">
      <c r="A8602" s="10">
        <v>43592</v>
      </c>
      <c r="B8602" s="10">
        <v>43591</v>
      </c>
      <c r="C8602" t="s">
        <v>9949</v>
      </c>
      <c r="D8602" t="s">
        <v>9948</v>
      </c>
      <c r="E8602" t="s">
        <v>4029</v>
      </c>
      <c r="F8602" s="1">
        <v>-3965.799</v>
      </c>
      <c r="I8602" s="13">
        <f t="shared" si="134"/>
        <v>-3136022.2120000222</v>
      </c>
    </row>
    <row r="8603" spans="1:9">
      <c r="A8603" s="10">
        <v>43592</v>
      </c>
      <c r="B8603" s="10">
        <v>43591</v>
      </c>
      <c r="C8603" t="s">
        <v>9947</v>
      </c>
      <c r="D8603" t="s">
        <v>9946</v>
      </c>
      <c r="E8603" t="s">
        <v>222</v>
      </c>
      <c r="F8603" s="1">
        <v>-7720.75</v>
      </c>
      <c r="I8603" s="13">
        <f t="shared" si="134"/>
        <v>-3143742.9620000222</v>
      </c>
    </row>
    <row r="8604" spans="1:9">
      <c r="A8604" s="10">
        <v>43592</v>
      </c>
      <c r="B8604" s="10">
        <v>43591</v>
      </c>
      <c r="C8604" t="s">
        <v>9945</v>
      </c>
      <c r="D8604" t="s">
        <v>9944</v>
      </c>
      <c r="E8604" t="s">
        <v>9466</v>
      </c>
      <c r="F8604" s="1">
        <v>-15560.933000000001</v>
      </c>
      <c r="I8604" s="13">
        <f t="shared" si="134"/>
        <v>-3159303.8950000224</v>
      </c>
    </row>
    <row r="8605" spans="1:9">
      <c r="A8605" s="10">
        <v>43588</v>
      </c>
      <c r="B8605" s="10">
        <v>43591</v>
      </c>
      <c r="C8605" t="s">
        <v>9904</v>
      </c>
      <c r="D8605" t="s">
        <v>9903</v>
      </c>
      <c r="E8605" t="s">
        <v>11</v>
      </c>
      <c r="G8605" s="1">
        <v>350000</v>
      </c>
      <c r="I8605" s="13">
        <f t="shared" si="134"/>
        <v>-2809303.8950000224</v>
      </c>
    </row>
    <row r="8606" spans="1:9">
      <c r="A8606" s="10">
        <v>43588</v>
      </c>
      <c r="B8606" s="10">
        <v>43591</v>
      </c>
      <c r="C8606" t="s">
        <v>9900</v>
      </c>
      <c r="D8606" t="s">
        <v>2231</v>
      </c>
      <c r="E8606" t="s">
        <v>11</v>
      </c>
      <c r="G8606" s="1">
        <v>10000</v>
      </c>
      <c r="I8606" s="13">
        <f t="shared" si="134"/>
        <v>-2799303.8950000224</v>
      </c>
    </row>
    <row r="8607" spans="1:9">
      <c r="A8607" s="10">
        <v>43588</v>
      </c>
      <c r="B8607" s="10">
        <v>43591</v>
      </c>
      <c r="C8607" t="s">
        <v>7736</v>
      </c>
      <c r="D8607" t="s">
        <v>2110</v>
      </c>
      <c r="E8607" t="s">
        <v>11</v>
      </c>
      <c r="G8607" s="1">
        <v>12000</v>
      </c>
      <c r="I8607" s="13">
        <f t="shared" si="134"/>
        <v>-2787303.8950000224</v>
      </c>
    </row>
    <row r="8608" spans="1:9">
      <c r="A8608" s="10">
        <v>43588</v>
      </c>
      <c r="B8608" s="10">
        <v>43591</v>
      </c>
      <c r="C8608" t="s">
        <v>9895</v>
      </c>
      <c r="D8608" t="s">
        <v>1901</v>
      </c>
      <c r="E8608" t="s">
        <v>11</v>
      </c>
      <c r="G8608" s="1">
        <v>11000</v>
      </c>
      <c r="I8608" s="13">
        <f t="shared" si="134"/>
        <v>-2776303.8950000224</v>
      </c>
    </row>
    <row r="8609" spans="1:9">
      <c r="A8609" s="10">
        <v>43588</v>
      </c>
      <c r="B8609" s="10">
        <v>43591</v>
      </c>
      <c r="C8609" t="s">
        <v>9890</v>
      </c>
      <c r="D8609" t="s">
        <v>1037</v>
      </c>
      <c r="E8609" t="s">
        <v>11</v>
      </c>
      <c r="G8609" s="1">
        <v>16000</v>
      </c>
      <c r="I8609" s="13">
        <f t="shared" si="134"/>
        <v>-2760303.8950000224</v>
      </c>
    </row>
    <row r="8610" spans="1:9">
      <c r="A8610" s="10">
        <v>43588</v>
      </c>
      <c r="B8610" s="10">
        <v>43591</v>
      </c>
      <c r="C8610" t="s">
        <v>6331</v>
      </c>
      <c r="D8610" t="s">
        <v>2464</v>
      </c>
      <c r="E8610" t="s">
        <v>11</v>
      </c>
      <c r="G8610" s="1">
        <v>11000</v>
      </c>
      <c r="I8610" s="13">
        <f t="shared" si="134"/>
        <v>-2749303.8950000224</v>
      </c>
    </row>
    <row r="8611" spans="1:9">
      <c r="A8611" s="10">
        <v>43594</v>
      </c>
      <c r="B8611" s="10">
        <v>43592</v>
      </c>
      <c r="C8611" t="s">
        <v>7</v>
      </c>
      <c r="D8611" t="s">
        <v>9987</v>
      </c>
      <c r="E8611" t="s">
        <v>9986</v>
      </c>
      <c r="F8611" s="1">
        <v>-7.6</v>
      </c>
      <c r="I8611" s="13">
        <f t="shared" si="134"/>
        <v>-2749311.4950000225</v>
      </c>
    </row>
    <row r="8612" spans="1:9">
      <c r="A8612" s="10">
        <v>43594</v>
      </c>
      <c r="B8612" s="10">
        <v>43592</v>
      </c>
      <c r="C8612" t="s">
        <v>184</v>
      </c>
      <c r="D8612" t="s">
        <v>9981</v>
      </c>
      <c r="E8612" t="s">
        <v>9980</v>
      </c>
      <c r="F8612" s="1">
        <v>-10</v>
      </c>
      <c r="I8612" s="13">
        <f t="shared" si="134"/>
        <v>-2749321.4950000225</v>
      </c>
    </row>
    <row r="8613" spans="1:9">
      <c r="A8613" s="10">
        <v>43594</v>
      </c>
      <c r="B8613" s="10">
        <v>43592</v>
      </c>
      <c r="C8613" t="s">
        <v>33</v>
      </c>
      <c r="D8613" t="s">
        <v>9979</v>
      </c>
      <c r="E8613" t="s">
        <v>9978</v>
      </c>
      <c r="F8613" s="1">
        <v>-40</v>
      </c>
      <c r="I8613" s="13">
        <f t="shared" si="134"/>
        <v>-2749361.4950000225</v>
      </c>
    </row>
    <row r="8614" spans="1:9">
      <c r="A8614" s="10">
        <v>43594</v>
      </c>
      <c r="B8614" s="10">
        <v>43592</v>
      </c>
      <c r="C8614" t="s">
        <v>7</v>
      </c>
      <c r="D8614" t="s">
        <v>9977</v>
      </c>
      <c r="E8614" t="s">
        <v>9976</v>
      </c>
      <c r="F8614" s="1">
        <v>-1.9</v>
      </c>
      <c r="I8614" s="13">
        <f t="shared" si="134"/>
        <v>-2749363.3950000224</v>
      </c>
    </row>
    <row r="8615" spans="1:9">
      <c r="A8615" s="10">
        <v>43593</v>
      </c>
      <c r="B8615" s="10">
        <v>43592</v>
      </c>
      <c r="C8615" t="s">
        <v>9969</v>
      </c>
      <c r="D8615" t="s">
        <v>9968</v>
      </c>
      <c r="E8615" t="s">
        <v>9967</v>
      </c>
      <c r="F8615" s="1">
        <v>-500</v>
      </c>
      <c r="I8615" s="13">
        <f t="shared" si="134"/>
        <v>-2749863.3950000224</v>
      </c>
    </row>
    <row r="8616" spans="1:9">
      <c r="A8616" s="10">
        <v>43593</v>
      </c>
      <c r="B8616" s="10">
        <v>43592</v>
      </c>
      <c r="C8616" t="s">
        <v>9966</v>
      </c>
      <c r="D8616" t="s">
        <v>9957</v>
      </c>
      <c r="E8616" t="s">
        <v>4012</v>
      </c>
      <c r="F8616" s="1">
        <v>-756.06399999999996</v>
      </c>
      <c r="I8616" s="13">
        <f t="shared" si="134"/>
        <v>-2750619.4590000222</v>
      </c>
    </row>
    <row r="8617" spans="1:9">
      <c r="A8617" s="10">
        <v>43593</v>
      </c>
      <c r="B8617" s="10">
        <v>43592</v>
      </c>
      <c r="C8617" t="s">
        <v>9965</v>
      </c>
      <c r="D8617" t="s">
        <v>9964</v>
      </c>
      <c r="E8617" t="s">
        <v>9963</v>
      </c>
      <c r="F8617" s="1">
        <v>-1770.0609999999999</v>
      </c>
      <c r="I8617" s="13">
        <f t="shared" si="134"/>
        <v>-2752389.5200000224</v>
      </c>
    </row>
    <row r="8618" spans="1:9">
      <c r="A8618" s="10">
        <v>43593</v>
      </c>
      <c r="B8618" s="10">
        <v>43592</v>
      </c>
      <c r="C8618" t="s">
        <v>9962</v>
      </c>
      <c r="D8618" t="s">
        <v>9961</v>
      </c>
      <c r="E8618" t="s">
        <v>11</v>
      </c>
      <c r="F8618" s="1">
        <v>-550.5</v>
      </c>
      <c r="I8618" s="13">
        <f t="shared" si="134"/>
        <v>-2752940.0200000224</v>
      </c>
    </row>
    <row r="8619" spans="1:9">
      <c r="A8619" s="10">
        <v>43593</v>
      </c>
      <c r="B8619" s="10">
        <v>43592</v>
      </c>
      <c r="C8619" t="s">
        <v>9960</v>
      </c>
      <c r="D8619" t="s">
        <v>9959</v>
      </c>
      <c r="E8619" t="s">
        <v>668</v>
      </c>
      <c r="F8619" s="1">
        <v>-2109.89</v>
      </c>
      <c r="I8619" s="13">
        <f t="shared" si="134"/>
        <v>-2755049.9100000225</v>
      </c>
    </row>
    <row r="8620" spans="1:9">
      <c r="A8620" s="10">
        <v>43593</v>
      </c>
      <c r="B8620" s="10">
        <v>43592</v>
      </c>
      <c r="C8620" t="s">
        <v>9958</v>
      </c>
      <c r="E8620" t="s">
        <v>4610</v>
      </c>
      <c r="F8620" s="1">
        <v>-10380.200000000001</v>
      </c>
      <c r="I8620" s="13">
        <f t="shared" si="134"/>
        <v>-2765430.1100000227</v>
      </c>
    </row>
    <row r="8621" spans="1:9">
      <c r="A8621" s="10">
        <v>43593</v>
      </c>
      <c r="B8621" s="10">
        <v>43592</v>
      </c>
      <c r="C8621" t="s">
        <v>101</v>
      </c>
      <c r="E8621" t="s">
        <v>11</v>
      </c>
      <c r="F8621" s="1">
        <v>-5.95</v>
      </c>
      <c r="I8621" s="13">
        <f t="shared" si="134"/>
        <v>-2765436.0600000229</v>
      </c>
    </row>
    <row r="8622" spans="1:9">
      <c r="A8622" s="10">
        <v>43593</v>
      </c>
      <c r="B8622" s="10">
        <v>43592</v>
      </c>
      <c r="C8622" t="s">
        <v>31</v>
      </c>
      <c r="D8622" t="s">
        <v>9957</v>
      </c>
      <c r="E8622" t="s">
        <v>4012</v>
      </c>
      <c r="F8622" s="1">
        <v>-1.7849999999999999</v>
      </c>
      <c r="I8622" s="13">
        <f t="shared" si="134"/>
        <v>-2765437.845000023</v>
      </c>
    </row>
    <row r="8623" spans="1:9">
      <c r="A8623" s="10">
        <v>43591</v>
      </c>
      <c r="B8623" s="10">
        <v>43592</v>
      </c>
      <c r="C8623" t="s">
        <v>9915</v>
      </c>
      <c r="D8623" t="s">
        <v>9914</v>
      </c>
      <c r="E8623" t="s">
        <v>11</v>
      </c>
      <c r="G8623" s="1">
        <v>200000</v>
      </c>
      <c r="I8623" s="13">
        <f t="shared" si="134"/>
        <v>-2565437.845000023</v>
      </c>
    </row>
    <row r="8624" spans="1:9">
      <c r="A8624" s="10">
        <v>43595</v>
      </c>
      <c r="B8624" s="10">
        <v>43593</v>
      </c>
      <c r="C8624" t="s">
        <v>7</v>
      </c>
      <c r="D8624" t="s">
        <v>10037</v>
      </c>
      <c r="E8624" t="s">
        <v>10036</v>
      </c>
      <c r="F8624" s="1">
        <v>-1.9</v>
      </c>
      <c r="I8624" s="13">
        <f t="shared" si="134"/>
        <v>-2565439.7450000229</v>
      </c>
    </row>
    <row r="8625" spans="1:9">
      <c r="A8625" s="10">
        <v>43595</v>
      </c>
      <c r="B8625" s="10">
        <v>43593</v>
      </c>
      <c r="C8625" t="s">
        <v>184</v>
      </c>
      <c r="D8625" t="s">
        <v>10018</v>
      </c>
      <c r="E8625" t="s">
        <v>10017</v>
      </c>
      <c r="F8625" s="1">
        <v>-10</v>
      </c>
      <c r="I8625" s="13">
        <f t="shared" si="134"/>
        <v>-2565449.7450000229</v>
      </c>
    </row>
    <row r="8626" spans="1:9">
      <c r="A8626" s="10">
        <v>43595</v>
      </c>
      <c r="B8626" s="10">
        <v>43593</v>
      </c>
      <c r="C8626" t="s">
        <v>33</v>
      </c>
      <c r="D8626" t="s">
        <v>10016</v>
      </c>
      <c r="E8626" t="s">
        <v>10015</v>
      </c>
      <c r="F8626" s="1">
        <v>-40</v>
      </c>
      <c r="I8626" s="13">
        <f t="shared" si="134"/>
        <v>-2565489.7450000229</v>
      </c>
    </row>
    <row r="8627" spans="1:9">
      <c r="A8627" s="10">
        <v>43595</v>
      </c>
      <c r="B8627" s="10">
        <v>43593</v>
      </c>
      <c r="C8627" t="s">
        <v>170</v>
      </c>
      <c r="D8627" t="s">
        <v>10014</v>
      </c>
      <c r="E8627" t="s">
        <v>10013</v>
      </c>
      <c r="F8627" s="1">
        <v>-10</v>
      </c>
      <c r="I8627" s="13">
        <f t="shared" si="134"/>
        <v>-2565499.7450000229</v>
      </c>
    </row>
    <row r="8628" spans="1:9">
      <c r="A8628" s="10">
        <v>43595</v>
      </c>
      <c r="B8628" s="10">
        <v>43593</v>
      </c>
      <c r="C8628" t="s">
        <v>7</v>
      </c>
      <c r="D8628" t="s">
        <v>10006</v>
      </c>
      <c r="E8628" t="s">
        <v>9998</v>
      </c>
      <c r="F8628" s="1">
        <v>-7.6</v>
      </c>
      <c r="I8628" s="13">
        <f t="shared" si="134"/>
        <v>-2565507.345000023</v>
      </c>
    </row>
    <row r="8629" spans="1:9">
      <c r="A8629" s="10">
        <v>43595</v>
      </c>
      <c r="B8629" s="10">
        <v>43593</v>
      </c>
      <c r="C8629" t="s">
        <v>60</v>
      </c>
      <c r="D8629" t="s">
        <v>10005</v>
      </c>
      <c r="E8629" t="s">
        <v>9998</v>
      </c>
      <c r="F8629" s="1">
        <v>-8</v>
      </c>
      <c r="I8629" s="13">
        <f t="shared" si="134"/>
        <v>-2565515.345000023</v>
      </c>
    </row>
    <row r="8630" spans="1:9">
      <c r="A8630" s="10">
        <v>43595</v>
      </c>
      <c r="B8630" s="10">
        <v>43593</v>
      </c>
      <c r="C8630" t="s">
        <v>105</v>
      </c>
      <c r="D8630" t="s">
        <v>10002</v>
      </c>
      <c r="E8630" t="s">
        <v>10001</v>
      </c>
      <c r="F8630" s="1">
        <v>-2.5</v>
      </c>
      <c r="I8630" s="13">
        <f t="shared" si="134"/>
        <v>-2565517.845000023</v>
      </c>
    </row>
    <row r="8631" spans="1:9">
      <c r="A8631" s="10">
        <v>43595</v>
      </c>
      <c r="B8631" s="10">
        <v>43593</v>
      </c>
      <c r="C8631" t="s">
        <v>7</v>
      </c>
      <c r="D8631" t="s">
        <v>9999</v>
      </c>
      <c r="E8631" t="s">
        <v>9998</v>
      </c>
      <c r="F8631" s="1">
        <v>-3.42</v>
      </c>
      <c r="I8631" s="13">
        <f t="shared" si="134"/>
        <v>-2565521.2650000229</v>
      </c>
    </row>
    <row r="8632" spans="1:9">
      <c r="A8632" s="10">
        <v>43594</v>
      </c>
      <c r="B8632" s="10">
        <v>43593</v>
      </c>
      <c r="C8632" t="s">
        <v>9997</v>
      </c>
      <c r="D8632" t="s">
        <v>9996</v>
      </c>
      <c r="E8632" t="s">
        <v>11</v>
      </c>
      <c r="F8632" s="1">
        <v>-446.02800000000002</v>
      </c>
      <c r="I8632" s="13">
        <f t="shared" si="134"/>
        <v>-2565967.2930000229</v>
      </c>
    </row>
    <row r="8633" spans="1:9">
      <c r="A8633" s="10">
        <v>43594</v>
      </c>
      <c r="B8633" s="10">
        <v>43593</v>
      </c>
      <c r="C8633" t="s">
        <v>9995</v>
      </c>
      <c r="D8633" t="s">
        <v>9994</v>
      </c>
      <c r="E8633" t="s">
        <v>11</v>
      </c>
      <c r="F8633" s="1">
        <v>-4964.3559999999998</v>
      </c>
      <c r="I8633" s="13">
        <f t="shared" si="134"/>
        <v>-2570931.649000023</v>
      </c>
    </row>
    <row r="8634" spans="1:9">
      <c r="A8634" s="10">
        <v>43594</v>
      </c>
      <c r="B8634" s="10">
        <v>43593</v>
      </c>
      <c r="C8634" t="s">
        <v>9993</v>
      </c>
      <c r="D8634" t="s">
        <v>9992</v>
      </c>
      <c r="E8634" t="s">
        <v>82</v>
      </c>
      <c r="F8634" s="1">
        <v>-5979.1480000000001</v>
      </c>
      <c r="I8634" s="13">
        <f t="shared" si="134"/>
        <v>-2576910.7970000231</v>
      </c>
    </row>
    <row r="8635" spans="1:9">
      <c r="A8635" s="10">
        <v>43594</v>
      </c>
      <c r="B8635" s="10">
        <v>43593</v>
      </c>
      <c r="C8635" t="s">
        <v>42</v>
      </c>
      <c r="D8635" t="s">
        <v>9991</v>
      </c>
      <c r="E8635" t="s">
        <v>9990</v>
      </c>
      <c r="F8635" s="1">
        <v>-3040.1329999999998</v>
      </c>
      <c r="I8635" s="13">
        <f t="shared" si="134"/>
        <v>-2579950.930000023</v>
      </c>
    </row>
    <row r="8636" spans="1:9">
      <c r="A8636" s="10">
        <v>43594</v>
      </c>
      <c r="B8636" s="10">
        <v>43593</v>
      </c>
      <c r="C8636" t="s">
        <v>45</v>
      </c>
      <c r="D8636" t="s">
        <v>9991</v>
      </c>
      <c r="E8636" t="s">
        <v>9990</v>
      </c>
      <c r="F8636" s="1">
        <v>-3.57</v>
      </c>
      <c r="I8636" s="13">
        <f t="shared" si="134"/>
        <v>-2579954.5000000228</v>
      </c>
    </row>
    <row r="8637" spans="1:9">
      <c r="A8637" s="10">
        <v>43594</v>
      </c>
      <c r="B8637" s="10">
        <v>43593</v>
      </c>
      <c r="C8637" t="s">
        <v>9989</v>
      </c>
      <c r="D8637" t="s">
        <v>9988</v>
      </c>
      <c r="E8637" t="s">
        <v>3706</v>
      </c>
      <c r="F8637" s="1">
        <v>-479.45600000000002</v>
      </c>
      <c r="I8637" s="13">
        <f t="shared" si="134"/>
        <v>-2580433.9560000226</v>
      </c>
    </row>
    <row r="8638" spans="1:9">
      <c r="A8638" s="10">
        <v>43594</v>
      </c>
      <c r="B8638" s="10">
        <v>43593</v>
      </c>
      <c r="C8638" t="s">
        <v>9985</v>
      </c>
      <c r="E8638" t="s">
        <v>100</v>
      </c>
      <c r="F8638" s="1">
        <v>-9691.3850000000002</v>
      </c>
      <c r="I8638" s="13">
        <f t="shared" si="134"/>
        <v>-2590125.3410000224</v>
      </c>
    </row>
    <row r="8639" spans="1:9">
      <c r="A8639" s="10">
        <v>43594</v>
      </c>
      <c r="B8639" s="10">
        <v>43593</v>
      </c>
      <c r="C8639" t="s">
        <v>101</v>
      </c>
      <c r="E8639" t="s">
        <v>11</v>
      </c>
      <c r="F8639" s="1">
        <v>-5.95</v>
      </c>
      <c r="I8639" s="13">
        <f t="shared" si="134"/>
        <v>-2590131.2910000226</v>
      </c>
    </row>
    <row r="8640" spans="1:9">
      <c r="A8640" s="10">
        <v>43594</v>
      </c>
      <c r="B8640" s="10">
        <v>43593</v>
      </c>
      <c r="C8640" t="s">
        <v>9984</v>
      </c>
      <c r="D8640" t="s">
        <v>9983</v>
      </c>
      <c r="E8640" t="s">
        <v>9982</v>
      </c>
      <c r="F8640" s="1">
        <v>-713.4</v>
      </c>
      <c r="I8640" s="13">
        <f t="shared" si="134"/>
        <v>-2590844.6910000225</v>
      </c>
    </row>
    <row r="8641" spans="1:9">
      <c r="A8641" s="10">
        <v>43594</v>
      </c>
      <c r="B8641" s="10">
        <v>43593</v>
      </c>
      <c r="C8641" t="s">
        <v>9975</v>
      </c>
      <c r="D8641" t="s">
        <v>9974</v>
      </c>
      <c r="E8641" t="s">
        <v>3834</v>
      </c>
      <c r="F8641" s="1">
        <v>-2824.2159999999999</v>
      </c>
      <c r="I8641" s="13">
        <f t="shared" si="134"/>
        <v>-2593668.9070000225</v>
      </c>
    </row>
    <row r="8642" spans="1:9">
      <c r="A8642" s="10">
        <v>43602</v>
      </c>
      <c r="B8642" s="10">
        <v>43594</v>
      </c>
      <c r="C8642" t="s">
        <v>250</v>
      </c>
      <c r="E8642" t="s">
        <v>11</v>
      </c>
      <c r="F8642" s="1">
        <v>-66.570999999999998</v>
      </c>
      <c r="I8642" s="13">
        <f t="shared" si="134"/>
        <v>-2593735.4780000225</v>
      </c>
    </row>
    <row r="8643" spans="1:9">
      <c r="A8643" s="10">
        <v>43595</v>
      </c>
      <c r="B8643" s="10">
        <v>43594</v>
      </c>
      <c r="C8643" t="s">
        <v>10035</v>
      </c>
      <c r="D8643" t="s">
        <v>10034</v>
      </c>
      <c r="E8643" t="s">
        <v>6995</v>
      </c>
      <c r="F8643" s="1">
        <v>-1367.82</v>
      </c>
      <c r="I8643" s="13">
        <f t="shared" ref="I8643:I8706" si="135">I8642+F8643+G8643</f>
        <v>-2595103.2980000223</v>
      </c>
    </row>
    <row r="8644" spans="1:9">
      <c r="A8644" s="10">
        <v>43595</v>
      </c>
      <c r="B8644" s="10">
        <v>43594</v>
      </c>
      <c r="C8644" t="s">
        <v>10033</v>
      </c>
      <c r="D8644" t="s">
        <v>10032</v>
      </c>
      <c r="E8644" t="s">
        <v>6094</v>
      </c>
      <c r="F8644" s="1">
        <v>-328.71899999999999</v>
      </c>
      <c r="I8644" s="13">
        <f t="shared" si="135"/>
        <v>-2595432.0170000223</v>
      </c>
    </row>
    <row r="8645" spans="1:9">
      <c r="A8645" s="10">
        <v>43595</v>
      </c>
      <c r="B8645" s="10">
        <v>43594</v>
      </c>
      <c r="C8645" t="s">
        <v>10029</v>
      </c>
      <c r="D8645" t="s">
        <v>2266</v>
      </c>
      <c r="E8645" t="s">
        <v>11</v>
      </c>
      <c r="F8645" s="1">
        <v>-3.57</v>
      </c>
      <c r="I8645" s="13">
        <f t="shared" si="135"/>
        <v>-2595435.5870000222</v>
      </c>
    </row>
    <row r="8646" spans="1:9">
      <c r="A8646" s="10">
        <v>43595</v>
      </c>
      <c r="B8646" s="10">
        <v>43594</v>
      </c>
      <c r="C8646" t="s">
        <v>10031</v>
      </c>
      <c r="D8646" t="s">
        <v>10030</v>
      </c>
      <c r="E8646" t="s">
        <v>567</v>
      </c>
      <c r="F8646" s="1">
        <v>-615.26</v>
      </c>
      <c r="I8646" s="13">
        <f t="shared" si="135"/>
        <v>-2596050.847000022</v>
      </c>
    </row>
    <row r="8647" spans="1:9">
      <c r="A8647" s="10">
        <v>43595</v>
      </c>
      <c r="B8647" s="10">
        <v>43594</v>
      </c>
      <c r="C8647" t="s">
        <v>10029</v>
      </c>
      <c r="D8647" t="s">
        <v>1817</v>
      </c>
      <c r="E8647" t="s">
        <v>11</v>
      </c>
      <c r="F8647" s="1">
        <v>-3.57</v>
      </c>
      <c r="I8647" s="13">
        <f t="shared" si="135"/>
        <v>-2596054.4170000218</v>
      </c>
    </row>
    <row r="8648" spans="1:9">
      <c r="A8648" s="10">
        <v>43595</v>
      </c>
      <c r="B8648" s="10">
        <v>43594</v>
      </c>
      <c r="C8648" t="s">
        <v>452</v>
      </c>
      <c r="D8648" t="s">
        <v>2319</v>
      </c>
      <c r="E8648" t="s">
        <v>11</v>
      </c>
      <c r="F8648" s="1">
        <v>-0.35699999999999998</v>
      </c>
      <c r="I8648" s="13">
        <f t="shared" si="135"/>
        <v>-2596054.7740000216</v>
      </c>
    </row>
    <row r="8649" spans="1:9">
      <c r="A8649" s="10">
        <v>43595</v>
      </c>
      <c r="B8649" s="10">
        <v>43594</v>
      </c>
      <c r="C8649" t="s">
        <v>452</v>
      </c>
      <c r="D8649" t="s">
        <v>2143</v>
      </c>
      <c r="E8649" t="s">
        <v>11</v>
      </c>
      <c r="F8649" s="1">
        <v>-0.35699999999999998</v>
      </c>
      <c r="I8649" s="13">
        <f t="shared" si="135"/>
        <v>-2596055.1310000215</v>
      </c>
    </row>
    <row r="8650" spans="1:9">
      <c r="A8650" s="10">
        <v>43595</v>
      </c>
      <c r="B8650" s="10">
        <v>43594</v>
      </c>
      <c r="C8650" t="s">
        <v>10028</v>
      </c>
      <c r="D8650" t="s">
        <v>10027</v>
      </c>
      <c r="E8650" t="s">
        <v>11</v>
      </c>
      <c r="F8650" s="1">
        <v>-927.11500000000001</v>
      </c>
      <c r="I8650" s="13">
        <f t="shared" si="135"/>
        <v>-2596982.2460000217</v>
      </c>
    </row>
    <row r="8651" spans="1:9">
      <c r="A8651" s="10">
        <v>43595</v>
      </c>
      <c r="B8651" s="10">
        <v>43594</v>
      </c>
      <c r="C8651" t="s">
        <v>10026</v>
      </c>
      <c r="D8651" t="s">
        <v>10025</v>
      </c>
      <c r="E8651" t="s">
        <v>488</v>
      </c>
      <c r="F8651" s="1">
        <v>-894.88099999999997</v>
      </c>
      <c r="I8651" s="13">
        <f t="shared" si="135"/>
        <v>-2597877.1270000217</v>
      </c>
    </row>
    <row r="8652" spans="1:9">
      <c r="A8652" s="10">
        <v>43595</v>
      </c>
      <c r="B8652" s="10">
        <v>43594</v>
      </c>
      <c r="C8652" t="s">
        <v>10024</v>
      </c>
      <c r="D8652" t="s">
        <v>10023</v>
      </c>
      <c r="E8652" t="s">
        <v>10022</v>
      </c>
      <c r="F8652" s="1">
        <v>-33430.5</v>
      </c>
      <c r="I8652" s="13">
        <f t="shared" si="135"/>
        <v>-2631307.6270000217</v>
      </c>
    </row>
    <row r="8653" spans="1:9">
      <c r="A8653" s="10">
        <v>43595</v>
      </c>
      <c r="B8653" s="10">
        <v>43594</v>
      </c>
      <c r="C8653" t="s">
        <v>31</v>
      </c>
      <c r="D8653" t="s">
        <v>10023</v>
      </c>
      <c r="E8653" t="s">
        <v>10022</v>
      </c>
      <c r="F8653" s="1">
        <v>-1.7849999999999999</v>
      </c>
      <c r="I8653" s="13">
        <f t="shared" si="135"/>
        <v>-2631309.4120000219</v>
      </c>
    </row>
    <row r="8654" spans="1:9">
      <c r="A8654" s="10">
        <v>43595</v>
      </c>
      <c r="B8654" s="10">
        <v>43594</v>
      </c>
      <c r="C8654" t="s">
        <v>427</v>
      </c>
      <c r="D8654" t="s">
        <v>10021</v>
      </c>
      <c r="E8654" t="s">
        <v>429</v>
      </c>
      <c r="F8654" s="1">
        <v>-3088.9160000000002</v>
      </c>
      <c r="I8654" s="13">
        <f t="shared" si="135"/>
        <v>-2634398.3280000221</v>
      </c>
    </row>
    <row r="8655" spans="1:9">
      <c r="A8655" s="10">
        <v>43595</v>
      </c>
      <c r="B8655" s="10">
        <v>43594</v>
      </c>
      <c r="C8655" t="s">
        <v>430</v>
      </c>
      <c r="D8655" t="s">
        <v>10021</v>
      </c>
      <c r="E8655" t="s">
        <v>431</v>
      </c>
      <c r="F8655" s="1">
        <v>-0.71399999999999997</v>
      </c>
      <c r="I8655" s="13">
        <f t="shared" si="135"/>
        <v>-2634399.0420000223</v>
      </c>
    </row>
    <row r="8656" spans="1:9">
      <c r="A8656" s="10">
        <v>43595</v>
      </c>
      <c r="B8656" s="10">
        <v>43594</v>
      </c>
      <c r="C8656" t="s">
        <v>452</v>
      </c>
      <c r="D8656" t="s">
        <v>6375</v>
      </c>
      <c r="E8656" t="s">
        <v>11</v>
      </c>
      <c r="F8656" s="1">
        <v>-0.35699999999999998</v>
      </c>
      <c r="I8656" s="13">
        <f t="shared" si="135"/>
        <v>-2634399.3990000221</v>
      </c>
    </row>
    <row r="8657" spans="1:9">
      <c r="A8657" s="10">
        <v>43595</v>
      </c>
      <c r="B8657" s="10">
        <v>43594</v>
      </c>
      <c r="C8657" t="s">
        <v>10020</v>
      </c>
      <c r="D8657" t="s">
        <v>10019</v>
      </c>
      <c r="E8657" t="s">
        <v>8015</v>
      </c>
      <c r="F8657" s="1">
        <v>-1891.269</v>
      </c>
      <c r="I8657" s="13">
        <f t="shared" si="135"/>
        <v>-2636290.6680000219</v>
      </c>
    </row>
    <row r="8658" spans="1:9">
      <c r="A8658" s="10">
        <v>43595</v>
      </c>
      <c r="B8658" s="10">
        <v>43594</v>
      </c>
      <c r="C8658" t="s">
        <v>31</v>
      </c>
      <c r="D8658" t="s">
        <v>10019</v>
      </c>
      <c r="E8658" t="s">
        <v>8015</v>
      </c>
      <c r="F8658" s="1">
        <v>-1.7849999999999999</v>
      </c>
      <c r="I8658" s="13">
        <f t="shared" si="135"/>
        <v>-2636292.4530000221</v>
      </c>
    </row>
    <row r="8659" spans="1:9">
      <c r="A8659" s="10">
        <v>43595</v>
      </c>
      <c r="B8659" s="10">
        <v>43594</v>
      </c>
      <c r="C8659" t="s">
        <v>10012</v>
      </c>
      <c r="D8659" t="s">
        <v>10011</v>
      </c>
      <c r="E8659" t="s">
        <v>11</v>
      </c>
      <c r="F8659" s="1">
        <v>-1074.8320000000001</v>
      </c>
      <c r="I8659" s="13">
        <f t="shared" si="135"/>
        <v>-2637367.285000022</v>
      </c>
    </row>
    <row r="8660" spans="1:9">
      <c r="A8660" s="10">
        <v>43595</v>
      </c>
      <c r="B8660" s="10">
        <v>43594</v>
      </c>
      <c r="C8660" t="s">
        <v>10010</v>
      </c>
      <c r="D8660" t="s">
        <v>10009</v>
      </c>
      <c r="E8660" t="s">
        <v>3473</v>
      </c>
      <c r="F8660" s="1">
        <v>-969.18499999999995</v>
      </c>
      <c r="I8660" s="13">
        <f t="shared" si="135"/>
        <v>-2638336.4700000221</v>
      </c>
    </row>
    <row r="8661" spans="1:9">
      <c r="A8661" s="10">
        <v>43595</v>
      </c>
      <c r="B8661" s="10">
        <v>43594</v>
      </c>
      <c r="C8661" t="s">
        <v>10004</v>
      </c>
      <c r="D8661" t="s">
        <v>10003</v>
      </c>
      <c r="E8661" t="s">
        <v>541</v>
      </c>
      <c r="F8661" s="1">
        <v>-3986.922</v>
      </c>
      <c r="I8661" s="13">
        <f t="shared" si="135"/>
        <v>-2642323.3920000219</v>
      </c>
    </row>
    <row r="8662" spans="1:9">
      <c r="A8662" s="10">
        <v>43595</v>
      </c>
      <c r="B8662" s="10">
        <v>43594</v>
      </c>
      <c r="C8662" t="s">
        <v>31</v>
      </c>
      <c r="D8662" t="s">
        <v>10003</v>
      </c>
      <c r="E8662" t="s">
        <v>541</v>
      </c>
      <c r="F8662" s="1">
        <v>-1.7849999999999999</v>
      </c>
      <c r="I8662" s="13">
        <f t="shared" si="135"/>
        <v>-2642325.177000022</v>
      </c>
    </row>
    <row r="8663" spans="1:9">
      <c r="A8663" s="10">
        <v>43595</v>
      </c>
      <c r="B8663" s="10">
        <v>43594</v>
      </c>
      <c r="C8663" t="s">
        <v>427</v>
      </c>
      <c r="D8663" t="s">
        <v>10000</v>
      </c>
      <c r="E8663" t="s">
        <v>429</v>
      </c>
      <c r="F8663" s="1">
        <v>-1780.7370000000001</v>
      </c>
      <c r="I8663" s="13">
        <f t="shared" si="135"/>
        <v>-2644105.9140000222</v>
      </c>
    </row>
    <row r="8664" spans="1:9">
      <c r="A8664" s="10">
        <v>43595</v>
      </c>
      <c r="B8664" s="10">
        <v>43594</v>
      </c>
      <c r="C8664" t="s">
        <v>430</v>
      </c>
      <c r="D8664" t="s">
        <v>10000</v>
      </c>
      <c r="E8664" t="s">
        <v>431</v>
      </c>
      <c r="F8664" s="1">
        <v>-0.71399999999999997</v>
      </c>
      <c r="I8664" s="13">
        <f t="shared" si="135"/>
        <v>-2644106.6280000224</v>
      </c>
    </row>
    <row r="8665" spans="1:9">
      <c r="A8665" s="10">
        <v>43598</v>
      </c>
      <c r="B8665" s="10">
        <v>43595</v>
      </c>
      <c r="C8665" t="s">
        <v>31</v>
      </c>
      <c r="D8665" t="s">
        <v>10040</v>
      </c>
      <c r="E8665" t="s">
        <v>3473</v>
      </c>
      <c r="F8665" s="1">
        <v>-1.7849999999999999</v>
      </c>
      <c r="I8665" s="13">
        <f t="shared" si="135"/>
        <v>-2644108.4130000225</v>
      </c>
    </row>
    <row r="8666" spans="1:9">
      <c r="A8666" s="10">
        <v>43598</v>
      </c>
      <c r="B8666" s="10">
        <v>43595</v>
      </c>
      <c r="C8666" t="s">
        <v>10045</v>
      </c>
      <c r="D8666" t="s">
        <v>10044</v>
      </c>
      <c r="E8666" t="s">
        <v>8248</v>
      </c>
      <c r="F8666" s="1">
        <v>-848</v>
      </c>
      <c r="I8666" s="13">
        <f t="shared" si="135"/>
        <v>-2644956.4130000225</v>
      </c>
    </row>
    <row r="8667" spans="1:9">
      <c r="A8667" s="10">
        <v>43598</v>
      </c>
      <c r="B8667" s="10">
        <v>43595</v>
      </c>
      <c r="C8667" t="s">
        <v>10043</v>
      </c>
      <c r="D8667" t="s">
        <v>10042</v>
      </c>
      <c r="E8667" t="s">
        <v>347</v>
      </c>
      <c r="F8667" s="1">
        <v>-974.45</v>
      </c>
      <c r="I8667" s="13">
        <f t="shared" si="135"/>
        <v>-2645930.8630000227</v>
      </c>
    </row>
    <row r="8668" spans="1:9">
      <c r="A8668" s="10">
        <v>43598</v>
      </c>
      <c r="B8668" s="10">
        <v>43595</v>
      </c>
      <c r="C8668" t="s">
        <v>10041</v>
      </c>
      <c r="D8668" t="s">
        <v>10040</v>
      </c>
      <c r="E8668" t="s">
        <v>3473</v>
      </c>
      <c r="F8668" s="1">
        <v>-1630.838</v>
      </c>
      <c r="I8668" s="13">
        <f t="shared" si="135"/>
        <v>-2647561.7010000227</v>
      </c>
    </row>
    <row r="8669" spans="1:9">
      <c r="A8669" s="10">
        <v>43598</v>
      </c>
      <c r="B8669" s="10">
        <v>43595</v>
      </c>
      <c r="C8669" t="s">
        <v>10039</v>
      </c>
      <c r="D8669" t="s">
        <v>10038</v>
      </c>
      <c r="E8669" t="s">
        <v>347</v>
      </c>
      <c r="F8669" s="1">
        <v>-586.05100000000004</v>
      </c>
      <c r="I8669" s="13">
        <f t="shared" si="135"/>
        <v>-2648147.7520000227</v>
      </c>
    </row>
    <row r="8670" spans="1:9">
      <c r="A8670" s="10">
        <v>43600</v>
      </c>
      <c r="B8670" s="10">
        <v>43598</v>
      </c>
      <c r="C8670" t="s">
        <v>7</v>
      </c>
      <c r="D8670" t="s">
        <v>10102</v>
      </c>
      <c r="E8670" t="s">
        <v>10101</v>
      </c>
      <c r="F8670" s="1">
        <v>-1.9</v>
      </c>
      <c r="I8670" s="13">
        <f t="shared" si="135"/>
        <v>-2648149.6520000226</v>
      </c>
    </row>
    <row r="8671" spans="1:9">
      <c r="A8671" s="10">
        <v>43600</v>
      </c>
      <c r="B8671" s="10">
        <v>43598</v>
      </c>
      <c r="C8671" t="s">
        <v>184</v>
      </c>
      <c r="D8671" t="s">
        <v>10089</v>
      </c>
      <c r="E8671" t="s">
        <v>10088</v>
      </c>
      <c r="F8671" s="1">
        <v>-10</v>
      </c>
      <c r="I8671" s="13">
        <f t="shared" si="135"/>
        <v>-2648159.6520000226</v>
      </c>
    </row>
    <row r="8672" spans="1:9">
      <c r="A8672" s="10">
        <v>43599</v>
      </c>
      <c r="B8672" s="10">
        <v>43598</v>
      </c>
      <c r="C8672" t="s">
        <v>10067</v>
      </c>
      <c r="D8672" t="s">
        <v>10066</v>
      </c>
      <c r="E8672" t="s">
        <v>10065</v>
      </c>
      <c r="F8672" s="1">
        <v>-548.23699999999997</v>
      </c>
      <c r="I8672" s="13">
        <f t="shared" si="135"/>
        <v>-2648707.8890000228</v>
      </c>
    </row>
    <row r="8673" spans="1:9">
      <c r="A8673" s="10">
        <v>43599</v>
      </c>
      <c r="B8673" s="10">
        <v>43598</v>
      </c>
      <c r="C8673" t="s">
        <v>452</v>
      </c>
      <c r="D8673" t="s">
        <v>1818</v>
      </c>
      <c r="E8673" t="s">
        <v>11</v>
      </c>
      <c r="F8673" s="1">
        <v>-0.35699999999999998</v>
      </c>
      <c r="I8673" s="13">
        <f t="shared" si="135"/>
        <v>-2648708.2460000226</v>
      </c>
    </row>
    <row r="8674" spans="1:9">
      <c r="A8674" s="10">
        <v>43599</v>
      </c>
      <c r="B8674" s="10">
        <v>43598</v>
      </c>
      <c r="C8674" t="s">
        <v>10060</v>
      </c>
      <c r="D8674" t="s">
        <v>10059</v>
      </c>
      <c r="E8674" t="s">
        <v>5382</v>
      </c>
      <c r="F8674" s="1">
        <v>-1675.0909999999999</v>
      </c>
      <c r="I8674" s="13">
        <f t="shared" si="135"/>
        <v>-2650383.3370000226</v>
      </c>
    </row>
    <row r="8675" spans="1:9">
      <c r="A8675" s="10">
        <v>43599</v>
      </c>
      <c r="B8675" s="10">
        <v>43598</v>
      </c>
      <c r="C8675" t="s">
        <v>452</v>
      </c>
      <c r="D8675" t="s">
        <v>2396</v>
      </c>
      <c r="E8675" t="s">
        <v>11</v>
      </c>
      <c r="F8675" s="1">
        <v>-0.35699999999999998</v>
      </c>
      <c r="I8675" s="13">
        <f t="shared" si="135"/>
        <v>-2650383.6940000225</v>
      </c>
    </row>
    <row r="8676" spans="1:9">
      <c r="A8676" s="10">
        <v>43599</v>
      </c>
      <c r="B8676" s="10">
        <v>43598</v>
      </c>
      <c r="C8676" t="s">
        <v>452</v>
      </c>
      <c r="D8676" t="s">
        <v>2046</v>
      </c>
      <c r="E8676" t="s">
        <v>11</v>
      </c>
      <c r="F8676" s="1">
        <v>-0.35699999999999998</v>
      </c>
      <c r="I8676" s="13">
        <f t="shared" si="135"/>
        <v>-2650384.0510000223</v>
      </c>
    </row>
    <row r="8677" spans="1:9">
      <c r="A8677" s="10">
        <v>43599</v>
      </c>
      <c r="B8677" s="10">
        <v>43598</v>
      </c>
      <c r="C8677" t="s">
        <v>10058</v>
      </c>
      <c r="D8677" t="s">
        <v>10057</v>
      </c>
      <c r="E8677" t="s">
        <v>11</v>
      </c>
      <c r="F8677" s="1">
        <v>-10000</v>
      </c>
      <c r="I8677" s="13">
        <f t="shared" si="135"/>
        <v>-2660384.0510000223</v>
      </c>
    </row>
    <row r="8678" spans="1:9">
      <c r="A8678" s="10">
        <v>43599</v>
      </c>
      <c r="B8678" s="10">
        <v>43598</v>
      </c>
      <c r="C8678" t="s">
        <v>10056</v>
      </c>
      <c r="D8678" t="s">
        <v>10055</v>
      </c>
      <c r="E8678" t="s">
        <v>10054</v>
      </c>
      <c r="F8678" s="1">
        <v>-5727.6289999999999</v>
      </c>
      <c r="I8678" s="13">
        <f t="shared" si="135"/>
        <v>-2666111.6800000225</v>
      </c>
    </row>
    <row r="8679" spans="1:9">
      <c r="A8679" s="10">
        <v>43599</v>
      </c>
      <c r="B8679" s="10">
        <v>43598</v>
      </c>
      <c r="C8679" t="s">
        <v>452</v>
      </c>
      <c r="D8679" t="s">
        <v>2315</v>
      </c>
      <c r="E8679" t="s">
        <v>11</v>
      </c>
      <c r="F8679" s="1">
        <v>-0.35699999999999998</v>
      </c>
      <c r="I8679" s="13">
        <f t="shared" si="135"/>
        <v>-2666112.0370000224</v>
      </c>
    </row>
    <row r="8680" spans="1:9">
      <c r="A8680" s="10">
        <v>43599</v>
      </c>
      <c r="B8680" s="10">
        <v>43598</v>
      </c>
      <c r="C8680" t="s">
        <v>857</v>
      </c>
      <c r="D8680" t="s">
        <v>10052</v>
      </c>
      <c r="E8680" t="s">
        <v>10051</v>
      </c>
      <c r="F8680" s="1">
        <v>-240.64</v>
      </c>
      <c r="I8680" s="13">
        <f t="shared" si="135"/>
        <v>-2666352.6770000225</v>
      </c>
    </row>
    <row r="8681" spans="1:9">
      <c r="A8681" s="10">
        <v>43599</v>
      </c>
      <c r="B8681" s="10">
        <v>43598</v>
      </c>
      <c r="C8681" t="s">
        <v>857</v>
      </c>
      <c r="D8681" t="s">
        <v>10050</v>
      </c>
      <c r="E8681" t="s">
        <v>10049</v>
      </c>
      <c r="F8681" s="1">
        <v>-207.35</v>
      </c>
      <c r="I8681" s="13">
        <f t="shared" si="135"/>
        <v>-2666560.0270000226</v>
      </c>
    </row>
    <row r="8682" spans="1:9">
      <c r="A8682" s="10">
        <v>43599</v>
      </c>
      <c r="B8682" s="10">
        <v>43598</v>
      </c>
      <c r="C8682" t="s">
        <v>452</v>
      </c>
      <c r="D8682" t="s">
        <v>2224</v>
      </c>
      <c r="E8682" t="s">
        <v>11</v>
      </c>
      <c r="F8682" s="1">
        <v>-0.35699999999999998</v>
      </c>
      <c r="I8682" s="13">
        <f t="shared" si="135"/>
        <v>-2666560.3840000224</v>
      </c>
    </row>
    <row r="8683" spans="1:9">
      <c r="A8683" s="10">
        <v>43595</v>
      </c>
      <c r="B8683" s="10">
        <v>43598</v>
      </c>
      <c r="C8683" t="s">
        <v>8606</v>
      </c>
      <c r="D8683" t="s">
        <v>2319</v>
      </c>
      <c r="E8683" t="s">
        <v>11</v>
      </c>
      <c r="G8683" s="1">
        <v>18000</v>
      </c>
      <c r="I8683" s="13">
        <f t="shared" si="135"/>
        <v>-2648560.3840000224</v>
      </c>
    </row>
    <row r="8684" spans="1:9">
      <c r="A8684" s="10">
        <v>43595</v>
      </c>
      <c r="B8684" s="10">
        <v>43598</v>
      </c>
      <c r="C8684" t="s">
        <v>8833</v>
      </c>
      <c r="D8684" t="s">
        <v>2143</v>
      </c>
      <c r="E8684" t="s">
        <v>11</v>
      </c>
      <c r="G8684" s="1">
        <v>9000</v>
      </c>
      <c r="I8684" s="13">
        <f t="shared" si="135"/>
        <v>-2639560.3840000224</v>
      </c>
    </row>
    <row r="8685" spans="1:9">
      <c r="A8685" s="10">
        <v>43595</v>
      </c>
      <c r="B8685" s="10">
        <v>43598</v>
      </c>
      <c r="C8685" t="s">
        <v>6376</v>
      </c>
      <c r="D8685" t="s">
        <v>6375</v>
      </c>
      <c r="E8685" t="s">
        <v>11</v>
      </c>
      <c r="G8685" s="1">
        <v>30000</v>
      </c>
      <c r="I8685" s="13">
        <f t="shared" si="135"/>
        <v>-2609560.3840000224</v>
      </c>
    </row>
    <row r="8686" spans="1:9">
      <c r="A8686" s="10">
        <v>43595</v>
      </c>
      <c r="B8686" s="10">
        <v>43598</v>
      </c>
      <c r="C8686" t="s">
        <v>10008</v>
      </c>
      <c r="D8686" t="s">
        <v>10007</v>
      </c>
      <c r="E8686" t="s">
        <v>11</v>
      </c>
      <c r="G8686" s="1">
        <v>200000</v>
      </c>
      <c r="I8686" s="13">
        <f t="shared" si="135"/>
        <v>-2409560.3840000224</v>
      </c>
    </row>
    <row r="8687" spans="1:9">
      <c r="A8687" s="10">
        <v>43602</v>
      </c>
      <c r="B8687" s="10">
        <v>43599</v>
      </c>
      <c r="C8687" t="s">
        <v>250</v>
      </c>
      <c r="E8687" t="s">
        <v>11</v>
      </c>
      <c r="F8687" s="1">
        <v>-101.11499999999999</v>
      </c>
      <c r="I8687" s="13">
        <f t="shared" si="135"/>
        <v>-2409661.4990000227</v>
      </c>
    </row>
    <row r="8688" spans="1:9">
      <c r="A8688" s="10">
        <v>43600</v>
      </c>
      <c r="B8688" s="10">
        <v>43599</v>
      </c>
      <c r="C8688" t="s">
        <v>10103</v>
      </c>
      <c r="D8688" t="s">
        <v>10068</v>
      </c>
      <c r="E8688" t="s">
        <v>541</v>
      </c>
      <c r="F8688" s="1">
        <v>-2649.5039999999999</v>
      </c>
      <c r="I8688" s="13">
        <f t="shared" si="135"/>
        <v>-2412311.0030000228</v>
      </c>
    </row>
    <row r="8689" spans="1:9">
      <c r="A8689" s="10">
        <v>43600</v>
      </c>
      <c r="B8689" s="10">
        <v>43599</v>
      </c>
      <c r="C8689" t="s">
        <v>10100</v>
      </c>
      <c r="D8689" t="s">
        <v>10099</v>
      </c>
      <c r="E8689" t="s">
        <v>4837</v>
      </c>
      <c r="F8689" s="1">
        <v>-416.87700000000001</v>
      </c>
      <c r="I8689" s="13">
        <f t="shared" si="135"/>
        <v>-2412727.8800000227</v>
      </c>
    </row>
    <row r="8690" spans="1:9">
      <c r="A8690" s="10">
        <v>43600</v>
      </c>
      <c r="B8690" s="10">
        <v>43599</v>
      </c>
      <c r="C8690" t="s">
        <v>10098</v>
      </c>
      <c r="D8690" t="s">
        <v>10097</v>
      </c>
      <c r="E8690" t="s">
        <v>4280</v>
      </c>
      <c r="F8690" s="1">
        <v>-1207.0360000000001</v>
      </c>
      <c r="I8690" s="13">
        <f t="shared" si="135"/>
        <v>-2413934.9160000226</v>
      </c>
    </row>
    <row r="8691" spans="1:9">
      <c r="A8691" s="10">
        <v>43600</v>
      </c>
      <c r="B8691" s="10">
        <v>43599</v>
      </c>
      <c r="C8691" t="s">
        <v>31</v>
      </c>
      <c r="D8691" t="s">
        <v>10097</v>
      </c>
      <c r="E8691" t="s">
        <v>4280</v>
      </c>
      <c r="F8691" s="1">
        <v>-1.7849999999999999</v>
      </c>
      <c r="I8691" s="13">
        <f t="shared" si="135"/>
        <v>-2413936.7010000227</v>
      </c>
    </row>
    <row r="8692" spans="1:9">
      <c r="A8692" s="10">
        <v>43600</v>
      </c>
      <c r="B8692" s="10">
        <v>43599</v>
      </c>
      <c r="C8692" t="s">
        <v>10096</v>
      </c>
      <c r="D8692" t="s">
        <v>10095</v>
      </c>
      <c r="E8692" t="s">
        <v>8828</v>
      </c>
      <c r="F8692" s="1">
        <v>-2816.7730000000001</v>
      </c>
      <c r="I8692" s="13">
        <f t="shared" si="135"/>
        <v>-2416753.4740000227</v>
      </c>
    </row>
    <row r="8693" spans="1:9">
      <c r="A8693" s="10">
        <v>43600</v>
      </c>
      <c r="B8693" s="10">
        <v>43599</v>
      </c>
      <c r="C8693" t="s">
        <v>31</v>
      </c>
      <c r="D8693" t="s">
        <v>10095</v>
      </c>
      <c r="E8693" t="s">
        <v>8828</v>
      </c>
      <c r="F8693" s="1">
        <v>-1.7849999999999999</v>
      </c>
      <c r="I8693" s="13">
        <f t="shared" si="135"/>
        <v>-2416755.2590000229</v>
      </c>
    </row>
    <row r="8694" spans="1:9">
      <c r="A8694" s="10">
        <v>43600</v>
      </c>
      <c r="B8694" s="10">
        <v>43599</v>
      </c>
      <c r="C8694" t="s">
        <v>857</v>
      </c>
      <c r="D8694" t="s">
        <v>10094</v>
      </c>
      <c r="E8694" t="s">
        <v>10082</v>
      </c>
      <c r="F8694" s="1">
        <v>-5.53</v>
      </c>
      <c r="I8694" s="13">
        <f t="shared" si="135"/>
        <v>-2416760.7890000227</v>
      </c>
    </row>
    <row r="8695" spans="1:9">
      <c r="A8695" s="10">
        <v>43600</v>
      </c>
      <c r="B8695" s="10">
        <v>43599</v>
      </c>
      <c r="C8695" t="s">
        <v>10093</v>
      </c>
      <c r="D8695" t="s">
        <v>10092</v>
      </c>
      <c r="E8695" t="s">
        <v>4837</v>
      </c>
      <c r="F8695" s="1">
        <v>-528.14300000000003</v>
      </c>
      <c r="I8695" s="13">
        <f t="shared" si="135"/>
        <v>-2417288.9320000228</v>
      </c>
    </row>
    <row r="8696" spans="1:9">
      <c r="A8696" s="10">
        <v>43600</v>
      </c>
      <c r="B8696" s="10">
        <v>43599</v>
      </c>
      <c r="C8696" t="s">
        <v>10091</v>
      </c>
      <c r="D8696" t="s">
        <v>10090</v>
      </c>
      <c r="E8696" t="s">
        <v>11</v>
      </c>
      <c r="F8696" s="1">
        <v>-250.6</v>
      </c>
      <c r="I8696" s="13">
        <f t="shared" si="135"/>
        <v>-2417539.5320000229</v>
      </c>
    </row>
    <row r="8697" spans="1:9">
      <c r="A8697" s="10">
        <v>43600</v>
      </c>
      <c r="B8697" s="10">
        <v>43599</v>
      </c>
      <c r="C8697" t="s">
        <v>10087</v>
      </c>
      <c r="D8697" t="s">
        <v>10086</v>
      </c>
      <c r="E8697" t="s">
        <v>556</v>
      </c>
      <c r="F8697" s="1">
        <v>-736.06600000000003</v>
      </c>
      <c r="I8697" s="13">
        <f t="shared" si="135"/>
        <v>-2418275.598000023</v>
      </c>
    </row>
    <row r="8698" spans="1:9">
      <c r="A8698" s="10">
        <v>43600</v>
      </c>
      <c r="B8698" s="10">
        <v>43599</v>
      </c>
      <c r="C8698" t="s">
        <v>31</v>
      </c>
      <c r="D8698" t="s">
        <v>10086</v>
      </c>
      <c r="E8698" t="s">
        <v>556</v>
      </c>
      <c r="F8698" s="1">
        <v>-1.7849999999999999</v>
      </c>
      <c r="I8698" s="13">
        <f t="shared" si="135"/>
        <v>-2418277.3830000232</v>
      </c>
    </row>
    <row r="8699" spans="1:9">
      <c r="A8699" s="10">
        <v>43600</v>
      </c>
      <c r="B8699" s="10">
        <v>43599</v>
      </c>
      <c r="C8699" t="s">
        <v>10085</v>
      </c>
      <c r="D8699" t="s">
        <v>10084</v>
      </c>
      <c r="E8699" t="s">
        <v>556</v>
      </c>
      <c r="F8699" s="1">
        <v>-241.65199999999999</v>
      </c>
      <c r="I8699" s="13">
        <f t="shared" si="135"/>
        <v>-2418519.035000023</v>
      </c>
    </row>
    <row r="8700" spans="1:9">
      <c r="A8700" s="10">
        <v>43600</v>
      </c>
      <c r="B8700" s="10">
        <v>43599</v>
      </c>
      <c r="C8700" t="s">
        <v>31</v>
      </c>
      <c r="D8700" t="s">
        <v>10084</v>
      </c>
      <c r="E8700" t="s">
        <v>556</v>
      </c>
      <c r="F8700" s="1">
        <v>-1.7849999999999999</v>
      </c>
      <c r="I8700" s="13">
        <f t="shared" si="135"/>
        <v>-2418520.8200000231</v>
      </c>
    </row>
    <row r="8701" spans="1:9">
      <c r="A8701" s="10">
        <v>43600</v>
      </c>
      <c r="B8701" s="10">
        <v>43599</v>
      </c>
      <c r="C8701" t="s">
        <v>857</v>
      </c>
      <c r="D8701" t="s">
        <v>10083</v>
      </c>
      <c r="E8701" t="s">
        <v>10082</v>
      </c>
      <c r="F8701" s="1">
        <v>-5.53</v>
      </c>
      <c r="I8701" s="13">
        <f t="shared" si="135"/>
        <v>-2418526.3500000229</v>
      </c>
    </row>
    <row r="8702" spans="1:9">
      <c r="A8702" s="10">
        <v>43600</v>
      </c>
      <c r="B8702" s="10">
        <v>43599</v>
      </c>
      <c r="C8702" t="s">
        <v>10081</v>
      </c>
      <c r="D8702" t="s">
        <v>10080</v>
      </c>
      <c r="E8702" t="s">
        <v>332</v>
      </c>
      <c r="F8702" s="1">
        <v>-11820</v>
      </c>
      <c r="I8702" s="13">
        <f t="shared" si="135"/>
        <v>-2430346.3500000229</v>
      </c>
    </row>
    <row r="8703" spans="1:9">
      <c r="A8703" s="10">
        <v>43600</v>
      </c>
      <c r="B8703" s="10">
        <v>43599</v>
      </c>
      <c r="C8703" t="s">
        <v>31</v>
      </c>
      <c r="D8703" t="s">
        <v>10080</v>
      </c>
      <c r="E8703" t="s">
        <v>332</v>
      </c>
      <c r="F8703" s="1">
        <v>-1.7849999999999999</v>
      </c>
      <c r="I8703" s="13">
        <f t="shared" si="135"/>
        <v>-2430348.1350000231</v>
      </c>
    </row>
    <row r="8704" spans="1:9">
      <c r="A8704" s="10">
        <v>43600</v>
      </c>
      <c r="B8704" s="10">
        <v>43599</v>
      </c>
      <c r="C8704" t="s">
        <v>10079</v>
      </c>
      <c r="D8704" t="s">
        <v>10078</v>
      </c>
      <c r="E8704" t="s">
        <v>11</v>
      </c>
      <c r="F8704" s="1">
        <v>-240.31399999999999</v>
      </c>
      <c r="I8704" s="13">
        <f t="shared" si="135"/>
        <v>-2430588.4490000228</v>
      </c>
    </row>
    <row r="8705" spans="1:9">
      <c r="A8705" s="10">
        <v>43600</v>
      </c>
      <c r="B8705" s="10">
        <v>43599</v>
      </c>
      <c r="C8705" t="s">
        <v>10077</v>
      </c>
      <c r="D8705" t="s">
        <v>10076</v>
      </c>
      <c r="E8705" t="s">
        <v>10075</v>
      </c>
      <c r="F8705" s="1">
        <v>-16944.02</v>
      </c>
      <c r="I8705" s="13">
        <f t="shared" si="135"/>
        <v>-2447532.4690000229</v>
      </c>
    </row>
    <row r="8706" spans="1:9">
      <c r="A8706" s="10">
        <v>43600</v>
      </c>
      <c r="B8706" s="10">
        <v>43599</v>
      </c>
      <c r="C8706" t="s">
        <v>31</v>
      </c>
      <c r="D8706" t="s">
        <v>10076</v>
      </c>
      <c r="E8706" t="s">
        <v>10075</v>
      </c>
      <c r="F8706" s="1">
        <v>-1.7849999999999999</v>
      </c>
      <c r="I8706" s="13">
        <f t="shared" si="135"/>
        <v>-2447534.254000023</v>
      </c>
    </row>
    <row r="8707" spans="1:9">
      <c r="A8707" s="10">
        <v>43600</v>
      </c>
      <c r="B8707" s="10">
        <v>43599</v>
      </c>
      <c r="C8707" t="s">
        <v>10074</v>
      </c>
      <c r="D8707" t="s">
        <v>10073</v>
      </c>
      <c r="E8707" t="s">
        <v>4837</v>
      </c>
      <c r="F8707" s="1">
        <v>-337.7</v>
      </c>
      <c r="I8707" s="13">
        <f t="shared" ref="I8707:I8770" si="136">I8706+F8707+G8707</f>
        <v>-2447871.9540000232</v>
      </c>
    </row>
    <row r="8708" spans="1:9">
      <c r="A8708" s="10">
        <v>43600</v>
      </c>
      <c r="B8708" s="10">
        <v>43599</v>
      </c>
      <c r="C8708" t="s">
        <v>10072</v>
      </c>
      <c r="D8708" t="s">
        <v>10071</v>
      </c>
      <c r="E8708" t="s">
        <v>4280</v>
      </c>
      <c r="F8708" s="1">
        <v>-2312.19</v>
      </c>
      <c r="I8708" s="13">
        <f t="shared" si="136"/>
        <v>-2450184.1440000231</v>
      </c>
    </row>
    <row r="8709" spans="1:9">
      <c r="A8709" s="10">
        <v>43600</v>
      </c>
      <c r="B8709" s="10">
        <v>43599</v>
      </c>
      <c r="C8709" t="s">
        <v>31</v>
      </c>
      <c r="D8709" t="s">
        <v>10071</v>
      </c>
      <c r="E8709" t="s">
        <v>4280</v>
      </c>
      <c r="F8709" s="1">
        <v>-1.7849999999999999</v>
      </c>
      <c r="I8709" s="13">
        <f t="shared" si="136"/>
        <v>-2450185.9290000233</v>
      </c>
    </row>
    <row r="8710" spans="1:9">
      <c r="A8710" s="10">
        <v>43600</v>
      </c>
      <c r="B8710" s="10">
        <v>43599</v>
      </c>
      <c r="C8710" t="s">
        <v>10070</v>
      </c>
      <c r="D8710" t="s">
        <v>10069</v>
      </c>
      <c r="E8710" t="s">
        <v>142</v>
      </c>
      <c r="F8710" s="1">
        <v>-849.05899999999997</v>
      </c>
      <c r="I8710" s="13">
        <f t="shared" si="136"/>
        <v>-2451034.9880000232</v>
      </c>
    </row>
    <row r="8711" spans="1:9">
      <c r="A8711" s="10">
        <v>43600</v>
      </c>
      <c r="B8711" s="10">
        <v>43599</v>
      </c>
      <c r="C8711" t="s">
        <v>31</v>
      </c>
      <c r="D8711" t="s">
        <v>10068</v>
      </c>
      <c r="E8711" t="s">
        <v>541</v>
      </c>
      <c r="F8711" s="1">
        <v>-1.7849999999999999</v>
      </c>
      <c r="I8711" s="13">
        <f t="shared" si="136"/>
        <v>-2451036.7730000233</v>
      </c>
    </row>
    <row r="8712" spans="1:9">
      <c r="A8712" s="10">
        <v>43599</v>
      </c>
      <c r="B8712" s="10">
        <v>43599</v>
      </c>
      <c r="C8712" t="s">
        <v>10063</v>
      </c>
      <c r="E8712" t="s">
        <v>11</v>
      </c>
      <c r="F8712" s="1">
        <v>-29.75</v>
      </c>
      <c r="I8712" s="13">
        <f t="shared" si="136"/>
        <v>-2451066.5230000233</v>
      </c>
    </row>
    <row r="8713" spans="1:9">
      <c r="A8713" s="10">
        <v>43599</v>
      </c>
      <c r="B8713" s="10">
        <v>43599</v>
      </c>
      <c r="C8713" t="s">
        <v>10064</v>
      </c>
      <c r="E8713" t="s">
        <v>11</v>
      </c>
      <c r="F8713" s="1">
        <v>-703.29</v>
      </c>
      <c r="I8713" s="13">
        <f t="shared" si="136"/>
        <v>-2451769.8130000234</v>
      </c>
    </row>
    <row r="8714" spans="1:9">
      <c r="A8714" s="10">
        <v>43599</v>
      </c>
      <c r="B8714" s="10">
        <v>43599</v>
      </c>
      <c r="C8714" t="s">
        <v>10063</v>
      </c>
      <c r="E8714" t="s">
        <v>11</v>
      </c>
      <c r="F8714" s="1">
        <v>-29.75</v>
      </c>
      <c r="I8714" s="13">
        <f t="shared" si="136"/>
        <v>-2451799.5630000234</v>
      </c>
    </row>
    <row r="8715" spans="1:9">
      <c r="A8715" s="10">
        <v>43599</v>
      </c>
      <c r="B8715" s="10">
        <v>43599</v>
      </c>
      <c r="C8715" t="s">
        <v>10046</v>
      </c>
      <c r="E8715" t="s">
        <v>11</v>
      </c>
      <c r="F8715" s="1">
        <v>-703.29</v>
      </c>
      <c r="I8715" s="13">
        <f t="shared" si="136"/>
        <v>-2452502.8530000234</v>
      </c>
    </row>
    <row r="8716" spans="1:9">
      <c r="A8716" s="10">
        <v>43601</v>
      </c>
      <c r="B8716" s="10">
        <v>43600</v>
      </c>
      <c r="C8716" t="s">
        <v>857</v>
      </c>
      <c r="D8716" t="s">
        <v>10124</v>
      </c>
      <c r="E8716" t="s">
        <v>10123</v>
      </c>
      <c r="F8716" s="1">
        <v>-55.35</v>
      </c>
      <c r="I8716" s="13">
        <f t="shared" si="136"/>
        <v>-2452558.2030000235</v>
      </c>
    </row>
    <row r="8717" spans="1:9">
      <c r="A8717" s="10">
        <v>43601</v>
      </c>
      <c r="B8717" s="10">
        <v>43600</v>
      </c>
      <c r="C8717" t="s">
        <v>10122</v>
      </c>
      <c r="D8717" t="s">
        <v>10121</v>
      </c>
      <c r="E8717" t="s">
        <v>3803</v>
      </c>
      <c r="F8717" s="1">
        <v>-13759.727999999999</v>
      </c>
      <c r="I8717" s="13">
        <f t="shared" si="136"/>
        <v>-2466317.9310000236</v>
      </c>
    </row>
    <row r="8718" spans="1:9">
      <c r="A8718" s="10">
        <v>43601</v>
      </c>
      <c r="B8718" s="10">
        <v>43600</v>
      </c>
      <c r="C8718" t="s">
        <v>10120</v>
      </c>
      <c r="D8718" t="s">
        <v>10119</v>
      </c>
      <c r="E8718" t="s">
        <v>10118</v>
      </c>
      <c r="F8718" s="1">
        <v>-553.57500000000005</v>
      </c>
      <c r="I8718" s="13">
        <f t="shared" si="136"/>
        <v>-2466871.5060000238</v>
      </c>
    </row>
    <row r="8719" spans="1:9">
      <c r="A8719" s="10">
        <v>43601</v>
      </c>
      <c r="B8719" s="10">
        <v>43600</v>
      </c>
      <c r="C8719" t="s">
        <v>10117</v>
      </c>
      <c r="D8719" t="s">
        <v>10116</v>
      </c>
      <c r="E8719" t="s">
        <v>11</v>
      </c>
      <c r="F8719" s="1">
        <v>-11684.057000000001</v>
      </c>
      <c r="I8719" s="13">
        <f t="shared" si="136"/>
        <v>-2478555.5630000238</v>
      </c>
    </row>
    <row r="8720" spans="1:9">
      <c r="A8720" s="10">
        <v>43601</v>
      </c>
      <c r="B8720" s="10">
        <v>43600</v>
      </c>
      <c r="C8720" t="s">
        <v>10115</v>
      </c>
      <c r="D8720" t="s">
        <v>10114</v>
      </c>
      <c r="E8720" t="s">
        <v>302</v>
      </c>
      <c r="F8720" s="1">
        <v>-155.30199999999999</v>
      </c>
      <c r="I8720" s="13">
        <f t="shared" si="136"/>
        <v>-2478710.865000024</v>
      </c>
    </row>
    <row r="8721" spans="1:9">
      <c r="A8721" s="10">
        <v>43601</v>
      </c>
      <c r="B8721" s="10">
        <v>43600</v>
      </c>
      <c r="C8721" t="s">
        <v>31</v>
      </c>
      <c r="D8721" t="s">
        <v>10106</v>
      </c>
      <c r="E8721" t="s">
        <v>561</v>
      </c>
      <c r="F8721" s="1">
        <v>-1.7849999999999999</v>
      </c>
      <c r="I8721" s="13">
        <f t="shared" si="136"/>
        <v>-2478712.6500000241</v>
      </c>
    </row>
    <row r="8722" spans="1:9">
      <c r="A8722" s="10">
        <v>43601</v>
      </c>
      <c r="B8722" s="10">
        <v>43600</v>
      </c>
      <c r="C8722" t="s">
        <v>10113</v>
      </c>
      <c r="D8722" t="s">
        <v>10112</v>
      </c>
      <c r="E8722" t="s">
        <v>11</v>
      </c>
      <c r="F8722" s="1">
        <v>-11279.748</v>
      </c>
      <c r="I8722" s="13">
        <f t="shared" si="136"/>
        <v>-2489992.3980000243</v>
      </c>
    </row>
    <row r="8723" spans="1:9">
      <c r="A8723" s="10">
        <v>43601</v>
      </c>
      <c r="B8723" s="10">
        <v>43600</v>
      </c>
      <c r="C8723" t="s">
        <v>10111</v>
      </c>
      <c r="D8723" t="s">
        <v>10110</v>
      </c>
      <c r="E8723" t="s">
        <v>9963</v>
      </c>
      <c r="F8723" s="1">
        <v>-407.08499999999998</v>
      </c>
      <c r="I8723" s="13">
        <f t="shared" si="136"/>
        <v>-2490399.4830000242</v>
      </c>
    </row>
    <row r="8724" spans="1:9">
      <c r="A8724" s="10">
        <v>43601</v>
      </c>
      <c r="B8724" s="10">
        <v>43600</v>
      </c>
      <c r="C8724" t="s">
        <v>10109</v>
      </c>
      <c r="D8724" t="s">
        <v>10108</v>
      </c>
      <c r="E8724" t="s">
        <v>11</v>
      </c>
      <c r="F8724" s="1">
        <v>-79.040999999999997</v>
      </c>
      <c r="I8724" s="13">
        <f t="shared" si="136"/>
        <v>-2490478.5240000244</v>
      </c>
    </row>
    <row r="8725" spans="1:9">
      <c r="A8725" s="10">
        <v>43601</v>
      </c>
      <c r="B8725" s="10">
        <v>43600</v>
      </c>
      <c r="C8725" t="s">
        <v>10107</v>
      </c>
      <c r="D8725" t="s">
        <v>10106</v>
      </c>
      <c r="E8725" t="s">
        <v>561</v>
      </c>
      <c r="F8725" s="1">
        <v>-3507.1010000000001</v>
      </c>
      <c r="I8725" s="13">
        <f t="shared" si="136"/>
        <v>-2493985.6250000242</v>
      </c>
    </row>
    <row r="8726" spans="1:9">
      <c r="A8726" s="10">
        <v>43601</v>
      </c>
      <c r="B8726" s="10">
        <v>43600</v>
      </c>
      <c r="C8726" t="s">
        <v>10105</v>
      </c>
      <c r="D8726" t="s">
        <v>10104</v>
      </c>
      <c r="E8726" t="s">
        <v>198</v>
      </c>
      <c r="F8726" s="1">
        <v>-50</v>
      </c>
      <c r="I8726" s="13">
        <f t="shared" si="136"/>
        <v>-2494035.6250000242</v>
      </c>
    </row>
    <row r="8727" spans="1:9">
      <c r="A8727" s="10">
        <v>43599</v>
      </c>
      <c r="B8727" s="10">
        <v>43600</v>
      </c>
      <c r="C8727" t="s">
        <v>10062</v>
      </c>
      <c r="D8727" t="s">
        <v>10061</v>
      </c>
      <c r="E8727" t="s">
        <v>11</v>
      </c>
      <c r="G8727" s="1">
        <v>250000</v>
      </c>
      <c r="I8727" s="13">
        <f t="shared" si="136"/>
        <v>-2244035.6250000242</v>
      </c>
    </row>
    <row r="8728" spans="1:9">
      <c r="A8728" s="10">
        <v>43599</v>
      </c>
      <c r="B8728" s="10">
        <v>43600</v>
      </c>
      <c r="C8728" t="s">
        <v>7377</v>
      </c>
      <c r="D8728" t="s">
        <v>2396</v>
      </c>
      <c r="E8728" t="s">
        <v>11</v>
      </c>
      <c r="G8728" s="1">
        <v>51000</v>
      </c>
      <c r="I8728" s="13">
        <f t="shared" si="136"/>
        <v>-2193035.6250000242</v>
      </c>
    </row>
    <row r="8729" spans="1:9">
      <c r="A8729" s="10">
        <v>43599</v>
      </c>
      <c r="B8729" s="10">
        <v>43600</v>
      </c>
      <c r="C8729" t="s">
        <v>7913</v>
      </c>
      <c r="D8729" t="s">
        <v>2046</v>
      </c>
      <c r="E8729" t="s">
        <v>11</v>
      </c>
      <c r="G8729" s="1">
        <v>1000</v>
      </c>
      <c r="I8729" s="13">
        <f t="shared" si="136"/>
        <v>-2192035.6250000242</v>
      </c>
    </row>
    <row r="8730" spans="1:9">
      <c r="A8730" s="10">
        <v>43599</v>
      </c>
      <c r="B8730" s="10">
        <v>43600</v>
      </c>
      <c r="C8730" t="s">
        <v>10053</v>
      </c>
      <c r="D8730" t="s">
        <v>2315</v>
      </c>
      <c r="E8730" t="s">
        <v>11</v>
      </c>
      <c r="G8730" s="1">
        <v>4000</v>
      </c>
      <c r="I8730" s="13">
        <f t="shared" si="136"/>
        <v>-2188035.6250000242</v>
      </c>
    </row>
    <row r="8731" spans="1:9">
      <c r="A8731" s="10">
        <v>43599</v>
      </c>
      <c r="B8731" s="10">
        <v>43600</v>
      </c>
      <c r="C8731" t="s">
        <v>10048</v>
      </c>
      <c r="D8731" t="s">
        <v>2224</v>
      </c>
      <c r="E8731" t="s">
        <v>11</v>
      </c>
      <c r="G8731" s="1">
        <v>14000</v>
      </c>
      <c r="I8731" s="13">
        <f t="shared" si="136"/>
        <v>-2174035.6250000242</v>
      </c>
    </row>
    <row r="8732" spans="1:9">
      <c r="A8732" s="10">
        <v>43599</v>
      </c>
      <c r="B8732" s="10">
        <v>43600</v>
      </c>
      <c r="C8732" t="s">
        <v>10047</v>
      </c>
      <c r="D8732" t="s">
        <v>1818</v>
      </c>
      <c r="E8732" t="s">
        <v>11</v>
      </c>
      <c r="G8732" s="1">
        <v>12000</v>
      </c>
      <c r="I8732" s="13">
        <f t="shared" si="136"/>
        <v>-2162035.6250000242</v>
      </c>
    </row>
    <row r="8733" spans="1:9">
      <c r="A8733" s="10">
        <v>43602</v>
      </c>
      <c r="B8733" s="10">
        <v>43601</v>
      </c>
      <c r="C8733" t="s">
        <v>10147</v>
      </c>
      <c r="D8733" t="s">
        <v>10146</v>
      </c>
      <c r="E8733" t="s">
        <v>9292</v>
      </c>
      <c r="F8733" s="1">
        <v>-34902.824000000001</v>
      </c>
      <c r="I8733" s="13">
        <f t="shared" si="136"/>
        <v>-2196938.4490000242</v>
      </c>
    </row>
    <row r="8734" spans="1:9">
      <c r="A8734" s="10">
        <v>43602</v>
      </c>
      <c r="B8734" s="10">
        <v>43601</v>
      </c>
      <c r="C8734" t="s">
        <v>10145</v>
      </c>
      <c r="D8734" t="s">
        <v>10144</v>
      </c>
      <c r="E8734" t="s">
        <v>11</v>
      </c>
      <c r="F8734" s="1">
        <v>-3493.4839999999999</v>
      </c>
      <c r="I8734" s="13">
        <f t="shared" si="136"/>
        <v>-2200431.9330000244</v>
      </c>
    </row>
    <row r="8735" spans="1:9">
      <c r="A8735" s="10">
        <v>43602</v>
      </c>
      <c r="B8735" s="10">
        <v>43601</v>
      </c>
      <c r="C8735" t="s">
        <v>452</v>
      </c>
      <c r="D8735" t="s">
        <v>2401</v>
      </c>
      <c r="E8735" t="s">
        <v>11</v>
      </c>
      <c r="F8735" s="1">
        <v>-0.35699999999999998</v>
      </c>
      <c r="I8735" s="13">
        <f t="shared" si="136"/>
        <v>-2200432.2900000243</v>
      </c>
    </row>
    <row r="8736" spans="1:9">
      <c r="A8736" s="10">
        <v>43602</v>
      </c>
      <c r="B8736" s="10">
        <v>43601</v>
      </c>
      <c r="C8736" t="s">
        <v>10143</v>
      </c>
      <c r="D8736" t="s">
        <v>10142</v>
      </c>
      <c r="E8736" t="s">
        <v>10141</v>
      </c>
      <c r="F8736" s="1">
        <v>-994.85</v>
      </c>
      <c r="I8736" s="13">
        <f t="shared" si="136"/>
        <v>-2201427.1400000243</v>
      </c>
    </row>
    <row r="8737" spans="1:9">
      <c r="A8737" s="10">
        <v>43602</v>
      </c>
      <c r="B8737" s="10">
        <v>43601</v>
      </c>
      <c r="C8737" t="s">
        <v>10140</v>
      </c>
      <c r="D8737" t="s">
        <v>10139</v>
      </c>
      <c r="E8737" t="s">
        <v>11</v>
      </c>
      <c r="F8737" s="1">
        <v>-884.89800000000002</v>
      </c>
      <c r="I8737" s="13">
        <f t="shared" si="136"/>
        <v>-2202312.0380000244</v>
      </c>
    </row>
    <row r="8738" spans="1:9">
      <c r="A8738" s="10">
        <v>43602</v>
      </c>
      <c r="B8738" s="10">
        <v>43601</v>
      </c>
      <c r="C8738" t="s">
        <v>452</v>
      </c>
      <c r="D8738" t="s">
        <v>2199</v>
      </c>
      <c r="E8738" t="s">
        <v>11</v>
      </c>
      <c r="F8738" s="1">
        <v>-0.35699999999999998</v>
      </c>
      <c r="I8738" s="13">
        <f t="shared" si="136"/>
        <v>-2202312.3950000242</v>
      </c>
    </row>
    <row r="8739" spans="1:9">
      <c r="A8739" s="10">
        <v>43602</v>
      </c>
      <c r="B8739" s="10">
        <v>43601</v>
      </c>
      <c r="C8739" t="s">
        <v>10135</v>
      </c>
      <c r="D8739" t="s">
        <v>10134</v>
      </c>
      <c r="E8739" t="s">
        <v>9292</v>
      </c>
      <c r="F8739" s="1">
        <v>-176106.32</v>
      </c>
      <c r="I8739" s="13">
        <f t="shared" si="136"/>
        <v>-2378418.7150000241</v>
      </c>
    </row>
    <row r="8740" spans="1:9">
      <c r="A8740" s="10">
        <v>43602</v>
      </c>
      <c r="B8740" s="10">
        <v>43601</v>
      </c>
      <c r="C8740" t="s">
        <v>452</v>
      </c>
      <c r="D8740" t="s">
        <v>2454</v>
      </c>
      <c r="E8740" t="s">
        <v>11</v>
      </c>
      <c r="F8740" s="1">
        <v>-0.35699999999999998</v>
      </c>
      <c r="I8740" s="13">
        <f t="shared" si="136"/>
        <v>-2378419.0720000239</v>
      </c>
    </row>
    <row r="8741" spans="1:9">
      <c r="A8741" s="10">
        <v>43602</v>
      </c>
      <c r="B8741" s="10">
        <v>43601</v>
      </c>
      <c r="C8741" t="s">
        <v>10133</v>
      </c>
      <c r="D8741" t="s">
        <v>10132</v>
      </c>
      <c r="E8741" t="s">
        <v>10131</v>
      </c>
      <c r="F8741" s="1">
        <v>-387.65800000000002</v>
      </c>
      <c r="I8741" s="13">
        <f t="shared" si="136"/>
        <v>-2378806.7300000237</v>
      </c>
    </row>
    <row r="8742" spans="1:9">
      <c r="A8742" s="10">
        <v>43602</v>
      </c>
      <c r="B8742" s="10">
        <v>43601</v>
      </c>
      <c r="C8742" t="s">
        <v>10130</v>
      </c>
      <c r="D8742" t="s">
        <v>10129</v>
      </c>
      <c r="E8742" t="s">
        <v>753</v>
      </c>
      <c r="F8742" s="1">
        <v>-4498.7169999999996</v>
      </c>
      <c r="I8742" s="13">
        <f t="shared" si="136"/>
        <v>-2383305.4470000239</v>
      </c>
    </row>
    <row r="8743" spans="1:9">
      <c r="A8743" s="10">
        <v>43602</v>
      </c>
      <c r="B8743" s="10">
        <v>43601</v>
      </c>
      <c r="C8743" t="s">
        <v>10128</v>
      </c>
      <c r="D8743" t="s">
        <v>10127</v>
      </c>
      <c r="E8743" t="s">
        <v>11</v>
      </c>
      <c r="F8743" s="1">
        <v>-30000</v>
      </c>
      <c r="I8743" s="13">
        <f t="shared" si="136"/>
        <v>-2413305.4470000239</v>
      </c>
    </row>
    <row r="8744" spans="1:9">
      <c r="A8744" s="10">
        <v>43602</v>
      </c>
      <c r="B8744" s="10">
        <v>43601</v>
      </c>
      <c r="C8744" t="s">
        <v>10126</v>
      </c>
      <c r="D8744" t="s">
        <v>10125</v>
      </c>
      <c r="E8744" t="s">
        <v>11</v>
      </c>
      <c r="F8744" s="1">
        <v>-4804.6120000000001</v>
      </c>
      <c r="I8744" s="13">
        <f t="shared" si="136"/>
        <v>-2418110.0590000241</v>
      </c>
    </row>
    <row r="8745" spans="1:9">
      <c r="A8745" s="10">
        <v>43602</v>
      </c>
      <c r="B8745" s="10">
        <v>43601</v>
      </c>
      <c r="C8745" t="s">
        <v>452</v>
      </c>
      <c r="D8745" t="s">
        <v>1742</v>
      </c>
      <c r="E8745" t="s">
        <v>11</v>
      </c>
      <c r="F8745" s="1">
        <v>-0.35699999999999998</v>
      </c>
      <c r="I8745" s="13">
        <f t="shared" si="136"/>
        <v>-2418110.4160000239</v>
      </c>
    </row>
    <row r="8746" spans="1:9">
      <c r="A8746" s="10">
        <v>43606</v>
      </c>
      <c r="B8746" s="10">
        <v>43602</v>
      </c>
      <c r="C8746" t="s">
        <v>7</v>
      </c>
      <c r="D8746" t="s">
        <v>10187</v>
      </c>
      <c r="E8746" t="s">
        <v>10186</v>
      </c>
      <c r="F8746" s="1">
        <v>-1.9</v>
      </c>
      <c r="I8746" s="13">
        <f t="shared" si="136"/>
        <v>-2418112.3160000239</v>
      </c>
    </row>
    <row r="8747" spans="1:9">
      <c r="A8747" s="10">
        <v>43606</v>
      </c>
      <c r="B8747" s="10">
        <v>43602</v>
      </c>
      <c r="C8747" t="s">
        <v>184</v>
      </c>
      <c r="D8747" t="s">
        <v>10169</v>
      </c>
      <c r="E8747" t="s">
        <v>10168</v>
      </c>
      <c r="F8747" s="1">
        <v>-10</v>
      </c>
      <c r="I8747" s="13">
        <f t="shared" si="136"/>
        <v>-2418122.3160000239</v>
      </c>
    </row>
    <row r="8748" spans="1:9">
      <c r="A8748" s="10">
        <v>43605</v>
      </c>
      <c r="B8748" s="10">
        <v>43602</v>
      </c>
      <c r="C8748" t="s">
        <v>10165</v>
      </c>
      <c r="D8748" t="s">
        <v>10164</v>
      </c>
      <c r="E8748" t="s">
        <v>139</v>
      </c>
      <c r="F8748" s="1">
        <v>-1568.0239999999999</v>
      </c>
      <c r="I8748" s="13">
        <f t="shared" si="136"/>
        <v>-2419690.3400000241</v>
      </c>
    </row>
    <row r="8749" spans="1:9">
      <c r="A8749" s="10">
        <v>43605</v>
      </c>
      <c r="B8749" s="10">
        <v>43602</v>
      </c>
      <c r="C8749" t="s">
        <v>31</v>
      </c>
      <c r="D8749" t="s">
        <v>10164</v>
      </c>
      <c r="E8749" t="s">
        <v>139</v>
      </c>
      <c r="F8749" s="1">
        <v>-1.7849999999999999</v>
      </c>
      <c r="I8749" s="13">
        <f t="shared" si="136"/>
        <v>-2419692.1250000242</v>
      </c>
    </row>
    <row r="8750" spans="1:9">
      <c r="A8750" s="10">
        <v>43605</v>
      </c>
      <c r="B8750" s="10">
        <v>43602</v>
      </c>
      <c r="C8750" t="s">
        <v>10163</v>
      </c>
      <c r="D8750" t="s">
        <v>10162</v>
      </c>
      <c r="E8750" t="s">
        <v>541</v>
      </c>
      <c r="F8750" s="1">
        <v>-12220.77</v>
      </c>
      <c r="I8750" s="13">
        <f t="shared" si="136"/>
        <v>-2431912.8950000242</v>
      </c>
    </row>
    <row r="8751" spans="1:9">
      <c r="A8751" s="10">
        <v>43605</v>
      </c>
      <c r="B8751" s="10">
        <v>43602</v>
      </c>
      <c r="C8751" t="s">
        <v>31</v>
      </c>
      <c r="D8751" t="s">
        <v>10162</v>
      </c>
      <c r="E8751" t="s">
        <v>541</v>
      </c>
      <c r="F8751" s="1">
        <v>-1.7849999999999999</v>
      </c>
      <c r="I8751" s="13">
        <f t="shared" si="136"/>
        <v>-2431914.6800000244</v>
      </c>
    </row>
    <row r="8752" spans="1:9">
      <c r="A8752" s="10">
        <v>43605</v>
      </c>
      <c r="B8752" s="10">
        <v>43602</v>
      </c>
      <c r="C8752" t="s">
        <v>10161</v>
      </c>
      <c r="D8752" t="s">
        <v>10148</v>
      </c>
      <c r="E8752" t="s">
        <v>30</v>
      </c>
      <c r="F8752" s="1">
        <v>-342.33</v>
      </c>
      <c r="I8752" s="13">
        <f t="shared" si="136"/>
        <v>-2432257.0100000245</v>
      </c>
    </row>
    <row r="8753" spans="1:9">
      <c r="A8753" s="10">
        <v>43605</v>
      </c>
      <c r="B8753" s="10">
        <v>43602</v>
      </c>
      <c r="C8753" t="s">
        <v>10160</v>
      </c>
      <c r="D8753" t="s">
        <v>10159</v>
      </c>
      <c r="E8753" t="s">
        <v>567</v>
      </c>
      <c r="F8753" s="1">
        <v>-959.74800000000005</v>
      </c>
      <c r="I8753" s="13">
        <f t="shared" si="136"/>
        <v>-2433216.7580000246</v>
      </c>
    </row>
    <row r="8754" spans="1:9">
      <c r="A8754" s="10">
        <v>43605</v>
      </c>
      <c r="B8754" s="10">
        <v>43602</v>
      </c>
      <c r="C8754" t="s">
        <v>10158</v>
      </c>
      <c r="D8754" t="s">
        <v>10157</v>
      </c>
      <c r="E8754" t="s">
        <v>8015</v>
      </c>
      <c r="F8754" s="1">
        <v>-750.3</v>
      </c>
      <c r="I8754" s="13">
        <f t="shared" si="136"/>
        <v>-2433967.0580000244</v>
      </c>
    </row>
    <row r="8755" spans="1:9">
      <c r="A8755" s="10">
        <v>43605</v>
      </c>
      <c r="B8755" s="10">
        <v>43602</v>
      </c>
      <c r="C8755" t="s">
        <v>31</v>
      </c>
      <c r="D8755" t="s">
        <v>10157</v>
      </c>
      <c r="E8755" t="s">
        <v>8015</v>
      </c>
      <c r="F8755" s="1">
        <v>-1.7849999999999999</v>
      </c>
      <c r="I8755" s="13">
        <f t="shared" si="136"/>
        <v>-2433968.8430000246</v>
      </c>
    </row>
    <row r="8756" spans="1:9">
      <c r="A8756" s="10">
        <v>43605</v>
      </c>
      <c r="B8756" s="10">
        <v>43602</v>
      </c>
      <c r="C8756" t="s">
        <v>10156</v>
      </c>
      <c r="D8756" t="s">
        <v>10155</v>
      </c>
      <c r="E8756" t="s">
        <v>10154</v>
      </c>
      <c r="F8756" s="1">
        <v>-4397.9030000000002</v>
      </c>
      <c r="I8756" s="13">
        <f t="shared" si="136"/>
        <v>-2438366.7460000245</v>
      </c>
    </row>
    <row r="8757" spans="1:9">
      <c r="A8757" s="10">
        <v>43605</v>
      </c>
      <c r="B8757" s="10">
        <v>43602</v>
      </c>
      <c r="C8757" t="s">
        <v>10153</v>
      </c>
      <c r="D8757" t="s">
        <v>10152</v>
      </c>
      <c r="E8757" t="s">
        <v>10151</v>
      </c>
      <c r="F8757" s="1">
        <v>-530</v>
      </c>
      <c r="I8757" s="13">
        <f t="shared" si="136"/>
        <v>-2438896.7460000245</v>
      </c>
    </row>
    <row r="8758" spans="1:9">
      <c r="A8758" s="10">
        <v>43605</v>
      </c>
      <c r="B8758" s="10">
        <v>43602</v>
      </c>
      <c r="C8758" t="s">
        <v>10150</v>
      </c>
      <c r="D8758" t="s">
        <v>10149</v>
      </c>
      <c r="E8758" t="s">
        <v>8644</v>
      </c>
      <c r="F8758" s="1">
        <v>-900</v>
      </c>
      <c r="I8758" s="13">
        <f t="shared" si="136"/>
        <v>-2439796.7460000245</v>
      </c>
    </row>
    <row r="8759" spans="1:9">
      <c r="A8759" s="10">
        <v>43605</v>
      </c>
      <c r="B8759" s="10">
        <v>43602</v>
      </c>
      <c r="C8759" t="s">
        <v>31</v>
      </c>
      <c r="D8759" t="s">
        <v>10148</v>
      </c>
      <c r="E8759" t="s">
        <v>30</v>
      </c>
      <c r="F8759" s="1">
        <v>-1.7849999999999999</v>
      </c>
      <c r="I8759" s="13">
        <f t="shared" si="136"/>
        <v>-2439798.5310000246</v>
      </c>
    </row>
    <row r="8760" spans="1:9">
      <c r="A8760" s="10">
        <v>43607</v>
      </c>
      <c r="B8760" s="10">
        <v>43605</v>
      </c>
      <c r="C8760" t="s">
        <v>105</v>
      </c>
      <c r="D8760" t="s">
        <v>10204</v>
      </c>
      <c r="E8760" t="s">
        <v>10203</v>
      </c>
      <c r="F8760" s="1">
        <v>-0.5</v>
      </c>
      <c r="I8760" s="13">
        <f t="shared" si="136"/>
        <v>-2439799.0310000246</v>
      </c>
    </row>
    <row r="8761" spans="1:9">
      <c r="A8761" s="10">
        <v>43607</v>
      </c>
      <c r="B8761" s="10">
        <v>43605</v>
      </c>
      <c r="C8761" t="s">
        <v>60</v>
      </c>
      <c r="D8761" t="s">
        <v>10202</v>
      </c>
      <c r="E8761" t="s">
        <v>10193</v>
      </c>
      <c r="F8761" s="1">
        <v>-8</v>
      </c>
      <c r="I8761" s="13">
        <f t="shared" si="136"/>
        <v>-2439807.0310000246</v>
      </c>
    </row>
    <row r="8762" spans="1:9">
      <c r="A8762" s="10">
        <v>43607</v>
      </c>
      <c r="B8762" s="10">
        <v>43605</v>
      </c>
      <c r="C8762" t="s">
        <v>96</v>
      </c>
      <c r="D8762" t="s">
        <v>10196</v>
      </c>
      <c r="E8762" t="s">
        <v>10195</v>
      </c>
      <c r="F8762" s="1">
        <v>-30</v>
      </c>
      <c r="I8762" s="13">
        <f t="shared" si="136"/>
        <v>-2439837.0310000246</v>
      </c>
    </row>
    <row r="8763" spans="1:9">
      <c r="A8763" s="10">
        <v>43607</v>
      </c>
      <c r="B8763" s="10">
        <v>43605</v>
      </c>
      <c r="C8763" t="s">
        <v>7</v>
      </c>
      <c r="D8763" t="s">
        <v>10194</v>
      </c>
      <c r="E8763" t="s">
        <v>10193</v>
      </c>
      <c r="F8763" s="1">
        <v>-7.22</v>
      </c>
      <c r="I8763" s="13">
        <f t="shared" si="136"/>
        <v>-2439844.2510000248</v>
      </c>
    </row>
    <row r="8764" spans="1:9">
      <c r="A8764" s="10">
        <v>43606</v>
      </c>
      <c r="B8764" s="10">
        <v>43605</v>
      </c>
      <c r="C8764" t="s">
        <v>10189</v>
      </c>
      <c r="D8764" t="s">
        <v>10188</v>
      </c>
      <c r="E8764" t="s">
        <v>11</v>
      </c>
      <c r="F8764" s="1">
        <v>-1259.7619999999999</v>
      </c>
      <c r="I8764" s="13">
        <f t="shared" si="136"/>
        <v>-2441104.0130000249</v>
      </c>
    </row>
    <row r="8765" spans="1:9">
      <c r="A8765" s="10">
        <v>43606</v>
      </c>
      <c r="B8765" s="10">
        <v>43605</v>
      </c>
      <c r="C8765" t="s">
        <v>10185</v>
      </c>
      <c r="D8765" t="s">
        <v>10184</v>
      </c>
      <c r="E8765" t="s">
        <v>404</v>
      </c>
      <c r="F8765" s="1">
        <v>-877.53</v>
      </c>
      <c r="I8765" s="13">
        <f t="shared" si="136"/>
        <v>-2441981.5430000247</v>
      </c>
    </row>
    <row r="8766" spans="1:9">
      <c r="A8766" s="10">
        <v>43606</v>
      </c>
      <c r="B8766" s="10">
        <v>43605</v>
      </c>
      <c r="C8766" t="s">
        <v>10183</v>
      </c>
      <c r="D8766" t="s">
        <v>10182</v>
      </c>
      <c r="E8766" t="s">
        <v>9251</v>
      </c>
      <c r="F8766" s="1">
        <v>-403.70600000000002</v>
      </c>
      <c r="I8766" s="13">
        <f t="shared" si="136"/>
        <v>-2442385.2490000245</v>
      </c>
    </row>
    <row r="8767" spans="1:9">
      <c r="A8767" s="10">
        <v>43606</v>
      </c>
      <c r="B8767" s="10">
        <v>43605</v>
      </c>
      <c r="C8767" t="s">
        <v>10181</v>
      </c>
      <c r="D8767" t="s">
        <v>10180</v>
      </c>
      <c r="E8767" t="s">
        <v>11</v>
      </c>
      <c r="F8767" s="1">
        <v>-347.14600000000002</v>
      </c>
      <c r="I8767" s="13">
        <f t="shared" si="136"/>
        <v>-2442732.3950000247</v>
      </c>
    </row>
    <row r="8768" spans="1:9">
      <c r="A8768" s="10">
        <v>43606</v>
      </c>
      <c r="B8768" s="10">
        <v>43605</v>
      </c>
      <c r="C8768" t="s">
        <v>10179</v>
      </c>
      <c r="E8768" t="s">
        <v>100</v>
      </c>
      <c r="F8768" s="1">
        <v>-10223.901</v>
      </c>
      <c r="I8768" s="13">
        <f t="shared" si="136"/>
        <v>-2452956.2960000248</v>
      </c>
    </row>
    <row r="8769" spans="1:9">
      <c r="A8769" s="10">
        <v>43606</v>
      </c>
      <c r="B8769" s="10">
        <v>43605</v>
      </c>
      <c r="C8769" t="s">
        <v>101</v>
      </c>
      <c r="E8769" t="s">
        <v>11</v>
      </c>
      <c r="F8769" s="1">
        <v>-5.95</v>
      </c>
      <c r="I8769" s="13">
        <f t="shared" si="136"/>
        <v>-2452962.246000025</v>
      </c>
    </row>
    <row r="8770" spans="1:9">
      <c r="A8770" s="10">
        <v>43606</v>
      </c>
      <c r="B8770" s="10">
        <v>43605</v>
      </c>
      <c r="C8770" t="s">
        <v>10178</v>
      </c>
      <c r="D8770" t="s">
        <v>10177</v>
      </c>
      <c r="E8770" t="s">
        <v>8042</v>
      </c>
      <c r="F8770" s="1">
        <v>-560.17200000000003</v>
      </c>
      <c r="I8770" s="13">
        <f t="shared" si="136"/>
        <v>-2453522.4180000247</v>
      </c>
    </row>
    <row r="8771" spans="1:9">
      <c r="A8771" s="10">
        <v>43606</v>
      </c>
      <c r="B8771" s="10">
        <v>43605</v>
      </c>
      <c r="C8771" t="s">
        <v>10176</v>
      </c>
      <c r="D8771" t="s">
        <v>10175</v>
      </c>
      <c r="E8771" t="s">
        <v>11</v>
      </c>
      <c r="F8771" s="1">
        <v>-16755.884999999998</v>
      </c>
      <c r="I8771" s="13">
        <f t="shared" ref="I8771:I8834" si="137">I8770+F8771+G8771</f>
        <v>-2470278.3030000245</v>
      </c>
    </row>
    <row r="8772" spans="1:9">
      <c r="A8772" s="10">
        <v>43606</v>
      </c>
      <c r="B8772" s="10">
        <v>43605</v>
      </c>
      <c r="C8772" t="s">
        <v>10174</v>
      </c>
      <c r="E8772" t="s">
        <v>4610</v>
      </c>
      <c r="F8772" s="1">
        <v>-1247.0820000000001</v>
      </c>
      <c r="I8772" s="13">
        <f t="shared" si="137"/>
        <v>-2471525.3850000245</v>
      </c>
    </row>
    <row r="8773" spans="1:9">
      <c r="A8773" s="10">
        <v>43606</v>
      </c>
      <c r="B8773" s="10">
        <v>43605</v>
      </c>
      <c r="C8773" t="s">
        <v>101</v>
      </c>
      <c r="E8773" t="s">
        <v>11</v>
      </c>
      <c r="F8773" s="1">
        <v>-5.95</v>
      </c>
      <c r="I8773" s="13">
        <f t="shared" si="137"/>
        <v>-2471531.3350000246</v>
      </c>
    </row>
    <row r="8774" spans="1:9">
      <c r="A8774" s="10">
        <v>43606</v>
      </c>
      <c r="B8774" s="10">
        <v>43605</v>
      </c>
      <c r="C8774" t="s">
        <v>10173</v>
      </c>
      <c r="D8774" t="s">
        <v>10172</v>
      </c>
      <c r="E8774" t="s">
        <v>3473</v>
      </c>
      <c r="F8774" s="1">
        <v>-1031.7909999999999</v>
      </c>
      <c r="I8774" s="13">
        <f t="shared" si="137"/>
        <v>-2472563.1260000248</v>
      </c>
    </row>
    <row r="8775" spans="1:9">
      <c r="A8775" s="10">
        <v>43606</v>
      </c>
      <c r="B8775" s="10">
        <v>43605</v>
      </c>
      <c r="C8775" t="s">
        <v>10171</v>
      </c>
      <c r="D8775" t="s">
        <v>10170</v>
      </c>
      <c r="E8775" t="s">
        <v>7318</v>
      </c>
      <c r="F8775" s="1">
        <v>-476.6</v>
      </c>
      <c r="I8775" s="13">
        <f t="shared" si="137"/>
        <v>-2473039.7260000249</v>
      </c>
    </row>
    <row r="8776" spans="1:9">
      <c r="A8776" s="10">
        <v>43606</v>
      </c>
      <c r="B8776" s="10">
        <v>43605</v>
      </c>
      <c r="C8776" t="s">
        <v>10167</v>
      </c>
      <c r="D8776" t="s">
        <v>10166</v>
      </c>
      <c r="E8776" t="s">
        <v>7318</v>
      </c>
      <c r="F8776" s="1">
        <v>-476.6</v>
      </c>
      <c r="I8776" s="13">
        <f t="shared" si="137"/>
        <v>-2473516.326000025</v>
      </c>
    </row>
    <row r="8777" spans="1:9">
      <c r="A8777" s="10">
        <v>43602</v>
      </c>
      <c r="B8777" s="10">
        <v>43605</v>
      </c>
      <c r="C8777" t="s">
        <v>9006</v>
      </c>
      <c r="D8777" t="s">
        <v>2401</v>
      </c>
      <c r="E8777" t="s">
        <v>11</v>
      </c>
      <c r="G8777" s="1">
        <v>6000</v>
      </c>
      <c r="I8777" s="13">
        <f t="shared" si="137"/>
        <v>-2467516.326000025</v>
      </c>
    </row>
    <row r="8778" spans="1:9">
      <c r="A8778" s="10">
        <v>43602</v>
      </c>
      <c r="B8778" s="10">
        <v>43605</v>
      </c>
      <c r="C8778" t="s">
        <v>10138</v>
      </c>
      <c r="D8778" t="s">
        <v>2199</v>
      </c>
      <c r="E8778" t="s">
        <v>11</v>
      </c>
      <c r="G8778" s="1">
        <v>6000</v>
      </c>
      <c r="I8778" s="13">
        <f t="shared" si="137"/>
        <v>-2461516.326000025</v>
      </c>
    </row>
    <row r="8779" spans="1:9">
      <c r="A8779" s="10">
        <v>43602</v>
      </c>
      <c r="B8779" s="10">
        <v>43605</v>
      </c>
      <c r="C8779" t="s">
        <v>10137</v>
      </c>
      <c r="D8779" t="s">
        <v>10136</v>
      </c>
      <c r="E8779" t="s">
        <v>11</v>
      </c>
      <c r="G8779" s="1">
        <v>370000</v>
      </c>
      <c r="I8779" s="13">
        <f t="shared" si="137"/>
        <v>-2091516.326000025</v>
      </c>
    </row>
    <row r="8780" spans="1:9">
      <c r="A8780" s="10">
        <v>43602</v>
      </c>
      <c r="B8780" s="10">
        <v>43605</v>
      </c>
      <c r="C8780" t="s">
        <v>6598</v>
      </c>
      <c r="D8780" t="s">
        <v>2454</v>
      </c>
      <c r="E8780" t="s">
        <v>11</v>
      </c>
      <c r="G8780" s="1">
        <v>7000</v>
      </c>
      <c r="I8780" s="13">
        <f t="shared" si="137"/>
        <v>-2084516.326000025</v>
      </c>
    </row>
    <row r="8781" spans="1:9">
      <c r="A8781" s="10">
        <v>43602</v>
      </c>
      <c r="B8781" s="10">
        <v>43605</v>
      </c>
      <c r="C8781" t="s">
        <v>7298</v>
      </c>
      <c r="D8781" t="s">
        <v>1742</v>
      </c>
      <c r="E8781" t="s">
        <v>11</v>
      </c>
      <c r="G8781" s="1">
        <v>15000</v>
      </c>
      <c r="I8781" s="13">
        <f t="shared" si="137"/>
        <v>-2069516.326000025</v>
      </c>
    </row>
    <row r="8782" spans="1:9">
      <c r="A8782" s="10">
        <v>43608</v>
      </c>
      <c r="B8782" s="10">
        <v>43606</v>
      </c>
      <c r="C8782" t="s">
        <v>7</v>
      </c>
      <c r="D8782" t="s">
        <v>10226</v>
      </c>
      <c r="E8782" t="s">
        <v>10225</v>
      </c>
      <c r="F8782" s="1">
        <v>-1.9</v>
      </c>
      <c r="I8782" s="13">
        <f t="shared" si="137"/>
        <v>-2069518.2260000249</v>
      </c>
    </row>
    <row r="8783" spans="1:9">
      <c r="A8783" s="10">
        <v>43608</v>
      </c>
      <c r="B8783" s="10">
        <v>43606</v>
      </c>
      <c r="C8783" t="s">
        <v>184</v>
      </c>
      <c r="D8783" t="s">
        <v>10210</v>
      </c>
      <c r="E8783" t="s">
        <v>10209</v>
      </c>
      <c r="F8783" s="1">
        <v>-10</v>
      </c>
      <c r="I8783" s="13">
        <f t="shared" si="137"/>
        <v>-2069528.2260000249</v>
      </c>
    </row>
    <row r="8784" spans="1:9">
      <c r="A8784" s="10">
        <v>43607</v>
      </c>
      <c r="B8784" s="10">
        <v>43606</v>
      </c>
      <c r="C8784" t="s">
        <v>452</v>
      </c>
      <c r="D8784" t="s">
        <v>2406</v>
      </c>
      <c r="E8784" t="s">
        <v>11</v>
      </c>
      <c r="F8784" s="1">
        <v>-0.35699999999999998</v>
      </c>
      <c r="I8784" s="13">
        <f t="shared" si="137"/>
        <v>-2069528.583000025</v>
      </c>
    </row>
    <row r="8785" spans="1:9">
      <c r="A8785" s="10">
        <v>43607</v>
      </c>
      <c r="B8785" s="10">
        <v>43606</v>
      </c>
      <c r="C8785" t="s">
        <v>452</v>
      </c>
      <c r="D8785" t="s">
        <v>2072</v>
      </c>
      <c r="E8785" t="s">
        <v>11</v>
      </c>
      <c r="F8785" s="1">
        <v>-0.35699999999999998</v>
      </c>
      <c r="I8785" s="13">
        <f t="shared" si="137"/>
        <v>-2069528.9400000251</v>
      </c>
    </row>
    <row r="8786" spans="1:9">
      <c r="A8786" s="10">
        <v>43607</v>
      </c>
      <c r="B8786" s="10">
        <v>43606</v>
      </c>
      <c r="C8786" t="s">
        <v>10208</v>
      </c>
      <c r="D8786" t="s">
        <v>10207</v>
      </c>
      <c r="E8786" t="s">
        <v>7027</v>
      </c>
      <c r="F8786" s="1">
        <v>-450.92599999999999</v>
      </c>
      <c r="I8786" s="13">
        <f t="shared" si="137"/>
        <v>-2069979.8660000251</v>
      </c>
    </row>
    <row r="8787" spans="1:9">
      <c r="A8787" s="10">
        <v>43607</v>
      </c>
      <c r="B8787" s="10">
        <v>43606</v>
      </c>
      <c r="C8787" t="s">
        <v>452</v>
      </c>
      <c r="D8787" t="s">
        <v>2447</v>
      </c>
      <c r="E8787" t="s">
        <v>11</v>
      </c>
      <c r="F8787" s="1">
        <v>-0.35699999999999998</v>
      </c>
      <c r="I8787" s="13">
        <f t="shared" si="137"/>
        <v>-2069980.2230000251</v>
      </c>
    </row>
    <row r="8788" spans="1:9">
      <c r="A8788" s="10">
        <v>43607</v>
      </c>
      <c r="B8788" s="10">
        <v>43606</v>
      </c>
      <c r="C8788" t="s">
        <v>452</v>
      </c>
      <c r="D8788" t="s">
        <v>2266</v>
      </c>
      <c r="E8788" t="s">
        <v>11</v>
      </c>
      <c r="F8788" s="1">
        <v>-0.35699999999999998</v>
      </c>
      <c r="I8788" s="13">
        <f t="shared" si="137"/>
        <v>-2069980.5800000252</v>
      </c>
    </row>
    <row r="8789" spans="1:9">
      <c r="A8789" s="10">
        <v>43607</v>
      </c>
      <c r="B8789" s="10">
        <v>43606</v>
      </c>
      <c r="C8789" t="s">
        <v>452</v>
      </c>
      <c r="D8789" t="s">
        <v>2333</v>
      </c>
      <c r="E8789" t="s">
        <v>11</v>
      </c>
      <c r="F8789" s="1">
        <v>-0.35699999999999998</v>
      </c>
      <c r="I8789" s="13">
        <f t="shared" si="137"/>
        <v>-2069980.9370000253</v>
      </c>
    </row>
    <row r="8790" spans="1:9">
      <c r="A8790" s="10">
        <v>43607</v>
      </c>
      <c r="B8790" s="10">
        <v>43606</v>
      </c>
      <c r="C8790" t="s">
        <v>452</v>
      </c>
      <c r="D8790" t="s">
        <v>1817</v>
      </c>
      <c r="E8790" t="s">
        <v>11</v>
      </c>
      <c r="F8790" s="1">
        <v>-0.35699999999999998</v>
      </c>
      <c r="I8790" s="13">
        <f t="shared" si="137"/>
        <v>-2069981.2940000254</v>
      </c>
    </row>
    <row r="8791" spans="1:9">
      <c r="A8791" s="10">
        <v>43607</v>
      </c>
      <c r="B8791" s="10">
        <v>43606</v>
      </c>
      <c r="C8791" t="s">
        <v>452</v>
      </c>
      <c r="D8791" t="s">
        <v>1805</v>
      </c>
      <c r="E8791" t="s">
        <v>11</v>
      </c>
      <c r="F8791" s="1">
        <v>-0.35699999999999998</v>
      </c>
      <c r="I8791" s="13">
        <f t="shared" si="137"/>
        <v>-2069981.6510000254</v>
      </c>
    </row>
    <row r="8792" spans="1:9">
      <c r="A8792" s="10">
        <v>43609</v>
      </c>
      <c r="B8792" s="10">
        <v>43607</v>
      </c>
      <c r="C8792" t="s">
        <v>7</v>
      </c>
      <c r="D8792" t="s">
        <v>10232</v>
      </c>
      <c r="E8792" t="s">
        <v>10231</v>
      </c>
      <c r="F8792" s="1">
        <v>-1.9</v>
      </c>
      <c r="I8792" s="13">
        <f t="shared" si="137"/>
        <v>-2069983.5510000254</v>
      </c>
    </row>
    <row r="8793" spans="1:9">
      <c r="A8793" s="10">
        <v>43609</v>
      </c>
      <c r="B8793" s="10">
        <v>43607</v>
      </c>
      <c r="C8793" t="s">
        <v>184</v>
      </c>
      <c r="D8793" t="s">
        <v>10230</v>
      </c>
      <c r="E8793" t="s">
        <v>10229</v>
      </c>
      <c r="F8793" s="1">
        <v>-10</v>
      </c>
      <c r="I8793" s="13">
        <f t="shared" si="137"/>
        <v>-2069993.5510000254</v>
      </c>
    </row>
    <row r="8794" spans="1:9">
      <c r="A8794" s="10">
        <v>43608</v>
      </c>
      <c r="B8794" s="10">
        <v>43607</v>
      </c>
      <c r="C8794" t="s">
        <v>10224</v>
      </c>
      <c r="D8794" t="s">
        <v>10223</v>
      </c>
      <c r="E8794" t="s">
        <v>8663</v>
      </c>
      <c r="F8794" s="1">
        <v>-88650</v>
      </c>
      <c r="I8794" s="13">
        <f t="shared" si="137"/>
        <v>-2158643.5510000251</v>
      </c>
    </row>
    <row r="8795" spans="1:9">
      <c r="A8795" s="10">
        <v>43608</v>
      </c>
      <c r="B8795" s="10">
        <v>43607</v>
      </c>
      <c r="C8795" t="s">
        <v>10222</v>
      </c>
      <c r="D8795" t="s">
        <v>10221</v>
      </c>
      <c r="E8795" t="s">
        <v>8663</v>
      </c>
      <c r="F8795" s="1">
        <v>-110589.428</v>
      </c>
      <c r="I8795" s="13">
        <f t="shared" si="137"/>
        <v>-2269232.979000025</v>
      </c>
    </row>
    <row r="8796" spans="1:9">
      <c r="A8796" s="10">
        <v>43608</v>
      </c>
      <c r="B8796" s="10">
        <v>43607</v>
      </c>
      <c r="C8796" t="s">
        <v>10220</v>
      </c>
      <c r="D8796" t="s">
        <v>10219</v>
      </c>
      <c r="E8796" t="s">
        <v>11</v>
      </c>
      <c r="F8796" s="1">
        <v>-40000</v>
      </c>
      <c r="I8796" s="13">
        <f t="shared" si="137"/>
        <v>-2309232.979000025</v>
      </c>
    </row>
    <row r="8797" spans="1:9">
      <c r="A8797" s="10">
        <v>43608</v>
      </c>
      <c r="B8797" s="10">
        <v>43607</v>
      </c>
      <c r="C8797" t="s">
        <v>10218</v>
      </c>
      <c r="D8797" t="s">
        <v>10217</v>
      </c>
      <c r="E8797" t="s">
        <v>676</v>
      </c>
      <c r="F8797" s="1">
        <v>-227.58</v>
      </c>
      <c r="I8797" s="13">
        <f t="shared" si="137"/>
        <v>-2309460.559000025</v>
      </c>
    </row>
    <row r="8798" spans="1:9">
      <c r="A8798" s="10">
        <v>43608</v>
      </c>
      <c r="B8798" s="10">
        <v>43607</v>
      </c>
      <c r="C8798" t="s">
        <v>10216</v>
      </c>
      <c r="D8798" t="s">
        <v>10215</v>
      </c>
      <c r="E8798" t="s">
        <v>11</v>
      </c>
      <c r="F8798" s="1">
        <v>-9428.5439999999999</v>
      </c>
      <c r="I8798" s="13">
        <f t="shared" si="137"/>
        <v>-2318889.1030000253</v>
      </c>
    </row>
    <row r="8799" spans="1:9">
      <c r="A8799" s="10">
        <v>43608</v>
      </c>
      <c r="B8799" s="10">
        <v>43607</v>
      </c>
      <c r="C8799" t="s">
        <v>10214</v>
      </c>
      <c r="D8799" t="s">
        <v>10213</v>
      </c>
      <c r="E8799" t="s">
        <v>690</v>
      </c>
      <c r="F8799" s="1">
        <v>-824</v>
      </c>
      <c r="I8799" s="13">
        <f t="shared" si="137"/>
        <v>-2319713.1030000253</v>
      </c>
    </row>
    <row r="8800" spans="1:9">
      <c r="A8800" s="10">
        <v>43608</v>
      </c>
      <c r="B8800" s="10">
        <v>43607</v>
      </c>
      <c r="C8800" t="s">
        <v>10212</v>
      </c>
      <c r="D8800" t="s">
        <v>10211</v>
      </c>
      <c r="E8800" t="s">
        <v>11</v>
      </c>
      <c r="F8800" s="1">
        <v>-11462.406000000001</v>
      </c>
      <c r="I8800" s="13">
        <f t="shared" si="137"/>
        <v>-2331175.5090000252</v>
      </c>
    </row>
    <row r="8801" spans="1:9">
      <c r="A8801" s="10">
        <v>43612</v>
      </c>
      <c r="B8801" s="10">
        <v>43608</v>
      </c>
      <c r="C8801" t="s">
        <v>184</v>
      </c>
      <c r="D8801" t="s">
        <v>10290</v>
      </c>
      <c r="E8801" t="s">
        <v>10289</v>
      </c>
      <c r="F8801" s="1">
        <v>-10</v>
      </c>
      <c r="I8801" s="13">
        <f t="shared" si="137"/>
        <v>-2331185.5090000252</v>
      </c>
    </row>
    <row r="8802" spans="1:9">
      <c r="A8802" s="10">
        <v>43612</v>
      </c>
      <c r="B8802" s="10">
        <v>43608</v>
      </c>
      <c r="C8802" t="s">
        <v>7</v>
      </c>
      <c r="D8802" t="s">
        <v>10284</v>
      </c>
      <c r="E8802" t="s">
        <v>10248</v>
      </c>
      <c r="F8802" s="1">
        <v>-7.6</v>
      </c>
      <c r="I8802" s="13">
        <f t="shared" si="137"/>
        <v>-2331193.1090000253</v>
      </c>
    </row>
    <row r="8803" spans="1:9">
      <c r="A8803" s="10">
        <v>43612</v>
      </c>
      <c r="B8803" s="10">
        <v>43608</v>
      </c>
      <c r="C8803" t="s">
        <v>184</v>
      </c>
      <c r="D8803" t="s">
        <v>10283</v>
      </c>
      <c r="E8803" t="s">
        <v>10282</v>
      </c>
      <c r="F8803" s="1">
        <v>-10</v>
      </c>
      <c r="I8803" s="13">
        <f t="shared" si="137"/>
        <v>-2331203.1090000253</v>
      </c>
    </row>
    <row r="8804" spans="1:9">
      <c r="A8804" s="10">
        <v>43612</v>
      </c>
      <c r="B8804" s="10">
        <v>43608</v>
      </c>
      <c r="C8804" t="s">
        <v>7</v>
      </c>
      <c r="D8804" t="s">
        <v>10281</v>
      </c>
      <c r="E8804" t="s">
        <v>10280</v>
      </c>
      <c r="F8804" s="1">
        <v>-1.9</v>
      </c>
      <c r="I8804" s="13">
        <f t="shared" si="137"/>
        <v>-2331205.0090000252</v>
      </c>
    </row>
    <row r="8805" spans="1:9">
      <c r="A8805" s="10">
        <v>43612</v>
      </c>
      <c r="B8805" s="10">
        <v>43608</v>
      </c>
      <c r="C8805" t="s">
        <v>7</v>
      </c>
      <c r="D8805" t="s">
        <v>10266</v>
      </c>
      <c r="E8805" t="s">
        <v>10250</v>
      </c>
      <c r="F8805" s="1">
        <v>-7.6</v>
      </c>
      <c r="I8805" s="13">
        <f t="shared" si="137"/>
        <v>-2331212.6090000253</v>
      </c>
    </row>
    <row r="8806" spans="1:9">
      <c r="A8806" s="10">
        <v>43612</v>
      </c>
      <c r="B8806" s="10">
        <v>43608</v>
      </c>
      <c r="C8806" t="s">
        <v>7</v>
      </c>
      <c r="D8806" t="s">
        <v>10265</v>
      </c>
      <c r="E8806" t="s">
        <v>10250</v>
      </c>
      <c r="F8806" s="1">
        <v>-3.42</v>
      </c>
      <c r="I8806" s="13">
        <f t="shared" si="137"/>
        <v>-2331216.0290000252</v>
      </c>
    </row>
    <row r="8807" spans="1:9">
      <c r="A8807" s="10">
        <v>43612</v>
      </c>
      <c r="B8807" s="10">
        <v>43608</v>
      </c>
      <c r="C8807" t="s">
        <v>60</v>
      </c>
      <c r="D8807" t="s">
        <v>10264</v>
      </c>
      <c r="E8807" t="s">
        <v>10248</v>
      </c>
      <c r="F8807" s="1">
        <v>-8</v>
      </c>
      <c r="I8807" s="13">
        <f t="shared" si="137"/>
        <v>-2331224.0290000252</v>
      </c>
    </row>
    <row r="8808" spans="1:9">
      <c r="A8808" s="10">
        <v>43612</v>
      </c>
      <c r="B8808" s="10">
        <v>43608</v>
      </c>
      <c r="C8808" t="s">
        <v>33</v>
      </c>
      <c r="D8808" t="s">
        <v>10263</v>
      </c>
      <c r="E8808" t="s">
        <v>10262</v>
      </c>
      <c r="F8808" s="1">
        <v>-40</v>
      </c>
      <c r="I8808" s="13">
        <f t="shared" si="137"/>
        <v>-2331264.0290000252</v>
      </c>
    </row>
    <row r="8809" spans="1:9">
      <c r="A8809" s="10">
        <v>43612</v>
      </c>
      <c r="B8809" s="10">
        <v>43608</v>
      </c>
      <c r="C8809" t="s">
        <v>105</v>
      </c>
      <c r="D8809" t="s">
        <v>10260</v>
      </c>
      <c r="E8809" t="s">
        <v>10259</v>
      </c>
      <c r="F8809" s="1">
        <v>-2.5</v>
      </c>
      <c r="I8809" s="13">
        <f t="shared" si="137"/>
        <v>-2331266.5290000252</v>
      </c>
    </row>
    <row r="8810" spans="1:9">
      <c r="A8810" s="10">
        <v>43612</v>
      </c>
      <c r="B8810" s="10">
        <v>43608</v>
      </c>
      <c r="C8810" t="s">
        <v>33</v>
      </c>
      <c r="D8810" t="s">
        <v>10257</v>
      </c>
      <c r="E8810" t="s">
        <v>10256</v>
      </c>
      <c r="F8810" s="1">
        <v>-40</v>
      </c>
      <c r="I8810" s="13">
        <f t="shared" si="137"/>
        <v>-2331306.5290000252</v>
      </c>
    </row>
    <row r="8811" spans="1:9">
      <c r="A8811" s="10">
        <v>43612</v>
      </c>
      <c r="B8811" s="10">
        <v>43608</v>
      </c>
      <c r="C8811" t="s">
        <v>105</v>
      </c>
      <c r="D8811" t="s">
        <v>10255</v>
      </c>
      <c r="E8811" t="s">
        <v>10254</v>
      </c>
      <c r="F8811" s="1">
        <v>-2.5</v>
      </c>
      <c r="I8811" s="13">
        <f t="shared" si="137"/>
        <v>-2331309.0290000252</v>
      </c>
    </row>
    <row r="8812" spans="1:9">
      <c r="A8812" s="10">
        <v>43612</v>
      </c>
      <c r="B8812" s="10">
        <v>43608</v>
      </c>
      <c r="C8812" t="s">
        <v>170</v>
      </c>
      <c r="D8812" t="s">
        <v>10253</v>
      </c>
      <c r="E8812" t="s">
        <v>10252</v>
      </c>
      <c r="F8812" s="1">
        <v>-10</v>
      </c>
      <c r="I8812" s="13">
        <f t="shared" si="137"/>
        <v>-2331319.0290000252</v>
      </c>
    </row>
    <row r="8813" spans="1:9">
      <c r="A8813" s="10">
        <v>43612</v>
      </c>
      <c r="B8813" s="10">
        <v>43608</v>
      </c>
      <c r="C8813" t="s">
        <v>60</v>
      </c>
      <c r="D8813" t="s">
        <v>10251</v>
      </c>
      <c r="E8813" t="s">
        <v>10250</v>
      </c>
      <c r="F8813" s="1">
        <v>-8</v>
      </c>
      <c r="I8813" s="13">
        <f t="shared" si="137"/>
        <v>-2331327.0290000252</v>
      </c>
    </row>
    <row r="8814" spans="1:9">
      <c r="A8814" s="10">
        <v>43612</v>
      </c>
      <c r="B8814" s="10">
        <v>43608</v>
      </c>
      <c r="C8814" t="s">
        <v>7</v>
      </c>
      <c r="D8814" t="s">
        <v>10249</v>
      </c>
      <c r="E8814" t="s">
        <v>10248</v>
      </c>
      <c r="F8814" s="1">
        <v>-3.42</v>
      </c>
      <c r="I8814" s="13">
        <f t="shared" si="137"/>
        <v>-2331330.4490000252</v>
      </c>
    </row>
    <row r="8815" spans="1:9">
      <c r="A8815" s="10">
        <v>43612</v>
      </c>
      <c r="B8815" s="10">
        <v>43608</v>
      </c>
      <c r="C8815" t="s">
        <v>170</v>
      </c>
      <c r="D8815" t="s">
        <v>10247</v>
      </c>
      <c r="E8815" t="s">
        <v>10246</v>
      </c>
      <c r="F8815" s="1">
        <v>-10</v>
      </c>
      <c r="I8815" s="13">
        <f t="shared" si="137"/>
        <v>-2331340.4490000252</v>
      </c>
    </row>
    <row r="8816" spans="1:9">
      <c r="A8816" s="10">
        <v>43612</v>
      </c>
      <c r="B8816" s="10">
        <v>43608</v>
      </c>
      <c r="C8816" t="s">
        <v>7</v>
      </c>
      <c r="D8816" t="s">
        <v>10245</v>
      </c>
      <c r="E8816" t="s">
        <v>10244</v>
      </c>
      <c r="F8816" s="1">
        <v>-1.9</v>
      </c>
      <c r="I8816" s="13">
        <f t="shared" si="137"/>
        <v>-2331342.3490000251</v>
      </c>
    </row>
    <row r="8817" spans="1:9">
      <c r="A8817" s="10">
        <v>43609</v>
      </c>
      <c r="B8817" s="10">
        <v>43608</v>
      </c>
      <c r="C8817" t="s">
        <v>10236</v>
      </c>
      <c r="E8817" t="s">
        <v>4610</v>
      </c>
      <c r="F8817" s="1">
        <v>-8744.9709999999995</v>
      </c>
      <c r="I8817" s="13">
        <f t="shared" si="137"/>
        <v>-2340087.320000025</v>
      </c>
    </row>
    <row r="8818" spans="1:9">
      <c r="A8818" s="10">
        <v>43609</v>
      </c>
      <c r="B8818" s="10">
        <v>43608</v>
      </c>
      <c r="C8818" t="s">
        <v>101</v>
      </c>
      <c r="E8818" t="s">
        <v>11</v>
      </c>
      <c r="F8818" s="1">
        <v>-5.95</v>
      </c>
      <c r="I8818" s="13">
        <f t="shared" si="137"/>
        <v>-2340093.2700000252</v>
      </c>
    </row>
    <row r="8819" spans="1:9">
      <c r="A8819" s="10">
        <v>43609</v>
      </c>
      <c r="B8819" s="10">
        <v>43608</v>
      </c>
      <c r="C8819" t="s">
        <v>10235</v>
      </c>
      <c r="D8819" t="s">
        <v>10234</v>
      </c>
      <c r="E8819" t="s">
        <v>142</v>
      </c>
      <c r="F8819" s="1">
        <v>-11922.7</v>
      </c>
      <c r="I8819" s="13">
        <f t="shared" si="137"/>
        <v>-2352015.9700000254</v>
      </c>
    </row>
    <row r="8820" spans="1:9">
      <c r="A8820" s="10">
        <v>43609</v>
      </c>
      <c r="B8820" s="10">
        <v>43608</v>
      </c>
      <c r="C8820" t="s">
        <v>10233</v>
      </c>
      <c r="E8820" t="s">
        <v>4610</v>
      </c>
      <c r="F8820" s="1">
        <v>-3052.9859999999999</v>
      </c>
      <c r="I8820" s="13">
        <f t="shared" si="137"/>
        <v>-2355068.9560000254</v>
      </c>
    </row>
    <row r="8821" spans="1:9">
      <c r="A8821" s="10">
        <v>43609</v>
      </c>
      <c r="B8821" s="10">
        <v>43608</v>
      </c>
      <c r="C8821" t="s">
        <v>10228</v>
      </c>
      <c r="D8821" t="s">
        <v>10227</v>
      </c>
      <c r="E8821" t="s">
        <v>681</v>
      </c>
      <c r="F8821" s="1">
        <v>-1858.2349999999999</v>
      </c>
      <c r="I8821" s="13">
        <f t="shared" si="137"/>
        <v>-2356927.1910000253</v>
      </c>
    </row>
    <row r="8822" spans="1:9">
      <c r="A8822" s="10">
        <v>43609</v>
      </c>
      <c r="B8822" s="10">
        <v>43608</v>
      </c>
      <c r="C8822" t="s">
        <v>31</v>
      </c>
      <c r="D8822" t="s">
        <v>10227</v>
      </c>
      <c r="E8822" t="s">
        <v>681</v>
      </c>
      <c r="F8822" s="1">
        <v>-1.7849999999999999</v>
      </c>
      <c r="I8822" s="13">
        <f t="shared" si="137"/>
        <v>-2356928.9760000254</v>
      </c>
    </row>
    <row r="8823" spans="1:9">
      <c r="A8823" s="10">
        <v>43609</v>
      </c>
      <c r="B8823" s="10">
        <v>43608</v>
      </c>
      <c r="C8823" t="s">
        <v>101</v>
      </c>
      <c r="E8823" t="s">
        <v>11</v>
      </c>
      <c r="F8823" s="1">
        <v>-5.95</v>
      </c>
      <c r="I8823" s="13">
        <f t="shared" si="137"/>
        <v>-2356934.9260000256</v>
      </c>
    </row>
    <row r="8824" spans="1:9">
      <c r="A8824" s="10">
        <v>43607</v>
      </c>
      <c r="B8824" s="10">
        <v>43608</v>
      </c>
      <c r="C8824" t="s">
        <v>8018</v>
      </c>
      <c r="D8824" t="s">
        <v>2406</v>
      </c>
      <c r="E8824" t="s">
        <v>11</v>
      </c>
      <c r="G8824" s="1">
        <v>2000</v>
      </c>
      <c r="I8824" s="13">
        <f t="shared" si="137"/>
        <v>-2354934.9260000256</v>
      </c>
    </row>
    <row r="8825" spans="1:9">
      <c r="A8825" s="10">
        <v>43607</v>
      </c>
      <c r="B8825" s="10">
        <v>43608</v>
      </c>
      <c r="C8825" t="s">
        <v>7</v>
      </c>
      <c r="D8825" t="s">
        <v>10206</v>
      </c>
      <c r="E8825" t="s">
        <v>10205</v>
      </c>
      <c r="F8825" s="1">
        <v>-3.8</v>
      </c>
      <c r="I8825" s="13">
        <f t="shared" si="137"/>
        <v>-2354938.7260000254</v>
      </c>
    </row>
    <row r="8826" spans="1:9">
      <c r="A8826" s="10">
        <v>43607</v>
      </c>
      <c r="B8826" s="10">
        <v>43608</v>
      </c>
      <c r="C8826" t="s">
        <v>6602</v>
      </c>
      <c r="D8826" t="s">
        <v>2447</v>
      </c>
      <c r="E8826" t="s">
        <v>11</v>
      </c>
      <c r="G8826" s="1">
        <v>13000</v>
      </c>
      <c r="I8826" s="13">
        <f t="shared" si="137"/>
        <v>-2341938.7260000254</v>
      </c>
    </row>
    <row r="8827" spans="1:9">
      <c r="A8827" s="10">
        <v>43607</v>
      </c>
      <c r="B8827" s="10">
        <v>43608</v>
      </c>
      <c r="C8827" t="s">
        <v>3721</v>
      </c>
      <c r="E8827" t="s">
        <v>11</v>
      </c>
      <c r="G8827" s="1">
        <v>2085</v>
      </c>
      <c r="I8827" s="13">
        <f t="shared" si="137"/>
        <v>-2339853.7260000254</v>
      </c>
    </row>
    <row r="8828" spans="1:9">
      <c r="A8828" s="10">
        <v>43607</v>
      </c>
      <c r="B8828" s="10">
        <v>43608</v>
      </c>
      <c r="C8828" t="s">
        <v>152</v>
      </c>
      <c r="D8828" t="s">
        <v>10201</v>
      </c>
      <c r="E8828" t="s">
        <v>10200</v>
      </c>
      <c r="F8828" s="1">
        <v>-20</v>
      </c>
      <c r="I8828" s="13">
        <f t="shared" si="137"/>
        <v>-2339873.7260000254</v>
      </c>
    </row>
    <row r="8829" spans="1:9">
      <c r="A8829" s="10">
        <v>43607</v>
      </c>
      <c r="B8829" s="10">
        <v>43608</v>
      </c>
      <c r="C8829" t="s">
        <v>10199</v>
      </c>
      <c r="D8829" t="s">
        <v>2266</v>
      </c>
      <c r="E8829" t="s">
        <v>11</v>
      </c>
      <c r="G8829" s="1">
        <v>3000</v>
      </c>
      <c r="I8829" s="13">
        <f t="shared" si="137"/>
        <v>-2336873.7260000254</v>
      </c>
    </row>
    <row r="8830" spans="1:9">
      <c r="A8830" s="10">
        <v>43607</v>
      </c>
      <c r="B8830" s="10">
        <v>43608</v>
      </c>
      <c r="C8830" t="s">
        <v>10198</v>
      </c>
      <c r="D8830" t="s">
        <v>10197</v>
      </c>
      <c r="E8830" t="s">
        <v>11</v>
      </c>
      <c r="G8830" s="1">
        <v>150000</v>
      </c>
      <c r="I8830" s="13">
        <f t="shared" si="137"/>
        <v>-2186873.7260000254</v>
      </c>
    </row>
    <row r="8831" spans="1:9">
      <c r="A8831" s="10">
        <v>43607</v>
      </c>
      <c r="B8831" s="10">
        <v>43608</v>
      </c>
      <c r="C8831" t="s">
        <v>4394</v>
      </c>
      <c r="D8831" t="s">
        <v>2333</v>
      </c>
      <c r="E8831" t="s">
        <v>11</v>
      </c>
      <c r="G8831" s="1">
        <v>5000</v>
      </c>
      <c r="I8831" s="13">
        <f t="shared" si="137"/>
        <v>-2181873.7260000254</v>
      </c>
    </row>
    <row r="8832" spans="1:9">
      <c r="A8832" s="10">
        <v>43607</v>
      </c>
      <c r="B8832" s="10">
        <v>43608</v>
      </c>
      <c r="C8832" t="s">
        <v>10192</v>
      </c>
      <c r="D8832" t="s">
        <v>1817</v>
      </c>
      <c r="E8832" t="s">
        <v>11</v>
      </c>
      <c r="G8832" s="1">
        <v>10000</v>
      </c>
      <c r="I8832" s="13">
        <f t="shared" si="137"/>
        <v>-2171873.7260000254</v>
      </c>
    </row>
    <row r="8833" spans="1:9">
      <c r="A8833" s="10">
        <v>43607</v>
      </c>
      <c r="B8833" s="10">
        <v>43608</v>
      </c>
      <c r="C8833" t="s">
        <v>10191</v>
      </c>
      <c r="D8833" t="s">
        <v>1805</v>
      </c>
      <c r="E8833" t="s">
        <v>11</v>
      </c>
      <c r="G8833" s="1">
        <v>8000</v>
      </c>
      <c r="I8833" s="13">
        <f t="shared" si="137"/>
        <v>-2163873.7260000254</v>
      </c>
    </row>
    <row r="8834" spans="1:9">
      <c r="A8834" s="10">
        <v>43607</v>
      </c>
      <c r="B8834" s="10">
        <v>43608</v>
      </c>
      <c r="C8834" t="s">
        <v>10190</v>
      </c>
      <c r="D8834" t="s">
        <v>2072</v>
      </c>
      <c r="E8834" t="s">
        <v>11</v>
      </c>
      <c r="G8834" s="1">
        <v>3000</v>
      </c>
      <c r="I8834" s="13">
        <f t="shared" si="137"/>
        <v>-2160873.7260000254</v>
      </c>
    </row>
    <row r="8835" spans="1:9">
      <c r="A8835" s="10">
        <v>43612</v>
      </c>
      <c r="B8835" s="10">
        <v>43609</v>
      </c>
      <c r="C8835" t="s">
        <v>10291</v>
      </c>
      <c r="D8835" t="s">
        <v>10237</v>
      </c>
      <c r="E8835" t="s">
        <v>139</v>
      </c>
      <c r="F8835" s="1">
        <v>-4681.0159999999996</v>
      </c>
      <c r="I8835" s="13">
        <f t="shared" ref="I8835:I8898" si="138">I8834+F8835+G8835</f>
        <v>-2165554.7420000252</v>
      </c>
    </row>
    <row r="8836" spans="1:9">
      <c r="A8836" s="10">
        <v>43612</v>
      </c>
      <c r="B8836" s="10">
        <v>43609</v>
      </c>
      <c r="C8836" t="s">
        <v>10288</v>
      </c>
      <c r="D8836" t="s">
        <v>10287</v>
      </c>
      <c r="E8836" t="s">
        <v>8015</v>
      </c>
      <c r="F8836" s="1">
        <v>-116.625</v>
      </c>
      <c r="I8836" s="13">
        <f t="shared" si="138"/>
        <v>-2165671.3670000252</v>
      </c>
    </row>
    <row r="8837" spans="1:9">
      <c r="A8837" s="10">
        <v>43612</v>
      </c>
      <c r="B8837" s="10">
        <v>43609</v>
      </c>
      <c r="C8837" t="s">
        <v>31</v>
      </c>
      <c r="D8837" t="s">
        <v>10287</v>
      </c>
      <c r="E8837" t="s">
        <v>8015</v>
      </c>
      <c r="F8837" s="1">
        <v>-1.7849999999999999</v>
      </c>
      <c r="I8837" s="13">
        <f t="shared" si="138"/>
        <v>-2165673.1520000254</v>
      </c>
    </row>
    <row r="8838" spans="1:9">
      <c r="A8838" s="10">
        <v>43612</v>
      </c>
      <c r="B8838" s="10">
        <v>43609</v>
      </c>
      <c r="C8838" t="s">
        <v>10286</v>
      </c>
      <c r="D8838" t="s">
        <v>10285</v>
      </c>
      <c r="E8838" t="s">
        <v>587</v>
      </c>
      <c r="F8838" s="1">
        <v>-1016.318</v>
      </c>
      <c r="I8838" s="13">
        <f t="shared" si="138"/>
        <v>-2166689.4700000254</v>
      </c>
    </row>
    <row r="8839" spans="1:9">
      <c r="A8839" s="10">
        <v>43612</v>
      </c>
      <c r="B8839" s="10">
        <v>43609</v>
      </c>
      <c r="C8839" t="s">
        <v>31</v>
      </c>
      <c r="D8839" t="s">
        <v>10285</v>
      </c>
      <c r="E8839" t="s">
        <v>587</v>
      </c>
      <c r="F8839" s="1">
        <v>-1.7849999999999999</v>
      </c>
      <c r="I8839" s="13">
        <f t="shared" si="138"/>
        <v>-2166691.2550000255</v>
      </c>
    </row>
    <row r="8840" spans="1:9">
      <c r="A8840" s="10">
        <v>43612</v>
      </c>
      <c r="B8840" s="10">
        <v>43609</v>
      </c>
      <c r="C8840" t="s">
        <v>10279</v>
      </c>
      <c r="D8840" t="s">
        <v>10278</v>
      </c>
      <c r="E8840" t="s">
        <v>810</v>
      </c>
      <c r="F8840" s="1">
        <v>-218.965</v>
      </c>
      <c r="I8840" s="13">
        <f t="shared" si="138"/>
        <v>-2166910.2200000254</v>
      </c>
    </row>
    <row r="8841" spans="1:9">
      <c r="A8841" s="10">
        <v>43612</v>
      </c>
      <c r="B8841" s="10">
        <v>43609</v>
      </c>
      <c r="C8841" t="s">
        <v>10277</v>
      </c>
      <c r="D8841" t="s">
        <v>10276</v>
      </c>
      <c r="E8841" t="s">
        <v>488</v>
      </c>
      <c r="F8841" s="1">
        <v>-894.88099999999997</v>
      </c>
      <c r="I8841" s="13">
        <f t="shared" si="138"/>
        <v>-2167805.1010000254</v>
      </c>
    </row>
    <row r="8842" spans="1:9">
      <c r="A8842" s="10">
        <v>43612</v>
      </c>
      <c r="B8842" s="10">
        <v>43609</v>
      </c>
      <c r="C8842" t="s">
        <v>10275</v>
      </c>
      <c r="D8842" t="s">
        <v>10274</v>
      </c>
      <c r="E8842" t="s">
        <v>4280</v>
      </c>
      <c r="F8842" s="1">
        <v>-1622.09</v>
      </c>
      <c r="I8842" s="13">
        <f t="shared" si="138"/>
        <v>-2169427.1910000253</v>
      </c>
    </row>
    <row r="8843" spans="1:9">
      <c r="A8843" s="10">
        <v>43612</v>
      </c>
      <c r="B8843" s="10">
        <v>43609</v>
      </c>
      <c r="C8843" t="s">
        <v>31</v>
      </c>
      <c r="D8843" t="s">
        <v>10274</v>
      </c>
      <c r="E8843" t="s">
        <v>4280</v>
      </c>
      <c r="F8843" s="1">
        <v>-1.7849999999999999</v>
      </c>
      <c r="I8843" s="13">
        <f t="shared" si="138"/>
        <v>-2169428.9760000254</v>
      </c>
    </row>
    <row r="8844" spans="1:9">
      <c r="A8844" s="10">
        <v>43612</v>
      </c>
      <c r="B8844" s="10">
        <v>43609</v>
      </c>
      <c r="C8844" t="s">
        <v>10273</v>
      </c>
      <c r="D8844" t="s">
        <v>10272</v>
      </c>
      <c r="E8844" t="s">
        <v>4280</v>
      </c>
      <c r="F8844" s="1">
        <v>-1972.37</v>
      </c>
      <c r="I8844" s="13">
        <f t="shared" si="138"/>
        <v>-2171401.3460000255</v>
      </c>
    </row>
    <row r="8845" spans="1:9">
      <c r="A8845" s="10">
        <v>43612</v>
      </c>
      <c r="B8845" s="10">
        <v>43609</v>
      </c>
      <c r="C8845" t="s">
        <v>31</v>
      </c>
      <c r="D8845" t="s">
        <v>10272</v>
      </c>
      <c r="E8845" t="s">
        <v>4280</v>
      </c>
      <c r="F8845" s="1">
        <v>-1.7849999999999999</v>
      </c>
      <c r="I8845" s="13">
        <f t="shared" si="138"/>
        <v>-2171403.1310000257</v>
      </c>
    </row>
    <row r="8846" spans="1:9">
      <c r="A8846" s="10">
        <v>43612</v>
      </c>
      <c r="B8846" s="10">
        <v>43609</v>
      </c>
      <c r="C8846" t="s">
        <v>10271</v>
      </c>
      <c r="D8846" t="s">
        <v>10270</v>
      </c>
      <c r="E8846" t="s">
        <v>10269</v>
      </c>
      <c r="F8846" s="1">
        <v>-24625</v>
      </c>
      <c r="I8846" s="13">
        <f t="shared" si="138"/>
        <v>-2196028.1310000257</v>
      </c>
    </row>
    <row r="8847" spans="1:9">
      <c r="A8847" s="10">
        <v>43612</v>
      </c>
      <c r="B8847" s="10">
        <v>43609</v>
      </c>
      <c r="C8847" t="s">
        <v>31</v>
      </c>
      <c r="D8847" t="s">
        <v>10270</v>
      </c>
      <c r="E8847" t="s">
        <v>10269</v>
      </c>
      <c r="F8847" s="1">
        <v>-1.7849999999999999</v>
      </c>
      <c r="I8847" s="13">
        <f t="shared" si="138"/>
        <v>-2196029.9160000258</v>
      </c>
    </row>
    <row r="8848" spans="1:9">
      <c r="A8848" s="10">
        <v>43612</v>
      </c>
      <c r="B8848" s="10">
        <v>43609</v>
      </c>
      <c r="C8848" t="s">
        <v>10268</v>
      </c>
      <c r="D8848" t="s">
        <v>10267</v>
      </c>
      <c r="E8848" t="s">
        <v>216</v>
      </c>
      <c r="F8848" s="1">
        <v>-2114.212</v>
      </c>
      <c r="I8848" s="13">
        <f t="shared" si="138"/>
        <v>-2198144.1280000256</v>
      </c>
    </row>
    <row r="8849" spans="1:9">
      <c r="A8849" s="10">
        <v>43612</v>
      </c>
      <c r="B8849" s="10">
        <v>43609</v>
      </c>
      <c r="C8849" t="s">
        <v>31</v>
      </c>
      <c r="D8849" t="s">
        <v>10267</v>
      </c>
      <c r="E8849" t="s">
        <v>216</v>
      </c>
      <c r="F8849" s="1">
        <v>-1.7849999999999999</v>
      </c>
      <c r="I8849" s="13">
        <f t="shared" si="138"/>
        <v>-2198145.9130000258</v>
      </c>
    </row>
    <row r="8850" spans="1:9">
      <c r="A8850" s="10">
        <v>43612</v>
      </c>
      <c r="B8850" s="10">
        <v>43609</v>
      </c>
      <c r="C8850" t="s">
        <v>427</v>
      </c>
      <c r="D8850" t="s">
        <v>10261</v>
      </c>
      <c r="E8850" t="s">
        <v>429</v>
      </c>
      <c r="F8850" s="1">
        <v>-3070.58</v>
      </c>
      <c r="I8850" s="13">
        <f t="shared" si="138"/>
        <v>-2201216.4930000259</v>
      </c>
    </row>
    <row r="8851" spans="1:9">
      <c r="A8851" s="10">
        <v>43612</v>
      </c>
      <c r="B8851" s="10">
        <v>43609</v>
      </c>
      <c r="C8851" t="s">
        <v>430</v>
      </c>
      <c r="D8851" t="s">
        <v>10261</v>
      </c>
      <c r="E8851" t="s">
        <v>431</v>
      </c>
      <c r="F8851" s="1">
        <v>-0.71399999999999997</v>
      </c>
      <c r="I8851" s="13">
        <f t="shared" si="138"/>
        <v>-2201217.207000026</v>
      </c>
    </row>
    <row r="8852" spans="1:9">
      <c r="A8852" s="10">
        <v>43612</v>
      </c>
      <c r="B8852" s="10">
        <v>43609</v>
      </c>
      <c r="C8852" t="s">
        <v>10258</v>
      </c>
      <c r="D8852" t="s">
        <v>3227</v>
      </c>
      <c r="E8852" t="s">
        <v>488</v>
      </c>
      <c r="F8852" s="1">
        <v>-445.06599999999997</v>
      </c>
      <c r="I8852" s="13">
        <f t="shared" si="138"/>
        <v>-2201662.2730000261</v>
      </c>
    </row>
    <row r="8853" spans="1:9">
      <c r="A8853" s="10">
        <v>43612</v>
      </c>
      <c r="B8853" s="10">
        <v>43609</v>
      </c>
      <c r="C8853" t="s">
        <v>10239</v>
      </c>
      <c r="D8853" t="s">
        <v>10238</v>
      </c>
      <c r="E8853" t="s">
        <v>9466</v>
      </c>
      <c r="F8853" s="1">
        <v>-4287.0200000000004</v>
      </c>
      <c r="I8853" s="13">
        <f t="shared" si="138"/>
        <v>-2205949.2930000261</v>
      </c>
    </row>
    <row r="8854" spans="1:9">
      <c r="A8854" s="10">
        <v>43612</v>
      </c>
      <c r="B8854" s="10">
        <v>43609</v>
      </c>
      <c r="C8854" t="s">
        <v>31</v>
      </c>
      <c r="D8854" t="s">
        <v>10237</v>
      </c>
      <c r="E8854" t="s">
        <v>139</v>
      </c>
      <c r="F8854" s="1">
        <v>-1.7849999999999999</v>
      </c>
      <c r="I8854" s="13">
        <f t="shared" si="138"/>
        <v>-2205951.0780000263</v>
      </c>
    </row>
    <row r="8855" spans="1:9">
      <c r="A8855" s="10">
        <v>43615</v>
      </c>
      <c r="B8855" s="10">
        <v>43612</v>
      </c>
      <c r="C8855" t="s">
        <v>857</v>
      </c>
      <c r="D8855" t="s">
        <v>10341</v>
      </c>
      <c r="E8855" t="s">
        <v>10340</v>
      </c>
      <c r="F8855" s="1">
        <v>-132</v>
      </c>
      <c r="I8855" s="13">
        <f t="shared" si="138"/>
        <v>-2206083.0780000263</v>
      </c>
    </row>
    <row r="8856" spans="1:9">
      <c r="A8856" s="10">
        <v>43613</v>
      </c>
      <c r="B8856" s="10">
        <v>43612</v>
      </c>
      <c r="C8856" t="s">
        <v>10306</v>
      </c>
      <c r="D8856" t="s">
        <v>10305</v>
      </c>
      <c r="E8856" t="s">
        <v>11</v>
      </c>
      <c r="F8856" s="1">
        <v>-23871.098000000002</v>
      </c>
      <c r="I8856" s="13">
        <f t="shared" si="138"/>
        <v>-2229954.1760000265</v>
      </c>
    </row>
    <row r="8857" spans="1:9">
      <c r="A8857" s="10">
        <v>43613</v>
      </c>
      <c r="B8857" s="10">
        <v>43612</v>
      </c>
      <c r="C8857" t="s">
        <v>452</v>
      </c>
      <c r="D8857" t="s">
        <v>2265</v>
      </c>
      <c r="E8857" t="s">
        <v>11</v>
      </c>
      <c r="F8857" s="1">
        <v>-0.35699999999999998</v>
      </c>
      <c r="I8857" s="13">
        <f t="shared" si="138"/>
        <v>-2229954.5330000264</v>
      </c>
    </row>
    <row r="8858" spans="1:9">
      <c r="A8858" s="10">
        <v>43613</v>
      </c>
      <c r="B8858" s="10">
        <v>43612</v>
      </c>
      <c r="C8858" t="s">
        <v>452</v>
      </c>
      <c r="D8858" t="s">
        <v>1802</v>
      </c>
      <c r="E8858" t="s">
        <v>11</v>
      </c>
      <c r="F8858" s="1">
        <v>-0.35699999999999998</v>
      </c>
      <c r="I8858" s="13">
        <f t="shared" si="138"/>
        <v>-2229954.8900000262</v>
      </c>
    </row>
    <row r="8859" spans="1:9">
      <c r="A8859" s="10">
        <v>43613</v>
      </c>
      <c r="B8859" s="10">
        <v>43612</v>
      </c>
      <c r="C8859" t="s">
        <v>10301</v>
      </c>
      <c r="D8859" t="s">
        <v>10300</v>
      </c>
      <c r="E8859" t="s">
        <v>11</v>
      </c>
      <c r="F8859" s="1">
        <v>-11040.009</v>
      </c>
      <c r="I8859" s="13">
        <f t="shared" si="138"/>
        <v>-2240994.8990000263</v>
      </c>
    </row>
    <row r="8860" spans="1:9">
      <c r="A8860" s="10">
        <v>43613</v>
      </c>
      <c r="B8860" s="10">
        <v>43612</v>
      </c>
      <c r="C8860" t="s">
        <v>452</v>
      </c>
      <c r="D8860" t="s">
        <v>2476</v>
      </c>
      <c r="E8860" t="s">
        <v>11</v>
      </c>
      <c r="F8860" s="1">
        <v>-0.35699999999999998</v>
      </c>
      <c r="I8860" s="13">
        <f t="shared" si="138"/>
        <v>-2240995.2560000261</v>
      </c>
    </row>
    <row r="8861" spans="1:9">
      <c r="A8861" s="10">
        <v>43613</v>
      </c>
      <c r="B8861" s="10">
        <v>43612</v>
      </c>
      <c r="C8861" t="s">
        <v>10299</v>
      </c>
      <c r="D8861" t="s">
        <v>10298</v>
      </c>
      <c r="E8861" t="s">
        <v>11</v>
      </c>
      <c r="F8861" s="1">
        <v>-162091.87700000001</v>
      </c>
      <c r="I8861" s="13">
        <f t="shared" si="138"/>
        <v>-2403087.133000026</v>
      </c>
    </row>
    <row r="8862" spans="1:9">
      <c r="A8862" s="10">
        <v>43613</v>
      </c>
      <c r="B8862" s="10">
        <v>43612</v>
      </c>
      <c r="C8862" t="s">
        <v>452</v>
      </c>
      <c r="D8862" t="s">
        <v>2255</v>
      </c>
      <c r="E8862" t="s">
        <v>11</v>
      </c>
      <c r="F8862" s="1">
        <v>-0.35699999999999998</v>
      </c>
      <c r="I8862" s="13">
        <f t="shared" si="138"/>
        <v>-2403087.4900000258</v>
      </c>
    </row>
    <row r="8863" spans="1:9">
      <c r="A8863" s="10">
        <v>43613</v>
      </c>
      <c r="B8863" s="10">
        <v>43612</v>
      </c>
      <c r="C8863" t="s">
        <v>452</v>
      </c>
      <c r="D8863" t="s">
        <v>2207</v>
      </c>
      <c r="E8863" t="s">
        <v>11</v>
      </c>
      <c r="F8863" s="1">
        <v>-0.35699999999999998</v>
      </c>
      <c r="I8863" s="13">
        <f t="shared" si="138"/>
        <v>-2403087.8470000257</v>
      </c>
    </row>
    <row r="8864" spans="1:9">
      <c r="A8864" s="10">
        <v>43613</v>
      </c>
      <c r="B8864" s="10">
        <v>43612</v>
      </c>
      <c r="C8864" t="s">
        <v>10296</v>
      </c>
      <c r="D8864" t="s">
        <v>10295</v>
      </c>
      <c r="E8864" t="s">
        <v>4481</v>
      </c>
      <c r="F8864" s="1">
        <v>-12894.241</v>
      </c>
      <c r="I8864" s="13">
        <f t="shared" si="138"/>
        <v>-2415982.0880000256</v>
      </c>
    </row>
    <row r="8865" spans="1:9">
      <c r="A8865" s="10">
        <v>43613</v>
      </c>
      <c r="B8865" s="10">
        <v>43612</v>
      </c>
      <c r="C8865" t="s">
        <v>10294</v>
      </c>
      <c r="D8865" t="s">
        <v>10293</v>
      </c>
      <c r="E8865" t="s">
        <v>10292</v>
      </c>
      <c r="F8865" s="1">
        <v>-1485.184</v>
      </c>
      <c r="I8865" s="13">
        <f t="shared" si="138"/>
        <v>-2417467.2720000255</v>
      </c>
    </row>
    <row r="8866" spans="1:9">
      <c r="A8866" s="10">
        <v>43612</v>
      </c>
      <c r="B8866" s="10">
        <v>43612</v>
      </c>
      <c r="C8866" t="s">
        <v>152</v>
      </c>
      <c r="D8866" t="s">
        <v>10243</v>
      </c>
      <c r="E8866" t="s">
        <v>10242</v>
      </c>
      <c r="F8866" s="1">
        <v>-20</v>
      </c>
      <c r="I8866" s="13">
        <f t="shared" si="138"/>
        <v>-2417487.2720000255</v>
      </c>
    </row>
    <row r="8867" spans="1:9">
      <c r="A8867" s="10">
        <v>43612</v>
      </c>
      <c r="B8867" s="10">
        <v>43612</v>
      </c>
      <c r="C8867" t="s">
        <v>7</v>
      </c>
      <c r="D8867" t="s">
        <v>10241</v>
      </c>
      <c r="E8867" t="s">
        <v>10240</v>
      </c>
      <c r="F8867" s="1">
        <v>-3.8</v>
      </c>
      <c r="I8867" s="13">
        <f t="shared" si="138"/>
        <v>-2417491.0720000253</v>
      </c>
    </row>
    <row r="8868" spans="1:9">
      <c r="A8868" s="10">
        <v>43615</v>
      </c>
      <c r="B8868" s="10">
        <v>43613</v>
      </c>
      <c r="C8868" t="s">
        <v>4424</v>
      </c>
      <c r="D8868" t="s">
        <v>10328</v>
      </c>
      <c r="E8868" t="s">
        <v>10327</v>
      </c>
      <c r="F8868" s="1">
        <v>-30</v>
      </c>
      <c r="I8868" s="13">
        <f t="shared" si="138"/>
        <v>-2417521.0720000253</v>
      </c>
    </row>
    <row r="8869" spans="1:9">
      <c r="A8869" s="10">
        <v>43615</v>
      </c>
      <c r="B8869" s="10">
        <v>43613</v>
      </c>
      <c r="C8869" t="s">
        <v>170</v>
      </c>
      <c r="D8869" t="s">
        <v>10326</v>
      </c>
      <c r="E8869" t="s">
        <v>10325</v>
      </c>
      <c r="F8869" s="1">
        <v>-10</v>
      </c>
      <c r="I8869" s="13">
        <f t="shared" si="138"/>
        <v>-2417531.0720000253</v>
      </c>
    </row>
    <row r="8870" spans="1:9">
      <c r="A8870" s="10">
        <v>43615</v>
      </c>
      <c r="B8870" s="10">
        <v>43613</v>
      </c>
      <c r="C8870" t="s">
        <v>7</v>
      </c>
      <c r="D8870" t="s">
        <v>10324</v>
      </c>
      <c r="E8870" t="s">
        <v>10320</v>
      </c>
      <c r="F8870" s="1">
        <v>-11.97</v>
      </c>
      <c r="I8870" s="13">
        <f t="shared" si="138"/>
        <v>-2417543.0420000255</v>
      </c>
    </row>
    <row r="8871" spans="1:9">
      <c r="A8871" s="10">
        <v>43615</v>
      </c>
      <c r="B8871" s="10">
        <v>43613</v>
      </c>
      <c r="C8871" t="s">
        <v>4406</v>
      </c>
      <c r="D8871" t="s">
        <v>10323</v>
      </c>
      <c r="E8871" t="s">
        <v>10322</v>
      </c>
      <c r="F8871" s="1">
        <v>-15</v>
      </c>
      <c r="I8871" s="13">
        <f t="shared" si="138"/>
        <v>-2417558.0420000255</v>
      </c>
    </row>
    <row r="8872" spans="1:9">
      <c r="A8872" s="10">
        <v>43615</v>
      </c>
      <c r="B8872" s="10">
        <v>43613</v>
      </c>
      <c r="C8872" t="s">
        <v>60</v>
      </c>
      <c r="D8872" t="s">
        <v>10321</v>
      </c>
      <c r="E8872" t="s">
        <v>10320</v>
      </c>
      <c r="F8872" s="1">
        <v>-8</v>
      </c>
      <c r="I8872" s="13">
        <f t="shared" si="138"/>
        <v>-2417566.0420000255</v>
      </c>
    </row>
    <row r="8873" spans="1:9">
      <c r="A8873" s="10">
        <v>43614</v>
      </c>
      <c r="B8873" s="10">
        <v>43613</v>
      </c>
      <c r="C8873" t="s">
        <v>10315</v>
      </c>
      <c r="D8873" t="s">
        <v>10314</v>
      </c>
      <c r="E8873" t="s">
        <v>3874</v>
      </c>
      <c r="F8873" s="1">
        <v>-3431</v>
      </c>
      <c r="I8873" s="13">
        <f t="shared" si="138"/>
        <v>-2420997.0420000255</v>
      </c>
    </row>
    <row r="8874" spans="1:9">
      <c r="A8874" s="10">
        <v>43614</v>
      </c>
      <c r="B8874" s="10">
        <v>43613</v>
      </c>
      <c r="C8874" t="s">
        <v>10313</v>
      </c>
      <c r="D8874" t="s">
        <v>10312</v>
      </c>
      <c r="E8874" t="s">
        <v>810</v>
      </c>
      <c r="F8874" s="1">
        <v>-300.13499999999999</v>
      </c>
      <c r="I8874" s="13">
        <f t="shared" si="138"/>
        <v>-2421297.1770000253</v>
      </c>
    </row>
    <row r="8875" spans="1:9">
      <c r="A8875" s="10">
        <v>43614</v>
      </c>
      <c r="B8875" s="10">
        <v>43613</v>
      </c>
      <c r="C8875" t="s">
        <v>10311</v>
      </c>
      <c r="D8875" t="s">
        <v>10310</v>
      </c>
      <c r="E8875" t="s">
        <v>527</v>
      </c>
      <c r="F8875" s="1">
        <v>-142733.96</v>
      </c>
      <c r="I8875" s="13">
        <f t="shared" si="138"/>
        <v>-2564031.1370000253</v>
      </c>
    </row>
    <row r="8876" spans="1:9">
      <c r="A8876" s="10">
        <v>43614</v>
      </c>
      <c r="B8876" s="10">
        <v>43613</v>
      </c>
      <c r="C8876" t="s">
        <v>10309</v>
      </c>
      <c r="D8876" t="s">
        <v>3230</v>
      </c>
      <c r="E8876" t="s">
        <v>8990</v>
      </c>
      <c r="F8876" s="1">
        <v>-173.102</v>
      </c>
      <c r="I8876" s="13">
        <f t="shared" si="138"/>
        <v>-2564204.2390000252</v>
      </c>
    </row>
    <row r="8877" spans="1:9">
      <c r="A8877" s="10">
        <v>43614</v>
      </c>
      <c r="B8877" s="10">
        <v>43613</v>
      </c>
      <c r="C8877" t="s">
        <v>10308</v>
      </c>
      <c r="D8877" t="s">
        <v>10307</v>
      </c>
      <c r="E8877" t="s">
        <v>11</v>
      </c>
      <c r="F8877" s="1">
        <v>-1462.7249999999999</v>
      </c>
      <c r="I8877" s="13">
        <f t="shared" si="138"/>
        <v>-2565666.9640000253</v>
      </c>
    </row>
    <row r="8878" spans="1:9">
      <c r="A8878" s="10">
        <v>43626</v>
      </c>
      <c r="B8878" s="10">
        <v>43614</v>
      </c>
      <c r="C8878" t="s">
        <v>250</v>
      </c>
      <c r="E8878" t="s">
        <v>11</v>
      </c>
      <c r="F8878" s="1">
        <v>-151.679</v>
      </c>
      <c r="I8878" s="13">
        <f t="shared" si="138"/>
        <v>-2565818.6430000253</v>
      </c>
    </row>
    <row r="8879" spans="1:9">
      <c r="A8879" s="10">
        <v>43626</v>
      </c>
      <c r="B8879" s="10">
        <v>43614</v>
      </c>
      <c r="C8879" t="s">
        <v>250</v>
      </c>
      <c r="E8879" t="s">
        <v>11</v>
      </c>
      <c r="F8879" s="1">
        <v>-132.89400000000001</v>
      </c>
      <c r="I8879" s="13">
        <f t="shared" si="138"/>
        <v>-2565951.5370000252</v>
      </c>
    </row>
    <row r="8880" spans="1:9">
      <c r="A8880" s="10">
        <v>43615</v>
      </c>
      <c r="B8880" s="10">
        <v>43614</v>
      </c>
      <c r="C8880" t="s">
        <v>42</v>
      </c>
      <c r="D8880" t="s">
        <v>10316</v>
      </c>
      <c r="E8880" t="s">
        <v>9990</v>
      </c>
      <c r="F8880" s="1">
        <v>-685.428</v>
      </c>
      <c r="I8880" s="13">
        <f t="shared" si="138"/>
        <v>-2566636.965000025</v>
      </c>
    </row>
    <row r="8881" spans="1:9">
      <c r="A8881" s="10">
        <v>43615</v>
      </c>
      <c r="B8881" s="10">
        <v>43614</v>
      </c>
      <c r="C8881" t="s">
        <v>10339</v>
      </c>
      <c r="D8881" t="s">
        <v>10338</v>
      </c>
      <c r="E8881" t="s">
        <v>82</v>
      </c>
      <c r="F8881" s="1">
        <v>-5979.1480000000001</v>
      </c>
      <c r="I8881" s="13">
        <f t="shared" si="138"/>
        <v>-2572616.113000025</v>
      </c>
    </row>
    <row r="8882" spans="1:9">
      <c r="A8882" s="10">
        <v>43615</v>
      </c>
      <c r="B8882" s="10">
        <v>43614</v>
      </c>
      <c r="C8882" t="s">
        <v>42</v>
      </c>
      <c r="D8882" t="s">
        <v>10337</v>
      </c>
      <c r="E8882" t="s">
        <v>44</v>
      </c>
      <c r="F8882" s="1">
        <v>-35479.837</v>
      </c>
      <c r="I8882" s="13">
        <f t="shared" si="138"/>
        <v>-2608095.9500000249</v>
      </c>
    </row>
    <row r="8883" spans="1:9">
      <c r="A8883" s="10">
        <v>43615</v>
      </c>
      <c r="B8883" s="10">
        <v>43614</v>
      </c>
      <c r="C8883" t="s">
        <v>45</v>
      </c>
      <c r="D8883" t="s">
        <v>10337</v>
      </c>
      <c r="E8883" t="s">
        <v>44</v>
      </c>
      <c r="F8883" s="1">
        <v>-3.57</v>
      </c>
      <c r="I8883" s="13">
        <f t="shared" si="138"/>
        <v>-2608099.5200000247</v>
      </c>
    </row>
    <row r="8884" spans="1:9">
      <c r="A8884" s="10">
        <v>43615</v>
      </c>
      <c r="B8884" s="10">
        <v>43614</v>
      </c>
      <c r="C8884" t="s">
        <v>563</v>
      </c>
      <c r="D8884" t="s">
        <v>10336</v>
      </c>
      <c r="E8884" t="s">
        <v>564</v>
      </c>
      <c r="F8884" s="1">
        <v>-160892.967</v>
      </c>
      <c r="I8884" s="13">
        <f t="shared" si="138"/>
        <v>-2768992.4870000249</v>
      </c>
    </row>
    <row r="8885" spans="1:9">
      <c r="A8885" s="10">
        <v>43615</v>
      </c>
      <c r="B8885" s="10">
        <v>43614</v>
      </c>
      <c r="C8885" t="s">
        <v>430</v>
      </c>
      <c r="D8885" t="s">
        <v>10336</v>
      </c>
      <c r="E8885" t="s">
        <v>11</v>
      </c>
      <c r="F8885" s="1">
        <v>-0.71399999999999997</v>
      </c>
      <c r="I8885" s="13">
        <f t="shared" si="138"/>
        <v>-2768993.201000025</v>
      </c>
    </row>
    <row r="8886" spans="1:9">
      <c r="A8886" s="10">
        <v>43615</v>
      </c>
      <c r="B8886" s="10">
        <v>43614</v>
      </c>
      <c r="C8886" t="s">
        <v>10335</v>
      </c>
      <c r="D8886" t="s">
        <v>10334</v>
      </c>
      <c r="E8886" t="s">
        <v>561</v>
      </c>
      <c r="F8886" s="1">
        <v>-3507.1010000000001</v>
      </c>
      <c r="I8886" s="13">
        <f t="shared" si="138"/>
        <v>-2772500.3020000248</v>
      </c>
    </row>
    <row r="8887" spans="1:9">
      <c r="A8887" s="10">
        <v>43615</v>
      </c>
      <c r="B8887" s="10">
        <v>43614</v>
      </c>
      <c r="C8887" t="s">
        <v>31</v>
      </c>
      <c r="D8887" t="s">
        <v>10334</v>
      </c>
      <c r="E8887" t="s">
        <v>561</v>
      </c>
      <c r="F8887" s="1">
        <v>-1.7849999999999999</v>
      </c>
      <c r="I8887" s="13">
        <f t="shared" si="138"/>
        <v>-2772502.087000025</v>
      </c>
    </row>
    <row r="8888" spans="1:9">
      <c r="A8888" s="10">
        <v>43615</v>
      </c>
      <c r="B8888" s="10">
        <v>43614</v>
      </c>
      <c r="C8888" t="s">
        <v>10333</v>
      </c>
      <c r="E8888" t="s">
        <v>4610</v>
      </c>
      <c r="F8888" s="1">
        <v>-44581.224999999999</v>
      </c>
      <c r="I8888" s="13">
        <f t="shared" si="138"/>
        <v>-2817083.3120000251</v>
      </c>
    </row>
    <row r="8889" spans="1:9">
      <c r="A8889" s="10">
        <v>43615</v>
      </c>
      <c r="B8889" s="10">
        <v>43614</v>
      </c>
      <c r="C8889" t="s">
        <v>101</v>
      </c>
      <c r="E8889" t="s">
        <v>11</v>
      </c>
      <c r="F8889" s="1">
        <v>-5.95</v>
      </c>
      <c r="I8889" s="13">
        <f t="shared" si="138"/>
        <v>-2817089.2620000253</v>
      </c>
    </row>
    <row r="8890" spans="1:9">
      <c r="A8890" s="10">
        <v>43615</v>
      </c>
      <c r="B8890" s="10">
        <v>43614</v>
      </c>
      <c r="C8890" t="s">
        <v>10332</v>
      </c>
      <c r="D8890" t="s">
        <v>10331</v>
      </c>
      <c r="E8890" t="s">
        <v>527</v>
      </c>
      <c r="F8890" s="1">
        <v>-49073.343999999997</v>
      </c>
      <c r="I8890" s="13">
        <f t="shared" si="138"/>
        <v>-2866162.6060000253</v>
      </c>
    </row>
    <row r="8891" spans="1:9">
      <c r="A8891" s="10">
        <v>43615</v>
      </c>
      <c r="B8891" s="10">
        <v>43614</v>
      </c>
      <c r="C8891" t="s">
        <v>10330</v>
      </c>
      <c r="D8891" t="s">
        <v>10329</v>
      </c>
      <c r="E8891" t="s">
        <v>494</v>
      </c>
      <c r="F8891" s="1">
        <v>-161.25</v>
      </c>
      <c r="I8891" s="13">
        <f t="shared" si="138"/>
        <v>-2866323.8560000253</v>
      </c>
    </row>
    <row r="8892" spans="1:9">
      <c r="A8892" s="10">
        <v>43615</v>
      </c>
      <c r="B8892" s="10">
        <v>43614</v>
      </c>
      <c r="C8892" t="s">
        <v>42</v>
      </c>
      <c r="D8892" t="s">
        <v>10319</v>
      </c>
      <c r="E8892" t="s">
        <v>44</v>
      </c>
      <c r="F8892" s="1">
        <v>-800</v>
      </c>
      <c r="I8892" s="13">
        <f t="shared" si="138"/>
        <v>-2867123.8560000253</v>
      </c>
    </row>
    <row r="8893" spans="1:9">
      <c r="A8893" s="10">
        <v>43615</v>
      </c>
      <c r="B8893" s="10">
        <v>43614</v>
      </c>
      <c r="C8893" t="s">
        <v>45</v>
      </c>
      <c r="D8893" t="s">
        <v>10319</v>
      </c>
      <c r="E8893" t="s">
        <v>44</v>
      </c>
      <c r="F8893" s="1">
        <v>-3.57</v>
      </c>
      <c r="I8893" s="13">
        <f t="shared" si="138"/>
        <v>-2867127.4260000251</v>
      </c>
    </row>
    <row r="8894" spans="1:9">
      <c r="A8894" s="10">
        <v>43615</v>
      </c>
      <c r="B8894" s="10">
        <v>43614</v>
      </c>
      <c r="C8894" t="s">
        <v>42</v>
      </c>
      <c r="D8894" t="s">
        <v>10318</v>
      </c>
      <c r="E8894" t="s">
        <v>44</v>
      </c>
      <c r="F8894" s="1">
        <v>-17000</v>
      </c>
      <c r="I8894" s="13">
        <f t="shared" si="138"/>
        <v>-2884127.4260000251</v>
      </c>
    </row>
    <row r="8895" spans="1:9">
      <c r="A8895" s="10">
        <v>43615</v>
      </c>
      <c r="B8895" s="10">
        <v>43614</v>
      </c>
      <c r="C8895" t="s">
        <v>45</v>
      </c>
      <c r="D8895" t="s">
        <v>10318</v>
      </c>
      <c r="E8895" t="s">
        <v>44</v>
      </c>
      <c r="F8895" s="1">
        <v>-3.57</v>
      </c>
      <c r="I8895" s="13">
        <f t="shared" si="138"/>
        <v>-2884130.996000025</v>
      </c>
    </row>
    <row r="8896" spans="1:9">
      <c r="A8896" s="10">
        <v>43615</v>
      </c>
      <c r="B8896" s="10">
        <v>43614</v>
      </c>
      <c r="C8896" t="s">
        <v>42</v>
      </c>
      <c r="D8896" t="s">
        <v>10317</v>
      </c>
      <c r="E8896" t="s">
        <v>44</v>
      </c>
      <c r="F8896" s="1">
        <v>-113878.049</v>
      </c>
      <c r="I8896" s="13">
        <f t="shared" si="138"/>
        <v>-2998009.0450000251</v>
      </c>
    </row>
    <row r="8897" spans="1:9">
      <c r="A8897" s="10">
        <v>43615</v>
      </c>
      <c r="B8897" s="10">
        <v>43614</v>
      </c>
      <c r="C8897" t="s">
        <v>45</v>
      </c>
      <c r="D8897" t="s">
        <v>10317</v>
      </c>
      <c r="E8897" t="s">
        <v>44</v>
      </c>
      <c r="F8897" s="1">
        <v>-3.57</v>
      </c>
      <c r="I8897" s="13">
        <f t="shared" si="138"/>
        <v>-2998012.6150000249</v>
      </c>
    </row>
    <row r="8898" spans="1:9">
      <c r="A8898" s="10">
        <v>43615</v>
      </c>
      <c r="B8898" s="10">
        <v>43614</v>
      </c>
      <c r="C8898" t="s">
        <v>45</v>
      </c>
      <c r="D8898" t="s">
        <v>10316</v>
      </c>
      <c r="E8898" t="s">
        <v>9990</v>
      </c>
      <c r="F8898" s="1">
        <v>-3.57</v>
      </c>
      <c r="I8898" s="13">
        <f t="shared" si="138"/>
        <v>-2998016.1850000247</v>
      </c>
    </row>
    <row r="8899" spans="1:9">
      <c r="A8899" s="10">
        <v>43613</v>
      </c>
      <c r="B8899" s="10">
        <v>43614</v>
      </c>
      <c r="C8899" t="s">
        <v>10304</v>
      </c>
      <c r="D8899" t="s">
        <v>10303</v>
      </c>
      <c r="E8899" t="s">
        <v>11</v>
      </c>
      <c r="G8899" s="1">
        <v>100000</v>
      </c>
      <c r="I8899" s="13">
        <f t="shared" ref="I8899:I8962" si="139">I8898+F8899+G8899</f>
        <v>-2898016.1850000247</v>
      </c>
    </row>
    <row r="8900" spans="1:9">
      <c r="A8900" s="10">
        <v>43613</v>
      </c>
      <c r="B8900" s="10">
        <v>43614</v>
      </c>
      <c r="C8900" t="s">
        <v>7733</v>
      </c>
      <c r="D8900" t="s">
        <v>2265</v>
      </c>
      <c r="E8900" t="s">
        <v>11</v>
      </c>
      <c r="G8900" s="1">
        <v>5000</v>
      </c>
      <c r="I8900" s="13">
        <f t="shared" si="139"/>
        <v>-2893016.1850000247</v>
      </c>
    </row>
    <row r="8901" spans="1:9">
      <c r="A8901" s="10">
        <v>43613</v>
      </c>
      <c r="B8901" s="10">
        <v>43614</v>
      </c>
      <c r="C8901" t="s">
        <v>10302</v>
      </c>
      <c r="D8901" t="s">
        <v>1802</v>
      </c>
      <c r="E8901" t="s">
        <v>11</v>
      </c>
      <c r="G8901" s="1">
        <v>2000</v>
      </c>
      <c r="I8901" s="13">
        <f t="shared" si="139"/>
        <v>-2891016.1850000247</v>
      </c>
    </row>
    <row r="8902" spans="1:9">
      <c r="A8902" s="10">
        <v>43613</v>
      </c>
      <c r="B8902" s="10">
        <v>43614</v>
      </c>
      <c r="C8902" t="s">
        <v>3686</v>
      </c>
      <c r="D8902" t="s">
        <v>2476</v>
      </c>
      <c r="E8902" t="s">
        <v>11</v>
      </c>
      <c r="G8902" s="1">
        <v>27000</v>
      </c>
      <c r="I8902" s="13">
        <f t="shared" si="139"/>
        <v>-2864016.1850000247</v>
      </c>
    </row>
    <row r="8903" spans="1:9">
      <c r="A8903" s="10">
        <v>43613</v>
      </c>
      <c r="B8903" s="10">
        <v>43614</v>
      </c>
      <c r="C8903" t="s">
        <v>10297</v>
      </c>
      <c r="D8903" t="s">
        <v>2255</v>
      </c>
      <c r="E8903" t="s">
        <v>11</v>
      </c>
      <c r="G8903" s="1">
        <v>2000</v>
      </c>
      <c r="I8903" s="13">
        <f t="shared" si="139"/>
        <v>-2862016.1850000247</v>
      </c>
    </row>
    <row r="8904" spans="1:9">
      <c r="A8904" s="10">
        <v>43613</v>
      </c>
      <c r="B8904" s="10">
        <v>43614</v>
      </c>
      <c r="C8904" t="s">
        <v>9193</v>
      </c>
      <c r="D8904" t="s">
        <v>2207</v>
      </c>
      <c r="E8904" t="s">
        <v>11</v>
      </c>
      <c r="G8904" s="1">
        <v>4000</v>
      </c>
      <c r="I8904" s="13">
        <f t="shared" si="139"/>
        <v>-2858016.1850000247</v>
      </c>
    </row>
    <row r="8905" spans="1:9">
      <c r="A8905" s="10">
        <v>43619</v>
      </c>
      <c r="B8905" s="10">
        <v>43615</v>
      </c>
      <c r="C8905" t="s">
        <v>7</v>
      </c>
      <c r="D8905" t="s">
        <v>10362</v>
      </c>
      <c r="E8905" t="s">
        <v>10352</v>
      </c>
      <c r="F8905" s="1">
        <v>-893.00400000000002</v>
      </c>
      <c r="I8905" s="13">
        <f t="shared" si="139"/>
        <v>-2858909.1890000249</v>
      </c>
    </row>
    <row r="8906" spans="1:9">
      <c r="A8906" s="10">
        <v>43619</v>
      </c>
      <c r="B8906" s="10">
        <v>43615</v>
      </c>
      <c r="C8906" t="s">
        <v>190</v>
      </c>
      <c r="D8906" t="s">
        <v>10361</v>
      </c>
      <c r="E8906" t="s">
        <v>10360</v>
      </c>
      <c r="F8906" s="1">
        <v>-4676.0200000000004</v>
      </c>
      <c r="I8906" s="13">
        <f t="shared" si="139"/>
        <v>-2863585.2090000249</v>
      </c>
    </row>
    <row r="8907" spans="1:9">
      <c r="A8907" s="10">
        <v>43619</v>
      </c>
      <c r="B8907" s="10">
        <v>43615</v>
      </c>
      <c r="C8907" t="s">
        <v>60</v>
      </c>
      <c r="D8907" t="s">
        <v>10359</v>
      </c>
      <c r="E8907" t="s">
        <v>10352</v>
      </c>
      <c r="F8907" s="1">
        <v>-8</v>
      </c>
      <c r="I8907" s="13">
        <f t="shared" si="139"/>
        <v>-2863593.2090000249</v>
      </c>
    </row>
    <row r="8908" spans="1:9">
      <c r="A8908" s="10">
        <v>43619</v>
      </c>
      <c r="B8908" s="10">
        <v>43615</v>
      </c>
      <c r="C8908" t="s">
        <v>60</v>
      </c>
      <c r="D8908" t="s">
        <v>10356</v>
      </c>
      <c r="E8908" t="s">
        <v>10352</v>
      </c>
      <c r="F8908" s="1">
        <v>-3</v>
      </c>
      <c r="I8908" s="13">
        <f t="shared" si="139"/>
        <v>-2863596.2090000249</v>
      </c>
    </row>
    <row r="8909" spans="1:9">
      <c r="A8909" s="10">
        <v>43619</v>
      </c>
      <c r="B8909" s="10">
        <v>43615</v>
      </c>
      <c r="C8909" t="s">
        <v>170</v>
      </c>
      <c r="D8909" t="s">
        <v>10355</v>
      </c>
      <c r="E8909" t="s">
        <v>10354</v>
      </c>
      <c r="F8909" s="1">
        <v>-10</v>
      </c>
      <c r="I8909" s="13">
        <f t="shared" si="139"/>
        <v>-2863606.2090000249</v>
      </c>
    </row>
    <row r="8910" spans="1:9">
      <c r="A8910" s="10">
        <v>43619</v>
      </c>
      <c r="B8910" s="10">
        <v>43615</v>
      </c>
      <c r="C8910" t="s">
        <v>60</v>
      </c>
      <c r="D8910" t="s">
        <v>10353</v>
      </c>
      <c r="E8910" t="s">
        <v>10352</v>
      </c>
      <c r="F8910" s="1">
        <v>-3</v>
      </c>
      <c r="I8910" s="13">
        <f t="shared" si="139"/>
        <v>-2863609.2090000249</v>
      </c>
    </row>
    <row r="8911" spans="1:9">
      <c r="A8911" s="10">
        <v>43616</v>
      </c>
      <c r="B8911" s="10">
        <v>43615</v>
      </c>
      <c r="C8911" t="s">
        <v>10351</v>
      </c>
      <c r="D8911" t="s">
        <v>10350</v>
      </c>
      <c r="E8911" t="s">
        <v>11</v>
      </c>
      <c r="F8911" s="1">
        <v>-337.36799999999999</v>
      </c>
      <c r="I8911" s="13">
        <f t="shared" si="139"/>
        <v>-2863946.5770000247</v>
      </c>
    </row>
    <row r="8912" spans="1:9">
      <c r="A8912" s="10">
        <v>43616</v>
      </c>
      <c r="B8912" s="10">
        <v>43615</v>
      </c>
      <c r="C8912" t="s">
        <v>10349</v>
      </c>
      <c r="D8912" t="s">
        <v>10348</v>
      </c>
      <c r="E8912" t="s">
        <v>10154</v>
      </c>
      <c r="F8912" s="1">
        <v>-1854.365</v>
      </c>
      <c r="I8912" s="13">
        <f t="shared" si="139"/>
        <v>-2865800.942000025</v>
      </c>
    </row>
    <row r="8913" spans="1:9">
      <c r="A8913" s="10">
        <v>43616</v>
      </c>
      <c r="B8913" s="10">
        <v>43615</v>
      </c>
      <c r="C8913" t="s">
        <v>10347</v>
      </c>
      <c r="D8913" t="s">
        <v>10346</v>
      </c>
      <c r="E8913" t="s">
        <v>240</v>
      </c>
      <c r="F8913" s="1">
        <v>-86.494</v>
      </c>
      <c r="I8913" s="13">
        <f t="shared" si="139"/>
        <v>-2865887.4360000249</v>
      </c>
    </row>
    <row r="8914" spans="1:9">
      <c r="A8914" s="10">
        <v>43616</v>
      </c>
      <c r="B8914" s="10">
        <v>43615</v>
      </c>
      <c r="C8914" t="s">
        <v>10345</v>
      </c>
      <c r="D8914" t="s">
        <v>10344</v>
      </c>
      <c r="E8914" t="s">
        <v>9125</v>
      </c>
      <c r="F8914" s="1">
        <v>-5067.7560000000003</v>
      </c>
      <c r="I8914" s="13">
        <f t="shared" si="139"/>
        <v>-2870955.192000025</v>
      </c>
    </row>
    <row r="8915" spans="1:9">
      <c r="A8915" s="10">
        <v>43619</v>
      </c>
      <c r="B8915" s="10">
        <v>43616</v>
      </c>
      <c r="C8915" t="s">
        <v>10358</v>
      </c>
      <c r="D8915" t="s">
        <v>10357</v>
      </c>
      <c r="E8915" t="s">
        <v>7841</v>
      </c>
      <c r="F8915" s="1">
        <v>-707.91899999999998</v>
      </c>
      <c r="I8915" s="13">
        <f t="shared" si="139"/>
        <v>-2871663.1110000252</v>
      </c>
    </row>
    <row r="8916" spans="1:9">
      <c r="A8916" s="10">
        <v>43616</v>
      </c>
      <c r="B8916" s="10">
        <v>43616</v>
      </c>
      <c r="C8916" t="s">
        <v>617</v>
      </c>
      <c r="E8916" t="s">
        <v>11</v>
      </c>
      <c r="F8916" s="1">
        <v>-11.9</v>
      </c>
      <c r="I8916" s="13">
        <f t="shared" si="139"/>
        <v>-2871675.0110000251</v>
      </c>
    </row>
    <row r="8917" spans="1:9">
      <c r="A8917" s="10">
        <v>43616</v>
      </c>
      <c r="B8917" s="10">
        <v>43616</v>
      </c>
      <c r="C8917" t="s">
        <v>616</v>
      </c>
      <c r="E8917" t="s">
        <v>11</v>
      </c>
      <c r="F8917" s="1">
        <v>-18.007999999999999</v>
      </c>
      <c r="I8917" s="13">
        <f t="shared" si="139"/>
        <v>-2871693.019000025</v>
      </c>
    </row>
    <row r="8918" spans="1:9">
      <c r="A8918" s="10">
        <v>43616</v>
      </c>
      <c r="B8918" s="10">
        <v>43616</v>
      </c>
      <c r="C8918" t="s">
        <v>21</v>
      </c>
      <c r="E8918" t="s">
        <v>11</v>
      </c>
      <c r="F8918" s="1">
        <v>-394000</v>
      </c>
      <c r="I8918" s="13">
        <f t="shared" si="139"/>
        <v>-3265693.019000025</v>
      </c>
    </row>
    <row r="8919" spans="1:9">
      <c r="A8919" s="10">
        <v>43616</v>
      </c>
      <c r="B8919" s="10">
        <v>43616</v>
      </c>
      <c r="C8919" t="s">
        <v>5324</v>
      </c>
      <c r="E8919" t="s">
        <v>11</v>
      </c>
      <c r="F8919" s="1">
        <v>-172.48400000000001</v>
      </c>
      <c r="I8919" s="13">
        <f t="shared" si="139"/>
        <v>-3265865.5030000252</v>
      </c>
    </row>
    <row r="8920" spans="1:9">
      <c r="A8920" s="10">
        <v>43616</v>
      </c>
      <c r="B8920" s="10">
        <v>43616</v>
      </c>
      <c r="C8920" t="s">
        <v>5323</v>
      </c>
      <c r="E8920" t="s">
        <v>11</v>
      </c>
      <c r="F8920" s="1">
        <v>-10.944000000000001</v>
      </c>
      <c r="I8920" s="13">
        <f t="shared" si="139"/>
        <v>-3265876.4470000253</v>
      </c>
    </row>
    <row r="8921" spans="1:9">
      <c r="A8921" s="10">
        <v>43616</v>
      </c>
      <c r="B8921" s="10">
        <v>43616</v>
      </c>
      <c r="C8921" t="s">
        <v>10046</v>
      </c>
      <c r="E8921" t="s">
        <v>11</v>
      </c>
      <c r="F8921" s="1">
        <v>-703.29</v>
      </c>
      <c r="I8921" s="13">
        <f t="shared" si="139"/>
        <v>-3266579.7370000253</v>
      </c>
    </row>
    <row r="8922" spans="1:9">
      <c r="A8922" s="10">
        <v>43616</v>
      </c>
      <c r="B8922" s="10">
        <v>43616</v>
      </c>
      <c r="C8922" t="s">
        <v>10064</v>
      </c>
      <c r="E8922" t="s">
        <v>11</v>
      </c>
      <c r="F8922" s="1">
        <v>-703.29</v>
      </c>
      <c r="I8922" s="13">
        <f t="shared" si="139"/>
        <v>-3267283.0270000254</v>
      </c>
    </row>
    <row r="8923" spans="1:9">
      <c r="A8923" s="10">
        <v>43616</v>
      </c>
      <c r="B8923" s="10">
        <v>43616</v>
      </c>
      <c r="C8923" t="s">
        <v>8976</v>
      </c>
      <c r="E8923" t="s">
        <v>11</v>
      </c>
      <c r="F8923" s="1">
        <v>-35.164999999999999</v>
      </c>
      <c r="I8923" s="13">
        <f t="shared" si="139"/>
        <v>-3267318.1920000254</v>
      </c>
    </row>
    <row r="8924" spans="1:9">
      <c r="A8924" s="10">
        <v>43616</v>
      </c>
      <c r="B8924" s="10">
        <v>43616</v>
      </c>
      <c r="C8924" t="s">
        <v>8978</v>
      </c>
      <c r="E8924" t="s">
        <v>11</v>
      </c>
      <c r="F8924" s="1">
        <v>-35.164999999999999</v>
      </c>
      <c r="I8924" s="13">
        <f t="shared" si="139"/>
        <v>-3267353.3570000255</v>
      </c>
    </row>
    <row r="8925" spans="1:9">
      <c r="A8925" s="10">
        <v>43616</v>
      </c>
      <c r="B8925" s="10">
        <v>43616</v>
      </c>
      <c r="C8925" t="s">
        <v>8945</v>
      </c>
      <c r="E8925" t="s">
        <v>11</v>
      </c>
      <c r="F8925" s="1">
        <v>-35.164999999999999</v>
      </c>
      <c r="I8925" s="13">
        <f t="shared" si="139"/>
        <v>-3267388.5220000255</v>
      </c>
    </row>
    <row r="8926" spans="1:9">
      <c r="A8926" s="10">
        <v>43616</v>
      </c>
      <c r="B8926" s="10">
        <v>43616</v>
      </c>
      <c r="C8926" t="s">
        <v>577</v>
      </c>
      <c r="E8926" t="s">
        <v>11</v>
      </c>
      <c r="F8926" s="1">
        <v>-62.475000000000001</v>
      </c>
      <c r="I8926" s="13">
        <f t="shared" si="139"/>
        <v>-3267450.9970000256</v>
      </c>
    </row>
    <row r="8927" spans="1:9">
      <c r="A8927" s="10">
        <v>43616</v>
      </c>
      <c r="B8927" s="10">
        <v>43616</v>
      </c>
      <c r="C8927" t="s">
        <v>576</v>
      </c>
      <c r="E8927" t="s">
        <v>11</v>
      </c>
      <c r="F8927" s="1">
        <v>-47.783999999999999</v>
      </c>
      <c r="I8927" s="13">
        <f t="shared" si="139"/>
        <v>-3267498.7810000256</v>
      </c>
    </row>
    <row r="8928" spans="1:9">
      <c r="A8928" s="10">
        <v>43616</v>
      </c>
      <c r="B8928" s="10">
        <v>43616</v>
      </c>
      <c r="C8928" t="s">
        <v>570</v>
      </c>
      <c r="E8928" t="s">
        <v>11</v>
      </c>
      <c r="F8928" s="1">
        <v>-34.451000000000001</v>
      </c>
      <c r="I8928" s="13">
        <f t="shared" si="139"/>
        <v>-3267533.2320000255</v>
      </c>
    </row>
    <row r="8929" spans="1:9">
      <c r="A8929" s="10">
        <v>43616</v>
      </c>
      <c r="B8929" s="10">
        <v>43616</v>
      </c>
      <c r="C8929" t="s">
        <v>578</v>
      </c>
      <c r="E8929" t="s">
        <v>11</v>
      </c>
      <c r="F8929" s="1">
        <v>-49.865000000000002</v>
      </c>
      <c r="I8929" s="13">
        <f t="shared" si="139"/>
        <v>-3267583.0970000257</v>
      </c>
    </row>
    <row r="8930" spans="1:9">
      <c r="A8930" s="10">
        <v>43616</v>
      </c>
      <c r="B8930" s="10">
        <v>43616</v>
      </c>
      <c r="C8930" t="s">
        <v>579</v>
      </c>
      <c r="E8930" t="s">
        <v>11</v>
      </c>
      <c r="F8930" s="1">
        <v>-34.093000000000004</v>
      </c>
      <c r="I8930" s="13">
        <f t="shared" si="139"/>
        <v>-3267617.1900000256</v>
      </c>
    </row>
    <row r="8931" spans="1:9">
      <c r="A8931" s="10">
        <v>43616</v>
      </c>
      <c r="B8931" s="10">
        <v>43616</v>
      </c>
      <c r="C8931" t="s">
        <v>569</v>
      </c>
      <c r="E8931" t="s">
        <v>11</v>
      </c>
      <c r="F8931" s="1">
        <v>-20.527999999999999</v>
      </c>
      <c r="I8931" s="13">
        <f t="shared" si="139"/>
        <v>-3267637.7180000255</v>
      </c>
    </row>
    <row r="8932" spans="1:9">
      <c r="A8932" s="10">
        <v>43616</v>
      </c>
      <c r="B8932" s="10">
        <v>43616</v>
      </c>
      <c r="C8932" t="s">
        <v>574</v>
      </c>
      <c r="E8932" t="s">
        <v>11</v>
      </c>
      <c r="F8932" s="1">
        <v>-19.527000000000001</v>
      </c>
      <c r="I8932" s="13">
        <f t="shared" si="139"/>
        <v>-3267657.2450000253</v>
      </c>
    </row>
    <row r="8933" spans="1:9">
      <c r="A8933" s="10">
        <v>43616</v>
      </c>
      <c r="B8933" s="10">
        <v>43616</v>
      </c>
      <c r="C8933" t="s">
        <v>572</v>
      </c>
      <c r="E8933" t="s">
        <v>11</v>
      </c>
      <c r="F8933" s="1">
        <v>-29.899000000000001</v>
      </c>
      <c r="I8933" s="13">
        <f t="shared" si="139"/>
        <v>-3267687.1440000255</v>
      </c>
    </row>
    <row r="8934" spans="1:9">
      <c r="A8934" s="10">
        <v>43616</v>
      </c>
      <c r="B8934" s="10">
        <v>43616</v>
      </c>
      <c r="C8934" t="s">
        <v>571</v>
      </c>
      <c r="E8934" t="s">
        <v>11</v>
      </c>
      <c r="F8934" s="1">
        <v>-18.385999999999999</v>
      </c>
      <c r="I8934" s="13">
        <f t="shared" si="139"/>
        <v>-3267705.5300000254</v>
      </c>
    </row>
    <row r="8935" spans="1:9">
      <c r="A8935" s="10">
        <v>43616</v>
      </c>
      <c r="B8935" s="10">
        <v>43616</v>
      </c>
      <c r="C8935" t="s">
        <v>573</v>
      </c>
      <c r="E8935" t="s">
        <v>11</v>
      </c>
      <c r="F8935" s="1">
        <v>-53.015000000000001</v>
      </c>
      <c r="I8935" s="13">
        <f t="shared" si="139"/>
        <v>-3267758.5450000255</v>
      </c>
    </row>
    <row r="8936" spans="1:9">
      <c r="A8936" s="10">
        <v>43616</v>
      </c>
      <c r="B8936" s="10">
        <v>43616</v>
      </c>
      <c r="C8936" t="s">
        <v>618</v>
      </c>
      <c r="E8936" t="s">
        <v>11</v>
      </c>
      <c r="F8936" s="1">
        <v>-14.222</v>
      </c>
      <c r="I8936" s="13">
        <f t="shared" si="139"/>
        <v>-3267772.7670000256</v>
      </c>
    </row>
    <row r="8937" spans="1:9">
      <c r="A8937" s="10">
        <v>43627</v>
      </c>
      <c r="B8937" s="10">
        <v>43619</v>
      </c>
      <c r="C8937" t="s">
        <v>857</v>
      </c>
      <c r="D8937" t="s">
        <v>10433</v>
      </c>
      <c r="E8937" t="s">
        <v>10432</v>
      </c>
      <c r="F8937" s="1">
        <v>-122.19</v>
      </c>
      <c r="I8937" s="13">
        <f t="shared" si="139"/>
        <v>-3267894.9570000255</v>
      </c>
    </row>
    <row r="8938" spans="1:9">
      <c r="A8938" s="10">
        <v>43623</v>
      </c>
      <c r="B8938" s="10">
        <v>43619</v>
      </c>
      <c r="C8938" t="s">
        <v>10395</v>
      </c>
      <c r="D8938" t="s">
        <v>10394</v>
      </c>
      <c r="E8938" t="s">
        <v>10363</v>
      </c>
      <c r="F8938" s="1">
        <v>-975</v>
      </c>
      <c r="I8938" s="13">
        <f t="shared" si="139"/>
        <v>-3268869.9570000255</v>
      </c>
    </row>
    <row r="8939" spans="1:9">
      <c r="A8939" s="10">
        <v>43623</v>
      </c>
      <c r="B8939" s="10">
        <v>43619</v>
      </c>
      <c r="C8939" t="s">
        <v>10393</v>
      </c>
      <c r="D8939" t="s">
        <v>10392</v>
      </c>
      <c r="E8939" t="s">
        <v>3693</v>
      </c>
      <c r="F8939" s="1">
        <v>-831.35599999999999</v>
      </c>
      <c r="I8939" s="13">
        <f t="shared" si="139"/>
        <v>-3269701.3130000257</v>
      </c>
    </row>
    <row r="8940" spans="1:9">
      <c r="A8940" s="10">
        <v>43623</v>
      </c>
      <c r="B8940" s="10">
        <v>43619</v>
      </c>
      <c r="C8940" t="s">
        <v>10391</v>
      </c>
      <c r="D8940" t="s">
        <v>10390</v>
      </c>
      <c r="E8940" t="s">
        <v>541</v>
      </c>
      <c r="F8940" s="1">
        <v>-673.66399999999999</v>
      </c>
      <c r="I8940" s="13">
        <f t="shared" si="139"/>
        <v>-3270374.9770000256</v>
      </c>
    </row>
    <row r="8941" spans="1:9">
      <c r="A8941" s="10">
        <v>43623</v>
      </c>
      <c r="B8941" s="10">
        <v>43619</v>
      </c>
      <c r="C8941" t="s">
        <v>31</v>
      </c>
      <c r="D8941" t="s">
        <v>10390</v>
      </c>
      <c r="E8941" t="s">
        <v>541</v>
      </c>
      <c r="F8941" s="1">
        <v>-1.7849999999999999</v>
      </c>
      <c r="I8941" s="13">
        <f t="shared" si="139"/>
        <v>-3270376.7620000257</v>
      </c>
    </row>
    <row r="8942" spans="1:9">
      <c r="A8942" s="10">
        <v>43623</v>
      </c>
      <c r="B8942" s="10">
        <v>43619</v>
      </c>
      <c r="C8942" t="s">
        <v>10389</v>
      </c>
      <c r="D8942" t="s">
        <v>10388</v>
      </c>
      <c r="E8942" t="s">
        <v>4362</v>
      </c>
      <c r="F8942" s="1">
        <v>-385036.61099999998</v>
      </c>
      <c r="I8942" s="13">
        <f t="shared" si="139"/>
        <v>-3655413.3730000257</v>
      </c>
    </row>
    <row r="8943" spans="1:9">
      <c r="A8943" s="10">
        <v>43623</v>
      </c>
      <c r="B8943" s="10">
        <v>43619</v>
      </c>
      <c r="C8943" t="s">
        <v>31</v>
      </c>
      <c r="D8943" t="s">
        <v>10388</v>
      </c>
      <c r="E8943" t="s">
        <v>4362</v>
      </c>
      <c r="F8943" s="1">
        <v>-1.7849999999999999</v>
      </c>
      <c r="I8943" s="13">
        <f t="shared" si="139"/>
        <v>-3655415.1580000259</v>
      </c>
    </row>
    <row r="8944" spans="1:9">
      <c r="A8944" s="10">
        <v>43623</v>
      </c>
      <c r="B8944" s="10">
        <v>43619</v>
      </c>
      <c r="C8944" t="s">
        <v>10387</v>
      </c>
      <c r="D8944" t="s">
        <v>10386</v>
      </c>
      <c r="E8944" t="s">
        <v>234</v>
      </c>
      <c r="F8944" s="1">
        <v>-7350.6</v>
      </c>
      <c r="I8944" s="13">
        <f t="shared" si="139"/>
        <v>-3662765.758000026</v>
      </c>
    </row>
    <row r="8945" spans="1:9">
      <c r="A8945" s="10">
        <v>43623</v>
      </c>
      <c r="B8945" s="10">
        <v>43619</v>
      </c>
      <c r="C8945" t="s">
        <v>10385</v>
      </c>
      <c r="D8945" t="s">
        <v>10384</v>
      </c>
      <c r="E8945" t="s">
        <v>4362</v>
      </c>
      <c r="F8945" s="1">
        <v>-29326.912</v>
      </c>
      <c r="I8945" s="13">
        <f t="shared" si="139"/>
        <v>-3692092.670000026</v>
      </c>
    </row>
    <row r="8946" spans="1:9">
      <c r="A8946" s="10">
        <v>43623</v>
      </c>
      <c r="B8946" s="10">
        <v>43619</v>
      </c>
      <c r="C8946" t="s">
        <v>31</v>
      </c>
      <c r="D8946" t="s">
        <v>10384</v>
      </c>
      <c r="E8946" t="s">
        <v>4362</v>
      </c>
      <c r="F8946" s="1">
        <v>-1.7849999999999999</v>
      </c>
      <c r="I8946" s="13">
        <f t="shared" si="139"/>
        <v>-3692094.4550000262</v>
      </c>
    </row>
    <row r="8947" spans="1:9">
      <c r="A8947" s="10">
        <v>43623</v>
      </c>
      <c r="B8947" s="10">
        <v>43619</v>
      </c>
      <c r="C8947" t="s">
        <v>10383</v>
      </c>
      <c r="D8947" t="s">
        <v>10382</v>
      </c>
      <c r="E8947" t="s">
        <v>4362</v>
      </c>
      <c r="F8947" s="1">
        <v>-96863.679999999993</v>
      </c>
      <c r="I8947" s="13">
        <f t="shared" si="139"/>
        <v>-3788958.1350000263</v>
      </c>
    </row>
    <row r="8948" spans="1:9">
      <c r="A8948" s="10">
        <v>43623</v>
      </c>
      <c r="B8948" s="10">
        <v>43619</v>
      </c>
      <c r="C8948" t="s">
        <v>31</v>
      </c>
      <c r="D8948" t="s">
        <v>10382</v>
      </c>
      <c r="E8948" t="s">
        <v>4362</v>
      </c>
      <c r="F8948" s="1">
        <v>-1.7849999999999999</v>
      </c>
      <c r="I8948" s="13">
        <f t="shared" si="139"/>
        <v>-3788959.9200000265</v>
      </c>
    </row>
    <row r="8949" spans="1:9">
      <c r="A8949" s="10">
        <v>43623</v>
      </c>
      <c r="B8949" s="10">
        <v>43619</v>
      </c>
      <c r="C8949" t="s">
        <v>10381</v>
      </c>
      <c r="D8949" t="s">
        <v>10380</v>
      </c>
      <c r="E8949" t="s">
        <v>3567</v>
      </c>
      <c r="F8949" s="1">
        <v>-25048.36</v>
      </c>
      <c r="I8949" s="13">
        <f t="shared" si="139"/>
        <v>-3814008.2800000263</v>
      </c>
    </row>
    <row r="8950" spans="1:9">
      <c r="A8950" s="10">
        <v>43623</v>
      </c>
      <c r="B8950" s="10">
        <v>43619</v>
      </c>
      <c r="C8950" t="s">
        <v>10379</v>
      </c>
      <c r="D8950" t="s">
        <v>10378</v>
      </c>
      <c r="E8950" t="s">
        <v>7722</v>
      </c>
      <c r="F8950" s="1">
        <v>-907.50400000000002</v>
      </c>
      <c r="I8950" s="13">
        <f t="shared" si="139"/>
        <v>-3814915.7840000265</v>
      </c>
    </row>
    <row r="8951" spans="1:9">
      <c r="A8951" s="10">
        <v>43623</v>
      </c>
      <c r="B8951" s="10">
        <v>43619</v>
      </c>
      <c r="C8951" t="s">
        <v>31</v>
      </c>
      <c r="D8951" t="s">
        <v>10378</v>
      </c>
      <c r="E8951" t="s">
        <v>7722</v>
      </c>
      <c r="F8951" s="1">
        <v>-1.7849999999999999</v>
      </c>
      <c r="I8951" s="13">
        <f t="shared" si="139"/>
        <v>-3814917.5690000267</v>
      </c>
    </row>
    <row r="8952" spans="1:9">
      <c r="A8952" s="10">
        <v>43623</v>
      </c>
      <c r="B8952" s="10">
        <v>43619</v>
      </c>
      <c r="C8952" t="s">
        <v>10377</v>
      </c>
      <c r="D8952" t="s">
        <v>10376</v>
      </c>
      <c r="E8952" t="s">
        <v>4280</v>
      </c>
      <c r="F8952" s="1">
        <v>-3427.951</v>
      </c>
      <c r="I8952" s="13">
        <f t="shared" si="139"/>
        <v>-3818345.5200000266</v>
      </c>
    </row>
    <row r="8953" spans="1:9">
      <c r="A8953" s="10">
        <v>43623</v>
      </c>
      <c r="B8953" s="10">
        <v>43619</v>
      </c>
      <c r="C8953" t="s">
        <v>31</v>
      </c>
      <c r="D8953" t="s">
        <v>10376</v>
      </c>
      <c r="E8953" t="s">
        <v>4280</v>
      </c>
      <c r="F8953" s="1">
        <v>-1.7849999999999999</v>
      </c>
      <c r="I8953" s="13">
        <f t="shared" si="139"/>
        <v>-3818347.3050000267</v>
      </c>
    </row>
    <row r="8954" spans="1:9">
      <c r="A8954" s="10">
        <v>43623</v>
      </c>
      <c r="B8954" s="10">
        <v>43619</v>
      </c>
      <c r="C8954" t="s">
        <v>10375</v>
      </c>
      <c r="D8954" t="s">
        <v>10374</v>
      </c>
      <c r="E8954" t="s">
        <v>6134</v>
      </c>
      <c r="F8954" s="1">
        <v>-76690.603000000003</v>
      </c>
      <c r="I8954" s="13">
        <f t="shared" si="139"/>
        <v>-3895037.9080000268</v>
      </c>
    </row>
    <row r="8955" spans="1:9">
      <c r="A8955" s="10">
        <v>43623</v>
      </c>
      <c r="B8955" s="10">
        <v>43619</v>
      </c>
      <c r="C8955" t="s">
        <v>31</v>
      </c>
      <c r="D8955" t="s">
        <v>10374</v>
      </c>
      <c r="E8955" t="s">
        <v>6134</v>
      </c>
      <c r="F8955" s="1">
        <v>-1.7849999999999999</v>
      </c>
      <c r="I8955" s="13">
        <f t="shared" si="139"/>
        <v>-3895039.693000027</v>
      </c>
    </row>
    <row r="8956" spans="1:9">
      <c r="A8956" s="10">
        <v>43623</v>
      </c>
      <c r="B8956" s="10">
        <v>43619</v>
      </c>
      <c r="C8956" t="s">
        <v>10373</v>
      </c>
      <c r="D8956" t="s">
        <v>10372</v>
      </c>
      <c r="E8956" t="s">
        <v>332</v>
      </c>
      <c r="F8956" s="1">
        <v>-16695.75</v>
      </c>
      <c r="I8956" s="13">
        <f t="shared" si="139"/>
        <v>-3911735.443000027</v>
      </c>
    </row>
    <row r="8957" spans="1:9">
      <c r="A8957" s="10">
        <v>43623</v>
      </c>
      <c r="B8957" s="10">
        <v>43619</v>
      </c>
      <c r="C8957" t="s">
        <v>31</v>
      </c>
      <c r="D8957" t="s">
        <v>10372</v>
      </c>
      <c r="E8957" t="s">
        <v>332</v>
      </c>
      <c r="F8957" s="1">
        <v>-1.7849999999999999</v>
      </c>
      <c r="I8957" s="13">
        <f t="shared" si="139"/>
        <v>-3911737.2280000271</v>
      </c>
    </row>
    <row r="8958" spans="1:9">
      <c r="A8958" s="10">
        <v>43623</v>
      </c>
      <c r="B8958" s="10">
        <v>43619</v>
      </c>
      <c r="C8958" t="s">
        <v>10371</v>
      </c>
      <c r="D8958" t="s">
        <v>10370</v>
      </c>
      <c r="E8958" t="s">
        <v>9926</v>
      </c>
      <c r="F8958" s="1">
        <v>-744.08799999999997</v>
      </c>
      <c r="I8958" s="13">
        <f t="shared" si="139"/>
        <v>-3912481.3160000271</v>
      </c>
    </row>
    <row r="8959" spans="1:9">
      <c r="A8959" s="10">
        <v>43623</v>
      </c>
      <c r="B8959" s="10">
        <v>43619</v>
      </c>
      <c r="C8959" t="s">
        <v>31</v>
      </c>
      <c r="D8959" t="s">
        <v>10370</v>
      </c>
      <c r="E8959" t="s">
        <v>9926</v>
      </c>
      <c r="F8959" s="1">
        <v>-1.7849999999999999</v>
      </c>
      <c r="I8959" s="13">
        <f t="shared" si="139"/>
        <v>-3912483.1010000273</v>
      </c>
    </row>
    <row r="8960" spans="1:9">
      <c r="A8960" s="10">
        <v>43623</v>
      </c>
      <c r="B8960" s="10">
        <v>43619</v>
      </c>
      <c r="C8960" t="s">
        <v>10369</v>
      </c>
      <c r="D8960" t="s">
        <v>10368</v>
      </c>
      <c r="E8960" t="s">
        <v>5478</v>
      </c>
      <c r="F8960" s="1">
        <v>-2170.9340000000002</v>
      </c>
      <c r="I8960" s="13">
        <f t="shared" si="139"/>
        <v>-3914654.0350000272</v>
      </c>
    </row>
    <row r="8961" spans="1:9">
      <c r="A8961" s="10">
        <v>43623</v>
      </c>
      <c r="B8961" s="10">
        <v>43619</v>
      </c>
      <c r="C8961" t="s">
        <v>31</v>
      </c>
      <c r="D8961" t="s">
        <v>10368</v>
      </c>
      <c r="E8961" t="s">
        <v>5478</v>
      </c>
      <c r="F8961" s="1">
        <v>-1.7849999999999999</v>
      </c>
      <c r="I8961" s="13">
        <f t="shared" si="139"/>
        <v>-3914655.8200000273</v>
      </c>
    </row>
    <row r="8962" spans="1:9">
      <c r="A8962" s="10">
        <v>43623</v>
      </c>
      <c r="B8962" s="10">
        <v>43619</v>
      </c>
      <c r="C8962" t="s">
        <v>10367</v>
      </c>
      <c r="D8962" t="s">
        <v>10366</v>
      </c>
      <c r="E8962" t="s">
        <v>4362</v>
      </c>
      <c r="F8962" s="1">
        <v>-175806.27799999999</v>
      </c>
      <c r="I8962" s="13">
        <f t="shared" si="139"/>
        <v>-4090462.0980000272</v>
      </c>
    </row>
    <row r="8963" spans="1:9">
      <c r="A8963" s="10">
        <v>43623</v>
      </c>
      <c r="B8963" s="10">
        <v>43619</v>
      </c>
      <c r="C8963" t="s">
        <v>31</v>
      </c>
      <c r="D8963" t="s">
        <v>10366</v>
      </c>
      <c r="E8963" t="s">
        <v>4362</v>
      </c>
      <c r="F8963" s="1">
        <v>-1.7849999999999999</v>
      </c>
      <c r="I8963" s="13">
        <f t="shared" ref="I8963:I9026" si="140">I8962+F8963+G8963</f>
        <v>-4090463.8830000274</v>
      </c>
    </row>
    <row r="8964" spans="1:9">
      <c r="A8964" s="10">
        <v>43623</v>
      </c>
      <c r="B8964" s="10">
        <v>43619</v>
      </c>
      <c r="C8964" t="s">
        <v>10365</v>
      </c>
      <c r="D8964" t="s">
        <v>10364</v>
      </c>
      <c r="E8964" t="s">
        <v>10363</v>
      </c>
      <c r="F8964" s="1">
        <v>-585</v>
      </c>
      <c r="I8964" s="13">
        <f t="shared" si="140"/>
        <v>-4091048.8830000274</v>
      </c>
    </row>
    <row r="8965" spans="1:9">
      <c r="A8965" s="10">
        <v>43616</v>
      </c>
      <c r="B8965" s="10">
        <v>43619</v>
      </c>
      <c r="C8965" t="s">
        <v>10343</v>
      </c>
      <c r="D8965" t="s">
        <v>10342</v>
      </c>
      <c r="E8965" t="s">
        <v>11</v>
      </c>
      <c r="G8965" s="1">
        <v>300000</v>
      </c>
      <c r="I8965" s="13">
        <f t="shared" si="140"/>
        <v>-3791048.8830000274</v>
      </c>
    </row>
    <row r="8966" spans="1:9">
      <c r="A8966" s="10">
        <v>43628</v>
      </c>
      <c r="B8966" s="10">
        <v>43623</v>
      </c>
      <c r="C8966" t="s">
        <v>271</v>
      </c>
      <c r="E8966" t="s">
        <v>11</v>
      </c>
      <c r="G8966" s="1">
        <v>667000</v>
      </c>
      <c r="I8966" s="13">
        <f t="shared" si="140"/>
        <v>-3124048.8830000274</v>
      </c>
    </row>
    <row r="8967" spans="1:9">
      <c r="A8967" s="10">
        <v>43626</v>
      </c>
      <c r="B8967" s="10">
        <v>43623</v>
      </c>
      <c r="C8967" t="s">
        <v>10420</v>
      </c>
      <c r="D8967" t="s">
        <v>10396</v>
      </c>
      <c r="E8967" t="s">
        <v>3473</v>
      </c>
      <c r="F8967" s="1">
        <v>-1297.3679999999999</v>
      </c>
      <c r="I8967" s="13">
        <f t="shared" si="140"/>
        <v>-3125346.2510000272</v>
      </c>
    </row>
    <row r="8968" spans="1:9">
      <c r="A8968" s="10">
        <v>43626</v>
      </c>
      <c r="B8968" s="10">
        <v>43623</v>
      </c>
      <c r="C8968" t="s">
        <v>430</v>
      </c>
      <c r="D8968" t="s">
        <v>10397</v>
      </c>
      <c r="E8968" t="s">
        <v>431</v>
      </c>
      <c r="F8968" s="1">
        <v>-0.71399999999999997</v>
      </c>
      <c r="I8968" s="13">
        <f t="shared" si="140"/>
        <v>-3125346.9650000273</v>
      </c>
    </row>
    <row r="8969" spans="1:9">
      <c r="A8969" s="10">
        <v>43626</v>
      </c>
      <c r="B8969" s="10">
        <v>43623</v>
      </c>
      <c r="C8969" t="s">
        <v>857</v>
      </c>
      <c r="D8969" t="s">
        <v>10419</v>
      </c>
      <c r="E8969" t="s">
        <v>10418</v>
      </c>
      <c r="F8969" s="1">
        <v>-33.229999999999997</v>
      </c>
      <c r="I8969" s="13">
        <f t="shared" si="140"/>
        <v>-3125380.1950000273</v>
      </c>
    </row>
    <row r="8970" spans="1:9">
      <c r="A8970" s="10">
        <v>43626</v>
      </c>
      <c r="B8970" s="10">
        <v>43623</v>
      </c>
      <c r="C8970" t="s">
        <v>857</v>
      </c>
      <c r="D8970" t="s">
        <v>10417</v>
      </c>
      <c r="E8970" t="s">
        <v>10416</v>
      </c>
      <c r="F8970" s="1">
        <v>-213.14</v>
      </c>
      <c r="I8970" s="13">
        <f t="shared" si="140"/>
        <v>-3125593.3350000274</v>
      </c>
    </row>
    <row r="8971" spans="1:9">
      <c r="A8971" s="10">
        <v>43626</v>
      </c>
      <c r="B8971" s="10">
        <v>43623</v>
      </c>
      <c r="C8971" t="s">
        <v>10415</v>
      </c>
      <c r="D8971" t="s">
        <v>10414</v>
      </c>
      <c r="E8971" t="s">
        <v>7374</v>
      </c>
      <c r="F8971" s="1">
        <v>-6362.3329999999996</v>
      </c>
      <c r="I8971" s="13">
        <f t="shared" si="140"/>
        <v>-3131955.6680000275</v>
      </c>
    </row>
    <row r="8972" spans="1:9">
      <c r="A8972" s="10">
        <v>43626</v>
      </c>
      <c r="B8972" s="10">
        <v>43623</v>
      </c>
      <c r="C8972" t="s">
        <v>10413</v>
      </c>
      <c r="D8972" t="s">
        <v>10412</v>
      </c>
      <c r="E8972" t="s">
        <v>375</v>
      </c>
      <c r="F8972" s="1">
        <v>-387.5</v>
      </c>
      <c r="I8972" s="13">
        <f t="shared" si="140"/>
        <v>-3132343.1680000275</v>
      </c>
    </row>
    <row r="8973" spans="1:9">
      <c r="A8973" s="10">
        <v>43626</v>
      </c>
      <c r="B8973" s="10">
        <v>43623</v>
      </c>
      <c r="C8973" t="s">
        <v>10411</v>
      </c>
      <c r="D8973" t="s">
        <v>10410</v>
      </c>
      <c r="E8973" t="s">
        <v>5122</v>
      </c>
      <c r="F8973" s="1">
        <v>-685.72</v>
      </c>
      <c r="I8973" s="13">
        <f t="shared" si="140"/>
        <v>-3133028.8880000277</v>
      </c>
    </row>
    <row r="8974" spans="1:9">
      <c r="A8974" s="10">
        <v>43626</v>
      </c>
      <c r="B8974" s="10">
        <v>43623</v>
      </c>
      <c r="C8974" t="s">
        <v>10409</v>
      </c>
      <c r="D8974" t="s">
        <v>10408</v>
      </c>
      <c r="E8974" t="s">
        <v>375</v>
      </c>
      <c r="F8974" s="1">
        <v>-608</v>
      </c>
      <c r="I8974" s="13">
        <f t="shared" si="140"/>
        <v>-3133636.8880000277</v>
      </c>
    </row>
    <row r="8975" spans="1:9">
      <c r="A8975" s="10">
        <v>43626</v>
      </c>
      <c r="B8975" s="10">
        <v>43623</v>
      </c>
      <c r="C8975" t="s">
        <v>10407</v>
      </c>
      <c r="D8975" t="s">
        <v>10406</v>
      </c>
      <c r="E8975" t="s">
        <v>3803</v>
      </c>
      <c r="F8975" s="1">
        <v>-19700</v>
      </c>
      <c r="I8975" s="13">
        <f t="shared" si="140"/>
        <v>-3153336.8880000277</v>
      </c>
    </row>
    <row r="8976" spans="1:9">
      <c r="A8976" s="10">
        <v>43626</v>
      </c>
      <c r="B8976" s="10">
        <v>43623</v>
      </c>
      <c r="C8976" t="s">
        <v>31</v>
      </c>
      <c r="D8976" t="s">
        <v>10406</v>
      </c>
      <c r="E8976" t="s">
        <v>3803</v>
      </c>
      <c r="F8976" s="1">
        <v>-1.7849999999999999</v>
      </c>
      <c r="I8976" s="13">
        <f t="shared" si="140"/>
        <v>-3153338.6730000279</v>
      </c>
    </row>
    <row r="8977" spans="1:9">
      <c r="A8977" s="10">
        <v>43626</v>
      </c>
      <c r="B8977" s="10">
        <v>43623</v>
      </c>
      <c r="C8977" t="s">
        <v>10405</v>
      </c>
      <c r="D8977" t="s">
        <v>10404</v>
      </c>
      <c r="E8977" t="s">
        <v>10403</v>
      </c>
      <c r="F8977" s="1">
        <v>-3933.848</v>
      </c>
      <c r="I8977" s="13">
        <f t="shared" si="140"/>
        <v>-3157272.5210000281</v>
      </c>
    </row>
    <row r="8978" spans="1:9">
      <c r="A8978" s="10">
        <v>43626</v>
      </c>
      <c r="B8978" s="10">
        <v>43623</v>
      </c>
      <c r="C8978" t="s">
        <v>31</v>
      </c>
      <c r="D8978" t="s">
        <v>10404</v>
      </c>
      <c r="E8978" t="s">
        <v>10403</v>
      </c>
      <c r="F8978" s="1">
        <v>-1.7849999999999999</v>
      </c>
      <c r="I8978" s="13">
        <f t="shared" si="140"/>
        <v>-3157274.3060000283</v>
      </c>
    </row>
    <row r="8979" spans="1:9">
      <c r="A8979" s="10">
        <v>43626</v>
      </c>
      <c r="B8979" s="10">
        <v>43623</v>
      </c>
      <c r="C8979" t="s">
        <v>10402</v>
      </c>
      <c r="D8979" t="s">
        <v>10401</v>
      </c>
      <c r="E8979" t="s">
        <v>561</v>
      </c>
      <c r="F8979" s="1">
        <v>-4284.9040000000005</v>
      </c>
      <c r="I8979" s="13">
        <f t="shared" si="140"/>
        <v>-3161559.2100000284</v>
      </c>
    </row>
    <row r="8980" spans="1:9">
      <c r="A8980" s="10">
        <v>43626</v>
      </c>
      <c r="B8980" s="10">
        <v>43623</v>
      </c>
      <c r="C8980" t="s">
        <v>31</v>
      </c>
      <c r="D8980" t="s">
        <v>10401</v>
      </c>
      <c r="E8980" t="s">
        <v>561</v>
      </c>
      <c r="F8980" s="1">
        <v>-1.7849999999999999</v>
      </c>
      <c r="I8980" s="13">
        <f t="shared" si="140"/>
        <v>-3161560.9950000285</v>
      </c>
    </row>
    <row r="8981" spans="1:9">
      <c r="A8981" s="10">
        <v>43626</v>
      </c>
      <c r="B8981" s="10">
        <v>43623</v>
      </c>
      <c r="C8981" t="s">
        <v>427</v>
      </c>
      <c r="D8981" t="s">
        <v>10400</v>
      </c>
      <c r="E8981" t="s">
        <v>429</v>
      </c>
      <c r="F8981" s="1">
        <v>-1780.7370000000001</v>
      </c>
      <c r="I8981" s="13">
        <f t="shared" si="140"/>
        <v>-3163341.7320000287</v>
      </c>
    </row>
    <row r="8982" spans="1:9">
      <c r="A8982" s="10">
        <v>43626</v>
      </c>
      <c r="B8982" s="10">
        <v>43623</v>
      </c>
      <c r="C8982" t="s">
        <v>430</v>
      </c>
      <c r="D8982" t="s">
        <v>10400</v>
      </c>
      <c r="E8982" t="s">
        <v>431</v>
      </c>
      <c r="F8982" s="1">
        <v>-0.71399999999999997</v>
      </c>
      <c r="I8982" s="13">
        <f t="shared" si="140"/>
        <v>-3163342.4460000289</v>
      </c>
    </row>
    <row r="8983" spans="1:9">
      <c r="A8983" s="10">
        <v>43626</v>
      </c>
      <c r="B8983" s="10">
        <v>43623</v>
      </c>
      <c r="C8983" t="s">
        <v>10399</v>
      </c>
      <c r="D8983" t="s">
        <v>10398</v>
      </c>
      <c r="E8983" t="s">
        <v>401</v>
      </c>
      <c r="F8983" s="1">
        <v>-2626.6790000000001</v>
      </c>
      <c r="I8983" s="13">
        <f t="shared" si="140"/>
        <v>-3165969.1250000289</v>
      </c>
    </row>
    <row r="8984" spans="1:9">
      <c r="A8984" s="10">
        <v>43626</v>
      </c>
      <c r="B8984" s="10">
        <v>43623</v>
      </c>
      <c r="C8984" t="s">
        <v>31</v>
      </c>
      <c r="D8984" t="s">
        <v>10398</v>
      </c>
      <c r="E8984" t="s">
        <v>401</v>
      </c>
      <c r="F8984" s="1">
        <v>-1.7849999999999999</v>
      </c>
      <c r="I8984" s="13">
        <f t="shared" si="140"/>
        <v>-3165970.910000029</v>
      </c>
    </row>
    <row r="8985" spans="1:9">
      <c r="A8985" s="10">
        <v>43626</v>
      </c>
      <c r="B8985" s="10">
        <v>43623</v>
      </c>
      <c r="C8985" t="s">
        <v>427</v>
      </c>
      <c r="D8985" t="s">
        <v>10397</v>
      </c>
      <c r="E8985" t="s">
        <v>429</v>
      </c>
      <c r="F8985" s="1">
        <v>-3088.9160000000002</v>
      </c>
      <c r="I8985" s="13">
        <f t="shared" si="140"/>
        <v>-3169059.8260000292</v>
      </c>
    </row>
    <row r="8986" spans="1:9">
      <c r="A8986" s="10">
        <v>43626</v>
      </c>
      <c r="B8986" s="10">
        <v>43623</v>
      </c>
      <c r="C8986" t="s">
        <v>31</v>
      </c>
      <c r="D8986" t="s">
        <v>10396</v>
      </c>
      <c r="E8986" t="s">
        <v>3473</v>
      </c>
      <c r="F8986" s="1">
        <v>-1.7849999999999999</v>
      </c>
      <c r="I8986" s="13">
        <f t="shared" si="140"/>
        <v>-3169061.6110000294</v>
      </c>
    </row>
    <row r="8987" spans="1:9">
      <c r="A8987" s="10">
        <v>43628</v>
      </c>
      <c r="B8987" s="10">
        <v>43626</v>
      </c>
      <c r="C8987" t="s">
        <v>105</v>
      </c>
      <c r="D8987" t="s">
        <v>10452</v>
      </c>
      <c r="E8987" t="s">
        <v>10451</v>
      </c>
      <c r="F8987" s="1">
        <v>-2.5</v>
      </c>
      <c r="I8987" s="13">
        <f t="shared" si="140"/>
        <v>-3169064.1110000294</v>
      </c>
    </row>
    <row r="8988" spans="1:9">
      <c r="A8988" s="10">
        <v>43628</v>
      </c>
      <c r="B8988" s="10">
        <v>43626</v>
      </c>
      <c r="C8988" t="s">
        <v>170</v>
      </c>
      <c r="D8988" t="s">
        <v>10446</v>
      </c>
      <c r="E8988" t="s">
        <v>10445</v>
      </c>
      <c r="F8988" s="1">
        <v>-10</v>
      </c>
      <c r="I8988" s="13">
        <f t="shared" si="140"/>
        <v>-3169074.1110000294</v>
      </c>
    </row>
    <row r="8989" spans="1:9">
      <c r="A8989" s="10">
        <v>43628</v>
      </c>
      <c r="B8989" s="10">
        <v>43626</v>
      </c>
      <c r="C8989" t="s">
        <v>60</v>
      </c>
      <c r="D8989" t="s">
        <v>10444</v>
      </c>
      <c r="E8989" t="s">
        <v>10442</v>
      </c>
      <c r="F8989" s="1">
        <v>-8</v>
      </c>
      <c r="I8989" s="13">
        <f t="shared" si="140"/>
        <v>-3169082.1110000294</v>
      </c>
    </row>
    <row r="8990" spans="1:9">
      <c r="A8990" s="10">
        <v>43628</v>
      </c>
      <c r="B8990" s="10">
        <v>43626</v>
      </c>
      <c r="C8990" t="s">
        <v>7</v>
      </c>
      <c r="D8990" t="s">
        <v>10443</v>
      </c>
      <c r="E8990" t="s">
        <v>10442</v>
      </c>
      <c r="F8990" s="1">
        <v>-3.42</v>
      </c>
      <c r="I8990" s="13">
        <f t="shared" si="140"/>
        <v>-3169085.5310000293</v>
      </c>
    </row>
    <row r="8991" spans="1:9">
      <c r="A8991" s="10">
        <v>43627</v>
      </c>
      <c r="B8991" s="10">
        <v>43626</v>
      </c>
      <c r="C8991" t="s">
        <v>10441</v>
      </c>
      <c r="D8991" t="s">
        <v>10440</v>
      </c>
      <c r="E8991" t="s">
        <v>7318</v>
      </c>
      <c r="F8991" s="1">
        <v>-924.88599999999997</v>
      </c>
      <c r="I8991" s="13">
        <f t="shared" si="140"/>
        <v>-3170010.4170000292</v>
      </c>
    </row>
    <row r="8992" spans="1:9">
      <c r="A8992" s="10">
        <v>43627</v>
      </c>
      <c r="B8992" s="10">
        <v>43626</v>
      </c>
      <c r="C8992" t="s">
        <v>10439</v>
      </c>
      <c r="D8992" t="s">
        <v>10438</v>
      </c>
      <c r="E8992" t="s">
        <v>9265</v>
      </c>
      <c r="F8992" s="1">
        <v>-675</v>
      </c>
      <c r="I8992" s="13">
        <f t="shared" si="140"/>
        <v>-3170685.4170000292</v>
      </c>
    </row>
    <row r="8993" spans="1:9">
      <c r="A8993" s="10">
        <v>43627</v>
      </c>
      <c r="B8993" s="10">
        <v>43626</v>
      </c>
      <c r="C8993" t="s">
        <v>10437</v>
      </c>
      <c r="D8993" t="s">
        <v>10436</v>
      </c>
      <c r="E8993" t="s">
        <v>4270</v>
      </c>
      <c r="F8993" s="1">
        <v>-144.714</v>
      </c>
      <c r="I8993" s="13">
        <f t="shared" si="140"/>
        <v>-3170830.1310000294</v>
      </c>
    </row>
    <row r="8994" spans="1:9">
      <c r="A8994" s="10">
        <v>43627</v>
      </c>
      <c r="B8994" s="10">
        <v>43626</v>
      </c>
      <c r="C8994" t="s">
        <v>10435</v>
      </c>
      <c r="D8994" t="s">
        <v>10434</v>
      </c>
      <c r="E8994" t="s">
        <v>8663</v>
      </c>
      <c r="F8994" s="1">
        <v>-98500</v>
      </c>
      <c r="I8994" s="13">
        <f t="shared" si="140"/>
        <v>-3269330.1310000294</v>
      </c>
    </row>
    <row r="8995" spans="1:9">
      <c r="A8995" s="10">
        <v>43627</v>
      </c>
      <c r="B8995" s="10">
        <v>43626</v>
      </c>
      <c r="C8995" t="s">
        <v>10431</v>
      </c>
      <c r="D8995" t="s">
        <v>10430</v>
      </c>
      <c r="E8995" t="s">
        <v>8663</v>
      </c>
      <c r="F8995" s="1">
        <v>-98500</v>
      </c>
      <c r="I8995" s="13">
        <f t="shared" si="140"/>
        <v>-3367830.1310000294</v>
      </c>
    </row>
    <row r="8996" spans="1:9">
      <c r="A8996" s="10">
        <v>43627</v>
      </c>
      <c r="B8996" s="10">
        <v>43626</v>
      </c>
      <c r="C8996" t="s">
        <v>10429</v>
      </c>
      <c r="D8996" t="s">
        <v>10428</v>
      </c>
      <c r="E8996" t="s">
        <v>6777</v>
      </c>
      <c r="F8996" s="1">
        <v>-391</v>
      </c>
      <c r="I8996" s="13">
        <f t="shared" si="140"/>
        <v>-3368221.1310000294</v>
      </c>
    </row>
    <row r="8997" spans="1:9">
      <c r="A8997" s="10">
        <v>43627</v>
      </c>
      <c r="B8997" s="10">
        <v>43626</v>
      </c>
      <c r="C8997" t="s">
        <v>10427</v>
      </c>
      <c r="D8997" t="s">
        <v>10426</v>
      </c>
      <c r="E8997" t="s">
        <v>10425</v>
      </c>
      <c r="F8997" s="1">
        <v>-4104.5479999999998</v>
      </c>
      <c r="I8997" s="13">
        <f t="shared" si="140"/>
        <v>-3372325.6790000293</v>
      </c>
    </row>
    <row r="8998" spans="1:9">
      <c r="A8998" s="10">
        <v>43627</v>
      </c>
      <c r="B8998" s="10">
        <v>43626</v>
      </c>
      <c r="C8998" t="s">
        <v>10424</v>
      </c>
      <c r="D8998" t="s">
        <v>10423</v>
      </c>
      <c r="E8998" t="s">
        <v>57</v>
      </c>
      <c r="F8998" s="1">
        <v>-176120.84</v>
      </c>
      <c r="I8998" s="13">
        <f t="shared" si="140"/>
        <v>-3548446.5190000292</v>
      </c>
    </row>
    <row r="8999" spans="1:9">
      <c r="A8999" s="10">
        <v>43627</v>
      </c>
      <c r="B8999" s="10">
        <v>43626</v>
      </c>
      <c r="C8999" t="s">
        <v>10422</v>
      </c>
      <c r="D8999" t="s">
        <v>10421</v>
      </c>
      <c r="E8999" t="s">
        <v>9251</v>
      </c>
      <c r="F8999" s="1">
        <v>-798.24400000000003</v>
      </c>
      <c r="I8999" s="13">
        <f t="shared" si="140"/>
        <v>-3549244.7630000291</v>
      </c>
    </row>
    <row r="9000" spans="1:9">
      <c r="A9000" s="10">
        <v>43626</v>
      </c>
      <c r="B9000" s="10">
        <v>43626</v>
      </c>
      <c r="C9000" t="s">
        <v>21</v>
      </c>
      <c r="E9000" t="s">
        <v>11</v>
      </c>
      <c r="F9000" s="1">
        <v>-19700</v>
      </c>
      <c r="I9000" s="13">
        <f t="shared" si="140"/>
        <v>-3568944.7630000291</v>
      </c>
    </row>
    <row r="9001" spans="1:9">
      <c r="A9001" s="10">
        <v>43626</v>
      </c>
      <c r="B9001" s="10">
        <v>43626</v>
      </c>
      <c r="C9001" t="s">
        <v>5323</v>
      </c>
      <c r="E9001" t="s">
        <v>11</v>
      </c>
      <c r="F9001" s="1">
        <v>-5.4720000000000004</v>
      </c>
      <c r="I9001" s="13">
        <f t="shared" si="140"/>
        <v>-3568950.2350000292</v>
      </c>
    </row>
    <row r="9002" spans="1:9">
      <c r="A9002" s="10">
        <v>43626</v>
      </c>
      <c r="B9002" s="10">
        <v>43626</v>
      </c>
      <c r="C9002" t="s">
        <v>5324</v>
      </c>
      <c r="E9002" t="s">
        <v>11</v>
      </c>
      <c r="F9002" s="1">
        <v>-79.620999999999995</v>
      </c>
      <c r="I9002" s="13">
        <f t="shared" si="140"/>
        <v>-3569029.856000029</v>
      </c>
    </row>
    <row r="9003" spans="1:9">
      <c r="A9003" s="10">
        <v>43629</v>
      </c>
      <c r="B9003" s="10">
        <v>43627</v>
      </c>
      <c r="C9003" t="s">
        <v>33</v>
      </c>
      <c r="D9003" t="s">
        <v>10472</v>
      </c>
      <c r="E9003" t="s">
        <v>10471</v>
      </c>
      <c r="F9003" s="1">
        <v>-40</v>
      </c>
      <c r="I9003" s="13">
        <f t="shared" si="140"/>
        <v>-3569069.856000029</v>
      </c>
    </row>
    <row r="9004" spans="1:9">
      <c r="A9004" s="10">
        <v>43629</v>
      </c>
      <c r="B9004" s="10">
        <v>43627</v>
      </c>
      <c r="C9004" t="s">
        <v>7</v>
      </c>
      <c r="D9004" t="s">
        <v>10470</v>
      </c>
      <c r="E9004" t="s">
        <v>10442</v>
      </c>
      <c r="F9004" s="1">
        <v>-7.6</v>
      </c>
      <c r="I9004" s="13">
        <f t="shared" si="140"/>
        <v>-3569077.4560000291</v>
      </c>
    </row>
    <row r="9005" spans="1:9">
      <c r="A9005" s="10">
        <v>43628</v>
      </c>
      <c r="B9005" s="10">
        <v>43627</v>
      </c>
      <c r="C9005" t="s">
        <v>452</v>
      </c>
      <c r="D9005" t="s">
        <v>2398</v>
      </c>
      <c r="E9005" t="s">
        <v>11</v>
      </c>
      <c r="F9005" s="1">
        <v>-0.35699999999999998</v>
      </c>
      <c r="I9005" s="13">
        <f t="shared" si="140"/>
        <v>-3569077.813000029</v>
      </c>
    </row>
    <row r="9006" spans="1:9">
      <c r="A9006" s="10">
        <v>43628</v>
      </c>
      <c r="B9006" s="10">
        <v>43627</v>
      </c>
      <c r="C9006" t="s">
        <v>42</v>
      </c>
      <c r="D9006" t="s">
        <v>10460</v>
      </c>
      <c r="E9006" t="s">
        <v>10459</v>
      </c>
      <c r="F9006" s="1">
        <v>-112.077</v>
      </c>
      <c r="I9006" s="13">
        <f t="shared" si="140"/>
        <v>-3569189.890000029</v>
      </c>
    </row>
    <row r="9007" spans="1:9">
      <c r="A9007" s="10">
        <v>43628</v>
      </c>
      <c r="B9007" s="10">
        <v>43627</v>
      </c>
      <c r="C9007" t="s">
        <v>942</v>
      </c>
      <c r="D9007" t="s">
        <v>10460</v>
      </c>
      <c r="E9007" t="s">
        <v>10459</v>
      </c>
      <c r="F9007" s="1">
        <v>-0.95199999999999996</v>
      </c>
      <c r="I9007" s="13">
        <f t="shared" si="140"/>
        <v>-3569190.842000029</v>
      </c>
    </row>
    <row r="9008" spans="1:9">
      <c r="A9008" s="10">
        <v>43628</v>
      </c>
      <c r="B9008" s="10">
        <v>43627</v>
      </c>
      <c r="C9008" t="s">
        <v>10458</v>
      </c>
      <c r="D9008" t="s">
        <v>10457</v>
      </c>
      <c r="E9008" t="s">
        <v>10456</v>
      </c>
      <c r="F9008" s="1">
        <v>-460.7</v>
      </c>
      <c r="I9008" s="13">
        <f t="shared" si="140"/>
        <v>-3569651.5420000292</v>
      </c>
    </row>
    <row r="9009" spans="1:9">
      <c r="A9009" s="10">
        <v>43628</v>
      </c>
      <c r="B9009" s="10">
        <v>43627</v>
      </c>
      <c r="C9009" t="s">
        <v>10455</v>
      </c>
      <c r="D9009" t="s">
        <v>10454</v>
      </c>
      <c r="E9009" t="s">
        <v>10453</v>
      </c>
      <c r="F9009" s="1">
        <v>-746.91</v>
      </c>
      <c r="I9009" s="13">
        <f t="shared" si="140"/>
        <v>-3570398.4520000294</v>
      </c>
    </row>
    <row r="9010" spans="1:9">
      <c r="A9010" s="10">
        <v>43628</v>
      </c>
      <c r="B9010" s="10">
        <v>43627</v>
      </c>
      <c r="C9010" t="s">
        <v>452</v>
      </c>
      <c r="D9010" t="s">
        <v>2349</v>
      </c>
      <c r="E9010" t="s">
        <v>11</v>
      </c>
      <c r="F9010" s="1">
        <v>-0.35699999999999998</v>
      </c>
      <c r="I9010" s="13">
        <f t="shared" si="140"/>
        <v>-3570398.8090000292</v>
      </c>
    </row>
    <row r="9011" spans="1:9">
      <c r="A9011" s="10">
        <v>43628</v>
      </c>
      <c r="B9011" s="10">
        <v>43627</v>
      </c>
      <c r="C9011" t="s">
        <v>452</v>
      </c>
      <c r="D9011" t="s">
        <v>2042</v>
      </c>
      <c r="E9011" t="s">
        <v>11</v>
      </c>
      <c r="F9011" s="1">
        <v>-0.35699999999999998</v>
      </c>
      <c r="I9011" s="13">
        <f t="shared" si="140"/>
        <v>-3570399.1660000291</v>
      </c>
    </row>
    <row r="9012" spans="1:9">
      <c r="A9012" s="10">
        <v>43628</v>
      </c>
      <c r="B9012" s="10">
        <v>43627</v>
      </c>
      <c r="C9012" t="s">
        <v>452</v>
      </c>
      <c r="D9012" t="s">
        <v>2245</v>
      </c>
      <c r="E9012" t="s">
        <v>11</v>
      </c>
      <c r="F9012" s="1">
        <v>-0.35699999999999998</v>
      </c>
      <c r="I9012" s="13">
        <f t="shared" si="140"/>
        <v>-3570399.5230000289</v>
      </c>
    </row>
    <row r="9013" spans="1:9">
      <c r="A9013" s="10">
        <v>43628</v>
      </c>
      <c r="B9013" s="10">
        <v>43627</v>
      </c>
      <c r="C9013" t="s">
        <v>508</v>
      </c>
      <c r="E9013" t="s">
        <v>11</v>
      </c>
      <c r="F9013" s="1">
        <v>-1023</v>
      </c>
      <c r="I9013" s="13">
        <f t="shared" si="140"/>
        <v>-3571422.5230000289</v>
      </c>
    </row>
    <row r="9014" spans="1:9">
      <c r="A9014" s="10">
        <v>43628</v>
      </c>
      <c r="B9014" s="10">
        <v>43627</v>
      </c>
      <c r="C9014" t="s">
        <v>452</v>
      </c>
      <c r="D9014" t="s">
        <v>1789</v>
      </c>
      <c r="E9014" t="s">
        <v>11</v>
      </c>
      <c r="F9014" s="1">
        <v>-0.35699999999999998</v>
      </c>
      <c r="I9014" s="13">
        <f t="shared" si="140"/>
        <v>-3571422.8800000288</v>
      </c>
    </row>
    <row r="9015" spans="1:9">
      <c r="A9015" s="10">
        <v>43630</v>
      </c>
      <c r="B9015" s="10">
        <v>43628</v>
      </c>
      <c r="C9015" t="s">
        <v>184</v>
      </c>
      <c r="D9015" t="s">
        <v>10505</v>
      </c>
      <c r="E9015" t="s">
        <v>10504</v>
      </c>
      <c r="F9015" s="1">
        <v>-10</v>
      </c>
      <c r="I9015" s="13">
        <f t="shared" si="140"/>
        <v>-3571432.8800000288</v>
      </c>
    </row>
    <row r="9016" spans="1:9">
      <c r="A9016" s="10">
        <v>43630</v>
      </c>
      <c r="B9016" s="10">
        <v>43628</v>
      </c>
      <c r="C9016" t="s">
        <v>184</v>
      </c>
      <c r="D9016" t="s">
        <v>10501</v>
      </c>
      <c r="E9016" t="s">
        <v>10500</v>
      </c>
      <c r="F9016" s="1">
        <v>-10</v>
      </c>
      <c r="I9016" s="13">
        <f t="shared" si="140"/>
        <v>-3571442.8800000288</v>
      </c>
    </row>
    <row r="9017" spans="1:9">
      <c r="A9017" s="10">
        <v>43630</v>
      </c>
      <c r="B9017" s="10">
        <v>43628</v>
      </c>
      <c r="C9017" t="s">
        <v>7</v>
      </c>
      <c r="D9017" t="s">
        <v>10486</v>
      </c>
      <c r="E9017" t="s">
        <v>10485</v>
      </c>
      <c r="F9017" s="1">
        <v>-1.9</v>
      </c>
      <c r="I9017" s="13">
        <f t="shared" si="140"/>
        <v>-3571444.7800000287</v>
      </c>
    </row>
    <row r="9018" spans="1:9">
      <c r="A9018" s="10">
        <v>43630</v>
      </c>
      <c r="B9018" s="10">
        <v>43628</v>
      </c>
      <c r="C9018" t="s">
        <v>7</v>
      </c>
      <c r="D9018" t="s">
        <v>10484</v>
      </c>
      <c r="E9018" t="s">
        <v>10483</v>
      </c>
      <c r="F9018" s="1">
        <v>-1.9</v>
      </c>
      <c r="I9018" s="13">
        <f t="shared" si="140"/>
        <v>-3571446.6800000286</v>
      </c>
    </row>
    <row r="9019" spans="1:9">
      <c r="A9019" s="10">
        <v>43629</v>
      </c>
      <c r="B9019" s="10">
        <v>43628</v>
      </c>
      <c r="C9019" t="s">
        <v>10482</v>
      </c>
      <c r="D9019" t="s">
        <v>10481</v>
      </c>
      <c r="E9019" t="s">
        <v>3877</v>
      </c>
      <c r="F9019" s="1">
        <v>-214.8</v>
      </c>
      <c r="I9019" s="13">
        <f t="shared" si="140"/>
        <v>-3571661.4800000284</v>
      </c>
    </row>
    <row r="9020" spans="1:9">
      <c r="A9020" s="10">
        <v>43629</v>
      </c>
      <c r="B9020" s="10">
        <v>43628</v>
      </c>
      <c r="C9020" t="s">
        <v>10480</v>
      </c>
      <c r="D9020" t="s">
        <v>10479</v>
      </c>
      <c r="E9020" t="s">
        <v>3877</v>
      </c>
      <c r="F9020" s="1">
        <v>-536.1</v>
      </c>
      <c r="I9020" s="13">
        <f t="shared" si="140"/>
        <v>-3572197.5800000285</v>
      </c>
    </row>
    <row r="9021" spans="1:9">
      <c r="A9021" s="10">
        <v>43629</v>
      </c>
      <c r="B9021" s="10">
        <v>43628</v>
      </c>
      <c r="C9021" t="s">
        <v>10478</v>
      </c>
      <c r="D9021" t="s">
        <v>10477</v>
      </c>
      <c r="E9021" t="s">
        <v>10476</v>
      </c>
      <c r="F9021" s="1">
        <v>-629.87</v>
      </c>
      <c r="I9021" s="13">
        <f t="shared" si="140"/>
        <v>-3572827.4500000286</v>
      </c>
    </row>
    <row r="9022" spans="1:9">
      <c r="A9022" s="10">
        <v>43629</v>
      </c>
      <c r="B9022" s="10">
        <v>43628</v>
      </c>
      <c r="C9022" t="s">
        <v>10475</v>
      </c>
      <c r="D9022" t="s">
        <v>10474</v>
      </c>
      <c r="E9022" t="s">
        <v>10473</v>
      </c>
      <c r="F9022" s="1">
        <v>-1534.7940000000001</v>
      </c>
      <c r="I9022" s="13">
        <f t="shared" si="140"/>
        <v>-3574362.2440000288</v>
      </c>
    </row>
    <row r="9023" spans="1:9">
      <c r="A9023" s="10">
        <v>43629</v>
      </c>
      <c r="B9023" s="10">
        <v>43628</v>
      </c>
      <c r="C9023" t="s">
        <v>942</v>
      </c>
      <c r="D9023" t="s">
        <v>10465</v>
      </c>
      <c r="E9023" t="s">
        <v>10464</v>
      </c>
      <c r="F9023" s="1">
        <v>-0.95199999999999996</v>
      </c>
      <c r="I9023" s="13">
        <f t="shared" si="140"/>
        <v>-3574363.1960000289</v>
      </c>
    </row>
    <row r="9024" spans="1:9">
      <c r="A9024" s="10">
        <v>43629</v>
      </c>
      <c r="B9024" s="10">
        <v>43628</v>
      </c>
      <c r="C9024" t="s">
        <v>10469</v>
      </c>
      <c r="D9024" t="s">
        <v>10468</v>
      </c>
      <c r="E9024" t="s">
        <v>11</v>
      </c>
      <c r="F9024" s="1">
        <v>-12124.543</v>
      </c>
      <c r="I9024" s="13">
        <f t="shared" si="140"/>
        <v>-3586487.7390000289</v>
      </c>
    </row>
    <row r="9025" spans="1:9">
      <c r="A9025" s="10">
        <v>43629</v>
      </c>
      <c r="B9025" s="10">
        <v>43628</v>
      </c>
      <c r="C9025" t="s">
        <v>10467</v>
      </c>
      <c r="D9025" t="s">
        <v>10466</v>
      </c>
      <c r="E9025" t="s">
        <v>11</v>
      </c>
      <c r="F9025" s="1">
        <v>-385.9</v>
      </c>
      <c r="I9025" s="13">
        <f t="shared" si="140"/>
        <v>-3586873.6390000288</v>
      </c>
    </row>
    <row r="9026" spans="1:9">
      <c r="A9026" s="10">
        <v>43629</v>
      </c>
      <c r="B9026" s="10">
        <v>43628</v>
      </c>
      <c r="C9026" t="s">
        <v>42</v>
      </c>
      <c r="D9026" t="s">
        <v>10465</v>
      </c>
      <c r="E9026" t="s">
        <v>10464</v>
      </c>
      <c r="F9026" s="1">
        <v>-66980</v>
      </c>
      <c r="I9026" s="13">
        <f t="shared" si="140"/>
        <v>-3653853.6390000288</v>
      </c>
    </row>
    <row r="9027" spans="1:9">
      <c r="A9027" s="10">
        <v>43629</v>
      </c>
      <c r="B9027" s="10">
        <v>43628</v>
      </c>
      <c r="C9027" t="s">
        <v>10463</v>
      </c>
      <c r="D9027" t="s">
        <v>10462</v>
      </c>
      <c r="E9027" t="s">
        <v>11</v>
      </c>
      <c r="F9027" s="1">
        <v>-900</v>
      </c>
      <c r="I9027" s="13">
        <f t="shared" ref="I9027:I9090" si="141">I9026+F9027+G9027</f>
        <v>-3654753.6390000288</v>
      </c>
    </row>
    <row r="9028" spans="1:9">
      <c r="A9028" s="10">
        <v>43633</v>
      </c>
      <c r="B9028" s="10">
        <v>43629</v>
      </c>
      <c r="C9028" t="s">
        <v>7</v>
      </c>
      <c r="D9028" t="s">
        <v>10558</v>
      </c>
      <c r="E9028" t="s">
        <v>10557</v>
      </c>
      <c r="F9028" s="1">
        <v>-1.9</v>
      </c>
      <c r="I9028" s="13">
        <f t="shared" si="141"/>
        <v>-3654755.5390000287</v>
      </c>
    </row>
    <row r="9029" spans="1:9">
      <c r="A9029" s="10">
        <v>43633</v>
      </c>
      <c r="B9029" s="10">
        <v>43629</v>
      </c>
      <c r="C9029" t="s">
        <v>60</v>
      </c>
      <c r="D9029" t="s">
        <v>10552</v>
      </c>
      <c r="E9029" t="s">
        <v>10517</v>
      </c>
      <c r="F9029" s="1">
        <v>-8</v>
      </c>
      <c r="I9029" s="13">
        <f t="shared" si="141"/>
        <v>-3654763.5390000287</v>
      </c>
    </row>
    <row r="9030" spans="1:9">
      <c r="A9030" s="10">
        <v>43633</v>
      </c>
      <c r="B9030" s="10">
        <v>43629</v>
      </c>
      <c r="C9030" t="s">
        <v>184</v>
      </c>
      <c r="D9030" t="s">
        <v>10539</v>
      </c>
      <c r="E9030" t="s">
        <v>10538</v>
      </c>
      <c r="F9030" s="1">
        <v>-10</v>
      </c>
      <c r="I9030" s="13">
        <f t="shared" si="141"/>
        <v>-3654773.5390000287</v>
      </c>
    </row>
    <row r="9031" spans="1:9">
      <c r="A9031" s="10">
        <v>43633</v>
      </c>
      <c r="B9031" s="10">
        <v>43629</v>
      </c>
      <c r="C9031" t="s">
        <v>96</v>
      </c>
      <c r="D9031" t="s">
        <v>10535</v>
      </c>
      <c r="E9031" t="s">
        <v>10534</v>
      </c>
      <c r="F9031" s="1">
        <v>-30</v>
      </c>
      <c r="I9031" s="13">
        <f t="shared" si="141"/>
        <v>-3654803.5390000287</v>
      </c>
    </row>
    <row r="9032" spans="1:9">
      <c r="A9032" s="10">
        <v>43633</v>
      </c>
      <c r="B9032" s="10">
        <v>43629</v>
      </c>
      <c r="C9032" t="s">
        <v>105</v>
      </c>
      <c r="D9032" t="s">
        <v>10529</v>
      </c>
      <c r="E9032" t="s">
        <v>10528</v>
      </c>
      <c r="F9032" s="1">
        <v>-0.5</v>
      </c>
      <c r="I9032" s="13">
        <f t="shared" si="141"/>
        <v>-3654804.0390000287</v>
      </c>
    </row>
    <row r="9033" spans="1:9">
      <c r="A9033" s="10">
        <v>43633</v>
      </c>
      <c r="B9033" s="10">
        <v>43629</v>
      </c>
      <c r="C9033" t="s">
        <v>7</v>
      </c>
      <c r="D9033" t="s">
        <v>10518</v>
      </c>
      <c r="E9033" t="s">
        <v>10517</v>
      </c>
      <c r="F9033" s="1">
        <v>-7.22</v>
      </c>
      <c r="I9033" s="13">
        <f t="shared" si="141"/>
        <v>-3654811.2590000289</v>
      </c>
    </row>
    <row r="9034" spans="1:9">
      <c r="A9034" s="10">
        <v>43630</v>
      </c>
      <c r="B9034" s="10">
        <v>43629</v>
      </c>
      <c r="C9034" t="s">
        <v>452</v>
      </c>
      <c r="D9034" t="s">
        <v>2109</v>
      </c>
      <c r="E9034" t="s">
        <v>11</v>
      </c>
      <c r="F9034" s="1">
        <v>-0.35699999999999998</v>
      </c>
      <c r="I9034" s="13">
        <f t="shared" si="141"/>
        <v>-3654811.6160000288</v>
      </c>
    </row>
    <row r="9035" spans="1:9">
      <c r="A9035" s="10">
        <v>43630</v>
      </c>
      <c r="B9035" s="10">
        <v>43629</v>
      </c>
      <c r="C9035" t="s">
        <v>10503</v>
      </c>
      <c r="D9035" t="s">
        <v>10502</v>
      </c>
      <c r="E9035" t="s">
        <v>11</v>
      </c>
      <c r="F9035" s="1">
        <v>-448.65300000000002</v>
      </c>
      <c r="I9035" s="13">
        <f t="shared" si="141"/>
        <v>-3655260.2690000287</v>
      </c>
    </row>
    <row r="9036" spans="1:9">
      <c r="A9036" s="10">
        <v>43630</v>
      </c>
      <c r="B9036" s="10">
        <v>43629</v>
      </c>
      <c r="C9036" t="s">
        <v>10497</v>
      </c>
      <c r="D9036" t="s">
        <v>10496</v>
      </c>
      <c r="E9036" t="s">
        <v>8517</v>
      </c>
      <c r="F9036" s="1">
        <v>-1000</v>
      </c>
      <c r="I9036" s="13">
        <f t="shared" si="141"/>
        <v>-3656260.2690000287</v>
      </c>
    </row>
    <row r="9037" spans="1:9">
      <c r="A9037" s="10">
        <v>43630</v>
      </c>
      <c r="B9037" s="10">
        <v>43629</v>
      </c>
      <c r="C9037" t="s">
        <v>452</v>
      </c>
      <c r="D9037" t="s">
        <v>1599</v>
      </c>
      <c r="E9037" t="s">
        <v>11</v>
      </c>
      <c r="F9037" s="1">
        <v>-0.35699999999999998</v>
      </c>
      <c r="I9037" s="13">
        <f t="shared" si="141"/>
        <v>-3656260.6260000286</v>
      </c>
    </row>
    <row r="9038" spans="1:9">
      <c r="A9038" s="10">
        <v>43630</v>
      </c>
      <c r="B9038" s="10">
        <v>43629</v>
      </c>
      <c r="C9038" t="s">
        <v>452</v>
      </c>
      <c r="D9038" t="s">
        <v>2342</v>
      </c>
      <c r="E9038" t="s">
        <v>11</v>
      </c>
      <c r="F9038" s="1">
        <v>-0.35699999999999998</v>
      </c>
      <c r="I9038" s="13">
        <f t="shared" si="141"/>
        <v>-3656260.9830000284</v>
      </c>
    </row>
    <row r="9039" spans="1:9">
      <c r="A9039" s="10">
        <v>43630</v>
      </c>
      <c r="B9039" s="10">
        <v>43629</v>
      </c>
      <c r="C9039" t="s">
        <v>10494</v>
      </c>
      <c r="D9039" t="s">
        <v>10493</v>
      </c>
      <c r="E9039" t="s">
        <v>11</v>
      </c>
      <c r="F9039" s="1">
        <v>-452.548</v>
      </c>
      <c r="I9039" s="13">
        <f t="shared" si="141"/>
        <v>-3656713.5310000284</v>
      </c>
    </row>
    <row r="9040" spans="1:9">
      <c r="A9040" s="10">
        <v>43630</v>
      </c>
      <c r="B9040" s="10">
        <v>43629</v>
      </c>
      <c r="C9040" t="s">
        <v>10492</v>
      </c>
      <c r="D9040" t="s">
        <v>10491</v>
      </c>
      <c r="E9040" t="s">
        <v>6094</v>
      </c>
      <c r="F9040" s="1">
        <v>-965.72500000000002</v>
      </c>
      <c r="I9040" s="13">
        <f t="shared" si="141"/>
        <v>-3657679.2560000285</v>
      </c>
    </row>
    <row r="9041" spans="1:9">
      <c r="A9041" s="10">
        <v>43630</v>
      </c>
      <c r="B9041" s="10">
        <v>43629</v>
      </c>
      <c r="C9041" t="s">
        <v>10490</v>
      </c>
      <c r="D9041" t="s">
        <v>10489</v>
      </c>
      <c r="E9041" t="s">
        <v>8517</v>
      </c>
      <c r="F9041" s="1">
        <v>-5000</v>
      </c>
      <c r="I9041" s="13">
        <f t="shared" si="141"/>
        <v>-3662679.2560000285</v>
      </c>
    </row>
    <row r="9042" spans="1:9">
      <c r="A9042" s="10">
        <v>43630</v>
      </c>
      <c r="B9042" s="10">
        <v>43629</v>
      </c>
      <c r="C9042" t="s">
        <v>452</v>
      </c>
      <c r="D9042" t="s">
        <v>2446</v>
      </c>
      <c r="E9042" t="s">
        <v>11</v>
      </c>
      <c r="F9042" s="1">
        <v>-0.35699999999999998</v>
      </c>
      <c r="I9042" s="13">
        <f t="shared" si="141"/>
        <v>-3662679.6130000283</v>
      </c>
    </row>
    <row r="9043" spans="1:9">
      <c r="A9043" s="10">
        <v>43628</v>
      </c>
      <c r="B9043" s="10">
        <v>43629</v>
      </c>
      <c r="C9043" t="s">
        <v>10461</v>
      </c>
      <c r="D9043" t="s">
        <v>1789</v>
      </c>
      <c r="E9043" t="s">
        <v>11</v>
      </c>
      <c r="G9043" s="1">
        <v>25000</v>
      </c>
      <c r="I9043" s="13">
        <f t="shared" si="141"/>
        <v>-3637679.6130000283</v>
      </c>
    </row>
    <row r="9044" spans="1:9">
      <c r="A9044" s="10">
        <v>43628</v>
      </c>
      <c r="B9044" s="10">
        <v>43629</v>
      </c>
      <c r="C9044" t="s">
        <v>4219</v>
      </c>
      <c r="D9044" t="s">
        <v>2349</v>
      </c>
      <c r="E9044" t="s">
        <v>11</v>
      </c>
      <c r="G9044" s="1">
        <v>11000</v>
      </c>
      <c r="I9044" s="13">
        <f t="shared" si="141"/>
        <v>-3626679.6130000283</v>
      </c>
    </row>
    <row r="9045" spans="1:9">
      <c r="A9045" s="10">
        <v>43628</v>
      </c>
      <c r="B9045" s="10">
        <v>43629</v>
      </c>
      <c r="C9045" t="s">
        <v>10450</v>
      </c>
      <c r="D9045" t="s">
        <v>10449</v>
      </c>
      <c r="E9045" t="s">
        <v>11</v>
      </c>
      <c r="G9045" s="1">
        <v>639907.86800000002</v>
      </c>
      <c r="I9045" s="13">
        <f t="shared" si="141"/>
        <v>-2986771.7450000281</v>
      </c>
    </row>
    <row r="9046" spans="1:9">
      <c r="A9046" s="10">
        <v>43628</v>
      </c>
      <c r="B9046" s="10">
        <v>43629</v>
      </c>
      <c r="C9046" t="s">
        <v>10448</v>
      </c>
      <c r="D9046" t="s">
        <v>10447</v>
      </c>
      <c r="E9046" t="s">
        <v>11</v>
      </c>
      <c r="G9046" s="1">
        <v>350000</v>
      </c>
      <c r="I9046" s="13">
        <f t="shared" si="141"/>
        <v>-2636771.7450000281</v>
      </c>
    </row>
    <row r="9047" spans="1:9">
      <c r="A9047" s="10">
        <v>43628</v>
      </c>
      <c r="B9047" s="10">
        <v>43629</v>
      </c>
      <c r="C9047" t="s">
        <v>4778</v>
      </c>
      <c r="D9047" t="s">
        <v>2042</v>
      </c>
      <c r="E9047" t="s">
        <v>11</v>
      </c>
      <c r="G9047" s="1">
        <v>6000</v>
      </c>
      <c r="I9047" s="13">
        <f t="shared" si="141"/>
        <v>-2630771.7450000281</v>
      </c>
    </row>
    <row r="9048" spans="1:9">
      <c r="A9048" s="10">
        <v>43628</v>
      </c>
      <c r="B9048" s="10">
        <v>43629</v>
      </c>
      <c r="C9048" t="s">
        <v>7923</v>
      </c>
      <c r="D9048" t="s">
        <v>2245</v>
      </c>
      <c r="E9048" t="s">
        <v>11</v>
      </c>
      <c r="G9048" s="1">
        <v>22000</v>
      </c>
      <c r="I9048" s="13">
        <f t="shared" si="141"/>
        <v>-2608771.7450000281</v>
      </c>
    </row>
    <row r="9049" spans="1:9">
      <c r="A9049" s="10">
        <v>43628</v>
      </c>
      <c r="B9049" s="10">
        <v>43629</v>
      </c>
      <c r="C9049" t="s">
        <v>6791</v>
      </c>
      <c r="D9049" t="s">
        <v>2398</v>
      </c>
      <c r="E9049" t="s">
        <v>11</v>
      </c>
      <c r="G9049" s="1">
        <v>12000</v>
      </c>
      <c r="I9049" s="13">
        <f t="shared" si="141"/>
        <v>-2596771.7450000281</v>
      </c>
    </row>
    <row r="9050" spans="1:9">
      <c r="A9050" s="10">
        <v>43895</v>
      </c>
      <c r="B9050" s="10">
        <v>43630</v>
      </c>
      <c r="C9050" t="s">
        <v>11026</v>
      </c>
      <c r="E9050" t="s">
        <v>11</v>
      </c>
      <c r="G9050" s="1">
        <v>5.95</v>
      </c>
      <c r="I9050" s="13">
        <f t="shared" si="141"/>
        <v>-2596765.7950000279</v>
      </c>
    </row>
    <row r="9051" spans="1:9">
      <c r="A9051" s="10">
        <v>43895</v>
      </c>
      <c r="B9051" s="10">
        <v>43630</v>
      </c>
      <c r="C9051" t="s">
        <v>14844</v>
      </c>
      <c r="E9051" t="s">
        <v>14843</v>
      </c>
      <c r="G9051" s="1">
        <v>307.65300000000002</v>
      </c>
      <c r="I9051" s="13">
        <f t="shared" si="141"/>
        <v>-2596458.1420000279</v>
      </c>
    </row>
    <row r="9052" spans="1:9">
      <c r="A9052" s="10">
        <v>43640</v>
      </c>
      <c r="B9052" s="10">
        <v>43630</v>
      </c>
      <c r="C9052" t="s">
        <v>250</v>
      </c>
      <c r="E9052" t="s">
        <v>11</v>
      </c>
      <c r="F9052" s="1">
        <v>-43.216000000000001</v>
      </c>
      <c r="I9052" s="13">
        <f t="shared" si="141"/>
        <v>-2596501.3580000279</v>
      </c>
    </row>
    <row r="9053" spans="1:9">
      <c r="A9053" s="10">
        <v>43635</v>
      </c>
      <c r="B9053" s="10">
        <v>43630</v>
      </c>
      <c r="C9053" t="s">
        <v>152</v>
      </c>
      <c r="D9053" t="s">
        <v>10611</v>
      </c>
      <c r="E9053" t="s">
        <v>10610</v>
      </c>
      <c r="F9053" s="1">
        <v>-20</v>
      </c>
      <c r="I9053" s="13">
        <f t="shared" si="141"/>
        <v>-2596521.3580000279</v>
      </c>
    </row>
    <row r="9054" spans="1:9">
      <c r="A9054" s="10">
        <v>43635</v>
      </c>
      <c r="B9054" s="10">
        <v>43630</v>
      </c>
      <c r="C9054" t="s">
        <v>7</v>
      </c>
      <c r="D9054" t="s">
        <v>10609</v>
      </c>
      <c r="E9054" t="s">
        <v>10608</v>
      </c>
      <c r="F9054" s="1">
        <v>-3.8</v>
      </c>
      <c r="I9054" s="13">
        <f t="shared" si="141"/>
        <v>-2596525.1580000278</v>
      </c>
    </row>
    <row r="9055" spans="1:9">
      <c r="A9055" s="10">
        <v>43634</v>
      </c>
      <c r="B9055" s="10">
        <v>43630</v>
      </c>
      <c r="C9055" t="s">
        <v>7</v>
      </c>
      <c r="D9055" t="s">
        <v>10601</v>
      </c>
      <c r="E9055" t="s">
        <v>10572</v>
      </c>
      <c r="F9055" s="1">
        <v>-3.42</v>
      </c>
      <c r="I9055" s="13">
        <f t="shared" si="141"/>
        <v>-2596528.5780000277</v>
      </c>
    </row>
    <row r="9056" spans="1:9">
      <c r="A9056" s="10">
        <v>43634</v>
      </c>
      <c r="B9056" s="10">
        <v>43630</v>
      </c>
      <c r="C9056" t="s">
        <v>7</v>
      </c>
      <c r="D9056" t="s">
        <v>10600</v>
      </c>
      <c r="E9056" t="s">
        <v>10577</v>
      </c>
      <c r="F9056" s="1">
        <v>-7.22</v>
      </c>
      <c r="I9056" s="13">
        <f t="shared" si="141"/>
        <v>-2596535.7980000279</v>
      </c>
    </row>
    <row r="9057" spans="1:9">
      <c r="A9057" s="10">
        <v>43634</v>
      </c>
      <c r="B9057" s="10">
        <v>43630</v>
      </c>
      <c r="C9057" t="s">
        <v>96</v>
      </c>
      <c r="D9057" t="s">
        <v>10595</v>
      </c>
      <c r="E9057" t="s">
        <v>10594</v>
      </c>
      <c r="F9057" s="1">
        <v>-30</v>
      </c>
      <c r="I9057" s="13">
        <f t="shared" si="141"/>
        <v>-2596565.7980000279</v>
      </c>
    </row>
    <row r="9058" spans="1:9">
      <c r="A9058" s="10">
        <v>43634</v>
      </c>
      <c r="B9058" s="10">
        <v>43630</v>
      </c>
      <c r="C9058" t="s">
        <v>60</v>
      </c>
      <c r="D9058" t="s">
        <v>10591</v>
      </c>
      <c r="E9058" t="s">
        <v>10587</v>
      </c>
      <c r="F9058" s="1">
        <v>-8</v>
      </c>
      <c r="I9058" s="13">
        <f t="shared" si="141"/>
        <v>-2596573.7980000279</v>
      </c>
    </row>
    <row r="9059" spans="1:9">
      <c r="A9059" s="10">
        <v>43634</v>
      </c>
      <c r="B9059" s="10">
        <v>43630</v>
      </c>
      <c r="C9059" t="s">
        <v>7</v>
      </c>
      <c r="D9059" t="s">
        <v>10588</v>
      </c>
      <c r="E9059" t="s">
        <v>10587</v>
      </c>
      <c r="F9059" s="1">
        <v>-7.22</v>
      </c>
      <c r="I9059" s="13">
        <f t="shared" si="141"/>
        <v>-2596581.0180000281</v>
      </c>
    </row>
    <row r="9060" spans="1:9">
      <c r="A9060" s="10">
        <v>43634</v>
      </c>
      <c r="B9060" s="10">
        <v>43630</v>
      </c>
      <c r="C9060" t="s">
        <v>105</v>
      </c>
      <c r="D9060" t="s">
        <v>10584</v>
      </c>
      <c r="E9060" t="s">
        <v>10583</v>
      </c>
      <c r="F9060" s="1">
        <v>-2.5</v>
      </c>
      <c r="I9060" s="13">
        <f t="shared" si="141"/>
        <v>-2596583.5180000281</v>
      </c>
    </row>
    <row r="9061" spans="1:9">
      <c r="A9061" s="10">
        <v>43634</v>
      </c>
      <c r="B9061" s="10">
        <v>43630</v>
      </c>
      <c r="C9061" t="s">
        <v>96</v>
      </c>
      <c r="D9061" t="s">
        <v>10582</v>
      </c>
      <c r="E9061" t="s">
        <v>10581</v>
      </c>
      <c r="F9061" s="1">
        <v>-30</v>
      </c>
      <c r="I9061" s="13">
        <f t="shared" si="141"/>
        <v>-2596613.5180000281</v>
      </c>
    </row>
    <row r="9062" spans="1:9">
      <c r="A9062" s="10">
        <v>43634</v>
      </c>
      <c r="B9062" s="10">
        <v>43630</v>
      </c>
      <c r="C9062" t="s">
        <v>170</v>
      </c>
      <c r="D9062" t="s">
        <v>10580</v>
      </c>
      <c r="E9062" t="s">
        <v>10579</v>
      </c>
      <c r="F9062" s="1">
        <v>-10</v>
      </c>
      <c r="I9062" s="13">
        <f t="shared" si="141"/>
        <v>-2596623.5180000281</v>
      </c>
    </row>
    <row r="9063" spans="1:9">
      <c r="A9063" s="10">
        <v>43634</v>
      </c>
      <c r="B9063" s="10">
        <v>43630</v>
      </c>
      <c r="C9063" t="s">
        <v>60</v>
      </c>
      <c r="D9063" t="s">
        <v>10578</v>
      </c>
      <c r="E9063" t="s">
        <v>10577</v>
      </c>
      <c r="F9063" s="1">
        <v>-8</v>
      </c>
      <c r="I9063" s="13">
        <f t="shared" si="141"/>
        <v>-2596631.5180000281</v>
      </c>
    </row>
    <row r="9064" spans="1:9">
      <c r="A9064" s="10">
        <v>43634</v>
      </c>
      <c r="B9064" s="10">
        <v>43630</v>
      </c>
      <c r="C9064" t="s">
        <v>105</v>
      </c>
      <c r="D9064" t="s">
        <v>10576</v>
      </c>
      <c r="E9064" t="s">
        <v>10575</v>
      </c>
      <c r="F9064" s="1">
        <v>-0.5</v>
      </c>
      <c r="I9064" s="13">
        <f t="shared" si="141"/>
        <v>-2596632.0180000281</v>
      </c>
    </row>
    <row r="9065" spans="1:9">
      <c r="A9065" s="10">
        <v>43634</v>
      </c>
      <c r="B9065" s="10">
        <v>43630</v>
      </c>
      <c r="C9065" t="s">
        <v>7</v>
      </c>
      <c r="D9065" t="s">
        <v>10574</v>
      </c>
      <c r="E9065" t="s">
        <v>10572</v>
      </c>
      <c r="F9065" s="1">
        <v>-7.6</v>
      </c>
      <c r="I9065" s="13">
        <f t="shared" si="141"/>
        <v>-2596639.6180000282</v>
      </c>
    </row>
    <row r="9066" spans="1:9">
      <c r="A9066" s="10">
        <v>43634</v>
      </c>
      <c r="B9066" s="10">
        <v>43630</v>
      </c>
      <c r="C9066" t="s">
        <v>60</v>
      </c>
      <c r="D9066" t="s">
        <v>10573</v>
      </c>
      <c r="E9066" t="s">
        <v>10572</v>
      </c>
      <c r="F9066" s="1">
        <v>-8</v>
      </c>
      <c r="I9066" s="13">
        <f t="shared" si="141"/>
        <v>-2596647.6180000282</v>
      </c>
    </row>
    <row r="9067" spans="1:9">
      <c r="A9067" s="10">
        <v>43634</v>
      </c>
      <c r="B9067" s="10">
        <v>43630</v>
      </c>
      <c r="C9067" t="s">
        <v>105</v>
      </c>
      <c r="D9067" t="s">
        <v>10571</v>
      </c>
      <c r="E9067" t="s">
        <v>10570</v>
      </c>
      <c r="F9067" s="1">
        <v>-0.5</v>
      </c>
      <c r="I9067" s="13">
        <f t="shared" si="141"/>
        <v>-2596648.1180000282</v>
      </c>
    </row>
    <row r="9068" spans="1:9">
      <c r="A9068" s="10">
        <v>43634</v>
      </c>
      <c r="B9068" s="10">
        <v>43630</v>
      </c>
      <c r="C9068" t="s">
        <v>33</v>
      </c>
      <c r="D9068" t="s">
        <v>10569</v>
      </c>
      <c r="E9068" t="s">
        <v>10568</v>
      </c>
      <c r="F9068" s="1">
        <v>-40</v>
      </c>
      <c r="I9068" s="13">
        <f t="shared" si="141"/>
        <v>-2596688.1180000282</v>
      </c>
    </row>
    <row r="9069" spans="1:9">
      <c r="A9069" s="10">
        <v>43633</v>
      </c>
      <c r="B9069" s="10">
        <v>43630</v>
      </c>
      <c r="C9069" t="s">
        <v>10567</v>
      </c>
      <c r="D9069" t="s">
        <v>10566</v>
      </c>
      <c r="E9069" t="s">
        <v>10565</v>
      </c>
      <c r="F9069" s="1">
        <v>-2828.127</v>
      </c>
      <c r="I9069" s="13">
        <f t="shared" si="141"/>
        <v>-2599516.2450000281</v>
      </c>
    </row>
    <row r="9070" spans="1:9">
      <c r="A9070" s="10">
        <v>43633</v>
      </c>
      <c r="B9070" s="10">
        <v>43630</v>
      </c>
      <c r="C9070" t="s">
        <v>10564</v>
      </c>
      <c r="D9070" t="s">
        <v>10563</v>
      </c>
      <c r="E9070" t="s">
        <v>347</v>
      </c>
      <c r="F9070" s="1">
        <v>-341.178</v>
      </c>
      <c r="I9070" s="13">
        <f t="shared" si="141"/>
        <v>-2599857.4230000279</v>
      </c>
    </row>
    <row r="9071" spans="1:9">
      <c r="A9071" s="10">
        <v>43633</v>
      </c>
      <c r="B9071" s="10">
        <v>43630</v>
      </c>
      <c r="C9071" t="s">
        <v>10562</v>
      </c>
      <c r="D9071" t="s">
        <v>10561</v>
      </c>
      <c r="E9071" t="s">
        <v>347</v>
      </c>
      <c r="F9071" s="1">
        <v>-1358.42</v>
      </c>
      <c r="I9071" s="13">
        <f t="shared" si="141"/>
        <v>-2601215.8430000278</v>
      </c>
    </row>
    <row r="9072" spans="1:9">
      <c r="A9072" s="10">
        <v>43633</v>
      </c>
      <c r="B9072" s="10">
        <v>43630</v>
      </c>
      <c r="C9072" t="s">
        <v>10560</v>
      </c>
      <c r="D9072" t="s">
        <v>10559</v>
      </c>
      <c r="E9072" t="s">
        <v>347</v>
      </c>
      <c r="F9072" s="1">
        <v>-1853.174</v>
      </c>
      <c r="I9072" s="13">
        <f t="shared" si="141"/>
        <v>-2603069.0170000279</v>
      </c>
    </row>
    <row r="9073" spans="1:9">
      <c r="A9073" s="10">
        <v>43633</v>
      </c>
      <c r="B9073" s="10">
        <v>43630</v>
      </c>
      <c r="C9073" t="s">
        <v>10556</v>
      </c>
      <c r="D9073" t="s">
        <v>10555</v>
      </c>
      <c r="E9073" t="s">
        <v>8448</v>
      </c>
      <c r="F9073" s="1">
        <v>-687.06299999999999</v>
      </c>
      <c r="I9073" s="13">
        <f t="shared" si="141"/>
        <v>-2603756.080000028</v>
      </c>
    </row>
    <row r="9074" spans="1:9">
      <c r="A9074" s="10">
        <v>43633</v>
      </c>
      <c r="B9074" s="10">
        <v>43630</v>
      </c>
      <c r="C9074" t="s">
        <v>31</v>
      </c>
      <c r="D9074" t="s">
        <v>10555</v>
      </c>
      <c r="E9074" t="s">
        <v>8448</v>
      </c>
      <c r="F9074" s="1">
        <v>-1.7849999999999999</v>
      </c>
      <c r="I9074" s="13">
        <f t="shared" si="141"/>
        <v>-2603757.8650000282</v>
      </c>
    </row>
    <row r="9075" spans="1:9">
      <c r="A9075" s="10">
        <v>43633</v>
      </c>
      <c r="B9075" s="10">
        <v>43630</v>
      </c>
      <c r="C9075" t="s">
        <v>10551</v>
      </c>
      <c r="D9075" t="s">
        <v>10550</v>
      </c>
      <c r="E9075" t="s">
        <v>11</v>
      </c>
      <c r="F9075" s="1">
        <v>-108.16</v>
      </c>
      <c r="I9075" s="13">
        <f t="shared" si="141"/>
        <v>-2603866.0250000283</v>
      </c>
    </row>
    <row r="9076" spans="1:9">
      <c r="A9076" s="10">
        <v>43633</v>
      </c>
      <c r="B9076" s="10">
        <v>43630</v>
      </c>
      <c r="C9076" t="s">
        <v>10549</v>
      </c>
      <c r="D9076" t="s">
        <v>10548</v>
      </c>
      <c r="E9076" t="s">
        <v>11</v>
      </c>
      <c r="F9076" s="1">
        <v>-156.14699999999999</v>
      </c>
      <c r="I9076" s="13">
        <f t="shared" si="141"/>
        <v>-2604022.1720000282</v>
      </c>
    </row>
    <row r="9077" spans="1:9">
      <c r="A9077" s="10">
        <v>43633</v>
      </c>
      <c r="B9077" s="10">
        <v>43630</v>
      </c>
      <c r="C9077" t="s">
        <v>10547</v>
      </c>
      <c r="D9077" t="s">
        <v>10546</v>
      </c>
      <c r="E9077" t="s">
        <v>11</v>
      </c>
      <c r="F9077" s="1">
        <v>-156.14699999999999</v>
      </c>
      <c r="I9077" s="13">
        <f t="shared" si="141"/>
        <v>-2604178.3190000281</v>
      </c>
    </row>
    <row r="9078" spans="1:9">
      <c r="A9078" s="10">
        <v>43633</v>
      </c>
      <c r="B9078" s="10">
        <v>43630</v>
      </c>
      <c r="C9078" t="s">
        <v>857</v>
      </c>
      <c r="D9078" t="s">
        <v>10545</v>
      </c>
      <c r="E9078" t="s">
        <v>10544</v>
      </c>
      <c r="F9078" s="1">
        <v>-182.76</v>
      </c>
      <c r="I9078" s="13">
        <f t="shared" si="141"/>
        <v>-2604361.0790000279</v>
      </c>
    </row>
    <row r="9079" spans="1:9">
      <c r="A9079" s="10">
        <v>43633</v>
      </c>
      <c r="B9079" s="10">
        <v>43630</v>
      </c>
      <c r="C9079" t="s">
        <v>10543</v>
      </c>
      <c r="D9079" t="s">
        <v>10542</v>
      </c>
      <c r="E9079" t="s">
        <v>3935</v>
      </c>
      <c r="F9079" s="1">
        <v>-3368.95</v>
      </c>
      <c r="I9079" s="13">
        <f t="shared" si="141"/>
        <v>-2607730.029000028</v>
      </c>
    </row>
    <row r="9080" spans="1:9">
      <c r="A9080" s="10">
        <v>43633</v>
      </c>
      <c r="B9080" s="10">
        <v>43630</v>
      </c>
      <c r="C9080" t="s">
        <v>10541</v>
      </c>
      <c r="D9080" t="s">
        <v>10540</v>
      </c>
      <c r="E9080" t="s">
        <v>332</v>
      </c>
      <c r="F9080" s="1">
        <v>-11820</v>
      </c>
      <c r="I9080" s="13">
        <f t="shared" si="141"/>
        <v>-2619550.029000028</v>
      </c>
    </row>
    <row r="9081" spans="1:9">
      <c r="A9081" s="10">
        <v>43633</v>
      </c>
      <c r="B9081" s="10">
        <v>43630</v>
      </c>
      <c r="C9081" t="s">
        <v>31</v>
      </c>
      <c r="D9081" t="s">
        <v>10540</v>
      </c>
      <c r="E9081" t="s">
        <v>332</v>
      </c>
      <c r="F9081" s="1">
        <v>-1.7849999999999999</v>
      </c>
      <c r="I9081" s="13">
        <f t="shared" si="141"/>
        <v>-2619551.8140000282</v>
      </c>
    </row>
    <row r="9082" spans="1:9">
      <c r="A9082" s="10">
        <v>43633</v>
      </c>
      <c r="B9082" s="10">
        <v>43630</v>
      </c>
      <c r="C9082" t="s">
        <v>10533</v>
      </c>
      <c r="D9082" t="s">
        <v>10532</v>
      </c>
      <c r="E9082" t="s">
        <v>8015</v>
      </c>
      <c r="F9082" s="1">
        <v>-3838.7550000000001</v>
      </c>
      <c r="I9082" s="13">
        <f t="shared" si="141"/>
        <v>-2623390.5690000281</v>
      </c>
    </row>
    <row r="9083" spans="1:9">
      <c r="A9083" s="10">
        <v>43633</v>
      </c>
      <c r="B9083" s="10">
        <v>43630</v>
      </c>
      <c r="C9083" t="s">
        <v>31</v>
      </c>
      <c r="D9083" t="s">
        <v>10532</v>
      </c>
      <c r="E9083" t="s">
        <v>8015</v>
      </c>
      <c r="F9083" s="1">
        <v>-1.7849999999999999</v>
      </c>
      <c r="I9083" s="13">
        <f t="shared" si="141"/>
        <v>-2623392.3540000282</v>
      </c>
    </row>
    <row r="9084" spans="1:9">
      <c r="A9084" s="10">
        <v>43633</v>
      </c>
      <c r="B9084" s="10">
        <v>43630</v>
      </c>
      <c r="C9084" t="s">
        <v>10531</v>
      </c>
      <c r="D9084" t="s">
        <v>10530</v>
      </c>
      <c r="E9084" t="s">
        <v>8015</v>
      </c>
      <c r="F9084" s="1">
        <v>-401.69</v>
      </c>
      <c r="I9084" s="13">
        <f t="shared" si="141"/>
        <v>-2623794.0440000282</v>
      </c>
    </row>
    <row r="9085" spans="1:9">
      <c r="A9085" s="10">
        <v>43633</v>
      </c>
      <c r="B9085" s="10">
        <v>43630</v>
      </c>
      <c r="C9085" t="s">
        <v>31</v>
      </c>
      <c r="D9085" t="s">
        <v>10530</v>
      </c>
      <c r="E9085" t="s">
        <v>8015</v>
      </c>
      <c r="F9085" s="1">
        <v>-1.7849999999999999</v>
      </c>
      <c r="I9085" s="13">
        <f t="shared" si="141"/>
        <v>-2623795.8290000283</v>
      </c>
    </row>
    <row r="9086" spans="1:9">
      <c r="A9086" s="10">
        <v>43633</v>
      </c>
      <c r="B9086" s="10">
        <v>43630</v>
      </c>
      <c r="C9086" t="s">
        <v>10527</v>
      </c>
      <c r="E9086" t="s">
        <v>5291</v>
      </c>
      <c r="F9086" s="1">
        <v>-307.65300000000002</v>
      </c>
      <c r="I9086" s="13">
        <f t="shared" si="141"/>
        <v>-2624103.4820000282</v>
      </c>
    </row>
    <row r="9087" spans="1:9">
      <c r="A9087" s="10">
        <v>43633</v>
      </c>
      <c r="B9087" s="10">
        <v>43630</v>
      </c>
      <c r="C9087" t="s">
        <v>101</v>
      </c>
      <c r="E9087" t="s">
        <v>11</v>
      </c>
      <c r="F9087" s="1">
        <v>-5.95</v>
      </c>
      <c r="I9087" s="13">
        <f t="shared" si="141"/>
        <v>-2624109.4320000284</v>
      </c>
    </row>
    <row r="9088" spans="1:9">
      <c r="A9088" s="10">
        <v>43633</v>
      </c>
      <c r="B9088" s="10">
        <v>43630</v>
      </c>
      <c r="C9088" t="s">
        <v>10526</v>
      </c>
      <c r="D9088" t="s">
        <v>10525</v>
      </c>
      <c r="E9088" t="s">
        <v>11</v>
      </c>
      <c r="F9088" s="1">
        <v>-929699.1</v>
      </c>
      <c r="I9088" s="13">
        <f t="shared" si="141"/>
        <v>-3553808.5320000285</v>
      </c>
    </row>
    <row r="9089" spans="1:9">
      <c r="A9089" s="10">
        <v>43633</v>
      </c>
      <c r="B9089" s="10">
        <v>43630</v>
      </c>
      <c r="C9089" t="s">
        <v>10524</v>
      </c>
      <c r="D9089" t="s">
        <v>10523</v>
      </c>
      <c r="E9089" t="s">
        <v>11</v>
      </c>
      <c r="F9089" s="1">
        <v>-156.14699999999999</v>
      </c>
      <c r="I9089" s="13">
        <f t="shared" si="141"/>
        <v>-3553964.6790000284</v>
      </c>
    </row>
    <row r="9090" spans="1:9">
      <c r="A9090" s="10">
        <v>43633</v>
      </c>
      <c r="B9090" s="10">
        <v>43630</v>
      </c>
      <c r="C9090" t="s">
        <v>10522</v>
      </c>
      <c r="D9090" t="s">
        <v>10521</v>
      </c>
      <c r="E9090" t="s">
        <v>11</v>
      </c>
      <c r="F9090" s="1">
        <v>-108.16</v>
      </c>
      <c r="I9090" s="13">
        <f t="shared" si="141"/>
        <v>-3554072.8390000286</v>
      </c>
    </row>
    <row r="9091" spans="1:9">
      <c r="A9091" s="10">
        <v>43633</v>
      </c>
      <c r="B9091" s="10">
        <v>43630</v>
      </c>
      <c r="C9091" t="s">
        <v>10520</v>
      </c>
      <c r="D9091" t="s">
        <v>10519</v>
      </c>
      <c r="E9091" t="s">
        <v>11</v>
      </c>
      <c r="F9091" s="1">
        <v>-108.16</v>
      </c>
      <c r="I9091" s="13">
        <f t="shared" ref="I9091:I9154" si="142">I9090+F9091+G9091</f>
        <v>-3554180.9990000287</v>
      </c>
    </row>
    <row r="9092" spans="1:9">
      <c r="A9092" s="10">
        <v>43633</v>
      </c>
      <c r="B9092" s="10">
        <v>43630</v>
      </c>
      <c r="C9092" t="s">
        <v>10516</v>
      </c>
      <c r="D9092" t="s">
        <v>10515</v>
      </c>
      <c r="E9092" t="s">
        <v>139</v>
      </c>
      <c r="F9092" s="1">
        <v>-1747.3430000000001</v>
      </c>
      <c r="I9092" s="13">
        <f t="shared" si="142"/>
        <v>-3555928.3420000286</v>
      </c>
    </row>
    <row r="9093" spans="1:9">
      <c r="A9093" s="10">
        <v>43633</v>
      </c>
      <c r="B9093" s="10">
        <v>43630</v>
      </c>
      <c r="C9093" t="s">
        <v>31</v>
      </c>
      <c r="D9093" t="s">
        <v>10515</v>
      </c>
      <c r="E9093" t="s">
        <v>139</v>
      </c>
      <c r="F9093" s="1">
        <v>-1.7849999999999999</v>
      </c>
      <c r="I9093" s="13">
        <f t="shared" si="142"/>
        <v>-3555930.1270000287</v>
      </c>
    </row>
    <row r="9094" spans="1:9">
      <c r="A9094" s="10">
        <v>43633</v>
      </c>
      <c r="B9094" s="10">
        <v>43630</v>
      </c>
      <c r="C9094" t="s">
        <v>857</v>
      </c>
      <c r="D9094" t="s">
        <v>10514</v>
      </c>
      <c r="E9094" t="s">
        <v>10513</v>
      </c>
      <c r="F9094" s="1">
        <v>-10.14</v>
      </c>
      <c r="I9094" s="13">
        <f t="shared" si="142"/>
        <v>-3555940.2670000289</v>
      </c>
    </row>
    <row r="9095" spans="1:9">
      <c r="A9095" s="10">
        <v>43633</v>
      </c>
      <c r="B9095" s="10">
        <v>43630</v>
      </c>
      <c r="C9095" t="s">
        <v>10512</v>
      </c>
      <c r="D9095" t="s">
        <v>10509</v>
      </c>
      <c r="E9095" t="s">
        <v>4280</v>
      </c>
      <c r="F9095" s="1">
        <v>-1098.201</v>
      </c>
      <c r="I9095" s="13">
        <f t="shared" si="142"/>
        <v>-3557038.4680000287</v>
      </c>
    </row>
    <row r="9096" spans="1:9">
      <c r="A9096" s="10">
        <v>43633</v>
      </c>
      <c r="B9096" s="10">
        <v>43630</v>
      </c>
      <c r="C9096" t="s">
        <v>10511</v>
      </c>
      <c r="D9096" t="s">
        <v>10510</v>
      </c>
      <c r="E9096" t="s">
        <v>6508</v>
      </c>
      <c r="F9096" s="1">
        <v>-7340.05</v>
      </c>
      <c r="I9096" s="13">
        <f t="shared" si="142"/>
        <v>-3564378.5180000286</v>
      </c>
    </row>
    <row r="9097" spans="1:9">
      <c r="A9097" s="10">
        <v>43633</v>
      </c>
      <c r="B9097" s="10">
        <v>43630</v>
      </c>
      <c r="C9097" t="s">
        <v>31</v>
      </c>
      <c r="D9097" t="s">
        <v>10510</v>
      </c>
      <c r="E9097" t="s">
        <v>6508</v>
      </c>
      <c r="F9097" s="1">
        <v>-1.7849999999999999</v>
      </c>
      <c r="I9097" s="13">
        <f t="shared" si="142"/>
        <v>-3564380.3030000287</v>
      </c>
    </row>
    <row r="9098" spans="1:9">
      <c r="A9098" s="10">
        <v>43633</v>
      </c>
      <c r="B9098" s="10">
        <v>43630</v>
      </c>
      <c r="C9098" t="s">
        <v>31</v>
      </c>
      <c r="D9098" t="s">
        <v>10509</v>
      </c>
      <c r="E9098" t="s">
        <v>4280</v>
      </c>
      <c r="F9098" s="1">
        <v>-1.7849999999999999</v>
      </c>
      <c r="I9098" s="13">
        <f t="shared" si="142"/>
        <v>-3564382.0880000289</v>
      </c>
    </row>
    <row r="9099" spans="1:9">
      <c r="A9099" s="10">
        <v>43630</v>
      </c>
      <c r="B9099" s="10">
        <v>43630</v>
      </c>
      <c r="C9099" t="s">
        <v>7</v>
      </c>
      <c r="D9099" t="s">
        <v>10499</v>
      </c>
      <c r="E9099" t="s">
        <v>10498</v>
      </c>
      <c r="F9099" s="1">
        <v>-3.8</v>
      </c>
      <c r="I9099" s="13">
        <f t="shared" si="142"/>
        <v>-3564385.8880000287</v>
      </c>
    </row>
    <row r="9100" spans="1:9">
      <c r="A9100" s="10">
        <v>43630</v>
      </c>
      <c r="B9100" s="10">
        <v>43630</v>
      </c>
      <c r="C9100" t="s">
        <v>152</v>
      </c>
      <c r="D9100" t="s">
        <v>10488</v>
      </c>
      <c r="E9100" t="s">
        <v>10487</v>
      </c>
      <c r="F9100" s="1">
        <v>-20</v>
      </c>
      <c r="I9100" s="13">
        <f t="shared" si="142"/>
        <v>-3564405.8880000287</v>
      </c>
    </row>
    <row r="9101" spans="1:9">
      <c r="A9101" s="10">
        <v>43643</v>
      </c>
      <c r="B9101" s="10">
        <v>43633</v>
      </c>
      <c r="C9101" t="s">
        <v>250</v>
      </c>
      <c r="E9101" t="s">
        <v>11</v>
      </c>
      <c r="F9101" s="1">
        <v>-32.43</v>
      </c>
      <c r="I9101" s="13">
        <f t="shared" si="142"/>
        <v>-3564438.3180000288</v>
      </c>
    </row>
    <row r="9102" spans="1:9">
      <c r="A9102" s="10">
        <v>43635</v>
      </c>
      <c r="B9102" s="10">
        <v>43633</v>
      </c>
      <c r="C9102" t="s">
        <v>7</v>
      </c>
      <c r="D9102" t="s">
        <v>10613</v>
      </c>
      <c r="E9102" t="s">
        <v>10612</v>
      </c>
      <c r="F9102" s="1">
        <v>-1.9</v>
      </c>
      <c r="I9102" s="13">
        <f t="shared" si="142"/>
        <v>-3564440.2180000287</v>
      </c>
    </row>
    <row r="9103" spans="1:9">
      <c r="A9103" s="10">
        <v>43635</v>
      </c>
      <c r="B9103" s="10">
        <v>43633</v>
      </c>
      <c r="C9103" t="s">
        <v>184</v>
      </c>
      <c r="D9103" t="s">
        <v>10603</v>
      </c>
      <c r="E9103" t="s">
        <v>10602</v>
      </c>
      <c r="F9103" s="1">
        <v>-10</v>
      </c>
      <c r="I9103" s="13">
        <f t="shared" si="142"/>
        <v>-3564450.2180000287</v>
      </c>
    </row>
    <row r="9104" spans="1:9">
      <c r="A9104" s="10">
        <v>43634</v>
      </c>
      <c r="B9104" s="10">
        <v>43633</v>
      </c>
      <c r="C9104" t="s">
        <v>857</v>
      </c>
      <c r="D9104" t="s">
        <v>10599</v>
      </c>
      <c r="E9104" t="s">
        <v>10598</v>
      </c>
      <c r="F9104" s="1">
        <v>-52.92</v>
      </c>
      <c r="I9104" s="13">
        <f t="shared" si="142"/>
        <v>-3564503.1380000287</v>
      </c>
    </row>
    <row r="9105" spans="1:9">
      <c r="A9105" s="10">
        <v>43634</v>
      </c>
      <c r="B9105" s="10">
        <v>43633</v>
      </c>
      <c r="C9105" t="s">
        <v>857</v>
      </c>
      <c r="D9105" t="s">
        <v>10597</v>
      </c>
      <c r="E9105" t="s">
        <v>10596</v>
      </c>
      <c r="F9105" s="1">
        <v>-196.7</v>
      </c>
      <c r="I9105" s="13">
        <f t="shared" si="142"/>
        <v>-3564699.8380000289</v>
      </c>
    </row>
    <row r="9106" spans="1:9">
      <c r="A9106" s="10">
        <v>43634</v>
      </c>
      <c r="B9106" s="10">
        <v>43633</v>
      </c>
      <c r="C9106" t="s">
        <v>10593</v>
      </c>
      <c r="D9106" t="s">
        <v>10592</v>
      </c>
      <c r="E9106" t="s">
        <v>11</v>
      </c>
      <c r="F9106" s="1">
        <v>-653.50800000000004</v>
      </c>
      <c r="I9106" s="13">
        <f t="shared" si="142"/>
        <v>-3565353.3460000288</v>
      </c>
    </row>
    <row r="9107" spans="1:9">
      <c r="A9107" s="10">
        <v>43634</v>
      </c>
      <c r="B9107" s="10">
        <v>43633</v>
      </c>
      <c r="C9107" t="s">
        <v>857</v>
      </c>
      <c r="D9107" t="s">
        <v>10590</v>
      </c>
      <c r="E9107" t="s">
        <v>10589</v>
      </c>
      <c r="F9107" s="1">
        <v>-979.77</v>
      </c>
      <c r="I9107" s="13">
        <f t="shared" si="142"/>
        <v>-3566333.1160000288</v>
      </c>
    </row>
    <row r="9108" spans="1:9">
      <c r="A9108" s="10">
        <v>43634</v>
      </c>
      <c r="B9108" s="10">
        <v>43633</v>
      </c>
      <c r="C9108" t="s">
        <v>5529</v>
      </c>
      <c r="D9108" t="s">
        <v>10586</v>
      </c>
      <c r="E9108" t="s">
        <v>10585</v>
      </c>
      <c r="G9108" s="1">
        <v>800.48</v>
      </c>
      <c r="I9108" s="13">
        <f t="shared" si="142"/>
        <v>-3565532.6360000288</v>
      </c>
    </row>
    <row r="9109" spans="1:9">
      <c r="A9109" s="10">
        <v>43633</v>
      </c>
      <c r="B9109" s="10">
        <v>43633</v>
      </c>
      <c r="C9109" t="s">
        <v>5324</v>
      </c>
      <c r="E9109" t="s">
        <v>11</v>
      </c>
      <c r="F9109" s="1">
        <v>-819.16700000000003</v>
      </c>
      <c r="I9109" s="13">
        <f t="shared" si="142"/>
        <v>-3566351.8030000287</v>
      </c>
    </row>
    <row r="9110" spans="1:9">
      <c r="A9110" s="10">
        <v>43633</v>
      </c>
      <c r="B9110" s="10">
        <v>43633</v>
      </c>
      <c r="C9110" t="s">
        <v>5323</v>
      </c>
      <c r="E9110" t="s">
        <v>11</v>
      </c>
      <c r="F9110" s="1">
        <v>-83.332999999999998</v>
      </c>
      <c r="I9110" s="13">
        <f t="shared" si="142"/>
        <v>-3566435.1360000288</v>
      </c>
    </row>
    <row r="9111" spans="1:9">
      <c r="A9111" s="10">
        <v>43633</v>
      </c>
      <c r="B9111" s="10">
        <v>43633</v>
      </c>
      <c r="C9111" t="s">
        <v>21</v>
      </c>
      <c r="E9111" t="s">
        <v>11</v>
      </c>
      <c r="F9111" s="1">
        <v>-1500000</v>
      </c>
      <c r="I9111" s="13">
        <f t="shared" si="142"/>
        <v>-5066435.1360000288</v>
      </c>
    </row>
    <row r="9112" spans="1:9">
      <c r="A9112" s="10">
        <v>43633</v>
      </c>
      <c r="B9112" s="10">
        <v>43633</v>
      </c>
      <c r="C9112" t="s">
        <v>350</v>
      </c>
      <c r="E9112" t="s">
        <v>11</v>
      </c>
      <c r="F9112" s="1">
        <v>-1.7849999999999999</v>
      </c>
      <c r="I9112" s="13">
        <f t="shared" si="142"/>
        <v>-5066436.921000029</v>
      </c>
    </row>
    <row r="9113" spans="1:9">
      <c r="A9113" s="10">
        <v>43633</v>
      </c>
      <c r="B9113" s="10">
        <v>43633</v>
      </c>
      <c r="C9113" t="s">
        <v>350</v>
      </c>
      <c r="E9113" t="s">
        <v>11</v>
      </c>
      <c r="F9113" s="1">
        <v>-1.7849999999999999</v>
      </c>
      <c r="I9113" s="13">
        <f t="shared" si="142"/>
        <v>-5066438.7060000291</v>
      </c>
    </row>
    <row r="9114" spans="1:9">
      <c r="A9114" s="10">
        <v>43633</v>
      </c>
      <c r="B9114" s="10">
        <v>43633</v>
      </c>
      <c r="C9114" t="s">
        <v>5324</v>
      </c>
      <c r="E9114" t="s">
        <v>11</v>
      </c>
      <c r="F9114" s="1">
        <v>-2128.8890000000001</v>
      </c>
      <c r="I9114" s="13">
        <f t="shared" si="142"/>
        <v>-5068567.5950000295</v>
      </c>
    </row>
    <row r="9115" spans="1:9">
      <c r="A9115" s="10">
        <v>43633</v>
      </c>
      <c r="B9115" s="10">
        <v>43633</v>
      </c>
      <c r="C9115" t="s">
        <v>5323</v>
      </c>
      <c r="E9115" t="s">
        <v>11</v>
      </c>
      <c r="F9115" s="1">
        <v>-222.22200000000001</v>
      </c>
      <c r="I9115" s="13">
        <f t="shared" si="142"/>
        <v>-5068789.8170000296</v>
      </c>
    </row>
    <row r="9116" spans="1:9">
      <c r="A9116" s="10">
        <v>43633</v>
      </c>
      <c r="B9116" s="10">
        <v>43633</v>
      </c>
      <c r="C9116" t="s">
        <v>21</v>
      </c>
      <c r="E9116" t="s">
        <v>11</v>
      </c>
      <c r="F9116" s="1">
        <v>-4000000</v>
      </c>
      <c r="I9116" s="13">
        <f t="shared" si="142"/>
        <v>-9068789.8170000296</v>
      </c>
    </row>
    <row r="9117" spans="1:9">
      <c r="A9117" s="10">
        <v>43630</v>
      </c>
      <c r="B9117" s="10">
        <v>43633</v>
      </c>
      <c r="C9117" t="s">
        <v>6377</v>
      </c>
      <c r="D9117" t="s">
        <v>2446</v>
      </c>
      <c r="E9117" t="s">
        <v>11</v>
      </c>
      <c r="G9117" s="1">
        <v>24000</v>
      </c>
      <c r="I9117" s="13">
        <f t="shared" si="142"/>
        <v>-9044789.8170000296</v>
      </c>
    </row>
    <row r="9118" spans="1:9">
      <c r="A9118" s="10">
        <v>43630</v>
      </c>
      <c r="B9118" s="10">
        <v>43633</v>
      </c>
      <c r="C9118" t="s">
        <v>10508</v>
      </c>
      <c r="D9118" t="s">
        <v>10507</v>
      </c>
      <c r="E9118" t="s">
        <v>11</v>
      </c>
      <c r="G9118" s="1">
        <v>300000</v>
      </c>
      <c r="I9118" s="13">
        <f t="shared" si="142"/>
        <v>-8744789.8170000296</v>
      </c>
    </row>
    <row r="9119" spans="1:9">
      <c r="A9119" s="10">
        <v>43630</v>
      </c>
      <c r="B9119" s="10">
        <v>43633</v>
      </c>
      <c r="C9119" t="s">
        <v>10506</v>
      </c>
      <c r="D9119" t="s">
        <v>2109</v>
      </c>
      <c r="E9119" t="s">
        <v>11</v>
      </c>
      <c r="G9119" s="1">
        <v>5000</v>
      </c>
      <c r="I9119" s="13">
        <f t="shared" si="142"/>
        <v>-8739789.8170000296</v>
      </c>
    </row>
    <row r="9120" spans="1:9">
      <c r="A9120" s="10">
        <v>43630</v>
      </c>
      <c r="B9120" s="10">
        <v>43633</v>
      </c>
      <c r="C9120" t="s">
        <v>10495</v>
      </c>
      <c r="D9120" t="s">
        <v>1599</v>
      </c>
      <c r="E9120" t="s">
        <v>11</v>
      </c>
      <c r="G9120" s="1">
        <v>10000</v>
      </c>
      <c r="I9120" s="13">
        <f t="shared" si="142"/>
        <v>-8729789.8170000296</v>
      </c>
    </row>
    <row r="9121" spans="1:9">
      <c r="A9121" s="10">
        <v>43630</v>
      </c>
      <c r="B9121" s="10">
        <v>43633</v>
      </c>
      <c r="C9121" t="s">
        <v>8206</v>
      </c>
      <c r="D9121" t="s">
        <v>2342</v>
      </c>
      <c r="E9121" t="s">
        <v>11</v>
      </c>
      <c r="G9121" s="1">
        <v>4000</v>
      </c>
      <c r="I9121" s="13">
        <f t="shared" si="142"/>
        <v>-8725789.8170000296</v>
      </c>
    </row>
    <row r="9122" spans="1:9">
      <c r="A9122" s="10">
        <v>43635</v>
      </c>
      <c r="B9122" s="10">
        <v>43634</v>
      </c>
      <c r="C9122" t="s">
        <v>10625</v>
      </c>
      <c r="D9122" t="s">
        <v>10624</v>
      </c>
      <c r="E9122" t="s">
        <v>24</v>
      </c>
      <c r="F9122" s="1">
        <v>-98500</v>
      </c>
      <c r="I9122" s="13">
        <f t="shared" si="142"/>
        <v>-8824289.8170000296</v>
      </c>
    </row>
    <row r="9123" spans="1:9">
      <c r="A9123" s="10">
        <v>43635</v>
      </c>
      <c r="B9123" s="10">
        <v>43634</v>
      </c>
      <c r="C9123" t="s">
        <v>10621</v>
      </c>
      <c r="D9123" t="s">
        <v>10620</v>
      </c>
      <c r="E9123" t="s">
        <v>11</v>
      </c>
      <c r="F9123" s="1">
        <v>-512200</v>
      </c>
      <c r="I9123" s="13">
        <f t="shared" si="142"/>
        <v>-9336489.8170000296</v>
      </c>
    </row>
    <row r="9124" spans="1:9">
      <c r="A9124" s="10">
        <v>43635</v>
      </c>
      <c r="B9124" s="10">
        <v>43634</v>
      </c>
      <c r="C9124" t="s">
        <v>10619</v>
      </c>
      <c r="D9124" t="s">
        <v>10618</v>
      </c>
      <c r="E9124" t="s">
        <v>5799</v>
      </c>
      <c r="F9124" s="1">
        <v>-1993.2460000000001</v>
      </c>
      <c r="I9124" s="13">
        <f t="shared" si="142"/>
        <v>-9338483.063000029</v>
      </c>
    </row>
    <row r="9125" spans="1:9">
      <c r="A9125" s="10">
        <v>43635</v>
      </c>
      <c r="B9125" s="10">
        <v>43634</v>
      </c>
      <c r="C9125" t="s">
        <v>10605</v>
      </c>
      <c r="D9125" t="s">
        <v>10604</v>
      </c>
      <c r="E9125" t="s">
        <v>302</v>
      </c>
      <c r="F9125" s="1">
        <v>-155.30199999999999</v>
      </c>
      <c r="I9125" s="13">
        <f t="shared" si="142"/>
        <v>-9338638.3650000282</v>
      </c>
    </row>
    <row r="9126" spans="1:9">
      <c r="A9126" s="10">
        <v>43633</v>
      </c>
      <c r="B9126" s="10">
        <v>43634</v>
      </c>
      <c r="C9126" t="s">
        <v>10554</v>
      </c>
      <c r="D9126" t="s">
        <v>10553</v>
      </c>
      <c r="E9126" t="s">
        <v>11</v>
      </c>
      <c r="G9126" s="1">
        <v>160000</v>
      </c>
      <c r="I9126" s="13">
        <f t="shared" si="142"/>
        <v>-9178638.3650000282</v>
      </c>
    </row>
    <row r="9127" spans="1:9">
      <c r="A9127" s="10">
        <v>43633</v>
      </c>
      <c r="B9127" s="10">
        <v>43634</v>
      </c>
      <c r="C9127" t="s">
        <v>10537</v>
      </c>
      <c r="D9127" t="s">
        <v>10536</v>
      </c>
      <c r="E9127" t="s">
        <v>11</v>
      </c>
      <c r="G9127" s="1">
        <v>768289.35199999996</v>
      </c>
      <c r="I9127" s="13">
        <f t="shared" si="142"/>
        <v>-8410349.0130000282</v>
      </c>
    </row>
    <row r="9128" spans="1:9">
      <c r="A9128" s="10">
        <v>43637</v>
      </c>
      <c r="B9128" s="10">
        <v>43635</v>
      </c>
      <c r="C9128" t="s">
        <v>184</v>
      </c>
      <c r="D9128" t="s">
        <v>10681</v>
      </c>
      <c r="E9128" t="s">
        <v>10680</v>
      </c>
      <c r="F9128" s="1">
        <v>-10</v>
      </c>
      <c r="I9128" s="13">
        <f t="shared" si="142"/>
        <v>-8410359.0130000282</v>
      </c>
    </row>
    <row r="9129" spans="1:9">
      <c r="A9129" s="10">
        <v>43637</v>
      </c>
      <c r="B9129" s="10">
        <v>43635</v>
      </c>
      <c r="C9129" t="s">
        <v>7</v>
      </c>
      <c r="D9129" t="s">
        <v>10679</v>
      </c>
      <c r="E9129" t="s">
        <v>10678</v>
      </c>
      <c r="F9129" s="1">
        <v>-1.9</v>
      </c>
      <c r="I9129" s="13">
        <f t="shared" si="142"/>
        <v>-8410360.9130000286</v>
      </c>
    </row>
    <row r="9130" spans="1:9">
      <c r="A9130" s="10">
        <v>43637</v>
      </c>
      <c r="B9130" s="10">
        <v>43635</v>
      </c>
      <c r="C9130" t="s">
        <v>60</v>
      </c>
      <c r="D9130" t="s">
        <v>10677</v>
      </c>
      <c r="E9130" t="s">
        <v>10671</v>
      </c>
      <c r="F9130" s="1">
        <v>-8</v>
      </c>
      <c r="I9130" s="13">
        <f t="shared" si="142"/>
        <v>-8410368.9130000286</v>
      </c>
    </row>
    <row r="9131" spans="1:9">
      <c r="A9131" s="10">
        <v>43637</v>
      </c>
      <c r="B9131" s="10">
        <v>43635</v>
      </c>
      <c r="C9131" t="s">
        <v>184</v>
      </c>
      <c r="D9131" t="s">
        <v>10676</v>
      </c>
      <c r="E9131" t="s">
        <v>10675</v>
      </c>
      <c r="F9131" s="1">
        <v>-10</v>
      </c>
      <c r="I9131" s="13">
        <f t="shared" si="142"/>
        <v>-8410378.9130000286</v>
      </c>
    </row>
    <row r="9132" spans="1:9">
      <c r="A9132" s="10">
        <v>43637</v>
      </c>
      <c r="B9132" s="10">
        <v>43635</v>
      </c>
      <c r="C9132" t="s">
        <v>96</v>
      </c>
      <c r="D9132" t="s">
        <v>10674</v>
      </c>
      <c r="E9132" t="s">
        <v>10673</v>
      </c>
      <c r="F9132" s="1">
        <v>-30</v>
      </c>
      <c r="I9132" s="13">
        <f t="shared" si="142"/>
        <v>-8410408.9130000286</v>
      </c>
    </row>
    <row r="9133" spans="1:9">
      <c r="A9133" s="10">
        <v>43637</v>
      </c>
      <c r="B9133" s="10">
        <v>43635</v>
      </c>
      <c r="C9133" t="s">
        <v>7</v>
      </c>
      <c r="D9133" t="s">
        <v>10672</v>
      </c>
      <c r="E9133" t="s">
        <v>10671</v>
      </c>
      <c r="F9133" s="1">
        <v>-7.22</v>
      </c>
      <c r="I9133" s="13">
        <f t="shared" si="142"/>
        <v>-8410416.1330000293</v>
      </c>
    </row>
    <row r="9134" spans="1:9">
      <c r="A9134" s="10">
        <v>43637</v>
      </c>
      <c r="B9134" s="10">
        <v>43635</v>
      </c>
      <c r="C9134" t="s">
        <v>105</v>
      </c>
      <c r="D9134" t="s">
        <v>10670</v>
      </c>
      <c r="E9134" t="s">
        <v>10669</v>
      </c>
      <c r="F9134" s="1">
        <v>-0.5</v>
      </c>
      <c r="I9134" s="13">
        <f t="shared" si="142"/>
        <v>-8410416.6330000293</v>
      </c>
    </row>
    <row r="9135" spans="1:9">
      <c r="A9135" s="10">
        <v>43637</v>
      </c>
      <c r="B9135" s="10">
        <v>43635</v>
      </c>
      <c r="C9135" t="s">
        <v>7</v>
      </c>
      <c r="D9135" t="s">
        <v>10668</v>
      </c>
      <c r="E9135" t="s">
        <v>10667</v>
      </c>
      <c r="F9135" s="1">
        <v>-1.9</v>
      </c>
      <c r="I9135" s="13">
        <f t="shared" si="142"/>
        <v>-8410418.5330000296</v>
      </c>
    </row>
    <row r="9136" spans="1:9">
      <c r="A9136" s="10">
        <v>43636</v>
      </c>
      <c r="B9136" s="10">
        <v>43635</v>
      </c>
      <c r="C9136" t="s">
        <v>31</v>
      </c>
      <c r="D9136" t="s">
        <v>10626</v>
      </c>
      <c r="E9136" t="s">
        <v>30</v>
      </c>
      <c r="F9136" s="1">
        <v>-1.7849999999999999</v>
      </c>
      <c r="I9136" s="13">
        <f t="shared" si="142"/>
        <v>-8410420.3180000298</v>
      </c>
    </row>
    <row r="9137" spans="1:9">
      <c r="A9137" s="10">
        <v>43636</v>
      </c>
      <c r="B9137" s="10">
        <v>43635</v>
      </c>
      <c r="C9137" t="s">
        <v>10649</v>
      </c>
      <c r="D9137" t="s">
        <v>10648</v>
      </c>
      <c r="E9137" t="s">
        <v>337</v>
      </c>
      <c r="F9137" s="1">
        <v>-1515.9469999999999</v>
      </c>
      <c r="I9137" s="13">
        <f t="shared" si="142"/>
        <v>-8411936.2650000304</v>
      </c>
    </row>
    <row r="9138" spans="1:9">
      <c r="A9138" s="10">
        <v>43636</v>
      </c>
      <c r="B9138" s="10">
        <v>43635</v>
      </c>
      <c r="C9138" t="s">
        <v>10647</v>
      </c>
      <c r="D9138" t="s">
        <v>10646</v>
      </c>
      <c r="E9138" t="s">
        <v>216</v>
      </c>
      <c r="F9138" s="1">
        <v>-3793.6109999999999</v>
      </c>
      <c r="I9138" s="13">
        <f t="shared" si="142"/>
        <v>-8415729.87600003</v>
      </c>
    </row>
    <row r="9139" spans="1:9">
      <c r="A9139" s="10">
        <v>43636</v>
      </c>
      <c r="B9139" s="10">
        <v>43635</v>
      </c>
      <c r="C9139" t="s">
        <v>31</v>
      </c>
      <c r="D9139" t="s">
        <v>10646</v>
      </c>
      <c r="E9139" t="s">
        <v>216</v>
      </c>
      <c r="F9139" s="1">
        <v>-1.7849999999999999</v>
      </c>
      <c r="I9139" s="13">
        <f t="shared" si="142"/>
        <v>-8415731.6610000301</v>
      </c>
    </row>
    <row r="9140" spans="1:9">
      <c r="A9140" s="10">
        <v>43636</v>
      </c>
      <c r="B9140" s="10">
        <v>43635</v>
      </c>
      <c r="C9140" t="s">
        <v>10645</v>
      </c>
      <c r="D9140" t="s">
        <v>10644</v>
      </c>
      <c r="E9140" t="s">
        <v>11</v>
      </c>
      <c r="F9140" s="1">
        <v>-1336.248</v>
      </c>
      <c r="I9140" s="13">
        <f t="shared" si="142"/>
        <v>-8417067.9090000298</v>
      </c>
    </row>
    <row r="9141" spans="1:9">
      <c r="A9141" s="10">
        <v>43636</v>
      </c>
      <c r="B9141" s="10">
        <v>43635</v>
      </c>
      <c r="C9141" t="s">
        <v>10643</v>
      </c>
      <c r="D9141" t="s">
        <v>10642</v>
      </c>
      <c r="E9141" t="s">
        <v>332</v>
      </c>
      <c r="F9141" s="1">
        <v>-12923.2</v>
      </c>
      <c r="I9141" s="13">
        <f t="shared" si="142"/>
        <v>-8429991.109000029</v>
      </c>
    </row>
    <row r="9142" spans="1:9">
      <c r="A9142" s="10">
        <v>43636</v>
      </c>
      <c r="B9142" s="10">
        <v>43635</v>
      </c>
      <c r="C9142" t="s">
        <v>31</v>
      </c>
      <c r="D9142" t="s">
        <v>10642</v>
      </c>
      <c r="E9142" t="s">
        <v>332</v>
      </c>
      <c r="F9142" s="1">
        <v>-1.7849999999999999</v>
      </c>
      <c r="I9142" s="13">
        <f t="shared" si="142"/>
        <v>-8429992.8940000292</v>
      </c>
    </row>
    <row r="9143" spans="1:9">
      <c r="A9143" s="10">
        <v>43636</v>
      </c>
      <c r="B9143" s="10">
        <v>43635</v>
      </c>
      <c r="C9143" t="s">
        <v>10641</v>
      </c>
      <c r="D9143" t="s">
        <v>10640</v>
      </c>
      <c r="E9143" t="s">
        <v>484</v>
      </c>
      <c r="F9143" s="1">
        <v>-10275.066999999999</v>
      </c>
      <c r="I9143" s="13">
        <f t="shared" si="142"/>
        <v>-8440267.961000029</v>
      </c>
    </row>
    <row r="9144" spans="1:9">
      <c r="A9144" s="10">
        <v>43636</v>
      </c>
      <c r="B9144" s="10">
        <v>43635</v>
      </c>
      <c r="C9144" t="s">
        <v>10639</v>
      </c>
      <c r="D9144" t="s">
        <v>10638</v>
      </c>
      <c r="E9144" t="s">
        <v>541</v>
      </c>
      <c r="F9144" s="1">
        <v>-8065.4769999999999</v>
      </c>
      <c r="I9144" s="13">
        <f t="shared" si="142"/>
        <v>-8448333.438000029</v>
      </c>
    </row>
    <row r="9145" spans="1:9">
      <c r="A9145" s="10">
        <v>43636</v>
      </c>
      <c r="B9145" s="10">
        <v>43635</v>
      </c>
      <c r="C9145" t="s">
        <v>31</v>
      </c>
      <c r="D9145" t="s">
        <v>10638</v>
      </c>
      <c r="E9145" t="s">
        <v>541</v>
      </c>
      <c r="F9145" s="1">
        <v>-1.7849999999999999</v>
      </c>
      <c r="I9145" s="13">
        <f t="shared" si="142"/>
        <v>-8448335.2230000291</v>
      </c>
    </row>
    <row r="9146" spans="1:9">
      <c r="A9146" s="10">
        <v>43636</v>
      </c>
      <c r="B9146" s="10">
        <v>43635</v>
      </c>
      <c r="C9146" t="s">
        <v>10637</v>
      </c>
      <c r="D9146" t="s">
        <v>10636</v>
      </c>
      <c r="E9146" t="s">
        <v>10635</v>
      </c>
      <c r="F9146" s="1">
        <v>-908.64499999999998</v>
      </c>
      <c r="I9146" s="13">
        <f t="shared" si="142"/>
        <v>-8449243.8680000287</v>
      </c>
    </row>
    <row r="9147" spans="1:9">
      <c r="A9147" s="10">
        <v>43636</v>
      </c>
      <c r="B9147" s="10">
        <v>43635</v>
      </c>
      <c r="C9147" t="s">
        <v>10634</v>
      </c>
      <c r="D9147" t="s">
        <v>10633</v>
      </c>
      <c r="E9147" t="s">
        <v>10632</v>
      </c>
      <c r="F9147" s="1">
        <v>-1965.0429999999999</v>
      </c>
      <c r="I9147" s="13">
        <f t="shared" si="142"/>
        <v>-8451208.9110000283</v>
      </c>
    </row>
    <row r="9148" spans="1:9">
      <c r="A9148" s="10">
        <v>43636</v>
      </c>
      <c r="B9148" s="10">
        <v>43635</v>
      </c>
      <c r="C9148" t="s">
        <v>10631</v>
      </c>
      <c r="D9148" t="s">
        <v>10630</v>
      </c>
      <c r="E9148" t="s">
        <v>337</v>
      </c>
      <c r="F9148" s="1">
        <v>-936.27800000000002</v>
      </c>
      <c r="I9148" s="13">
        <f t="shared" si="142"/>
        <v>-8452145.1890000291</v>
      </c>
    </row>
    <row r="9149" spans="1:9">
      <c r="A9149" s="10">
        <v>43636</v>
      </c>
      <c r="B9149" s="10">
        <v>43635</v>
      </c>
      <c r="C9149" t="s">
        <v>10629</v>
      </c>
      <c r="D9149" t="s">
        <v>10628</v>
      </c>
      <c r="E9149" t="s">
        <v>216</v>
      </c>
      <c r="F9149" s="1">
        <v>-6106.7079999999996</v>
      </c>
      <c r="I9149" s="13">
        <f t="shared" si="142"/>
        <v>-8458251.8970000297</v>
      </c>
    </row>
    <row r="9150" spans="1:9">
      <c r="A9150" s="10">
        <v>43636</v>
      </c>
      <c r="B9150" s="10">
        <v>43635</v>
      </c>
      <c r="C9150" t="s">
        <v>31</v>
      </c>
      <c r="D9150" t="s">
        <v>10628</v>
      </c>
      <c r="E9150" t="s">
        <v>216</v>
      </c>
      <c r="F9150" s="1">
        <v>-1.7849999999999999</v>
      </c>
      <c r="I9150" s="13">
        <f t="shared" si="142"/>
        <v>-8458253.6820000298</v>
      </c>
    </row>
    <row r="9151" spans="1:9">
      <c r="A9151" s="10">
        <v>43636</v>
      </c>
      <c r="B9151" s="10">
        <v>43635</v>
      </c>
      <c r="C9151" t="s">
        <v>10627</v>
      </c>
      <c r="D9151" t="s">
        <v>10626</v>
      </c>
      <c r="E9151" t="s">
        <v>30</v>
      </c>
      <c r="F9151" s="1">
        <v>-2054.616</v>
      </c>
      <c r="I9151" s="13">
        <f t="shared" si="142"/>
        <v>-8460308.2980000302</v>
      </c>
    </row>
    <row r="9152" spans="1:9">
      <c r="A9152" s="10">
        <v>43637</v>
      </c>
      <c r="B9152" s="10">
        <v>43636</v>
      </c>
      <c r="C9152" t="s">
        <v>452</v>
      </c>
      <c r="D9152" t="s">
        <v>1761</v>
      </c>
      <c r="E9152" t="s">
        <v>11</v>
      </c>
      <c r="F9152" s="1">
        <v>-0.35699999999999998</v>
      </c>
      <c r="I9152" s="13">
        <f t="shared" si="142"/>
        <v>-8460308.655000031</v>
      </c>
    </row>
    <row r="9153" spans="1:9">
      <c r="A9153" s="10">
        <v>43637</v>
      </c>
      <c r="B9153" s="10">
        <v>43636</v>
      </c>
      <c r="C9153" t="s">
        <v>452</v>
      </c>
      <c r="D9153" t="s">
        <v>1767</v>
      </c>
      <c r="E9153" t="s">
        <v>11</v>
      </c>
      <c r="F9153" s="1">
        <v>-0.35699999999999998</v>
      </c>
      <c r="I9153" s="13">
        <f t="shared" si="142"/>
        <v>-8460309.0120000318</v>
      </c>
    </row>
    <row r="9154" spans="1:9">
      <c r="A9154" s="10">
        <v>43637</v>
      </c>
      <c r="B9154" s="10">
        <v>43636</v>
      </c>
      <c r="C9154" t="s">
        <v>452</v>
      </c>
      <c r="D9154" t="s">
        <v>10682</v>
      </c>
      <c r="E9154" t="s">
        <v>11</v>
      </c>
      <c r="F9154" s="1">
        <v>-0.35699999999999998</v>
      </c>
      <c r="I9154" s="13">
        <f t="shared" si="142"/>
        <v>-8460309.3690000325</v>
      </c>
    </row>
    <row r="9155" spans="1:9">
      <c r="A9155" s="10">
        <v>43637</v>
      </c>
      <c r="B9155" s="10">
        <v>43636</v>
      </c>
      <c r="C9155" t="s">
        <v>10666</v>
      </c>
      <c r="D9155" t="s">
        <v>10665</v>
      </c>
      <c r="E9155" t="s">
        <v>11</v>
      </c>
      <c r="F9155" s="1">
        <v>-720.81200000000001</v>
      </c>
      <c r="I9155" s="13">
        <f t="shared" ref="I9155:I9218" si="143">I9154+F9155+G9155</f>
        <v>-8461030.1810000334</v>
      </c>
    </row>
    <row r="9156" spans="1:9">
      <c r="A9156" s="10">
        <v>43637</v>
      </c>
      <c r="B9156" s="10">
        <v>43636</v>
      </c>
      <c r="C9156" t="s">
        <v>10664</v>
      </c>
      <c r="D9156" t="s">
        <v>10663</v>
      </c>
      <c r="E9156" t="s">
        <v>11</v>
      </c>
      <c r="F9156" s="1">
        <v>-340000</v>
      </c>
      <c r="I9156" s="13">
        <f t="shared" si="143"/>
        <v>-8801030.1810000334</v>
      </c>
    </row>
    <row r="9157" spans="1:9">
      <c r="A9157" s="10">
        <v>43637</v>
      </c>
      <c r="B9157" s="10">
        <v>43636</v>
      </c>
      <c r="C9157" t="s">
        <v>452</v>
      </c>
      <c r="D9157" t="s">
        <v>10661</v>
      </c>
      <c r="E9157" t="s">
        <v>11</v>
      </c>
      <c r="F9157" s="1">
        <v>-0.35699999999999998</v>
      </c>
      <c r="I9157" s="13">
        <f t="shared" si="143"/>
        <v>-8801030.5380000342</v>
      </c>
    </row>
    <row r="9158" spans="1:9">
      <c r="A9158" s="10">
        <v>43637</v>
      </c>
      <c r="B9158" s="10">
        <v>43636</v>
      </c>
      <c r="C9158" t="s">
        <v>10658</v>
      </c>
      <c r="D9158" t="s">
        <v>10657</v>
      </c>
      <c r="E9158" t="s">
        <v>11</v>
      </c>
      <c r="F9158" s="1">
        <v>-277125.59600000002</v>
      </c>
      <c r="I9158" s="13">
        <f t="shared" si="143"/>
        <v>-9078156.134000035</v>
      </c>
    </row>
    <row r="9159" spans="1:9">
      <c r="A9159" s="10">
        <v>43637</v>
      </c>
      <c r="B9159" s="10">
        <v>43636</v>
      </c>
      <c r="C9159" t="s">
        <v>452</v>
      </c>
      <c r="D9159" t="s">
        <v>2347</v>
      </c>
      <c r="E9159" t="s">
        <v>11</v>
      </c>
      <c r="F9159" s="1">
        <v>-0.35699999999999998</v>
      </c>
      <c r="I9159" s="13">
        <f t="shared" si="143"/>
        <v>-9078156.4910000358</v>
      </c>
    </row>
    <row r="9160" spans="1:9">
      <c r="A9160" s="10">
        <v>43637</v>
      </c>
      <c r="B9160" s="10">
        <v>43636</v>
      </c>
      <c r="C9160" t="s">
        <v>452</v>
      </c>
      <c r="D9160" t="s">
        <v>2430</v>
      </c>
      <c r="E9160" t="s">
        <v>11</v>
      </c>
      <c r="F9160" s="1">
        <v>-0.35699999999999998</v>
      </c>
      <c r="I9160" s="13">
        <f t="shared" si="143"/>
        <v>-9078156.8480000366</v>
      </c>
    </row>
    <row r="9161" spans="1:9">
      <c r="A9161" s="10">
        <v>43637</v>
      </c>
      <c r="B9161" s="10">
        <v>43636</v>
      </c>
      <c r="C9161" t="s">
        <v>10654</v>
      </c>
      <c r="D9161" t="s">
        <v>10653</v>
      </c>
      <c r="E9161" t="s">
        <v>82</v>
      </c>
      <c r="F9161" s="1">
        <v>-5979.1480000000001</v>
      </c>
      <c r="I9161" s="13">
        <f t="shared" si="143"/>
        <v>-9084135.9960000366</v>
      </c>
    </row>
    <row r="9162" spans="1:9">
      <c r="A9162" s="10">
        <v>43637</v>
      </c>
      <c r="B9162" s="10">
        <v>43636</v>
      </c>
      <c r="C9162" t="s">
        <v>10652</v>
      </c>
      <c r="D9162" t="s">
        <v>10651</v>
      </c>
      <c r="E9162" t="s">
        <v>488</v>
      </c>
      <c r="F9162" s="1">
        <v>-894.88099999999997</v>
      </c>
      <c r="I9162" s="13">
        <f t="shared" si="143"/>
        <v>-9085030.8770000357</v>
      </c>
    </row>
    <row r="9163" spans="1:9">
      <c r="A9163" s="10">
        <v>43636</v>
      </c>
      <c r="B9163" s="10">
        <v>43636</v>
      </c>
      <c r="C9163" t="s">
        <v>4753</v>
      </c>
      <c r="E9163" t="s">
        <v>11</v>
      </c>
      <c r="G9163" s="1">
        <v>4000000</v>
      </c>
      <c r="I9163" s="13">
        <f t="shared" si="143"/>
        <v>-5085030.8770000357</v>
      </c>
    </row>
    <row r="9164" spans="1:9">
      <c r="A9164" s="10">
        <v>43636</v>
      </c>
      <c r="B9164" s="10">
        <v>43636</v>
      </c>
      <c r="C9164" t="s">
        <v>4758</v>
      </c>
      <c r="E9164" t="s">
        <v>11</v>
      </c>
      <c r="F9164" s="1">
        <v>-95800</v>
      </c>
      <c r="I9164" s="13">
        <f t="shared" si="143"/>
        <v>-5180830.8770000357</v>
      </c>
    </row>
    <row r="9165" spans="1:9">
      <c r="A9165" s="10">
        <v>43636</v>
      </c>
      <c r="B9165" s="10">
        <v>43636</v>
      </c>
      <c r="C9165" t="s">
        <v>4758</v>
      </c>
      <c r="E9165" t="s">
        <v>11</v>
      </c>
      <c r="F9165" s="1">
        <v>-36862.5</v>
      </c>
      <c r="I9165" s="13">
        <f t="shared" si="143"/>
        <v>-5217693.3770000357</v>
      </c>
    </row>
    <row r="9166" spans="1:9">
      <c r="A9166" s="10">
        <v>43636</v>
      </c>
      <c r="B9166" s="10">
        <v>43636</v>
      </c>
      <c r="C9166" t="s">
        <v>4752</v>
      </c>
      <c r="E9166" t="s">
        <v>11</v>
      </c>
      <c r="G9166" s="1">
        <v>1500000</v>
      </c>
      <c r="I9166" s="13">
        <f t="shared" si="143"/>
        <v>-3717693.3770000357</v>
      </c>
    </row>
    <row r="9167" spans="1:9">
      <c r="A9167" s="10">
        <v>43635</v>
      </c>
      <c r="B9167" s="10">
        <v>43636</v>
      </c>
      <c r="C9167" t="s">
        <v>10623</v>
      </c>
      <c r="D9167" t="s">
        <v>10622</v>
      </c>
      <c r="E9167" t="s">
        <v>11</v>
      </c>
      <c r="G9167" s="1">
        <v>65000</v>
      </c>
      <c r="I9167" s="13">
        <f t="shared" si="143"/>
        <v>-3652693.3770000357</v>
      </c>
    </row>
    <row r="9168" spans="1:9">
      <c r="A9168" s="10">
        <v>43635</v>
      </c>
      <c r="B9168" s="10">
        <v>43636</v>
      </c>
      <c r="C9168" t="s">
        <v>10617</v>
      </c>
      <c r="D9168" t="s">
        <v>10616</v>
      </c>
      <c r="E9168" t="s">
        <v>11</v>
      </c>
      <c r="G9168" s="1">
        <v>442561.76</v>
      </c>
      <c r="I9168" s="13">
        <f t="shared" si="143"/>
        <v>-3210131.6170000359</v>
      </c>
    </row>
    <row r="9169" spans="1:9">
      <c r="A9169" s="10">
        <v>43635</v>
      </c>
      <c r="B9169" s="10">
        <v>43636</v>
      </c>
      <c r="C9169" t="s">
        <v>7</v>
      </c>
      <c r="D9169" t="s">
        <v>10615</v>
      </c>
      <c r="E9169" t="s">
        <v>10614</v>
      </c>
      <c r="F9169" s="1">
        <v>-3.8</v>
      </c>
      <c r="I9169" s="13">
        <f t="shared" si="143"/>
        <v>-3210135.4170000358</v>
      </c>
    </row>
    <row r="9170" spans="1:9">
      <c r="A9170" s="10">
        <v>43635</v>
      </c>
      <c r="B9170" s="10">
        <v>43636</v>
      </c>
      <c r="C9170" t="s">
        <v>152</v>
      </c>
      <c r="D9170" t="s">
        <v>10607</v>
      </c>
      <c r="E9170" t="s">
        <v>10606</v>
      </c>
      <c r="F9170" s="1">
        <v>-20</v>
      </c>
      <c r="I9170" s="13">
        <f t="shared" si="143"/>
        <v>-3210155.4170000358</v>
      </c>
    </row>
    <row r="9171" spans="1:9">
      <c r="A9171" s="10">
        <v>43643</v>
      </c>
      <c r="B9171" s="10">
        <v>43637</v>
      </c>
      <c r="C9171" t="s">
        <v>250</v>
      </c>
      <c r="E9171" t="s">
        <v>11</v>
      </c>
      <c r="F9171" s="1">
        <v>-69.266000000000005</v>
      </c>
      <c r="I9171" s="13">
        <f t="shared" si="143"/>
        <v>-3210224.6830000356</v>
      </c>
    </row>
    <row r="9172" spans="1:9">
      <c r="A9172" s="10">
        <v>43640</v>
      </c>
      <c r="B9172" s="10">
        <v>43637</v>
      </c>
      <c r="C9172" t="s">
        <v>10720</v>
      </c>
      <c r="D9172" t="s">
        <v>10719</v>
      </c>
      <c r="E9172" t="s">
        <v>10718</v>
      </c>
      <c r="F9172" s="1">
        <v>-250</v>
      </c>
      <c r="I9172" s="13">
        <f t="shared" si="143"/>
        <v>-3210474.6830000356</v>
      </c>
    </row>
    <row r="9173" spans="1:9">
      <c r="A9173" s="10">
        <v>43640</v>
      </c>
      <c r="B9173" s="10">
        <v>43637</v>
      </c>
      <c r="C9173" t="s">
        <v>10717</v>
      </c>
      <c r="D9173" t="s">
        <v>10716</v>
      </c>
      <c r="E9173" t="s">
        <v>4805</v>
      </c>
      <c r="F9173" s="1">
        <v>-74607.938999999998</v>
      </c>
      <c r="I9173" s="13">
        <f t="shared" si="143"/>
        <v>-3285082.6220000354</v>
      </c>
    </row>
    <row r="9174" spans="1:9">
      <c r="A9174" s="10">
        <v>43640</v>
      </c>
      <c r="B9174" s="10">
        <v>43637</v>
      </c>
      <c r="C9174" t="s">
        <v>31</v>
      </c>
      <c r="D9174" t="s">
        <v>10686</v>
      </c>
      <c r="E9174" t="s">
        <v>4280</v>
      </c>
      <c r="F9174" s="1">
        <v>-1.7849999999999999</v>
      </c>
      <c r="I9174" s="13">
        <f t="shared" si="143"/>
        <v>-3285084.4070000355</v>
      </c>
    </row>
    <row r="9175" spans="1:9">
      <c r="A9175" s="10">
        <v>43640</v>
      </c>
      <c r="B9175" s="10">
        <v>43637</v>
      </c>
      <c r="C9175" t="s">
        <v>10715</v>
      </c>
      <c r="D9175" t="s">
        <v>10714</v>
      </c>
      <c r="E9175" t="s">
        <v>10713</v>
      </c>
      <c r="F9175" s="1">
        <v>-311.2</v>
      </c>
      <c r="I9175" s="13">
        <f t="shared" si="143"/>
        <v>-3285395.6070000357</v>
      </c>
    </row>
    <row r="9176" spans="1:9">
      <c r="A9176" s="10">
        <v>43640</v>
      </c>
      <c r="B9176" s="10">
        <v>43637</v>
      </c>
      <c r="C9176" t="s">
        <v>10712</v>
      </c>
      <c r="D9176" t="s">
        <v>10711</v>
      </c>
      <c r="E9176" t="s">
        <v>648</v>
      </c>
      <c r="F9176" s="1">
        <v>-900</v>
      </c>
      <c r="I9176" s="13">
        <f t="shared" si="143"/>
        <v>-3286295.6070000357</v>
      </c>
    </row>
    <row r="9177" spans="1:9">
      <c r="A9177" s="10">
        <v>43640</v>
      </c>
      <c r="B9177" s="10">
        <v>43637</v>
      </c>
      <c r="C9177" t="s">
        <v>10710</v>
      </c>
      <c r="D9177" t="s">
        <v>10709</v>
      </c>
      <c r="E9177" t="s">
        <v>11</v>
      </c>
      <c r="F9177" s="1">
        <v>-10720.356</v>
      </c>
      <c r="I9177" s="13">
        <f t="shared" si="143"/>
        <v>-3297015.9630000358</v>
      </c>
    </row>
    <row r="9178" spans="1:9">
      <c r="A9178" s="10">
        <v>43640</v>
      </c>
      <c r="B9178" s="10">
        <v>43637</v>
      </c>
      <c r="C9178" t="s">
        <v>10708</v>
      </c>
      <c r="D9178" t="s">
        <v>10707</v>
      </c>
      <c r="E9178" t="s">
        <v>4346</v>
      </c>
      <c r="F9178" s="1">
        <v>-347.12799999999999</v>
      </c>
      <c r="I9178" s="13">
        <f t="shared" si="143"/>
        <v>-3297363.0910000359</v>
      </c>
    </row>
    <row r="9179" spans="1:9">
      <c r="A9179" s="10">
        <v>43640</v>
      </c>
      <c r="B9179" s="10">
        <v>43637</v>
      </c>
      <c r="C9179" t="s">
        <v>10706</v>
      </c>
      <c r="D9179" t="s">
        <v>10705</v>
      </c>
      <c r="E9179" t="s">
        <v>8846</v>
      </c>
      <c r="F9179" s="1">
        <v>-2530.326</v>
      </c>
      <c r="I9179" s="13">
        <f t="shared" si="143"/>
        <v>-3299893.4170000358</v>
      </c>
    </row>
    <row r="9180" spans="1:9">
      <c r="A9180" s="10">
        <v>43640</v>
      </c>
      <c r="B9180" s="10">
        <v>43637</v>
      </c>
      <c r="C9180" t="s">
        <v>10704</v>
      </c>
      <c r="D9180" t="s">
        <v>10703</v>
      </c>
      <c r="E9180" t="s">
        <v>10702</v>
      </c>
      <c r="F9180" s="1">
        <v>-4503.9799999999996</v>
      </c>
      <c r="I9180" s="13">
        <f t="shared" si="143"/>
        <v>-3304397.3970000357</v>
      </c>
    </row>
    <row r="9181" spans="1:9">
      <c r="A9181" s="10">
        <v>43640</v>
      </c>
      <c r="B9181" s="10">
        <v>43637</v>
      </c>
      <c r="C9181" t="s">
        <v>10701</v>
      </c>
      <c r="D9181" t="s">
        <v>10700</v>
      </c>
      <c r="E9181" t="s">
        <v>690</v>
      </c>
      <c r="F9181" s="1">
        <v>-211</v>
      </c>
      <c r="I9181" s="13">
        <f t="shared" si="143"/>
        <v>-3304608.3970000357</v>
      </c>
    </row>
    <row r="9182" spans="1:9">
      <c r="A9182" s="10">
        <v>43640</v>
      </c>
      <c r="B9182" s="10">
        <v>43637</v>
      </c>
      <c r="C9182" t="s">
        <v>10697</v>
      </c>
      <c r="D9182" t="s">
        <v>10696</v>
      </c>
      <c r="E9182" t="s">
        <v>6995</v>
      </c>
      <c r="F9182" s="1">
        <v>-798.10900000000004</v>
      </c>
      <c r="I9182" s="13">
        <f t="shared" si="143"/>
        <v>-3305406.5060000359</v>
      </c>
    </row>
    <row r="9183" spans="1:9">
      <c r="A9183" s="10">
        <v>43640</v>
      </c>
      <c r="B9183" s="10">
        <v>43637</v>
      </c>
      <c r="C9183" t="s">
        <v>10693</v>
      </c>
      <c r="D9183" t="s">
        <v>10692</v>
      </c>
      <c r="E9183" t="s">
        <v>1161</v>
      </c>
      <c r="F9183" s="1">
        <v>-412.75900000000001</v>
      </c>
      <c r="I9183" s="13">
        <f t="shared" si="143"/>
        <v>-3305819.265000036</v>
      </c>
    </row>
    <row r="9184" spans="1:9">
      <c r="A9184" s="10">
        <v>43640</v>
      </c>
      <c r="B9184" s="10">
        <v>43637</v>
      </c>
      <c r="C9184" t="s">
        <v>10689</v>
      </c>
      <c r="D9184" t="s">
        <v>10688</v>
      </c>
      <c r="E9184" t="s">
        <v>11</v>
      </c>
      <c r="F9184" s="1">
        <v>-1000000</v>
      </c>
      <c r="I9184" s="13">
        <f t="shared" si="143"/>
        <v>-4305819.265000036</v>
      </c>
    </row>
    <row r="9185" spans="1:9">
      <c r="A9185" s="10">
        <v>43640</v>
      </c>
      <c r="B9185" s="10">
        <v>43637</v>
      </c>
      <c r="C9185" t="s">
        <v>10687</v>
      </c>
      <c r="D9185" t="s">
        <v>10686</v>
      </c>
      <c r="E9185" t="s">
        <v>4280</v>
      </c>
      <c r="F9185" s="1">
        <v>-189.22900000000001</v>
      </c>
      <c r="I9185" s="13">
        <f t="shared" si="143"/>
        <v>-4306008.4940000363</v>
      </c>
    </row>
    <row r="9186" spans="1:9">
      <c r="A9186" s="10">
        <v>43637</v>
      </c>
      <c r="B9186" s="10">
        <v>43637</v>
      </c>
      <c r="C9186" t="s">
        <v>21</v>
      </c>
      <c r="E9186" t="s">
        <v>11</v>
      </c>
      <c r="F9186" s="1">
        <v>-64243.669000000002</v>
      </c>
      <c r="I9186" s="13">
        <f t="shared" si="143"/>
        <v>-4370252.163000036</v>
      </c>
    </row>
    <row r="9187" spans="1:9">
      <c r="A9187" s="10">
        <v>43637</v>
      </c>
      <c r="B9187" s="10">
        <v>43637</v>
      </c>
      <c r="C9187" t="s">
        <v>5324</v>
      </c>
      <c r="E9187" t="s">
        <v>11</v>
      </c>
      <c r="F9187" s="1">
        <v>-4634.8190000000004</v>
      </c>
      <c r="I9187" s="13">
        <f t="shared" si="143"/>
        <v>-4374886.9820000362</v>
      </c>
    </row>
    <row r="9188" spans="1:9">
      <c r="A9188" s="10">
        <v>43637</v>
      </c>
      <c r="B9188" s="10">
        <v>43637</v>
      </c>
      <c r="C9188" t="s">
        <v>5323</v>
      </c>
      <c r="E9188" t="s">
        <v>11</v>
      </c>
      <c r="F9188" s="1">
        <v>-629.94500000000005</v>
      </c>
      <c r="I9188" s="13">
        <f t="shared" si="143"/>
        <v>-4375516.9270000365</v>
      </c>
    </row>
    <row r="9189" spans="1:9">
      <c r="A9189" s="10">
        <v>43641</v>
      </c>
      <c r="B9189" s="10">
        <v>43640</v>
      </c>
      <c r="C9189" t="s">
        <v>10734</v>
      </c>
      <c r="E9189" t="s">
        <v>100</v>
      </c>
      <c r="F9189" s="1">
        <v>-5112.6469999999999</v>
      </c>
      <c r="I9189" s="13">
        <f t="shared" si="143"/>
        <v>-4380629.5740000363</v>
      </c>
    </row>
    <row r="9190" spans="1:9">
      <c r="A9190" s="10">
        <v>43641</v>
      </c>
      <c r="B9190" s="10">
        <v>43640</v>
      </c>
      <c r="C9190" t="s">
        <v>101</v>
      </c>
      <c r="E9190" t="s">
        <v>11</v>
      </c>
      <c r="F9190" s="1">
        <v>-5.95</v>
      </c>
      <c r="I9190" s="13">
        <f t="shared" si="143"/>
        <v>-4380635.5240000365</v>
      </c>
    </row>
    <row r="9191" spans="1:9">
      <c r="A9191" s="10">
        <v>43641</v>
      </c>
      <c r="B9191" s="10">
        <v>43640</v>
      </c>
      <c r="C9191" t="s">
        <v>10733</v>
      </c>
      <c r="D9191" t="s">
        <v>10732</v>
      </c>
      <c r="E9191" t="s">
        <v>139</v>
      </c>
      <c r="F9191" s="1">
        <v>-1937.21</v>
      </c>
      <c r="I9191" s="13">
        <f t="shared" si="143"/>
        <v>-4382572.7340000365</v>
      </c>
    </row>
    <row r="9192" spans="1:9">
      <c r="A9192" s="10">
        <v>43641</v>
      </c>
      <c r="B9192" s="10">
        <v>43640</v>
      </c>
      <c r="C9192" t="s">
        <v>31</v>
      </c>
      <c r="D9192" t="s">
        <v>10732</v>
      </c>
      <c r="E9192" t="s">
        <v>139</v>
      </c>
      <c r="F9192" s="1">
        <v>-1.7849999999999999</v>
      </c>
      <c r="I9192" s="13">
        <f t="shared" si="143"/>
        <v>-4382574.5190000366</v>
      </c>
    </row>
    <row r="9193" spans="1:9">
      <c r="A9193" s="10">
        <v>43641</v>
      </c>
      <c r="B9193" s="10">
        <v>43640</v>
      </c>
      <c r="C9193" t="s">
        <v>10731</v>
      </c>
      <c r="D9193" t="s">
        <v>10730</v>
      </c>
      <c r="E9193" t="s">
        <v>541</v>
      </c>
      <c r="F9193" s="1">
        <v>-346.14600000000002</v>
      </c>
      <c r="I9193" s="13">
        <f t="shared" si="143"/>
        <v>-4382920.6650000364</v>
      </c>
    </row>
    <row r="9194" spans="1:9">
      <c r="A9194" s="10">
        <v>43641</v>
      </c>
      <c r="B9194" s="10">
        <v>43640</v>
      </c>
      <c r="C9194" t="s">
        <v>31</v>
      </c>
      <c r="D9194" t="s">
        <v>10730</v>
      </c>
      <c r="E9194" t="s">
        <v>541</v>
      </c>
      <c r="F9194" s="1">
        <v>-1.7849999999999999</v>
      </c>
      <c r="I9194" s="13">
        <f t="shared" si="143"/>
        <v>-4382922.4500000365</v>
      </c>
    </row>
    <row r="9195" spans="1:9">
      <c r="A9195" s="10">
        <v>43641</v>
      </c>
      <c r="B9195" s="10">
        <v>43640</v>
      </c>
      <c r="C9195" t="s">
        <v>857</v>
      </c>
      <c r="D9195" t="s">
        <v>10729</v>
      </c>
      <c r="E9195" t="s">
        <v>10728</v>
      </c>
      <c r="F9195" s="1">
        <v>-4203.82</v>
      </c>
      <c r="I9195" s="13">
        <f t="shared" si="143"/>
        <v>-4387126.2700000368</v>
      </c>
    </row>
    <row r="9196" spans="1:9">
      <c r="A9196" s="10">
        <v>43641</v>
      </c>
      <c r="B9196" s="10">
        <v>43640</v>
      </c>
      <c r="C9196" t="s">
        <v>101</v>
      </c>
      <c r="E9196" t="s">
        <v>11</v>
      </c>
      <c r="F9196" s="1">
        <v>-5.95</v>
      </c>
      <c r="I9196" s="13">
        <f t="shared" si="143"/>
        <v>-4387132.220000037</v>
      </c>
    </row>
    <row r="9197" spans="1:9">
      <c r="A9197" s="10">
        <v>43641</v>
      </c>
      <c r="B9197" s="10">
        <v>43640</v>
      </c>
      <c r="C9197" t="s">
        <v>10727</v>
      </c>
      <c r="D9197" t="s">
        <v>10726</v>
      </c>
      <c r="E9197" t="s">
        <v>426</v>
      </c>
      <c r="F9197" s="1">
        <v>-2443.14</v>
      </c>
      <c r="I9197" s="13">
        <f t="shared" si="143"/>
        <v>-4389575.3600000367</v>
      </c>
    </row>
    <row r="9198" spans="1:9">
      <c r="A9198" s="10">
        <v>43641</v>
      </c>
      <c r="B9198" s="10">
        <v>43640</v>
      </c>
      <c r="C9198" t="s">
        <v>31</v>
      </c>
      <c r="D9198" t="s">
        <v>10726</v>
      </c>
      <c r="E9198" t="s">
        <v>426</v>
      </c>
      <c r="F9198" s="1">
        <v>-1.7849999999999999</v>
      </c>
      <c r="I9198" s="13">
        <f t="shared" si="143"/>
        <v>-4389577.1450000368</v>
      </c>
    </row>
    <row r="9199" spans="1:9">
      <c r="A9199" s="10">
        <v>43641</v>
      </c>
      <c r="B9199" s="10">
        <v>43640</v>
      </c>
      <c r="C9199" t="s">
        <v>857</v>
      </c>
      <c r="D9199" t="s">
        <v>10725</v>
      </c>
      <c r="E9199" t="s">
        <v>10724</v>
      </c>
      <c r="F9199" s="1">
        <v>-5.49</v>
      </c>
      <c r="I9199" s="13">
        <f t="shared" si="143"/>
        <v>-4389582.635000037</v>
      </c>
    </row>
    <row r="9200" spans="1:9">
      <c r="A9200" s="10">
        <v>43641</v>
      </c>
      <c r="B9200" s="10">
        <v>43640</v>
      </c>
      <c r="C9200" t="s">
        <v>10723</v>
      </c>
      <c r="D9200" t="s">
        <v>10722</v>
      </c>
      <c r="E9200" t="s">
        <v>10269</v>
      </c>
      <c r="F9200" s="1">
        <v>-24625</v>
      </c>
      <c r="I9200" s="13">
        <f t="shared" si="143"/>
        <v>-4414207.635000037</v>
      </c>
    </row>
    <row r="9201" spans="1:9">
      <c r="A9201" s="10">
        <v>43641</v>
      </c>
      <c r="B9201" s="10">
        <v>43640</v>
      </c>
      <c r="C9201" t="s">
        <v>31</v>
      </c>
      <c r="D9201" t="s">
        <v>10722</v>
      </c>
      <c r="E9201" t="s">
        <v>10269</v>
      </c>
      <c r="F9201" s="1">
        <v>-1.7849999999999999</v>
      </c>
      <c r="I9201" s="13">
        <f t="shared" si="143"/>
        <v>-4414209.4200000372</v>
      </c>
    </row>
    <row r="9202" spans="1:9">
      <c r="A9202" s="10">
        <v>43641</v>
      </c>
      <c r="B9202" s="10">
        <v>43640</v>
      </c>
      <c r="C9202" t="s">
        <v>10721</v>
      </c>
      <c r="E9202" t="s">
        <v>4610</v>
      </c>
      <c r="F9202" s="1">
        <v>-45275.540999999997</v>
      </c>
      <c r="I9202" s="13">
        <f t="shared" si="143"/>
        <v>-4459484.9610000374</v>
      </c>
    </row>
    <row r="9203" spans="1:9">
      <c r="A9203" s="10">
        <v>43637</v>
      </c>
      <c r="B9203" s="10">
        <v>43640</v>
      </c>
      <c r="C9203" t="s">
        <v>10685</v>
      </c>
      <c r="D9203" t="s">
        <v>1761</v>
      </c>
      <c r="E9203" t="s">
        <v>11</v>
      </c>
      <c r="G9203" s="1">
        <v>14000</v>
      </c>
      <c r="I9203" s="13">
        <f t="shared" si="143"/>
        <v>-4445484.9610000374</v>
      </c>
    </row>
    <row r="9204" spans="1:9">
      <c r="A9204" s="10">
        <v>43637</v>
      </c>
      <c r="B9204" s="10">
        <v>43640</v>
      </c>
      <c r="C9204" t="s">
        <v>10684</v>
      </c>
      <c r="D9204" t="s">
        <v>3234</v>
      </c>
      <c r="E9204" t="s">
        <v>11</v>
      </c>
      <c r="G9204" s="1">
        <v>24276.51</v>
      </c>
      <c r="I9204" s="13">
        <f t="shared" si="143"/>
        <v>-4421208.4510000376</v>
      </c>
    </row>
    <row r="9205" spans="1:9">
      <c r="A9205" s="10">
        <v>43637</v>
      </c>
      <c r="B9205" s="10">
        <v>43640</v>
      </c>
      <c r="C9205" t="s">
        <v>10683</v>
      </c>
      <c r="D9205" t="s">
        <v>10682</v>
      </c>
      <c r="E9205" t="s">
        <v>11</v>
      </c>
      <c r="G9205" s="1">
        <v>5000</v>
      </c>
      <c r="I9205" s="13">
        <f t="shared" si="143"/>
        <v>-4416208.4510000376</v>
      </c>
    </row>
    <row r="9206" spans="1:9">
      <c r="A9206" s="10">
        <v>43637</v>
      </c>
      <c r="B9206" s="10">
        <v>43640</v>
      </c>
      <c r="C9206" t="s">
        <v>10662</v>
      </c>
      <c r="D9206" t="s">
        <v>10661</v>
      </c>
      <c r="E9206" t="s">
        <v>11</v>
      </c>
      <c r="G9206" s="1">
        <v>15000</v>
      </c>
      <c r="I9206" s="13">
        <f t="shared" si="143"/>
        <v>-4401208.4510000376</v>
      </c>
    </row>
    <row r="9207" spans="1:9">
      <c r="A9207" s="10">
        <v>43637</v>
      </c>
      <c r="B9207" s="10">
        <v>43640</v>
      </c>
      <c r="C9207" t="s">
        <v>10660</v>
      </c>
      <c r="D9207" t="s">
        <v>10659</v>
      </c>
      <c r="E9207" t="s">
        <v>11</v>
      </c>
      <c r="G9207" s="1">
        <v>390000</v>
      </c>
      <c r="I9207" s="13">
        <f t="shared" si="143"/>
        <v>-4011208.4510000376</v>
      </c>
    </row>
    <row r="9208" spans="1:9">
      <c r="A9208" s="10">
        <v>43637</v>
      </c>
      <c r="B9208" s="10">
        <v>43640</v>
      </c>
      <c r="C9208" t="s">
        <v>9859</v>
      </c>
      <c r="D9208" t="s">
        <v>2347</v>
      </c>
      <c r="E9208" t="s">
        <v>11</v>
      </c>
      <c r="G9208" s="1">
        <v>7000</v>
      </c>
      <c r="I9208" s="13">
        <f t="shared" si="143"/>
        <v>-4004208.4510000376</v>
      </c>
    </row>
    <row r="9209" spans="1:9">
      <c r="A9209" s="10">
        <v>43637</v>
      </c>
      <c r="B9209" s="10">
        <v>43640</v>
      </c>
      <c r="C9209" t="s">
        <v>10656</v>
      </c>
      <c r="D9209" t="s">
        <v>10655</v>
      </c>
      <c r="E9209" t="s">
        <v>11</v>
      </c>
      <c r="G9209" s="1">
        <v>580000</v>
      </c>
      <c r="I9209" s="13">
        <f t="shared" si="143"/>
        <v>-3424208.4510000376</v>
      </c>
    </row>
    <row r="9210" spans="1:9">
      <c r="A9210" s="10">
        <v>43637</v>
      </c>
      <c r="B9210" s="10">
        <v>43640</v>
      </c>
      <c r="C9210" t="s">
        <v>6472</v>
      </c>
      <c r="D9210" t="s">
        <v>2430</v>
      </c>
      <c r="E9210" t="s">
        <v>11</v>
      </c>
      <c r="G9210" s="1">
        <v>18000</v>
      </c>
      <c r="I9210" s="13">
        <f t="shared" si="143"/>
        <v>-3406208.4510000376</v>
      </c>
    </row>
    <row r="9211" spans="1:9">
      <c r="A9211" s="10">
        <v>43637</v>
      </c>
      <c r="B9211" s="10">
        <v>43640</v>
      </c>
      <c r="C9211" t="s">
        <v>10650</v>
      </c>
      <c r="D9211" t="s">
        <v>1767</v>
      </c>
      <c r="E9211" t="s">
        <v>11</v>
      </c>
      <c r="G9211" s="1">
        <v>19000</v>
      </c>
      <c r="I9211" s="13">
        <f t="shared" si="143"/>
        <v>-3387208.4510000376</v>
      </c>
    </row>
    <row r="9212" spans="1:9">
      <c r="A9212" s="10">
        <v>43643</v>
      </c>
      <c r="B9212" s="10">
        <v>43641</v>
      </c>
      <c r="C9212" t="s">
        <v>7</v>
      </c>
      <c r="D9212" t="s">
        <v>10753</v>
      </c>
      <c r="E9212" t="s">
        <v>10752</v>
      </c>
      <c r="F9212" s="1">
        <v>-1.9</v>
      </c>
      <c r="I9212" s="13">
        <f t="shared" si="143"/>
        <v>-3387210.3510000375</v>
      </c>
    </row>
    <row r="9213" spans="1:9">
      <c r="A9213" s="10">
        <v>43643</v>
      </c>
      <c r="B9213" s="10">
        <v>43641</v>
      </c>
      <c r="C9213" t="s">
        <v>184</v>
      </c>
      <c r="D9213" t="s">
        <v>10751</v>
      </c>
      <c r="E9213" t="s">
        <v>10750</v>
      </c>
      <c r="F9213" s="1">
        <v>-10</v>
      </c>
      <c r="I9213" s="13">
        <f t="shared" si="143"/>
        <v>-3387220.3510000375</v>
      </c>
    </row>
    <row r="9214" spans="1:9">
      <c r="A9214" s="10">
        <v>43642</v>
      </c>
      <c r="B9214" s="10">
        <v>43641</v>
      </c>
      <c r="C9214" t="s">
        <v>10748</v>
      </c>
      <c r="D9214" t="s">
        <v>10747</v>
      </c>
      <c r="E9214" t="s">
        <v>11</v>
      </c>
      <c r="F9214" s="1">
        <v>-50000</v>
      </c>
      <c r="I9214" s="13">
        <f t="shared" si="143"/>
        <v>-3437220.3510000375</v>
      </c>
    </row>
    <row r="9215" spans="1:9">
      <c r="A9215" s="10">
        <v>43642</v>
      </c>
      <c r="B9215" s="10">
        <v>43641</v>
      </c>
      <c r="C9215" t="s">
        <v>10746</v>
      </c>
      <c r="D9215" t="s">
        <v>10745</v>
      </c>
      <c r="E9215" t="s">
        <v>11</v>
      </c>
      <c r="F9215" s="1">
        <v>-482650</v>
      </c>
      <c r="I9215" s="13">
        <f t="shared" si="143"/>
        <v>-3919870.3510000375</v>
      </c>
    </row>
    <row r="9216" spans="1:9">
      <c r="A9216" s="10">
        <v>43642</v>
      </c>
      <c r="B9216" s="10">
        <v>43641</v>
      </c>
      <c r="C9216" t="s">
        <v>10744</v>
      </c>
      <c r="D9216" t="s">
        <v>10743</v>
      </c>
      <c r="E9216" t="s">
        <v>9647</v>
      </c>
      <c r="F9216" s="1">
        <v>-1657.6659999999999</v>
      </c>
      <c r="I9216" s="13">
        <f t="shared" si="143"/>
        <v>-3921528.0170000377</v>
      </c>
    </row>
    <row r="9217" spans="1:9">
      <c r="A9217" s="10">
        <v>43642</v>
      </c>
      <c r="B9217" s="10">
        <v>43641</v>
      </c>
      <c r="C9217" t="s">
        <v>430</v>
      </c>
      <c r="D9217" t="s">
        <v>10735</v>
      </c>
      <c r="E9217" t="s">
        <v>431</v>
      </c>
      <c r="F9217" s="1">
        <v>-0.71399999999999997</v>
      </c>
      <c r="I9217" s="13">
        <f t="shared" si="143"/>
        <v>-3921528.7310000379</v>
      </c>
    </row>
    <row r="9218" spans="1:9">
      <c r="A9218" s="10">
        <v>43642</v>
      </c>
      <c r="B9218" s="10">
        <v>43641</v>
      </c>
      <c r="C9218" t="s">
        <v>857</v>
      </c>
      <c r="D9218" t="s">
        <v>10741</v>
      </c>
      <c r="E9218" t="s">
        <v>10740</v>
      </c>
      <c r="F9218" s="1">
        <v>-1.72</v>
      </c>
      <c r="I9218" s="13">
        <f t="shared" si="143"/>
        <v>-3921530.4510000381</v>
      </c>
    </row>
    <row r="9219" spans="1:9">
      <c r="A9219" s="10">
        <v>43642</v>
      </c>
      <c r="B9219" s="10">
        <v>43641</v>
      </c>
      <c r="C9219" t="s">
        <v>10739</v>
      </c>
      <c r="D9219" t="s">
        <v>10738</v>
      </c>
      <c r="E9219" t="s">
        <v>11</v>
      </c>
      <c r="F9219" s="1">
        <v>-353307.72100000002</v>
      </c>
      <c r="I9219" s="13">
        <f t="shared" ref="I9219:I9282" si="144">I9218+F9219+G9219</f>
        <v>-4274838.1720000384</v>
      </c>
    </row>
    <row r="9220" spans="1:9">
      <c r="A9220" s="10">
        <v>43642</v>
      </c>
      <c r="B9220" s="10">
        <v>43641</v>
      </c>
      <c r="C9220" t="s">
        <v>10737</v>
      </c>
      <c r="D9220" t="s">
        <v>10736</v>
      </c>
      <c r="E9220" t="s">
        <v>11</v>
      </c>
      <c r="F9220" s="1">
        <v>-760</v>
      </c>
      <c r="I9220" s="13">
        <f t="shared" si="144"/>
        <v>-4275598.1720000384</v>
      </c>
    </row>
    <row r="9221" spans="1:9">
      <c r="A9221" s="10">
        <v>43642</v>
      </c>
      <c r="B9221" s="10">
        <v>43641</v>
      </c>
      <c r="C9221" t="s">
        <v>427</v>
      </c>
      <c r="D9221" t="s">
        <v>10735</v>
      </c>
      <c r="E9221" t="s">
        <v>429</v>
      </c>
      <c r="F9221" s="1">
        <v>-3070.58</v>
      </c>
      <c r="I9221" s="13">
        <f t="shared" si="144"/>
        <v>-4278668.7520000385</v>
      </c>
    </row>
    <row r="9222" spans="1:9">
      <c r="A9222" s="10">
        <v>43640</v>
      </c>
      <c r="B9222" s="10">
        <v>43641</v>
      </c>
      <c r="C9222" t="s">
        <v>10699</v>
      </c>
      <c r="D9222" t="s">
        <v>10698</v>
      </c>
      <c r="E9222" t="s">
        <v>11</v>
      </c>
      <c r="G9222" s="1">
        <v>21445.9</v>
      </c>
      <c r="I9222" s="13">
        <f t="shared" si="144"/>
        <v>-4257222.8520000381</v>
      </c>
    </row>
    <row r="9223" spans="1:9">
      <c r="A9223" s="10">
        <v>43640</v>
      </c>
      <c r="B9223" s="10">
        <v>43641</v>
      </c>
      <c r="C9223" t="s">
        <v>10695</v>
      </c>
      <c r="D9223" t="s">
        <v>10694</v>
      </c>
      <c r="E9223" t="s">
        <v>11</v>
      </c>
      <c r="G9223" s="1">
        <v>190000</v>
      </c>
      <c r="I9223" s="13">
        <f t="shared" si="144"/>
        <v>-4067222.8520000381</v>
      </c>
    </row>
    <row r="9224" spans="1:9">
      <c r="A9224" s="10">
        <v>43640</v>
      </c>
      <c r="B9224" s="10">
        <v>43641</v>
      </c>
      <c r="C9224" t="s">
        <v>10691</v>
      </c>
      <c r="D9224" t="s">
        <v>10690</v>
      </c>
      <c r="E9224" t="s">
        <v>11</v>
      </c>
      <c r="G9224" s="1">
        <v>808103.6</v>
      </c>
      <c r="I9224" s="13">
        <f t="shared" si="144"/>
        <v>-3259119.252000038</v>
      </c>
    </row>
    <row r="9225" spans="1:9">
      <c r="A9225" s="10">
        <v>43644</v>
      </c>
      <c r="B9225" s="10">
        <v>43642</v>
      </c>
      <c r="C9225" t="s">
        <v>7</v>
      </c>
      <c r="D9225" t="s">
        <v>10793</v>
      </c>
      <c r="E9225" t="s">
        <v>10792</v>
      </c>
      <c r="F9225" s="1">
        <v>-1.9</v>
      </c>
      <c r="I9225" s="13">
        <f t="shared" si="144"/>
        <v>-3259121.152000038</v>
      </c>
    </row>
    <row r="9226" spans="1:9">
      <c r="A9226" s="10">
        <v>43644</v>
      </c>
      <c r="B9226" s="10">
        <v>43642</v>
      </c>
      <c r="C9226" t="s">
        <v>184</v>
      </c>
      <c r="D9226" t="s">
        <v>10785</v>
      </c>
      <c r="E9226" t="s">
        <v>10784</v>
      </c>
      <c r="F9226" s="1">
        <v>-10</v>
      </c>
      <c r="I9226" s="13">
        <f t="shared" si="144"/>
        <v>-3259131.152000038</v>
      </c>
    </row>
    <row r="9227" spans="1:9">
      <c r="A9227" s="10">
        <v>43644</v>
      </c>
      <c r="B9227" s="10">
        <v>43642</v>
      </c>
      <c r="C9227" t="s">
        <v>7</v>
      </c>
      <c r="D9227" t="s">
        <v>10780</v>
      </c>
      <c r="E9227" t="s">
        <v>10779</v>
      </c>
      <c r="F9227" s="1">
        <v>-1.9</v>
      </c>
      <c r="I9227" s="13">
        <f t="shared" si="144"/>
        <v>-3259133.0520000379</v>
      </c>
    </row>
    <row r="9228" spans="1:9">
      <c r="A9228" s="10">
        <v>43644</v>
      </c>
      <c r="B9228" s="10">
        <v>43642</v>
      </c>
      <c r="C9228" t="s">
        <v>184</v>
      </c>
      <c r="D9228" t="s">
        <v>10766</v>
      </c>
      <c r="E9228" t="s">
        <v>10765</v>
      </c>
      <c r="F9228" s="1">
        <v>-10</v>
      </c>
      <c r="I9228" s="13">
        <f t="shared" si="144"/>
        <v>-3259143.0520000379</v>
      </c>
    </row>
    <row r="9229" spans="1:9">
      <c r="A9229" s="10">
        <v>43643</v>
      </c>
      <c r="B9229" s="10">
        <v>43642</v>
      </c>
      <c r="C9229" t="s">
        <v>10760</v>
      </c>
      <c r="D9229" t="s">
        <v>10759</v>
      </c>
      <c r="E9229" t="s">
        <v>668</v>
      </c>
      <c r="F9229" s="1">
        <v>-670.42499999999995</v>
      </c>
      <c r="I9229" s="13">
        <f t="shared" si="144"/>
        <v>-3259813.4770000377</v>
      </c>
    </row>
    <row r="9230" spans="1:9">
      <c r="A9230" s="10">
        <v>43643</v>
      </c>
      <c r="B9230" s="10">
        <v>43642</v>
      </c>
      <c r="C9230" t="s">
        <v>452</v>
      </c>
      <c r="D9230" t="s">
        <v>1969</v>
      </c>
      <c r="E9230" t="s">
        <v>11</v>
      </c>
      <c r="F9230" s="1">
        <v>-0.35699999999999998</v>
      </c>
      <c r="I9230" s="13">
        <f t="shared" si="144"/>
        <v>-3259813.8340000375</v>
      </c>
    </row>
    <row r="9231" spans="1:9">
      <c r="A9231" s="10">
        <v>43643</v>
      </c>
      <c r="B9231" s="10">
        <v>43642</v>
      </c>
      <c r="C9231" t="s">
        <v>452</v>
      </c>
      <c r="D9231" t="s">
        <v>2229</v>
      </c>
      <c r="E9231" t="s">
        <v>11</v>
      </c>
      <c r="F9231" s="1">
        <v>-0.35699999999999998</v>
      </c>
      <c r="I9231" s="13">
        <f t="shared" si="144"/>
        <v>-3259814.1910000374</v>
      </c>
    </row>
    <row r="9232" spans="1:9">
      <c r="A9232" s="10">
        <v>43643</v>
      </c>
      <c r="B9232" s="10">
        <v>43642</v>
      </c>
      <c r="C9232" t="s">
        <v>10757</v>
      </c>
      <c r="D9232" t="s">
        <v>10756</v>
      </c>
      <c r="E9232" t="s">
        <v>10755</v>
      </c>
      <c r="F9232" s="1">
        <v>-744.048</v>
      </c>
      <c r="I9232" s="13">
        <f t="shared" si="144"/>
        <v>-3260558.2390000373</v>
      </c>
    </row>
    <row r="9233" spans="1:9">
      <c r="A9233" s="10">
        <v>43643</v>
      </c>
      <c r="B9233" s="10">
        <v>43642</v>
      </c>
      <c r="C9233" t="s">
        <v>452</v>
      </c>
      <c r="D9233" t="s">
        <v>1527</v>
      </c>
      <c r="E9233" t="s">
        <v>11</v>
      </c>
      <c r="F9233" s="1">
        <v>-0.35699999999999998</v>
      </c>
      <c r="I9233" s="13">
        <f t="shared" si="144"/>
        <v>-3260558.5960000372</v>
      </c>
    </row>
    <row r="9234" spans="1:9">
      <c r="A9234" s="10">
        <v>43643</v>
      </c>
      <c r="B9234" s="10">
        <v>43642</v>
      </c>
      <c r="C9234" t="s">
        <v>452</v>
      </c>
      <c r="D9234" t="s">
        <v>2348</v>
      </c>
      <c r="E9234" t="s">
        <v>11</v>
      </c>
      <c r="F9234" s="1">
        <v>-0.35699999999999998</v>
      </c>
      <c r="I9234" s="13">
        <f t="shared" si="144"/>
        <v>-3260558.953000037</v>
      </c>
    </row>
    <row r="9235" spans="1:9">
      <c r="A9235" s="10">
        <v>43644</v>
      </c>
      <c r="B9235" s="10">
        <v>43643</v>
      </c>
      <c r="C9235" t="s">
        <v>857</v>
      </c>
      <c r="D9235" t="s">
        <v>10791</v>
      </c>
      <c r="E9235" t="s">
        <v>10790</v>
      </c>
      <c r="F9235" s="1">
        <v>-165.7</v>
      </c>
      <c r="I9235" s="13">
        <f t="shared" si="144"/>
        <v>-3260724.6530000372</v>
      </c>
    </row>
    <row r="9236" spans="1:9">
      <c r="A9236" s="10">
        <v>43644</v>
      </c>
      <c r="B9236" s="10">
        <v>43643</v>
      </c>
      <c r="C9236" t="s">
        <v>10789</v>
      </c>
      <c r="D9236" t="s">
        <v>10788</v>
      </c>
      <c r="E9236" t="s">
        <v>198</v>
      </c>
      <c r="F9236" s="1">
        <v>-50</v>
      </c>
      <c r="I9236" s="13">
        <f t="shared" si="144"/>
        <v>-3260774.6530000372</v>
      </c>
    </row>
    <row r="9237" spans="1:9">
      <c r="A9237" s="10">
        <v>43644</v>
      </c>
      <c r="B9237" s="10">
        <v>43643</v>
      </c>
      <c r="C9237" t="s">
        <v>452</v>
      </c>
      <c r="D9237" t="s">
        <v>10786</v>
      </c>
      <c r="E9237" t="s">
        <v>11</v>
      </c>
      <c r="F9237" s="1">
        <v>-0.35699999999999998</v>
      </c>
      <c r="I9237" s="13">
        <f t="shared" si="144"/>
        <v>-3260775.010000037</v>
      </c>
    </row>
    <row r="9238" spans="1:9">
      <c r="A9238" s="10">
        <v>43644</v>
      </c>
      <c r="B9238" s="10">
        <v>43643</v>
      </c>
      <c r="C9238" t="s">
        <v>452</v>
      </c>
      <c r="D9238" t="s">
        <v>2267</v>
      </c>
      <c r="E9238" t="s">
        <v>11</v>
      </c>
      <c r="F9238" s="1">
        <v>-0.35699999999999998</v>
      </c>
      <c r="I9238" s="13">
        <f t="shared" si="144"/>
        <v>-3260775.3670000369</v>
      </c>
    </row>
    <row r="9239" spans="1:9">
      <c r="A9239" s="10">
        <v>43644</v>
      </c>
      <c r="B9239" s="10">
        <v>43643</v>
      </c>
      <c r="C9239" t="s">
        <v>508</v>
      </c>
      <c r="E9239" t="s">
        <v>11</v>
      </c>
      <c r="F9239" s="1">
        <v>-2204.4</v>
      </c>
      <c r="I9239" s="13">
        <f t="shared" si="144"/>
        <v>-3262979.7670000368</v>
      </c>
    </row>
    <row r="9240" spans="1:9">
      <c r="A9240" s="10">
        <v>43644</v>
      </c>
      <c r="B9240" s="10">
        <v>43643</v>
      </c>
      <c r="C9240" t="s">
        <v>10778</v>
      </c>
      <c r="D9240" t="s">
        <v>10777</v>
      </c>
      <c r="E9240" t="s">
        <v>488</v>
      </c>
      <c r="F9240" s="1">
        <v>-430.16300000000001</v>
      </c>
      <c r="I9240" s="13">
        <f t="shared" si="144"/>
        <v>-3263409.930000037</v>
      </c>
    </row>
    <row r="9241" spans="1:9">
      <c r="A9241" s="10">
        <v>43644</v>
      </c>
      <c r="B9241" s="10">
        <v>43643</v>
      </c>
      <c r="C9241" t="s">
        <v>10776</v>
      </c>
      <c r="D9241" t="s">
        <v>10775</v>
      </c>
      <c r="E9241" t="s">
        <v>11</v>
      </c>
      <c r="F9241" s="1">
        <v>-579.34299999999996</v>
      </c>
      <c r="I9241" s="13">
        <f t="shared" si="144"/>
        <v>-3263989.2730000368</v>
      </c>
    </row>
    <row r="9242" spans="1:9">
      <c r="A9242" s="10">
        <v>43644</v>
      </c>
      <c r="B9242" s="10">
        <v>43643</v>
      </c>
      <c r="C9242" t="s">
        <v>857</v>
      </c>
      <c r="D9242" t="s">
        <v>10774</v>
      </c>
      <c r="E9242" t="s">
        <v>10773</v>
      </c>
      <c r="F9242" s="1">
        <v>-225.68</v>
      </c>
      <c r="I9242" s="13">
        <f t="shared" si="144"/>
        <v>-3264214.953000037</v>
      </c>
    </row>
    <row r="9243" spans="1:9">
      <c r="A9243" s="10">
        <v>43644</v>
      </c>
      <c r="B9243" s="10">
        <v>43643</v>
      </c>
      <c r="C9243" t="s">
        <v>10768</v>
      </c>
      <c r="D9243" t="s">
        <v>10767</v>
      </c>
      <c r="E9243" t="s">
        <v>11</v>
      </c>
      <c r="F9243" s="1">
        <v>-30000</v>
      </c>
      <c r="I9243" s="13">
        <f t="shared" si="144"/>
        <v>-3294214.953000037</v>
      </c>
    </row>
    <row r="9244" spans="1:9">
      <c r="A9244" s="10">
        <v>43644</v>
      </c>
      <c r="B9244" s="10">
        <v>43643</v>
      </c>
      <c r="C9244" t="s">
        <v>10764</v>
      </c>
      <c r="D9244" t="s">
        <v>10763</v>
      </c>
      <c r="E9244" t="s">
        <v>11</v>
      </c>
      <c r="F9244" s="1">
        <v>-300000</v>
      </c>
      <c r="I9244" s="13">
        <f t="shared" si="144"/>
        <v>-3594214.953000037</v>
      </c>
    </row>
    <row r="9245" spans="1:9">
      <c r="A9245" s="10">
        <v>43644</v>
      </c>
      <c r="B9245" s="10">
        <v>43643</v>
      </c>
      <c r="C9245" t="s">
        <v>452</v>
      </c>
      <c r="D9245" t="s">
        <v>2313</v>
      </c>
      <c r="E9245" t="s">
        <v>11</v>
      </c>
      <c r="F9245" s="1">
        <v>-0.35699999999999998</v>
      </c>
      <c r="I9245" s="13">
        <f t="shared" si="144"/>
        <v>-3594215.3100000368</v>
      </c>
    </row>
    <row r="9246" spans="1:9">
      <c r="A9246" s="10">
        <v>43642</v>
      </c>
      <c r="B9246" s="10">
        <v>43643</v>
      </c>
      <c r="C9246" t="s">
        <v>10749</v>
      </c>
      <c r="D9246" t="s">
        <v>2687</v>
      </c>
      <c r="E9246" t="s">
        <v>11</v>
      </c>
      <c r="G9246" s="1">
        <v>34273.199999999997</v>
      </c>
      <c r="I9246" s="13">
        <f t="shared" si="144"/>
        <v>-3559942.1100000367</v>
      </c>
    </row>
    <row r="9247" spans="1:9">
      <c r="A9247" s="10">
        <v>43642</v>
      </c>
      <c r="B9247" s="10">
        <v>43643</v>
      </c>
      <c r="C9247" t="s">
        <v>10742</v>
      </c>
      <c r="D9247" t="s">
        <v>2839</v>
      </c>
      <c r="E9247" t="s">
        <v>11</v>
      </c>
      <c r="G9247" s="1">
        <v>458347.19500000001</v>
      </c>
      <c r="I9247" s="13">
        <f t="shared" si="144"/>
        <v>-3101594.9150000368</v>
      </c>
    </row>
    <row r="9248" spans="1:9">
      <c r="A9248" s="10">
        <v>43655</v>
      </c>
      <c r="B9248" s="10">
        <v>43644</v>
      </c>
      <c r="C9248" t="s">
        <v>271</v>
      </c>
      <c r="E9248" t="s">
        <v>11</v>
      </c>
      <c r="G9248" s="1">
        <v>323000</v>
      </c>
      <c r="I9248" s="13">
        <f t="shared" si="144"/>
        <v>-2778594.9150000368</v>
      </c>
    </row>
    <row r="9249" spans="1:9">
      <c r="A9249" s="10">
        <v>43647</v>
      </c>
      <c r="B9249" s="10">
        <v>43644</v>
      </c>
      <c r="C9249" t="s">
        <v>10803</v>
      </c>
      <c r="D9249" t="s">
        <v>10802</v>
      </c>
      <c r="E9249" t="s">
        <v>11</v>
      </c>
      <c r="F9249" s="1">
        <v>-8963.5720000000001</v>
      </c>
      <c r="I9249" s="13">
        <f t="shared" si="144"/>
        <v>-2787558.487000037</v>
      </c>
    </row>
    <row r="9250" spans="1:9">
      <c r="A9250" s="10">
        <v>43647</v>
      </c>
      <c r="B9250" s="10">
        <v>43644</v>
      </c>
      <c r="C9250" t="s">
        <v>10801</v>
      </c>
      <c r="D9250" t="s">
        <v>10800</v>
      </c>
      <c r="E9250" t="s">
        <v>4742</v>
      </c>
      <c r="F9250" s="1">
        <v>-194.57</v>
      </c>
      <c r="I9250" s="13">
        <f t="shared" si="144"/>
        <v>-2787753.0570000368</v>
      </c>
    </row>
    <row r="9251" spans="1:9">
      <c r="A9251" s="10">
        <v>43647</v>
      </c>
      <c r="B9251" s="10">
        <v>43644</v>
      </c>
      <c r="C9251" t="s">
        <v>42</v>
      </c>
      <c r="D9251" t="s">
        <v>10799</v>
      </c>
      <c r="E9251" t="s">
        <v>10798</v>
      </c>
      <c r="F9251" s="1">
        <v>-250</v>
      </c>
      <c r="I9251" s="13">
        <f t="shared" si="144"/>
        <v>-2788003.0570000368</v>
      </c>
    </row>
    <row r="9252" spans="1:9">
      <c r="A9252" s="10">
        <v>43647</v>
      </c>
      <c r="B9252" s="10">
        <v>43644</v>
      </c>
      <c r="C9252" t="s">
        <v>942</v>
      </c>
      <c r="D9252" t="s">
        <v>10799</v>
      </c>
      <c r="E9252" t="s">
        <v>10798</v>
      </c>
      <c r="F9252" s="1">
        <v>-0.95199999999999996</v>
      </c>
      <c r="I9252" s="13">
        <f t="shared" si="144"/>
        <v>-2788004.0090000369</v>
      </c>
    </row>
    <row r="9253" spans="1:9">
      <c r="A9253" s="10">
        <v>43647</v>
      </c>
      <c r="B9253" s="10">
        <v>43644</v>
      </c>
      <c r="C9253" t="s">
        <v>857</v>
      </c>
      <c r="D9253" t="s">
        <v>10797</v>
      </c>
      <c r="E9253" t="s">
        <v>10796</v>
      </c>
      <c r="F9253" s="1">
        <v>-206.18</v>
      </c>
      <c r="I9253" s="13">
        <f t="shared" si="144"/>
        <v>-2788210.189000037</v>
      </c>
    </row>
    <row r="9254" spans="1:9">
      <c r="A9254" s="10">
        <v>43647</v>
      </c>
      <c r="B9254" s="10">
        <v>43644</v>
      </c>
      <c r="C9254" t="s">
        <v>42</v>
      </c>
      <c r="D9254" t="s">
        <v>10795</v>
      </c>
      <c r="E9254" t="s">
        <v>44</v>
      </c>
      <c r="F9254" s="1">
        <v>-106450.07</v>
      </c>
      <c r="I9254" s="13">
        <f t="shared" si="144"/>
        <v>-2894660.2590000369</v>
      </c>
    </row>
    <row r="9255" spans="1:9">
      <c r="A9255" s="10">
        <v>43647</v>
      </c>
      <c r="B9255" s="10">
        <v>43644</v>
      </c>
      <c r="C9255" t="s">
        <v>45</v>
      </c>
      <c r="D9255" t="s">
        <v>10795</v>
      </c>
      <c r="E9255" t="s">
        <v>44</v>
      </c>
      <c r="F9255" s="1">
        <v>-3.57</v>
      </c>
      <c r="I9255" s="13">
        <f t="shared" si="144"/>
        <v>-2894663.8290000367</v>
      </c>
    </row>
    <row r="9256" spans="1:9">
      <c r="A9256" s="10">
        <v>43647</v>
      </c>
      <c r="B9256" s="10">
        <v>43644</v>
      </c>
      <c r="C9256" t="s">
        <v>42</v>
      </c>
      <c r="D9256" t="s">
        <v>10794</v>
      </c>
      <c r="E9256" t="s">
        <v>44</v>
      </c>
      <c r="F9256" s="1">
        <v>-35458.576999999997</v>
      </c>
      <c r="I9256" s="13">
        <f t="shared" si="144"/>
        <v>-2930122.4060000367</v>
      </c>
    </row>
    <row r="9257" spans="1:9">
      <c r="A9257" s="10">
        <v>43647</v>
      </c>
      <c r="B9257" s="10">
        <v>43644</v>
      </c>
      <c r="C9257" t="s">
        <v>45</v>
      </c>
      <c r="D9257" t="s">
        <v>10794</v>
      </c>
      <c r="E9257" t="s">
        <v>44</v>
      </c>
      <c r="F9257" s="1">
        <v>-3.57</v>
      </c>
      <c r="I9257" s="13">
        <f t="shared" si="144"/>
        <v>-2930125.9760000366</v>
      </c>
    </row>
    <row r="9258" spans="1:9">
      <c r="A9258" s="10">
        <v>43643</v>
      </c>
      <c r="B9258" s="10">
        <v>43644</v>
      </c>
      <c r="C9258" t="s">
        <v>8295</v>
      </c>
      <c r="D9258" t="s">
        <v>2348</v>
      </c>
      <c r="E9258" t="s">
        <v>11</v>
      </c>
      <c r="G9258" s="1">
        <v>14000</v>
      </c>
      <c r="I9258" s="13">
        <f t="shared" si="144"/>
        <v>-2916125.9760000366</v>
      </c>
    </row>
    <row r="9259" spans="1:9">
      <c r="A9259" s="10">
        <v>43643</v>
      </c>
      <c r="B9259" s="10">
        <v>43644</v>
      </c>
      <c r="C9259" t="s">
        <v>10762</v>
      </c>
      <c r="D9259" t="s">
        <v>10761</v>
      </c>
      <c r="E9259" t="s">
        <v>11</v>
      </c>
      <c r="G9259" s="1">
        <v>300000</v>
      </c>
      <c r="I9259" s="13">
        <f t="shared" si="144"/>
        <v>-2616125.9760000366</v>
      </c>
    </row>
    <row r="9260" spans="1:9">
      <c r="A9260" s="10">
        <v>43643</v>
      </c>
      <c r="B9260" s="10">
        <v>43644</v>
      </c>
      <c r="C9260" t="s">
        <v>8170</v>
      </c>
      <c r="D9260" t="s">
        <v>1969</v>
      </c>
      <c r="E9260" t="s">
        <v>11</v>
      </c>
      <c r="G9260" s="1">
        <v>18000</v>
      </c>
      <c r="I9260" s="13">
        <f t="shared" si="144"/>
        <v>-2598125.9760000366</v>
      </c>
    </row>
    <row r="9261" spans="1:9">
      <c r="A9261" s="10">
        <v>43643</v>
      </c>
      <c r="B9261" s="10">
        <v>43644</v>
      </c>
      <c r="C9261" t="s">
        <v>10758</v>
      </c>
      <c r="D9261" t="s">
        <v>2229</v>
      </c>
      <c r="E9261" t="s">
        <v>11</v>
      </c>
      <c r="G9261" s="1">
        <v>6000</v>
      </c>
      <c r="I9261" s="13">
        <f t="shared" si="144"/>
        <v>-2592125.9760000366</v>
      </c>
    </row>
    <row r="9262" spans="1:9">
      <c r="A9262" s="10">
        <v>43643</v>
      </c>
      <c r="B9262" s="10">
        <v>43644</v>
      </c>
      <c r="C9262" t="s">
        <v>10754</v>
      </c>
      <c r="D9262" t="s">
        <v>1527</v>
      </c>
      <c r="E9262" t="s">
        <v>11</v>
      </c>
      <c r="G9262" s="1">
        <v>16000</v>
      </c>
      <c r="I9262" s="13">
        <f t="shared" si="144"/>
        <v>-2576125.9760000366</v>
      </c>
    </row>
    <row r="9263" spans="1:9">
      <c r="A9263" s="10">
        <v>43651</v>
      </c>
      <c r="B9263" s="10">
        <v>43646</v>
      </c>
      <c r="C9263" t="s">
        <v>27</v>
      </c>
      <c r="D9263" t="s">
        <v>10907</v>
      </c>
      <c r="E9263" t="s">
        <v>10906</v>
      </c>
      <c r="F9263" s="1">
        <v>-2488.7159999999999</v>
      </c>
      <c r="I9263" s="13">
        <f t="shared" si="144"/>
        <v>-2578614.6920000366</v>
      </c>
    </row>
    <row r="9264" spans="1:9">
      <c r="A9264" s="10">
        <v>43651</v>
      </c>
      <c r="B9264" s="10">
        <v>43646</v>
      </c>
      <c r="C9264" t="s">
        <v>9429</v>
      </c>
      <c r="D9264" t="s">
        <v>10869</v>
      </c>
      <c r="E9264" t="s">
        <v>10868</v>
      </c>
      <c r="F9264" s="1">
        <v>-99007.43</v>
      </c>
      <c r="I9264" s="13">
        <f t="shared" si="144"/>
        <v>-2677622.1220000368</v>
      </c>
    </row>
    <row r="9265" spans="1:9">
      <c r="A9265" s="10">
        <v>43649</v>
      </c>
      <c r="B9265" s="10">
        <v>43647</v>
      </c>
      <c r="C9265" t="s">
        <v>105</v>
      </c>
      <c r="D9265" t="s">
        <v>10847</v>
      </c>
      <c r="E9265" t="s">
        <v>10846</v>
      </c>
      <c r="F9265" s="1">
        <v>-0.5</v>
      </c>
      <c r="I9265" s="13">
        <f t="shared" si="144"/>
        <v>-2677622.6220000368</v>
      </c>
    </row>
    <row r="9266" spans="1:9">
      <c r="A9266" s="10">
        <v>43649</v>
      </c>
      <c r="B9266" s="10">
        <v>43647</v>
      </c>
      <c r="C9266" t="s">
        <v>60</v>
      </c>
      <c r="D9266" t="s">
        <v>10841</v>
      </c>
      <c r="E9266" t="s">
        <v>10829</v>
      </c>
      <c r="F9266" s="1">
        <v>-8</v>
      </c>
      <c r="I9266" s="13">
        <f t="shared" si="144"/>
        <v>-2677630.6220000368</v>
      </c>
    </row>
    <row r="9267" spans="1:9">
      <c r="A9267" s="10">
        <v>43649</v>
      </c>
      <c r="B9267" s="10">
        <v>43647</v>
      </c>
      <c r="C9267" t="s">
        <v>96</v>
      </c>
      <c r="D9267" t="s">
        <v>10840</v>
      </c>
      <c r="E9267" t="s">
        <v>10839</v>
      </c>
      <c r="F9267" s="1">
        <v>-30</v>
      </c>
      <c r="I9267" s="13">
        <f t="shared" si="144"/>
        <v>-2677660.6220000368</v>
      </c>
    </row>
    <row r="9268" spans="1:9">
      <c r="A9268" s="10">
        <v>43649</v>
      </c>
      <c r="B9268" s="10">
        <v>43647</v>
      </c>
      <c r="C9268" t="s">
        <v>105</v>
      </c>
      <c r="D9268" t="s">
        <v>10838</v>
      </c>
      <c r="E9268" t="s">
        <v>10837</v>
      </c>
      <c r="F9268" s="1">
        <v>-0.5</v>
      </c>
      <c r="I9268" s="13">
        <f t="shared" si="144"/>
        <v>-2677661.1220000368</v>
      </c>
    </row>
    <row r="9269" spans="1:9">
      <c r="A9269" s="10">
        <v>43649</v>
      </c>
      <c r="B9269" s="10">
        <v>43647</v>
      </c>
      <c r="C9269" t="s">
        <v>60</v>
      </c>
      <c r="D9269" t="s">
        <v>10836</v>
      </c>
      <c r="E9269" t="s">
        <v>10823</v>
      </c>
      <c r="F9269" s="1">
        <v>-8</v>
      </c>
      <c r="I9269" s="13">
        <f t="shared" si="144"/>
        <v>-2677669.1220000368</v>
      </c>
    </row>
    <row r="9270" spans="1:9">
      <c r="A9270" s="10">
        <v>43649</v>
      </c>
      <c r="B9270" s="10">
        <v>43647</v>
      </c>
      <c r="C9270" t="s">
        <v>96</v>
      </c>
      <c r="D9270" t="s">
        <v>10835</v>
      </c>
      <c r="E9270" t="s">
        <v>10834</v>
      </c>
      <c r="F9270" s="1">
        <v>-30</v>
      </c>
      <c r="I9270" s="13">
        <f t="shared" si="144"/>
        <v>-2677699.1220000368</v>
      </c>
    </row>
    <row r="9271" spans="1:9">
      <c r="A9271" s="10">
        <v>43649</v>
      </c>
      <c r="B9271" s="10">
        <v>43647</v>
      </c>
      <c r="C9271" t="s">
        <v>60</v>
      </c>
      <c r="D9271" t="s">
        <v>10833</v>
      </c>
      <c r="E9271" t="s">
        <v>10825</v>
      </c>
      <c r="F9271" s="1">
        <v>-8</v>
      </c>
      <c r="I9271" s="13">
        <f t="shared" si="144"/>
        <v>-2677707.1220000368</v>
      </c>
    </row>
    <row r="9272" spans="1:9">
      <c r="A9272" s="10">
        <v>43649</v>
      </c>
      <c r="B9272" s="10">
        <v>43647</v>
      </c>
      <c r="C9272" t="s">
        <v>96</v>
      </c>
      <c r="D9272" t="s">
        <v>10832</v>
      </c>
      <c r="E9272" t="s">
        <v>10831</v>
      </c>
      <c r="F9272" s="1">
        <v>-30</v>
      </c>
      <c r="I9272" s="13">
        <f t="shared" si="144"/>
        <v>-2677737.1220000368</v>
      </c>
    </row>
    <row r="9273" spans="1:9">
      <c r="A9273" s="10">
        <v>43649</v>
      </c>
      <c r="B9273" s="10">
        <v>43647</v>
      </c>
      <c r="C9273" t="s">
        <v>7</v>
      </c>
      <c r="D9273" t="s">
        <v>10830</v>
      </c>
      <c r="E9273" t="s">
        <v>10829</v>
      </c>
      <c r="F9273" s="1">
        <v>-7.22</v>
      </c>
      <c r="I9273" s="13">
        <f t="shared" si="144"/>
        <v>-2677744.342000037</v>
      </c>
    </row>
    <row r="9274" spans="1:9">
      <c r="A9274" s="10">
        <v>43649</v>
      </c>
      <c r="B9274" s="10">
        <v>43647</v>
      </c>
      <c r="C9274" t="s">
        <v>105</v>
      </c>
      <c r="D9274" t="s">
        <v>10828</v>
      </c>
      <c r="E9274" t="s">
        <v>10827</v>
      </c>
      <c r="F9274" s="1">
        <v>-0.5</v>
      </c>
      <c r="I9274" s="13">
        <f t="shared" si="144"/>
        <v>-2677744.842000037</v>
      </c>
    </row>
    <row r="9275" spans="1:9">
      <c r="A9275" s="10">
        <v>43649</v>
      </c>
      <c r="B9275" s="10">
        <v>43647</v>
      </c>
      <c r="C9275" t="s">
        <v>7</v>
      </c>
      <c r="D9275" t="s">
        <v>10826</v>
      </c>
      <c r="E9275" t="s">
        <v>10825</v>
      </c>
      <c r="F9275" s="1">
        <v>-7.22</v>
      </c>
      <c r="I9275" s="13">
        <f t="shared" si="144"/>
        <v>-2677752.0620000372</v>
      </c>
    </row>
    <row r="9276" spans="1:9">
      <c r="A9276" s="10">
        <v>43649</v>
      </c>
      <c r="B9276" s="10">
        <v>43647</v>
      </c>
      <c r="C9276" t="s">
        <v>7</v>
      </c>
      <c r="D9276" t="s">
        <v>10824</v>
      </c>
      <c r="E9276" t="s">
        <v>10823</v>
      </c>
      <c r="F9276" s="1">
        <v>-7.22</v>
      </c>
      <c r="I9276" s="13">
        <f t="shared" si="144"/>
        <v>-2677759.2820000374</v>
      </c>
    </row>
    <row r="9277" spans="1:9">
      <c r="A9277" s="10">
        <v>43648</v>
      </c>
      <c r="B9277" s="10">
        <v>43647</v>
      </c>
      <c r="C9277" t="s">
        <v>10820</v>
      </c>
      <c r="D9277" t="s">
        <v>10819</v>
      </c>
      <c r="E9277" t="s">
        <v>7318</v>
      </c>
      <c r="F9277" s="1">
        <v>-476.6</v>
      </c>
      <c r="I9277" s="13">
        <f t="shared" si="144"/>
        <v>-2678235.8820000375</v>
      </c>
    </row>
    <row r="9278" spans="1:9">
      <c r="A9278" s="10">
        <v>43648</v>
      </c>
      <c r="B9278" s="10">
        <v>43647</v>
      </c>
      <c r="C9278" t="s">
        <v>430</v>
      </c>
      <c r="D9278" t="s">
        <v>10806</v>
      </c>
      <c r="E9278" t="s">
        <v>11</v>
      </c>
      <c r="F9278" s="1">
        <v>-0.71399999999999997</v>
      </c>
      <c r="I9278" s="13">
        <f t="shared" si="144"/>
        <v>-2678236.5960000376</v>
      </c>
    </row>
    <row r="9279" spans="1:9">
      <c r="A9279" s="10">
        <v>43648</v>
      </c>
      <c r="B9279" s="10">
        <v>43647</v>
      </c>
      <c r="C9279" t="s">
        <v>67</v>
      </c>
      <c r="D9279" t="s">
        <v>10804</v>
      </c>
      <c r="E9279" t="s">
        <v>11</v>
      </c>
      <c r="F9279" s="1">
        <v>-0.52400000000000002</v>
      </c>
      <c r="I9279" s="13">
        <f t="shared" si="144"/>
        <v>-2678237.1200000378</v>
      </c>
    </row>
    <row r="9280" spans="1:9">
      <c r="A9280" s="10">
        <v>43648</v>
      </c>
      <c r="B9280" s="10">
        <v>43647</v>
      </c>
      <c r="C9280" t="s">
        <v>68</v>
      </c>
      <c r="D9280" t="s">
        <v>10804</v>
      </c>
      <c r="E9280" t="s">
        <v>11</v>
      </c>
      <c r="F9280" s="1">
        <v>-0.19</v>
      </c>
      <c r="I9280" s="13">
        <f t="shared" si="144"/>
        <v>-2678237.3100000378</v>
      </c>
    </row>
    <row r="9281" spans="1:9">
      <c r="A9281" s="10">
        <v>43648</v>
      </c>
      <c r="B9281" s="10">
        <v>43647</v>
      </c>
      <c r="C9281" t="s">
        <v>10818</v>
      </c>
      <c r="D9281" t="s">
        <v>10817</v>
      </c>
      <c r="E9281" t="s">
        <v>10816</v>
      </c>
      <c r="F9281" s="1">
        <v>-389.82499999999999</v>
      </c>
      <c r="I9281" s="13">
        <f t="shared" si="144"/>
        <v>-2678627.135000038</v>
      </c>
    </row>
    <row r="9282" spans="1:9">
      <c r="A9282" s="10">
        <v>43648</v>
      </c>
      <c r="B9282" s="10">
        <v>43647</v>
      </c>
      <c r="C9282" t="s">
        <v>67</v>
      </c>
      <c r="D9282" t="s">
        <v>10814</v>
      </c>
      <c r="E9282" t="s">
        <v>11</v>
      </c>
      <c r="F9282" s="1">
        <v>-0.52400000000000002</v>
      </c>
      <c r="I9282" s="13">
        <f t="shared" si="144"/>
        <v>-2678627.6590000382</v>
      </c>
    </row>
    <row r="9283" spans="1:9">
      <c r="A9283" s="10">
        <v>43648</v>
      </c>
      <c r="B9283" s="10">
        <v>43647</v>
      </c>
      <c r="C9283" t="s">
        <v>68</v>
      </c>
      <c r="D9283" t="s">
        <v>10814</v>
      </c>
      <c r="E9283" t="s">
        <v>11</v>
      </c>
      <c r="F9283" s="1">
        <v>-0.19</v>
      </c>
      <c r="I9283" s="13">
        <f t="shared" ref="I9283:I9346" si="145">I9282+F9283+G9283</f>
        <v>-2678627.8490000381</v>
      </c>
    </row>
    <row r="9284" spans="1:9">
      <c r="A9284" s="10">
        <v>43648</v>
      </c>
      <c r="B9284" s="10">
        <v>43647</v>
      </c>
      <c r="C9284" t="s">
        <v>10813</v>
      </c>
      <c r="D9284" t="s">
        <v>10812</v>
      </c>
      <c r="E9284" t="s">
        <v>8644</v>
      </c>
      <c r="F9284" s="1">
        <v>-900</v>
      </c>
      <c r="I9284" s="13">
        <f t="shared" si="145"/>
        <v>-2679527.8490000381</v>
      </c>
    </row>
    <row r="9285" spans="1:9">
      <c r="A9285" s="10">
        <v>43648</v>
      </c>
      <c r="B9285" s="10">
        <v>43647</v>
      </c>
      <c r="C9285" t="s">
        <v>10811</v>
      </c>
      <c r="D9285" t="s">
        <v>10810</v>
      </c>
      <c r="E9285" t="s">
        <v>484</v>
      </c>
      <c r="F9285" s="1">
        <v>-5417</v>
      </c>
      <c r="I9285" s="13">
        <f t="shared" si="145"/>
        <v>-2684944.8490000381</v>
      </c>
    </row>
    <row r="9286" spans="1:9">
      <c r="A9286" s="10">
        <v>43648</v>
      </c>
      <c r="B9286" s="10">
        <v>43647</v>
      </c>
      <c r="C9286" t="s">
        <v>10809</v>
      </c>
      <c r="D9286" t="s">
        <v>10808</v>
      </c>
      <c r="E9286" t="s">
        <v>14</v>
      </c>
      <c r="F9286" s="1">
        <v>-310.404</v>
      </c>
      <c r="I9286" s="13">
        <f t="shared" si="145"/>
        <v>-2685255.2530000382</v>
      </c>
    </row>
    <row r="9287" spans="1:9">
      <c r="A9287" s="10">
        <v>43648</v>
      </c>
      <c r="B9287" s="10">
        <v>43647</v>
      </c>
      <c r="C9287" t="s">
        <v>10807</v>
      </c>
      <c r="E9287" t="s">
        <v>4610</v>
      </c>
      <c r="F9287" s="1">
        <v>-14553.396000000001</v>
      </c>
      <c r="I9287" s="13">
        <f t="shared" si="145"/>
        <v>-2699808.6490000384</v>
      </c>
    </row>
    <row r="9288" spans="1:9">
      <c r="A9288" s="10">
        <v>43648</v>
      </c>
      <c r="B9288" s="10">
        <v>43647</v>
      </c>
      <c r="C9288" t="s">
        <v>101</v>
      </c>
      <c r="E9288" t="s">
        <v>11</v>
      </c>
      <c r="F9288" s="1">
        <v>-5.95</v>
      </c>
      <c r="I9288" s="13">
        <f t="shared" si="145"/>
        <v>-2699814.5990000386</v>
      </c>
    </row>
    <row r="9289" spans="1:9">
      <c r="A9289" s="10">
        <v>43648</v>
      </c>
      <c r="B9289" s="10">
        <v>43647</v>
      </c>
      <c r="C9289" t="s">
        <v>563</v>
      </c>
      <c r="D9289" t="s">
        <v>10806</v>
      </c>
      <c r="E9289" t="s">
        <v>564</v>
      </c>
      <c r="F9289" s="1">
        <v>-116720.927</v>
      </c>
      <c r="I9289" s="13">
        <f t="shared" si="145"/>
        <v>-2816535.5260000387</v>
      </c>
    </row>
    <row r="9290" spans="1:9">
      <c r="A9290" s="10">
        <v>43647</v>
      </c>
      <c r="B9290" s="10">
        <v>43647</v>
      </c>
      <c r="C9290" t="s">
        <v>618</v>
      </c>
      <c r="E9290" t="s">
        <v>11</v>
      </c>
      <c r="F9290" s="1">
        <v>-14.222</v>
      </c>
      <c r="I9290" s="13">
        <f t="shared" si="145"/>
        <v>-2816549.7480000388</v>
      </c>
    </row>
    <row r="9291" spans="1:9">
      <c r="A9291" s="10">
        <v>43647</v>
      </c>
      <c r="B9291" s="10">
        <v>43647</v>
      </c>
      <c r="C9291" t="s">
        <v>616</v>
      </c>
      <c r="E9291" t="s">
        <v>11</v>
      </c>
      <c r="F9291" s="1">
        <v>-18.007999999999999</v>
      </c>
      <c r="I9291" s="13">
        <f t="shared" si="145"/>
        <v>-2816567.7560000387</v>
      </c>
    </row>
    <row r="9292" spans="1:9">
      <c r="A9292" s="10">
        <v>43647</v>
      </c>
      <c r="B9292" s="10">
        <v>43647</v>
      </c>
      <c r="C9292" t="s">
        <v>5324</v>
      </c>
      <c r="E9292" t="s">
        <v>11</v>
      </c>
      <c r="F9292" s="1">
        <v>-4.7720000000000002</v>
      </c>
      <c r="I9292" s="13">
        <f t="shared" si="145"/>
        <v>-2816572.5280000386</v>
      </c>
    </row>
    <row r="9293" spans="1:9">
      <c r="A9293" s="10">
        <v>43647</v>
      </c>
      <c r="B9293" s="10">
        <v>43647</v>
      </c>
      <c r="C9293" t="s">
        <v>5323</v>
      </c>
      <c r="E9293" t="s">
        <v>11</v>
      </c>
      <c r="F9293" s="1">
        <v>-0.47299999999999998</v>
      </c>
      <c r="I9293" s="13">
        <f t="shared" si="145"/>
        <v>-2816573.0010000388</v>
      </c>
    </row>
    <row r="9294" spans="1:9">
      <c r="A9294" s="10">
        <v>43647</v>
      </c>
      <c r="B9294" s="10">
        <v>43647</v>
      </c>
      <c r="C9294" t="s">
        <v>3413</v>
      </c>
      <c r="E9294" t="s">
        <v>11</v>
      </c>
      <c r="F9294" s="1">
        <v>-17042.277999999998</v>
      </c>
      <c r="I9294" s="13">
        <f t="shared" si="145"/>
        <v>-2833615.2790000387</v>
      </c>
    </row>
    <row r="9295" spans="1:9">
      <c r="A9295" s="10">
        <v>43647</v>
      </c>
      <c r="B9295" s="10">
        <v>43647</v>
      </c>
      <c r="C9295" t="s">
        <v>5324</v>
      </c>
      <c r="E9295" t="s">
        <v>11</v>
      </c>
      <c r="F9295" s="1">
        <v>-2.3860000000000001</v>
      </c>
      <c r="I9295" s="13">
        <f t="shared" si="145"/>
        <v>-2833617.6650000387</v>
      </c>
    </row>
    <row r="9296" spans="1:9">
      <c r="A9296" s="10">
        <v>43647</v>
      </c>
      <c r="B9296" s="10">
        <v>43647</v>
      </c>
      <c r="C9296" t="s">
        <v>5323</v>
      </c>
      <c r="E9296" t="s">
        <v>11</v>
      </c>
      <c r="F9296" s="1">
        <v>-0.23699999999999999</v>
      </c>
      <c r="I9296" s="13">
        <f t="shared" si="145"/>
        <v>-2833617.9020000389</v>
      </c>
    </row>
    <row r="9297" spans="1:9">
      <c r="A9297" s="10">
        <v>43647</v>
      </c>
      <c r="B9297" s="10">
        <v>43647</v>
      </c>
      <c r="C9297" t="s">
        <v>3413</v>
      </c>
      <c r="E9297" t="s">
        <v>11</v>
      </c>
      <c r="F9297" s="1">
        <v>-8521.1389999999992</v>
      </c>
      <c r="I9297" s="13">
        <f t="shared" si="145"/>
        <v>-2842139.0410000389</v>
      </c>
    </row>
    <row r="9298" spans="1:9">
      <c r="A9298" s="10">
        <v>43647</v>
      </c>
      <c r="B9298" s="10">
        <v>43647</v>
      </c>
      <c r="C9298" t="s">
        <v>5324</v>
      </c>
      <c r="E9298" t="s">
        <v>11</v>
      </c>
      <c r="F9298" s="1">
        <v>-2.3860000000000001</v>
      </c>
      <c r="I9298" s="13">
        <f t="shared" si="145"/>
        <v>-2842141.4270000388</v>
      </c>
    </row>
    <row r="9299" spans="1:9">
      <c r="A9299" s="10">
        <v>43647</v>
      </c>
      <c r="B9299" s="10">
        <v>43647</v>
      </c>
      <c r="C9299" t="s">
        <v>5323</v>
      </c>
      <c r="E9299" t="s">
        <v>11</v>
      </c>
      <c r="F9299" s="1">
        <v>-0.23699999999999999</v>
      </c>
      <c r="I9299" s="13">
        <f t="shared" si="145"/>
        <v>-2842141.664000039</v>
      </c>
    </row>
    <row r="9300" spans="1:9">
      <c r="A9300" s="10">
        <v>43647</v>
      </c>
      <c r="B9300" s="10">
        <v>43647</v>
      </c>
      <c r="C9300" t="s">
        <v>3413</v>
      </c>
      <c r="E9300" t="s">
        <v>11</v>
      </c>
      <c r="F9300" s="1">
        <v>-8521.1389999999992</v>
      </c>
      <c r="I9300" s="13">
        <f t="shared" si="145"/>
        <v>-2850662.803000039</v>
      </c>
    </row>
    <row r="9301" spans="1:9">
      <c r="A9301" s="10">
        <v>43647</v>
      </c>
      <c r="B9301" s="10">
        <v>43647</v>
      </c>
      <c r="C9301" t="s">
        <v>5324</v>
      </c>
      <c r="E9301" t="s">
        <v>11</v>
      </c>
      <c r="F9301" s="1">
        <v>-5.4880000000000004</v>
      </c>
      <c r="I9301" s="13">
        <f t="shared" si="145"/>
        <v>-2850668.2910000389</v>
      </c>
    </row>
    <row r="9302" spans="1:9">
      <c r="A9302" s="10">
        <v>43647</v>
      </c>
      <c r="B9302" s="10">
        <v>43647</v>
      </c>
      <c r="C9302" t="s">
        <v>5323</v>
      </c>
      <c r="E9302" t="s">
        <v>11</v>
      </c>
      <c r="F9302" s="1">
        <v>-0.54400000000000004</v>
      </c>
      <c r="I9302" s="13">
        <f t="shared" si="145"/>
        <v>-2850668.8350000391</v>
      </c>
    </row>
    <row r="9303" spans="1:9">
      <c r="A9303" s="10">
        <v>43647</v>
      </c>
      <c r="B9303" s="10">
        <v>43647</v>
      </c>
      <c r="C9303" t="s">
        <v>3413</v>
      </c>
      <c r="E9303" t="s">
        <v>11</v>
      </c>
      <c r="F9303" s="1">
        <v>-19598.618999999999</v>
      </c>
      <c r="I9303" s="13">
        <f t="shared" si="145"/>
        <v>-2870267.454000039</v>
      </c>
    </row>
    <row r="9304" spans="1:9">
      <c r="A9304" s="10">
        <v>43647</v>
      </c>
      <c r="B9304" s="10">
        <v>43647</v>
      </c>
      <c r="C9304" t="s">
        <v>350</v>
      </c>
      <c r="E9304" t="s">
        <v>11</v>
      </c>
      <c r="F9304" s="1">
        <v>-1.7849999999999999</v>
      </c>
      <c r="I9304" s="13">
        <f t="shared" si="145"/>
        <v>-2870269.2390000392</v>
      </c>
    </row>
    <row r="9305" spans="1:9">
      <c r="A9305" s="10">
        <v>43647</v>
      </c>
      <c r="B9305" s="10">
        <v>43647</v>
      </c>
      <c r="C9305" t="s">
        <v>5324</v>
      </c>
      <c r="E9305" t="s">
        <v>11</v>
      </c>
      <c r="F9305" s="1">
        <v>-1.67</v>
      </c>
      <c r="I9305" s="13">
        <f t="shared" si="145"/>
        <v>-2870270.9090000391</v>
      </c>
    </row>
    <row r="9306" spans="1:9">
      <c r="A9306" s="10">
        <v>43647</v>
      </c>
      <c r="B9306" s="10">
        <v>43647</v>
      </c>
      <c r="C9306" t="s">
        <v>5323</v>
      </c>
      <c r="E9306" t="s">
        <v>11</v>
      </c>
      <c r="F9306" s="1">
        <v>-0.16600000000000001</v>
      </c>
      <c r="I9306" s="13">
        <f t="shared" si="145"/>
        <v>-2870271.0750000393</v>
      </c>
    </row>
    <row r="9307" spans="1:9">
      <c r="A9307" s="10">
        <v>43647</v>
      </c>
      <c r="B9307" s="10">
        <v>43647</v>
      </c>
      <c r="C9307" t="s">
        <v>3413</v>
      </c>
      <c r="E9307" t="s">
        <v>11</v>
      </c>
      <c r="F9307" s="1">
        <v>-5964.7969999999996</v>
      </c>
      <c r="I9307" s="13">
        <f t="shared" si="145"/>
        <v>-2876235.8720000391</v>
      </c>
    </row>
    <row r="9308" spans="1:9">
      <c r="A9308" s="10">
        <v>43647</v>
      </c>
      <c r="B9308" s="10">
        <v>43647</v>
      </c>
      <c r="C9308" t="s">
        <v>350</v>
      </c>
      <c r="E9308" t="s">
        <v>11</v>
      </c>
      <c r="F9308" s="1">
        <v>-1.7849999999999999</v>
      </c>
      <c r="I9308" s="13">
        <f t="shared" si="145"/>
        <v>-2876237.6570000392</v>
      </c>
    </row>
    <row r="9309" spans="1:9">
      <c r="A9309" s="10">
        <v>43647</v>
      </c>
      <c r="B9309" s="10">
        <v>43647</v>
      </c>
      <c r="C9309" t="s">
        <v>10046</v>
      </c>
      <c r="E9309" t="s">
        <v>11</v>
      </c>
      <c r="F9309" s="1">
        <v>-703.29</v>
      </c>
      <c r="I9309" s="13">
        <f t="shared" si="145"/>
        <v>-2876940.9470000393</v>
      </c>
    </row>
    <row r="9310" spans="1:9">
      <c r="A9310" s="10">
        <v>43647</v>
      </c>
      <c r="B9310" s="10">
        <v>43647</v>
      </c>
      <c r="C9310" t="s">
        <v>350</v>
      </c>
      <c r="E9310" t="s">
        <v>11</v>
      </c>
      <c r="F9310" s="1">
        <v>-1.7849999999999999</v>
      </c>
      <c r="I9310" s="13">
        <f t="shared" si="145"/>
        <v>-2876942.7320000394</v>
      </c>
    </row>
    <row r="9311" spans="1:9">
      <c r="A9311" s="10">
        <v>43647</v>
      </c>
      <c r="B9311" s="10">
        <v>43647</v>
      </c>
      <c r="C9311" t="s">
        <v>350</v>
      </c>
      <c r="E9311" t="s">
        <v>11</v>
      </c>
      <c r="F9311" s="1">
        <v>-1.7849999999999999</v>
      </c>
      <c r="I9311" s="13">
        <f t="shared" si="145"/>
        <v>-2876944.5170000396</v>
      </c>
    </row>
    <row r="9312" spans="1:9">
      <c r="A9312" s="10">
        <v>43647</v>
      </c>
      <c r="B9312" s="10">
        <v>43647</v>
      </c>
      <c r="C9312" t="s">
        <v>350</v>
      </c>
      <c r="E9312" t="s">
        <v>11</v>
      </c>
      <c r="F9312" s="1">
        <v>-1.7849999999999999</v>
      </c>
      <c r="I9312" s="13">
        <f t="shared" si="145"/>
        <v>-2876946.3020000397</v>
      </c>
    </row>
    <row r="9313" spans="1:9">
      <c r="A9313" s="10">
        <v>43647</v>
      </c>
      <c r="B9313" s="10">
        <v>43647</v>
      </c>
      <c r="C9313" t="s">
        <v>8945</v>
      </c>
      <c r="E9313" t="s">
        <v>11</v>
      </c>
      <c r="F9313" s="1">
        <v>-35.164999999999999</v>
      </c>
      <c r="I9313" s="13">
        <f t="shared" si="145"/>
        <v>-2876981.4670000398</v>
      </c>
    </row>
    <row r="9314" spans="1:9">
      <c r="A9314" s="10">
        <v>43647</v>
      </c>
      <c r="B9314" s="10">
        <v>43647</v>
      </c>
      <c r="C9314" t="s">
        <v>8976</v>
      </c>
      <c r="E9314" t="s">
        <v>11</v>
      </c>
      <c r="F9314" s="1">
        <v>-35.164999999999999</v>
      </c>
      <c r="I9314" s="13">
        <f t="shared" si="145"/>
        <v>-2877016.6320000398</v>
      </c>
    </row>
    <row r="9315" spans="1:9">
      <c r="A9315" s="10">
        <v>43647</v>
      </c>
      <c r="B9315" s="10">
        <v>43647</v>
      </c>
      <c r="C9315" t="s">
        <v>570</v>
      </c>
      <c r="E9315" t="s">
        <v>11</v>
      </c>
      <c r="F9315" s="1">
        <v>-34.451000000000001</v>
      </c>
      <c r="I9315" s="13">
        <f t="shared" si="145"/>
        <v>-2877051.0830000397</v>
      </c>
    </row>
    <row r="9316" spans="1:9">
      <c r="A9316" s="10">
        <v>43647</v>
      </c>
      <c r="B9316" s="10">
        <v>43647</v>
      </c>
      <c r="C9316" t="s">
        <v>572</v>
      </c>
      <c r="E9316" t="s">
        <v>11</v>
      </c>
      <c r="F9316" s="1">
        <v>-29.899000000000001</v>
      </c>
      <c r="I9316" s="13">
        <f t="shared" si="145"/>
        <v>-2877080.9820000399</v>
      </c>
    </row>
    <row r="9317" spans="1:9">
      <c r="A9317" s="10">
        <v>43647</v>
      </c>
      <c r="B9317" s="10">
        <v>43647</v>
      </c>
      <c r="C9317" t="s">
        <v>574</v>
      </c>
      <c r="E9317" t="s">
        <v>11</v>
      </c>
      <c r="F9317" s="1">
        <v>-19.527000000000001</v>
      </c>
      <c r="I9317" s="13">
        <f t="shared" si="145"/>
        <v>-2877100.5090000397</v>
      </c>
    </row>
    <row r="9318" spans="1:9">
      <c r="A9318" s="10">
        <v>43647</v>
      </c>
      <c r="B9318" s="10">
        <v>43647</v>
      </c>
      <c r="C9318" t="s">
        <v>571</v>
      </c>
      <c r="E9318" t="s">
        <v>11</v>
      </c>
      <c r="F9318" s="1">
        <v>-18.385999999999999</v>
      </c>
      <c r="I9318" s="13">
        <f t="shared" si="145"/>
        <v>-2877118.8950000396</v>
      </c>
    </row>
    <row r="9319" spans="1:9">
      <c r="A9319" s="10">
        <v>43647</v>
      </c>
      <c r="B9319" s="10">
        <v>43647</v>
      </c>
      <c r="C9319" t="s">
        <v>579</v>
      </c>
      <c r="E9319" t="s">
        <v>11</v>
      </c>
      <c r="F9319" s="1">
        <v>-34.093000000000004</v>
      </c>
      <c r="I9319" s="13">
        <f t="shared" si="145"/>
        <v>-2877152.9880000395</v>
      </c>
    </row>
    <row r="9320" spans="1:9">
      <c r="A9320" s="10">
        <v>43647</v>
      </c>
      <c r="B9320" s="10">
        <v>43647</v>
      </c>
      <c r="C9320" t="s">
        <v>569</v>
      </c>
      <c r="E9320" t="s">
        <v>11</v>
      </c>
      <c r="F9320" s="1">
        <v>-20.527999999999999</v>
      </c>
      <c r="I9320" s="13">
        <f t="shared" si="145"/>
        <v>-2877173.5160000394</v>
      </c>
    </row>
    <row r="9321" spans="1:9">
      <c r="A9321" s="10">
        <v>43647</v>
      </c>
      <c r="B9321" s="10">
        <v>43647</v>
      </c>
      <c r="C9321" t="s">
        <v>578</v>
      </c>
      <c r="E9321" t="s">
        <v>11</v>
      </c>
      <c r="F9321" s="1">
        <v>-49.865000000000002</v>
      </c>
      <c r="I9321" s="13">
        <f t="shared" si="145"/>
        <v>-2877223.3810000396</v>
      </c>
    </row>
    <row r="9322" spans="1:9">
      <c r="A9322" s="10">
        <v>43647</v>
      </c>
      <c r="B9322" s="10">
        <v>43647</v>
      </c>
      <c r="C9322" t="s">
        <v>577</v>
      </c>
      <c r="E9322" t="s">
        <v>11</v>
      </c>
      <c r="F9322" s="1">
        <v>-62.475000000000001</v>
      </c>
      <c r="I9322" s="13">
        <f t="shared" si="145"/>
        <v>-2877285.8560000397</v>
      </c>
    </row>
    <row r="9323" spans="1:9">
      <c r="A9323" s="10">
        <v>43647</v>
      </c>
      <c r="B9323" s="10">
        <v>43647</v>
      </c>
      <c r="C9323" t="s">
        <v>573</v>
      </c>
      <c r="E9323" t="s">
        <v>11</v>
      </c>
      <c r="F9323" s="1">
        <v>-53.015000000000001</v>
      </c>
      <c r="I9323" s="13">
        <f t="shared" si="145"/>
        <v>-2877338.8710000399</v>
      </c>
    </row>
    <row r="9324" spans="1:9">
      <c r="A9324" s="10">
        <v>43647</v>
      </c>
      <c r="B9324" s="10">
        <v>43647</v>
      </c>
      <c r="C9324" t="s">
        <v>576</v>
      </c>
      <c r="E9324" t="s">
        <v>11</v>
      </c>
      <c r="F9324" s="1">
        <v>-47.783999999999999</v>
      </c>
      <c r="I9324" s="13">
        <f t="shared" si="145"/>
        <v>-2877386.6550000398</v>
      </c>
    </row>
    <row r="9325" spans="1:9">
      <c r="A9325" s="10">
        <v>43647</v>
      </c>
      <c r="B9325" s="10">
        <v>43647</v>
      </c>
      <c r="C9325" t="s">
        <v>617</v>
      </c>
      <c r="E9325" t="s">
        <v>11</v>
      </c>
      <c r="F9325" s="1">
        <v>-11.9</v>
      </c>
      <c r="I9325" s="13">
        <f t="shared" si="145"/>
        <v>-2877398.5550000397</v>
      </c>
    </row>
    <row r="9326" spans="1:9">
      <c r="A9326" s="10">
        <v>43644</v>
      </c>
      <c r="B9326" s="10">
        <v>43647</v>
      </c>
      <c r="C9326" t="s">
        <v>6611</v>
      </c>
      <c r="D9326" t="s">
        <v>2313</v>
      </c>
      <c r="E9326" t="s">
        <v>11</v>
      </c>
      <c r="G9326" s="1">
        <v>16000</v>
      </c>
      <c r="I9326" s="13">
        <f t="shared" si="145"/>
        <v>-2861398.5550000397</v>
      </c>
    </row>
    <row r="9327" spans="1:9">
      <c r="A9327" s="10">
        <v>43644</v>
      </c>
      <c r="B9327" s="10">
        <v>43647</v>
      </c>
      <c r="C9327" t="s">
        <v>10787</v>
      </c>
      <c r="D9327" t="s">
        <v>10786</v>
      </c>
      <c r="E9327" t="s">
        <v>11</v>
      </c>
      <c r="G9327" s="1">
        <v>1000</v>
      </c>
      <c r="I9327" s="13">
        <f t="shared" si="145"/>
        <v>-2860398.5550000397</v>
      </c>
    </row>
    <row r="9328" spans="1:9">
      <c r="A9328" s="10">
        <v>43644</v>
      </c>
      <c r="B9328" s="10">
        <v>43647</v>
      </c>
      <c r="C9328" t="s">
        <v>10783</v>
      </c>
      <c r="D9328" t="s">
        <v>2267</v>
      </c>
      <c r="E9328" t="s">
        <v>11</v>
      </c>
      <c r="G9328" s="1">
        <v>8000</v>
      </c>
      <c r="I9328" s="13">
        <f t="shared" si="145"/>
        <v>-2852398.5550000397</v>
      </c>
    </row>
    <row r="9329" spans="1:9">
      <c r="A9329" s="10">
        <v>43644</v>
      </c>
      <c r="B9329" s="10">
        <v>43647</v>
      </c>
      <c r="C9329" t="s">
        <v>152</v>
      </c>
      <c r="D9329" t="s">
        <v>10782</v>
      </c>
      <c r="E9329" t="s">
        <v>10781</v>
      </c>
      <c r="F9329" s="1">
        <v>-20</v>
      </c>
      <c r="I9329" s="13">
        <f t="shared" si="145"/>
        <v>-2852418.5550000397</v>
      </c>
    </row>
    <row r="9330" spans="1:9">
      <c r="A9330" s="10">
        <v>43644</v>
      </c>
      <c r="B9330" s="10">
        <v>43647</v>
      </c>
      <c r="C9330" t="s">
        <v>10772</v>
      </c>
      <c r="D9330" t="s">
        <v>10771</v>
      </c>
      <c r="E9330" t="s">
        <v>11</v>
      </c>
      <c r="G9330" s="1">
        <v>100000</v>
      </c>
      <c r="I9330" s="13">
        <f t="shared" si="145"/>
        <v>-2752418.5550000397</v>
      </c>
    </row>
    <row r="9331" spans="1:9">
      <c r="A9331" s="10">
        <v>43644</v>
      </c>
      <c r="B9331" s="10">
        <v>43647</v>
      </c>
      <c r="C9331" t="s">
        <v>7</v>
      </c>
      <c r="D9331" t="s">
        <v>10770</v>
      </c>
      <c r="E9331" t="s">
        <v>10769</v>
      </c>
      <c r="F9331" s="1">
        <v>-3.8</v>
      </c>
      <c r="I9331" s="13">
        <f t="shared" si="145"/>
        <v>-2752422.3550000396</v>
      </c>
    </row>
    <row r="9332" spans="1:9">
      <c r="A9332" s="10">
        <v>43650</v>
      </c>
      <c r="B9332" s="10">
        <v>43648</v>
      </c>
      <c r="C9332" t="s">
        <v>184</v>
      </c>
      <c r="D9332" t="s">
        <v>10859</v>
      </c>
      <c r="E9332" t="s">
        <v>10858</v>
      </c>
      <c r="F9332" s="1">
        <v>-10</v>
      </c>
      <c r="I9332" s="13">
        <f t="shared" si="145"/>
        <v>-2752432.3550000396</v>
      </c>
    </row>
    <row r="9333" spans="1:9">
      <c r="A9333" s="10">
        <v>43650</v>
      </c>
      <c r="B9333" s="10">
        <v>43648</v>
      </c>
      <c r="C9333" t="s">
        <v>7</v>
      </c>
      <c r="D9333" t="s">
        <v>10857</v>
      </c>
      <c r="E9333" t="s">
        <v>10856</v>
      </c>
      <c r="F9333" s="1">
        <v>-1.9</v>
      </c>
      <c r="I9333" s="13">
        <f t="shared" si="145"/>
        <v>-2752434.2550000395</v>
      </c>
    </row>
    <row r="9334" spans="1:9">
      <c r="A9334" s="10">
        <v>43649</v>
      </c>
      <c r="B9334" s="10">
        <v>43648</v>
      </c>
      <c r="C9334" t="s">
        <v>10849</v>
      </c>
      <c r="D9334" t="s">
        <v>10848</v>
      </c>
      <c r="E9334" t="s">
        <v>11</v>
      </c>
      <c r="F9334" s="1">
        <v>-11850.555</v>
      </c>
      <c r="I9334" s="13">
        <f t="shared" si="145"/>
        <v>-2764284.8100000396</v>
      </c>
    </row>
    <row r="9335" spans="1:9">
      <c r="A9335" s="10">
        <v>43649</v>
      </c>
      <c r="B9335" s="10">
        <v>43648</v>
      </c>
      <c r="C9335" t="s">
        <v>10845</v>
      </c>
      <c r="D9335" t="s">
        <v>10844</v>
      </c>
      <c r="E9335" t="s">
        <v>690</v>
      </c>
      <c r="F9335" s="1">
        <v>-232</v>
      </c>
      <c r="I9335" s="13">
        <f t="shared" si="145"/>
        <v>-2764516.8100000396</v>
      </c>
    </row>
    <row r="9336" spans="1:9">
      <c r="A9336" s="10">
        <v>43649</v>
      </c>
      <c r="B9336" s="10">
        <v>43648</v>
      </c>
      <c r="C9336" t="s">
        <v>10843</v>
      </c>
      <c r="D9336" t="s">
        <v>10842</v>
      </c>
      <c r="E9336" t="s">
        <v>567</v>
      </c>
      <c r="F9336" s="1">
        <v>-5080</v>
      </c>
      <c r="I9336" s="13">
        <f t="shared" si="145"/>
        <v>-2769596.8100000396</v>
      </c>
    </row>
    <row r="9337" spans="1:9">
      <c r="A9337" s="10">
        <v>43649</v>
      </c>
      <c r="B9337" s="10">
        <v>43648</v>
      </c>
      <c r="C9337" t="s">
        <v>10822</v>
      </c>
      <c r="D9337" t="s">
        <v>10821</v>
      </c>
      <c r="E9337" t="s">
        <v>11</v>
      </c>
      <c r="F9337" s="1">
        <v>-12470.645</v>
      </c>
      <c r="I9337" s="13">
        <f t="shared" si="145"/>
        <v>-2782067.4550000397</v>
      </c>
    </row>
    <row r="9338" spans="1:9">
      <c r="A9338" s="10">
        <v>43648</v>
      </c>
      <c r="B9338" s="10">
        <v>43648</v>
      </c>
      <c r="C9338" t="s">
        <v>21</v>
      </c>
      <c r="E9338" t="s">
        <v>11</v>
      </c>
      <c r="F9338" s="1">
        <v>-394000</v>
      </c>
      <c r="I9338" s="13">
        <f t="shared" si="145"/>
        <v>-3176067.4550000397</v>
      </c>
    </row>
    <row r="9339" spans="1:9">
      <c r="A9339" s="10">
        <v>43648</v>
      </c>
      <c r="B9339" s="10">
        <v>43648</v>
      </c>
      <c r="C9339" t="s">
        <v>5324</v>
      </c>
      <c r="E9339" t="s">
        <v>11</v>
      </c>
      <c r="F9339" s="1">
        <v>-172.15600000000001</v>
      </c>
      <c r="I9339" s="13">
        <f t="shared" si="145"/>
        <v>-3176239.6110000396</v>
      </c>
    </row>
    <row r="9340" spans="1:9">
      <c r="A9340" s="10">
        <v>43648</v>
      </c>
      <c r="B9340" s="10">
        <v>43648</v>
      </c>
      <c r="C9340" t="s">
        <v>5323</v>
      </c>
      <c r="E9340" t="s">
        <v>11</v>
      </c>
      <c r="F9340" s="1">
        <v>-10.944000000000001</v>
      </c>
      <c r="I9340" s="13">
        <f t="shared" si="145"/>
        <v>-3176250.5550000397</v>
      </c>
    </row>
    <row r="9341" spans="1:9">
      <c r="A9341" s="10">
        <v>43648</v>
      </c>
      <c r="B9341" s="10">
        <v>43648</v>
      </c>
      <c r="C9341" t="s">
        <v>21</v>
      </c>
      <c r="E9341" t="s">
        <v>11</v>
      </c>
      <c r="F9341" s="1">
        <v>-19700</v>
      </c>
      <c r="I9341" s="13">
        <f t="shared" si="145"/>
        <v>-3195950.5550000397</v>
      </c>
    </row>
    <row r="9342" spans="1:9">
      <c r="A9342" s="10">
        <v>43648</v>
      </c>
      <c r="B9342" s="10">
        <v>43648</v>
      </c>
      <c r="C9342" t="s">
        <v>5324</v>
      </c>
      <c r="E9342" t="s">
        <v>11</v>
      </c>
      <c r="F9342" s="1">
        <v>-7.9619999999999997</v>
      </c>
      <c r="I9342" s="13">
        <f t="shared" si="145"/>
        <v>-3195958.5170000396</v>
      </c>
    </row>
    <row r="9343" spans="1:9">
      <c r="A9343" s="10">
        <v>43648</v>
      </c>
      <c r="B9343" s="10">
        <v>43648</v>
      </c>
      <c r="C9343" t="s">
        <v>5323</v>
      </c>
      <c r="E9343" t="s">
        <v>11</v>
      </c>
      <c r="F9343" s="1">
        <v>-0.54700000000000004</v>
      </c>
      <c r="I9343" s="13">
        <f t="shared" si="145"/>
        <v>-3195959.0640000394</v>
      </c>
    </row>
    <row r="9344" spans="1:9">
      <c r="A9344" s="10">
        <v>43651</v>
      </c>
      <c r="B9344" s="10">
        <v>43649</v>
      </c>
      <c r="C9344" t="s">
        <v>184</v>
      </c>
      <c r="D9344" t="s">
        <v>10911</v>
      </c>
      <c r="E9344" t="s">
        <v>10910</v>
      </c>
      <c r="F9344" s="1">
        <v>-10</v>
      </c>
      <c r="I9344" s="13">
        <f t="shared" si="145"/>
        <v>-3195969.0640000394</v>
      </c>
    </row>
    <row r="9345" spans="1:9">
      <c r="A9345" s="10">
        <v>43651</v>
      </c>
      <c r="B9345" s="10">
        <v>43649</v>
      </c>
      <c r="C9345" t="s">
        <v>184</v>
      </c>
      <c r="D9345" t="s">
        <v>10903</v>
      </c>
      <c r="E9345" t="s">
        <v>10902</v>
      </c>
      <c r="F9345" s="1">
        <v>-10</v>
      </c>
      <c r="I9345" s="13">
        <f t="shared" si="145"/>
        <v>-3195979.0640000394</v>
      </c>
    </row>
    <row r="9346" spans="1:9">
      <c r="A9346" s="10">
        <v>43651</v>
      </c>
      <c r="B9346" s="10">
        <v>43649</v>
      </c>
      <c r="C9346" t="s">
        <v>7</v>
      </c>
      <c r="D9346" t="s">
        <v>10901</v>
      </c>
      <c r="E9346" t="s">
        <v>10900</v>
      </c>
      <c r="F9346" s="1">
        <v>-1.9</v>
      </c>
      <c r="I9346" s="13">
        <f t="shared" si="145"/>
        <v>-3195980.9640000393</v>
      </c>
    </row>
    <row r="9347" spans="1:9">
      <c r="A9347" s="10">
        <v>43651</v>
      </c>
      <c r="B9347" s="10">
        <v>43649</v>
      </c>
      <c r="C9347" t="s">
        <v>7</v>
      </c>
      <c r="D9347" t="s">
        <v>10875</v>
      </c>
      <c r="E9347" t="s">
        <v>10874</v>
      </c>
      <c r="F9347" s="1">
        <v>-1.9</v>
      </c>
      <c r="I9347" s="13">
        <f t="shared" ref="I9347:I9410" si="146">I9346+F9347+G9347</f>
        <v>-3195982.8640000392</v>
      </c>
    </row>
    <row r="9348" spans="1:9">
      <c r="A9348" s="10">
        <v>43650</v>
      </c>
      <c r="B9348" s="10">
        <v>43649</v>
      </c>
      <c r="C9348" t="s">
        <v>452</v>
      </c>
      <c r="D9348" t="s">
        <v>2358</v>
      </c>
      <c r="E9348" t="s">
        <v>11</v>
      </c>
      <c r="F9348" s="1">
        <v>-0.35699999999999998</v>
      </c>
      <c r="I9348" s="13">
        <f t="shared" si="146"/>
        <v>-3195983.221000039</v>
      </c>
    </row>
    <row r="9349" spans="1:9">
      <c r="A9349" s="10">
        <v>43650</v>
      </c>
      <c r="B9349" s="10">
        <v>43649</v>
      </c>
      <c r="C9349" t="s">
        <v>10865</v>
      </c>
      <c r="D9349" t="s">
        <v>10864</v>
      </c>
      <c r="E9349" t="s">
        <v>116</v>
      </c>
      <c r="F9349" s="1">
        <v>-151347.18</v>
      </c>
      <c r="I9349" s="13">
        <f t="shared" si="146"/>
        <v>-3347330.4010000392</v>
      </c>
    </row>
    <row r="9350" spans="1:9">
      <c r="A9350" s="10">
        <v>43650</v>
      </c>
      <c r="B9350" s="10">
        <v>43649</v>
      </c>
      <c r="C9350" t="s">
        <v>452</v>
      </c>
      <c r="D9350" t="s">
        <v>2359</v>
      </c>
      <c r="E9350" t="s">
        <v>11</v>
      </c>
      <c r="F9350" s="1">
        <v>-0.35699999999999998</v>
      </c>
      <c r="I9350" s="13">
        <f t="shared" si="146"/>
        <v>-3347330.758000039</v>
      </c>
    </row>
    <row r="9351" spans="1:9">
      <c r="A9351" s="10">
        <v>43650</v>
      </c>
      <c r="B9351" s="10">
        <v>43649</v>
      </c>
      <c r="C9351" t="s">
        <v>452</v>
      </c>
      <c r="D9351" t="s">
        <v>2073</v>
      </c>
      <c r="E9351" t="s">
        <v>11</v>
      </c>
      <c r="F9351" s="1">
        <v>-0.35699999999999998</v>
      </c>
      <c r="I9351" s="13">
        <f t="shared" si="146"/>
        <v>-3347331.1150000389</v>
      </c>
    </row>
    <row r="9352" spans="1:9">
      <c r="A9352" s="10">
        <v>43650</v>
      </c>
      <c r="B9352" s="10">
        <v>43649</v>
      </c>
      <c r="C9352" t="s">
        <v>452</v>
      </c>
      <c r="D9352" t="s">
        <v>1705</v>
      </c>
      <c r="E9352" t="s">
        <v>11</v>
      </c>
      <c r="F9352" s="1">
        <v>-0.35699999999999998</v>
      </c>
      <c r="I9352" s="13">
        <f t="shared" si="146"/>
        <v>-3347331.4720000387</v>
      </c>
    </row>
    <row r="9353" spans="1:9">
      <c r="A9353" s="10">
        <v>43650</v>
      </c>
      <c r="B9353" s="10">
        <v>43649</v>
      </c>
      <c r="C9353" t="s">
        <v>10861</v>
      </c>
      <c r="D9353" t="s">
        <v>10860</v>
      </c>
      <c r="E9353" t="s">
        <v>305</v>
      </c>
      <c r="F9353" s="1">
        <v>-274.63299999999998</v>
      </c>
      <c r="I9353" s="13">
        <f t="shared" si="146"/>
        <v>-3347606.1050000386</v>
      </c>
    </row>
    <row r="9354" spans="1:9">
      <c r="A9354" s="10">
        <v>43650</v>
      </c>
      <c r="B9354" s="10">
        <v>43649</v>
      </c>
      <c r="C9354" t="s">
        <v>10855</v>
      </c>
      <c r="D9354" t="s">
        <v>10854</v>
      </c>
      <c r="E9354" t="s">
        <v>234</v>
      </c>
      <c r="F9354" s="1">
        <v>-7350</v>
      </c>
      <c r="I9354" s="13">
        <f t="shared" si="146"/>
        <v>-3354956.1050000386</v>
      </c>
    </row>
    <row r="9355" spans="1:9">
      <c r="A9355" s="10">
        <v>43650</v>
      </c>
      <c r="B9355" s="10">
        <v>43649</v>
      </c>
      <c r="C9355" t="s">
        <v>10853</v>
      </c>
      <c r="D9355" t="s">
        <v>10852</v>
      </c>
      <c r="E9355" t="s">
        <v>11</v>
      </c>
      <c r="F9355" s="1">
        <v>-686.05499999999995</v>
      </c>
      <c r="I9355" s="13">
        <f t="shared" si="146"/>
        <v>-3355642.1600000388</v>
      </c>
    </row>
    <row r="9356" spans="1:9">
      <c r="A9356" s="10">
        <v>43650</v>
      </c>
      <c r="B9356" s="10">
        <v>43649</v>
      </c>
      <c r="C9356" t="s">
        <v>10851</v>
      </c>
      <c r="D9356" t="s">
        <v>10850</v>
      </c>
      <c r="E9356" t="s">
        <v>8663</v>
      </c>
      <c r="F9356" s="1">
        <v>-98500</v>
      </c>
      <c r="I9356" s="13">
        <f t="shared" si="146"/>
        <v>-3454142.1600000388</v>
      </c>
    </row>
    <row r="9357" spans="1:9">
      <c r="A9357" s="10">
        <v>43648</v>
      </c>
      <c r="B9357" s="10">
        <v>43649</v>
      </c>
      <c r="C9357" t="s">
        <v>10815</v>
      </c>
      <c r="D9357" t="s">
        <v>10814</v>
      </c>
      <c r="E9357" t="s">
        <v>11</v>
      </c>
      <c r="G9357" s="1">
        <v>257.66199999999998</v>
      </c>
      <c r="I9357" s="13">
        <f t="shared" si="146"/>
        <v>-3453884.4980000388</v>
      </c>
    </row>
    <row r="9358" spans="1:9">
      <c r="A9358" s="10">
        <v>43648</v>
      </c>
      <c r="B9358" s="10">
        <v>43649</v>
      </c>
      <c r="C9358" t="s">
        <v>10805</v>
      </c>
      <c r="D9358" t="s">
        <v>10804</v>
      </c>
      <c r="E9358" t="s">
        <v>11</v>
      </c>
      <c r="G9358" s="1">
        <v>24.1</v>
      </c>
      <c r="I9358" s="13">
        <f t="shared" si="146"/>
        <v>-3453860.3980000387</v>
      </c>
    </row>
    <row r="9359" spans="1:9">
      <c r="A9359" s="10">
        <v>43651</v>
      </c>
      <c r="B9359" s="10">
        <v>43650</v>
      </c>
      <c r="C9359" t="s">
        <v>10909</v>
      </c>
      <c r="D9359" t="s">
        <v>10908</v>
      </c>
      <c r="E9359" t="s">
        <v>3617</v>
      </c>
      <c r="F9359" s="1">
        <v>-1795.69</v>
      </c>
      <c r="I9359" s="13">
        <f t="shared" si="146"/>
        <v>-3455656.0880000386</v>
      </c>
    </row>
    <row r="9360" spans="1:9">
      <c r="A9360" s="10">
        <v>43651</v>
      </c>
      <c r="B9360" s="10">
        <v>43650</v>
      </c>
      <c r="C9360" t="s">
        <v>857</v>
      </c>
      <c r="D9360" t="s">
        <v>10905</v>
      </c>
      <c r="E9360" t="s">
        <v>10904</v>
      </c>
      <c r="F9360" s="1">
        <v>-84.24</v>
      </c>
      <c r="I9360" s="13">
        <f t="shared" si="146"/>
        <v>-3455740.3280000389</v>
      </c>
    </row>
    <row r="9361" spans="1:9">
      <c r="A9361" s="10">
        <v>43651</v>
      </c>
      <c r="B9361" s="10">
        <v>43650</v>
      </c>
      <c r="C9361" t="s">
        <v>10899</v>
      </c>
      <c r="D9361" t="s">
        <v>10898</v>
      </c>
      <c r="E9361" t="s">
        <v>9926</v>
      </c>
      <c r="F9361" s="1">
        <v>-200.23400000000001</v>
      </c>
      <c r="I9361" s="13">
        <f t="shared" si="146"/>
        <v>-3455940.562000039</v>
      </c>
    </row>
    <row r="9362" spans="1:9">
      <c r="A9362" s="10">
        <v>43651</v>
      </c>
      <c r="B9362" s="10">
        <v>43650</v>
      </c>
      <c r="C9362" t="s">
        <v>31</v>
      </c>
      <c r="D9362" t="s">
        <v>10898</v>
      </c>
      <c r="E9362" t="s">
        <v>9926</v>
      </c>
      <c r="F9362" s="1">
        <v>-1.7849999999999999</v>
      </c>
      <c r="I9362" s="13">
        <f t="shared" si="146"/>
        <v>-3455942.3470000392</v>
      </c>
    </row>
    <row r="9363" spans="1:9">
      <c r="A9363" s="10">
        <v>43651</v>
      </c>
      <c r="B9363" s="10">
        <v>43650</v>
      </c>
      <c r="C9363" t="s">
        <v>10897</v>
      </c>
      <c r="D9363" t="s">
        <v>10896</v>
      </c>
      <c r="E9363" t="s">
        <v>7722</v>
      </c>
      <c r="F9363" s="1">
        <v>-164.22</v>
      </c>
      <c r="I9363" s="13">
        <f t="shared" si="146"/>
        <v>-3456106.5670000394</v>
      </c>
    </row>
    <row r="9364" spans="1:9">
      <c r="A9364" s="10">
        <v>43651</v>
      </c>
      <c r="B9364" s="10">
        <v>43650</v>
      </c>
      <c r="C9364" t="s">
        <v>31</v>
      </c>
      <c r="D9364" t="s">
        <v>10896</v>
      </c>
      <c r="E9364" t="s">
        <v>7722</v>
      </c>
      <c r="F9364" s="1">
        <v>-1.7849999999999999</v>
      </c>
      <c r="I9364" s="13">
        <f t="shared" si="146"/>
        <v>-3456108.3520000395</v>
      </c>
    </row>
    <row r="9365" spans="1:9">
      <c r="A9365" s="10">
        <v>43651</v>
      </c>
      <c r="B9365" s="10">
        <v>43650</v>
      </c>
      <c r="C9365" t="s">
        <v>10895</v>
      </c>
      <c r="D9365" t="s">
        <v>10894</v>
      </c>
      <c r="E9365" t="s">
        <v>8015</v>
      </c>
      <c r="F9365" s="1">
        <v>-1006.653</v>
      </c>
      <c r="I9365" s="13">
        <f t="shared" si="146"/>
        <v>-3457115.0050000395</v>
      </c>
    </row>
    <row r="9366" spans="1:9">
      <c r="A9366" s="10">
        <v>43651</v>
      </c>
      <c r="B9366" s="10">
        <v>43650</v>
      </c>
      <c r="C9366" t="s">
        <v>31</v>
      </c>
      <c r="D9366" t="s">
        <v>10894</v>
      </c>
      <c r="E9366" t="s">
        <v>8015</v>
      </c>
      <c r="F9366" s="1">
        <v>-1.7849999999999999</v>
      </c>
      <c r="I9366" s="13">
        <f t="shared" si="146"/>
        <v>-3457116.7900000396</v>
      </c>
    </row>
    <row r="9367" spans="1:9">
      <c r="A9367" s="10">
        <v>43651</v>
      </c>
      <c r="B9367" s="10">
        <v>43650</v>
      </c>
      <c r="C9367" t="s">
        <v>10893</v>
      </c>
      <c r="D9367" t="s">
        <v>10892</v>
      </c>
      <c r="E9367" t="s">
        <v>332</v>
      </c>
      <c r="F9367" s="1">
        <v>-16695.75</v>
      </c>
      <c r="I9367" s="13">
        <f t="shared" si="146"/>
        <v>-3473812.5400000396</v>
      </c>
    </row>
    <row r="9368" spans="1:9">
      <c r="A9368" s="10">
        <v>43651</v>
      </c>
      <c r="B9368" s="10">
        <v>43650</v>
      </c>
      <c r="C9368" t="s">
        <v>31</v>
      </c>
      <c r="D9368" t="s">
        <v>10892</v>
      </c>
      <c r="E9368" t="s">
        <v>332</v>
      </c>
      <c r="F9368" s="1">
        <v>-1.7849999999999999</v>
      </c>
      <c r="I9368" s="13">
        <f t="shared" si="146"/>
        <v>-3473814.3250000398</v>
      </c>
    </row>
    <row r="9369" spans="1:9">
      <c r="A9369" s="10">
        <v>43651</v>
      </c>
      <c r="B9369" s="10">
        <v>43650</v>
      </c>
      <c r="C9369" t="s">
        <v>10891</v>
      </c>
      <c r="D9369" t="s">
        <v>10890</v>
      </c>
      <c r="E9369" t="s">
        <v>3442</v>
      </c>
      <c r="F9369" s="1">
        <v>-707.16300000000001</v>
      </c>
      <c r="I9369" s="13">
        <f t="shared" si="146"/>
        <v>-3474521.4880000399</v>
      </c>
    </row>
    <row r="9370" spans="1:9">
      <c r="A9370" s="10">
        <v>43651</v>
      </c>
      <c r="B9370" s="10">
        <v>43650</v>
      </c>
      <c r="C9370" t="s">
        <v>10889</v>
      </c>
      <c r="D9370" t="s">
        <v>10888</v>
      </c>
      <c r="E9370" t="s">
        <v>9466</v>
      </c>
      <c r="F9370" s="1">
        <v>-4080.0709999999999</v>
      </c>
      <c r="I9370" s="13">
        <f t="shared" si="146"/>
        <v>-3478601.5590000399</v>
      </c>
    </row>
    <row r="9371" spans="1:9">
      <c r="A9371" s="10">
        <v>43651</v>
      </c>
      <c r="B9371" s="10">
        <v>43650</v>
      </c>
      <c r="C9371" t="s">
        <v>10887</v>
      </c>
      <c r="D9371" t="s">
        <v>10886</v>
      </c>
      <c r="E9371" t="s">
        <v>5478</v>
      </c>
      <c r="F9371" s="1">
        <v>-756.84</v>
      </c>
      <c r="I9371" s="13">
        <f t="shared" si="146"/>
        <v>-3479358.3990000398</v>
      </c>
    </row>
    <row r="9372" spans="1:9">
      <c r="A9372" s="10">
        <v>43651</v>
      </c>
      <c r="B9372" s="10">
        <v>43650</v>
      </c>
      <c r="C9372" t="s">
        <v>31</v>
      </c>
      <c r="D9372" t="s">
        <v>10886</v>
      </c>
      <c r="E9372" t="s">
        <v>5478</v>
      </c>
      <c r="F9372" s="1">
        <v>-1.7849999999999999</v>
      </c>
      <c r="I9372" s="13">
        <f t="shared" si="146"/>
        <v>-3479360.1840000399</v>
      </c>
    </row>
    <row r="9373" spans="1:9">
      <c r="A9373" s="10">
        <v>43651</v>
      </c>
      <c r="B9373" s="10">
        <v>43650</v>
      </c>
      <c r="C9373" t="s">
        <v>10885</v>
      </c>
      <c r="D9373" t="s">
        <v>10884</v>
      </c>
      <c r="E9373" t="s">
        <v>8015</v>
      </c>
      <c r="F9373" s="1">
        <v>-1012.162</v>
      </c>
      <c r="I9373" s="13">
        <f t="shared" si="146"/>
        <v>-3480372.34600004</v>
      </c>
    </row>
    <row r="9374" spans="1:9">
      <c r="A9374" s="10">
        <v>43651</v>
      </c>
      <c r="B9374" s="10">
        <v>43650</v>
      </c>
      <c r="C9374" t="s">
        <v>31</v>
      </c>
      <c r="D9374" t="s">
        <v>10884</v>
      </c>
      <c r="E9374" t="s">
        <v>8015</v>
      </c>
      <c r="F9374" s="1">
        <v>-1.7849999999999999</v>
      </c>
      <c r="I9374" s="13">
        <f t="shared" si="146"/>
        <v>-3480374.1310000401</v>
      </c>
    </row>
    <row r="9375" spans="1:9">
      <c r="A9375" s="10">
        <v>43651</v>
      </c>
      <c r="B9375" s="10">
        <v>43650</v>
      </c>
      <c r="C9375" t="s">
        <v>10883</v>
      </c>
      <c r="D9375" t="s">
        <v>10882</v>
      </c>
      <c r="E9375" t="s">
        <v>9690</v>
      </c>
      <c r="F9375" s="1">
        <v>-805.43499999999995</v>
      </c>
      <c r="I9375" s="13">
        <f t="shared" si="146"/>
        <v>-3481179.5660000402</v>
      </c>
    </row>
    <row r="9376" spans="1:9">
      <c r="A9376" s="10">
        <v>43651</v>
      </c>
      <c r="B9376" s="10">
        <v>43650</v>
      </c>
      <c r="C9376" t="s">
        <v>10881</v>
      </c>
      <c r="D9376" t="s">
        <v>10880</v>
      </c>
      <c r="E9376" t="s">
        <v>8015</v>
      </c>
      <c r="F9376" s="1">
        <v>-2893.4160000000002</v>
      </c>
      <c r="I9376" s="13">
        <f t="shared" si="146"/>
        <v>-3484072.9820000404</v>
      </c>
    </row>
    <row r="9377" spans="1:9">
      <c r="A9377" s="10">
        <v>43651</v>
      </c>
      <c r="B9377" s="10">
        <v>43650</v>
      </c>
      <c r="C9377" t="s">
        <v>31</v>
      </c>
      <c r="D9377" t="s">
        <v>10880</v>
      </c>
      <c r="E9377" t="s">
        <v>8015</v>
      </c>
      <c r="F9377" s="1">
        <v>-1.7849999999999999</v>
      </c>
      <c r="I9377" s="13">
        <f t="shared" si="146"/>
        <v>-3484074.7670000405</v>
      </c>
    </row>
    <row r="9378" spans="1:9">
      <c r="A9378" s="10">
        <v>43651</v>
      </c>
      <c r="B9378" s="10">
        <v>43650</v>
      </c>
      <c r="C9378" t="s">
        <v>10879</v>
      </c>
      <c r="D9378" t="s">
        <v>10878</v>
      </c>
      <c r="E9378" t="s">
        <v>9466</v>
      </c>
      <c r="F9378" s="1">
        <v>-9039.6010000000006</v>
      </c>
      <c r="I9378" s="13">
        <f t="shared" si="146"/>
        <v>-3493114.3680000403</v>
      </c>
    </row>
    <row r="9379" spans="1:9">
      <c r="A9379" s="10">
        <v>43651</v>
      </c>
      <c r="B9379" s="10">
        <v>43650</v>
      </c>
      <c r="C9379" t="s">
        <v>10877</v>
      </c>
      <c r="D9379" t="s">
        <v>10876</v>
      </c>
      <c r="E9379" t="s">
        <v>426</v>
      </c>
      <c r="F9379" s="1">
        <v>-801.40700000000004</v>
      </c>
      <c r="I9379" s="13">
        <f t="shared" si="146"/>
        <v>-3493915.7750000404</v>
      </c>
    </row>
    <row r="9380" spans="1:9">
      <c r="A9380" s="10">
        <v>43651</v>
      </c>
      <c r="B9380" s="10">
        <v>43650</v>
      </c>
      <c r="C9380" t="s">
        <v>31</v>
      </c>
      <c r="D9380" t="s">
        <v>10876</v>
      </c>
      <c r="E9380" t="s">
        <v>426</v>
      </c>
      <c r="F9380" s="1">
        <v>-1.7849999999999999</v>
      </c>
      <c r="I9380" s="13">
        <f t="shared" si="146"/>
        <v>-3493917.5600000406</v>
      </c>
    </row>
    <row r="9381" spans="1:9">
      <c r="A9381" s="10">
        <v>43651</v>
      </c>
      <c r="B9381" s="10">
        <v>43650</v>
      </c>
      <c r="C9381" t="s">
        <v>10873</v>
      </c>
      <c r="D9381" t="s">
        <v>10872</v>
      </c>
      <c r="E9381" t="s">
        <v>595</v>
      </c>
      <c r="F9381" s="1">
        <v>-4187.5110000000004</v>
      </c>
      <c r="I9381" s="13">
        <f t="shared" si="146"/>
        <v>-3498105.0710000405</v>
      </c>
    </row>
    <row r="9382" spans="1:9">
      <c r="A9382" s="10">
        <v>43651</v>
      </c>
      <c r="B9382" s="10">
        <v>43650</v>
      </c>
      <c r="C9382" t="s">
        <v>31</v>
      </c>
      <c r="D9382" t="s">
        <v>10872</v>
      </c>
      <c r="E9382" t="s">
        <v>595</v>
      </c>
      <c r="F9382" s="1">
        <v>-1.7849999999999999</v>
      </c>
      <c r="I9382" s="13">
        <f t="shared" si="146"/>
        <v>-3498106.8560000407</v>
      </c>
    </row>
    <row r="9383" spans="1:9">
      <c r="A9383" s="10">
        <v>43651</v>
      </c>
      <c r="B9383" s="10">
        <v>43650</v>
      </c>
      <c r="C9383" t="s">
        <v>10871</v>
      </c>
      <c r="D9383" t="s">
        <v>10870</v>
      </c>
      <c r="E9383" t="s">
        <v>8015</v>
      </c>
      <c r="F9383" s="1">
        <v>-2110.7069999999999</v>
      </c>
      <c r="I9383" s="13">
        <f t="shared" si="146"/>
        <v>-3500217.5630000406</v>
      </c>
    </row>
    <row r="9384" spans="1:9">
      <c r="A9384" s="10">
        <v>43651</v>
      </c>
      <c r="B9384" s="10">
        <v>43650</v>
      </c>
      <c r="C9384" t="s">
        <v>31</v>
      </c>
      <c r="D9384" t="s">
        <v>10870</v>
      </c>
      <c r="E9384" t="s">
        <v>8015</v>
      </c>
      <c r="F9384" s="1">
        <v>-1.7849999999999999</v>
      </c>
      <c r="I9384" s="13">
        <f t="shared" si="146"/>
        <v>-3500219.3480000407</v>
      </c>
    </row>
    <row r="9385" spans="1:9">
      <c r="A9385" s="10">
        <v>43649</v>
      </c>
      <c r="B9385" s="10">
        <v>43650</v>
      </c>
      <c r="C9385" t="s">
        <v>3721</v>
      </c>
      <c r="E9385" t="s">
        <v>11</v>
      </c>
      <c r="G9385" s="1">
        <v>50</v>
      </c>
      <c r="I9385" s="13">
        <f t="shared" si="146"/>
        <v>-3500169.3480000407</v>
      </c>
    </row>
    <row r="9386" spans="1:9">
      <c r="A9386" s="10">
        <v>43655</v>
      </c>
      <c r="B9386" s="10">
        <v>43651</v>
      </c>
      <c r="C9386" t="s">
        <v>7</v>
      </c>
      <c r="D9386" t="s">
        <v>10964</v>
      </c>
      <c r="E9386" t="s">
        <v>10963</v>
      </c>
      <c r="F9386" s="1">
        <v>-1.9</v>
      </c>
      <c r="I9386" s="13">
        <f t="shared" si="146"/>
        <v>-3500171.2480000407</v>
      </c>
    </row>
    <row r="9387" spans="1:9">
      <c r="A9387" s="10">
        <v>43655</v>
      </c>
      <c r="B9387" s="10">
        <v>43651</v>
      </c>
      <c r="C9387" t="s">
        <v>184</v>
      </c>
      <c r="D9387" t="s">
        <v>10950</v>
      </c>
      <c r="E9387" t="s">
        <v>10949</v>
      </c>
      <c r="F9387" s="1">
        <v>-10</v>
      </c>
      <c r="I9387" s="13">
        <f t="shared" si="146"/>
        <v>-3500181.2480000407</v>
      </c>
    </row>
    <row r="9388" spans="1:9">
      <c r="A9388" s="10">
        <v>43654</v>
      </c>
      <c r="B9388" s="10">
        <v>43651</v>
      </c>
      <c r="C9388" t="s">
        <v>10941</v>
      </c>
      <c r="D9388" t="s">
        <v>10940</v>
      </c>
      <c r="E9388" t="s">
        <v>323</v>
      </c>
      <c r="F9388" s="1">
        <v>-1850.2439999999999</v>
      </c>
      <c r="I9388" s="13">
        <f t="shared" si="146"/>
        <v>-3502031.4920000406</v>
      </c>
    </row>
    <row r="9389" spans="1:9">
      <c r="A9389" s="10">
        <v>43654</v>
      </c>
      <c r="B9389" s="10">
        <v>43651</v>
      </c>
      <c r="C9389" t="s">
        <v>10939</v>
      </c>
      <c r="D9389" t="s">
        <v>10938</v>
      </c>
      <c r="E9389" t="s">
        <v>10937</v>
      </c>
      <c r="F9389" s="1">
        <v>-12392.6</v>
      </c>
      <c r="I9389" s="13">
        <f t="shared" si="146"/>
        <v>-3514424.0920000407</v>
      </c>
    </row>
    <row r="9390" spans="1:9">
      <c r="A9390" s="10">
        <v>43654</v>
      </c>
      <c r="B9390" s="10">
        <v>43651</v>
      </c>
      <c r="C9390" t="s">
        <v>10029</v>
      </c>
      <c r="D9390" t="s">
        <v>2018</v>
      </c>
      <c r="E9390" t="s">
        <v>11</v>
      </c>
      <c r="F9390" s="1">
        <v>-3.57</v>
      </c>
      <c r="I9390" s="13">
        <f t="shared" si="146"/>
        <v>-3514427.6620000405</v>
      </c>
    </row>
    <row r="9391" spans="1:9">
      <c r="A9391" s="10">
        <v>43654</v>
      </c>
      <c r="B9391" s="10">
        <v>43651</v>
      </c>
      <c r="C9391" t="s">
        <v>10936</v>
      </c>
      <c r="D9391" t="s">
        <v>10935</v>
      </c>
      <c r="E9391" t="s">
        <v>8248</v>
      </c>
      <c r="F9391" s="1">
        <v>-215</v>
      </c>
      <c r="I9391" s="13">
        <f t="shared" si="146"/>
        <v>-3514642.6620000405</v>
      </c>
    </row>
    <row r="9392" spans="1:9">
      <c r="A9392" s="10">
        <v>43654</v>
      </c>
      <c r="B9392" s="10">
        <v>43651</v>
      </c>
      <c r="C9392" t="s">
        <v>452</v>
      </c>
      <c r="D9392" t="s">
        <v>1901</v>
      </c>
      <c r="E9392" t="s">
        <v>11</v>
      </c>
      <c r="F9392" s="1">
        <v>-0.35699999999999998</v>
      </c>
      <c r="I9392" s="13">
        <f t="shared" si="146"/>
        <v>-3514643.0190000404</v>
      </c>
    </row>
    <row r="9393" spans="1:9">
      <c r="A9393" s="10">
        <v>43654</v>
      </c>
      <c r="B9393" s="10">
        <v>43651</v>
      </c>
      <c r="C9393" t="s">
        <v>27</v>
      </c>
      <c r="E9393" t="s">
        <v>11</v>
      </c>
      <c r="F9393" s="1">
        <v>-238</v>
      </c>
      <c r="I9393" s="13">
        <f t="shared" si="146"/>
        <v>-3514881.0190000404</v>
      </c>
    </row>
    <row r="9394" spans="1:9">
      <c r="A9394" s="10">
        <v>43654</v>
      </c>
      <c r="B9394" s="10">
        <v>43651</v>
      </c>
      <c r="C9394" t="s">
        <v>452</v>
      </c>
      <c r="D9394" t="s">
        <v>1724</v>
      </c>
      <c r="E9394" t="s">
        <v>11</v>
      </c>
      <c r="F9394" s="1">
        <v>-0.35699999999999998</v>
      </c>
      <c r="I9394" s="13">
        <f t="shared" si="146"/>
        <v>-3514881.3760000402</v>
      </c>
    </row>
    <row r="9395" spans="1:9">
      <c r="A9395" s="10">
        <v>43654</v>
      </c>
      <c r="B9395" s="10">
        <v>43651</v>
      </c>
      <c r="C9395" t="s">
        <v>452</v>
      </c>
      <c r="D9395" t="s">
        <v>2257</v>
      </c>
      <c r="E9395" t="s">
        <v>11</v>
      </c>
      <c r="F9395" s="1">
        <v>-0.35699999999999998</v>
      </c>
      <c r="I9395" s="13">
        <f t="shared" si="146"/>
        <v>-3514881.7330000401</v>
      </c>
    </row>
    <row r="9396" spans="1:9">
      <c r="A9396" s="10">
        <v>43654</v>
      </c>
      <c r="B9396" s="10">
        <v>43651</v>
      </c>
      <c r="C9396" t="s">
        <v>452</v>
      </c>
      <c r="D9396" t="s">
        <v>2296</v>
      </c>
      <c r="E9396" t="s">
        <v>11</v>
      </c>
      <c r="F9396" s="1">
        <v>-0.35699999999999998</v>
      </c>
      <c r="I9396" s="13">
        <f t="shared" si="146"/>
        <v>-3514882.0900000399</v>
      </c>
    </row>
    <row r="9397" spans="1:9">
      <c r="A9397" s="10">
        <v>43654</v>
      </c>
      <c r="B9397" s="10">
        <v>43651</v>
      </c>
      <c r="C9397" t="s">
        <v>10933</v>
      </c>
      <c r="D9397" t="s">
        <v>10932</v>
      </c>
      <c r="E9397" t="s">
        <v>11</v>
      </c>
      <c r="F9397" s="1">
        <v>-207.87200000000001</v>
      </c>
      <c r="I9397" s="13">
        <f t="shared" si="146"/>
        <v>-3515089.9620000399</v>
      </c>
    </row>
    <row r="9398" spans="1:9">
      <c r="A9398" s="10">
        <v>43654</v>
      </c>
      <c r="B9398" s="10">
        <v>43651</v>
      </c>
      <c r="C9398" t="s">
        <v>10931</v>
      </c>
      <c r="D9398" t="s">
        <v>10930</v>
      </c>
      <c r="E9398" t="s">
        <v>10929</v>
      </c>
      <c r="F9398" s="1">
        <v>-449.46300000000002</v>
      </c>
      <c r="I9398" s="13">
        <f t="shared" si="146"/>
        <v>-3515539.4250000399</v>
      </c>
    </row>
    <row r="9399" spans="1:9">
      <c r="A9399" s="10">
        <v>43654</v>
      </c>
      <c r="B9399" s="10">
        <v>43651</v>
      </c>
      <c r="C9399" t="s">
        <v>10928</v>
      </c>
      <c r="D9399" t="s">
        <v>10927</v>
      </c>
      <c r="E9399" t="s">
        <v>6558</v>
      </c>
      <c r="F9399" s="1">
        <v>-1045.296</v>
      </c>
      <c r="I9399" s="13">
        <f t="shared" si="146"/>
        <v>-3516584.72100004</v>
      </c>
    </row>
    <row r="9400" spans="1:9">
      <c r="A9400" s="10">
        <v>43654</v>
      </c>
      <c r="B9400" s="10">
        <v>43651</v>
      </c>
      <c r="C9400" t="s">
        <v>10926</v>
      </c>
      <c r="D9400" t="s">
        <v>10925</v>
      </c>
      <c r="E9400" t="s">
        <v>567</v>
      </c>
      <c r="F9400" s="1">
        <v>-4715.2</v>
      </c>
      <c r="I9400" s="13">
        <f t="shared" si="146"/>
        <v>-3521299.9210000401</v>
      </c>
    </row>
    <row r="9401" spans="1:9">
      <c r="A9401" s="10">
        <v>43654</v>
      </c>
      <c r="B9401" s="10">
        <v>43651</v>
      </c>
      <c r="C9401" t="s">
        <v>10924</v>
      </c>
      <c r="D9401" t="s">
        <v>10923</v>
      </c>
      <c r="E9401" t="s">
        <v>567</v>
      </c>
      <c r="F9401" s="1">
        <v>-897.96799999999996</v>
      </c>
      <c r="I9401" s="13">
        <f t="shared" si="146"/>
        <v>-3522197.88900004</v>
      </c>
    </row>
    <row r="9402" spans="1:9">
      <c r="A9402" s="10">
        <v>43654</v>
      </c>
      <c r="B9402" s="10">
        <v>43651</v>
      </c>
      <c r="C9402" t="s">
        <v>10922</v>
      </c>
      <c r="D9402" t="s">
        <v>10921</v>
      </c>
      <c r="E9402" t="s">
        <v>11</v>
      </c>
      <c r="F9402" s="1">
        <v>-138.61500000000001</v>
      </c>
      <c r="I9402" s="13">
        <f t="shared" si="146"/>
        <v>-3522336.5040000402</v>
      </c>
    </row>
    <row r="9403" spans="1:9">
      <c r="A9403" s="10">
        <v>43654</v>
      </c>
      <c r="B9403" s="10">
        <v>43651</v>
      </c>
      <c r="C9403" t="s">
        <v>10920</v>
      </c>
      <c r="D9403" t="s">
        <v>10919</v>
      </c>
      <c r="E9403" t="s">
        <v>323</v>
      </c>
      <c r="F9403" s="1">
        <v>-393.3</v>
      </c>
      <c r="I9403" s="13">
        <f t="shared" si="146"/>
        <v>-3522729.8040000401</v>
      </c>
    </row>
    <row r="9404" spans="1:9">
      <c r="A9404" s="10">
        <v>43654</v>
      </c>
      <c r="B9404" s="10">
        <v>43651</v>
      </c>
      <c r="C9404" t="s">
        <v>10918</v>
      </c>
      <c r="D9404" t="s">
        <v>10917</v>
      </c>
      <c r="E9404" t="s">
        <v>10916</v>
      </c>
      <c r="F9404" s="1">
        <v>-686.21100000000001</v>
      </c>
      <c r="I9404" s="13">
        <f t="shared" si="146"/>
        <v>-3523416.0150000402</v>
      </c>
    </row>
    <row r="9405" spans="1:9">
      <c r="A9405" s="10">
        <v>43654</v>
      </c>
      <c r="B9405" s="10">
        <v>43651</v>
      </c>
      <c r="C9405" t="s">
        <v>10915</v>
      </c>
      <c r="D9405" t="s">
        <v>10914</v>
      </c>
      <c r="E9405" t="s">
        <v>8248</v>
      </c>
      <c r="F9405" s="1">
        <v>-500</v>
      </c>
      <c r="I9405" s="13">
        <f t="shared" si="146"/>
        <v>-3523916.0150000402</v>
      </c>
    </row>
    <row r="9406" spans="1:9">
      <c r="A9406" s="10">
        <v>43650</v>
      </c>
      <c r="B9406" s="10">
        <v>43651</v>
      </c>
      <c r="C9406" t="s">
        <v>10867</v>
      </c>
      <c r="D9406" t="s">
        <v>10866</v>
      </c>
      <c r="E9406" t="s">
        <v>11</v>
      </c>
      <c r="G9406" s="1">
        <v>200000</v>
      </c>
      <c r="I9406" s="13">
        <f t="shared" si="146"/>
        <v>-3323916.0150000402</v>
      </c>
    </row>
    <row r="9407" spans="1:9">
      <c r="A9407" s="10">
        <v>43650</v>
      </c>
      <c r="B9407" s="10">
        <v>43651</v>
      </c>
      <c r="C9407" t="s">
        <v>8404</v>
      </c>
      <c r="D9407" t="s">
        <v>2359</v>
      </c>
      <c r="E9407" t="s">
        <v>11</v>
      </c>
      <c r="G9407" s="1">
        <v>19000</v>
      </c>
      <c r="I9407" s="13">
        <f t="shared" si="146"/>
        <v>-3304916.0150000402</v>
      </c>
    </row>
    <row r="9408" spans="1:9">
      <c r="A9408" s="10">
        <v>43650</v>
      </c>
      <c r="B9408" s="10">
        <v>43651</v>
      </c>
      <c r="C9408" t="s">
        <v>10863</v>
      </c>
      <c r="D9408" t="s">
        <v>2073</v>
      </c>
      <c r="E9408" t="s">
        <v>11</v>
      </c>
      <c r="G9408" s="1">
        <v>6000</v>
      </c>
      <c r="I9408" s="13">
        <f t="shared" si="146"/>
        <v>-3298916.0150000402</v>
      </c>
    </row>
    <row r="9409" spans="1:9">
      <c r="A9409" s="10">
        <v>43650</v>
      </c>
      <c r="B9409" s="10">
        <v>43651</v>
      </c>
      <c r="C9409" t="s">
        <v>10862</v>
      </c>
      <c r="D9409" t="s">
        <v>1705</v>
      </c>
      <c r="E9409" t="s">
        <v>11</v>
      </c>
      <c r="G9409" s="1">
        <v>18000</v>
      </c>
      <c r="I9409" s="13">
        <f t="shared" si="146"/>
        <v>-3280916.0150000402</v>
      </c>
    </row>
    <row r="9410" spans="1:9">
      <c r="A9410" s="10">
        <v>43650</v>
      </c>
      <c r="B9410" s="10">
        <v>43651</v>
      </c>
      <c r="C9410" t="s">
        <v>7122</v>
      </c>
      <c r="D9410" t="s">
        <v>2358</v>
      </c>
      <c r="E9410" t="s">
        <v>11</v>
      </c>
      <c r="G9410" s="1">
        <v>23000</v>
      </c>
      <c r="I9410" s="13">
        <f t="shared" si="146"/>
        <v>-3257916.0150000402</v>
      </c>
    </row>
    <row r="9411" spans="1:9">
      <c r="A9411" s="10">
        <v>43655</v>
      </c>
      <c r="B9411" s="10">
        <v>43654</v>
      </c>
      <c r="C9411" t="s">
        <v>10972</v>
      </c>
      <c r="D9411" t="s">
        <v>10971</v>
      </c>
      <c r="E9411" t="s">
        <v>488</v>
      </c>
      <c r="F9411" s="1">
        <v>-894.88099999999997</v>
      </c>
      <c r="I9411" s="13">
        <f t="shared" ref="I9411:I9474" si="147">I9410+F9411+G9411</f>
        <v>-3258810.8960000402</v>
      </c>
    </row>
    <row r="9412" spans="1:9">
      <c r="A9412" s="10">
        <v>43655</v>
      </c>
      <c r="B9412" s="10">
        <v>43654</v>
      </c>
      <c r="C9412" t="s">
        <v>10970</v>
      </c>
      <c r="D9412" t="s">
        <v>10969</v>
      </c>
      <c r="E9412" t="s">
        <v>8853</v>
      </c>
      <c r="F9412" s="1">
        <v>-170.1</v>
      </c>
      <c r="I9412" s="13">
        <f t="shared" si="147"/>
        <v>-3258980.9960000403</v>
      </c>
    </row>
    <row r="9413" spans="1:9">
      <c r="A9413" s="10">
        <v>43655</v>
      </c>
      <c r="B9413" s="10">
        <v>43654</v>
      </c>
      <c r="C9413" t="s">
        <v>166</v>
      </c>
      <c r="D9413" t="s">
        <v>10943</v>
      </c>
      <c r="E9413" t="s">
        <v>10942</v>
      </c>
      <c r="F9413" s="1">
        <v>-0.95199999999999996</v>
      </c>
      <c r="I9413" s="13">
        <f t="shared" si="147"/>
        <v>-3258981.9480000404</v>
      </c>
    </row>
    <row r="9414" spans="1:9">
      <c r="A9414" s="10">
        <v>43655</v>
      </c>
      <c r="B9414" s="10">
        <v>43654</v>
      </c>
      <c r="C9414" t="s">
        <v>10968</v>
      </c>
      <c r="D9414" t="s">
        <v>10967</v>
      </c>
      <c r="E9414" t="s">
        <v>3935</v>
      </c>
      <c r="F9414" s="1">
        <v>-12058.547</v>
      </c>
      <c r="I9414" s="13">
        <f t="shared" si="147"/>
        <v>-3271040.4950000402</v>
      </c>
    </row>
    <row r="9415" spans="1:9">
      <c r="A9415" s="10">
        <v>43655</v>
      </c>
      <c r="B9415" s="10">
        <v>43654</v>
      </c>
      <c r="C9415" t="s">
        <v>166</v>
      </c>
      <c r="D9415" t="s">
        <v>10966</v>
      </c>
      <c r="E9415" t="s">
        <v>10942</v>
      </c>
      <c r="F9415" s="1">
        <v>-0.95199999999999996</v>
      </c>
      <c r="I9415" s="13">
        <f t="shared" si="147"/>
        <v>-3271041.4470000402</v>
      </c>
    </row>
    <row r="9416" spans="1:9">
      <c r="A9416" s="10">
        <v>43655</v>
      </c>
      <c r="B9416" s="10">
        <v>43654</v>
      </c>
      <c r="C9416" t="s">
        <v>166</v>
      </c>
      <c r="D9416" t="s">
        <v>10965</v>
      </c>
      <c r="E9416" t="s">
        <v>10942</v>
      </c>
      <c r="F9416" s="1">
        <v>-0.95199999999999996</v>
      </c>
      <c r="I9416" s="13">
        <f t="shared" si="147"/>
        <v>-3271042.3990000403</v>
      </c>
    </row>
    <row r="9417" spans="1:9">
      <c r="A9417" s="10">
        <v>43655</v>
      </c>
      <c r="B9417" s="10">
        <v>43654</v>
      </c>
      <c r="C9417" t="s">
        <v>166</v>
      </c>
      <c r="D9417" t="s">
        <v>10960</v>
      </c>
      <c r="E9417" t="s">
        <v>10942</v>
      </c>
      <c r="F9417" s="1">
        <v>-0.95199999999999996</v>
      </c>
      <c r="I9417" s="13">
        <f t="shared" si="147"/>
        <v>-3271043.3510000403</v>
      </c>
    </row>
    <row r="9418" spans="1:9">
      <c r="A9418" s="10">
        <v>43655</v>
      </c>
      <c r="B9418" s="10">
        <v>43654</v>
      </c>
      <c r="C9418" t="s">
        <v>166</v>
      </c>
      <c r="D9418" t="s">
        <v>10959</v>
      </c>
      <c r="E9418" t="s">
        <v>10942</v>
      </c>
      <c r="F9418" s="1">
        <v>-0.95199999999999996</v>
      </c>
      <c r="I9418" s="13">
        <f t="shared" si="147"/>
        <v>-3271044.3030000404</v>
      </c>
    </row>
    <row r="9419" spans="1:9">
      <c r="A9419" s="10">
        <v>43655</v>
      </c>
      <c r="B9419" s="10">
        <v>43654</v>
      </c>
      <c r="C9419" t="s">
        <v>166</v>
      </c>
      <c r="D9419" t="s">
        <v>10958</v>
      </c>
      <c r="E9419" t="s">
        <v>10942</v>
      </c>
      <c r="F9419" s="1">
        <v>-0.95199999999999996</v>
      </c>
      <c r="I9419" s="13">
        <f t="shared" si="147"/>
        <v>-3271045.2550000404</v>
      </c>
    </row>
    <row r="9420" spans="1:9">
      <c r="A9420" s="10">
        <v>43655</v>
      </c>
      <c r="B9420" s="10">
        <v>43654</v>
      </c>
      <c r="C9420" t="s">
        <v>10957</v>
      </c>
      <c r="D9420" t="s">
        <v>10956</v>
      </c>
      <c r="E9420" t="s">
        <v>3935</v>
      </c>
      <c r="F9420" s="1">
        <v>-609.51199999999994</v>
      </c>
      <c r="I9420" s="13">
        <f t="shared" si="147"/>
        <v>-3271654.7670000405</v>
      </c>
    </row>
    <row r="9421" spans="1:9">
      <c r="A9421" s="10">
        <v>43655</v>
      </c>
      <c r="B9421" s="10">
        <v>43654</v>
      </c>
      <c r="C9421" t="s">
        <v>10955</v>
      </c>
      <c r="D9421" t="s">
        <v>10954</v>
      </c>
      <c r="E9421" t="s">
        <v>488</v>
      </c>
      <c r="F9421" s="1">
        <v>-894.88099999999997</v>
      </c>
      <c r="I9421" s="13">
        <f t="shared" si="147"/>
        <v>-3272549.6480000406</v>
      </c>
    </row>
    <row r="9422" spans="1:9">
      <c r="A9422" s="10">
        <v>43655</v>
      </c>
      <c r="B9422" s="10">
        <v>43654</v>
      </c>
      <c r="C9422" t="s">
        <v>166</v>
      </c>
      <c r="D9422" t="s">
        <v>10953</v>
      </c>
      <c r="E9422" t="s">
        <v>10942</v>
      </c>
      <c r="F9422" s="1">
        <v>-0.95199999999999996</v>
      </c>
      <c r="I9422" s="13">
        <f t="shared" si="147"/>
        <v>-3272550.6000000406</v>
      </c>
    </row>
    <row r="9423" spans="1:9">
      <c r="A9423" s="10">
        <v>43655</v>
      </c>
      <c r="B9423" s="10">
        <v>43654</v>
      </c>
      <c r="C9423" t="s">
        <v>10952</v>
      </c>
      <c r="D9423" t="s">
        <v>10951</v>
      </c>
      <c r="E9423" t="s">
        <v>3874</v>
      </c>
      <c r="F9423" s="1">
        <v>-1358.3</v>
      </c>
      <c r="I9423" s="13">
        <f t="shared" si="147"/>
        <v>-3273908.9000000404</v>
      </c>
    </row>
    <row r="9424" spans="1:9">
      <c r="A9424" s="10">
        <v>43655</v>
      </c>
      <c r="B9424" s="10">
        <v>43654</v>
      </c>
      <c r="C9424" t="s">
        <v>10948</v>
      </c>
      <c r="D9424" t="s">
        <v>10947</v>
      </c>
      <c r="E9424" t="s">
        <v>527</v>
      </c>
      <c r="F9424" s="1">
        <v>-73696.233999999997</v>
      </c>
      <c r="I9424" s="13">
        <f t="shared" si="147"/>
        <v>-3347605.1340000406</v>
      </c>
    </row>
    <row r="9425" spans="1:9">
      <c r="A9425" s="10">
        <v>43661</v>
      </c>
      <c r="B9425" s="10">
        <v>43655</v>
      </c>
      <c r="C9425" t="s">
        <v>11046</v>
      </c>
      <c r="E9425" t="s">
        <v>11045</v>
      </c>
      <c r="G9425" s="1">
        <v>2056.8589999999999</v>
      </c>
      <c r="I9425" s="13">
        <f t="shared" si="147"/>
        <v>-3345548.2750000404</v>
      </c>
    </row>
    <row r="9426" spans="1:9">
      <c r="A9426" s="10">
        <v>43661</v>
      </c>
      <c r="B9426" s="10">
        <v>43655</v>
      </c>
      <c r="C9426" t="s">
        <v>11026</v>
      </c>
      <c r="E9426" t="s">
        <v>11</v>
      </c>
      <c r="G9426" s="1">
        <v>5.95</v>
      </c>
      <c r="I9426" s="13">
        <f t="shared" si="147"/>
        <v>-3345542.3250000402</v>
      </c>
    </row>
    <row r="9427" spans="1:9">
      <c r="A9427" s="10">
        <v>43657</v>
      </c>
      <c r="B9427" s="10">
        <v>43655</v>
      </c>
      <c r="C9427" t="s">
        <v>7</v>
      </c>
      <c r="D9427" t="s">
        <v>11016</v>
      </c>
      <c r="E9427" t="s">
        <v>11015</v>
      </c>
      <c r="F9427" s="1">
        <v>-1.9</v>
      </c>
      <c r="I9427" s="13">
        <f t="shared" si="147"/>
        <v>-3345544.2250000401</v>
      </c>
    </row>
    <row r="9428" spans="1:9">
      <c r="A9428" s="10">
        <v>43657</v>
      </c>
      <c r="B9428" s="10">
        <v>43655</v>
      </c>
      <c r="C9428" t="s">
        <v>184</v>
      </c>
      <c r="D9428" t="s">
        <v>11004</v>
      </c>
      <c r="E9428" t="s">
        <v>11003</v>
      </c>
      <c r="F9428" s="1">
        <v>-10</v>
      </c>
      <c r="I9428" s="13">
        <f t="shared" si="147"/>
        <v>-3345554.2250000401</v>
      </c>
    </row>
    <row r="9429" spans="1:9">
      <c r="A9429" s="10">
        <v>43656</v>
      </c>
      <c r="B9429" s="10">
        <v>43655</v>
      </c>
      <c r="C9429" t="s">
        <v>11000</v>
      </c>
      <c r="E9429" t="s">
        <v>4610</v>
      </c>
      <c r="F9429" s="1">
        <v>-2056.8589999999999</v>
      </c>
      <c r="I9429" s="13">
        <f t="shared" si="147"/>
        <v>-3347611.0840000403</v>
      </c>
    </row>
    <row r="9430" spans="1:9">
      <c r="A9430" s="10">
        <v>43656</v>
      </c>
      <c r="B9430" s="10">
        <v>43655</v>
      </c>
      <c r="C9430" t="s">
        <v>10999</v>
      </c>
      <c r="D9430" t="s">
        <v>10998</v>
      </c>
      <c r="E9430" t="s">
        <v>2480</v>
      </c>
      <c r="F9430" s="1">
        <v>-5491.12</v>
      </c>
      <c r="I9430" s="13">
        <f t="shared" si="147"/>
        <v>-3353102.2040000404</v>
      </c>
    </row>
    <row r="9431" spans="1:9">
      <c r="A9431" s="10">
        <v>43656</v>
      </c>
      <c r="B9431" s="10">
        <v>43655</v>
      </c>
      <c r="C9431" t="s">
        <v>10997</v>
      </c>
      <c r="D9431" t="s">
        <v>10996</v>
      </c>
      <c r="E9431" t="s">
        <v>10718</v>
      </c>
      <c r="F9431" s="1">
        <v>-290</v>
      </c>
      <c r="I9431" s="13">
        <f t="shared" si="147"/>
        <v>-3353392.2040000404</v>
      </c>
    </row>
    <row r="9432" spans="1:9">
      <c r="A9432" s="10">
        <v>43656</v>
      </c>
      <c r="B9432" s="10">
        <v>43655</v>
      </c>
      <c r="C9432" t="s">
        <v>10995</v>
      </c>
      <c r="D9432" t="s">
        <v>10994</v>
      </c>
      <c r="E9432" t="s">
        <v>4810</v>
      </c>
      <c r="F9432" s="1">
        <v>-2394.7330000000002</v>
      </c>
      <c r="I9432" s="13">
        <f t="shared" si="147"/>
        <v>-3355786.9370000404</v>
      </c>
    </row>
    <row r="9433" spans="1:9">
      <c r="A9433" s="10">
        <v>43656</v>
      </c>
      <c r="B9433" s="10">
        <v>43655</v>
      </c>
      <c r="C9433" t="s">
        <v>31</v>
      </c>
      <c r="D9433" t="s">
        <v>10994</v>
      </c>
      <c r="E9433" t="s">
        <v>4810</v>
      </c>
      <c r="F9433" s="1">
        <v>-1.7849999999999999</v>
      </c>
      <c r="I9433" s="13">
        <f t="shared" si="147"/>
        <v>-3355788.7220000406</v>
      </c>
    </row>
    <row r="9434" spans="1:9">
      <c r="A9434" s="10">
        <v>43656</v>
      </c>
      <c r="B9434" s="10">
        <v>43655</v>
      </c>
      <c r="C9434" t="s">
        <v>10993</v>
      </c>
      <c r="D9434" t="s">
        <v>10992</v>
      </c>
      <c r="E9434" t="s">
        <v>3803</v>
      </c>
      <c r="F9434" s="1">
        <v>-19700</v>
      </c>
      <c r="I9434" s="13">
        <f t="shared" si="147"/>
        <v>-3375488.7220000406</v>
      </c>
    </row>
    <row r="9435" spans="1:9">
      <c r="A9435" s="10">
        <v>43656</v>
      </c>
      <c r="B9435" s="10">
        <v>43655</v>
      </c>
      <c r="C9435" t="s">
        <v>31</v>
      </c>
      <c r="D9435" t="s">
        <v>10992</v>
      </c>
      <c r="E9435" t="s">
        <v>3803</v>
      </c>
      <c r="F9435" s="1">
        <v>-1.7849999999999999</v>
      </c>
      <c r="I9435" s="13">
        <f t="shared" si="147"/>
        <v>-3375490.5070000407</v>
      </c>
    </row>
    <row r="9436" spans="1:9">
      <c r="A9436" s="10">
        <v>43656</v>
      </c>
      <c r="B9436" s="10">
        <v>43655</v>
      </c>
      <c r="C9436" t="s">
        <v>10991</v>
      </c>
      <c r="D9436" t="s">
        <v>10990</v>
      </c>
      <c r="E9436" t="s">
        <v>541</v>
      </c>
      <c r="F9436" s="1">
        <v>-661.64499999999998</v>
      </c>
      <c r="I9436" s="13">
        <f t="shared" si="147"/>
        <v>-3376152.1520000407</v>
      </c>
    </row>
    <row r="9437" spans="1:9">
      <c r="A9437" s="10">
        <v>43656</v>
      </c>
      <c r="B9437" s="10">
        <v>43655</v>
      </c>
      <c r="C9437" t="s">
        <v>31</v>
      </c>
      <c r="D9437" t="s">
        <v>10990</v>
      </c>
      <c r="E9437" t="s">
        <v>541</v>
      </c>
      <c r="F9437" s="1">
        <v>-1.7849999999999999</v>
      </c>
      <c r="I9437" s="13">
        <f t="shared" si="147"/>
        <v>-3376153.9370000409</v>
      </c>
    </row>
    <row r="9438" spans="1:9">
      <c r="A9438" s="10">
        <v>43656</v>
      </c>
      <c r="B9438" s="10">
        <v>43655</v>
      </c>
      <c r="C9438" t="s">
        <v>452</v>
      </c>
      <c r="D9438" t="s">
        <v>10988</v>
      </c>
      <c r="E9438" t="s">
        <v>11</v>
      </c>
      <c r="F9438" s="1">
        <v>-0.35699999999999998</v>
      </c>
      <c r="I9438" s="13">
        <f t="shared" si="147"/>
        <v>-3376154.2940000407</v>
      </c>
    </row>
    <row r="9439" spans="1:9">
      <c r="A9439" s="10">
        <v>43656</v>
      </c>
      <c r="B9439" s="10">
        <v>43655</v>
      </c>
      <c r="C9439" t="s">
        <v>10987</v>
      </c>
      <c r="D9439" t="s">
        <v>10986</v>
      </c>
      <c r="E9439" t="s">
        <v>10985</v>
      </c>
      <c r="F9439" s="1">
        <v>-559.9</v>
      </c>
      <c r="I9439" s="13">
        <f t="shared" si="147"/>
        <v>-3376714.1940000406</v>
      </c>
    </row>
    <row r="9440" spans="1:9">
      <c r="A9440" s="10">
        <v>43656</v>
      </c>
      <c r="B9440" s="10">
        <v>43655</v>
      </c>
      <c r="C9440" t="s">
        <v>452</v>
      </c>
      <c r="D9440" t="s">
        <v>2438</v>
      </c>
      <c r="E9440" t="s">
        <v>11</v>
      </c>
      <c r="F9440" s="1">
        <v>-0.35699999999999998</v>
      </c>
      <c r="I9440" s="13">
        <f t="shared" si="147"/>
        <v>-3376714.5510000405</v>
      </c>
    </row>
    <row r="9441" spans="1:9">
      <c r="A9441" s="10">
        <v>43656</v>
      </c>
      <c r="B9441" s="10">
        <v>43655</v>
      </c>
      <c r="C9441" t="s">
        <v>166</v>
      </c>
      <c r="D9441" t="s">
        <v>10984</v>
      </c>
      <c r="E9441" t="s">
        <v>10942</v>
      </c>
      <c r="F9441" s="1">
        <v>-0.95199999999999996</v>
      </c>
      <c r="I9441" s="13">
        <f t="shared" si="147"/>
        <v>-3376715.5030000405</v>
      </c>
    </row>
    <row r="9442" spans="1:9">
      <c r="A9442" s="10">
        <v>43656</v>
      </c>
      <c r="B9442" s="10">
        <v>43655</v>
      </c>
      <c r="C9442" t="s">
        <v>857</v>
      </c>
      <c r="D9442" t="s">
        <v>10983</v>
      </c>
      <c r="E9442" t="s">
        <v>10982</v>
      </c>
      <c r="F9442" s="1">
        <v>-171.9</v>
      </c>
      <c r="I9442" s="13">
        <f t="shared" si="147"/>
        <v>-3376887.4030000404</v>
      </c>
    </row>
    <row r="9443" spans="1:9">
      <c r="A9443" s="10">
        <v>43656</v>
      </c>
      <c r="B9443" s="10">
        <v>43655</v>
      </c>
      <c r="C9443" t="s">
        <v>427</v>
      </c>
      <c r="D9443" t="s">
        <v>10981</v>
      </c>
      <c r="E9443" t="s">
        <v>429</v>
      </c>
      <c r="F9443" s="1">
        <v>-3088.9160000000002</v>
      </c>
      <c r="I9443" s="13">
        <f t="shared" si="147"/>
        <v>-3379976.3190000406</v>
      </c>
    </row>
    <row r="9444" spans="1:9">
      <c r="A9444" s="10">
        <v>43656</v>
      </c>
      <c r="B9444" s="10">
        <v>43655</v>
      </c>
      <c r="C9444" t="s">
        <v>430</v>
      </c>
      <c r="D9444" t="s">
        <v>10981</v>
      </c>
      <c r="E9444" t="s">
        <v>431</v>
      </c>
      <c r="F9444" s="1">
        <v>-0.71399999999999997</v>
      </c>
      <c r="I9444" s="13">
        <f t="shared" si="147"/>
        <v>-3379977.0330000408</v>
      </c>
    </row>
    <row r="9445" spans="1:9">
      <c r="A9445" s="10">
        <v>43656</v>
      </c>
      <c r="B9445" s="10">
        <v>43655</v>
      </c>
      <c r="C9445" t="s">
        <v>452</v>
      </c>
      <c r="D9445" t="s">
        <v>2343</v>
      </c>
      <c r="E9445" t="s">
        <v>11</v>
      </c>
      <c r="F9445" s="1">
        <v>-0.35699999999999998</v>
      </c>
      <c r="I9445" s="13">
        <f t="shared" si="147"/>
        <v>-3379977.3900000406</v>
      </c>
    </row>
    <row r="9446" spans="1:9">
      <c r="A9446" s="10">
        <v>43656</v>
      </c>
      <c r="B9446" s="10">
        <v>43655</v>
      </c>
      <c r="C9446" t="s">
        <v>10980</v>
      </c>
      <c r="D9446" t="s">
        <v>10979</v>
      </c>
      <c r="E9446" t="s">
        <v>344</v>
      </c>
      <c r="F9446" s="1">
        <v>-7373.22</v>
      </c>
      <c r="I9446" s="13">
        <f t="shared" si="147"/>
        <v>-3387350.6100000408</v>
      </c>
    </row>
    <row r="9447" spans="1:9">
      <c r="A9447" s="10">
        <v>43656</v>
      </c>
      <c r="B9447" s="10">
        <v>43655</v>
      </c>
      <c r="C9447" t="s">
        <v>452</v>
      </c>
      <c r="D9447" t="s">
        <v>1203</v>
      </c>
      <c r="E9447" t="s">
        <v>11</v>
      </c>
      <c r="F9447" s="1">
        <v>-0.35699999999999998</v>
      </c>
      <c r="I9447" s="13">
        <f t="shared" si="147"/>
        <v>-3387350.9670000407</v>
      </c>
    </row>
    <row r="9448" spans="1:9">
      <c r="A9448" s="10">
        <v>43656</v>
      </c>
      <c r="B9448" s="10">
        <v>43655</v>
      </c>
      <c r="C9448" t="s">
        <v>427</v>
      </c>
      <c r="D9448" t="s">
        <v>10975</v>
      </c>
      <c r="E9448" t="s">
        <v>429</v>
      </c>
      <c r="F9448" s="1">
        <v>-1780.7370000000001</v>
      </c>
      <c r="I9448" s="13">
        <f t="shared" si="147"/>
        <v>-3389131.7040000409</v>
      </c>
    </row>
    <row r="9449" spans="1:9">
      <c r="A9449" s="10">
        <v>43656</v>
      </c>
      <c r="B9449" s="10">
        <v>43655</v>
      </c>
      <c r="C9449" t="s">
        <v>430</v>
      </c>
      <c r="D9449" t="s">
        <v>10975</v>
      </c>
      <c r="E9449" t="s">
        <v>431</v>
      </c>
      <c r="F9449" s="1">
        <v>-0.71399999999999997</v>
      </c>
      <c r="I9449" s="13">
        <f t="shared" si="147"/>
        <v>-3389132.418000041</v>
      </c>
    </row>
    <row r="9450" spans="1:9">
      <c r="A9450" s="10">
        <v>43656</v>
      </c>
      <c r="B9450" s="10">
        <v>43655</v>
      </c>
      <c r="C9450" t="s">
        <v>10974</v>
      </c>
      <c r="D9450" t="s">
        <v>10973</v>
      </c>
      <c r="E9450" t="s">
        <v>9392</v>
      </c>
      <c r="F9450" s="1">
        <v>-129</v>
      </c>
      <c r="I9450" s="13">
        <f t="shared" si="147"/>
        <v>-3389261.418000041</v>
      </c>
    </row>
    <row r="9451" spans="1:9">
      <c r="A9451" s="10">
        <v>43656</v>
      </c>
      <c r="B9451" s="10">
        <v>43655</v>
      </c>
      <c r="C9451" t="s">
        <v>452</v>
      </c>
      <c r="D9451" t="s">
        <v>2319</v>
      </c>
      <c r="E9451" t="s">
        <v>11</v>
      </c>
      <c r="F9451" s="1">
        <v>-0.35699999999999998</v>
      </c>
      <c r="I9451" s="13">
        <f t="shared" si="147"/>
        <v>-3389261.7750000409</v>
      </c>
    </row>
    <row r="9452" spans="1:9">
      <c r="A9452" s="10">
        <v>43656</v>
      </c>
      <c r="B9452" s="10">
        <v>43655</v>
      </c>
      <c r="C9452" t="s">
        <v>101</v>
      </c>
      <c r="E9452" t="s">
        <v>11</v>
      </c>
      <c r="F9452" s="1">
        <v>-5.95</v>
      </c>
      <c r="I9452" s="13">
        <f t="shared" si="147"/>
        <v>-3389267.7250000411</v>
      </c>
    </row>
    <row r="9453" spans="1:9">
      <c r="A9453" s="10">
        <v>43654</v>
      </c>
      <c r="B9453" s="10">
        <v>43655</v>
      </c>
      <c r="C9453" t="s">
        <v>7411</v>
      </c>
      <c r="D9453" t="s">
        <v>1724</v>
      </c>
      <c r="E9453" t="s">
        <v>11</v>
      </c>
      <c r="G9453" s="1">
        <v>8000</v>
      </c>
      <c r="I9453" s="13">
        <f t="shared" si="147"/>
        <v>-3381267.7250000411</v>
      </c>
    </row>
    <row r="9454" spans="1:9">
      <c r="A9454" s="10">
        <v>43654</v>
      </c>
      <c r="B9454" s="10">
        <v>43655</v>
      </c>
      <c r="C9454" t="s">
        <v>10934</v>
      </c>
      <c r="D9454" t="s">
        <v>2257</v>
      </c>
      <c r="E9454" t="s">
        <v>11</v>
      </c>
      <c r="G9454" s="1">
        <v>6000</v>
      </c>
      <c r="I9454" s="13">
        <f t="shared" si="147"/>
        <v>-3375267.7250000411</v>
      </c>
    </row>
    <row r="9455" spans="1:9">
      <c r="A9455" s="10">
        <v>43654</v>
      </c>
      <c r="B9455" s="10">
        <v>43655</v>
      </c>
      <c r="C9455" t="s">
        <v>9895</v>
      </c>
      <c r="D9455" t="s">
        <v>1901</v>
      </c>
      <c r="E9455" t="s">
        <v>11</v>
      </c>
      <c r="G9455" s="1">
        <v>4000</v>
      </c>
      <c r="I9455" s="13">
        <f t="shared" si="147"/>
        <v>-3371267.7250000411</v>
      </c>
    </row>
    <row r="9456" spans="1:9">
      <c r="A9456" s="10">
        <v>43654</v>
      </c>
      <c r="B9456" s="10">
        <v>43655</v>
      </c>
      <c r="C9456" t="s">
        <v>8201</v>
      </c>
      <c r="D9456" t="s">
        <v>2296</v>
      </c>
      <c r="E9456" t="s">
        <v>11</v>
      </c>
      <c r="G9456" s="1">
        <v>14000</v>
      </c>
      <c r="I9456" s="13">
        <f t="shared" si="147"/>
        <v>-3357267.7250000411</v>
      </c>
    </row>
    <row r="9457" spans="1:9">
      <c r="A9457" s="10">
        <v>43654</v>
      </c>
      <c r="B9457" s="10">
        <v>43655</v>
      </c>
      <c r="C9457" t="s">
        <v>10913</v>
      </c>
      <c r="D9457" t="s">
        <v>10912</v>
      </c>
      <c r="E9457" t="s">
        <v>11</v>
      </c>
      <c r="G9457" s="1">
        <v>200000</v>
      </c>
      <c r="I9457" s="13">
        <f t="shared" si="147"/>
        <v>-3157267.7250000411</v>
      </c>
    </row>
    <row r="9458" spans="1:9">
      <c r="A9458" s="10">
        <v>43657</v>
      </c>
      <c r="B9458" s="10">
        <v>43656</v>
      </c>
      <c r="C9458" t="s">
        <v>11014</v>
      </c>
      <c r="D9458" t="s">
        <v>11013</v>
      </c>
      <c r="E9458" t="s">
        <v>7676</v>
      </c>
      <c r="F9458" s="1">
        <v>-1145.9390000000001</v>
      </c>
      <c r="I9458" s="13">
        <f t="shared" si="147"/>
        <v>-3158413.6640000409</v>
      </c>
    </row>
    <row r="9459" spans="1:9">
      <c r="A9459" s="10">
        <v>43657</v>
      </c>
      <c r="B9459" s="10">
        <v>43656</v>
      </c>
      <c r="C9459" t="s">
        <v>11012</v>
      </c>
      <c r="D9459" t="s">
        <v>11011</v>
      </c>
      <c r="E9459" t="s">
        <v>7374</v>
      </c>
      <c r="F9459" s="1">
        <v>-5879.6379999999999</v>
      </c>
      <c r="I9459" s="13">
        <f t="shared" si="147"/>
        <v>-3164293.3020000407</v>
      </c>
    </row>
    <row r="9460" spans="1:9">
      <c r="A9460" s="10">
        <v>43657</v>
      </c>
      <c r="B9460" s="10">
        <v>43656</v>
      </c>
      <c r="C9460" t="s">
        <v>11010</v>
      </c>
      <c r="D9460" t="s">
        <v>11009</v>
      </c>
      <c r="E9460" t="s">
        <v>24</v>
      </c>
      <c r="F9460" s="1">
        <v>-98500</v>
      </c>
      <c r="I9460" s="13">
        <f t="shared" si="147"/>
        <v>-3262793.3020000407</v>
      </c>
    </row>
    <row r="9461" spans="1:9">
      <c r="A9461" s="10">
        <v>43657</v>
      </c>
      <c r="B9461" s="10">
        <v>43656</v>
      </c>
      <c r="C9461" t="s">
        <v>11008</v>
      </c>
      <c r="D9461" t="s">
        <v>11007</v>
      </c>
      <c r="E9461" t="s">
        <v>24</v>
      </c>
      <c r="F9461" s="1">
        <v>-98500</v>
      </c>
      <c r="I9461" s="13">
        <f t="shared" si="147"/>
        <v>-3361293.3020000407</v>
      </c>
    </row>
    <row r="9462" spans="1:9">
      <c r="A9462" s="10">
        <v>43657</v>
      </c>
      <c r="B9462" s="10">
        <v>43656</v>
      </c>
      <c r="C9462" t="s">
        <v>11006</v>
      </c>
      <c r="D9462" t="s">
        <v>11005</v>
      </c>
      <c r="E9462" t="s">
        <v>7027</v>
      </c>
      <c r="F9462" s="1">
        <v>-216.345</v>
      </c>
      <c r="I9462" s="13">
        <f t="shared" si="147"/>
        <v>-3361509.6470000409</v>
      </c>
    </row>
    <row r="9463" spans="1:9">
      <c r="A9463" s="10">
        <v>43657</v>
      </c>
      <c r="B9463" s="10">
        <v>43656</v>
      </c>
      <c r="C9463" t="s">
        <v>11002</v>
      </c>
      <c r="D9463" t="s">
        <v>11001</v>
      </c>
      <c r="E9463" t="s">
        <v>11</v>
      </c>
      <c r="F9463" s="1">
        <v>-1119.9649999999999</v>
      </c>
      <c r="I9463" s="13">
        <f t="shared" si="147"/>
        <v>-3362629.6120000407</v>
      </c>
    </row>
    <row r="9464" spans="1:9">
      <c r="A9464" s="10">
        <v>43655</v>
      </c>
      <c r="B9464" s="10">
        <v>43656</v>
      </c>
      <c r="C9464" t="s">
        <v>10944</v>
      </c>
      <c r="D9464" t="s">
        <v>10966</v>
      </c>
      <c r="E9464" t="s">
        <v>10942</v>
      </c>
      <c r="G9464" s="1">
        <v>10000</v>
      </c>
      <c r="I9464" s="13">
        <f t="shared" si="147"/>
        <v>-3352629.6120000407</v>
      </c>
    </row>
    <row r="9465" spans="1:9">
      <c r="A9465" s="10">
        <v>43655</v>
      </c>
      <c r="B9465" s="10">
        <v>43656</v>
      </c>
      <c r="C9465" t="s">
        <v>10944</v>
      </c>
      <c r="D9465" t="s">
        <v>10965</v>
      </c>
      <c r="E9465" t="s">
        <v>10942</v>
      </c>
      <c r="G9465" s="1">
        <v>15000</v>
      </c>
      <c r="I9465" s="13">
        <f t="shared" si="147"/>
        <v>-3337629.6120000407</v>
      </c>
    </row>
    <row r="9466" spans="1:9">
      <c r="A9466" s="10">
        <v>43655</v>
      </c>
      <c r="B9466" s="10">
        <v>43656</v>
      </c>
      <c r="C9466" t="s">
        <v>7</v>
      </c>
      <c r="D9466" t="s">
        <v>10962</v>
      </c>
      <c r="E9466" t="s">
        <v>10961</v>
      </c>
      <c r="F9466" s="1">
        <v>-3.8</v>
      </c>
      <c r="I9466" s="13">
        <f t="shared" si="147"/>
        <v>-3337633.4120000405</v>
      </c>
    </row>
    <row r="9467" spans="1:9">
      <c r="A9467" s="10">
        <v>43655</v>
      </c>
      <c r="B9467" s="10">
        <v>43656</v>
      </c>
      <c r="C9467" t="s">
        <v>10944</v>
      </c>
      <c r="D9467" t="s">
        <v>10960</v>
      </c>
      <c r="E9467" t="s">
        <v>10942</v>
      </c>
      <c r="G9467" s="1">
        <v>37000</v>
      </c>
      <c r="I9467" s="13">
        <f t="shared" si="147"/>
        <v>-3300633.4120000405</v>
      </c>
    </row>
    <row r="9468" spans="1:9">
      <c r="A9468" s="10">
        <v>43655</v>
      </c>
      <c r="B9468" s="10">
        <v>43656</v>
      </c>
      <c r="C9468" t="s">
        <v>10944</v>
      </c>
      <c r="D9468" t="s">
        <v>10959</v>
      </c>
      <c r="E9468" t="s">
        <v>10942</v>
      </c>
      <c r="G9468" s="1">
        <v>300</v>
      </c>
      <c r="I9468" s="13">
        <f t="shared" si="147"/>
        <v>-3300333.4120000405</v>
      </c>
    </row>
    <row r="9469" spans="1:9">
      <c r="A9469" s="10">
        <v>43655</v>
      </c>
      <c r="B9469" s="10">
        <v>43656</v>
      </c>
      <c r="C9469" t="s">
        <v>10944</v>
      </c>
      <c r="D9469" t="s">
        <v>10958</v>
      </c>
      <c r="E9469" t="s">
        <v>10942</v>
      </c>
      <c r="G9469" s="1">
        <v>7000</v>
      </c>
      <c r="I9469" s="13">
        <f t="shared" si="147"/>
        <v>-3293333.4120000405</v>
      </c>
    </row>
    <row r="9470" spans="1:9">
      <c r="A9470" s="10">
        <v>43655</v>
      </c>
      <c r="B9470" s="10">
        <v>43656</v>
      </c>
      <c r="C9470" t="s">
        <v>10944</v>
      </c>
      <c r="D9470" t="s">
        <v>10953</v>
      </c>
      <c r="E9470" t="s">
        <v>10942</v>
      </c>
      <c r="G9470" s="1">
        <v>11000</v>
      </c>
      <c r="I9470" s="13">
        <f t="shared" si="147"/>
        <v>-3282333.4120000405</v>
      </c>
    </row>
    <row r="9471" spans="1:9">
      <c r="A9471" s="10">
        <v>43655</v>
      </c>
      <c r="B9471" s="10">
        <v>43656</v>
      </c>
      <c r="C9471" t="s">
        <v>152</v>
      </c>
      <c r="D9471" t="s">
        <v>10946</v>
      </c>
      <c r="E9471" t="s">
        <v>10945</v>
      </c>
      <c r="F9471" s="1">
        <v>-20</v>
      </c>
      <c r="I9471" s="13">
        <f t="shared" si="147"/>
        <v>-3282353.4120000405</v>
      </c>
    </row>
    <row r="9472" spans="1:9">
      <c r="A9472" s="10">
        <v>43655</v>
      </c>
      <c r="B9472" s="10">
        <v>43656</v>
      </c>
      <c r="C9472" t="s">
        <v>10944</v>
      </c>
      <c r="D9472" t="s">
        <v>10943</v>
      </c>
      <c r="E9472" t="s">
        <v>10942</v>
      </c>
      <c r="G9472" s="1">
        <v>20000</v>
      </c>
      <c r="I9472" s="13">
        <f t="shared" si="147"/>
        <v>-3262353.4120000405</v>
      </c>
    </row>
    <row r="9473" spans="1:9">
      <c r="A9473" s="10">
        <v>43664</v>
      </c>
      <c r="B9473" s="10">
        <v>43657</v>
      </c>
      <c r="C9473" t="s">
        <v>250</v>
      </c>
      <c r="E9473" t="s">
        <v>11</v>
      </c>
      <c r="F9473" s="1">
        <v>-2178.23</v>
      </c>
      <c r="I9473" s="13">
        <f t="shared" si="147"/>
        <v>-3264531.6420000405</v>
      </c>
    </row>
    <row r="9474" spans="1:9">
      <c r="A9474" s="10">
        <v>43658</v>
      </c>
      <c r="B9474" s="10">
        <v>43657</v>
      </c>
      <c r="C9474" t="s">
        <v>11025</v>
      </c>
      <c r="D9474" t="s">
        <v>11024</v>
      </c>
      <c r="E9474" t="s">
        <v>10937</v>
      </c>
      <c r="F9474" s="1">
        <v>-1299</v>
      </c>
      <c r="I9474" s="13">
        <f t="shared" si="147"/>
        <v>-3265830.6420000405</v>
      </c>
    </row>
    <row r="9475" spans="1:9">
      <c r="A9475" s="10">
        <v>43658</v>
      </c>
      <c r="B9475" s="10">
        <v>43657</v>
      </c>
      <c r="C9475" t="s">
        <v>11023</v>
      </c>
      <c r="D9475" t="s">
        <v>11022</v>
      </c>
      <c r="E9475" t="s">
        <v>11</v>
      </c>
      <c r="F9475" s="1">
        <v>-963.94600000000003</v>
      </c>
      <c r="I9475" s="13">
        <f t="shared" ref="I9475:I9538" si="148">I9474+F9475+G9475</f>
        <v>-3266794.5880000405</v>
      </c>
    </row>
    <row r="9476" spans="1:9">
      <c r="A9476" s="10">
        <v>43658</v>
      </c>
      <c r="B9476" s="10">
        <v>43657</v>
      </c>
      <c r="C9476" t="s">
        <v>11021</v>
      </c>
      <c r="D9476" t="s">
        <v>11020</v>
      </c>
      <c r="E9476" t="s">
        <v>57</v>
      </c>
      <c r="F9476" s="1">
        <v>-171557.72200000001</v>
      </c>
      <c r="I9476" s="13">
        <f t="shared" si="148"/>
        <v>-3438352.3100000406</v>
      </c>
    </row>
    <row r="9477" spans="1:9">
      <c r="A9477" s="10">
        <v>43658</v>
      </c>
      <c r="B9477" s="10">
        <v>43657</v>
      </c>
      <c r="C9477" t="s">
        <v>11019</v>
      </c>
      <c r="D9477" t="s">
        <v>11018</v>
      </c>
      <c r="E9477" t="s">
        <v>11017</v>
      </c>
      <c r="F9477" s="1">
        <v>-7771.65</v>
      </c>
      <c r="I9477" s="13">
        <f t="shared" si="148"/>
        <v>-3446123.9600000405</v>
      </c>
    </row>
    <row r="9478" spans="1:9">
      <c r="A9478" s="10">
        <v>43656</v>
      </c>
      <c r="B9478" s="10">
        <v>43657</v>
      </c>
      <c r="C9478" t="s">
        <v>10989</v>
      </c>
      <c r="D9478" t="s">
        <v>10988</v>
      </c>
      <c r="E9478" t="s">
        <v>11</v>
      </c>
      <c r="G9478" s="1">
        <v>9000</v>
      </c>
      <c r="I9478" s="13">
        <f t="shared" si="148"/>
        <v>-3437123.9600000405</v>
      </c>
    </row>
    <row r="9479" spans="1:9">
      <c r="A9479" s="10">
        <v>43656</v>
      </c>
      <c r="B9479" s="10">
        <v>43657</v>
      </c>
      <c r="C9479" t="s">
        <v>6665</v>
      </c>
      <c r="D9479" t="s">
        <v>2438</v>
      </c>
      <c r="E9479" t="s">
        <v>11</v>
      </c>
      <c r="G9479" s="1">
        <v>14000</v>
      </c>
      <c r="I9479" s="13">
        <f t="shared" si="148"/>
        <v>-3423123.9600000405</v>
      </c>
    </row>
    <row r="9480" spans="1:9">
      <c r="A9480" s="10">
        <v>43656</v>
      </c>
      <c r="B9480" s="10">
        <v>43657</v>
      </c>
      <c r="C9480" t="s">
        <v>10944</v>
      </c>
      <c r="D9480" t="s">
        <v>10984</v>
      </c>
      <c r="E9480" t="s">
        <v>10942</v>
      </c>
      <c r="G9480" s="1">
        <v>300</v>
      </c>
      <c r="I9480" s="13">
        <f t="shared" si="148"/>
        <v>-3422823.9600000405</v>
      </c>
    </row>
    <row r="9481" spans="1:9">
      <c r="A9481" s="10">
        <v>43656</v>
      </c>
      <c r="B9481" s="10">
        <v>43657</v>
      </c>
      <c r="C9481" t="s">
        <v>8382</v>
      </c>
      <c r="D9481" t="s">
        <v>2343</v>
      </c>
      <c r="E9481" t="s">
        <v>11</v>
      </c>
      <c r="G9481" s="1">
        <v>11000</v>
      </c>
      <c r="I9481" s="13">
        <f t="shared" si="148"/>
        <v>-3411823.9600000405</v>
      </c>
    </row>
    <row r="9482" spans="1:9">
      <c r="A9482" s="10">
        <v>43656</v>
      </c>
      <c r="B9482" s="10">
        <v>43657</v>
      </c>
      <c r="C9482" t="s">
        <v>10978</v>
      </c>
      <c r="D9482" t="s">
        <v>10977</v>
      </c>
      <c r="E9482" t="s">
        <v>11</v>
      </c>
      <c r="G9482" s="1">
        <v>200000</v>
      </c>
      <c r="I9482" s="13">
        <f t="shared" si="148"/>
        <v>-3211823.9600000405</v>
      </c>
    </row>
    <row r="9483" spans="1:9">
      <c r="A9483" s="10">
        <v>43656</v>
      </c>
      <c r="B9483" s="10">
        <v>43657</v>
      </c>
      <c r="C9483" t="s">
        <v>10976</v>
      </c>
      <c r="D9483" t="s">
        <v>1203</v>
      </c>
      <c r="E9483" t="s">
        <v>11</v>
      </c>
      <c r="G9483" s="1">
        <v>9000</v>
      </c>
      <c r="I9483" s="13">
        <f t="shared" si="148"/>
        <v>-3202823.9600000405</v>
      </c>
    </row>
    <row r="9484" spans="1:9">
      <c r="A9484" s="10">
        <v>43656</v>
      </c>
      <c r="B9484" s="10">
        <v>43657</v>
      </c>
      <c r="C9484" t="s">
        <v>8606</v>
      </c>
      <c r="D9484" t="s">
        <v>2319</v>
      </c>
      <c r="E9484" t="s">
        <v>11</v>
      </c>
      <c r="G9484" s="1">
        <v>2000</v>
      </c>
      <c r="I9484" s="13">
        <f t="shared" si="148"/>
        <v>-3200823.9600000405</v>
      </c>
    </row>
    <row r="9485" spans="1:9">
      <c r="A9485" s="10">
        <v>43661</v>
      </c>
      <c r="B9485" s="10">
        <v>43658</v>
      </c>
      <c r="C9485" t="s">
        <v>11044</v>
      </c>
      <c r="D9485" t="s">
        <v>11043</v>
      </c>
      <c r="E9485" t="s">
        <v>87</v>
      </c>
      <c r="F9485" s="1">
        <v>-471.84</v>
      </c>
      <c r="I9485" s="13">
        <f t="shared" si="148"/>
        <v>-3201295.8000000403</v>
      </c>
    </row>
    <row r="9486" spans="1:9">
      <c r="A9486" s="10">
        <v>43661</v>
      </c>
      <c r="B9486" s="10">
        <v>43658</v>
      </c>
      <c r="C9486" t="s">
        <v>11042</v>
      </c>
      <c r="D9486" t="s">
        <v>11041</v>
      </c>
      <c r="E9486" t="s">
        <v>8663</v>
      </c>
      <c r="F9486" s="1">
        <v>-98500</v>
      </c>
      <c r="I9486" s="13">
        <f t="shared" si="148"/>
        <v>-3299795.8000000403</v>
      </c>
    </row>
    <row r="9487" spans="1:9">
      <c r="A9487" s="10">
        <v>43661</v>
      </c>
      <c r="B9487" s="10">
        <v>43658</v>
      </c>
      <c r="C9487" t="s">
        <v>11040</v>
      </c>
      <c r="D9487" t="s">
        <v>11039</v>
      </c>
      <c r="E9487" t="s">
        <v>8663</v>
      </c>
      <c r="F9487" s="1">
        <v>-98500</v>
      </c>
      <c r="I9487" s="13">
        <f t="shared" si="148"/>
        <v>-3398295.8000000403</v>
      </c>
    </row>
    <row r="9488" spans="1:9">
      <c r="A9488" s="10">
        <v>43661</v>
      </c>
      <c r="B9488" s="10">
        <v>43658</v>
      </c>
      <c r="C9488" t="s">
        <v>11038</v>
      </c>
      <c r="D9488" t="s">
        <v>11037</v>
      </c>
      <c r="E9488" t="s">
        <v>11</v>
      </c>
      <c r="F9488" s="1">
        <v>-11861.971</v>
      </c>
      <c r="I9488" s="13">
        <f t="shared" si="148"/>
        <v>-3410157.7710000402</v>
      </c>
    </row>
    <row r="9489" spans="1:9">
      <c r="A9489" s="10">
        <v>43661</v>
      </c>
      <c r="B9489" s="10">
        <v>43658</v>
      </c>
      <c r="C9489" t="s">
        <v>11036</v>
      </c>
      <c r="E9489" t="s">
        <v>11035</v>
      </c>
      <c r="F9489" s="1">
        <v>-20056.859</v>
      </c>
      <c r="I9489" s="13">
        <f t="shared" si="148"/>
        <v>-3430214.6300000404</v>
      </c>
    </row>
    <row r="9490" spans="1:9">
      <c r="A9490" s="10">
        <v>43661</v>
      </c>
      <c r="B9490" s="10">
        <v>43658</v>
      </c>
      <c r="C9490" t="s">
        <v>101</v>
      </c>
      <c r="E9490" t="s">
        <v>11</v>
      </c>
      <c r="F9490" s="1">
        <v>-5.95</v>
      </c>
      <c r="I9490" s="13">
        <f t="shared" si="148"/>
        <v>-3430220.5800000406</v>
      </c>
    </row>
    <row r="9491" spans="1:9">
      <c r="A9491" s="10">
        <v>43661</v>
      </c>
      <c r="B9491" s="10">
        <v>43658</v>
      </c>
      <c r="C9491" t="s">
        <v>11034</v>
      </c>
      <c r="D9491" t="s">
        <v>11033</v>
      </c>
      <c r="E9491" t="s">
        <v>4012</v>
      </c>
      <c r="F9491" s="1">
        <v>-822.50900000000001</v>
      </c>
      <c r="I9491" s="13">
        <f t="shared" si="148"/>
        <v>-3431043.0890000407</v>
      </c>
    </row>
    <row r="9492" spans="1:9">
      <c r="A9492" s="10">
        <v>43661</v>
      </c>
      <c r="B9492" s="10">
        <v>43658</v>
      </c>
      <c r="C9492" t="s">
        <v>31</v>
      </c>
      <c r="D9492" t="s">
        <v>11033</v>
      </c>
      <c r="E9492" t="s">
        <v>4012</v>
      </c>
      <c r="F9492" s="1">
        <v>-1.7849999999999999</v>
      </c>
      <c r="I9492" s="13">
        <f t="shared" si="148"/>
        <v>-3431044.8740000408</v>
      </c>
    </row>
    <row r="9493" spans="1:9">
      <c r="A9493" s="10">
        <v>43661</v>
      </c>
      <c r="B9493" s="10">
        <v>43658</v>
      </c>
      <c r="C9493" t="s">
        <v>11032</v>
      </c>
      <c r="D9493" t="s">
        <v>11031</v>
      </c>
      <c r="E9493" t="s">
        <v>448</v>
      </c>
      <c r="F9493" s="1">
        <v>-384.07799999999997</v>
      </c>
      <c r="I9493" s="13">
        <f t="shared" si="148"/>
        <v>-3431428.952000041</v>
      </c>
    </row>
    <row r="9494" spans="1:9">
      <c r="A9494" s="10">
        <v>43661</v>
      </c>
      <c r="B9494" s="10">
        <v>43658</v>
      </c>
      <c r="C9494" t="s">
        <v>31</v>
      </c>
      <c r="D9494" t="s">
        <v>11031</v>
      </c>
      <c r="E9494" t="s">
        <v>448</v>
      </c>
      <c r="F9494" s="1">
        <v>-1.7849999999999999</v>
      </c>
      <c r="I9494" s="13">
        <f t="shared" si="148"/>
        <v>-3431430.7370000412</v>
      </c>
    </row>
    <row r="9495" spans="1:9">
      <c r="A9495" s="10">
        <v>43661</v>
      </c>
      <c r="B9495" s="10">
        <v>43658</v>
      </c>
      <c r="C9495" t="s">
        <v>11030</v>
      </c>
      <c r="D9495" t="s">
        <v>11029</v>
      </c>
      <c r="E9495" t="s">
        <v>398</v>
      </c>
      <c r="F9495" s="1">
        <v>-9101.4719999999998</v>
      </c>
      <c r="I9495" s="13">
        <f t="shared" si="148"/>
        <v>-3440532.2090000412</v>
      </c>
    </row>
    <row r="9496" spans="1:9">
      <c r="A9496" s="10">
        <v>43661</v>
      </c>
      <c r="B9496" s="10">
        <v>43658</v>
      </c>
      <c r="C9496" t="s">
        <v>31</v>
      </c>
      <c r="D9496" t="s">
        <v>11029</v>
      </c>
      <c r="E9496" t="s">
        <v>398</v>
      </c>
      <c r="F9496" s="1">
        <v>-1.7849999999999999</v>
      </c>
      <c r="I9496" s="13">
        <f t="shared" si="148"/>
        <v>-3440533.9940000414</v>
      </c>
    </row>
    <row r="9497" spans="1:9">
      <c r="A9497" s="10">
        <v>43661</v>
      </c>
      <c r="B9497" s="10">
        <v>43658</v>
      </c>
      <c r="C9497" t="s">
        <v>11028</v>
      </c>
      <c r="D9497" t="s">
        <v>11027</v>
      </c>
      <c r="E9497" t="s">
        <v>401</v>
      </c>
      <c r="F9497" s="1">
        <v>-4935.7389999999996</v>
      </c>
      <c r="I9497" s="13">
        <f t="shared" si="148"/>
        <v>-3445469.7330000415</v>
      </c>
    </row>
    <row r="9498" spans="1:9">
      <c r="A9498" s="10">
        <v>43661</v>
      </c>
      <c r="B9498" s="10">
        <v>43658</v>
      </c>
      <c r="C9498" t="s">
        <v>31</v>
      </c>
      <c r="D9498" t="s">
        <v>11027</v>
      </c>
      <c r="E9498" t="s">
        <v>401</v>
      </c>
      <c r="F9498" s="1">
        <v>-1.7849999999999999</v>
      </c>
      <c r="I9498" s="13">
        <f t="shared" si="148"/>
        <v>-3445471.5180000416</v>
      </c>
    </row>
    <row r="9499" spans="1:9">
      <c r="A9499" s="10">
        <v>43662</v>
      </c>
      <c r="B9499" s="10">
        <v>43661</v>
      </c>
      <c r="C9499" t="s">
        <v>452</v>
      </c>
      <c r="D9499" t="s">
        <v>2306</v>
      </c>
      <c r="E9499" t="s">
        <v>11</v>
      </c>
      <c r="F9499" s="1">
        <v>-0.35699999999999998</v>
      </c>
      <c r="I9499" s="13">
        <f t="shared" si="148"/>
        <v>-3445471.8750000414</v>
      </c>
    </row>
    <row r="9500" spans="1:9">
      <c r="A9500" s="10">
        <v>43662</v>
      </c>
      <c r="B9500" s="10">
        <v>43661</v>
      </c>
      <c r="C9500" t="s">
        <v>452</v>
      </c>
      <c r="D9500" t="s">
        <v>2135</v>
      </c>
      <c r="E9500" t="s">
        <v>11</v>
      </c>
      <c r="F9500" s="1">
        <v>-0.35699999999999998</v>
      </c>
      <c r="I9500" s="13">
        <f t="shared" si="148"/>
        <v>-3445472.2320000413</v>
      </c>
    </row>
    <row r="9501" spans="1:9">
      <c r="A9501" s="10">
        <v>43662</v>
      </c>
      <c r="B9501" s="10">
        <v>43661</v>
      </c>
      <c r="C9501" t="s">
        <v>452</v>
      </c>
      <c r="D9501" t="s">
        <v>2280</v>
      </c>
      <c r="E9501" t="s">
        <v>11</v>
      </c>
      <c r="F9501" s="1">
        <v>-0.35699999999999998</v>
      </c>
      <c r="I9501" s="13">
        <f t="shared" si="148"/>
        <v>-3445472.5890000411</v>
      </c>
    </row>
    <row r="9502" spans="1:9">
      <c r="A9502" s="10">
        <v>43662</v>
      </c>
      <c r="B9502" s="10">
        <v>43661</v>
      </c>
      <c r="C9502" t="s">
        <v>452</v>
      </c>
      <c r="D9502" t="s">
        <v>2440</v>
      </c>
      <c r="E9502" t="s">
        <v>11</v>
      </c>
      <c r="F9502" s="1">
        <v>-0.35699999999999998</v>
      </c>
      <c r="I9502" s="13">
        <f t="shared" si="148"/>
        <v>-3445472.946000041</v>
      </c>
    </row>
    <row r="9503" spans="1:9">
      <c r="A9503" s="10">
        <v>43662</v>
      </c>
      <c r="B9503" s="10">
        <v>43661</v>
      </c>
      <c r="C9503" t="s">
        <v>452</v>
      </c>
      <c r="D9503" t="s">
        <v>1600</v>
      </c>
      <c r="E9503" t="s">
        <v>11</v>
      </c>
      <c r="F9503" s="1">
        <v>-0.35699999999999998</v>
      </c>
      <c r="I9503" s="13">
        <f t="shared" si="148"/>
        <v>-3445473.3030000408</v>
      </c>
    </row>
    <row r="9504" spans="1:9">
      <c r="A9504" s="10">
        <v>43663</v>
      </c>
      <c r="B9504" s="10">
        <v>43662</v>
      </c>
      <c r="C9504" t="s">
        <v>11067</v>
      </c>
      <c r="D9504" t="s">
        <v>11066</v>
      </c>
      <c r="E9504" t="s">
        <v>82</v>
      </c>
      <c r="F9504" s="1">
        <v>-5979.1480000000001</v>
      </c>
      <c r="I9504" s="13">
        <f t="shared" si="148"/>
        <v>-3451452.4510000409</v>
      </c>
    </row>
    <row r="9505" spans="1:9">
      <c r="A9505" s="10">
        <v>43663</v>
      </c>
      <c r="B9505" s="10">
        <v>43662</v>
      </c>
      <c r="C9505" t="s">
        <v>11065</v>
      </c>
      <c r="D9505" t="s">
        <v>11064</v>
      </c>
      <c r="E9505" t="s">
        <v>11</v>
      </c>
      <c r="F9505" s="1">
        <v>-25370.322</v>
      </c>
      <c r="I9505" s="13">
        <f t="shared" si="148"/>
        <v>-3476822.773000041</v>
      </c>
    </row>
    <row r="9506" spans="1:9">
      <c r="A9506" s="10">
        <v>43663</v>
      </c>
      <c r="B9506" s="10">
        <v>43662</v>
      </c>
      <c r="C9506" t="s">
        <v>11061</v>
      </c>
      <c r="D9506" t="s">
        <v>11060</v>
      </c>
      <c r="E9506" t="s">
        <v>11059</v>
      </c>
      <c r="F9506" s="1">
        <v>-230.65100000000001</v>
      </c>
      <c r="I9506" s="13">
        <f t="shared" si="148"/>
        <v>-3477053.4240000411</v>
      </c>
    </row>
    <row r="9507" spans="1:9">
      <c r="A9507" s="10">
        <v>43663</v>
      </c>
      <c r="B9507" s="10">
        <v>43662</v>
      </c>
      <c r="C9507" t="s">
        <v>11056</v>
      </c>
      <c r="D9507" t="s">
        <v>11055</v>
      </c>
      <c r="E9507" t="s">
        <v>326</v>
      </c>
      <c r="F9507" s="1">
        <v>-1080.1420000000001</v>
      </c>
      <c r="I9507" s="13">
        <f t="shared" si="148"/>
        <v>-3478133.5660000411</v>
      </c>
    </row>
    <row r="9508" spans="1:9">
      <c r="A9508" s="10">
        <v>43664</v>
      </c>
      <c r="B9508" s="10">
        <v>43663</v>
      </c>
      <c r="C9508" t="s">
        <v>11085</v>
      </c>
      <c r="D9508" t="s">
        <v>11084</v>
      </c>
      <c r="E9508" t="s">
        <v>11</v>
      </c>
      <c r="F9508" s="1">
        <v>-227.2</v>
      </c>
      <c r="I9508" s="13">
        <f t="shared" si="148"/>
        <v>-3478360.7660000413</v>
      </c>
    </row>
    <row r="9509" spans="1:9">
      <c r="A9509" s="10">
        <v>43664</v>
      </c>
      <c r="B9509" s="10">
        <v>43663</v>
      </c>
      <c r="C9509" t="s">
        <v>11083</v>
      </c>
      <c r="D9509" t="s">
        <v>11082</v>
      </c>
      <c r="E9509" t="s">
        <v>7604</v>
      </c>
      <c r="F9509" s="1">
        <v>-669.6</v>
      </c>
      <c r="I9509" s="13">
        <f t="shared" si="148"/>
        <v>-3479030.3660000414</v>
      </c>
    </row>
    <row r="9510" spans="1:9">
      <c r="A9510" s="10">
        <v>43664</v>
      </c>
      <c r="B9510" s="10">
        <v>43663</v>
      </c>
      <c r="C9510" t="s">
        <v>11081</v>
      </c>
      <c r="D9510" t="s">
        <v>11080</v>
      </c>
      <c r="E9510" t="s">
        <v>10425</v>
      </c>
      <c r="F9510" s="1">
        <v>-470</v>
      </c>
      <c r="I9510" s="13">
        <f t="shared" si="148"/>
        <v>-3479500.3660000414</v>
      </c>
    </row>
    <row r="9511" spans="1:9">
      <c r="A9511" s="10">
        <v>43664</v>
      </c>
      <c r="B9511" s="10">
        <v>43663</v>
      </c>
      <c r="C9511" t="s">
        <v>11079</v>
      </c>
      <c r="D9511" t="s">
        <v>11078</v>
      </c>
      <c r="E9511" t="s">
        <v>213</v>
      </c>
      <c r="F9511" s="1">
        <v>-489.22800000000001</v>
      </c>
      <c r="I9511" s="13">
        <f t="shared" si="148"/>
        <v>-3479989.5940000415</v>
      </c>
    </row>
    <row r="9512" spans="1:9">
      <c r="A9512" s="10">
        <v>43664</v>
      </c>
      <c r="B9512" s="10">
        <v>43663</v>
      </c>
      <c r="C9512" t="s">
        <v>11077</v>
      </c>
      <c r="D9512" t="s">
        <v>11076</v>
      </c>
      <c r="E9512" t="s">
        <v>9233</v>
      </c>
      <c r="F9512" s="1">
        <v>-253.685</v>
      </c>
      <c r="I9512" s="13">
        <f t="shared" si="148"/>
        <v>-3480243.2790000415</v>
      </c>
    </row>
    <row r="9513" spans="1:9">
      <c r="A9513" s="10">
        <v>43664</v>
      </c>
      <c r="B9513" s="10">
        <v>43663</v>
      </c>
      <c r="C9513" t="s">
        <v>11075</v>
      </c>
      <c r="D9513" t="s">
        <v>11074</v>
      </c>
      <c r="E9513" t="s">
        <v>8644</v>
      </c>
      <c r="F9513" s="1">
        <v>-900</v>
      </c>
      <c r="I9513" s="13">
        <f t="shared" si="148"/>
        <v>-3481143.2790000415</v>
      </c>
    </row>
    <row r="9514" spans="1:9">
      <c r="A9514" s="10">
        <v>43664</v>
      </c>
      <c r="B9514" s="10">
        <v>43663</v>
      </c>
      <c r="C9514" t="s">
        <v>67</v>
      </c>
      <c r="D9514" t="s">
        <v>11072</v>
      </c>
      <c r="E9514" t="s">
        <v>11</v>
      </c>
      <c r="F9514" s="1">
        <v>-0.52400000000000002</v>
      </c>
      <c r="I9514" s="13">
        <f t="shared" si="148"/>
        <v>-3481143.8030000417</v>
      </c>
    </row>
    <row r="9515" spans="1:9">
      <c r="A9515" s="10">
        <v>43664</v>
      </c>
      <c r="B9515" s="10">
        <v>43663</v>
      </c>
      <c r="C9515" t="s">
        <v>68</v>
      </c>
      <c r="D9515" t="s">
        <v>11072</v>
      </c>
      <c r="E9515" t="s">
        <v>11</v>
      </c>
      <c r="F9515" s="1">
        <v>-0.19</v>
      </c>
      <c r="I9515" s="13">
        <f t="shared" si="148"/>
        <v>-3481143.9930000417</v>
      </c>
    </row>
    <row r="9516" spans="1:9">
      <c r="A9516" s="10">
        <v>43664</v>
      </c>
      <c r="B9516" s="10">
        <v>43663</v>
      </c>
      <c r="C9516" t="s">
        <v>67</v>
      </c>
      <c r="D9516" t="s">
        <v>11070</v>
      </c>
      <c r="E9516" t="s">
        <v>11</v>
      </c>
      <c r="F9516" s="1">
        <v>-0.52400000000000002</v>
      </c>
      <c r="I9516" s="13">
        <f t="shared" si="148"/>
        <v>-3481144.5170000419</v>
      </c>
    </row>
    <row r="9517" spans="1:9">
      <c r="A9517" s="10">
        <v>43664</v>
      </c>
      <c r="B9517" s="10">
        <v>43663</v>
      </c>
      <c r="C9517" t="s">
        <v>68</v>
      </c>
      <c r="D9517" t="s">
        <v>11070</v>
      </c>
      <c r="E9517" t="s">
        <v>11</v>
      </c>
      <c r="F9517" s="1">
        <v>-0.19</v>
      </c>
      <c r="I9517" s="13">
        <f t="shared" si="148"/>
        <v>-3481144.7070000418</v>
      </c>
    </row>
    <row r="9518" spans="1:9">
      <c r="A9518" s="10">
        <v>43664</v>
      </c>
      <c r="B9518" s="10">
        <v>43663</v>
      </c>
      <c r="C9518" t="s">
        <v>11069</v>
      </c>
      <c r="D9518" t="s">
        <v>11068</v>
      </c>
      <c r="E9518" t="s">
        <v>213</v>
      </c>
      <c r="F9518" s="1">
        <v>-218.447</v>
      </c>
      <c r="I9518" s="13">
        <f t="shared" si="148"/>
        <v>-3481363.154000042</v>
      </c>
    </row>
    <row r="9519" spans="1:9">
      <c r="A9519" s="10">
        <v>43662</v>
      </c>
      <c r="B9519" s="10">
        <v>43663</v>
      </c>
      <c r="C9519" t="s">
        <v>7</v>
      </c>
      <c r="D9519" t="s">
        <v>11054</v>
      </c>
      <c r="E9519" t="s">
        <v>11053</v>
      </c>
      <c r="F9519" s="1">
        <v>-3.8</v>
      </c>
      <c r="I9519" s="13">
        <f t="shared" si="148"/>
        <v>-3481366.9540000418</v>
      </c>
    </row>
    <row r="9520" spans="1:9">
      <c r="A9520" s="10">
        <v>43662</v>
      </c>
      <c r="B9520" s="10">
        <v>43663</v>
      </c>
      <c r="C9520" t="s">
        <v>4489</v>
      </c>
      <c r="D9520" t="s">
        <v>2306</v>
      </c>
      <c r="E9520" t="s">
        <v>11</v>
      </c>
      <c r="G9520" s="1">
        <v>36000</v>
      </c>
      <c r="I9520" s="13">
        <f t="shared" si="148"/>
        <v>-3445366.9540000418</v>
      </c>
    </row>
    <row r="9521" spans="1:9">
      <c r="A9521" s="10">
        <v>43662</v>
      </c>
      <c r="B9521" s="10">
        <v>43663</v>
      </c>
      <c r="C9521" t="s">
        <v>11052</v>
      </c>
      <c r="D9521" t="s">
        <v>2135</v>
      </c>
      <c r="E9521" t="s">
        <v>11</v>
      </c>
      <c r="G9521" s="1">
        <v>5000</v>
      </c>
      <c r="I9521" s="13">
        <f t="shared" si="148"/>
        <v>-3440366.9540000418</v>
      </c>
    </row>
    <row r="9522" spans="1:9">
      <c r="A9522" s="10">
        <v>43662</v>
      </c>
      <c r="B9522" s="10">
        <v>43663</v>
      </c>
      <c r="C9522" t="s">
        <v>11051</v>
      </c>
      <c r="D9522" t="s">
        <v>11050</v>
      </c>
      <c r="E9522" t="s">
        <v>11</v>
      </c>
      <c r="G9522" s="1">
        <v>200000</v>
      </c>
      <c r="I9522" s="13">
        <f t="shared" si="148"/>
        <v>-3240366.9540000418</v>
      </c>
    </row>
    <row r="9523" spans="1:9">
      <c r="A9523" s="10">
        <v>43662</v>
      </c>
      <c r="B9523" s="10">
        <v>43663</v>
      </c>
      <c r="C9523" t="s">
        <v>152</v>
      </c>
      <c r="D9523" t="s">
        <v>11049</v>
      </c>
      <c r="E9523" t="s">
        <v>11048</v>
      </c>
      <c r="F9523" s="1">
        <v>-20</v>
      </c>
      <c r="I9523" s="13">
        <f t="shared" si="148"/>
        <v>-3240386.9540000418</v>
      </c>
    </row>
    <row r="9524" spans="1:9">
      <c r="A9524" s="10">
        <v>43662</v>
      </c>
      <c r="B9524" s="10">
        <v>43663</v>
      </c>
      <c r="C9524" t="s">
        <v>6705</v>
      </c>
      <c r="D9524" t="s">
        <v>2440</v>
      </c>
      <c r="E9524" t="s">
        <v>11</v>
      </c>
      <c r="G9524" s="1">
        <v>21000</v>
      </c>
      <c r="I9524" s="13">
        <f t="shared" si="148"/>
        <v>-3219386.9540000418</v>
      </c>
    </row>
    <row r="9525" spans="1:9">
      <c r="A9525" s="10">
        <v>43662</v>
      </c>
      <c r="B9525" s="10">
        <v>43663</v>
      </c>
      <c r="C9525" t="s">
        <v>11047</v>
      </c>
      <c r="D9525" t="s">
        <v>1600</v>
      </c>
      <c r="E9525" t="s">
        <v>11</v>
      </c>
      <c r="G9525" s="1">
        <v>11000</v>
      </c>
      <c r="I9525" s="13">
        <f t="shared" si="148"/>
        <v>-3208386.9540000418</v>
      </c>
    </row>
    <row r="9526" spans="1:9">
      <c r="A9526" s="10">
        <v>43662</v>
      </c>
      <c r="B9526" s="10">
        <v>43663</v>
      </c>
      <c r="C9526" t="s">
        <v>4314</v>
      </c>
      <c r="D9526" t="s">
        <v>2280</v>
      </c>
      <c r="E9526" t="s">
        <v>11</v>
      </c>
      <c r="G9526" s="1">
        <v>3000</v>
      </c>
      <c r="I9526" s="13">
        <f t="shared" si="148"/>
        <v>-3205386.9540000418</v>
      </c>
    </row>
    <row r="9527" spans="1:9">
      <c r="A9527" s="10">
        <v>43668</v>
      </c>
      <c r="B9527" s="10">
        <v>43664</v>
      </c>
      <c r="C9527" t="s">
        <v>7</v>
      </c>
      <c r="D9527" t="s">
        <v>11127</v>
      </c>
      <c r="E9527" t="s">
        <v>11126</v>
      </c>
      <c r="F9527" s="1">
        <v>-1.9</v>
      </c>
      <c r="I9527" s="13">
        <f t="shared" si="148"/>
        <v>-3205388.8540000417</v>
      </c>
    </row>
    <row r="9528" spans="1:9">
      <c r="A9528" s="10">
        <v>43668</v>
      </c>
      <c r="B9528" s="10">
        <v>43664</v>
      </c>
      <c r="C9528" t="s">
        <v>7</v>
      </c>
      <c r="D9528" t="s">
        <v>11106</v>
      </c>
      <c r="E9528" t="s">
        <v>11105</v>
      </c>
      <c r="F9528" s="1">
        <v>-1.9</v>
      </c>
      <c r="I9528" s="13">
        <f t="shared" si="148"/>
        <v>-3205390.7540000416</v>
      </c>
    </row>
    <row r="9529" spans="1:9">
      <c r="A9529" s="10">
        <v>43668</v>
      </c>
      <c r="B9529" s="10">
        <v>43664</v>
      </c>
      <c r="C9529" t="s">
        <v>184</v>
      </c>
      <c r="D9529" t="s">
        <v>11104</v>
      </c>
      <c r="E9529" t="s">
        <v>11103</v>
      </c>
      <c r="F9529" s="1">
        <v>-10</v>
      </c>
      <c r="I9529" s="13">
        <f t="shared" si="148"/>
        <v>-3205400.7540000416</v>
      </c>
    </row>
    <row r="9530" spans="1:9">
      <c r="A9530" s="10">
        <v>43668</v>
      </c>
      <c r="B9530" s="10">
        <v>43664</v>
      </c>
      <c r="C9530" t="s">
        <v>184</v>
      </c>
      <c r="D9530" t="s">
        <v>11102</v>
      </c>
      <c r="E9530" t="s">
        <v>11101</v>
      </c>
      <c r="F9530" s="1">
        <v>-10</v>
      </c>
      <c r="I9530" s="13">
        <f t="shared" si="148"/>
        <v>-3205410.7540000416</v>
      </c>
    </row>
    <row r="9531" spans="1:9">
      <c r="A9531" s="10">
        <v>43665</v>
      </c>
      <c r="B9531" s="10">
        <v>43664</v>
      </c>
      <c r="C9531" t="s">
        <v>452</v>
      </c>
      <c r="D9531" t="s">
        <v>1854</v>
      </c>
      <c r="E9531" t="s">
        <v>11</v>
      </c>
      <c r="F9531" s="1">
        <v>-0.35699999999999998</v>
      </c>
      <c r="I9531" s="13">
        <f t="shared" si="148"/>
        <v>-3205411.1110000415</v>
      </c>
    </row>
    <row r="9532" spans="1:9">
      <c r="A9532" s="10">
        <v>43665</v>
      </c>
      <c r="B9532" s="10">
        <v>43664</v>
      </c>
      <c r="C9532" t="s">
        <v>11098</v>
      </c>
      <c r="D9532" t="s">
        <v>11097</v>
      </c>
      <c r="E9532" t="s">
        <v>4397</v>
      </c>
      <c r="F9532" s="1">
        <v>-1069.067</v>
      </c>
      <c r="I9532" s="13">
        <f t="shared" si="148"/>
        <v>-3206480.1780000413</v>
      </c>
    </row>
    <row r="9533" spans="1:9">
      <c r="A9533" s="10">
        <v>43665</v>
      </c>
      <c r="B9533" s="10">
        <v>43664</v>
      </c>
      <c r="C9533" t="s">
        <v>452</v>
      </c>
      <c r="D9533" t="s">
        <v>1617</v>
      </c>
      <c r="E9533" t="s">
        <v>11</v>
      </c>
      <c r="F9533" s="1">
        <v>-0.35699999999999998</v>
      </c>
      <c r="I9533" s="13">
        <f t="shared" si="148"/>
        <v>-3206480.5350000411</v>
      </c>
    </row>
    <row r="9534" spans="1:9">
      <c r="A9534" s="10">
        <v>43665</v>
      </c>
      <c r="B9534" s="10">
        <v>43664</v>
      </c>
      <c r="C9534" t="s">
        <v>11095</v>
      </c>
      <c r="D9534" t="s">
        <v>11094</v>
      </c>
      <c r="E9534" t="s">
        <v>7318</v>
      </c>
      <c r="F9534" s="1">
        <v>-476.6</v>
      </c>
      <c r="I9534" s="13">
        <f t="shared" si="148"/>
        <v>-3206957.1350000412</v>
      </c>
    </row>
    <row r="9535" spans="1:9">
      <c r="A9535" s="10">
        <v>43665</v>
      </c>
      <c r="B9535" s="10">
        <v>43664</v>
      </c>
      <c r="C9535" t="s">
        <v>452</v>
      </c>
      <c r="D9535" t="s">
        <v>2320</v>
      </c>
      <c r="E9535" t="s">
        <v>11</v>
      </c>
      <c r="F9535" s="1">
        <v>-0.35699999999999998</v>
      </c>
      <c r="I9535" s="13">
        <f t="shared" si="148"/>
        <v>-3206957.4920000411</v>
      </c>
    </row>
    <row r="9536" spans="1:9">
      <c r="A9536" s="10">
        <v>43665</v>
      </c>
      <c r="B9536" s="10">
        <v>43664</v>
      </c>
      <c r="C9536" t="s">
        <v>11093</v>
      </c>
      <c r="D9536" t="s">
        <v>11092</v>
      </c>
      <c r="E9536" t="s">
        <v>9690</v>
      </c>
      <c r="F9536" s="1">
        <v>-1669.665</v>
      </c>
      <c r="I9536" s="13">
        <f t="shared" si="148"/>
        <v>-3208627.1570000411</v>
      </c>
    </row>
    <row r="9537" spans="1:9">
      <c r="A9537" s="10">
        <v>43665</v>
      </c>
      <c r="B9537" s="10">
        <v>43664</v>
      </c>
      <c r="C9537" t="s">
        <v>508</v>
      </c>
      <c r="E9537" t="s">
        <v>11</v>
      </c>
      <c r="F9537" s="1">
        <v>-1645</v>
      </c>
      <c r="I9537" s="13">
        <f t="shared" si="148"/>
        <v>-3210272.1570000411</v>
      </c>
    </row>
    <row r="9538" spans="1:9">
      <c r="A9538" s="10">
        <v>43665</v>
      </c>
      <c r="B9538" s="10">
        <v>43664</v>
      </c>
      <c r="C9538" t="s">
        <v>452</v>
      </c>
      <c r="D9538" t="s">
        <v>2437</v>
      </c>
      <c r="E9538" t="s">
        <v>11</v>
      </c>
      <c r="F9538" s="1">
        <v>-0.35699999999999998</v>
      </c>
      <c r="I9538" s="13">
        <f t="shared" si="148"/>
        <v>-3210272.5140000409</v>
      </c>
    </row>
    <row r="9539" spans="1:9">
      <c r="A9539" s="10">
        <v>43663</v>
      </c>
      <c r="B9539" s="10">
        <v>43664</v>
      </c>
      <c r="C9539" t="s">
        <v>152</v>
      </c>
      <c r="D9539" t="s">
        <v>11063</v>
      </c>
      <c r="E9539" t="s">
        <v>11062</v>
      </c>
      <c r="F9539" s="1">
        <v>-20</v>
      </c>
      <c r="I9539" s="13">
        <f t="shared" ref="I9539:I9602" si="149">I9538+F9539+G9539</f>
        <v>-3210292.5140000409</v>
      </c>
    </row>
    <row r="9540" spans="1:9">
      <c r="A9540" s="10">
        <v>43663</v>
      </c>
      <c r="B9540" s="10">
        <v>43664</v>
      </c>
      <c r="C9540" t="s">
        <v>7</v>
      </c>
      <c r="D9540" t="s">
        <v>11058</v>
      </c>
      <c r="E9540" t="s">
        <v>11057</v>
      </c>
      <c r="F9540" s="1">
        <v>-3.8</v>
      </c>
      <c r="I9540" s="13">
        <f t="shared" si="149"/>
        <v>-3210296.3140000408</v>
      </c>
    </row>
    <row r="9541" spans="1:9">
      <c r="A9541" s="10">
        <v>43668</v>
      </c>
      <c r="B9541" s="10">
        <v>43665</v>
      </c>
      <c r="C9541" t="s">
        <v>11128</v>
      </c>
      <c r="D9541" t="s">
        <v>11100</v>
      </c>
      <c r="E9541" t="s">
        <v>11099</v>
      </c>
      <c r="F9541" s="1">
        <v>-9570.5220000000008</v>
      </c>
      <c r="I9541" s="13">
        <f t="shared" si="149"/>
        <v>-3219866.8360000406</v>
      </c>
    </row>
    <row r="9542" spans="1:9">
      <c r="A9542" s="10">
        <v>43668</v>
      </c>
      <c r="B9542" s="10">
        <v>43665</v>
      </c>
      <c r="C9542" t="s">
        <v>11125</v>
      </c>
      <c r="D9542" t="s">
        <v>11124</v>
      </c>
      <c r="E9542" t="s">
        <v>228</v>
      </c>
      <c r="F9542" s="1">
        <v>-12247.8</v>
      </c>
      <c r="I9542" s="13">
        <f t="shared" si="149"/>
        <v>-3232114.6360000405</v>
      </c>
    </row>
    <row r="9543" spans="1:9">
      <c r="A9543" s="10">
        <v>43668</v>
      </c>
      <c r="B9543" s="10">
        <v>43665</v>
      </c>
      <c r="C9543" t="s">
        <v>11123</v>
      </c>
      <c r="D9543" t="s">
        <v>11122</v>
      </c>
      <c r="E9543" t="s">
        <v>198</v>
      </c>
      <c r="F9543" s="1">
        <v>-50</v>
      </c>
      <c r="I9543" s="13">
        <f t="shared" si="149"/>
        <v>-3232164.6360000405</v>
      </c>
    </row>
    <row r="9544" spans="1:9">
      <c r="A9544" s="10">
        <v>43668</v>
      </c>
      <c r="B9544" s="10">
        <v>43665</v>
      </c>
      <c r="C9544" t="s">
        <v>11121</v>
      </c>
      <c r="D9544" t="s">
        <v>11120</v>
      </c>
      <c r="E9544" t="s">
        <v>3473</v>
      </c>
      <c r="F9544" s="1">
        <v>-598.03200000000004</v>
      </c>
      <c r="I9544" s="13">
        <f t="shared" si="149"/>
        <v>-3232762.6680000406</v>
      </c>
    </row>
    <row r="9545" spans="1:9">
      <c r="A9545" s="10">
        <v>43668</v>
      </c>
      <c r="B9545" s="10">
        <v>43665</v>
      </c>
      <c r="C9545" t="s">
        <v>31</v>
      </c>
      <c r="D9545" t="s">
        <v>11120</v>
      </c>
      <c r="E9545" t="s">
        <v>3473</v>
      </c>
      <c r="F9545" s="1">
        <v>-1.7849999999999999</v>
      </c>
      <c r="I9545" s="13">
        <f t="shared" si="149"/>
        <v>-3232764.4530000407</v>
      </c>
    </row>
    <row r="9546" spans="1:9">
      <c r="A9546" s="10">
        <v>43668</v>
      </c>
      <c r="B9546" s="10">
        <v>43665</v>
      </c>
      <c r="C9546" t="s">
        <v>11119</v>
      </c>
      <c r="D9546" t="s">
        <v>11118</v>
      </c>
      <c r="E9546" t="s">
        <v>8248</v>
      </c>
      <c r="F9546" s="1">
        <v>-1319.9</v>
      </c>
      <c r="I9546" s="13">
        <f t="shared" si="149"/>
        <v>-3234084.3530000406</v>
      </c>
    </row>
    <row r="9547" spans="1:9">
      <c r="A9547" s="10">
        <v>43668</v>
      </c>
      <c r="B9547" s="10">
        <v>43665</v>
      </c>
      <c r="C9547" t="s">
        <v>11117</v>
      </c>
      <c r="D9547" t="s">
        <v>11116</v>
      </c>
      <c r="E9547" t="s">
        <v>332</v>
      </c>
      <c r="F9547" s="1">
        <v>-12923.299000000001</v>
      </c>
      <c r="I9547" s="13">
        <f t="shared" si="149"/>
        <v>-3247007.6520000407</v>
      </c>
    </row>
    <row r="9548" spans="1:9">
      <c r="A9548" s="10">
        <v>43668</v>
      </c>
      <c r="B9548" s="10">
        <v>43665</v>
      </c>
      <c r="C9548" t="s">
        <v>31</v>
      </c>
      <c r="D9548" t="s">
        <v>11116</v>
      </c>
      <c r="E9548" t="s">
        <v>332</v>
      </c>
      <c r="F9548" s="1">
        <v>-1.7849999999999999</v>
      </c>
      <c r="I9548" s="13">
        <f t="shared" si="149"/>
        <v>-3247009.4370000409</v>
      </c>
    </row>
    <row r="9549" spans="1:9">
      <c r="A9549" s="10">
        <v>43668</v>
      </c>
      <c r="B9549" s="10">
        <v>43665</v>
      </c>
      <c r="C9549" t="s">
        <v>11115</v>
      </c>
      <c r="D9549" t="s">
        <v>11114</v>
      </c>
      <c r="E9549" t="s">
        <v>11113</v>
      </c>
      <c r="F9549" s="1">
        <v>-180.52799999999999</v>
      </c>
      <c r="I9549" s="13">
        <f t="shared" si="149"/>
        <v>-3247189.9650000408</v>
      </c>
    </row>
    <row r="9550" spans="1:9">
      <c r="A9550" s="10">
        <v>43668</v>
      </c>
      <c r="B9550" s="10">
        <v>43665</v>
      </c>
      <c r="C9550" t="s">
        <v>11112</v>
      </c>
      <c r="D9550" t="s">
        <v>11111</v>
      </c>
      <c r="E9550" t="s">
        <v>228</v>
      </c>
      <c r="F9550" s="1">
        <v>-211</v>
      </c>
      <c r="I9550" s="13">
        <f t="shared" si="149"/>
        <v>-3247400.9650000408</v>
      </c>
    </row>
    <row r="9551" spans="1:9">
      <c r="A9551" s="10">
        <v>43668</v>
      </c>
      <c r="B9551" s="10">
        <v>43665</v>
      </c>
      <c r="C9551" t="s">
        <v>11110</v>
      </c>
      <c r="D9551" t="s">
        <v>11109</v>
      </c>
      <c r="E9551" t="s">
        <v>8828</v>
      </c>
      <c r="F9551" s="1">
        <v>-1535.3720000000001</v>
      </c>
      <c r="I9551" s="13">
        <f t="shared" si="149"/>
        <v>-3248936.3370000408</v>
      </c>
    </row>
    <row r="9552" spans="1:9">
      <c r="A9552" s="10">
        <v>43668</v>
      </c>
      <c r="B9552" s="10">
        <v>43665</v>
      </c>
      <c r="C9552" t="s">
        <v>31</v>
      </c>
      <c r="D9552" t="s">
        <v>11109</v>
      </c>
      <c r="E9552" t="s">
        <v>8828</v>
      </c>
      <c r="F9552" s="1">
        <v>-1.7849999999999999</v>
      </c>
      <c r="I9552" s="13">
        <f t="shared" si="149"/>
        <v>-3248938.122000041</v>
      </c>
    </row>
    <row r="9553" spans="1:9">
      <c r="A9553" s="10">
        <v>43668</v>
      </c>
      <c r="B9553" s="10">
        <v>43665</v>
      </c>
      <c r="C9553" t="s">
        <v>11108</v>
      </c>
      <c r="D9553" t="s">
        <v>11107</v>
      </c>
      <c r="E9553" t="s">
        <v>4280</v>
      </c>
      <c r="F9553" s="1">
        <v>-889.08500000000004</v>
      </c>
      <c r="I9553" s="13">
        <f t="shared" si="149"/>
        <v>-3249827.2070000409</v>
      </c>
    </row>
    <row r="9554" spans="1:9">
      <c r="A9554" s="10">
        <v>43668</v>
      </c>
      <c r="B9554" s="10">
        <v>43665</v>
      </c>
      <c r="C9554" t="s">
        <v>31</v>
      </c>
      <c r="D9554" t="s">
        <v>11107</v>
      </c>
      <c r="E9554" t="s">
        <v>4280</v>
      </c>
      <c r="F9554" s="1">
        <v>-1.7849999999999999</v>
      </c>
      <c r="I9554" s="13">
        <f t="shared" si="149"/>
        <v>-3249828.9920000411</v>
      </c>
    </row>
    <row r="9555" spans="1:9">
      <c r="A9555" s="10">
        <v>43668</v>
      </c>
      <c r="B9555" s="10">
        <v>43665</v>
      </c>
      <c r="C9555" t="s">
        <v>31</v>
      </c>
      <c r="D9555" t="s">
        <v>11100</v>
      </c>
      <c r="E9555" t="s">
        <v>11099</v>
      </c>
      <c r="F9555" s="1">
        <v>-1.7849999999999999</v>
      </c>
      <c r="I9555" s="13">
        <f t="shared" si="149"/>
        <v>-3249830.7770000412</v>
      </c>
    </row>
    <row r="9556" spans="1:9">
      <c r="A9556" s="10">
        <v>43664</v>
      </c>
      <c r="B9556" s="10">
        <v>43665</v>
      </c>
      <c r="C9556" t="s">
        <v>11073</v>
      </c>
      <c r="D9556" t="s">
        <v>11072</v>
      </c>
      <c r="E9556" t="s">
        <v>11</v>
      </c>
      <c r="G9556" s="1">
        <v>332.459</v>
      </c>
      <c r="I9556" s="13">
        <f t="shared" si="149"/>
        <v>-3249498.3180000414</v>
      </c>
    </row>
    <row r="9557" spans="1:9">
      <c r="A9557" s="10">
        <v>43664</v>
      </c>
      <c r="B9557" s="10">
        <v>43665</v>
      </c>
      <c r="C9557" t="s">
        <v>11071</v>
      </c>
      <c r="D9557" t="s">
        <v>11070</v>
      </c>
      <c r="E9557" t="s">
        <v>11</v>
      </c>
      <c r="G9557" s="1">
        <v>305.95</v>
      </c>
      <c r="I9557" s="13">
        <f t="shared" si="149"/>
        <v>-3249192.3680000412</v>
      </c>
    </row>
    <row r="9558" spans="1:9">
      <c r="A9558" s="10">
        <v>43669</v>
      </c>
      <c r="B9558" s="10">
        <v>43668</v>
      </c>
      <c r="C9558" t="s">
        <v>11138</v>
      </c>
      <c r="D9558" t="s">
        <v>11137</v>
      </c>
      <c r="E9558" t="s">
        <v>465</v>
      </c>
      <c r="F9558" s="1">
        <v>-20288.866999999998</v>
      </c>
      <c r="I9558" s="13">
        <f t="shared" si="149"/>
        <v>-3269481.2350000413</v>
      </c>
    </row>
    <row r="9559" spans="1:9">
      <c r="A9559" s="10">
        <v>43669</v>
      </c>
      <c r="B9559" s="10">
        <v>43668</v>
      </c>
      <c r="C9559" t="s">
        <v>11136</v>
      </c>
      <c r="D9559" t="s">
        <v>11135</v>
      </c>
      <c r="E9559" t="s">
        <v>11134</v>
      </c>
      <c r="F9559" s="1">
        <v>-8783.3909999999996</v>
      </c>
      <c r="I9559" s="13">
        <f t="shared" si="149"/>
        <v>-3278264.6260000411</v>
      </c>
    </row>
    <row r="9560" spans="1:9">
      <c r="A9560" s="10">
        <v>43669</v>
      </c>
      <c r="B9560" s="10">
        <v>43668</v>
      </c>
      <c r="C9560" t="s">
        <v>11133</v>
      </c>
      <c r="D9560" t="s">
        <v>11132</v>
      </c>
      <c r="E9560" t="s">
        <v>3617</v>
      </c>
      <c r="F9560" s="1">
        <v>-2642.8620000000001</v>
      </c>
      <c r="I9560" s="13">
        <f t="shared" si="149"/>
        <v>-3280907.4880000413</v>
      </c>
    </row>
    <row r="9561" spans="1:9">
      <c r="A9561" s="10">
        <v>43669</v>
      </c>
      <c r="B9561" s="10">
        <v>43668</v>
      </c>
      <c r="C9561" t="s">
        <v>11131</v>
      </c>
      <c r="D9561" t="s">
        <v>11130</v>
      </c>
      <c r="E9561" t="s">
        <v>11129</v>
      </c>
      <c r="F9561" s="1">
        <v>-266.904</v>
      </c>
      <c r="I9561" s="13">
        <f t="shared" si="149"/>
        <v>-3281174.3920000414</v>
      </c>
    </row>
    <row r="9562" spans="1:9">
      <c r="A9562" s="10">
        <v>43665</v>
      </c>
      <c r="B9562" s="10">
        <v>43668</v>
      </c>
      <c r="C9562" t="s">
        <v>7380</v>
      </c>
      <c r="D9562" t="s">
        <v>2437</v>
      </c>
      <c r="E9562" t="s">
        <v>11</v>
      </c>
      <c r="G9562" s="1">
        <v>19000</v>
      </c>
      <c r="I9562" s="13">
        <f t="shared" si="149"/>
        <v>-3262174.3920000414</v>
      </c>
    </row>
    <row r="9563" spans="1:9">
      <c r="A9563" s="10">
        <v>43665</v>
      </c>
      <c r="B9563" s="10">
        <v>43668</v>
      </c>
      <c r="C9563" t="s">
        <v>11096</v>
      </c>
      <c r="D9563" t="s">
        <v>1617</v>
      </c>
      <c r="E9563" t="s">
        <v>11</v>
      </c>
      <c r="G9563" s="1">
        <v>6000</v>
      </c>
      <c r="I9563" s="13">
        <f t="shared" si="149"/>
        <v>-3256174.3920000414</v>
      </c>
    </row>
    <row r="9564" spans="1:9">
      <c r="A9564" s="10">
        <v>43665</v>
      </c>
      <c r="B9564" s="10">
        <v>43668</v>
      </c>
      <c r="C9564" t="s">
        <v>8610</v>
      </c>
      <c r="D9564" t="s">
        <v>2320</v>
      </c>
      <c r="E9564" t="s">
        <v>11</v>
      </c>
      <c r="G9564" s="1">
        <v>12000</v>
      </c>
      <c r="I9564" s="13">
        <f t="shared" si="149"/>
        <v>-3244174.3920000414</v>
      </c>
    </row>
    <row r="9565" spans="1:9">
      <c r="A9565" s="10">
        <v>43665</v>
      </c>
      <c r="B9565" s="10">
        <v>43668</v>
      </c>
      <c r="C9565" t="s">
        <v>11091</v>
      </c>
      <c r="D9565" t="s">
        <v>11090</v>
      </c>
      <c r="E9565" t="s">
        <v>11</v>
      </c>
      <c r="G9565" s="1">
        <v>370000</v>
      </c>
      <c r="I9565" s="13">
        <f t="shared" si="149"/>
        <v>-2874174.3920000414</v>
      </c>
    </row>
    <row r="9566" spans="1:9">
      <c r="A9566" s="10">
        <v>43665</v>
      </c>
      <c r="B9566" s="10">
        <v>43668</v>
      </c>
      <c r="C9566" t="s">
        <v>7</v>
      </c>
      <c r="D9566" t="s">
        <v>11089</v>
      </c>
      <c r="E9566" t="s">
        <v>11088</v>
      </c>
      <c r="F9566" s="1">
        <v>-3.8</v>
      </c>
      <c r="I9566" s="13">
        <f t="shared" si="149"/>
        <v>-2874178.1920000413</v>
      </c>
    </row>
    <row r="9567" spans="1:9">
      <c r="A9567" s="10">
        <v>43665</v>
      </c>
      <c r="B9567" s="10">
        <v>43668</v>
      </c>
      <c r="C9567" t="s">
        <v>152</v>
      </c>
      <c r="D9567" t="s">
        <v>11087</v>
      </c>
      <c r="E9567" t="s">
        <v>11086</v>
      </c>
      <c r="F9567" s="1">
        <v>-20</v>
      </c>
      <c r="I9567" s="13">
        <f t="shared" si="149"/>
        <v>-2874198.1920000413</v>
      </c>
    </row>
    <row r="9568" spans="1:9">
      <c r="A9568" s="10">
        <v>43665</v>
      </c>
      <c r="B9568" s="10">
        <v>43668</v>
      </c>
      <c r="C9568" t="s">
        <v>4853</v>
      </c>
      <c r="D9568" t="s">
        <v>1854</v>
      </c>
      <c r="E9568" t="s">
        <v>11</v>
      </c>
      <c r="G9568" s="1">
        <v>9000</v>
      </c>
      <c r="I9568" s="13">
        <f t="shared" si="149"/>
        <v>-2865198.1920000413</v>
      </c>
    </row>
    <row r="9569" spans="1:9">
      <c r="A9569" s="10">
        <v>43670</v>
      </c>
      <c r="B9569" s="10">
        <v>43669</v>
      </c>
      <c r="C9569" t="s">
        <v>11157</v>
      </c>
      <c r="D9569" t="s">
        <v>11156</v>
      </c>
      <c r="E9569" t="s">
        <v>302</v>
      </c>
      <c r="F9569" s="1">
        <v>-3941.511</v>
      </c>
      <c r="I9569" s="13">
        <f t="shared" si="149"/>
        <v>-2869139.7030000412</v>
      </c>
    </row>
    <row r="9570" spans="1:9">
      <c r="A9570" s="10">
        <v>43670</v>
      </c>
      <c r="B9570" s="10">
        <v>43669</v>
      </c>
      <c r="C9570" t="s">
        <v>11155</v>
      </c>
      <c r="D9570" t="s">
        <v>11154</v>
      </c>
      <c r="E9570" t="s">
        <v>8663</v>
      </c>
      <c r="F9570" s="1">
        <v>-98500</v>
      </c>
      <c r="I9570" s="13">
        <f t="shared" si="149"/>
        <v>-2967639.7030000412</v>
      </c>
    </row>
    <row r="9571" spans="1:9">
      <c r="A9571" s="10">
        <v>43670</v>
      </c>
      <c r="B9571" s="10">
        <v>43669</v>
      </c>
      <c r="C9571" t="s">
        <v>11153</v>
      </c>
      <c r="D9571" t="s">
        <v>11152</v>
      </c>
      <c r="E9571" t="s">
        <v>302</v>
      </c>
      <c r="F9571" s="1">
        <v>-12944.493</v>
      </c>
      <c r="I9571" s="13">
        <f t="shared" si="149"/>
        <v>-2980584.196000041</v>
      </c>
    </row>
    <row r="9572" spans="1:9">
      <c r="A9572" s="10">
        <v>43670</v>
      </c>
      <c r="B9572" s="10">
        <v>43669</v>
      </c>
      <c r="C9572" t="s">
        <v>11151</v>
      </c>
      <c r="D9572" t="s">
        <v>11150</v>
      </c>
      <c r="E9572" t="s">
        <v>302</v>
      </c>
      <c r="F9572" s="1">
        <v>-104891.738</v>
      </c>
      <c r="I9572" s="13">
        <f t="shared" si="149"/>
        <v>-3085475.9340000409</v>
      </c>
    </row>
    <row r="9573" spans="1:9">
      <c r="A9573" s="10">
        <v>43670</v>
      </c>
      <c r="B9573" s="10">
        <v>43669</v>
      </c>
      <c r="C9573" t="s">
        <v>11149</v>
      </c>
      <c r="D9573" t="s">
        <v>11148</v>
      </c>
      <c r="E9573" t="s">
        <v>11147</v>
      </c>
      <c r="F9573" s="1">
        <v>-519.41399999999999</v>
      </c>
      <c r="I9573" s="13">
        <f t="shared" si="149"/>
        <v>-3085995.3480000407</v>
      </c>
    </row>
    <row r="9574" spans="1:9">
      <c r="A9574" s="10">
        <v>43670</v>
      </c>
      <c r="B9574" s="10">
        <v>43669</v>
      </c>
      <c r="C9574" t="s">
        <v>11146</v>
      </c>
      <c r="D9574" t="s">
        <v>11145</v>
      </c>
      <c r="E9574" t="s">
        <v>410</v>
      </c>
      <c r="F9574" s="1">
        <v>-170</v>
      </c>
      <c r="I9574" s="13">
        <f t="shared" si="149"/>
        <v>-3086165.3480000407</v>
      </c>
    </row>
    <row r="9575" spans="1:9">
      <c r="A9575" s="10">
        <v>43670</v>
      </c>
      <c r="B9575" s="10">
        <v>43669</v>
      </c>
      <c r="C9575" t="s">
        <v>11144</v>
      </c>
      <c r="D9575" t="s">
        <v>11143</v>
      </c>
      <c r="E9575" t="s">
        <v>7374</v>
      </c>
      <c r="F9575" s="1">
        <v>-15224.054</v>
      </c>
      <c r="I9575" s="13">
        <f t="shared" si="149"/>
        <v>-3101389.4020000407</v>
      </c>
    </row>
    <row r="9576" spans="1:9">
      <c r="A9576" s="10">
        <v>43670</v>
      </c>
      <c r="B9576" s="10">
        <v>43669</v>
      </c>
      <c r="C9576" t="s">
        <v>11142</v>
      </c>
      <c r="D9576" t="s">
        <v>11141</v>
      </c>
      <c r="E9576" t="s">
        <v>302</v>
      </c>
      <c r="F9576" s="1">
        <v>-5482.8670000000002</v>
      </c>
      <c r="I9576" s="13">
        <f t="shared" si="149"/>
        <v>-3106872.2690000408</v>
      </c>
    </row>
    <row r="9577" spans="1:9">
      <c r="A9577" s="10">
        <v>43670</v>
      </c>
      <c r="B9577" s="10">
        <v>43669</v>
      </c>
      <c r="C9577" t="s">
        <v>11140</v>
      </c>
      <c r="D9577" t="s">
        <v>11139</v>
      </c>
      <c r="E9577" t="s">
        <v>302</v>
      </c>
      <c r="F9577" s="1">
        <v>-155.30199999999999</v>
      </c>
      <c r="I9577" s="13">
        <f t="shared" si="149"/>
        <v>-3107027.571000041</v>
      </c>
    </row>
    <row r="9578" spans="1:9">
      <c r="A9578" s="10">
        <v>43675</v>
      </c>
      <c r="B9578" s="10">
        <v>43670</v>
      </c>
      <c r="C9578" t="s">
        <v>4895</v>
      </c>
      <c r="D9578" t="s">
        <v>11205</v>
      </c>
      <c r="E9578" t="s">
        <v>11204</v>
      </c>
      <c r="F9578" s="1">
        <v>-4.5</v>
      </c>
      <c r="I9578" s="13">
        <f t="shared" si="149"/>
        <v>-3107032.071000041</v>
      </c>
    </row>
    <row r="9579" spans="1:9">
      <c r="A9579" s="10">
        <v>43675</v>
      </c>
      <c r="B9579" s="10">
        <v>43670</v>
      </c>
      <c r="C9579" t="s">
        <v>60</v>
      </c>
      <c r="D9579" t="s">
        <v>11203</v>
      </c>
      <c r="E9579" t="s">
        <v>11197</v>
      </c>
      <c r="F9579" s="1">
        <v>-8</v>
      </c>
      <c r="I9579" s="13">
        <f t="shared" si="149"/>
        <v>-3107040.071000041</v>
      </c>
    </row>
    <row r="9580" spans="1:9">
      <c r="A9580" s="10">
        <v>43675</v>
      </c>
      <c r="B9580" s="10">
        <v>43670</v>
      </c>
      <c r="C9580" t="s">
        <v>105</v>
      </c>
      <c r="D9580" t="s">
        <v>11202</v>
      </c>
      <c r="E9580" t="s">
        <v>11201</v>
      </c>
      <c r="F9580" s="1">
        <v>-0.5</v>
      </c>
      <c r="I9580" s="13">
        <f t="shared" si="149"/>
        <v>-3107040.571000041</v>
      </c>
    </row>
    <row r="9581" spans="1:9">
      <c r="A9581" s="10">
        <v>43675</v>
      </c>
      <c r="B9581" s="10">
        <v>43670</v>
      </c>
      <c r="C9581" t="s">
        <v>7</v>
      </c>
      <c r="D9581" t="s">
        <v>11198</v>
      </c>
      <c r="E9581" t="s">
        <v>11197</v>
      </c>
      <c r="F9581" s="1">
        <v>-7.22</v>
      </c>
      <c r="I9581" s="13">
        <f t="shared" si="149"/>
        <v>-3107047.7910000412</v>
      </c>
    </row>
    <row r="9582" spans="1:9">
      <c r="A9582" s="10">
        <v>43675</v>
      </c>
      <c r="B9582" s="10">
        <v>43670</v>
      </c>
      <c r="C9582" t="s">
        <v>96</v>
      </c>
      <c r="D9582" t="s">
        <v>11196</v>
      </c>
      <c r="E9582" t="s">
        <v>11195</v>
      </c>
      <c r="F9582" s="1">
        <v>-30</v>
      </c>
      <c r="I9582" s="13">
        <f t="shared" si="149"/>
        <v>-3107077.7910000412</v>
      </c>
    </row>
    <row r="9583" spans="1:9">
      <c r="A9583" s="10">
        <v>43675</v>
      </c>
      <c r="B9583" s="10">
        <v>43670</v>
      </c>
      <c r="C9583" t="s">
        <v>7</v>
      </c>
      <c r="D9583" t="s">
        <v>11194</v>
      </c>
      <c r="E9583" t="s">
        <v>11193</v>
      </c>
      <c r="F9583" s="1">
        <v>-2.7549999999999999</v>
      </c>
      <c r="I9583" s="13">
        <f t="shared" si="149"/>
        <v>-3107080.5460000411</v>
      </c>
    </row>
    <row r="9584" spans="1:9">
      <c r="A9584" s="10">
        <v>43675</v>
      </c>
      <c r="B9584" s="10">
        <v>43670</v>
      </c>
      <c r="C9584" t="s">
        <v>184</v>
      </c>
      <c r="D9584" t="s">
        <v>11192</v>
      </c>
      <c r="E9584" t="s">
        <v>11191</v>
      </c>
      <c r="F9584" s="1">
        <v>-10</v>
      </c>
      <c r="I9584" s="13">
        <f t="shared" si="149"/>
        <v>-3107090.5460000411</v>
      </c>
    </row>
    <row r="9585" spans="1:9">
      <c r="A9585" s="10">
        <v>43672</v>
      </c>
      <c r="B9585" s="10">
        <v>43670</v>
      </c>
      <c r="C9585" t="s">
        <v>11188</v>
      </c>
      <c r="D9585" t="s">
        <v>11158</v>
      </c>
      <c r="E9585" t="s">
        <v>681</v>
      </c>
      <c r="F9585" s="1">
        <v>-2985.3420000000001</v>
      </c>
      <c r="I9585" s="13">
        <f t="shared" si="149"/>
        <v>-3110075.8880000412</v>
      </c>
    </row>
    <row r="9586" spans="1:9">
      <c r="A9586" s="10">
        <v>43672</v>
      </c>
      <c r="B9586" s="10">
        <v>43670</v>
      </c>
      <c r="C9586" t="s">
        <v>31</v>
      </c>
      <c r="D9586" t="s">
        <v>11159</v>
      </c>
      <c r="E9586" t="s">
        <v>401</v>
      </c>
      <c r="F9586" s="1">
        <v>-1.7849999999999999</v>
      </c>
      <c r="I9586" s="13">
        <f t="shared" si="149"/>
        <v>-3110077.6730000414</v>
      </c>
    </row>
    <row r="9587" spans="1:9">
      <c r="A9587" s="10">
        <v>43672</v>
      </c>
      <c r="B9587" s="10">
        <v>43670</v>
      </c>
      <c r="C9587" t="s">
        <v>11187</v>
      </c>
      <c r="D9587" t="s">
        <v>11186</v>
      </c>
      <c r="E9587" t="s">
        <v>11099</v>
      </c>
      <c r="F9587" s="1">
        <v>-12248.69</v>
      </c>
      <c r="I9587" s="13">
        <f t="shared" si="149"/>
        <v>-3122326.3630000413</v>
      </c>
    </row>
    <row r="9588" spans="1:9">
      <c r="A9588" s="10">
        <v>43672</v>
      </c>
      <c r="B9588" s="10">
        <v>43670</v>
      </c>
      <c r="C9588" t="s">
        <v>31</v>
      </c>
      <c r="D9588" t="s">
        <v>11186</v>
      </c>
      <c r="E9588" t="s">
        <v>11099</v>
      </c>
      <c r="F9588" s="1">
        <v>-1.7849999999999999</v>
      </c>
      <c r="I9588" s="13">
        <f t="shared" si="149"/>
        <v>-3122328.1480000415</v>
      </c>
    </row>
    <row r="9589" spans="1:9">
      <c r="A9589" s="10">
        <v>43672</v>
      </c>
      <c r="B9589" s="10">
        <v>43670</v>
      </c>
      <c r="C9589" t="s">
        <v>11185</v>
      </c>
      <c r="D9589" t="s">
        <v>11184</v>
      </c>
      <c r="E9589" t="s">
        <v>3643</v>
      </c>
      <c r="F9589" s="1">
        <v>-400</v>
      </c>
      <c r="I9589" s="13">
        <f t="shared" si="149"/>
        <v>-3122728.1480000415</v>
      </c>
    </row>
    <row r="9590" spans="1:9">
      <c r="A9590" s="10">
        <v>43672</v>
      </c>
      <c r="B9590" s="10">
        <v>43670</v>
      </c>
      <c r="C9590" t="s">
        <v>11183</v>
      </c>
      <c r="D9590" t="s">
        <v>11182</v>
      </c>
      <c r="E9590" t="s">
        <v>561</v>
      </c>
      <c r="F9590" s="1">
        <v>-3662.9450000000002</v>
      </c>
      <c r="I9590" s="13">
        <f t="shared" si="149"/>
        <v>-3126391.0930000413</v>
      </c>
    </row>
    <row r="9591" spans="1:9">
      <c r="A9591" s="10">
        <v>43672</v>
      </c>
      <c r="B9591" s="10">
        <v>43670</v>
      </c>
      <c r="C9591" t="s">
        <v>31</v>
      </c>
      <c r="D9591" t="s">
        <v>11182</v>
      </c>
      <c r="E9591" t="s">
        <v>561</v>
      </c>
      <c r="F9591" s="1">
        <v>-1.7849999999999999</v>
      </c>
      <c r="I9591" s="13">
        <f t="shared" si="149"/>
        <v>-3126392.8780000415</v>
      </c>
    </row>
    <row r="9592" spans="1:9">
      <c r="A9592" s="10">
        <v>43672</v>
      </c>
      <c r="B9592" s="10">
        <v>43670</v>
      </c>
      <c r="C9592" t="s">
        <v>11181</v>
      </c>
      <c r="D9592" t="s">
        <v>11180</v>
      </c>
      <c r="E9592" t="s">
        <v>139</v>
      </c>
      <c r="F9592" s="1">
        <v>-1677.662</v>
      </c>
      <c r="I9592" s="13">
        <f t="shared" si="149"/>
        <v>-3128070.5400000415</v>
      </c>
    </row>
    <row r="9593" spans="1:9">
      <c r="A9593" s="10">
        <v>43672</v>
      </c>
      <c r="B9593" s="10">
        <v>43670</v>
      </c>
      <c r="C9593" t="s">
        <v>31</v>
      </c>
      <c r="D9593" t="s">
        <v>11180</v>
      </c>
      <c r="E9593" t="s">
        <v>139</v>
      </c>
      <c r="F9593" s="1">
        <v>-1.7849999999999999</v>
      </c>
      <c r="I9593" s="13">
        <f t="shared" si="149"/>
        <v>-3128072.3250000416</v>
      </c>
    </row>
    <row r="9594" spans="1:9">
      <c r="A9594" s="10">
        <v>43672</v>
      </c>
      <c r="B9594" s="10">
        <v>43670</v>
      </c>
      <c r="C9594" t="s">
        <v>152</v>
      </c>
      <c r="D9594" t="s">
        <v>11179</v>
      </c>
      <c r="E9594" t="s">
        <v>11178</v>
      </c>
      <c r="F9594" s="1">
        <v>-20</v>
      </c>
      <c r="I9594" s="13">
        <f t="shared" si="149"/>
        <v>-3128092.3250000416</v>
      </c>
    </row>
    <row r="9595" spans="1:9">
      <c r="A9595" s="10">
        <v>43672</v>
      </c>
      <c r="B9595" s="10">
        <v>43670</v>
      </c>
      <c r="C9595" t="s">
        <v>7</v>
      </c>
      <c r="D9595" t="s">
        <v>11177</v>
      </c>
      <c r="E9595" t="s">
        <v>11176</v>
      </c>
      <c r="F9595" s="1">
        <v>-3.8</v>
      </c>
      <c r="I9595" s="13">
        <f t="shared" si="149"/>
        <v>-3128096.1250000414</v>
      </c>
    </row>
    <row r="9596" spans="1:9">
      <c r="A9596" s="10">
        <v>43672</v>
      </c>
      <c r="B9596" s="10">
        <v>43670</v>
      </c>
      <c r="C9596" t="s">
        <v>427</v>
      </c>
      <c r="D9596" t="s">
        <v>11175</v>
      </c>
      <c r="E9596" t="s">
        <v>429</v>
      </c>
      <c r="F9596" s="1">
        <v>-3070.58</v>
      </c>
      <c r="I9596" s="13">
        <f t="shared" si="149"/>
        <v>-3131166.7050000415</v>
      </c>
    </row>
    <row r="9597" spans="1:9">
      <c r="A9597" s="10">
        <v>43672</v>
      </c>
      <c r="B9597" s="10">
        <v>43670</v>
      </c>
      <c r="C9597" t="s">
        <v>430</v>
      </c>
      <c r="D9597" t="s">
        <v>11175</v>
      </c>
      <c r="E9597" t="s">
        <v>431</v>
      </c>
      <c r="F9597" s="1">
        <v>-0.71399999999999997</v>
      </c>
      <c r="I9597" s="13">
        <f t="shared" si="149"/>
        <v>-3131167.4190000417</v>
      </c>
    </row>
    <row r="9598" spans="1:9">
      <c r="A9598" s="10">
        <v>43672</v>
      </c>
      <c r="B9598" s="10">
        <v>43670</v>
      </c>
      <c r="C9598" t="s">
        <v>11174</v>
      </c>
      <c r="D9598" t="s">
        <v>11173</v>
      </c>
      <c r="E9598" t="s">
        <v>11172</v>
      </c>
      <c r="F9598" s="1">
        <v>-100.831</v>
      </c>
      <c r="I9598" s="13">
        <f t="shared" si="149"/>
        <v>-3131268.2500000414</v>
      </c>
    </row>
    <row r="9599" spans="1:9">
      <c r="A9599" s="10">
        <v>43672</v>
      </c>
      <c r="B9599" s="10">
        <v>43670</v>
      </c>
      <c r="C9599" t="s">
        <v>11171</v>
      </c>
      <c r="D9599" t="s">
        <v>11170</v>
      </c>
      <c r="E9599" t="s">
        <v>11169</v>
      </c>
      <c r="F9599" s="1">
        <v>-200.38800000000001</v>
      </c>
      <c r="I9599" s="13">
        <f t="shared" si="149"/>
        <v>-3131468.6380000412</v>
      </c>
    </row>
    <row r="9600" spans="1:9">
      <c r="A9600" s="10">
        <v>43672</v>
      </c>
      <c r="B9600" s="10">
        <v>43670</v>
      </c>
      <c r="C9600" t="s">
        <v>31</v>
      </c>
      <c r="D9600" t="s">
        <v>11170</v>
      </c>
      <c r="E9600" t="s">
        <v>11169</v>
      </c>
      <c r="F9600" s="1">
        <v>-1.7849999999999999</v>
      </c>
      <c r="I9600" s="13">
        <f t="shared" si="149"/>
        <v>-3131470.4230000414</v>
      </c>
    </row>
    <row r="9601" spans="1:9">
      <c r="A9601" s="10">
        <v>43672</v>
      </c>
      <c r="B9601" s="10">
        <v>43670</v>
      </c>
      <c r="C9601" t="s">
        <v>11168</v>
      </c>
      <c r="D9601" t="s">
        <v>11167</v>
      </c>
      <c r="E9601" t="s">
        <v>9926</v>
      </c>
      <c r="F9601" s="1">
        <v>-24625</v>
      </c>
      <c r="I9601" s="13">
        <f t="shared" si="149"/>
        <v>-3156095.4230000414</v>
      </c>
    </row>
    <row r="9602" spans="1:9">
      <c r="A9602" s="10">
        <v>43672</v>
      </c>
      <c r="B9602" s="10">
        <v>43670</v>
      </c>
      <c r="C9602" t="s">
        <v>31</v>
      </c>
      <c r="D9602" t="s">
        <v>11167</v>
      </c>
      <c r="E9602" t="s">
        <v>9926</v>
      </c>
      <c r="F9602" s="1">
        <v>-1.7849999999999999</v>
      </c>
      <c r="I9602" s="13">
        <f t="shared" si="149"/>
        <v>-3156097.2080000415</v>
      </c>
    </row>
    <row r="9603" spans="1:9">
      <c r="A9603" s="10">
        <v>43672</v>
      </c>
      <c r="B9603" s="10">
        <v>43670</v>
      </c>
      <c r="C9603" t="s">
        <v>27</v>
      </c>
      <c r="E9603" t="s">
        <v>11</v>
      </c>
      <c r="F9603" s="1">
        <v>-238</v>
      </c>
      <c r="I9603" s="13">
        <f t="shared" ref="I9603:I9666" si="150">I9602+F9603+G9603</f>
        <v>-3156335.2080000415</v>
      </c>
    </row>
    <row r="9604" spans="1:9">
      <c r="A9604" s="10">
        <v>43672</v>
      </c>
      <c r="B9604" s="10">
        <v>43670</v>
      </c>
      <c r="C9604" t="s">
        <v>11166</v>
      </c>
      <c r="D9604" t="s">
        <v>11165</v>
      </c>
      <c r="E9604" t="s">
        <v>216</v>
      </c>
      <c r="F9604" s="1">
        <v>-6503.973</v>
      </c>
      <c r="I9604" s="13">
        <f t="shared" si="150"/>
        <v>-3162839.1810000418</v>
      </c>
    </row>
    <row r="9605" spans="1:9">
      <c r="A9605" s="10">
        <v>43672</v>
      </c>
      <c r="B9605" s="10">
        <v>43670</v>
      </c>
      <c r="C9605" t="s">
        <v>31</v>
      </c>
      <c r="D9605" t="s">
        <v>11165</v>
      </c>
      <c r="E9605" t="s">
        <v>216</v>
      </c>
      <c r="F9605" s="1">
        <v>-1.7849999999999999</v>
      </c>
      <c r="I9605" s="13">
        <f t="shared" si="150"/>
        <v>-3162840.9660000419</v>
      </c>
    </row>
    <row r="9606" spans="1:9">
      <c r="A9606" s="10">
        <v>43672</v>
      </c>
      <c r="B9606" s="10">
        <v>43670</v>
      </c>
      <c r="C9606" t="s">
        <v>11164</v>
      </c>
      <c r="D9606" t="s">
        <v>11163</v>
      </c>
      <c r="E9606" t="s">
        <v>24</v>
      </c>
      <c r="F9606" s="1">
        <v>-98500</v>
      </c>
      <c r="I9606" s="13">
        <f t="shared" si="150"/>
        <v>-3261340.9660000419</v>
      </c>
    </row>
    <row r="9607" spans="1:9">
      <c r="A9607" s="10">
        <v>43672</v>
      </c>
      <c r="B9607" s="10">
        <v>43670</v>
      </c>
      <c r="C9607" t="s">
        <v>11162</v>
      </c>
      <c r="D9607" t="s">
        <v>11161</v>
      </c>
      <c r="E9607" t="s">
        <v>1161</v>
      </c>
      <c r="F9607" s="1">
        <v>-165.53399999999999</v>
      </c>
      <c r="I9607" s="13">
        <f t="shared" si="150"/>
        <v>-3261506.5000000419</v>
      </c>
    </row>
    <row r="9608" spans="1:9">
      <c r="A9608" s="10">
        <v>43672</v>
      </c>
      <c r="B9608" s="10">
        <v>43670</v>
      </c>
      <c r="C9608" t="s">
        <v>11160</v>
      </c>
      <c r="D9608" t="s">
        <v>11159</v>
      </c>
      <c r="E9608" t="s">
        <v>401</v>
      </c>
      <c r="F9608" s="1">
        <v>-3142.6370000000002</v>
      </c>
      <c r="I9608" s="13">
        <f t="shared" si="150"/>
        <v>-3264649.137000042</v>
      </c>
    </row>
    <row r="9609" spans="1:9">
      <c r="A9609" s="10">
        <v>43672</v>
      </c>
      <c r="B9609" s="10">
        <v>43670</v>
      </c>
      <c r="C9609" t="s">
        <v>31</v>
      </c>
      <c r="D9609" t="s">
        <v>11158</v>
      </c>
      <c r="E9609" t="s">
        <v>681</v>
      </c>
      <c r="F9609" s="1">
        <v>-1.7849999999999999</v>
      </c>
      <c r="I9609" s="13">
        <f t="shared" si="150"/>
        <v>-3264650.9220000422</v>
      </c>
    </row>
    <row r="9610" spans="1:9">
      <c r="A9610" s="10">
        <v>43677</v>
      </c>
      <c r="B9610" s="10">
        <v>43672</v>
      </c>
      <c r="C9610" t="s">
        <v>152</v>
      </c>
      <c r="D9610" t="s">
        <v>11256</v>
      </c>
      <c r="E9610" t="s">
        <v>11255</v>
      </c>
      <c r="F9610" s="1">
        <v>-20</v>
      </c>
      <c r="I9610" s="13">
        <f t="shared" si="150"/>
        <v>-3264670.9220000422</v>
      </c>
    </row>
    <row r="9611" spans="1:9">
      <c r="A9611" s="10">
        <v>43677</v>
      </c>
      <c r="B9611" s="10">
        <v>43672</v>
      </c>
      <c r="C9611" t="s">
        <v>7</v>
      </c>
      <c r="D9611" t="s">
        <v>11246</v>
      </c>
      <c r="E9611" t="s">
        <v>11245</v>
      </c>
      <c r="F9611" s="1">
        <v>-3.8</v>
      </c>
      <c r="I9611" s="13">
        <f t="shared" si="150"/>
        <v>-3264674.722000042</v>
      </c>
    </row>
    <row r="9612" spans="1:9">
      <c r="A9612" s="10">
        <v>43675</v>
      </c>
      <c r="B9612" s="10">
        <v>43672</v>
      </c>
      <c r="C9612" t="s">
        <v>11200</v>
      </c>
      <c r="D9612" t="s">
        <v>11199</v>
      </c>
      <c r="E9612" t="s">
        <v>753</v>
      </c>
      <c r="F9612" s="1">
        <v>-6623.2389999999996</v>
      </c>
      <c r="I9612" s="13">
        <f t="shared" si="150"/>
        <v>-3271297.961000042</v>
      </c>
    </row>
    <row r="9613" spans="1:9">
      <c r="A9613" s="10">
        <v>43675</v>
      </c>
      <c r="B9613" s="10">
        <v>43672</v>
      </c>
      <c r="C9613" t="s">
        <v>11190</v>
      </c>
      <c r="D9613" t="s">
        <v>11189</v>
      </c>
      <c r="E9613" t="s">
        <v>11</v>
      </c>
      <c r="F9613" s="1">
        <v>-15106.369000000001</v>
      </c>
      <c r="I9613" s="13">
        <f t="shared" si="150"/>
        <v>-3286404.330000042</v>
      </c>
    </row>
    <row r="9614" spans="1:9">
      <c r="A9614" s="10">
        <v>43677</v>
      </c>
      <c r="B9614" s="10">
        <v>43675</v>
      </c>
      <c r="C9614" t="s">
        <v>184</v>
      </c>
      <c r="D9614" t="s">
        <v>11243</v>
      </c>
      <c r="E9614" t="s">
        <v>11242</v>
      </c>
      <c r="F9614" s="1">
        <v>-10</v>
      </c>
      <c r="I9614" s="13">
        <f t="shared" si="150"/>
        <v>-3286414.330000042</v>
      </c>
    </row>
    <row r="9615" spans="1:9">
      <c r="A9615" s="10">
        <v>43677</v>
      </c>
      <c r="B9615" s="10">
        <v>43675</v>
      </c>
      <c r="C9615" t="s">
        <v>7</v>
      </c>
      <c r="D9615" t="s">
        <v>11237</v>
      </c>
      <c r="E9615" t="s">
        <v>11236</v>
      </c>
      <c r="F9615" s="1">
        <v>-1.9</v>
      </c>
      <c r="I9615" s="13">
        <f t="shared" si="150"/>
        <v>-3286416.2300000419</v>
      </c>
    </row>
    <row r="9616" spans="1:9">
      <c r="A9616" s="10">
        <v>43676</v>
      </c>
      <c r="B9616" s="10">
        <v>43675</v>
      </c>
      <c r="C9616" t="s">
        <v>452</v>
      </c>
      <c r="D9616" t="s">
        <v>2154</v>
      </c>
      <c r="E9616" t="s">
        <v>11</v>
      </c>
      <c r="F9616" s="1">
        <v>-0.35699999999999998</v>
      </c>
      <c r="I9616" s="13">
        <f t="shared" si="150"/>
        <v>-3286416.5870000417</v>
      </c>
    </row>
    <row r="9617" spans="1:9">
      <c r="A9617" s="10">
        <v>43676</v>
      </c>
      <c r="B9617" s="10">
        <v>43675</v>
      </c>
      <c r="C9617" t="s">
        <v>563</v>
      </c>
      <c r="D9617" t="s">
        <v>11232</v>
      </c>
      <c r="E9617" t="s">
        <v>564</v>
      </c>
      <c r="F9617" s="1">
        <v>-137011.47</v>
      </c>
      <c r="I9617" s="13">
        <f t="shared" si="150"/>
        <v>-3423428.0570000419</v>
      </c>
    </row>
    <row r="9618" spans="1:9">
      <c r="A9618" s="10">
        <v>43676</v>
      </c>
      <c r="B9618" s="10">
        <v>43675</v>
      </c>
      <c r="C9618" t="s">
        <v>430</v>
      </c>
      <c r="D9618" t="s">
        <v>11232</v>
      </c>
      <c r="E9618" t="s">
        <v>11</v>
      </c>
      <c r="F9618" s="1">
        <v>-0.71399999999999997</v>
      </c>
      <c r="I9618" s="13">
        <f t="shared" si="150"/>
        <v>-3423428.7710000421</v>
      </c>
    </row>
    <row r="9619" spans="1:9">
      <c r="A9619" s="10">
        <v>43676</v>
      </c>
      <c r="B9619" s="10">
        <v>43675</v>
      </c>
      <c r="C9619" t="s">
        <v>11231</v>
      </c>
      <c r="D9619" t="s">
        <v>11230</v>
      </c>
      <c r="E9619" t="s">
        <v>11229</v>
      </c>
      <c r="F9619" s="1">
        <v>-2504.3629999999998</v>
      </c>
      <c r="I9619" s="13">
        <f t="shared" si="150"/>
        <v>-3425933.134000042</v>
      </c>
    </row>
    <row r="9620" spans="1:9">
      <c r="A9620" s="10">
        <v>43676</v>
      </c>
      <c r="B9620" s="10">
        <v>43675</v>
      </c>
      <c r="C9620" t="s">
        <v>11228</v>
      </c>
      <c r="D9620" t="s">
        <v>11227</v>
      </c>
      <c r="E9620" t="s">
        <v>11</v>
      </c>
      <c r="F9620" s="1">
        <v>-49250</v>
      </c>
      <c r="I9620" s="13">
        <f t="shared" si="150"/>
        <v>-3475183.134000042</v>
      </c>
    </row>
    <row r="9621" spans="1:9">
      <c r="A9621" s="10">
        <v>43676</v>
      </c>
      <c r="B9621" s="10">
        <v>43675</v>
      </c>
      <c r="C9621" t="s">
        <v>11226</v>
      </c>
      <c r="D9621" t="s">
        <v>11225</v>
      </c>
      <c r="E9621" t="s">
        <v>11</v>
      </c>
      <c r="F9621" s="1">
        <v>-46280.906000000003</v>
      </c>
      <c r="I9621" s="13">
        <f t="shared" si="150"/>
        <v>-3521464.0400000419</v>
      </c>
    </row>
    <row r="9622" spans="1:9">
      <c r="A9622" s="10">
        <v>43676</v>
      </c>
      <c r="B9622" s="10">
        <v>43675</v>
      </c>
      <c r="C9622" t="s">
        <v>11224</v>
      </c>
      <c r="D9622" t="s">
        <v>11223</v>
      </c>
      <c r="E9622" t="s">
        <v>11</v>
      </c>
      <c r="F9622" s="1">
        <v>-45000</v>
      </c>
      <c r="I9622" s="13">
        <f t="shared" si="150"/>
        <v>-3566464.0400000419</v>
      </c>
    </row>
    <row r="9623" spans="1:9">
      <c r="A9623" s="10">
        <v>43676</v>
      </c>
      <c r="B9623" s="10">
        <v>43675</v>
      </c>
      <c r="C9623" t="s">
        <v>11222</v>
      </c>
      <c r="D9623" t="s">
        <v>11221</v>
      </c>
      <c r="E9623" t="s">
        <v>9963</v>
      </c>
      <c r="F9623" s="1">
        <v>-387.87200000000001</v>
      </c>
      <c r="I9623" s="13">
        <f t="shared" si="150"/>
        <v>-3566851.9120000419</v>
      </c>
    </row>
    <row r="9624" spans="1:9">
      <c r="A9624" s="10">
        <v>43676</v>
      </c>
      <c r="B9624" s="10">
        <v>43675</v>
      </c>
      <c r="C9624" t="s">
        <v>452</v>
      </c>
      <c r="D9624" t="s">
        <v>1785</v>
      </c>
      <c r="E9624" t="s">
        <v>11</v>
      </c>
      <c r="F9624" s="1">
        <v>-0.35699999999999998</v>
      </c>
      <c r="I9624" s="13">
        <f t="shared" si="150"/>
        <v>-3566852.2690000418</v>
      </c>
    </row>
    <row r="9625" spans="1:9">
      <c r="A9625" s="10">
        <v>43676</v>
      </c>
      <c r="B9625" s="10">
        <v>43675</v>
      </c>
      <c r="C9625" t="s">
        <v>11218</v>
      </c>
      <c r="D9625" t="s">
        <v>11217</v>
      </c>
      <c r="E9625" t="s">
        <v>51</v>
      </c>
      <c r="F9625" s="1">
        <v>-340.14</v>
      </c>
      <c r="I9625" s="13">
        <f t="shared" si="150"/>
        <v>-3567192.4090000419</v>
      </c>
    </row>
    <row r="9626" spans="1:9">
      <c r="A9626" s="10">
        <v>43676</v>
      </c>
      <c r="B9626" s="10">
        <v>43675</v>
      </c>
      <c r="C9626" t="s">
        <v>452</v>
      </c>
      <c r="D9626" t="s">
        <v>2439</v>
      </c>
      <c r="E9626" t="s">
        <v>11</v>
      </c>
      <c r="F9626" s="1">
        <v>-0.35699999999999998</v>
      </c>
      <c r="I9626" s="13">
        <f t="shared" si="150"/>
        <v>-3567192.7660000417</v>
      </c>
    </row>
    <row r="9627" spans="1:9">
      <c r="A9627" s="10">
        <v>43676</v>
      </c>
      <c r="B9627" s="10">
        <v>43675</v>
      </c>
      <c r="C9627" t="s">
        <v>11216</v>
      </c>
      <c r="D9627" t="s">
        <v>11215</v>
      </c>
      <c r="E9627" t="s">
        <v>11</v>
      </c>
      <c r="F9627" s="1">
        <v>-1924.97</v>
      </c>
      <c r="I9627" s="13">
        <f t="shared" si="150"/>
        <v>-3569117.7360000419</v>
      </c>
    </row>
    <row r="9628" spans="1:9">
      <c r="A9628" s="10">
        <v>43676</v>
      </c>
      <c r="B9628" s="10">
        <v>43675</v>
      </c>
      <c r="C9628" t="s">
        <v>11214</v>
      </c>
      <c r="D9628" t="s">
        <v>11213</v>
      </c>
      <c r="E9628" t="s">
        <v>11212</v>
      </c>
      <c r="F9628" s="1">
        <v>-620.6</v>
      </c>
      <c r="I9628" s="13">
        <f t="shared" si="150"/>
        <v>-3569738.336000042</v>
      </c>
    </row>
    <row r="9629" spans="1:9">
      <c r="A9629" s="10">
        <v>43676</v>
      </c>
      <c r="B9629" s="10">
        <v>43675</v>
      </c>
      <c r="C9629" t="s">
        <v>452</v>
      </c>
      <c r="D9629" t="s">
        <v>2061</v>
      </c>
      <c r="E9629" t="s">
        <v>11</v>
      </c>
      <c r="F9629" s="1">
        <v>-0.35699999999999998</v>
      </c>
      <c r="I9629" s="13">
        <f t="shared" si="150"/>
        <v>-3569738.6930000419</v>
      </c>
    </row>
    <row r="9630" spans="1:9">
      <c r="A9630" s="10">
        <v>43676</v>
      </c>
      <c r="B9630" s="10">
        <v>43675</v>
      </c>
      <c r="C9630" t="s">
        <v>11210</v>
      </c>
      <c r="D9630" t="s">
        <v>11209</v>
      </c>
      <c r="E9630" t="s">
        <v>11208</v>
      </c>
      <c r="F9630" s="1">
        <v>-341.98700000000002</v>
      </c>
      <c r="I9630" s="13">
        <f t="shared" si="150"/>
        <v>-3570080.6800000421</v>
      </c>
    </row>
    <row r="9631" spans="1:9">
      <c r="A9631" s="10">
        <v>43676</v>
      </c>
      <c r="B9631" s="10">
        <v>43675</v>
      </c>
      <c r="C9631" t="s">
        <v>452</v>
      </c>
      <c r="D9631" t="s">
        <v>2301</v>
      </c>
      <c r="E9631" t="s">
        <v>11</v>
      </c>
      <c r="F9631" s="1">
        <v>-0.35699999999999998</v>
      </c>
      <c r="I9631" s="13">
        <f t="shared" si="150"/>
        <v>-3570081.0370000419</v>
      </c>
    </row>
    <row r="9632" spans="1:9">
      <c r="A9632" s="10">
        <v>43677</v>
      </c>
      <c r="B9632" s="10">
        <v>43676</v>
      </c>
      <c r="C9632" t="s">
        <v>11270</v>
      </c>
      <c r="D9632" t="s">
        <v>11269</v>
      </c>
      <c r="E9632" t="s">
        <v>375</v>
      </c>
      <c r="F9632" s="1">
        <v>-781</v>
      </c>
      <c r="I9632" s="13">
        <f t="shared" si="150"/>
        <v>-3570862.0370000419</v>
      </c>
    </row>
    <row r="9633" spans="1:9">
      <c r="A9633" s="10">
        <v>43677</v>
      </c>
      <c r="B9633" s="10">
        <v>43676</v>
      </c>
      <c r="C9633" t="s">
        <v>11268</v>
      </c>
      <c r="D9633" t="s">
        <v>11267</v>
      </c>
      <c r="E9633" t="s">
        <v>3874</v>
      </c>
      <c r="F9633" s="1">
        <v>-5033.2</v>
      </c>
      <c r="I9633" s="13">
        <f t="shared" si="150"/>
        <v>-3575895.2370000421</v>
      </c>
    </row>
    <row r="9634" spans="1:9">
      <c r="A9634" s="10">
        <v>43677</v>
      </c>
      <c r="B9634" s="10">
        <v>43676</v>
      </c>
      <c r="C9634" t="s">
        <v>11266</v>
      </c>
      <c r="D9634" t="s">
        <v>11265</v>
      </c>
      <c r="E9634" t="s">
        <v>5444</v>
      </c>
      <c r="F9634" s="1">
        <v>-904.6</v>
      </c>
      <c r="I9634" s="13">
        <f t="shared" si="150"/>
        <v>-3576799.8370000422</v>
      </c>
    </row>
    <row r="9635" spans="1:9">
      <c r="A9635" s="10">
        <v>43677</v>
      </c>
      <c r="B9635" s="10">
        <v>43676</v>
      </c>
      <c r="C9635" t="s">
        <v>152</v>
      </c>
      <c r="D9635" t="s">
        <v>11264</v>
      </c>
      <c r="E9635" t="s">
        <v>11263</v>
      </c>
      <c r="F9635" s="1">
        <v>-20</v>
      </c>
      <c r="I9635" s="13">
        <f t="shared" si="150"/>
        <v>-3576819.8370000422</v>
      </c>
    </row>
    <row r="9636" spans="1:9">
      <c r="A9636" s="10">
        <v>43677</v>
      </c>
      <c r="B9636" s="10">
        <v>43676</v>
      </c>
      <c r="C9636" t="s">
        <v>7</v>
      </c>
      <c r="D9636" t="s">
        <v>11262</v>
      </c>
      <c r="E9636" t="s">
        <v>11261</v>
      </c>
      <c r="F9636" s="1">
        <v>-3.8</v>
      </c>
      <c r="I9636" s="13">
        <f t="shared" si="150"/>
        <v>-3576823.637000042</v>
      </c>
    </row>
    <row r="9637" spans="1:9">
      <c r="A9637" s="10">
        <v>43677</v>
      </c>
      <c r="B9637" s="10">
        <v>43676</v>
      </c>
      <c r="C9637" t="s">
        <v>11260</v>
      </c>
      <c r="D9637" t="s">
        <v>11259</v>
      </c>
      <c r="E9637" t="s">
        <v>302</v>
      </c>
      <c r="F9637" s="1">
        <v>-1910.46</v>
      </c>
      <c r="I9637" s="13">
        <f t="shared" si="150"/>
        <v>-3578734.097000042</v>
      </c>
    </row>
    <row r="9638" spans="1:9">
      <c r="A9638" s="10">
        <v>43677</v>
      </c>
      <c r="B9638" s="10">
        <v>43676</v>
      </c>
      <c r="C9638" t="s">
        <v>11258</v>
      </c>
      <c r="D9638" t="s">
        <v>11257</v>
      </c>
      <c r="E9638" t="s">
        <v>4590</v>
      </c>
      <c r="F9638" s="1">
        <v>-362.83600000000001</v>
      </c>
      <c r="I9638" s="13">
        <f t="shared" si="150"/>
        <v>-3579096.9330000421</v>
      </c>
    </row>
    <row r="9639" spans="1:9">
      <c r="A9639" s="10">
        <v>43677</v>
      </c>
      <c r="B9639" s="10">
        <v>43676</v>
      </c>
      <c r="C9639" t="s">
        <v>42</v>
      </c>
      <c r="D9639" t="s">
        <v>11254</v>
      </c>
      <c r="E9639" t="s">
        <v>10798</v>
      </c>
      <c r="F9639" s="1">
        <v>-250</v>
      </c>
      <c r="I9639" s="13">
        <f t="shared" si="150"/>
        <v>-3579346.9330000421</v>
      </c>
    </row>
    <row r="9640" spans="1:9">
      <c r="A9640" s="10">
        <v>43677</v>
      </c>
      <c r="B9640" s="10">
        <v>43676</v>
      </c>
      <c r="C9640" t="s">
        <v>942</v>
      </c>
      <c r="D9640" t="s">
        <v>11254</v>
      </c>
      <c r="E9640" t="s">
        <v>10798</v>
      </c>
      <c r="F9640" s="1">
        <v>-0.95199999999999996</v>
      </c>
      <c r="I9640" s="13">
        <f t="shared" si="150"/>
        <v>-3579347.8850000422</v>
      </c>
    </row>
    <row r="9641" spans="1:9">
      <c r="A9641" s="10">
        <v>43677</v>
      </c>
      <c r="B9641" s="10">
        <v>43676</v>
      </c>
      <c r="C9641" t="s">
        <v>11253</v>
      </c>
      <c r="D9641" t="s">
        <v>11252</v>
      </c>
      <c r="E9641" t="s">
        <v>375</v>
      </c>
      <c r="F9641" s="1">
        <v>-512.5</v>
      </c>
      <c r="I9641" s="13">
        <f t="shared" si="150"/>
        <v>-3579860.3850000422</v>
      </c>
    </row>
    <row r="9642" spans="1:9">
      <c r="A9642" s="10">
        <v>43677</v>
      </c>
      <c r="B9642" s="10">
        <v>43676</v>
      </c>
      <c r="C9642" t="s">
        <v>11251</v>
      </c>
      <c r="D9642" t="s">
        <v>11250</v>
      </c>
      <c r="E9642" t="s">
        <v>375</v>
      </c>
      <c r="F9642" s="1">
        <v>-775</v>
      </c>
      <c r="I9642" s="13">
        <f t="shared" si="150"/>
        <v>-3580635.3850000422</v>
      </c>
    </row>
    <row r="9643" spans="1:9">
      <c r="A9643" s="10">
        <v>43677</v>
      </c>
      <c r="B9643" s="10">
        <v>43676</v>
      </c>
      <c r="C9643" t="s">
        <v>42</v>
      </c>
      <c r="D9643" t="s">
        <v>11249</v>
      </c>
      <c r="E9643" t="s">
        <v>44</v>
      </c>
      <c r="F9643" s="1">
        <v>-112743.717</v>
      </c>
      <c r="I9643" s="13">
        <f t="shared" si="150"/>
        <v>-3693379.1020000423</v>
      </c>
    </row>
    <row r="9644" spans="1:9">
      <c r="A9644" s="10">
        <v>43677</v>
      </c>
      <c r="B9644" s="10">
        <v>43676</v>
      </c>
      <c r="C9644" t="s">
        <v>45</v>
      </c>
      <c r="D9644" t="s">
        <v>11249</v>
      </c>
      <c r="E9644" t="s">
        <v>44</v>
      </c>
      <c r="F9644" s="1">
        <v>-3.57</v>
      </c>
      <c r="I9644" s="13">
        <f t="shared" si="150"/>
        <v>-3693382.6720000422</v>
      </c>
    </row>
    <row r="9645" spans="1:9">
      <c r="A9645" s="10">
        <v>43677</v>
      </c>
      <c r="B9645" s="10">
        <v>43676</v>
      </c>
      <c r="C9645" t="s">
        <v>11248</v>
      </c>
      <c r="D9645" t="s">
        <v>11247</v>
      </c>
      <c r="E9645" t="s">
        <v>4590</v>
      </c>
      <c r="F9645" s="1">
        <v>-396.87</v>
      </c>
      <c r="I9645" s="13">
        <f t="shared" si="150"/>
        <v>-3693779.5420000423</v>
      </c>
    </row>
    <row r="9646" spans="1:9">
      <c r="A9646" s="10">
        <v>43677</v>
      </c>
      <c r="B9646" s="10">
        <v>43676</v>
      </c>
      <c r="C9646" t="s">
        <v>42</v>
      </c>
      <c r="D9646" t="s">
        <v>11244</v>
      </c>
      <c r="E9646" t="s">
        <v>44</v>
      </c>
      <c r="F9646" s="1">
        <v>-35606.968999999997</v>
      </c>
      <c r="I9646" s="13">
        <f t="shared" si="150"/>
        <v>-3729386.5110000423</v>
      </c>
    </row>
    <row r="9647" spans="1:9">
      <c r="A9647" s="10">
        <v>43677</v>
      </c>
      <c r="B9647" s="10">
        <v>43676</v>
      </c>
      <c r="C9647" t="s">
        <v>45</v>
      </c>
      <c r="D9647" t="s">
        <v>11244</v>
      </c>
      <c r="E9647" t="s">
        <v>44</v>
      </c>
      <c r="F9647" s="1">
        <v>-3.57</v>
      </c>
      <c r="I9647" s="13">
        <f t="shared" si="150"/>
        <v>-3729390.0810000421</v>
      </c>
    </row>
    <row r="9648" spans="1:9">
      <c r="A9648" s="10">
        <v>43677</v>
      </c>
      <c r="B9648" s="10">
        <v>43676</v>
      </c>
      <c r="C9648" t="s">
        <v>11241</v>
      </c>
      <c r="D9648" t="s">
        <v>11240</v>
      </c>
      <c r="E9648" t="s">
        <v>7190</v>
      </c>
      <c r="F9648" s="1">
        <v>-571.79999999999995</v>
      </c>
      <c r="I9648" s="13">
        <f t="shared" si="150"/>
        <v>-3729961.881000042</v>
      </c>
    </row>
    <row r="9649" spans="1:9">
      <c r="A9649" s="10">
        <v>43677</v>
      </c>
      <c r="B9649" s="10">
        <v>43676</v>
      </c>
      <c r="C9649" t="s">
        <v>11239</v>
      </c>
      <c r="D9649" t="s">
        <v>11238</v>
      </c>
      <c r="E9649" t="s">
        <v>4379</v>
      </c>
      <c r="F9649" s="1">
        <v>-2695.9459999999999</v>
      </c>
      <c r="I9649" s="13">
        <f t="shared" si="150"/>
        <v>-3732657.827000042</v>
      </c>
    </row>
    <row r="9650" spans="1:9">
      <c r="A9650" s="10">
        <v>43679</v>
      </c>
      <c r="B9650" s="10">
        <v>43677</v>
      </c>
      <c r="C9650" t="s">
        <v>184</v>
      </c>
      <c r="D9650" t="s">
        <v>11322</v>
      </c>
      <c r="E9650" t="s">
        <v>11321</v>
      </c>
      <c r="F9650" s="1">
        <v>-10</v>
      </c>
      <c r="I9650" s="13">
        <f t="shared" si="150"/>
        <v>-3732667.827000042</v>
      </c>
    </row>
    <row r="9651" spans="1:9">
      <c r="A9651" s="10">
        <v>43679</v>
      </c>
      <c r="B9651" s="10">
        <v>43677</v>
      </c>
      <c r="C9651" t="s">
        <v>7</v>
      </c>
      <c r="D9651" t="s">
        <v>11301</v>
      </c>
      <c r="E9651" t="s">
        <v>11300</v>
      </c>
      <c r="F9651" s="1">
        <v>-1.9</v>
      </c>
      <c r="I9651" s="13">
        <f t="shared" si="150"/>
        <v>-3732669.7270000419</v>
      </c>
    </row>
    <row r="9652" spans="1:9">
      <c r="A9652" s="10">
        <v>43679</v>
      </c>
      <c r="B9652" s="10">
        <v>43677</v>
      </c>
      <c r="C9652" t="s">
        <v>7</v>
      </c>
      <c r="D9652" t="s">
        <v>11299</v>
      </c>
      <c r="E9652" t="s">
        <v>11298</v>
      </c>
      <c r="F9652" s="1">
        <v>-1.9</v>
      </c>
      <c r="I9652" s="13">
        <f t="shared" si="150"/>
        <v>-3732671.6270000418</v>
      </c>
    </row>
    <row r="9653" spans="1:9">
      <c r="A9653" s="10">
        <v>43679</v>
      </c>
      <c r="B9653" s="10">
        <v>43677</v>
      </c>
      <c r="C9653" t="s">
        <v>184</v>
      </c>
      <c r="D9653" t="s">
        <v>11297</v>
      </c>
      <c r="E9653" t="s">
        <v>11296</v>
      </c>
      <c r="F9653" s="1">
        <v>-10</v>
      </c>
      <c r="I9653" s="13">
        <f t="shared" si="150"/>
        <v>-3732681.6270000418</v>
      </c>
    </row>
    <row r="9654" spans="1:9">
      <c r="A9654" s="10">
        <v>43678</v>
      </c>
      <c r="B9654" s="10">
        <v>43677</v>
      </c>
      <c r="C9654" t="s">
        <v>11295</v>
      </c>
      <c r="D9654" t="s">
        <v>11294</v>
      </c>
      <c r="E9654" t="s">
        <v>488</v>
      </c>
      <c r="F9654" s="1">
        <v>-939.48199999999997</v>
      </c>
      <c r="I9654" s="13">
        <f t="shared" si="150"/>
        <v>-3733621.1090000416</v>
      </c>
    </row>
    <row r="9655" spans="1:9">
      <c r="A9655" s="10">
        <v>43678</v>
      </c>
      <c r="B9655" s="10">
        <v>43677</v>
      </c>
      <c r="C9655" t="s">
        <v>11293</v>
      </c>
      <c r="D9655" t="s">
        <v>11292</v>
      </c>
      <c r="E9655" t="s">
        <v>11</v>
      </c>
      <c r="F9655" s="1">
        <v>-40000</v>
      </c>
      <c r="I9655" s="13">
        <f t="shared" si="150"/>
        <v>-3773621.1090000416</v>
      </c>
    </row>
    <row r="9656" spans="1:9">
      <c r="A9656" s="10">
        <v>43678</v>
      </c>
      <c r="B9656" s="10">
        <v>43677</v>
      </c>
      <c r="C9656" t="s">
        <v>11291</v>
      </c>
      <c r="D9656" t="s">
        <v>11290</v>
      </c>
      <c r="E9656" t="s">
        <v>11</v>
      </c>
      <c r="F9656" s="1">
        <v>-11382.493</v>
      </c>
      <c r="I9656" s="13">
        <f t="shared" si="150"/>
        <v>-3785003.6020000414</v>
      </c>
    </row>
    <row r="9657" spans="1:9">
      <c r="A9657" s="10">
        <v>43678</v>
      </c>
      <c r="B9657" s="10">
        <v>43677</v>
      </c>
      <c r="C9657" t="s">
        <v>11289</v>
      </c>
      <c r="D9657" t="s">
        <v>11288</v>
      </c>
      <c r="E9657" t="s">
        <v>11</v>
      </c>
      <c r="F9657" s="1">
        <v>-8274.0660000000007</v>
      </c>
      <c r="I9657" s="13">
        <f t="shared" si="150"/>
        <v>-3793277.6680000415</v>
      </c>
    </row>
    <row r="9658" spans="1:9">
      <c r="A9658" s="10">
        <v>43678</v>
      </c>
      <c r="B9658" s="10">
        <v>43677</v>
      </c>
      <c r="C9658" t="s">
        <v>11285</v>
      </c>
      <c r="D9658" t="s">
        <v>11284</v>
      </c>
      <c r="E9658" t="s">
        <v>488</v>
      </c>
      <c r="F9658" s="1">
        <v>-238.58199999999999</v>
      </c>
      <c r="I9658" s="13">
        <f t="shared" si="150"/>
        <v>-3793516.2500000414</v>
      </c>
    </row>
    <row r="9659" spans="1:9">
      <c r="A9659" s="10">
        <v>43678</v>
      </c>
      <c r="B9659" s="10">
        <v>43677</v>
      </c>
      <c r="C9659" t="s">
        <v>11283</v>
      </c>
      <c r="D9659" t="s">
        <v>11282</v>
      </c>
      <c r="E9659" t="s">
        <v>11281</v>
      </c>
      <c r="F9659" s="1">
        <v>-370.11</v>
      </c>
      <c r="I9659" s="13">
        <f t="shared" si="150"/>
        <v>-3793886.3600000413</v>
      </c>
    </row>
    <row r="9660" spans="1:9">
      <c r="A9660" s="10">
        <v>43678</v>
      </c>
      <c r="B9660" s="10">
        <v>43677</v>
      </c>
      <c r="C9660" t="s">
        <v>11280</v>
      </c>
      <c r="D9660" t="s">
        <v>11279</v>
      </c>
      <c r="E9660" t="s">
        <v>11</v>
      </c>
      <c r="F9660" s="1">
        <v>-8180.2529999999997</v>
      </c>
      <c r="I9660" s="13">
        <f t="shared" si="150"/>
        <v>-3802066.6130000413</v>
      </c>
    </row>
    <row r="9661" spans="1:9">
      <c r="A9661" s="10">
        <v>43678</v>
      </c>
      <c r="B9661" s="10">
        <v>43677</v>
      </c>
      <c r="C9661" t="s">
        <v>11278</v>
      </c>
      <c r="D9661" t="s">
        <v>11277</v>
      </c>
      <c r="E9661" t="s">
        <v>488</v>
      </c>
      <c r="F9661" s="1">
        <v>-291.36900000000003</v>
      </c>
      <c r="I9661" s="13">
        <f t="shared" si="150"/>
        <v>-3802357.9820000413</v>
      </c>
    </row>
    <row r="9662" spans="1:9">
      <c r="A9662" s="10">
        <v>43678</v>
      </c>
      <c r="B9662" s="10">
        <v>43677</v>
      </c>
      <c r="C9662" t="s">
        <v>11272</v>
      </c>
      <c r="D9662" t="s">
        <v>11271</v>
      </c>
      <c r="E9662" t="s">
        <v>10141</v>
      </c>
      <c r="F9662" s="1">
        <v>-700</v>
      </c>
      <c r="I9662" s="13">
        <f t="shared" si="150"/>
        <v>-3803057.9820000413</v>
      </c>
    </row>
    <row r="9663" spans="1:9">
      <c r="A9663" s="10">
        <v>43677</v>
      </c>
      <c r="B9663" s="10">
        <v>43677</v>
      </c>
      <c r="C9663" t="s">
        <v>3413</v>
      </c>
      <c r="E9663" t="s">
        <v>11</v>
      </c>
      <c r="F9663" s="1">
        <v>-32231.944</v>
      </c>
      <c r="I9663" s="13">
        <f t="shared" si="150"/>
        <v>-3835289.9260000414</v>
      </c>
    </row>
    <row r="9664" spans="1:9">
      <c r="A9664" s="10">
        <v>43677</v>
      </c>
      <c r="B9664" s="10">
        <v>43677</v>
      </c>
      <c r="C9664" t="s">
        <v>617</v>
      </c>
      <c r="E9664" t="s">
        <v>11</v>
      </c>
      <c r="F9664" s="1">
        <v>-11.9</v>
      </c>
      <c r="I9664" s="13">
        <f t="shared" si="150"/>
        <v>-3835301.8260000413</v>
      </c>
    </row>
    <row r="9665" spans="1:9">
      <c r="A9665" s="10">
        <v>43677</v>
      </c>
      <c r="B9665" s="10">
        <v>43677</v>
      </c>
      <c r="C9665" t="s">
        <v>350</v>
      </c>
      <c r="E9665" t="s">
        <v>11</v>
      </c>
      <c r="F9665" s="1">
        <v>-1.19</v>
      </c>
      <c r="I9665" s="13">
        <f t="shared" si="150"/>
        <v>-3835303.0160000413</v>
      </c>
    </row>
    <row r="9666" spans="1:9">
      <c r="A9666" s="10">
        <v>43677</v>
      </c>
      <c r="B9666" s="10">
        <v>43677</v>
      </c>
      <c r="C9666" t="s">
        <v>8976</v>
      </c>
      <c r="E9666" t="s">
        <v>11</v>
      </c>
      <c r="F9666" s="1">
        <v>-35.164999999999999</v>
      </c>
      <c r="I9666" s="13">
        <f t="shared" si="150"/>
        <v>-3835338.1810000413</v>
      </c>
    </row>
    <row r="9667" spans="1:9">
      <c r="A9667" s="10">
        <v>43677</v>
      </c>
      <c r="B9667" s="10">
        <v>43677</v>
      </c>
      <c r="C9667" t="s">
        <v>350</v>
      </c>
      <c r="E9667" t="s">
        <v>11</v>
      </c>
      <c r="F9667" s="1">
        <v>-1.19</v>
      </c>
      <c r="I9667" s="13">
        <f t="shared" ref="I9667:I9730" si="151">I9666+F9667+G9667</f>
        <v>-3835339.3710000413</v>
      </c>
    </row>
    <row r="9668" spans="1:9">
      <c r="A9668" s="10">
        <v>43677</v>
      </c>
      <c r="B9668" s="10">
        <v>43677</v>
      </c>
      <c r="C9668" t="s">
        <v>570</v>
      </c>
      <c r="E9668" t="s">
        <v>11</v>
      </c>
      <c r="F9668" s="1">
        <v>-34.451000000000001</v>
      </c>
      <c r="I9668" s="13">
        <f t="shared" si="151"/>
        <v>-3835373.8220000411</v>
      </c>
    </row>
    <row r="9669" spans="1:9">
      <c r="A9669" s="10">
        <v>43677</v>
      </c>
      <c r="B9669" s="10">
        <v>43677</v>
      </c>
      <c r="C9669" t="s">
        <v>572</v>
      </c>
      <c r="E9669" t="s">
        <v>11</v>
      </c>
      <c r="F9669" s="1">
        <v>-29.899000000000001</v>
      </c>
      <c r="I9669" s="13">
        <f t="shared" si="151"/>
        <v>-3835403.7210000413</v>
      </c>
    </row>
    <row r="9670" spans="1:9">
      <c r="A9670" s="10">
        <v>43677</v>
      </c>
      <c r="B9670" s="10">
        <v>43677</v>
      </c>
      <c r="C9670" t="s">
        <v>574</v>
      </c>
      <c r="E9670" t="s">
        <v>11</v>
      </c>
      <c r="F9670" s="1">
        <v>-19.527000000000001</v>
      </c>
      <c r="I9670" s="13">
        <f t="shared" si="151"/>
        <v>-3835423.2480000411</v>
      </c>
    </row>
    <row r="9671" spans="1:9">
      <c r="A9671" s="10">
        <v>43677</v>
      </c>
      <c r="B9671" s="10">
        <v>43677</v>
      </c>
      <c r="C9671" t="s">
        <v>571</v>
      </c>
      <c r="E9671" t="s">
        <v>11</v>
      </c>
      <c r="F9671" s="1">
        <v>-18.385999999999999</v>
      </c>
      <c r="I9671" s="13">
        <f t="shared" si="151"/>
        <v>-3835441.6340000411</v>
      </c>
    </row>
    <row r="9672" spans="1:9">
      <c r="A9672" s="10">
        <v>43677</v>
      </c>
      <c r="B9672" s="10">
        <v>43677</v>
      </c>
      <c r="C9672" t="s">
        <v>579</v>
      </c>
      <c r="E9672" t="s">
        <v>11</v>
      </c>
      <c r="F9672" s="1">
        <v>-34.093000000000004</v>
      </c>
      <c r="I9672" s="13">
        <f t="shared" si="151"/>
        <v>-3835475.7270000409</v>
      </c>
    </row>
    <row r="9673" spans="1:9">
      <c r="A9673" s="10">
        <v>43677</v>
      </c>
      <c r="B9673" s="10">
        <v>43677</v>
      </c>
      <c r="C9673" t="s">
        <v>569</v>
      </c>
      <c r="E9673" t="s">
        <v>11</v>
      </c>
      <c r="F9673" s="1">
        <v>-20.527999999999999</v>
      </c>
      <c r="I9673" s="13">
        <f t="shared" si="151"/>
        <v>-3835496.2550000409</v>
      </c>
    </row>
    <row r="9674" spans="1:9">
      <c r="A9674" s="10">
        <v>43677</v>
      </c>
      <c r="B9674" s="10">
        <v>43677</v>
      </c>
      <c r="C9674" t="s">
        <v>577</v>
      </c>
      <c r="E9674" t="s">
        <v>11</v>
      </c>
      <c r="F9674" s="1">
        <v>-62.475000000000001</v>
      </c>
      <c r="I9674" s="13">
        <f t="shared" si="151"/>
        <v>-3835558.730000041</v>
      </c>
    </row>
    <row r="9675" spans="1:9">
      <c r="A9675" s="10">
        <v>43677</v>
      </c>
      <c r="B9675" s="10">
        <v>43677</v>
      </c>
      <c r="C9675" t="s">
        <v>573</v>
      </c>
      <c r="E9675" t="s">
        <v>11</v>
      </c>
      <c r="F9675" s="1">
        <v>-53.015000000000001</v>
      </c>
      <c r="I9675" s="13">
        <f t="shared" si="151"/>
        <v>-3835611.7450000411</v>
      </c>
    </row>
    <row r="9676" spans="1:9">
      <c r="A9676" s="10">
        <v>43677</v>
      </c>
      <c r="B9676" s="10">
        <v>43677</v>
      </c>
      <c r="C9676" t="s">
        <v>578</v>
      </c>
      <c r="E9676" t="s">
        <v>11</v>
      </c>
      <c r="F9676" s="1">
        <v>-49.865000000000002</v>
      </c>
      <c r="I9676" s="13">
        <f t="shared" si="151"/>
        <v>-3835661.6100000413</v>
      </c>
    </row>
    <row r="9677" spans="1:9">
      <c r="A9677" s="10">
        <v>43677</v>
      </c>
      <c r="B9677" s="10">
        <v>43677</v>
      </c>
      <c r="C9677" t="s">
        <v>576</v>
      </c>
      <c r="E9677" t="s">
        <v>11</v>
      </c>
      <c r="F9677" s="1">
        <v>-47.783999999999999</v>
      </c>
      <c r="I9677" s="13">
        <f t="shared" si="151"/>
        <v>-3835709.3940000413</v>
      </c>
    </row>
    <row r="9678" spans="1:9">
      <c r="A9678" s="10">
        <v>43677</v>
      </c>
      <c r="B9678" s="10">
        <v>43677</v>
      </c>
      <c r="C9678" t="s">
        <v>616</v>
      </c>
      <c r="E9678" t="s">
        <v>11</v>
      </c>
      <c r="F9678" s="1">
        <v>-18.007999999999999</v>
      </c>
      <c r="I9678" s="13">
        <f t="shared" si="151"/>
        <v>-3835727.4020000412</v>
      </c>
    </row>
    <row r="9679" spans="1:9">
      <c r="A9679" s="10">
        <v>43677</v>
      </c>
      <c r="B9679" s="10">
        <v>43677</v>
      </c>
      <c r="C9679" t="s">
        <v>618</v>
      </c>
      <c r="E9679" t="s">
        <v>11</v>
      </c>
      <c r="F9679" s="1">
        <v>-14.222</v>
      </c>
      <c r="I9679" s="13">
        <f t="shared" si="151"/>
        <v>-3835741.6240000413</v>
      </c>
    </row>
    <row r="9680" spans="1:9">
      <c r="A9680" s="10">
        <v>43677</v>
      </c>
      <c r="B9680" s="10">
        <v>43677</v>
      </c>
      <c r="C9680" t="s">
        <v>3413</v>
      </c>
      <c r="E9680" t="s">
        <v>11</v>
      </c>
      <c r="F9680" s="1">
        <v>-64463.889000000003</v>
      </c>
      <c r="I9680" s="13">
        <f t="shared" si="151"/>
        <v>-3900205.5130000412</v>
      </c>
    </row>
    <row r="9681" spans="1:9">
      <c r="A9681" s="10">
        <v>43676</v>
      </c>
      <c r="B9681" s="10">
        <v>43677</v>
      </c>
      <c r="C9681" t="s">
        <v>8821</v>
      </c>
      <c r="D9681" t="s">
        <v>2301</v>
      </c>
      <c r="E9681" t="s">
        <v>11</v>
      </c>
      <c r="G9681" s="1">
        <v>14000</v>
      </c>
      <c r="I9681" s="13">
        <f t="shared" si="151"/>
        <v>-3886205.5130000412</v>
      </c>
    </row>
    <row r="9682" spans="1:9">
      <c r="A9682" s="10">
        <v>43676</v>
      </c>
      <c r="B9682" s="10">
        <v>43677</v>
      </c>
      <c r="C9682" t="s">
        <v>7</v>
      </c>
      <c r="D9682" t="s">
        <v>11235</v>
      </c>
      <c r="E9682" t="s">
        <v>11234</v>
      </c>
      <c r="F9682" s="1">
        <v>-3.8</v>
      </c>
      <c r="I9682" s="13">
        <f t="shared" si="151"/>
        <v>-3886209.3130000411</v>
      </c>
    </row>
    <row r="9683" spans="1:9">
      <c r="A9683" s="10">
        <v>43676</v>
      </c>
      <c r="B9683" s="10">
        <v>43677</v>
      </c>
      <c r="C9683" t="s">
        <v>11233</v>
      </c>
      <c r="D9683" t="s">
        <v>2154</v>
      </c>
      <c r="E9683" t="s">
        <v>11</v>
      </c>
      <c r="G9683" s="1">
        <v>16000</v>
      </c>
      <c r="I9683" s="13">
        <f t="shared" si="151"/>
        <v>-3870209.3130000411</v>
      </c>
    </row>
    <row r="9684" spans="1:9">
      <c r="A9684" s="10">
        <v>43676</v>
      </c>
      <c r="B9684" s="10">
        <v>43677</v>
      </c>
      <c r="C9684" t="s">
        <v>11220</v>
      </c>
      <c r="D9684" t="s">
        <v>11219</v>
      </c>
      <c r="E9684" t="s">
        <v>11</v>
      </c>
      <c r="G9684" s="1">
        <v>100000</v>
      </c>
      <c r="I9684" s="13">
        <f t="shared" si="151"/>
        <v>-3770209.3130000411</v>
      </c>
    </row>
    <row r="9685" spans="1:9">
      <c r="A9685" s="10">
        <v>43676</v>
      </c>
      <c r="B9685" s="10">
        <v>43677</v>
      </c>
      <c r="C9685" t="s">
        <v>7493</v>
      </c>
      <c r="D9685" t="s">
        <v>1785</v>
      </c>
      <c r="E9685" t="s">
        <v>11</v>
      </c>
      <c r="G9685" s="1">
        <v>26000</v>
      </c>
      <c r="I9685" s="13">
        <f t="shared" si="151"/>
        <v>-3744209.3130000411</v>
      </c>
    </row>
    <row r="9686" spans="1:9">
      <c r="A9686" s="10">
        <v>43676</v>
      </c>
      <c r="B9686" s="10">
        <v>43677</v>
      </c>
      <c r="C9686" t="s">
        <v>3977</v>
      </c>
      <c r="D9686" t="s">
        <v>2439</v>
      </c>
      <c r="E9686" t="s">
        <v>11</v>
      </c>
      <c r="G9686" s="1">
        <v>28000</v>
      </c>
      <c r="I9686" s="13">
        <f t="shared" si="151"/>
        <v>-3716209.3130000411</v>
      </c>
    </row>
    <row r="9687" spans="1:9">
      <c r="A9687" s="10">
        <v>43676</v>
      </c>
      <c r="B9687" s="10">
        <v>43677</v>
      </c>
      <c r="C9687" t="s">
        <v>11211</v>
      </c>
      <c r="D9687" t="s">
        <v>2061</v>
      </c>
      <c r="E9687" t="s">
        <v>11</v>
      </c>
      <c r="G9687" s="1">
        <v>21000</v>
      </c>
      <c r="I9687" s="13">
        <f t="shared" si="151"/>
        <v>-3695209.3130000411</v>
      </c>
    </row>
    <row r="9688" spans="1:9">
      <c r="A9688" s="10">
        <v>43676</v>
      </c>
      <c r="B9688" s="10">
        <v>43677</v>
      </c>
      <c r="C9688" t="s">
        <v>152</v>
      </c>
      <c r="D9688" t="s">
        <v>11207</v>
      </c>
      <c r="E9688" t="s">
        <v>11206</v>
      </c>
      <c r="F9688" s="1">
        <v>-20</v>
      </c>
      <c r="I9688" s="13">
        <f t="shared" si="151"/>
        <v>-3695229.3130000411</v>
      </c>
    </row>
    <row r="9689" spans="1:9">
      <c r="A9689" s="10">
        <v>43679</v>
      </c>
      <c r="B9689" s="10">
        <v>43678</v>
      </c>
      <c r="C9689" t="s">
        <v>452</v>
      </c>
      <c r="D9689" t="s">
        <v>1778</v>
      </c>
      <c r="E9689" t="s">
        <v>11</v>
      </c>
      <c r="F9689" s="1">
        <v>-0.35699999999999998</v>
      </c>
      <c r="I9689" s="13">
        <f t="shared" si="151"/>
        <v>-3695229.6700000409</v>
      </c>
    </row>
    <row r="9690" spans="1:9">
      <c r="A9690" s="10">
        <v>43679</v>
      </c>
      <c r="B9690" s="10">
        <v>43678</v>
      </c>
      <c r="C9690" t="s">
        <v>11319</v>
      </c>
      <c r="D9690" t="s">
        <v>11318</v>
      </c>
      <c r="E9690" t="s">
        <v>2318</v>
      </c>
      <c r="F9690" s="1">
        <v>-1445.701</v>
      </c>
      <c r="I9690" s="13">
        <f t="shared" si="151"/>
        <v>-3696675.3710000408</v>
      </c>
    </row>
    <row r="9691" spans="1:9">
      <c r="A9691" s="10">
        <v>43679</v>
      </c>
      <c r="B9691" s="10">
        <v>43678</v>
      </c>
      <c r="C9691" t="s">
        <v>11317</v>
      </c>
      <c r="D9691" t="s">
        <v>11316</v>
      </c>
      <c r="E9691" t="s">
        <v>2318</v>
      </c>
      <c r="F9691" s="1">
        <v>-225.64</v>
      </c>
      <c r="I9691" s="13">
        <f t="shared" si="151"/>
        <v>-3696901.0110000409</v>
      </c>
    </row>
    <row r="9692" spans="1:9">
      <c r="A9692" s="10">
        <v>43679</v>
      </c>
      <c r="B9692" s="10">
        <v>43678</v>
      </c>
      <c r="C9692" t="s">
        <v>11315</v>
      </c>
      <c r="D9692" t="s">
        <v>11314</v>
      </c>
      <c r="E9692" t="s">
        <v>11</v>
      </c>
      <c r="F9692" s="1">
        <v>-30450</v>
      </c>
      <c r="I9692" s="13">
        <f t="shared" si="151"/>
        <v>-3727351.0110000409</v>
      </c>
    </row>
    <row r="9693" spans="1:9">
      <c r="A9693" s="10">
        <v>43679</v>
      </c>
      <c r="B9693" s="10">
        <v>43678</v>
      </c>
      <c r="C9693" t="s">
        <v>11313</v>
      </c>
      <c r="D9693" t="s">
        <v>11312</v>
      </c>
      <c r="E9693" t="s">
        <v>11</v>
      </c>
      <c r="F9693" s="1">
        <v>-439.61099999999999</v>
      </c>
      <c r="I9693" s="13">
        <f t="shared" si="151"/>
        <v>-3727790.622000041</v>
      </c>
    </row>
    <row r="9694" spans="1:9">
      <c r="A9694" s="10">
        <v>43679</v>
      </c>
      <c r="B9694" s="10">
        <v>43678</v>
      </c>
      <c r="C9694" t="s">
        <v>452</v>
      </c>
      <c r="D9694" t="s">
        <v>2261</v>
      </c>
      <c r="E9694" t="s">
        <v>11</v>
      </c>
      <c r="F9694" s="1">
        <v>-0.35699999999999998</v>
      </c>
      <c r="I9694" s="13">
        <f t="shared" si="151"/>
        <v>-3727790.9790000408</v>
      </c>
    </row>
    <row r="9695" spans="1:9">
      <c r="A9695" s="10">
        <v>43679</v>
      </c>
      <c r="B9695" s="10">
        <v>43678</v>
      </c>
      <c r="C9695" t="s">
        <v>11310</v>
      </c>
      <c r="D9695" t="s">
        <v>11309</v>
      </c>
      <c r="E9695" t="s">
        <v>234</v>
      </c>
      <c r="F9695" s="1">
        <v>-7350</v>
      </c>
      <c r="I9695" s="13">
        <f t="shared" si="151"/>
        <v>-3735140.9790000408</v>
      </c>
    </row>
    <row r="9696" spans="1:9">
      <c r="A9696" s="10">
        <v>43679</v>
      </c>
      <c r="B9696" s="10">
        <v>43678</v>
      </c>
      <c r="C9696" t="s">
        <v>11308</v>
      </c>
      <c r="D9696" t="s">
        <v>11307</v>
      </c>
      <c r="E9696" t="s">
        <v>2318</v>
      </c>
      <c r="F9696" s="1">
        <v>-406.11</v>
      </c>
      <c r="I9696" s="13">
        <f t="shared" si="151"/>
        <v>-3735547.0890000407</v>
      </c>
    </row>
    <row r="9697" spans="1:9">
      <c r="A9697" s="10">
        <v>43679</v>
      </c>
      <c r="B9697" s="10">
        <v>43678</v>
      </c>
      <c r="C9697" t="s">
        <v>452</v>
      </c>
      <c r="D9697" t="s">
        <v>2441</v>
      </c>
      <c r="E9697" t="s">
        <v>11</v>
      </c>
      <c r="F9697" s="1">
        <v>-0.35699999999999998</v>
      </c>
      <c r="I9697" s="13">
        <f t="shared" si="151"/>
        <v>-3735547.4460000405</v>
      </c>
    </row>
    <row r="9698" spans="1:9">
      <c r="A9698" s="10">
        <v>43679</v>
      </c>
      <c r="B9698" s="10">
        <v>43678</v>
      </c>
      <c r="C9698" t="s">
        <v>452</v>
      </c>
      <c r="D9698" t="s">
        <v>2040</v>
      </c>
      <c r="E9698" t="s">
        <v>11</v>
      </c>
      <c r="F9698" s="1">
        <v>-0.35699999999999998</v>
      </c>
      <c r="I9698" s="13">
        <f t="shared" si="151"/>
        <v>-3735547.8030000404</v>
      </c>
    </row>
    <row r="9699" spans="1:9">
      <c r="A9699" s="10">
        <v>43679</v>
      </c>
      <c r="B9699" s="10">
        <v>43678</v>
      </c>
      <c r="C9699" t="s">
        <v>11303</v>
      </c>
      <c r="D9699" t="s">
        <v>11302</v>
      </c>
      <c r="E9699" t="s">
        <v>11</v>
      </c>
      <c r="F9699" s="1">
        <v>-1200</v>
      </c>
      <c r="I9699" s="13">
        <f t="shared" si="151"/>
        <v>-3736747.8030000404</v>
      </c>
    </row>
    <row r="9700" spans="1:9">
      <c r="A9700" s="10">
        <v>43679</v>
      </c>
      <c r="B9700" s="10">
        <v>43678</v>
      </c>
      <c r="C9700" t="s">
        <v>452</v>
      </c>
      <c r="D9700" t="s">
        <v>2293</v>
      </c>
      <c r="E9700" t="s">
        <v>11</v>
      </c>
      <c r="F9700" s="1">
        <v>-0.35699999999999998</v>
      </c>
      <c r="I9700" s="13">
        <f t="shared" si="151"/>
        <v>-3736748.1600000402</v>
      </c>
    </row>
    <row r="9701" spans="1:9">
      <c r="A9701" s="10">
        <v>43678</v>
      </c>
      <c r="B9701" s="10">
        <v>43678</v>
      </c>
      <c r="C9701" t="s">
        <v>21</v>
      </c>
      <c r="E9701" t="s">
        <v>11</v>
      </c>
      <c r="F9701" s="1">
        <v>-19700</v>
      </c>
      <c r="I9701" s="13">
        <f t="shared" si="151"/>
        <v>-3756448.1600000402</v>
      </c>
    </row>
    <row r="9702" spans="1:9">
      <c r="A9702" s="10">
        <v>43678</v>
      </c>
      <c r="B9702" s="10">
        <v>43678</v>
      </c>
      <c r="C9702" t="s">
        <v>5324</v>
      </c>
      <c r="E9702" t="s">
        <v>11</v>
      </c>
      <c r="F9702" s="1">
        <v>-7.9619999999999997</v>
      </c>
      <c r="I9702" s="13">
        <f t="shared" si="151"/>
        <v>-3756456.12200004</v>
      </c>
    </row>
    <row r="9703" spans="1:9">
      <c r="A9703" s="10">
        <v>43678</v>
      </c>
      <c r="B9703" s="10">
        <v>43678</v>
      </c>
      <c r="C9703" t="s">
        <v>5323</v>
      </c>
      <c r="E9703" t="s">
        <v>11</v>
      </c>
      <c r="F9703" s="1">
        <v>-0.54700000000000004</v>
      </c>
      <c r="I9703" s="13">
        <f t="shared" si="151"/>
        <v>-3756456.6690000398</v>
      </c>
    </row>
    <row r="9704" spans="1:9">
      <c r="A9704" s="10">
        <v>43678</v>
      </c>
      <c r="B9704" s="10">
        <v>43678</v>
      </c>
      <c r="C9704" t="s">
        <v>152</v>
      </c>
      <c r="D9704" t="s">
        <v>11276</v>
      </c>
      <c r="E9704" t="s">
        <v>11275</v>
      </c>
      <c r="F9704" s="1">
        <v>-20</v>
      </c>
      <c r="I9704" s="13">
        <f t="shared" si="151"/>
        <v>-3756476.6690000398</v>
      </c>
    </row>
    <row r="9705" spans="1:9">
      <c r="A9705" s="10">
        <v>43678</v>
      </c>
      <c r="B9705" s="10">
        <v>43678</v>
      </c>
      <c r="C9705" t="s">
        <v>7</v>
      </c>
      <c r="D9705" t="s">
        <v>11274</v>
      </c>
      <c r="E9705" t="s">
        <v>11273</v>
      </c>
      <c r="F9705" s="1">
        <v>-3.8</v>
      </c>
      <c r="I9705" s="13">
        <f t="shared" si="151"/>
        <v>-3756480.4690000396</v>
      </c>
    </row>
    <row r="9706" spans="1:9">
      <c r="A9706" s="10">
        <v>43692</v>
      </c>
      <c r="B9706" s="10">
        <v>43679</v>
      </c>
      <c r="C9706" t="s">
        <v>7</v>
      </c>
      <c r="D9706" t="s">
        <v>11467</v>
      </c>
      <c r="E9706" t="s">
        <v>11455</v>
      </c>
      <c r="F9706" s="1">
        <v>-7.22</v>
      </c>
      <c r="I9706" s="13">
        <f t="shared" si="151"/>
        <v>-3756487.6890000398</v>
      </c>
    </row>
    <row r="9707" spans="1:9">
      <c r="A9707" s="10">
        <v>43692</v>
      </c>
      <c r="B9707" s="10">
        <v>43679</v>
      </c>
      <c r="C9707" t="s">
        <v>96</v>
      </c>
      <c r="D9707" t="s">
        <v>11460</v>
      </c>
      <c r="E9707" t="s">
        <v>11459</v>
      </c>
      <c r="F9707" s="1">
        <v>-30</v>
      </c>
      <c r="I9707" s="13">
        <f t="shared" si="151"/>
        <v>-3756517.6890000398</v>
      </c>
    </row>
    <row r="9708" spans="1:9">
      <c r="A9708" s="10">
        <v>43692</v>
      </c>
      <c r="B9708" s="10">
        <v>43679</v>
      </c>
      <c r="C9708" t="s">
        <v>60</v>
      </c>
      <c r="D9708" t="s">
        <v>11456</v>
      </c>
      <c r="E9708" t="s">
        <v>11455</v>
      </c>
      <c r="F9708" s="1">
        <v>-8</v>
      </c>
      <c r="I9708" s="13">
        <f t="shared" si="151"/>
        <v>-3756525.6890000398</v>
      </c>
    </row>
    <row r="9709" spans="1:9">
      <c r="A9709" s="10">
        <v>43692</v>
      </c>
      <c r="B9709" s="10">
        <v>43679</v>
      </c>
      <c r="C9709" t="s">
        <v>105</v>
      </c>
      <c r="D9709" t="s">
        <v>11436</v>
      </c>
      <c r="E9709" t="s">
        <v>11435</v>
      </c>
      <c r="F9709" s="1">
        <v>-0.5</v>
      </c>
      <c r="I9709" s="13">
        <f t="shared" si="151"/>
        <v>-3756526.1890000398</v>
      </c>
    </row>
    <row r="9710" spans="1:9">
      <c r="A9710" s="10">
        <v>43682</v>
      </c>
      <c r="B9710" s="10">
        <v>43679</v>
      </c>
      <c r="C9710" t="s">
        <v>11342</v>
      </c>
      <c r="D9710" t="s">
        <v>11324</v>
      </c>
      <c r="E9710" t="s">
        <v>681</v>
      </c>
      <c r="F9710" s="1">
        <v>-2146.1260000000002</v>
      </c>
      <c r="I9710" s="13">
        <f t="shared" si="151"/>
        <v>-3758672.31500004</v>
      </c>
    </row>
    <row r="9711" spans="1:9">
      <c r="A9711" s="10">
        <v>43682</v>
      </c>
      <c r="B9711" s="10">
        <v>43679</v>
      </c>
      <c r="C9711" t="s">
        <v>31</v>
      </c>
      <c r="D9711" t="s">
        <v>11325</v>
      </c>
      <c r="E9711" t="s">
        <v>11169</v>
      </c>
      <c r="F9711" s="1">
        <v>-1.7849999999999999</v>
      </c>
      <c r="I9711" s="13">
        <f t="shared" si="151"/>
        <v>-3758674.1000000401</v>
      </c>
    </row>
    <row r="9712" spans="1:9">
      <c r="A9712" s="10">
        <v>43682</v>
      </c>
      <c r="B9712" s="10">
        <v>43679</v>
      </c>
      <c r="C9712" t="s">
        <v>67</v>
      </c>
      <c r="D9712" t="s">
        <v>11340</v>
      </c>
      <c r="E9712" t="s">
        <v>11</v>
      </c>
      <c r="F9712" s="1">
        <v>-0.52400000000000002</v>
      </c>
      <c r="I9712" s="13">
        <f t="shared" si="151"/>
        <v>-3758674.6240000403</v>
      </c>
    </row>
    <row r="9713" spans="1:9">
      <c r="A9713" s="10">
        <v>43682</v>
      </c>
      <c r="B9713" s="10">
        <v>43679</v>
      </c>
      <c r="C9713" t="s">
        <v>68</v>
      </c>
      <c r="D9713" t="s">
        <v>11340</v>
      </c>
      <c r="E9713" t="s">
        <v>11</v>
      </c>
      <c r="F9713" s="1">
        <v>-0.19</v>
      </c>
      <c r="I9713" s="13">
        <f t="shared" si="151"/>
        <v>-3758674.8140000403</v>
      </c>
    </row>
    <row r="9714" spans="1:9">
      <c r="A9714" s="10">
        <v>43682</v>
      </c>
      <c r="B9714" s="10">
        <v>43679</v>
      </c>
      <c r="C9714" t="s">
        <v>11339</v>
      </c>
      <c r="D9714" t="s">
        <v>11338</v>
      </c>
      <c r="E9714" t="s">
        <v>905</v>
      </c>
      <c r="F9714" s="1">
        <v>-338.20100000000002</v>
      </c>
      <c r="I9714" s="13">
        <f t="shared" si="151"/>
        <v>-3759013.0150000402</v>
      </c>
    </row>
    <row r="9715" spans="1:9">
      <c r="A9715" s="10">
        <v>43682</v>
      </c>
      <c r="B9715" s="10">
        <v>43679</v>
      </c>
      <c r="C9715" t="s">
        <v>31</v>
      </c>
      <c r="D9715" t="s">
        <v>11338</v>
      </c>
      <c r="E9715" t="s">
        <v>905</v>
      </c>
      <c r="F9715" s="1">
        <v>-1.7849999999999999</v>
      </c>
      <c r="I9715" s="13">
        <f t="shared" si="151"/>
        <v>-3759014.8000000403</v>
      </c>
    </row>
    <row r="9716" spans="1:9">
      <c r="A9716" s="10">
        <v>43682</v>
      </c>
      <c r="B9716" s="10">
        <v>43679</v>
      </c>
      <c r="C9716" t="s">
        <v>11337</v>
      </c>
      <c r="D9716" t="s">
        <v>11336</v>
      </c>
      <c r="E9716" t="s">
        <v>448</v>
      </c>
      <c r="F9716" s="1">
        <v>-397.17</v>
      </c>
      <c r="I9716" s="13">
        <f t="shared" si="151"/>
        <v>-3759411.9700000403</v>
      </c>
    </row>
    <row r="9717" spans="1:9">
      <c r="A9717" s="10">
        <v>43682</v>
      </c>
      <c r="B9717" s="10">
        <v>43679</v>
      </c>
      <c r="C9717" t="s">
        <v>31</v>
      </c>
      <c r="D9717" t="s">
        <v>11336</v>
      </c>
      <c r="E9717" t="s">
        <v>448</v>
      </c>
      <c r="F9717" s="1">
        <v>-1.7849999999999999</v>
      </c>
      <c r="I9717" s="13">
        <f t="shared" si="151"/>
        <v>-3759413.7550000404</v>
      </c>
    </row>
    <row r="9718" spans="1:9">
      <c r="A9718" s="10">
        <v>43682</v>
      </c>
      <c r="B9718" s="10">
        <v>43679</v>
      </c>
      <c r="C9718" t="s">
        <v>11335</v>
      </c>
      <c r="D9718" t="s">
        <v>11334</v>
      </c>
      <c r="E9718" t="s">
        <v>11333</v>
      </c>
      <c r="F9718" s="1">
        <v>-98500</v>
      </c>
      <c r="I9718" s="13">
        <f t="shared" si="151"/>
        <v>-3857913.7550000404</v>
      </c>
    </row>
    <row r="9719" spans="1:9">
      <c r="A9719" s="10">
        <v>43682</v>
      </c>
      <c r="B9719" s="10">
        <v>43679</v>
      </c>
      <c r="C9719" t="s">
        <v>11332</v>
      </c>
      <c r="D9719" t="s">
        <v>11331</v>
      </c>
      <c r="E9719" t="s">
        <v>332</v>
      </c>
      <c r="F9719" s="1">
        <v>-16718.504000000001</v>
      </c>
      <c r="I9719" s="13">
        <f t="shared" si="151"/>
        <v>-3874632.2590000406</v>
      </c>
    </row>
    <row r="9720" spans="1:9">
      <c r="A9720" s="10">
        <v>43682</v>
      </c>
      <c r="B9720" s="10">
        <v>43679</v>
      </c>
      <c r="C9720" t="s">
        <v>31</v>
      </c>
      <c r="D9720" t="s">
        <v>11331</v>
      </c>
      <c r="E9720" t="s">
        <v>332</v>
      </c>
      <c r="F9720" s="1">
        <v>-1.7849999999999999</v>
      </c>
      <c r="I9720" s="13">
        <f t="shared" si="151"/>
        <v>-3874634.0440000407</v>
      </c>
    </row>
    <row r="9721" spans="1:9">
      <c r="A9721" s="10">
        <v>43682</v>
      </c>
      <c r="B9721" s="10">
        <v>43679</v>
      </c>
      <c r="C9721" t="s">
        <v>11330</v>
      </c>
      <c r="D9721" t="s">
        <v>11329</v>
      </c>
      <c r="E9721" t="s">
        <v>9466</v>
      </c>
      <c r="F9721" s="1">
        <v>-4006.02</v>
      </c>
      <c r="I9721" s="13">
        <f t="shared" si="151"/>
        <v>-3878640.0640000408</v>
      </c>
    </row>
    <row r="9722" spans="1:9">
      <c r="A9722" s="10">
        <v>43682</v>
      </c>
      <c r="B9722" s="10">
        <v>43679</v>
      </c>
      <c r="C9722" t="s">
        <v>11326</v>
      </c>
      <c r="D9722" t="s">
        <v>11325</v>
      </c>
      <c r="E9722" t="s">
        <v>11169</v>
      </c>
      <c r="F9722" s="1">
        <v>-216.94200000000001</v>
      </c>
      <c r="I9722" s="13">
        <f t="shared" si="151"/>
        <v>-3878857.0060000406</v>
      </c>
    </row>
    <row r="9723" spans="1:9">
      <c r="A9723" s="10">
        <v>43682</v>
      </c>
      <c r="B9723" s="10">
        <v>43679</v>
      </c>
      <c r="C9723" t="s">
        <v>31</v>
      </c>
      <c r="D9723" t="s">
        <v>11324</v>
      </c>
      <c r="E9723" t="s">
        <v>681</v>
      </c>
      <c r="F9723" s="1">
        <v>-1.7849999999999999</v>
      </c>
      <c r="I9723" s="13">
        <f t="shared" si="151"/>
        <v>-3878858.7910000407</v>
      </c>
    </row>
    <row r="9724" spans="1:9">
      <c r="A9724" s="10">
        <v>43678</v>
      </c>
      <c r="B9724" s="10">
        <v>43679</v>
      </c>
      <c r="C9724" t="s">
        <v>11287</v>
      </c>
      <c r="D9724" t="s">
        <v>11286</v>
      </c>
      <c r="E9724" t="s">
        <v>11</v>
      </c>
      <c r="G9724" s="1">
        <v>300000</v>
      </c>
      <c r="I9724" s="13">
        <f t="shared" si="151"/>
        <v>-3578858.7910000407</v>
      </c>
    </row>
    <row r="9725" spans="1:9">
      <c r="A9725" s="10">
        <v>43685</v>
      </c>
      <c r="B9725" s="10">
        <v>43682</v>
      </c>
      <c r="C9725" t="s">
        <v>857</v>
      </c>
      <c r="D9725" t="s">
        <v>11378</v>
      </c>
      <c r="E9725" t="s">
        <v>11377</v>
      </c>
      <c r="F9725" s="1">
        <v>-190</v>
      </c>
      <c r="I9725" s="13">
        <f t="shared" si="151"/>
        <v>-3579048.7910000407</v>
      </c>
    </row>
    <row r="9726" spans="1:9">
      <c r="A9726" s="10">
        <v>43683</v>
      </c>
      <c r="B9726" s="10">
        <v>43682</v>
      </c>
      <c r="C9726" t="s">
        <v>42</v>
      </c>
      <c r="D9726" t="s">
        <v>11343</v>
      </c>
      <c r="E9726" t="s">
        <v>44</v>
      </c>
      <c r="F9726" s="1">
        <v>-840</v>
      </c>
      <c r="I9726" s="13">
        <f t="shared" si="151"/>
        <v>-3579888.7910000407</v>
      </c>
    </row>
    <row r="9727" spans="1:9">
      <c r="A9727" s="10">
        <v>43683</v>
      </c>
      <c r="B9727" s="10">
        <v>43682</v>
      </c>
      <c r="C9727" t="s">
        <v>11370</v>
      </c>
      <c r="D9727" t="s">
        <v>11369</v>
      </c>
      <c r="E9727" t="s">
        <v>11</v>
      </c>
      <c r="F9727" s="1">
        <v>-9850</v>
      </c>
      <c r="I9727" s="13">
        <f t="shared" si="151"/>
        <v>-3589738.7910000407</v>
      </c>
    </row>
    <row r="9728" spans="1:9">
      <c r="A9728" s="10">
        <v>43683</v>
      </c>
      <c r="B9728" s="10">
        <v>43682</v>
      </c>
      <c r="C9728" t="s">
        <v>11368</v>
      </c>
      <c r="D9728" t="s">
        <v>11367</v>
      </c>
      <c r="E9728" t="s">
        <v>11</v>
      </c>
      <c r="F9728" s="1">
        <v>-758.45899999999995</v>
      </c>
      <c r="I9728" s="13">
        <f t="shared" si="151"/>
        <v>-3590497.2500000405</v>
      </c>
    </row>
    <row r="9729" spans="1:9">
      <c r="A9729" s="10">
        <v>43683</v>
      </c>
      <c r="B9729" s="10">
        <v>43682</v>
      </c>
      <c r="C9729" t="s">
        <v>11366</v>
      </c>
      <c r="D9729" t="s">
        <v>11365</v>
      </c>
      <c r="E9729" t="s">
        <v>3643</v>
      </c>
      <c r="F9729" s="1">
        <v>-16628.684000000001</v>
      </c>
      <c r="I9729" s="13">
        <f t="shared" si="151"/>
        <v>-3607125.9340000404</v>
      </c>
    </row>
    <row r="9730" spans="1:9">
      <c r="A9730" s="10">
        <v>43683</v>
      </c>
      <c r="B9730" s="10">
        <v>43682</v>
      </c>
      <c r="C9730" t="s">
        <v>857</v>
      </c>
      <c r="D9730" t="s">
        <v>11364</v>
      </c>
      <c r="E9730" t="s">
        <v>11363</v>
      </c>
      <c r="F9730" s="1">
        <v>-297.33999999999997</v>
      </c>
      <c r="I9730" s="13">
        <f t="shared" si="151"/>
        <v>-3607423.2740000403</v>
      </c>
    </row>
    <row r="9731" spans="1:9">
      <c r="A9731" s="10">
        <v>43683</v>
      </c>
      <c r="B9731" s="10">
        <v>43682</v>
      </c>
      <c r="C9731" t="s">
        <v>857</v>
      </c>
      <c r="D9731" t="s">
        <v>11362</v>
      </c>
      <c r="E9731" t="s">
        <v>11361</v>
      </c>
      <c r="F9731" s="1">
        <v>-284.13</v>
      </c>
      <c r="I9731" s="13">
        <f t="shared" ref="I9731:I9794" si="152">I9730+F9731+G9731</f>
        <v>-3607707.4040000401</v>
      </c>
    </row>
    <row r="9732" spans="1:9">
      <c r="A9732" s="10">
        <v>43683</v>
      </c>
      <c r="B9732" s="10">
        <v>43682</v>
      </c>
      <c r="C9732" t="s">
        <v>11360</v>
      </c>
      <c r="D9732" t="s">
        <v>11359</v>
      </c>
      <c r="E9732" t="s">
        <v>11346</v>
      </c>
      <c r="F9732" s="1">
        <v>-765.77</v>
      </c>
      <c r="I9732" s="13">
        <f t="shared" si="152"/>
        <v>-3608473.1740000402</v>
      </c>
    </row>
    <row r="9733" spans="1:9">
      <c r="A9733" s="10">
        <v>43683</v>
      </c>
      <c r="B9733" s="10">
        <v>43682</v>
      </c>
      <c r="C9733" t="s">
        <v>11358</v>
      </c>
      <c r="D9733" t="s">
        <v>11357</v>
      </c>
      <c r="E9733" t="s">
        <v>139</v>
      </c>
      <c r="F9733" s="1">
        <v>-905.13400000000001</v>
      </c>
      <c r="I9733" s="13">
        <f t="shared" si="152"/>
        <v>-3609378.3080000402</v>
      </c>
    </row>
    <row r="9734" spans="1:9">
      <c r="A9734" s="10">
        <v>43683</v>
      </c>
      <c r="B9734" s="10">
        <v>43682</v>
      </c>
      <c r="C9734" t="s">
        <v>11356</v>
      </c>
      <c r="D9734" t="s">
        <v>11355</v>
      </c>
      <c r="E9734" t="s">
        <v>11354</v>
      </c>
      <c r="F9734" s="1">
        <v>-298.10000000000002</v>
      </c>
      <c r="I9734" s="13">
        <f t="shared" si="152"/>
        <v>-3609676.4080000403</v>
      </c>
    </row>
    <row r="9735" spans="1:9">
      <c r="A9735" s="10">
        <v>43683</v>
      </c>
      <c r="B9735" s="10">
        <v>43682</v>
      </c>
      <c r="C9735" t="s">
        <v>11353</v>
      </c>
      <c r="D9735" t="s">
        <v>11352</v>
      </c>
      <c r="E9735" t="s">
        <v>401</v>
      </c>
      <c r="F9735" s="1">
        <v>-1542.5429999999999</v>
      </c>
      <c r="I9735" s="13">
        <f t="shared" si="152"/>
        <v>-3611218.9510000404</v>
      </c>
    </row>
    <row r="9736" spans="1:9">
      <c r="A9736" s="10">
        <v>43683</v>
      </c>
      <c r="B9736" s="10">
        <v>43682</v>
      </c>
      <c r="C9736" t="s">
        <v>31</v>
      </c>
      <c r="D9736" t="s">
        <v>11352</v>
      </c>
      <c r="E9736" t="s">
        <v>401</v>
      </c>
      <c r="F9736" s="1">
        <v>-1.7849999999999999</v>
      </c>
      <c r="I9736" s="13">
        <f t="shared" si="152"/>
        <v>-3611220.7360000405</v>
      </c>
    </row>
    <row r="9737" spans="1:9">
      <c r="A9737" s="10">
        <v>43683</v>
      </c>
      <c r="B9737" s="10">
        <v>43682</v>
      </c>
      <c r="C9737" t="s">
        <v>11351</v>
      </c>
      <c r="D9737" t="s">
        <v>11350</v>
      </c>
      <c r="E9737" t="s">
        <v>11</v>
      </c>
      <c r="F9737" s="1">
        <v>-1056</v>
      </c>
      <c r="I9737" s="13">
        <f t="shared" si="152"/>
        <v>-3612276.7360000405</v>
      </c>
    </row>
    <row r="9738" spans="1:9">
      <c r="A9738" s="10">
        <v>43683</v>
      </c>
      <c r="B9738" s="10">
        <v>43682</v>
      </c>
      <c r="C9738" t="s">
        <v>42</v>
      </c>
      <c r="D9738" t="s">
        <v>11349</v>
      </c>
      <c r="E9738" t="s">
        <v>44</v>
      </c>
      <c r="F9738" s="1">
        <v>-10850</v>
      </c>
      <c r="I9738" s="13">
        <f t="shared" si="152"/>
        <v>-3623126.7360000405</v>
      </c>
    </row>
    <row r="9739" spans="1:9">
      <c r="A9739" s="10">
        <v>43683</v>
      </c>
      <c r="B9739" s="10">
        <v>43682</v>
      </c>
      <c r="C9739" t="s">
        <v>45</v>
      </c>
      <c r="D9739" t="s">
        <v>11349</v>
      </c>
      <c r="E9739" t="s">
        <v>44</v>
      </c>
      <c r="F9739" s="1">
        <v>-3.57</v>
      </c>
      <c r="I9739" s="13">
        <f t="shared" si="152"/>
        <v>-3623130.3060000404</v>
      </c>
    </row>
    <row r="9740" spans="1:9">
      <c r="A9740" s="10">
        <v>43683</v>
      </c>
      <c r="B9740" s="10">
        <v>43682</v>
      </c>
      <c r="C9740" t="s">
        <v>11348</v>
      </c>
      <c r="D9740" t="s">
        <v>11347</v>
      </c>
      <c r="E9740" t="s">
        <v>11346</v>
      </c>
      <c r="F9740" s="1">
        <v>-595.6</v>
      </c>
      <c r="I9740" s="13">
        <f t="shared" si="152"/>
        <v>-3623725.9060000405</v>
      </c>
    </row>
    <row r="9741" spans="1:9">
      <c r="A9741" s="10">
        <v>43683</v>
      </c>
      <c r="B9741" s="10">
        <v>43682</v>
      </c>
      <c r="C9741" t="s">
        <v>11345</v>
      </c>
      <c r="D9741" t="s">
        <v>11344</v>
      </c>
      <c r="E9741" t="s">
        <v>7027</v>
      </c>
      <c r="F9741" s="1">
        <v>-262.899</v>
      </c>
      <c r="I9741" s="13">
        <f t="shared" si="152"/>
        <v>-3623988.8050000407</v>
      </c>
    </row>
    <row r="9742" spans="1:9">
      <c r="A9742" s="10">
        <v>43683</v>
      </c>
      <c r="B9742" s="10">
        <v>43682</v>
      </c>
      <c r="C9742" t="s">
        <v>45</v>
      </c>
      <c r="D9742" t="s">
        <v>11343</v>
      </c>
      <c r="E9742" t="s">
        <v>44</v>
      </c>
      <c r="F9742" s="1">
        <v>-3.57</v>
      </c>
      <c r="I9742" s="13">
        <f t="shared" si="152"/>
        <v>-3623992.3750000405</v>
      </c>
    </row>
    <row r="9743" spans="1:9">
      <c r="A9743" s="10">
        <v>43679</v>
      </c>
      <c r="B9743" s="10">
        <v>43682</v>
      </c>
      <c r="C9743" t="s">
        <v>11323</v>
      </c>
      <c r="D9743" t="s">
        <v>2293</v>
      </c>
      <c r="E9743" t="s">
        <v>11</v>
      </c>
      <c r="G9743" s="1">
        <v>12000</v>
      </c>
      <c r="I9743" s="13">
        <f t="shared" si="152"/>
        <v>-3611992.3750000405</v>
      </c>
    </row>
    <row r="9744" spans="1:9">
      <c r="A9744" s="10">
        <v>43679</v>
      </c>
      <c r="B9744" s="10">
        <v>43682</v>
      </c>
      <c r="C9744" t="s">
        <v>11320</v>
      </c>
      <c r="D9744" t="s">
        <v>1778</v>
      </c>
      <c r="E9744" t="s">
        <v>11</v>
      </c>
      <c r="G9744" s="1">
        <v>7000</v>
      </c>
      <c r="I9744" s="13">
        <f t="shared" si="152"/>
        <v>-3604992.3750000405</v>
      </c>
    </row>
    <row r="9745" spans="1:9">
      <c r="A9745" s="10">
        <v>43679</v>
      </c>
      <c r="B9745" s="10">
        <v>43682</v>
      </c>
      <c r="C9745" t="s">
        <v>11311</v>
      </c>
      <c r="D9745" t="s">
        <v>2261</v>
      </c>
      <c r="E9745" t="s">
        <v>11</v>
      </c>
      <c r="G9745" s="1">
        <v>10000</v>
      </c>
      <c r="I9745" s="13">
        <f t="shared" si="152"/>
        <v>-3594992.3750000405</v>
      </c>
    </row>
    <row r="9746" spans="1:9">
      <c r="A9746" s="10">
        <v>43679</v>
      </c>
      <c r="B9746" s="10">
        <v>43682</v>
      </c>
      <c r="C9746" t="s">
        <v>6831</v>
      </c>
      <c r="D9746" t="s">
        <v>2441</v>
      </c>
      <c r="E9746" t="s">
        <v>11</v>
      </c>
      <c r="G9746" s="1">
        <v>26000</v>
      </c>
      <c r="I9746" s="13">
        <f t="shared" si="152"/>
        <v>-3568992.3750000405</v>
      </c>
    </row>
    <row r="9747" spans="1:9">
      <c r="A9747" s="10">
        <v>43679</v>
      </c>
      <c r="B9747" s="10">
        <v>43682</v>
      </c>
      <c r="C9747" t="s">
        <v>11306</v>
      </c>
      <c r="D9747" t="s">
        <v>11305</v>
      </c>
      <c r="E9747" t="s">
        <v>11</v>
      </c>
      <c r="G9747" s="1">
        <v>100000</v>
      </c>
      <c r="I9747" s="13">
        <f t="shared" si="152"/>
        <v>-3468992.3750000405</v>
      </c>
    </row>
    <row r="9748" spans="1:9">
      <c r="A9748" s="10">
        <v>43679</v>
      </c>
      <c r="B9748" s="10">
        <v>43682</v>
      </c>
      <c r="C9748" t="s">
        <v>11304</v>
      </c>
      <c r="D9748" t="s">
        <v>2040</v>
      </c>
      <c r="E9748" t="s">
        <v>11</v>
      </c>
      <c r="G9748" s="1">
        <v>15000</v>
      </c>
      <c r="I9748" s="13">
        <f t="shared" si="152"/>
        <v>-3453992.3750000405</v>
      </c>
    </row>
    <row r="9749" spans="1:9">
      <c r="A9749" s="10">
        <v>43684</v>
      </c>
      <c r="B9749" s="10">
        <v>43683</v>
      </c>
      <c r="C9749" t="s">
        <v>11372</v>
      </c>
      <c r="D9749" t="s">
        <v>11371</v>
      </c>
      <c r="E9749" t="s">
        <v>24</v>
      </c>
      <c r="F9749" s="1">
        <v>-98500</v>
      </c>
      <c r="I9749" s="13">
        <f t="shared" si="152"/>
        <v>-3552492.3750000405</v>
      </c>
    </row>
    <row r="9750" spans="1:9">
      <c r="A9750" s="10">
        <v>43682</v>
      </c>
      <c r="B9750" s="10">
        <v>43683</v>
      </c>
      <c r="C9750" t="s">
        <v>11341</v>
      </c>
      <c r="D9750" t="s">
        <v>11340</v>
      </c>
      <c r="E9750" t="s">
        <v>11</v>
      </c>
      <c r="G9750" s="1">
        <v>439.61099999999999</v>
      </c>
      <c r="I9750" s="13">
        <f t="shared" si="152"/>
        <v>-3552052.7640000405</v>
      </c>
    </row>
    <row r="9751" spans="1:9">
      <c r="A9751" s="10">
        <v>43682</v>
      </c>
      <c r="B9751" s="10">
        <v>43683</v>
      </c>
      <c r="C9751" t="s">
        <v>11328</v>
      </c>
      <c r="D9751" t="s">
        <v>11327</v>
      </c>
      <c r="E9751" t="s">
        <v>11</v>
      </c>
      <c r="G9751" s="1">
        <v>200000</v>
      </c>
      <c r="I9751" s="13">
        <f t="shared" si="152"/>
        <v>-3352052.7640000405</v>
      </c>
    </row>
    <row r="9752" spans="1:9">
      <c r="A9752" s="10">
        <v>43692</v>
      </c>
      <c r="B9752" s="10">
        <v>43684</v>
      </c>
      <c r="C9752" t="s">
        <v>7</v>
      </c>
      <c r="D9752" t="s">
        <v>11471</v>
      </c>
      <c r="E9752" t="s">
        <v>11470</v>
      </c>
      <c r="F9752" s="1">
        <v>-3.8</v>
      </c>
      <c r="I9752" s="13">
        <f t="shared" si="152"/>
        <v>-3352056.5640000403</v>
      </c>
    </row>
    <row r="9753" spans="1:9">
      <c r="A9753" s="10">
        <v>43692</v>
      </c>
      <c r="B9753" s="10">
        <v>43684</v>
      </c>
      <c r="C9753" t="s">
        <v>152</v>
      </c>
      <c r="D9753" t="s">
        <v>11434</v>
      </c>
      <c r="E9753" t="s">
        <v>11433</v>
      </c>
      <c r="F9753" s="1">
        <v>-20</v>
      </c>
      <c r="I9753" s="13">
        <f t="shared" si="152"/>
        <v>-3352076.5640000403</v>
      </c>
    </row>
    <row r="9754" spans="1:9">
      <c r="A9754" s="10">
        <v>43686</v>
      </c>
      <c r="B9754" s="10">
        <v>43684</v>
      </c>
      <c r="C9754" t="s">
        <v>184</v>
      </c>
      <c r="D9754" t="s">
        <v>11395</v>
      </c>
      <c r="E9754" t="s">
        <v>11394</v>
      </c>
      <c r="F9754" s="1">
        <v>-10</v>
      </c>
      <c r="I9754" s="13">
        <f t="shared" si="152"/>
        <v>-3352086.5640000403</v>
      </c>
    </row>
    <row r="9755" spans="1:9">
      <c r="A9755" s="10">
        <v>43686</v>
      </c>
      <c r="B9755" s="10">
        <v>43684</v>
      </c>
      <c r="C9755" t="s">
        <v>7</v>
      </c>
      <c r="D9755" t="s">
        <v>11393</v>
      </c>
      <c r="E9755" t="s">
        <v>11392</v>
      </c>
      <c r="F9755" s="1">
        <v>-1.9</v>
      </c>
      <c r="I9755" s="13">
        <f t="shared" si="152"/>
        <v>-3352088.4640000402</v>
      </c>
    </row>
    <row r="9756" spans="1:9">
      <c r="A9756" s="10">
        <v>43685</v>
      </c>
      <c r="B9756" s="10">
        <v>43684</v>
      </c>
      <c r="C9756" t="s">
        <v>31</v>
      </c>
      <c r="D9756" t="s">
        <v>11375</v>
      </c>
      <c r="E9756" t="s">
        <v>134</v>
      </c>
      <c r="F9756" s="1">
        <v>-1.7849999999999999</v>
      </c>
      <c r="I9756" s="13">
        <f t="shared" si="152"/>
        <v>-3352090.2490000403</v>
      </c>
    </row>
    <row r="9757" spans="1:9">
      <c r="A9757" s="10">
        <v>43685</v>
      </c>
      <c r="B9757" s="10">
        <v>43684</v>
      </c>
      <c r="C9757" t="s">
        <v>11376</v>
      </c>
      <c r="D9757" t="s">
        <v>11375</v>
      </c>
      <c r="E9757" t="s">
        <v>134</v>
      </c>
      <c r="F9757" s="1">
        <v>-212.79499999999999</v>
      </c>
      <c r="I9757" s="13">
        <f t="shared" si="152"/>
        <v>-3352303.0440000403</v>
      </c>
    </row>
    <row r="9758" spans="1:9">
      <c r="A9758" s="10">
        <v>43686</v>
      </c>
      <c r="B9758" s="10">
        <v>43685</v>
      </c>
      <c r="C9758" t="s">
        <v>11410</v>
      </c>
      <c r="D9758" t="s">
        <v>11409</v>
      </c>
      <c r="E9758" t="s">
        <v>4029</v>
      </c>
      <c r="F9758" s="1">
        <v>-3965.799</v>
      </c>
      <c r="I9758" s="13">
        <f t="shared" si="152"/>
        <v>-3356268.8430000404</v>
      </c>
    </row>
    <row r="9759" spans="1:9">
      <c r="A9759" s="10">
        <v>43686</v>
      </c>
      <c r="B9759" s="10">
        <v>43685</v>
      </c>
      <c r="C9759" t="s">
        <v>452</v>
      </c>
      <c r="D9759" t="s">
        <v>1721</v>
      </c>
      <c r="E9759" t="s">
        <v>11</v>
      </c>
      <c r="F9759" s="1">
        <v>-0.35699999999999998</v>
      </c>
      <c r="I9759" s="13">
        <f t="shared" si="152"/>
        <v>-3356269.2000000402</v>
      </c>
    </row>
    <row r="9760" spans="1:9">
      <c r="A9760" s="10">
        <v>43686</v>
      </c>
      <c r="B9760" s="10">
        <v>43685</v>
      </c>
      <c r="C9760" t="s">
        <v>11407</v>
      </c>
      <c r="D9760" t="s">
        <v>11406</v>
      </c>
      <c r="E9760" t="s">
        <v>8770</v>
      </c>
      <c r="F9760" s="1">
        <v>-1582.7719999999999</v>
      </c>
      <c r="I9760" s="13">
        <f t="shared" si="152"/>
        <v>-3357851.9720000401</v>
      </c>
    </row>
    <row r="9761" spans="1:9">
      <c r="A9761" s="10">
        <v>43686</v>
      </c>
      <c r="B9761" s="10">
        <v>43685</v>
      </c>
      <c r="C9761" t="s">
        <v>452</v>
      </c>
      <c r="D9761" t="s">
        <v>2408</v>
      </c>
      <c r="E9761" t="s">
        <v>11</v>
      </c>
      <c r="F9761" s="1">
        <v>-0.35699999999999998</v>
      </c>
      <c r="I9761" s="13">
        <f t="shared" si="152"/>
        <v>-3357852.32900004</v>
      </c>
    </row>
    <row r="9762" spans="1:9">
      <c r="A9762" s="10">
        <v>43686</v>
      </c>
      <c r="B9762" s="10">
        <v>43685</v>
      </c>
      <c r="C9762" t="s">
        <v>452</v>
      </c>
      <c r="D9762" t="s">
        <v>1856</v>
      </c>
      <c r="E9762" t="s">
        <v>11</v>
      </c>
      <c r="F9762" s="1">
        <v>-0.35699999999999998</v>
      </c>
      <c r="I9762" s="13">
        <f t="shared" si="152"/>
        <v>-3357852.6860000398</v>
      </c>
    </row>
    <row r="9763" spans="1:9">
      <c r="A9763" s="10">
        <v>43686</v>
      </c>
      <c r="B9763" s="10">
        <v>43685</v>
      </c>
      <c r="C9763" t="s">
        <v>11405</v>
      </c>
      <c r="D9763" t="s">
        <v>11404</v>
      </c>
      <c r="E9763" t="s">
        <v>11</v>
      </c>
      <c r="F9763" s="1">
        <v>-1056.7</v>
      </c>
      <c r="I9763" s="13">
        <f t="shared" si="152"/>
        <v>-3358909.38600004</v>
      </c>
    </row>
    <row r="9764" spans="1:9">
      <c r="A9764" s="10">
        <v>43686</v>
      </c>
      <c r="B9764" s="10">
        <v>43685</v>
      </c>
      <c r="C9764" t="s">
        <v>11403</v>
      </c>
      <c r="D9764" t="s">
        <v>11402</v>
      </c>
      <c r="E9764" t="s">
        <v>3567</v>
      </c>
      <c r="F9764" s="1">
        <v>-856.99699999999996</v>
      </c>
      <c r="I9764" s="13">
        <f t="shared" si="152"/>
        <v>-3359766.38300004</v>
      </c>
    </row>
    <row r="9765" spans="1:9">
      <c r="A9765" s="10">
        <v>43686</v>
      </c>
      <c r="B9765" s="10">
        <v>43685</v>
      </c>
      <c r="C9765" t="s">
        <v>11401</v>
      </c>
      <c r="D9765" t="s">
        <v>11400</v>
      </c>
      <c r="E9765" t="s">
        <v>668</v>
      </c>
      <c r="F9765" s="1">
        <v>-1501.875</v>
      </c>
      <c r="I9765" s="13">
        <f t="shared" si="152"/>
        <v>-3361268.25800004</v>
      </c>
    </row>
    <row r="9766" spans="1:9">
      <c r="A9766" s="10">
        <v>43686</v>
      </c>
      <c r="B9766" s="10">
        <v>43685</v>
      </c>
      <c r="C9766" t="s">
        <v>452</v>
      </c>
      <c r="D9766" t="s">
        <v>11398</v>
      </c>
      <c r="E9766" t="s">
        <v>11</v>
      </c>
      <c r="F9766" s="1">
        <v>-0.35699999999999998</v>
      </c>
      <c r="I9766" s="13">
        <f t="shared" si="152"/>
        <v>-3361268.6150000398</v>
      </c>
    </row>
    <row r="9767" spans="1:9">
      <c r="A9767" s="10">
        <v>43686</v>
      </c>
      <c r="B9767" s="10">
        <v>43685</v>
      </c>
      <c r="C9767" t="s">
        <v>11397</v>
      </c>
      <c r="D9767" t="s">
        <v>11396</v>
      </c>
      <c r="E9767" t="s">
        <v>11</v>
      </c>
      <c r="F9767" s="1">
        <v>-300</v>
      </c>
      <c r="I9767" s="13">
        <f t="shared" si="152"/>
        <v>-3361568.6150000398</v>
      </c>
    </row>
    <row r="9768" spans="1:9">
      <c r="A9768" s="10">
        <v>43686</v>
      </c>
      <c r="B9768" s="10">
        <v>43685</v>
      </c>
      <c r="C9768" t="s">
        <v>11391</v>
      </c>
      <c r="D9768" t="s">
        <v>11390</v>
      </c>
      <c r="E9768" t="s">
        <v>11389</v>
      </c>
      <c r="F9768" s="1">
        <v>-2478.6</v>
      </c>
      <c r="I9768" s="13">
        <f t="shared" si="152"/>
        <v>-3364047.2150000399</v>
      </c>
    </row>
    <row r="9769" spans="1:9">
      <c r="A9769" s="10">
        <v>43686</v>
      </c>
      <c r="B9769" s="10">
        <v>43685</v>
      </c>
      <c r="C9769" t="s">
        <v>11388</v>
      </c>
      <c r="D9769" t="s">
        <v>11387</v>
      </c>
      <c r="E9769" t="s">
        <v>9690</v>
      </c>
      <c r="F9769" s="1">
        <v>-1402.1030000000001</v>
      </c>
      <c r="I9769" s="13">
        <f t="shared" si="152"/>
        <v>-3365449.31800004</v>
      </c>
    </row>
    <row r="9770" spans="1:9">
      <c r="A9770" s="10">
        <v>43686</v>
      </c>
      <c r="B9770" s="10">
        <v>43685</v>
      </c>
      <c r="C9770" t="s">
        <v>452</v>
      </c>
      <c r="D9770" t="s">
        <v>4519</v>
      </c>
      <c r="E9770" t="s">
        <v>11</v>
      </c>
      <c r="F9770" s="1">
        <v>-0.35699999999999998</v>
      </c>
      <c r="I9770" s="13">
        <f t="shared" si="152"/>
        <v>-3365449.6750000399</v>
      </c>
    </row>
    <row r="9771" spans="1:9">
      <c r="A9771" s="10">
        <v>43686</v>
      </c>
      <c r="B9771" s="10">
        <v>43685</v>
      </c>
      <c r="C9771" t="s">
        <v>11386</v>
      </c>
      <c r="D9771" t="s">
        <v>11385</v>
      </c>
      <c r="E9771" t="s">
        <v>57</v>
      </c>
      <c r="F9771" s="1">
        <v>-138205.65</v>
      </c>
      <c r="I9771" s="13">
        <f t="shared" si="152"/>
        <v>-3503655.3250000398</v>
      </c>
    </row>
    <row r="9772" spans="1:9">
      <c r="A9772" s="10">
        <v>43685</v>
      </c>
      <c r="B9772" s="10">
        <v>43685</v>
      </c>
      <c r="C9772" t="s">
        <v>152</v>
      </c>
      <c r="D9772" t="s">
        <v>11384</v>
      </c>
      <c r="E9772" t="s">
        <v>11383</v>
      </c>
      <c r="F9772" s="1">
        <v>-20</v>
      </c>
      <c r="I9772" s="13">
        <f t="shared" si="152"/>
        <v>-3503675.3250000398</v>
      </c>
    </row>
    <row r="9773" spans="1:9">
      <c r="A9773" s="10">
        <v>43685</v>
      </c>
      <c r="B9773" s="10">
        <v>43685</v>
      </c>
      <c r="C9773" t="s">
        <v>7</v>
      </c>
      <c r="D9773" t="s">
        <v>11382</v>
      </c>
      <c r="E9773" t="s">
        <v>11381</v>
      </c>
      <c r="F9773" s="1">
        <v>-3.8</v>
      </c>
      <c r="I9773" s="13">
        <f t="shared" si="152"/>
        <v>-3503679.1250000396</v>
      </c>
    </row>
    <row r="9774" spans="1:9">
      <c r="A9774" s="10">
        <v>43685</v>
      </c>
      <c r="B9774" s="10">
        <v>43685</v>
      </c>
      <c r="C9774" t="s">
        <v>152</v>
      </c>
      <c r="D9774" t="s">
        <v>11380</v>
      </c>
      <c r="E9774" t="s">
        <v>11379</v>
      </c>
      <c r="F9774" s="1">
        <v>-20</v>
      </c>
      <c r="I9774" s="13">
        <f t="shared" si="152"/>
        <v>-3503699.1250000396</v>
      </c>
    </row>
    <row r="9775" spans="1:9">
      <c r="A9775" s="10">
        <v>43685</v>
      </c>
      <c r="B9775" s="10">
        <v>43685</v>
      </c>
      <c r="C9775" t="s">
        <v>7</v>
      </c>
      <c r="D9775" t="s">
        <v>11374</v>
      </c>
      <c r="E9775" t="s">
        <v>11373</v>
      </c>
      <c r="F9775" s="1">
        <v>-3.8</v>
      </c>
      <c r="I9775" s="13">
        <f t="shared" si="152"/>
        <v>-3503702.9250000394</v>
      </c>
    </row>
    <row r="9776" spans="1:9">
      <c r="A9776" s="10">
        <v>43692</v>
      </c>
      <c r="B9776" s="10">
        <v>43686</v>
      </c>
      <c r="C9776" t="s">
        <v>7</v>
      </c>
      <c r="D9776" t="s">
        <v>11473</v>
      </c>
      <c r="E9776" t="s">
        <v>11472</v>
      </c>
      <c r="F9776" s="1">
        <v>-1.9</v>
      </c>
      <c r="I9776" s="13">
        <f t="shared" si="152"/>
        <v>-3503704.8250000393</v>
      </c>
    </row>
    <row r="9777" spans="1:9">
      <c r="A9777" s="10">
        <v>43692</v>
      </c>
      <c r="B9777" s="10">
        <v>43686</v>
      </c>
      <c r="C9777" t="s">
        <v>7</v>
      </c>
      <c r="D9777" t="s">
        <v>11469</v>
      </c>
      <c r="E9777" t="s">
        <v>11468</v>
      </c>
      <c r="F9777" s="1">
        <v>-1.9</v>
      </c>
      <c r="I9777" s="13">
        <f t="shared" si="152"/>
        <v>-3503706.7250000392</v>
      </c>
    </row>
    <row r="9778" spans="1:9">
      <c r="A9778" s="10">
        <v>43692</v>
      </c>
      <c r="B9778" s="10">
        <v>43686</v>
      </c>
      <c r="C9778" t="s">
        <v>184</v>
      </c>
      <c r="D9778" t="s">
        <v>11458</v>
      </c>
      <c r="E9778" t="s">
        <v>11457</v>
      </c>
      <c r="F9778" s="1">
        <v>-10</v>
      </c>
      <c r="I9778" s="13">
        <f t="shared" si="152"/>
        <v>-3503716.7250000392</v>
      </c>
    </row>
    <row r="9779" spans="1:9">
      <c r="A9779" s="10">
        <v>43692</v>
      </c>
      <c r="B9779" s="10">
        <v>43686</v>
      </c>
      <c r="C9779" t="s">
        <v>7</v>
      </c>
      <c r="D9779" t="s">
        <v>11454</v>
      </c>
      <c r="E9779" t="s">
        <v>11453</v>
      </c>
      <c r="F9779" s="1">
        <v>-1.9</v>
      </c>
      <c r="I9779" s="13">
        <f t="shared" si="152"/>
        <v>-3503718.6250000391</v>
      </c>
    </row>
    <row r="9780" spans="1:9">
      <c r="A9780" s="10">
        <v>43692</v>
      </c>
      <c r="B9780" s="10">
        <v>43686</v>
      </c>
      <c r="C9780" t="s">
        <v>184</v>
      </c>
      <c r="D9780" t="s">
        <v>11440</v>
      </c>
      <c r="E9780" t="s">
        <v>11439</v>
      </c>
      <c r="F9780" s="1">
        <v>-10</v>
      </c>
      <c r="I9780" s="13">
        <f t="shared" si="152"/>
        <v>-3503728.6250000391</v>
      </c>
    </row>
    <row r="9781" spans="1:9">
      <c r="A9781" s="10">
        <v>43692</v>
      </c>
      <c r="B9781" s="10">
        <v>43686</v>
      </c>
      <c r="C9781" t="s">
        <v>184</v>
      </c>
      <c r="D9781" t="s">
        <v>11438</v>
      </c>
      <c r="E9781" t="s">
        <v>11437</v>
      </c>
      <c r="F9781" s="1">
        <v>-10</v>
      </c>
      <c r="I9781" s="13">
        <f t="shared" si="152"/>
        <v>-3503738.6250000391</v>
      </c>
    </row>
    <row r="9782" spans="1:9">
      <c r="A9782" s="10">
        <v>43691</v>
      </c>
      <c r="B9782" s="10">
        <v>43686</v>
      </c>
      <c r="C9782" t="s">
        <v>427</v>
      </c>
      <c r="D9782" t="s">
        <v>11413</v>
      </c>
      <c r="E9782" t="s">
        <v>429</v>
      </c>
      <c r="F9782" s="1">
        <v>-1780.7370000000001</v>
      </c>
      <c r="I9782" s="13">
        <f t="shared" si="152"/>
        <v>-3505519.3620000393</v>
      </c>
    </row>
    <row r="9783" spans="1:9">
      <c r="A9783" s="10">
        <v>43691</v>
      </c>
      <c r="B9783" s="10">
        <v>43686</v>
      </c>
      <c r="C9783" t="s">
        <v>31</v>
      </c>
      <c r="D9783" t="s">
        <v>11414</v>
      </c>
      <c r="E9783" t="s">
        <v>681</v>
      </c>
      <c r="F9783" s="1">
        <v>-1.7849999999999999</v>
      </c>
      <c r="I9783" s="13">
        <f t="shared" si="152"/>
        <v>-3505521.1470000395</v>
      </c>
    </row>
    <row r="9784" spans="1:9">
      <c r="A9784" s="10">
        <v>43691</v>
      </c>
      <c r="B9784" s="10">
        <v>43686</v>
      </c>
      <c r="C9784" t="s">
        <v>427</v>
      </c>
      <c r="D9784" t="s">
        <v>11432</v>
      </c>
      <c r="E9784" t="s">
        <v>429</v>
      </c>
      <c r="F9784" s="1">
        <v>-3088.9160000000002</v>
      </c>
      <c r="I9784" s="13">
        <f t="shared" si="152"/>
        <v>-3508610.0630000397</v>
      </c>
    </row>
    <row r="9785" spans="1:9">
      <c r="A9785" s="10">
        <v>43691</v>
      </c>
      <c r="B9785" s="10">
        <v>43686</v>
      </c>
      <c r="C9785" t="s">
        <v>430</v>
      </c>
      <c r="D9785" t="s">
        <v>11432</v>
      </c>
      <c r="E9785" t="s">
        <v>431</v>
      </c>
      <c r="F9785" s="1">
        <v>-0.71399999999999997</v>
      </c>
      <c r="I9785" s="13">
        <f t="shared" si="152"/>
        <v>-3508610.7770000398</v>
      </c>
    </row>
    <row r="9786" spans="1:9">
      <c r="A9786" s="10">
        <v>43691</v>
      </c>
      <c r="B9786" s="10">
        <v>43686</v>
      </c>
      <c r="C9786" t="s">
        <v>11431</v>
      </c>
      <c r="E9786" t="s">
        <v>100</v>
      </c>
      <c r="F9786" s="1">
        <v>-26961.02</v>
      </c>
      <c r="I9786" s="13">
        <f t="shared" si="152"/>
        <v>-3535571.7970000398</v>
      </c>
    </row>
    <row r="9787" spans="1:9">
      <c r="A9787" s="10">
        <v>43691</v>
      </c>
      <c r="B9787" s="10">
        <v>43686</v>
      </c>
      <c r="C9787" t="s">
        <v>101</v>
      </c>
      <c r="E9787" t="s">
        <v>11</v>
      </c>
      <c r="F9787" s="1">
        <v>-5.95</v>
      </c>
      <c r="I9787" s="13">
        <f t="shared" si="152"/>
        <v>-3535577.74700004</v>
      </c>
    </row>
    <row r="9788" spans="1:9">
      <c r="A9788" s="10">
        <v>43691</v>
      </c>
      <c r="B9788" s="10">
        <v>43686</v>
      </c>
      <c r="C9788" t="s">
        <v>11430</v>
      </c>
      <c r="D9788" t="s">
        <v>11429</v>
      </c>
      <c r="E9788" t="s">
        <v>30</v>
      </c>
      <c r="F9788" s="1">
        <v>-2182.741</v>
      </c>
      <c r="I9788" s="13">
        <f t="shared" si="152"/>
        <v>-3537760.4880000399</v>
      </c>
    </row>
    <row r="9789" spans="1:9">
      <c r="A9789" s="10">
        <v>43691</v>
      </c>
      <c r="B9789" s="10">
        <v>43686</v>
      </c>
      <c r="C9789" t="s">
        <v>31</v>
      </c>
      <c r="D9789" t="s">
        <v>11429</v>
      </c>
      <c r="E9789" t="s">
        <v>30</v>
      </c>
      <c r="F9789" s="1">
        <v>-1.7849999999999999</v>
      </c>
      <c r="I9789" s="13">
        <f t="shared" si="152"/>
        <v>-3537762.2730000401</v>
      </c>
    </row>
    <row r="9790" spans="1:9">
      <c r="A9790" s="10">
        <v>43691</v>
      </c>
      <c r="B9790" s="10">
        <v>43686</v>
      </c>
      <c r="C9790" t="s">
        <v>11428</v>
      </c>
      <c r="D9790" t="s">
        <v>11427</v>
      </c>
      <c r="E9790" t="s">
        <v>11426</v>
      </c>
      <c r="F9790" s="1">
        <v>-14775</v>
      </c>
      <c r="I9790" s="13">
        <f t="shared" si="152"/>
        <v>-3552537.2730000401</v>
      </c>
    </row>
    <row r="9791" spans="1:9">
      <c r="A9791" s="10">
        <v>43691</v>
      </c>
      <c r="B9791" s="10">
        <v>43686</v>
      </c>
      <c r="C9791" t="s">
        <v>11425</v>
      </c>
      <c r="D9791" t="s">
        <v>11424</v>
      </c>
      <c r="E9791" t="s">
        <v>11</v>
      </c>
      <c r="F9791" s="1">
        <v>-300</v>
      </c>
      <c r="I9791" s="13">
        <f t="shared" si="152"/>
        <v>-3552837.2730000401</v>
      </c>
    </row>
    <row r="9792" spans="1:9">
      <c r="A9792" s="10">
        <v>43691</v>
      </c>
      <c r="B9792" s="10">
        <v>43686</v>
      </c>
      <c r="C9792" t="s">
        <v>11423</v>
      </c>
      <c r="D9792" t="s">
        <v>11422</v>
      </c>
      <c r="E9792" t="s">
        <v>8015</v>
      </c>
      <c r="F9792" s="1">
        <v>-1396.633</v>
      </c>
      <c r="I9792" s="13">
        <f t="shared" si="152"/>
        <v>-3554233.90600004</v>
      </c>
    </row>
    <row r="9793" spans="1:9">
      <c r="A9793" s="10">
        <v>43691</v>
      </c>
      <c r="B9793" s="10">
        <v>43686</v>
      </c>
      <c r="C9793" t="s">
        <v>31</v>
      </c>
      <c r="D9793" t="s">
        <v>11422</v>
      </c>
      <c r="E9793" t="s">
        <v>8015</v>
      </c>
      <c r="F9793" s="1">
        <v>-1.7849999999999999</v>
      </c>
      <c r="I9793" s="13">
        <f t="shared" si="152"/>
        <v>-3554235.6910000402</v>
      </c>
    </row>
    <row r="9794" spans="1:9">
      <c r="A9794" s="10">
        <v>43691</v>
      </c>
      <c r="B9794" s="10">
        <v>43686</v>
      </c>
      <c r="C9794" t="s">
        <v>11421</v>
      </c>
      <c r="D9794" t="s">
        <v>11420</v>
      </c>
      <c r="E9794" t="s">
        <v>11134</v>
      </c>
      <c r="F9794" s="1">
        <v>-5713</v>
      </c>
      <c r="I9794" s="13">
        <f t="shared" si="152"/>
        <v>-3559948.6910000402</v>
      </c>
    </row>
    <row r="9795" spans="1:9">
      <c r="A9795" s="10">
        <v>43691</v>
      </c>
      <c r="B9795" s="10">
        <v>43686</v>
      </c>
      <c r="C9795" t="s">
        <v>11419</v>
      </c>
      <c r="D9795" t="s">
        <v>11418</v>
      </c>
      <c r="E9795" t="s">
        <v>541</v>
      </c>
      <c r="F9795" s="1">
        <v>-7430.8050000000003</v>
      </c>
      <c r="I9795" s="13">
        <f t="shared" ref="I9795:I9858" si="153">I9794+F9795+G9795</f>
        <v>-3567379.4960000403</v>
      </c>
    </row>
    <row r="9796" spans="1:9">
      <c r="A9796" s="10">
        <v>43691</v>
      </c>
      <c r="B9796" s="10">
        <v>43686</v>
      </c>
      <c r="C9796" t="s">
        <v>31</v>
      </c>
      <c r="D9796" t="s">
        <v>11418</v>
      </c>
      <c r="E9796" t="s">
        <v>541</v>
      </c>
      <c r="F9796" s="1">
        <v>-1.7849999999999999</v>
      </c>
      <c r="I9796" s="13">
        <f t="shared" si="153"/>
        <v>-3567381.2810000405</v>
      </c>
    </row>
    <row r="9797" spans="1:9">
      <c r="A9797" s="10">
        <v>43691</v>
      </c>
      <c r="B9797" s="10">
        <v>43686</v>
      </c>
      <c r="C9797" t="s">
        <v>11417</v>
      </c>
      <c r="D9797" t="s">
        <v>11416</v>
      </c>
      <c r="E9797" t="s">
        <v>11134</v>
      </c>
      <c r="F9797" s="1">
        <v>-5855.5940000000001</v>
      </c>
      <c r="I9797" s="13">
        <f t="shared" si="153"/>
        <v>-3573236.8750000405</v>
      </c>
    </row>
    <row r="9798" spans="1:9">
      <c r="A9798" s="10">
        <v>43691</v>
      </c>
      <c r="B9798" s="10">
        <v>43686</v>
      </c>
      <c r="C9798" t="s">
        <v>11415</v>
      </c>
      <c r="D9798" t="s">
        <v>11414</v>
      </c>
      <c r="E9798" t="s">
        <v>681</v>
      </c>
      <c r="F9798" s="1">
        <v>-3183.942</v>
      </c>
      <c r="I9798" s="13">
        <f t="shared" si="153"/>
        <v>-3576420.8170000403</v>
      </c>
    </row>
    <row r="9799" spans="1:9">
      <c r="A9799" s="10">
        <v>43691</v>
      </c>
      <c r="B9799" s="10">
        <v>43686</v>
      </c>
      <c r="C9799" t="s">
        <v>430</v>
      </c>
      <c r="D9799" t="s">
        <v>11413</v>
      </c>
      <c r="E9799" t="s">
        <v>431</v>
      </c>
      <c r="F9799" s="1">
        <v>-0.71399999999999997</v>
      </c>
      <c r="I9799" s="13">
        <f t="shared" si="153"/>
        <v>-3576421.5310000405</v>
      </c>
    </row>
    <row r="9800" spans="1:9">
      <c r="A9800" s="10">
        <v>43696</v>
      </c>
      <c r="B9800" s="10">
        <v>43691</v>
      </c>
      <c r="C9800" t="s">
        <v>4406</v>
      </c>
      <c r="D9800" t="s">
        <v>11507</v>
      </c>
      <c r="E9800" t="s">
        <v>11506</v>
      </c>
      <c r="F9800" s="1">
        <v>-15</v>
      </c>
      <c r="I9800" s="13">
        <f t="shared" si="153"/>
        <v>-3576436.5310000405</v>
      </c>
    </row>
    <row r="9801" spans="1:9">
      <c r="A9801" s="10">
        <v>43696</v>
      </c>
      <c r="B9801" s="10">
        <v>43691</v>
      </c>
      <c r="C9801" t="s">
        <v>4424</v>
      </c>
      <c r="D9801" t="s">
        <v>11505</v>
      </c>
      <c r="E9801" t="s">
        <v>11504</v>
      </c>
      <c r="F9801" s="1">
        <v>-30</v>
      </c>
      <c r="I9801" s="13">
        <f t="shared" si="153"/>
        <v>-3576466.5310000405</v>
      </c>
    </row>
    <row r="9802" spans="1:9">
      <c r="A9802" s="10">
        <v>43696</v>
      </c>
      <c r="B9802" s="10">
        <v>43691</v>
      </c>
      <c r="C9802" t="s">
        <v>60</v>
      </c>
      <c r="D9802" t="s">
        <v>11503</v>
      </c>
      <c r="E9802" t="s">
        <v>11491</v>
      </c>
      <c r="F9802" s="1">
        <v>-8</v>
      </c>
      <c r="I9802" s="13">
        <f t="shared" si="153"/>
        <v>-3576474.5310000405</v>
      </c>
    </row>
    <row r="9803" spans="1:9">
      <c r="A9803" s="10">
        <v>43696</v>
      </c>
      <c r="B9803" s="10">
        <v>43691</v>
      </c>
      <c r="C9803" t="s">
        <v>184</v>
      </c>
      <c r="D9803" t="s">
        <v>11502</v>
      </c>
      <c r="E9803" t="s">
        <v>11501</v>
      </c>
      <c r="F9803" s="1">
        <v>-10</v>
      </c>
      <c r="I9803" s="13">
        <f t="shared" si="153"/>
        <v>-3576484.5310000405</v>
      </c>
    </row>
    <row r="9804" spans="1:9">
      <c r="A9804" s="10">
        <v>43696</v>
      </c>
      <c r="B9804" s="10">
        <v>43691</v>
      </c>
      <c r="C9804" t="s">
        <v>7</v>
      </c>
      <c r="D9804" t="s">
        <v>11500</v>
      </c>
      <c r="E9804" t="s">
        <v>11499</v>
      </c>
      <c r="F9804" s="1">
        <v>-1.9</v>
      </c>
      <c r="I9804" s="13">
        <f t="shared" si="153"/>
        <v>-3576486.4310000404</v>
      </c>
    </row>
    <row r="9805" spans="1:9">
      <c r="A9805" s="10">
        <v>43696</v>
      </c>
      <c r="B9805" s="10">
        <v>43691</v>
      </c>
      <c r="C9805" t="s">
        <v>170</v>
      </c>
      <c r="D9805" t="s">
        <v>11498</v>
      </c>
      <c r="E9805" t="s">
        <v>11497</v>
      </c>
      <c r="F9805" s="1">
        <v>-10</v>
      </c>
      <c r="I9805" s="13">
        <f t="shared" si="153"/>
        <v>-3576496.4310000404</v>
      </c>
    </row>
    <row r="9806" spans="1:9">
      <c r="A9806" s="10">
        <v>43696</v>
      </c>
      <c r="B9806" s="10">
        <v>43691</v>
      </c>
      <c r="C9806" t="s">
        <v>7</v>
      </c>
      <c r="D9806" t="s">
        <v>11496</v>
      </c>
      <c r="E9806" t="s">
        <v>11495</v>
      </c>
      <c r="F9806" s="1">
        <v>-1.9</v>
      </c>
      <c r="I9806" s="13">
        <f t="shared" si="153"/>
        <v>-3576498.3310000403</v>
      </c>
    </row>
    <row r="9807" spans="1:9">
      <c r="A9807" s="10">
        <v>43696</v>
      </c>
      <c r="B9807" s="10">
        <v>43691</v>
      </c>
      <c r="C9807" t="s">
        <v>184</v>
      </c>
      <c r="D9807" t="s">
        <v>11494</v>
      </c>
      <c r="E9807" t="s">
        <v>11493</v>
      </c>
      <c r="F9807" s="1">
        <v>-10</v>
      </c>
      <c r="I9807" s="13">
        <f t="shared" si="153"/>
        <v>-3576508.3310000403</v>
      </c>
    </row>
    <row r="9808" spans="1:9">
      <c r="A9808" s="10">
        <v>43696</v>
      </c>
      <c r="B9808" s="10">
        <v>43691</v>
      </c>
      <c r="C9808" t="s">
        <v>7</v>
      </c>
      <c r="D9808" t="s">
        <v>11492</v>
      </c>
      <c r="E9808" t="s">
        <v>11491</v>
      </c>
      <c r="F9808" s="1">
        <v>-11.97</v>
      </c>
      <c r="I9808" s="13">
        <f t="shared" si="153"/>
        <v>-3576520.3010000405</v>
      </c>
    </row>
    <row r="9809" spans="1:9">
      <c r="A9809" s="10">
        <v>43692</v>
      </c>
      <c r="B9809" s="10">
        <v>43691</v>
      </c>
      <c r="C9809" t="s">
        <v>11466</v>
      </c>
      <c r="D9809" t="s">
        <v>11465</v>
      </c>
      <c r="E9809" t="s">
        <v>401</v>
      </c>
      <c r="F9809" s="1">
        <v>-2477.8690000000001</v>
      </c>
      <c r="I9809" s="13">
        <f t="shared" si="153"/>
        <v>-3578998.1700000404</v>
      </c>
    </row>
    <row r="9810" spans="1:9">
      <c r="A9810" s="10">
        <v>43692</v>
      </c>
      <c r="B9810" s="10">
        <v>43691</v>
      </c>
      <c r="C9810" t="s">
        <v>31</v>
      </c>
      <c r="D9810" t="s">
        <v>11465</v>
      </c>
      <c r="E9810" t="s">
        <v>401</v>
      </c>
      <c r="F9810" s="1">
        <v>-1.7849999999999999</v>
      </c>
      <c r="I9810" s="13">
        <f t="shared" si="153"/>
        <v>-3578999.9550000406</v>
      </c>
    </row>
    <row r="9811" spans="1:9">
      <c r="A9811" s="10">
        <v>43692</v>
      </c>
      <c r="B9811" s="10">
        <v>43691</v>
      </c>
      <c r="C9811" t="s">
        <v>11464</v>
      </c>
      <c r="D9811" t="s">
        <v>11463</v>
      </c>
      <c r="E9811" t="s">
        <v>5478</v>
      </c>
      <c r="F9811" s="1">
        <v>-115.738</v>
      </c>
      <c r="I9811" s="13">
        <f t="shared" si="153"/>
        <v>-3579115.6930000405</v>
      </c>
    </row>
    <row r="9812" spans="1:9">
      <c r="A9812" s="10">
        <v>43692</v>
      </c>
      <c r="B9812" s="10">
        <v>43691</v>
      </c>
      <c r="C9812" t="s">
        <v>31</v>
      </c>
      <c r="D9812" t="s">
        <v>11463</v>
      </c>
      <c r="E9812" t="s">
        <v>5478</v>
      </c>
      <c r="F9812" s="1">
        <v>-1.7849999999999999</v>
      </c>
      <c r="I9812" s="13">
        <f t="shared" si="153"/>
        <v>-3579117.4780000406</v>
      </c>
    </row>
    <row r="9813" spans="1:9">
      <c r="A9813" s="10">
        <v>43692</v>
      </c>
      <c r="B9813" s="10">
        <v>43691</v>
      </c>
      <c r="C9813" t="s">
        <v>11462</v>
      </c>
      <c r="D9813" t="s">
        <v>11461</v>
      </c>
      <c r="E9813" t="s">
        <v>10075</v>
      </c>
      <c r="F9813" s="1">
        <v>-33887.447999999997</v>
      </c>
      <c r="I9813" s="13">
        <f t="shared" si="153"/>
        <v>-3613004.9260000405</v>
      </c>
    </row>
    <row r="9814" spans="1:9">
      <c r="A9814" s="10">
        <v>43692</v>
      </c>
      <c r="B9814" s="10">
        <v>43691</v>
      </c>
      <c r="C9814" t="s">
        <v>31</v>
      </c>
      <c r="D9814" t="s">
        <v>11461</v>
      </c>
      <c r="E9814" t="s">
        <v>10075</v>
      </c>
      <c r="F9814" s="1">
        <v>-1.7849999999999999</v>
      </c>
      <c r="I9814" s="13">
        <f t="shared" si="153"/>
        <v>-3613006.7110000406</v>
      </c>
    </row>
    <row r="9815" spans="1:9">
      <c r="A9815" s="10">
        <v>43692</v>
      </c>
      <c r="B9815" s="10">
        <v>43691</v>
      </c>
      <c r="C9815" t="s">
        <v>11452</v>
      </c>
      <c r="D9815" t="s">
        <v>11451</v>
      </c>
      <c r="E9815" t="s">
        <v>567</v>
      </c>
      <c r="F9815" s="1">
        <v>-2540</v>
      </c>
      <c r="I9815" s="13">
        <f t="shared" si="153"/>
        <v>-3615546.7110000406</v>
      </c>
    </row>
    <row r="9816" spans="1:9">
      <c r="A9816" s="10">
        <v>43692</v>
      </c>
      <c r="B9816" s="10">
        <v>43691</v>
      </c>
      <c r="C9816" t="s">
        <v>11450</v>
      </c>
      <c r="D9816" t="s">
        <v>11449</v>
      </c>
      <c r="E9816" t="s">
        <v>810</v>
      </c>
      <c r="F9816" s="1">
        <v>-1177.29</v>
      </c>
      <c r="I9816" s="13">
        <f t="shared" si="153"/>
        <v>-3616724.0010000407</v>
      </c>
    </row>
    <row r="9817" spans="1:9">
      <c r="A9817" s="10">
        <v>43692</v>
      </c>
      <c r="B9817" s="10">
        <v>43691</v>
      </c>
      <c r="C9817" t="s">
        <v>11448</v>
      </c>
      <c r="D9817" t="s">
        <v>11447</v>
      </c>
      <c r="E9817" t="s">
        <v>625</v>
      </c>
      <c r="F9817" s="1">
        <v>-417</v>
      </c>
      <c r="I9817" s="13">
        <f t="shared" si="153"/>
        <v>-3617141.0010000407</v>
      </c>
    </row>
    <row r="9818" spans="1:9">
      <c r="A9818" s="10">
        <v>43692</v>
      </c>
      <c r="B9818" s="10">
        <v>43691</v>
      </c>
      <c r="C9818" t="s">
        <v>11446</v>
      </c>
      <c r="D9818" t="s">
        <v>11445</v>
      </c>
      <c r="E9818" t="s">
        <v>11</v>
      </c>
      <c r="F9818" s="1">
        <v>-170</v>
      </c>
      <c r="I9818" s="13">
        <f t="shared" si="153"/>
        <v>-3617311.0010000407</v>
      </c>
    </row>
    <row r="9819" spans="1:9">
      <c r="A9819" s="10">
        <v>43692</v>
      </c>
      <c r="B9819" s="10">
        <v>43691</v>
      </c>
      <c r="C9819" t="s">
        <v>11444</v>
      </c>
      <c r="D9819" t="s">
        <v>11443</v>
      </c>
      <c r="E9819" t="s">
        <v>8015</v>
      </c>
      <c r="F9819" s="1">
        <v>-1275.6610000000001</v>
      </c>
      <c r="I9819" s="13">
        <f t="shared" si="153"/>
        <v>-3618586.6620000405</v>
      </c>
    </row>
    <row r="9820" spans="1:9">
      <c r="A9820" s="10">
        <v>43692</v>
      </c>
      <c r="B9820" s="10">
        <v>43691</v>
      </c>
      <c r="C9820" t="s">
        <v>31</v>
      </c>
      <c r="D9820" t="s">
        <v>11443</v>
      </c>
      <c r="E9820" t="s">
        <v>8015</v>
      </c>
      <c r="F9820" s="1">
        <v>-1.7849999999999999</v>
      </c>
      <c r="I9820" s="13">
        <f t="shared" si="153"/>
        <v>-3618588.4470000407</v>
      </c>
    </row>
    <row r="9821" spans="1:9">
      <c r="A9821" s="10">
        <v>43692</v>
      </c>
      <c r="B9821" s="10">
        <v>43691</v>
      </c>
      <c r="C9821" t="s">
        <v>11442</v>
      </c>
      <c r="D9821" t="s">
        <v>11441</v>
      </c>
      <c r="E9821" t="s">
        <v>4280</v>
      </c>
      <c r="F9821" s="1">
        <v>-3094.7269999999999</v>
      </c>
      <c r="I9821" s="13">
        <f t="shared" si="153"/>
        <v>-3621683.1740000406</v>
      </c>
    </row>
    <row r="9822" spans="1:9">
      <c r="A9822" s="10">
        <v>43692</v>
      </c>
      <c r="B9822" s="10">
        <v>43691</v>
      </c>
      <c r="C9822" t="s">
        <v>31</v>
      </c>
      <c r="D9822" t="s">
        <v>11441</v>
      </c>
      <c r="E9822" t="s">
        <v>4280</v>
      </c>
      <c r="F9822" s="1">
        <v>-1.7849999999999999</v>
      </c>
      <c r="I9822" s="13">
        <f t="shared" si="153"/>
        <v>-3621684.9590000408</v>
      </c>
    </row>
    <row r="9823" spans="1:9">
      <c r="A9823" s="10">
        <v>43686</v>
      </c>
      <c r="B9823" s="10">
        <v>43691</v>
      </c>
      <c r="C9823" t="s">
        <v>11412</v>
      </c>
      <c r="D9823" t="s">
        <v>11411</v>
      </c>
      <c r="E9823" t="s">
        <v>11</v>
      </c>
      <c r="G9823" s="1">
        <v>200000</v>
      </c>
      <c r="I9823" s="13">
        <f t="shared" si="153"/>
        <v>-3421684.9590000408</v>
      </c>
    </row>
    <row r="9824" spans="1:9">
      <c r="A9824" s="10">
        <v>43686</v>
      </c>
      <c r="B9824" s="10">
        <v>43691</v>
      </c>
      <c r="C9824" t="s">
        <v>11408</v>
      </c>
      <c r="D9824" t="s">
        <v>1721</v>
      </c>
      <c r="E9824" t="s">
        <v>11</v>
      </c>
      <c r="G9824" s="1">
        <v>24000</v>
      </c>
      <c r="I9824" s="13">
        <f t="shared" si="153"/>
        <v>-3397684.9590000408</v>
      </c>
    </row>
    <row r="9825" spans="1:9">
      <c r="A9825" s="10">
        <v>43686</v>
      </c>
      <c r="B9825" s="10">
        <v>43691</v>
      </c>
      <c r="C9825" t="s">
        <v>6885</v>
      </c>
      <c r="D9825" t="s">
        <v>2408</v>
      </c>
      <c r="E9825" t="s">
        <v>11</v>
      </c>
      <c r="G9825" s="1">
        <v>19000</v>
      </c>
      <c r="I9825" s="13">
        <f t="shared" si="153"/>
        <v>-3378684.9590000408</v>
      </c>
    </row>
    <row r="9826" spans="1:9">
      <c r="A9826" s="10">
        <v>43686</v>
      </c>
      <c r="B9826" s="10">
        <v>43691</v>
      </c>
      <c r="C9826" t="s">
        <v>5420</v>
      </c>
      <c r="D9826" t="s">
        <v>1856</v>
      </c>
      <c r="E9826" t="s">
        <v>11</v>
      </c>
      <c r="G9826" s="1">
        <v>6000</v>
      </c>
      <c r="I9826" s="13">
        <f t="shared" si="153"/>
        <v>-3372684.9590000408</v>
      </c>
    </row>
    <row r="9827" spans="1:9">
      <c r="A9827" s="10">
        <v>43686</v>
      </c>
      <c r="B9827" s="10">
        <v>43691</v>
      </c>
      <c r="C9827" t="s">
        <v>11399</v>
      </c>
      <c r="D9827" t="s">
        <v>11398</v>
      </c>
      <c r="E9827" t="s">
        <v>11</v>
      </c>
      <c r="G9827" s="1">
        <v>14000</v>
      </c>
      <c r="I9827" s="13">
        <f t="shared" si="153"/>
        <v>-3358684.9590000408</v>
      </c>
    </row>
    <row r="9828" spans="1:9">
      <c r="A9828" s="10">
        <v>43686</v>
      </c>
      <c r="B9828" s="10">
        <v>43691</v>
      </c>
      <c r="C9828" t="s">
        <v>4520</v>
      </c>
      <c r="D9828" t="s">
        <v>4519</v>
      </c>
      <c r="E9828" t="s">
        <v>11</v>
      </c>
      <c r="G9828" s="1">
        <v>23000</v>
      </c>
      <c r="I9828" s="13">
        <f t="shared" si="153"/>
        <v>-3335684.9590000408</v>
      </c>
    </row>
    <row r="9829" spans="1:9">
      <c r="A9829" s="10">
        <v>43693</v>
      </c>
      <c r="B9829" s="10">
        <v>43692</v>
      </c>
      <c r="C9829" t="s">
        <v>11490</v>
      </c>
      <c r="D9829" t="s">
        <v>11489</v>
      </c>
      <c r="E9829" t="s">
        <v>11</v>
      </c>
      <c r="F9829" s="1">
        <v>-3746.9920000000002</v>
      </c>
      <c r="I9829" s="13">
        <f t="shared" si="153"/>
        <v>-3339431.9510000409</v>
      </c>
    </row>
    <row r="9830" spans="1:9">
      <c r="A9830" s="10">
        <v>43693</v>
      </c>
      <c r="B9830" s="10">
        <v>43692</v>
      </c>
      <c r="C9830" t="s">
        <v>11488</v>
      </c>
      <c r="D9830" t="s">
        <v>11487</v>
      </c>
      <c r="E9830" t="s">
        <v>11</v>
      </c>
      <c r="F9830" s="1">
        <v>-80175.650999999998</v>
      </c>
      <c r="I9830" s="13">
        <f t="shared" si="153"/>
        <v>-3419607.6020000409</v>
      </c>
    </row>
    <row r="9831" spans="1:9">
      <c r="A9831" s="10">
        <v>43693</v>
      </c>
      <c r="B9831" s="10">
        <v>43692</v>
      </c>
      <c r="C9831" t="s">
        <v>452</v>
      </c>
      <c r="D9831" t="s">
        <v>2252</v>
      </c>
      <c r="E9831" t="s">
        <v>11</v>
      </c>
      <c r="F9831" s="1">
        <v>-0.35699999999999998</v>
      </c>
      <c r="I9831" s="13">
        <f t="shared" si="153"/>
        <v>-3419607.9590000408</v>
      </c>
    </row>
    <row r="9832" spans="1:9">
      <c r="A9832" s="10">
        <v>43693</v>
      </c>
      <c r="B9832" s="10">
        <v>43692</v>
      </c>
      <c r="C9832" t="s">
        <v>11486</v>
      </c>
      <c r="E9832" t="s">
        <v>100</v>
      </c>
      <c r="F9832" s="1">
        <v>-28572.723000000002</v>
      </c>
      <c r="I9832" s="13">
        <f t="shared" si="153"/>
        <v>-3448180.682000041</v>
      </c>
    </row>
    <row r="9833" spans="1:9">
      <c r="A9833" s="10">
        <v>43693</v>
      </c>
      <c r="B9833" s="10">
        <v>43692</v>
      </c>
      <c r="C9833" t="s">
        <v>101</v>
      </c>
      <c r="E9833" t="s">
        <v>11</v>
      </c>
      <c r="F9833" s="1">
        <v>-5.95</v>
      </c>
      <c r="I9833" s="13">
        <f t="shared" si="153"/>
        <v>-3448186.6320000412</v>
      </c>
    </row>
    <row r="9834" spans="1:9">
      <c r="A9834" s="10">
        <v>43693</v>
      </c>
      <c r="B9834" s="10">
        <v>43692</v>
      </c>
      <c r="C9834" t="s">
        <v>508</v>
      </c>
      <c r="E9834" t="s">
        <v>11</v>
      </c>
      <c r="F9834" s="1">
        <v>-646.4</v>
      </c>
      <c r="I9834" s="13">
        <f t="shared" si="153"/>
        <v>-3448833.0320000411</v>
      </c>
    </row>
    <row r="9835" spans="1:9">
      <c r="A9835" s="10">
        <v>43693</v>
      </c>
      <c r="B9835" s="10">
        <v>43692</v>
      </c>
      <c r="C9835" t="s">
        <v>11485</v>
      </c>
      <c r="D9835" t="s">
        <v>11484</v>
      </c>
      <c r="E9835" t="s">
        <v>11</v>
      </c>
      <c r="F9835" s="1">
        <v>-49250</v>
      </c>
      <c r="I9835" s="13">
        <f t="shared" si="153"/>
        <v>-3498083.0320000411</v>
      </c>
    </row>
    <row r="9836" spans="1:9">
      <c r="A9836" s="10">
        <v>43693</v>
      </c>
      <c r="B9836" s="10">
        <v>43692</v>
      </c>
      <c r="C9836" t="s">
        <v>452</v>
      </c>
      <c r="D9836" t="s">
        <v>2395</v>
      </c>
      <c r="E9836" t="s">
        <v>11</v>
      </c>
      <c r="F9836" s="1">
        <v>-0.35699999999999998</v>
      </c>
      <c r="I9836" s="13">
        <f t="shared" si="153"/>
        <v>-3498083.3890000409</v>
      </c>
    </row>
    <row r="9837" spans="1:9">
      <c r="A9837" s="10">
        <v>43693</v>
      </c>
      <c r="B9837" s="10">
        <v>43692</v>
      </c>
      <c r="C9837" t="s">
        <v>452</v>
      </c>
      <c r="D9837" t="s">
        <v>1898</v>
      </c>
      <c r="E9837" t="s">
        <v>11</v>
      </c>
      <c r="F9837" s="1">
        <v>-0.35699999999999998</v>
      </c>
      <c r="I9837" s="13">
        <f t="shared" si="153"/>
        <v>-3498083.7460000408</v>
      </c>
    </row>
    <row r="9838" spans="1:9">
      <c r="A9838" s="10">
        <v>43693</v>
      </c>
      <c r="B9838" s="10">
        <v>43692</v>
      </c>
      <c r="C9838" t="s">
        <v>452</v>
      </c>
      <c r="D9838" t="s">
        <v>7541</v>
      </c>
      <c r="E9838" t="s">
        <v>11</v>
      </c>
      <c r="F9838" s="1">
        <v>-0.35699999999999998</v>
      </c>
      <c r="I9838" s="13">
        <f t="shared" si="153"/>
        <v>-3498084.1030000406</v>
      </c>
    </row>
    <row r="9839" spans="1:9">
      <c r="A9839" s="10">
        <v>43693</v>
      </c>
      <c r="B9839" s="10">
        <v>43692</v>
      </c>
      <c r="C9839" t="s">
        <v>11482</v>
      </c>
      <c r="D9839" t="s">
        <v>11481</v>
      </c>
      <c r="E9839" t="s">
        <v>10565</v>
      </c>
      <c r="F9839" s="1">
        <v>-658.50699999999995</v>
      </c>
      <c r="I9839" s="13">
        <f t="shared" si="153"/>
        <v>-3498742.6100000408</v>
      </c>
    </row>
    <row r="9840" spans="1:9">
      <c r="A9840" s="10">
        <v>43693</v>
      </c>
      <c r="B9840" s="10">
        <v>43692</v>
      </c>
      <c r="C9840" t="s">
        <v>11478</v>
      </c>
      <c r="D9840" t="s">
        <v>11477</v>
      </c>
      <c r="E9840" t="s">
        <v>5382</v>
      </c>
      <c r="F9840" s="1">
        <v>-3546</v>
      </c>
      <c r="I9840" s="13">
        <f t="shared" si="153"/>
        <v>-3502288.6100000408</v>
      </c>
    </row>
    <row r="9841" spans="1:9">
      <c r="A9841" s="10">
        <v>43693</v>
      </c>
      <c r="B9841" s="10">
        <v>43692</v>
      </c>
      <c r="C9841" t="s">
        <v>452</v>
      </c>
      <c r="D9841" t="s">
        <v>2096</v>
      </c>
      <c r="E9841" t="s">
        <v>11</v>
      </c>
      <c r="F9841" s="1">
        <v>-0.35699999999999998</v>
      </c>
      <c r="I9841" s="13">
        <f t="shared" si="153"/>
        <v>-3502288.9670000407</v>
      </c>
    </row>
    <row r="9842" spans="1:9">
      <c r="A9842" s="10">
        <v>43693</v>
      </c>
      <c r="B9842" s="10">
        <v>43692</v>
      </c>
      <c r="C9842" t="s">
        <v>11475</v>
      </c>
      <c r="D9842" t="s">
        <v>11474</v>
      </c>
      <c r="E9842" t="s">
        <v>11</v>
      </c>
      <c r="F9842" s="1">
        <v>-1490</v>
      </c>
      <c r="I9842" s="13">
        <f t="shared" si="153"/>
        <v>-3503778.9670000407</v>
      </c>
    </row>
    <row r="9843" spans="1:9">
      <c r="A9843" s="10">
        <v>43696</v>
      </c>
      <c r="B9843" s="10">
        <v>43693</v>
      </c>
      <c r="C9843" t="s">
        <v>11511</v>
      </c>
      <c r="D9843" t="s">
        <v>11510</v>
      </c>
      <c r="E9843" t="s">
        <v>302</v>
      </c>
      <c r="F9843" s="1">
        <v>-155.30199999999999</v>
      </c>
      <c r="I9843" s="13">
        <f t="shared" si="153"/>
        <v>-3503934.2690000408</v>
      </c>
    </row>
    <row r="9844" spans="1:9">
      <c r="A9844" s="10">
        <v>43696</v>
      </c>
      <c r="B9844" s="10">
        <v>43693</v>
      </c>
      <c r="C9844" t="s">
        <v>11509</v>
      </c>
      <c r="D9844" t="s">
        <v>11508</v>
      </c>
      <c r="E9844" t="s">
        <v>8644</v>
      </c>
      <c r="F9844" s="1">
        <v>-900</v>
      </c>
      <c r="I9844" s="13">
        <f t="shared" si="153"/>
        <v>-3504834.2690000408</v>
      </c>
    </row>
    <row r="9845" spans="1:9">
      <c r="A9845" s="10">
        <v>43697</v>
      </c>
      <c r="B9845" s="10">
        <v>43696</v>
      </c>
      <c r="C9845" t="s">
        <v>31</v>
      </c>
      <c r="D9845" t="s">
        <v>11539</v>
      </c>
      <c r="E9845" t="s">
        <v>30</v>
      </c>
      <c r="F9845" s="1">
        <v>-1.7849999999999999</v>
      </c>
      <c r="I9845" s="13">
        <f t="shared" si="153"/>
        <v>-3504836.054000041</v>
      </c>
    </row>
    <row r="9846" spans="1:9">
      <c r="A9846" s="10">
        <v>43697</v>
      </c>
      <c r="B9846" s="10">
        <v>43696</v>
      </c>
      <c r="C9846" t="s">
        <v>11540</v>
      </c>
      <c r="D9846" t="s">
        <v>11539</v>
      </c>
      <c r="E9846" t="s">
        <v>30</v>
      </c>
      <c r="F9846" s="1">
        <v>-1041.6020000000001</v>
      </c>
      <c r="I9846" s="13">
        <f t="shared" si="153"/>
        <v>-3505877.6560000409</v>
      </c>
    </row>
    <row r="9847" spans="1:9">
      <c r="A9847" s="10">
        <v>43697</v>
      </c>
      <c r="B9847" s="10">
        <v>43696</v>
      </c>
      <c r="C9847" t="s">
        <v>31</v>
      </c>
      <c r="D9847" t="s">
        <v>11512</v>
      </c>
      <c r="E9847" t="s">
        <v>30</v>
      </c>
      <c r="F9847" s="1">
        <v>-1.7849999999999999</v>
      </c>
      <c r="I9847" s="13">
        <f t="shared" si="153"/>
        <v>-3505879.4410000411</v>
      </c>
    </row>
    <row r="9848" spans="1:9">
      <c r="A9848" s="10">
        <v>43697</v>
      </c>
      <c r="B9848" s="10">
        <v>43696</v>
      </c>
      <c r="C9848" t="s">
        <v>11538</v>
      </c>
      <c r="D9848" t="s">
        <v>11537</v>
      </c>
      <c r="E9848" t="s">
        <v>7318</v>
      </c>
      <c r="F9848" s="1">
        <v>-476.6</v>
      </c>
      <c r="I9848" s="13">
        <f t="shared" si="153"/>
        <v>-3506356.0410000412</v>
      </c>
    </row>
    <row r="9849" spans="1:9">
      <c r="A9849" s="10">
        <v>43697</v>
      </c>
      <c r="B9849" s="10">
        <v>43696</v>
      </c>
      <c r="C9849" t="s">
        <v>11536</v>
      </c>
      <c r="D9849" t="s">
        <v>11535</v>
      </c>
      <c r="E9849" t="s">
        <v>676</v>
      </c>
      <c r="F9849" s="1">
        <v>-327.88</v>
      </c>
      <c r="I9849" s="13">
        <f t="shared" si="153"/>
        <v>-3506683.9210000411</v>
      </c>
    </row>
    <row r="9850" spans="1:9">
      <c r="A9850" s="10">
        <v>43697</v>
      </c>
      <c r="B9850" s="10">
        <v>43696</v>
      </c>
      <c r="C9850" t="s">
        <v>11534</v>
      </c>
      <c r="D9850" t="s">
        <v>11533</v>
      </c>
      <c r="E9850" t="s">
        <v>6120</v>
      </c>
      <c r="F9850" s="1">
        <v>-2849.643</v>
      </c>
      <c r="I9850" s="13">
        <f t="shared" si="153"/>
        <v>-3509533.5640000412</v>
      </c>
    </row>
    <row r="9851" spans="1:9">
      <c r="A9851" s="10">
        <v>43697</v>
      </c>
      <c r="B9851" s="10">
        <v>43696</v>
      </c>
      <c r="C9851" t="s">
        <v>11532</v>
      </c>
      <c r="D9851" t="s">
        <v>11531</v>
      </c>
      <c r="E9851" t="s">
        <v>3567</v>
      </c>
      <c r="F9851" s="1">
        <v>-11593.494000000001</v>
      </c>
      <c r="I9851" s="13">
        <f t="shared" si="153"/>
        <v>-3521127.0580000412</v>
      </c>
    </row>
    <row r="9852" spans="1:9">
      <c r="A9852" s="10">
        <v>43697</v>
      </c>
      <c r="B9852" s="10">
        <v>43696</v>
      </c>
      <c r="C9852" t="s">
        <v>11526</v>
      </c>
      <c r="D9852" t="s">
        <v>11525</v>
      </c>
      <c r="E9852" t="s">
        <v>8015</v>
      </c>
      <c r="F9852" s="1">
        <v>-3272.424</v>
      </c>
      <c r="I9852" s="13">
        <f t="shared" si="153"/>
        <v>-3524399.4820000413</v>
      </c>
    </row>
    <row r="9853" spans="1:9">
      <c r="A9853" s="10">
        <v>43697</v>
      </c>
      <c r="B9853" s="10">
        <v>43696</v>
      </c>
      <c r="C9853" t="s">
        <v>31</v>
      </c>
      <c r="D9853" t="s">
        <v>11525</v>
      </c>
      <c r="E9853" t="s">
        <v>8015</v>
      </c>
      <c r="F9853" s="1">
        <v>-1.7849999999999999</v>
      </c>
      <c r="I9853" s="13">
        <f t="shared" si="153"/>
        <v>-3524401.2670000414</v>
      </c>
    </row>
    <row r="9854" spans="1:9">
      <c r="A9854" s="10">
        <v>43697</v>
      </c>
      <c r="B9854" s="10">
        <v>43696</v>
      </c>
      <c r="C9854" t="s">
        <v>11524</v>
      </c>
      <c r="D9854" t="s">
        <v>11523</v>
      </c>
      <c r="E9854" t="s">
        <v>8663</v>
      </c>
      <c r="F9854" s="1">
        <v>-98500</v>
      </c>
      <c r="I9854" s="13">
        <f t="shared" si="153"/>
        <v>-3622901.2670000414</v>
      </c>
    </row>
    <row r="9855" spans="1:9">
      <c r="A9855" s="10">
        <v>43697</v>
      </c>
      <c r="B9855" s="10">
        <v>43696</v>
      </c>
      <c r="C9855" t="s">
        <v>11522</v>
      </c>
      <c r="D9855" t="s">
        <v>11521</v>
      </c>
      <c r="E9855" t="s">
        <v>139</v>
      </c>
      <c r="F9855" s="1">
        <v>-483.89499999999998</v>
      </c>
      <c r="I9855" s="13">
        <f t="shared" si="153"/>
        <v>-3623385.1620000415</v>
      </c>
    </row>
    <row r="9856" spans="1:9">
      <c r="A9856" s="10">
        <v>43697</v>
      </c>
      <c r="B9856" s="10">
        <v>43696</v>
      </c>
      <c r="C9856" t="s">
        <v>31</v>
      </c>
      <c r="D9856" t="s">
        <v>11521</v>
      </c>
      <c r="E9856" t="s">
        <v>139</v>
      </c>
      <c r="F9856" s="1">
        <v>-1.7849999999999999</v>
      </c>
      <c r="I9856" s="13">
        <f t="shared" si="153"/>
        <v>-3623386.9470000416</v>
      </c>
    </row>
    <row r="9857" spans="1:9">
      <c r="A9857" s="10">
        <v>43697</v>
      </c>
      <c r="B9857" s="10">
        <v>43696</v>
      </c>
      <c r="C9857" t="s">
        <v>11520</v>
      </c>
      <c r="D9857" t="s">
        <v>11519</v>
      </c>
      <c r="E9857" t="s">
        <v>11518</v>
      </c>
      <c r="F9857" s="1">
        <v>-19372.875</v>
      </c>
      <c r="I9857" s="13">
        <f t="shared" si="153"/>
        <v>-3642759.8220000416</v>
      </c>
    </row>
    <row r="9858" spans="1:9">
      <c r="A9858" s="10">
        <v>43697</v>
      </c>
      <c r="B9858" s="10">
        <v>43696</v>
      </c>
      <c r="C9858" t="s">
        <v>31</v>
      </c>
      <c r="D9858" t="s">
        <v>11519</v>
      </c>
      <c r="E9858" t="s">
        <v>11518</v>
      </c>
      <c r="F9858" s="1">
        <v>-1.7849999999999999</v>
      </c>
      <c r="I9858" s="13">
        <f t="shared" si="153"/>
        <v>-3642761.6070000418</v>
      </c>
    </row>
    <row r="9859" spans="1:9">
      <c r="A9859" s="10">
        <v>43697</v>
      </c>
      <c r="B9859" s="10">
        <v>43696</v>
      </c>
      <c r="C9859" t="s">
        <v>11517</v>
      </c>
      <c r="D9859" t="s">
        <v>11516</v>
      </c>
      <c r="E9859" t="s">
        <v>4871</v>
      </c>
      <c r="F9859" s="1">
        <v>-1261.3910000000001</v>
      </c>
      <c r="I9859" s="13">
        <f t="shared" ref="I9859:I9922" si="154">I9858+F9859+G9859</f>
        <v>-3644022.9980000416</v>
      </c>
    </row>
    <row r="9860" spans="1:9">
      <c r="A9860" s="10">
        <v>43697</v>
      </c>
      <c r="B9860" s="10">
        <v>43696</v>
      </c>
      <c r="C9860" t="s">
        <v>31</v>
      </c>
      <c r="D9860" t="s">
        <v>11516</v>
      </c>
      <c r="E9860" t="s">
        <v>4871</v>
      </c>
      <c r="F9860" s="1">
        <v>-1.7849999999999999</v>
      </c>
      <c r="I9860" s="13">
        <f t="shared" si="154"/>
        <v>-3644024.7830000417</v>
      </c>
    </row>
    <row r="9861" spans="1:9">
      <c r="A9861" s="10">
        <v>43697</v>
      </c>
      <c r="B9861" s="10">
        <v>43696</v>
      </c>
      <c r="C9861" t="s">
        <v>11515</v>
      </c>
      <c r="D9861" t="s">
        <v>11514</v>
      </c>
      <c r="E9861" t="s">
        <v>4012</v>
      </c>
      <c r="F9861" s="1">
        <v>-838.36</v>
      </c>
      <c r="I9861" s="13">
        <f t="shared" si="154"/>
        <v>-3644863.1430000416</v>
      </c>
    </row>
    <row r="9862" spans="1:9">
      <c r="A9862" s="10">
        <v>43697</v>
      </c>
      <c r="B9862" s="10">
        <v>43696</v>
      </c>
      <c r="C9862" t="s">
        <v>31</v>
      </c>
      <c r="D9862" t="s">
        <v>11514</v>
      </c>
      <c r="E9862" t="s">
        <v>4012</v>
      </c>
      <c r="F9862" s="1">
        <v>-1.7849999999999999</v>
      </c>
      <c r="I9862" s="13">
        <f t="shared" si="154"/>
        <v>-3644864.9280000417</v>
      </c>
    </row>
    <row r="9863" spans="1:9">
      <c r="A9863" s="10">
        <v>43697</v>
      </c>
      <c r="B9863" s="10">
        <v>43696</v>
      </c>
      <c r="C9863" t="s">
        <v>11513</v>
      </c>
      <c r="D9863" t="s">
        <v>11512</v>
      </c>
      <c r="E9863" t="s">
        <v>30</v>
      </c>
      <c r="F9863" s="1">
        <v>-814.56</v>
      </c>
      <c r="I9863" s="13">
        <f t="shared" si="154"/>
        <v>-3645679.4880000418</v>
      </c>
    </row>
    <row r="9864" spans="1:9">
      <c r="A9864" s="10">
        <v>43693</v>
      </c>
      <c r="B9864" s="10">
        <v>43696</v>
      </c>
      <c r="C9864" t="s">
        <v>7011</v>
      </c>
      <c r="D9864" t="s">
        <v>2395</v>
      </c>
      <c r="E9864" t="s">
        <v>11</v>
      </c>
      <c r="G9864" s="1">
        <v>80000</v>
      </c>
      <c r="I9864" s="13">
        <f t="shared" si="154"/>
        <v>-3565679.4880000418</v>
      </c>
    </row>
    <row r="9865" spans="1:9">
      <c r="A9865" s="10">
        <v>43693</v>
      </c>
      <c r="B9865" s="10">
        <v>43696</v>
      </c>
      <c r="C9865" t="s">
        <v>11483</v>
      </c>
      <c r="D9865" t="s">
        <v>1898</v>
      </c>
      <c r="E9865" t="s">
        <v>11</v>
      </c>
      <c r="G9865" s="1">
        <v>4000</v>
      </c>
      <c r="I9865" s="13">
        <f t="shared" si="154"/>
        <v>-3561679.4880000418</v>
      </c>
    </row>
    <row r="9866" spans="1:9">
      <c r="A9866" s="10">
        <v>43693</v>
      </c>
      <c r="B9866" s="10">
        <v>43696</v>
      </c>
      <c r="C9866" t="s">
        <v>7542</v>
      </c>
      <c r="D9866" t="s">
        <v>7541</v>
      </c>
      <c r="E9866" t="s">
        <v>11</v>
      </c>
      <c r="G9866" s="1">
        <v>20000</v>
      </c>
      <c r="I9866" s="13">
        <f t="shared" si="154"/>
        <v>-3541679.4880000418</v>
      </c>
    </row>
    <row r="9867" spans="1:9">
      <c r="A9867" s="10">
        <v>43693</v>
      </c>
      <c r="B9867" s="10">
        <v>43696</v>
      </c>
      <c r="C9867" t="s">
        <v>11480</v>
      </c>
      <c r="D9867" t="s">
        <v>11479</v>
      </c>
      <c r="E9867" t="s">
        <v>11</v>
      </c>
      <c r="G9867" s="1">
        <v>210000</v>
      </c>
      <c r="I9867" s="13">
        <f t="shared" si="154"/>
        <v>-3331679.4880000418</v>
      </c>
    </row>
    <row r="9868" spans="1:9">
      <c r="A9868" s="10">
        <v>43693</v>
      </c>
      <c r="B9868" s="10">
        <v>43696</v>
      </c>
      <c r="C9868" t="s">
        <v>11476</v>
      </c>
      <c r="D9868" t="s">
        <v>2096</v>
      </c>
      <c r="E9868" t="s">
        <v>11</v>
      </c>
      <c r="G9868" s="1">
        <v>8000</v>
      </c>
      <c r="I9868" s="13">
        <f t="shared" si="154"/>
        <v>-3323679.4880000418</v>
      </c>
    </row>
    <row r="9869" spans="1:9">
      <c r="A9869" s="10">
        <v>43693</v>
      </c>
      <c r="B9869" s="10">
        <v>43696</v>
      </c>
      <c r="C9869" t="s">
        <v>9066</v>
      </c>
      <c r="D9869" t="s">
        <v>2252</v>
      </c>
      <c r="E9869" t="s">
        <v>11</v>
      </c>
      <c r="G9869" s="1">
        <v>8000</v>
      </c>
      <c r="I9869" s="13">
        <f t="shared" si="154"/>
        <v>-3315679.4880000418</v>
      </c>
    </row>
    <row r="9870" spans="1:9">
      <c r="A9870" s="10">
        <v>43698</v>
      </c>
      <c r="B9870" s="10">
        <v>43697</v>
      </c>
      <c r="C9870" t="s">
        <v>452</v>
      </c>
      <c r="D9870" t="s">
        <v>2350</v>
      </c>
      <c r="E9870" t="s">
        <v>11</v>
      </c>
      <c r="F9870" s="1">
        <v>-0.35699999999999998</v>
      </c>
      <c r="I9870" s="13">
        <f t="shared" si="154"/>
        <v>-3315679.8450000416</v>
      </c>
    </row>
    <row r="9871" spans="1:9">
      <c r="A9871" s="10">
        <v>43698</v>
      </c>
      <c r="B9871" s="10">
        <v>43697</v>
      </c>
      <c r="C9871" t="s">
        <v>452</v>
      </c>
      <c r="D9871" t="s">
        <v>2049</v>
      </c>
      <c r="E9871" t="s">
        <v>11</v>
      </c>
      <c r="F9871" s="1">
        <v>-0.35699999999999998</v>
      </c>
      <c r="I9871" s="13">
        <f t="shared" si="154"/>
        <v>-3315680.2020000415</v>
      </c>
    </row>
    <row r="9872" spans="1:9">
      <c r="A9872" s="10">
        <v>43698</v>
      </c>
      <c r="B9872" s="10">
        <v>43697</v>
      </c>
      <c r="C9872" t="s">
        <v>11551</v>
      </c>
      <c r="D9872" t="s">
        <v>11550</v>
      </c>
      <c r="E9872" t="s">
        <v>4805</v>
      </c>
      <c r="F9872" s="1">
        <v>-75815.252999999997</v>
      </c>
      <c r="I9872" s="13">
        <f t="shared" si="154"/>
        <v>-3391495.4550000415</v>
      </c>
    </row>
    <row r="9873" spans="1:9">
      <c r="A9873" s="10">
        <v>43698</v>
      </c>
      <c r="B9873" s="10">
        <v>43697</v>
      </c>
      <c r="C9873" t="s">
        <v>452</v>
      </c>
      <c r="D9873" t="s">
        <v>2041</v>
      </c>
      <c r="E9873" t="s">
        <v>11</v>
      </c>
      <c r="F9873" s="1">
        <v>-0.35699999999999998</v>
      </c>
      <c r="I9873" s="13">
        <f t="shared" si="154"/>
        <v>-3391495.8120000414</v>
      </c>
    </row>
    <row r="9874" spans="1:9">
      <c r="A9874" s="10">
        <v>43698</v>
      </c>
      <c r="B9874" s="10">
        <v>43697</v>
      </c>
      <c r="C9874" t="s">
        <v>452</v>
      </c>
      <c r="D9874" t="s">
        <v>1774</v>
      </c>
      <c r="E9874" t="s">
        <v>11</v>
      </c>
      <c r="F9874" s="1">
        <v>-0.35699999999999998</v>
      </c>
      <c r="I9874" s="13">
        <f t="shared" si="154"/>
        <v>-3391496.1690000412</v>
      </c>
    </row>
    <row r="9875" spans="1:9">
      <c r="A9875" s="10">
        <v>43698</v>
      </c>
      <c r="B9875" s="10">
        <v>43697</v>
      </c>
      <c r="C9875" t="s">
        <v>11549</v>
      </c>
      <c r="D9875" t="s">
        <v>11548</v>
      </c>
      <c r="E9875" t="s">
        <v>6771</v>
      </c>
      <c r="F9875" s="1">
        <v>-7103.82</v>
      </c>
      <c r="I9875" s="13">
        <f t="shared" si="154"/>
        <v>-3398599.989000041</v>
      </c>
    </row>
    <row r="9876" spans="1:9">
      <c r="A9876" s="10">
        <v>43698</v>
      </c>
      <c r="B9876" s="10">
        <v>43697</v>
      </c>
      <c r="C9876" t="s">
        <v>11547</v>
      </c>
      <c r="D9876" t="s">
        <v>11546</v>
      </c>
      <c r="E9876" t="s">
        <v>11545</v>
      </c>
      <c r="F9876" s="1">
        <v>-1020.362</v>
      </c>
      <c r="I9876" s="13">
        <f t="shared" si="154"/>
        <v>-3399620.3510000412</v>
      </c>
    </row>
    <row r="9877" spans="1:9">
      <c r="A9877" s="10">
        <v>43698</v>
      </c>
      <c r="B9877" s="10">
        <v>43697</v>
      </c>
      <c r="C9877" t="s">
        <v>11544</v>
      </c>
      <c r="D9877" t="s">
        <v>11543</v>
      </c>
      <c r="E9877" t="s">
        <v>11</v>
      </c>
      <c r="F9877" s="1">
        <v>-243.78399999999999</v>
      </c>
      <c r="I9877" s="13">
        <f t="shared" si="154"/>
        <v>-3399864.1350000412</v>
      </c>
    </row>
    <row r="9878" spans="1:9">
      <c r="A9878" s="10">
        <v>43697</v>
      </c>
      <c r="B9878" s="10">
        <v>43697</v>
      </c>
      <c r="C9878" t="s">
        <v>7</v>
      </c>
      <c r="D9878" t="s">
        <v>11530</v>
      </c>
      <c r="E9878" t="s">
        <v>11529</v>
      </c>
      <c r="F9878" s="1">
        <v>-3.8</v>
      </c>
      <c r="I9878" s="13">
        <f t="shared" si="154"/>
        <v>-3399867.935000041</v>
      </c>
    </row>
    <row r="9879" spans="1:9">
      <c r="A9879" s="10">
        <v>43697</v>
      </c>
      <c r="B9879" s="10">
        <v>43697</v>
      </c>
      <c r="C9879" t="s">
        <v>152</v>
      </c>
      <c r="D9879" t="s">
        <v>11528</v>
      </c>
      <c r="E9879" t="s">
        <v>11527</v>
      </c>
      <c r="F9879" s="1">
        <v>-20</v>
      </c>
      <c r="I9879" s="13">
        <f t="shared" si="154"/>
        <v>-3399887.935000041</v>
      </c>
    </row>
    <row r="9880" spans="1:9">
      <c r="A9880" s="10">
        <v>43700</v>
      </c>
      <c r="B9880" s="10">
        <v>43698</v>
      </c>
      <c r="C9880" t="s">
        <v>7</v>
      </c>
      <c r="D9880" t="s">
        <v>11584</v>
      </c>
      <c r="E9880" t="s">
        <v>11583</v>
      </c>
      <c r="F9880" s="1">
        <v>-1.9</v>
      </c>
      <c r="I9880" s="13">
        <f t="shared" si="154"/>
        <v>-3399889.8350000409</v>
      </c>
    </row>
    <row r="9881" spans="1:9">
      <c r="A9881" s="10">
        <v>43700</v>
      </c>
      <c r="B9881" s="10">
        <v>43698</v>
      </c>
      <c r="C9881" t="s">
        <v>7</v>
      </c>
      <c r="D9881" t="s">
        <v>11582</v>
      </c>
      <c r="E9881" t="s">
        <v>11581</v>
      </c>
      <c r="F9881" s="1">
        <v>-1.9</v>
      </c>
      <c r="I9881" s="13">
        <f t="shared" si="154"/>
        <v>-3399891.7350000408</v>
      </c>
    </row>
    <row r="9882" spans="1:9">
      <c r="A9882" s="10">
        <v>43700</v>
      </c>
      <c r="B9882" s="10">
        <v>43698</v>
      </c>
      <c r="C9882" t="s">
        <v>184</v>
      </c>
      <c r="D9882" t="s">
        <v>11580</v>
      </c>
      <c r="E9882" t="s">
        <v>11579</v>
      </c>
      <c r="F9882" s="1">
        <v>-10</v>
      </c>
      <c r="I9882" s="13">
        <f t="shared" si="154"/>
        <v>-3399901.7350000408</v>
      </c>
    </row>
    <row r="9883" spans="1:9">
      <c r="A9883" s="10">
        <v>43700</v>
      </c>
      <c r="B9883" s="10">
        <v>43698</v>
      </c>
      <c r="C9883" t="s">
        <v>184</v>
      </c>
      <c r="D9883" t="s">
        <v>11578</v>
      </c>
      <c r="E9883" t="s">
        <v>11577</v>
      </c>
      <c r="F9883" s="1">
        <v>-10</v>
      </c>
      <c r="I9883" s="13">
        <f t="shared" si="154"/>
        <v>-3399911.7350000408</v>
      </c>
    </row>
    <row r="9884" spans="1:9">
      <c r="A9884" s="10">
        <v>43699</v>
      </c>
      <c r="B9884" s="10">
        <v>43698</v>
      </c>
      <c r="C9884" t="s">
        <v>11574</v>
      </c>
      <c r="D9884" t="s">
        <v>11573</v>
      </c>
      <c r="E9884" t="s">
        <v>11572</v>
      </c>
      <c r="F9884" s="1">
        <v>-453.27499999999998</v>
      </c>
      <c r="I9884" s="13">
        <f t="shared" si="154"/>
        <v>-3400365.0100000408</v>
      </c>
    </row>
    <row r="9885" spans="1:9">
      <c r="A9885" s="10">
        <v>43699</v>
      </c>
      <c r="B9885" s="10">
        <v>43698</v>
      </c>
      <c r="C9885" t="s">
        <v>11571</v>
      </c>
      <c r="D9885" t="s">
        <v>11570</v>
      </c>
      <c r="E9885" t="s">
        <v>347</v>
      </c>
      <c r="F9885" s="1">
        <v>-2095.4409999999998</v>
      </c>
      <c r="I9885" s="13">
        <f t="shared" si="154"/>
        <v>-3402460.4510000409</v>
      </c>
    </row>
    <row r="9886" spans="1:9">
      <c r="A9886" s="10">
        <v>43699</v>
      </c>
      <c r="B9886" s="10">
        <v>43698</v>
      </c>
      <c r="C9886" t="s">
        <v>11569</v>
      </c>
      <c r="E9886" t="s">
        <v>100</v>
      </c>
      <c r="F9886" s="1">
        <v>-1336.1659999999999</v>
      </c>
      <c r="I9886" s="13">
        <f t="shared" si="154"/>
        <v>-3403796.6170000411</v>
      </c>
    </row>
    <row r="9887" spans="1:9">
      <c r="A9887" s="10">
        <v>43699</v>
      </c>
      <c r="B9887" s="10">
        <v>43698</v>
      </c>
      <c r="C9887" t="s">
        <v>101</v>
      </c>
      <c r="E9887" t="s">
        <v>11</v>
      </c>
      <c r="F9887" s="1">
        <v>-5.95</v>
      </c>
      <c r="I9887" s="13">
        <f t="shared" si="154"/>
        <v>-3403802.5670000413</v>
      </c>
    </row>
    <row r="9888" spans="1:9">
      <c r="A9888" s="10">
        <v>43699</v>
      </c>
      <c r="B9888" s="10">
        <v>43698</v>
      </c>
      <c r="C9888" t="s">
        <v>11568</v>
      </c>
      <c r="D9888" t="s">
        <v>11567</v>
      </c>
      <c r="E9888" t="s">
        <v>11</v>
      </c>
      <c r="F9888" s="1">
        <v>-28672.007000000001</v>
      </c>
      <c r="I9888" s="13">
        <f t="shared" si="154"/>
        <v>-3432474.5740000415</v>
      </c>
    </row>
    <row r="9889" spans="1:9">
      <c r="A9889" s="10">
        <v>43699</v>
      </c>
      <c r="B9889" s="10">
        <v>43698</v>
      </c>
      <c r="C9889" t="s">
        <v>11566</v>
      </c>
      <c r="D9889" t="s">
        <v>11565</v>
      </c>
      <c r="E9889" t="s">
        <v>347</v>
      </c>
      <c r="F9889" s="1">
        <v>-770.226</v>
      </c>
      <c r="I9889" s="13">
        <f t="shared" si="154"/>
        <v>-3433244.8000000413</v>
      </c>
    </row>
    <row r="9890" spans="1:9">
      <c r="A9890" s="10">
        <v>43699</v>
      </c>
      <c r="B9890" s="10">
        <v>43698</v>
      </c>
      <c r="C9890" t="s">
        <v>11564</v>
      </c>
      <c r="D9890" t="s">
        <v>11563</v>
      </c>
      <c r="E9890" t="s">
        <v>347</v>
      </c>
      <c r="F9890" s="1">
        <v>-446.26499999999999</v>
      </c>
      <c r="I9890" s="13">
        <f t="shared" si="154"/>
        <v>-3433691.0650000414</v>
      </c>
    </row>
    <row r="9891" spans="1:9">
      <c r="A9891" s="10">
        <v>43699</v>
      </c>
      <c r="B9891" s="10">
        <v>43698</v>
      </c>
      <c r="C9891" t="s">
        <v>11562</v>
      </c>
      <c r="D9891" t="s">
        <v>11561</v>
      </c>
      <c r="E9891" t="s">
        <v>3874</v>
      </c>
      <c r="F9891" s="1">
        <v>-4793.6000000000004</v>
      </c>
      <c r="I9891" s="13">
        <f t="shared" si="154"/>
        <v>-3438484.6650000415</v>
      </c>
    </row>
    <row r="9892" spans="1:9">
      <c r="A9892" s="10">
        <v>43699</v>
      </c>
      <c r="B9892" s="10">
        <v>43698</v>
      </c>
      <c r="C9892" t="s">
        <v>11560</v>
      </c>
      <c r="D9892" t="s">
        <v>11559</v>
      </c>
      <c r="E9892" t="s">
        <v>347</v>
      </c>
      <c r="F9892" s="1">
        <v>-1662.7470000000001</v>
      </c>
      <c r="I9892" s="13">
        <f t="shared" si="154"/>
        <v>-3440147.4120000415</v>
      </c>
    </row>
    <row r="9893" spans="1:9">
      <c r="A9893" s="10">
        <v>43699</v>
      </c>
      <c r="B9893" s="10">
        <v>43698</v>
      </c>
      <c r="C9893" t="s">
        <v>11558</v>
      </c>
      <c r="D9893" t="s">
        <v>11557</v>
      </c>
      <c r="E9893" t="s">
        <v>10403</v>
      </c>
      <c r="F9893" s="1">
        <v>-4282.28</v>
      </c>
      <c r="I9893" s="13">
        <f t="shared" si="154"/>
        <v>-3444429.6920000413</v>
      </c>
    </row>
    <row r="9894" spans="1:9">
      <c r="A9894" s="10">
        <v>43699</v>
      </c>
      <c r="B9894" s="10">
        <v>43698</v>
      </c>
      <c r="C9894" t="s">
        <v>31</v>
      </c>
      <c r="D9894" t="s">
        <v>11557</v>
      </c>
      <c r="E9894" t="s">
        <v>10403</v>
      </c>
      <c r="F9894" s="1">
        <v>-1.7849999999999999</v>
      </c>
      <c r="I9894" s="13">
        <f t="shared" si="154"/>
        <v>-3444431.4770000414</v>
      </c>
    </row>
    <row r="9895" spans="1:9">
      <c r="A9895" s="10">
        <v>43699</v>
      </c>
      <c r="B9895" s="10">
        <v>43698</v>
      </c>
      <c r="C9895" t="s">
        <v>11556</v>
      </c>
      <c r="D9895" t="s">
        <v>11555</v>
      </c>
      <c r="E9895" t="s">
        <v>347</v>
      </c>
      <c r="F9895" s="1">
        <v>-565.16200000000003</v>
      </c>
      <c r="I9895" s="13">
        <f t="shared" si="154"/>
        <v>-3444996.6390000414</v>
      </c>
    </row>
    <row r="9896" spans="1:9">
      <c r="A9896" s="10">
        <v>43700</v>
      </c>
      <c r="B9896" s="10">
        <v>43699</v>
      </c>
      <c r="C9896" t="s">
        <v>452</v>
      </c>
      <c r="D9896" t="s">
        <v>2026</v>
      </c>
      <c r="E9896" t="s">
        <v>11</v>
      </c>
      <c r="F9896" s="1">
        <v>-0.35699999999999998</v>
      </c>
      <c r="I9896" s="13">
        <f t="shared" si="154"/>
        <v>-3444996.9960000413</v>
      </c>
    </row>
    <row r="9897" spans="1:9">
      <c r="A9897" s="10">
        <v>43700</v>
      </c>
      <c r="B9897" s="10">
        <v>43699</v>
      </c>
      <c r="C9897" t="s">
        <v>452</v>
      </c>
      <c r="D9897" t="s">
        <v>11586</v>
      </c>
      <c r="E9897" t="s">
        <v>11</v>
      </c>
      <c r="F9897" s="1">
        <v>-0.35699999999999998</v>
      </c>
      <c r="I9897" s="13">
        <f t="shared" si="154"/>
        <v>-3444997.3530000411</v>
      </c>
    </row>
    <row r="9898" spans="1:9">
      <c r="A9898" s="10">
        <v>43700</v>
      </c>
      <c r="B9898" s="10">
        <v>43699</v>
      </c>
      <c r="C9898" t="s">
        <v>452</v>
      </c>
      <c r="D9898" t="s">
        <v>2101</v>
      </c>
      <c r="E9898" t="s">
        <v>11</v>
      </c>
      <c r="F9898" s="1">
        <v>-0.35699999999999998</v>
      </c>
      <c r="I9898" s="13">
        <f t="shared" si="154"/>
        <v>-3444997.7100000409</v>
      </c>
    </row>
    <row r="9899" spans="1:9">
      <c r="A9899" s="10">
        <v>43700</v>
      </c>
      <c r="B9899" s="10">
        <v>43699</v>
      </c>
      <c r="C9899" t="s">
        <v>452</v>
      </c>
      <c r="D9899" t="s">
        <v>2092</v>
      </c>
      <c r="E9899" t="s">
        <v>11</v>
      </c>
      <c r="F9899" s="1">
        <v>-0.35699999999999998</v>
      </c>
      <c r="I9899" s="13">
        <f t="shared" si="154"/>
        <v>-3444998.0670000408</v>
      </c>
    </row>
    <row r="9900" spans="1:9">
      <c r="A9900" s="10">
        <v>43700</v>
      </c>
      <c r="B9900" s="10">
        <v>43699</v>
      </c>
      <c r="C9900" t="s">
        <v>452</v>
      </c>
      <c r="D9900" t="s">
        <v>11575</v>
      </c>
      <c r="E9900" t="s">
        <v>11</v>
      </c>
      <c r="F9900" s="1">
        <v>-0.35699999999999998</v>
      </c>
      <c r="I9900" s="13">
        <f t="shared" si="154"/>
        <v>-3444998.4240000406</v>
      </c>
    </row>
    <row r="9901" spans="1:9">
      <c r="A9901" s="10">
        <v>43698</v>
      </c>
      <c r="B9901" s="10">
        <v>43699</v>
      </c>
      <c r="C9901" t="s">
        <v>11554</v>
      </c>
      <c r="D9901" t="s">
        <v>11553</v>
      </c>
      <c r="E9901" t="s">
        <v>11</v>
      </c>
      <c r="G9901" s="1">
        <v>250000</v>
      </c>
      <c r="I9901" s="13">
        <f t="shared" si="154"/>
        <v>-3194998.4240000406</v>
      </c>
    </row>
    <row r="9902" spans="1:9">
      <c r="A9902" s="10">
        <v>43698</v>
      </c>
      <c r="B9902" s="10">
        <v>43699</v>
      </c>
      <c r="C9902" t="s">
        <v>7021</v>
      </c>
      <c r="D9902" t="s">
        <v>2350</v>
      </c>
      <c r="E9902" t="s">
        <v>11</v>
      </c>
      <c r="G9902" s="1">
        <v>19000</v>
      </c>
      <c r="I9902" s="13">
        <f t="shared" si="154"/>
        <v>-3175998.4240000406</v>
      </c>
    </row>
    <row r="9903" spans="1:9">
      <c r="A9903" s="10">
        <v>43698</v>
      </c>
      <c r="B9903" s="10">
        <v>43699</v>
      </c>
      <c r="C9903" t="s">
        <v>11552</v>
      </c>
      <c r="D9903" t="s">
        <v>2049</v>
      </c>
      <c r="E9903" t="s">
        <v>11</v>
      </c>
      <c r="G9903" s="1">
        <v>18000</v>
      </c>
      <c r="I9903" s="13">
        <f t="shared" si="154"/>
        <v>-3157998.4240000406</v>
      </c>
    </row>
    <row r="9904" spans="1:9">
      <c r="A9904" s="10">
        <v>43698</v>
      </c>
      <c r="B9904" s="10">
        <v>43699</v>
      </c>
      <c r="C9904" t="s">
        <v>11542</v>
      </c>
      <c r="D9904" t="s">
        <v>2041</v>
      </c>
      <c r="E9904" t="s">
        <v>11</v>
      </c>
      <c r="G9904" s="1">
        <v>11000</v>
      </c>
      <c r="I9904" s="13">
        <f t="shared" si="154"/>
        <v>-3146998.4240000406</v>
      </c>
    </row>
    <row r="9905" spans="1:9">
      <c r="A9905" s="10">
        <v>43698</v>
      </c>
      <c r="B9905" s="10">
        <v>43699</v>
      </c>
      <c r="C9905" t="s">
        <v>11541</v>
      </c>
      <c r="D9905" t="s">
        <v>1774</v>
      </c>
      <c r="E9905" t="s">
        <v>11</v>
      </c>
      <c r="G9905" s="1">
        <v>10000</v>
      </c>
      <c r="I9905" s="13">
        <f t="shared" si="154"/>
        <v>-3136998.4240000406</v>
      </c>
    </row>
    <row r="9906" spans="1:9">
      <c r="A9906" s="10">
        <v>43704</v>
      </c>
      <c r="B9906" s="10">
        <v>43700</v>
      </c>
      <c r="C9906" t="s">
        <v>271</v>
      </c>
      <c r="E9906" t="s">
        <v>11</v>
      </c>
      <c r="G9906" s="1">
        <v>318000</v>
      </c>
      <c r="I9906" s="13">
        <f t="shared" si="154"/>
        <v>-2818998.4240000406</v>
      </c>
    </row>
    <row r="9907" spans="1:9">
      <c r="A9907" s="10">
        <v>43704</v>
      </c>
      <c r="B9907" s="10">
        <v>43700</v>
      </c>
      <c r="C9907" t="s">
        <v>7</v>
      </c>
      <c r="D9907" t="s">
        <v>11628</v>
      </c>
      <c r="E9907" t="s">
        <v>11627</v>
      </c>
      <c r="F9907" s="1">
        <v>-1.9</v>
      </c>
      <c r="I9907" s="13">
        <f t="shared" si="154"/>
        <v>-2819000.3240000405</v>
      </c>
    </row>
    <row r="9908" spans="1:9">
      <c r="A9908" s="10">
        <v>43704</v>
      </c>
      <c r="B9908" s="10">
        <v>43700</v>
      </c>
      <c r="C9908" t="s">
        <v>184</v>
      </c>
      <c r="D9908" t="s">
        <v>11621</v>
      </c>
      <c r="E9908" t="s">
        <v>11620</v>
      </c>
      <c r="F9908" s="1">
        <v>-10</v>
      </c>
      <c r="I9908" s="13">
        <f t="shared" si="154"/>
        <v>-2819010.3240000405</v>
      </c>
    </row>
    <row r="9909" spans="1:9">
      <c r="A9909" s="10">
        <v>43703</v>
      </c>
      <c r="B9909" s="10">
        <v>43700</v>
      </c>
      <c r="C9909" t="s">
        <v>31</v>
      </c>
      <c r="D9909" t="s">
        <v>11614</v>
      </c>
      <c r="E9909" t="s">
        <v>332</v>
      </c>
      <c r="F9909" s="1">
        <v>-1.7849999999999999</v>
      </c>
      <c r="I9909" s="13">
        <f t="shared" si="154"/>
        <v>-2819012.1090000407</v>
      </c>
    </row>
    <row r="9910" spans="1:9">
      <c r="A9910" s="10">
        <v>43703</v>
      </c>
      <c r="B9910" s="10">
        <v>43700</v>
      </c>
      <c r="C9910" t="s">
        <v>11615</v>
      </c>
      <c r="D9910" t="s">
        <v>11614</v>
      </c>
      <c r="E9910" t="s">
        <v>332</v>
      </c>
      <c r="F9910" s="1">
        <v>-12559.341</v>
      </c>
      <c r="I9910" s="13">
        <f t="shared" si="154"/>
        <v>-2831571.4500000407</v>
      </c>
    </row>
    <row r="9911" spans="1:9">
      <c r="A9911" s="10">
        <v>43703</v>
      </c>
      <c r="B9911" s="10">
        <v>43700</v>
      </c>
      <c r="C9911" t="s">
        <v>11613</v>
      </c>
      <c r="D9911" t="s">
        <v>11612</v>
      </c>
      <c r="E9911" t="s">
        <v>8015</v>
      </c>
      <c r="F9911" s="1">
        <v>-1386.0889999999999</v>
      </c>
      <c r="I9911" s="13">
        <f t="shared" si="154"/>
        <v>-2832957.5390000409</v>
      </c>
    </row>
    <row r="9912" spans="1:9">
      <c r="A9912" s="10">
        <v>43703</v>
      </c>
      <c r="B9912" s="10">
        <v>43700</v>
      </c>
      <c r="C9912" t="s">
        <v>31</v>
      </c>
      <c r="D9912" t="s">
        <v>11612</v>
      </c>
      <c r="E9912" t="s">
        <v>8015</v>
      </c>
      <c r="F9912" s="1">
        <v>-1.7849999999999999</v>
      </c>
      <c r="I9912" s="13">
        <f t="shared" si="154"/>
        <v>-2832959.324000041</v>
      </c>
    </row>
    <row r="9913" spans="1:9">
      <c r="A9913" s="10">
        <v>43703</v>
      </c>
      <c r="B9913" s="10">
        <v>43700</v>
      </c>
      <c r="C9913" t="s">
        <v>427</v>
      </c>
      <c r="D9913" t="s">
        <v>11611</v>
      </c>
      <c r="E9913" t="s">
        <v>429</v>
      </c>
      <c r="F9913" s="1">
        <v>-3070.58</v>
      </c>
      <c r="I9913" s="13">
        <f t="shared" si="154"/>
        <v>-2836029.9040000411</v>
      </c>
    </row>
    <row r="9914" spans="1:9">
      <c r="A9914" s="10">
        <v>43703</v>
      </c>
      <c r="B9914" s="10">
        <v>43700</v>
      </c>
      <c r="C9914" t="s">
        <v>430</v>
      </c>
      <c r="D9914" t="s">
        <v>11611</v>
      </c>
      <c r="E9914" t="s">
        <v>431</v>
      </c>
      <c r="F9914" s="1">
        <v>-0.71399999999999997</v>
      </c>
      <c r="I9914" s="13">
        <f t="shared" si="154"/>
        <v>-2836030.6180000412</v>
      </c>
    </row>
    <row r="9915" spans="1:9">
      <c r="A9915" s="10">
        <v>43703</v>
      </c>
      <c r="B9915" s="10">
        <v>43700</v>
      </c>
      <c r="C9915" t="s">
        <v>11610</v>
      </c>
      <c r="D9915" t="s">
        <v>11609</v>
      </c>
      <c r="E9915" t="s">
        <v>234</v>
      </c>
      <c r="F9915" s="1">
        <v>-713.4</v>
      </c>
      <c r="I9915" s="13">
        <f t="shared" si="154"/>
        <v>-2836744.0180000411</v>
      </c>
    </row>
    <row r="9916" spans="1:9">
      <c r="A9916" s="10">
        <v>43703</v>
      </c>
      <c r="B9916" s="10">
        <v>43700</v>
      </c>
      <c r="C9916" t="s">
        <v>11608</v>
      </c>
      <c r="D9916" t="s">
        <v>11607</v>
      </c>
      <c r="E9916" t="s">
        <v>8663</v>
      </c>
      <c r="F9916" s="1">
        <v>-98500</v>
      </c>
      <c r="I9916" s="13">
        <f t="shared" si="154"/>
        <v>-2935244.0180000411</v>
      </c>
    </row>
    <row r="9917" spans="1:9">
      <c r="A9917" s="10">
        <v>43703</v>
      </c>
      <c r="B9917" s="10">
        <v>43700</v>
      </c>
      <c r="C9917" t="s">
        <v>11606</v>
      </c>
      <c r="D9917" t="s">
        <v>11605</v>
      </c>
      <c r="E9917" t="s">
        <v>8663</v>
      </c>
      <c r="F9917" s="1">
        <v>-98500</v>
      </c>
      <c r="I9917" s="13">
        <f t="shared" si="154"/>
        <v>-3033744.0180000411</v>
      </c>
    </row>
    <row r="9918" spans="1:9">
      <c r="A9918" s="10">
        <v>43703</v>
      </c>
      <c r="B9918" s="10">
        <v>43700</v>
      </c>
      <c r="C9918" t="s">
        <v>11604</v>
      </c>
      <c r="D9918" t="s">
        <v>11603</v>
      </c>
      <c r="E9918" t="s">
        <v>332</v>
      </c>
      <c r="F9918" s="1">
        <v>-14775</v>
      </c>
      <c r="I9918" s="13">
        <f t="shared" si="154"/>
        <v>-3048519.0180000411</v>
      </c>
    </row>
    <row r="9919" spans="1:9">
      <c r="A9919" s="10">
        <v>43703</v>
      </c>
      <c r="B9919" s="10">
        <v>43700</v>
      </c>
      <c r="C9919" t="s">
        <v>31</v>
      </c>
      <c r="D9919" t="s">
        <v>11603</v>
      </c>
      <c r="E9919" t="s">
        <v>332</v>
      </c>
      <c r="F9919" s="1">
        <v>-1.7849999999999999</v>
      </c>
      <c r="I9919" s="13">
        <f t="shared" si="154"/>
        <v>-3048520.8030000413</v>
      </c>
    </row>
    <row r="9920" spans="1:9">
      <c r="A9920" s="10">
        <v>43703</v>
      </c>
      <c r="B9920" s="10">
        <v>43700</v>
      </c>
      <c r="C9920" t="s">
        <v>11602</v>
      </c>
      <c r="D9920" t="s">
        <v>11601</v>
      </c>
      <c r="E9920" t="s">
        <v>488</v>
      </c>
      <c r="F9920" s="1">
        <v>-939.48199999999997</v>
      </c>
      <c r="I9920" s="13">
        <f t="shared" si="154"/>
        <v>-3049460.2850000411</v>
      </c>
    </row>
    <row r="9921" spans="1:9">
      <c r="A9921" s="10">
        <v>43703</v>
      </c>
      <c r="B9921" s="10">
        <v>43700</v>
      </c>
      <c r="C9921" t="s">
        <v>11600</v>
      </c>
      <c r="E9921" t="s">
        <v>5291</v>
      </c>
      <c r="F9921" s="1">
        <v>-57037.050999999999</v>
      </c>
      <c r="I9921" s="13">
        <f t="shared" si="154"/>
        <v>-3106497.3360000411</v>
      </c>
    </row>
    <row r="9922" spans="1:9">
      <c r="A9922" s="10">
        <v>43703</v>
      </c>
      <c r="B9922" s="10">
        <v>43700</v>
      </c>
      <c r="C9922" t="s">
        <v>101</v>
      </c>
      <c r="E9922" t="s">
        <v>11</v>
      </c>
      <c r="F9922" s="1">
        <v>-5.95</v>
      </c>
      <c r="I9922" s="13">
        <f t="shared" si="154"/>
        <v>-3106503.2860000413</v>
      </c>
    </row>
    <row r="9923" spans="1:9">
      <c r="A9923" s="10">
        <v>43703</v>
      </c>
      <c r="B9923" s="10">
        <v>43700</v>
      </c>
      <c r="C9923" t="s">
        <v>11599</v>
      </c>
      <c r="E9923" t="s">
        <v>5291</v>
      </c>
      <c r="F9923" s="1">
        <v>-42798.527000000002</v>
      </c>
      <c r="I9923" s="13">
        <f t="shared" ref="I9923:I9986" si="155">I9922+F9923+G9923</f>
        <v>-3149301.8130000411</v>
      </c>
    </row>
    <row r="9924" spans="1:9">
      <c r="A9924" s="10">
        <v>43703</v>
      </c>
      <c r="B9924" s="10">
        <v>43700</v>
      </c>
      <c r="C9924" t="s">
        <v>101</v>
      </c>
      <c r="E9924" t="s">
        <v>11</v>
      </c>
      <c r="F9924" s="1">
        <v>-5.95</v>
      </c>
      <c r="I9924" s="13">
        <f t="shared" si="155"/>
        <v>-3149307.7630000412</v>
      </c>
    </row>
    <row r="9925" spans="1:9">
      <c r="A9925" s="10">
        <v>43703</v>
      </c>
      <c r="B9925" s="10">
        <v>43700</v>
      </c>
      <c r="C9925" t="s">
        <v>11598</v>
      </c>
      <c r="D9925" t="s">
        <v>11597</v>
      </c>
      <c r="E9925" t="s">
        <v>3567</v>
      </c>
      <c r="F9925" s="1">
        <v>-17189.5</v>
      </c>
      <c r="I9925" s="13">
        <f t="shared" si="155"/>
        <v>-3166497.2630000412</v>
      </c>
    </row>
    <row r="9926" spans="1:9">
      <c r="A9926" s="10">
        <v>43703</v>
      </c>
      <c r="B9926" s="10">
        <v>43700</v>
      </c>
      <c r="C9926" t="s">
        <v>11596</v>
      </c>
      <c r="D9926" t="s">
        <v>11595</v>
      </c>
      <c r="E9926" t="s">
        <v>582</v>
      </c>
      <c r="F9926" s="1">
        <v>-3180.0479999999998</v>
      </c>
      <c r="I9926" s="13">
        <f t="shared" si="155"/>
        <v>-3169677.3110000412</v>
      </c>
    </row>
    <row r="9927" spans="1:9">
      <c r="A9927" s="10">
        <v>43703</v>
      </c>
      <c r="B9927" s="10">
        <v>43700</v>
      </c>
      <c r="C9927" t="s">
        <v>31</v>
      </c>
      <c r="D9927" t="s">
        <v>11595</v>
      </c>
      <c r="E9927" t="s">
        <v>582</v>
      </c>
      <c r="F9927" s="1">
        <v>-1.7849999999999999</v>
      </c>
      <c r="I9927" s="13">
        <f t="shared" si="155"/>
        <v>-3169679.0960000413</v>
      </c>
    </row>
    <row r="9928" spans="1:9">
      <c r="A9928" s="10">
        <v>43703</v>
      </c>
      <c r="B9928" s="10">
        <v>43700</v>
      </c>
      <c r="C9928" t="s">
        <v>11594</v>
      </c>
      <c r="D9928" t="s">
        <v>11593</v>
      </c>
      <c r="E9928" t="s">
        <v>488</v>
      </c>
      <c r="F9928" s="1">
        <v>-939.48199999999997</v>
      </c>
      <c r="I9928" s="13">
        <f t="shared" si="155"/>
        <v>-3170618.5780000412</v>
      </c>
    </row>
    <row r="9929" spans="1:9">
      <c r="A9929" s="10">
        <v>43703</v>
      </c>
      <c r="B9929" s="10">
        <v>43700</v>
      </c>
      <c r="C9929" t="s">
        <v>11592</v>
      </c>
      <c r="D9929" t="s">
        <v>11591</v>
      </c>
      <c r="E9929" t="s">
        <v>488</v>
      </c>
      <c r="F9929" s="1">
        <v>-234.4</v>
      </c>
      <c r="I9929" s="13">
        <f t="shared" si="155"/>
        <v>-3170852.9780000411</v>
      </c>
    </row>
    <row r="9930" spans="1:9">
      <c r="A9930" s="10">
        <v>43705</v>
      </c>
      <c r="B9930" s="10">
        <v>43703</v>
      </c>
      <c r="C9930" t="s">
        <v>3775</v>
      </c>
      <c r="D9930" t="s">
        <v>11637</v>
      </c>
      <c r="E9930" t="s">
        <v>11636</v>
      </c>
      <c r="F9930" s="1">
        <v>-3117.3470000000002</v>
      </c>
      <c r="I9930" s="13">
        <f t="shared" si="155"/>
        <v>-3173970.3250000412</v>
      </c>
    </row>
    <row r="9931" spans="1:9">
      <c r="A9931" s="10">
        <v>43705</v>
      </c>
      <c r="B9931" s="10">
        <v>43703</v>
      </c>
      <c r="C9931" t="s">
        <v>7</v>
      </c>
      <c r="D9931" t="s">
        <v>11635</v>
      </c>
      <c r="E9931" t="s">
        <v>10352</v>
      </c>
      <c r="F9931" s="1">
        <v>-594.38599999999997</v>
      </c>
      <c r="I9931" s="13">
        <f t="shared" si="155"/>
        <v>-3174564.7110000411</v>
      </c>
    </row>
    <row r="9932" spans="1:9">
      <c r="A9932" s="10">
        <v>43705</v>
      </c>
      <c r="B9932" s="10">
        <v>43703</v>
      </c>
      <c r="C9932" t="s">
        <v>60</v>
      </c>
      <c r="D9932" t="s">
        <v>11634</v>
      </c>
      <c r="E9932" t="s">
        <v>10352</v>
      </c>
      <c r="F9932" s="1">
        <v>-3</v>
      </c>
      <c r="I9932" s="13">
        <f t="shared" si="155"/>
        <v>-3174567.7110000411</v>
      </c>
    </row>
    <row r="9933" spans="1:9">
      <c r="A9933" s="10">
        <v>43705</v>
      </c>
      <c r="B9933" s="10">
        <v>43703</v>
      </c>
      <c r="C9933" t="s">
        <v>60</v>
      </c>
      <c r="D9933" t="s">
        <v>11633</v>
      </c>
      <c r="E9933" t="s">
        <v>10352</v>
      </c>
      <c r="F9933" s="1">
        <v>-8</v>
      </c>
      <c r="I9933" s="13">
        <f t="shared" si="155"/>
        <v>-3174575.7110000411</v>
      </c>
    </row>
    <row r="9934" spans="1:9">
      <c r="A9934" s="10">
        <v>43704</v>
      </c>
      <c r="B9934" s="10">
        <v>43703</v>
      </c>
      <c r="C9934" t="s">
        <v>11632</v>
      </c>
      <c r="D9934" t="s">
        <v>11631</v>
      </c>
      <c r="E9934" t="s">
        <v>3990</v>
      </c>
      <c r="F9934" s="1">
        <v>-4066.9059999999999</v>
      </c>
      <c r="I9934" s="13">
        <f t="shared" si="155"/>
        <v>-3178642.6170000411</v>
      </c>
    </row>
    <row r="9935" spans="1:9">
      <c r="A9935" s="10">
        <v>43704</v>
      </c>
      <c r="B9935" s="10">
        <v>43703</v>
      </c>
      <c r="C9935" t="s">
        <v>31</v>
      </c>
      <c r="D9935" t="s">
        <v>11631</v>
      </c>
      <c r="E9935" t="s">
        <v>3990</v>
      </c>
      <c r="F9935" s="1">
        <v>-1.7849999999999999</v>
      </c>
      <c r="I9935" s="13">
        <f t="shared" si="155"/>
        <v>-3178644.4020000412</v>
      </c>
    </row>
    <row r="9936" spans="1:9">
      <c r="A9936" s="10">
        <v>43704</v>
      </c>
      <c r="B9936" s="10">
        <v>43703</v>
      </c>
      <c r="C9936" t="s">
        <v>11630</v>
      </c>
      <c r="D9936" t="s">
        <v>11629</v>
      </c>
      <c r="E9936" t="s">
        <v>11622</v>
      </c>
      <c r="F9936" s="1">
        <v>-1407.171</v>
      </c>
      <c r="I9936" s="13">
        <f t="shared" si="155"/>
        <v>-3180051.5730000413</v>
      </c>
    </row>
    <row r="9937" spans="1:9">
      <c r="A9937" s="10">
        <v>43704</v>
      </c>
      <c r="B9937" s="10">
        <v>43703</v>
      </c>
      <c r="C9937" t="s">
        <v>11626</v>
      </c>
      <c r="D9937" t="s">
        <v>11625</v>
      </c>
      <c r="E9937" t="s">
        <v>11622</v>
      </c>
      <c r="F9937" s="1">
        <v>-2403.4989999999998</v>
      </c>
      <c r="I9937" s="13">
        <f t="shared" si="155"/>
        <v>-3182455.0720000411</v>
      </c>
    </row>
    <row r="9938" spans="1:9">
      <c r="A9938" s="10">
        <v>43704</v>
      </c>
      <c r="B9938" s="10">
        <v>43703</v>
      </c>
      <c r="C9938" t="s">
        <v>11624</v>
      </c>
      <c r="D9938" t="s">
        <v>11623</v>
      </c>
      <c r="E9938" t="s">
        <v>11622</v>
      </c>
      <c r="F9938" s="1">
        <v>-2402.9079999999999</v>
      </c>
      <c r="I9938" s="13">
        <f t="shared" si="155"/>
        <v>-3184857.980000041</v>
      </c>
    </row>
    <row r="9939" spans="1:9">
      <c r="A9939" s="10">
        <v>43704</v>
      </c>
      <c r="B9939" s="10">
        <v>43703</v>
      </c>
      <c r="C9939" t="s">
        <v>857</v>
      </c>
      <c r="D9939" t="s">
        <v>11619</v>
      </c>
      <c r="E9939" t="s">
        <v>11618</v>
      </c>
      <c r="F9939" s="1">
        <v>-725.89</v>
      </c>
      <c r="I9939" s="13">
        <f t="shared" si="155"/>
        <v>-3185583.8700000411</v>
      </c>
    </row>
    <row r="9940" spans="1:9">
      <c r="A9940" s="10">
        <v>43704</v>
      </c>
      <c r="B9940" s="10">
        <v>43703</v>
      </c>
      <c r="C9940" t="s">
        <v>11617</v>
      </c>
      <c r="D9940" t="s">
        <v>11616</v>
      </c>
      <c r="E9940" t="s">
        <v>7708</v>
      </c>
      <c r="F9940" s="1">
        <v>-2367.4949999999999</v>
      </c>
      <c r="I9940" s="13">
        <f t="shared" si="155"/>
        <v>-3187951.3650000412</v>
      </c>
    </row>
    <row r="9941" spans="1:9">
      <c r="A9941" s="10">
        <v>43700</v>
      </c>
      <c r="B9941" s="10">
        <v>43703</v>
      </c>
      <c r="C9941" t="s">
        <v>11590</v>
      </c>
      <c r="D9941" t="s">
        <v>11575</v>
      </c>
      <c r="E9941" t="s">
        <v>11</v>
      </c>
      <c r="G9941" s="1">
        <v>24000</v>
      </c>
      <c r="I9941" s="13">
        <f t="shared" si="155"/>
        <v>-3163951.3650000412</v>
      </c>
    </row>
    <row r="9942" spans="1:9">
      <c r="A9942" s="10">
        <v>43700</v>
      </c>
      <c r="B9942" s="10">
        <v>43703</v>
      </c>
      <c r="C9942" t="s">
        <v>11589</v>
      </c>
      <c r="D9942" t="s">
        <v>11588</v>
      </c>
      <c r="E9942" t="s">
        <v>11</v>
      </c>
      <c r="G9942" s="1">
        <v>150000</v>
      </c>
      <c r="I9942" s="13">
        <f t="shared" si="155"/>
        <v>-3013951.3650000412</v>
      </c>
    </row>
    <row r="9943" spans="1:9">
      <c r="A9943" s="10">
        <v>43700</v>
      </c>
      <c r="B9943" s="10">
        <v>43703</v>
      </c>
      <c r="C9943" t="s">
        <v>7057</v>
      </c>
      <c r="D9943" t="s">
        <v>2026</v>
      </c>
      <c r="E9943" t="s">
        <v>11</v>
      </c>
      <c r="G9943" s="1">
        <v>10000</v>
      </c>
      <c r="I9943" s="13">
        <f t="shared" si="155"/>
        <v>-3003951.3650000412</v>
      </c>
    </row>
    <row r="9944" spans="1:9">
      <c r="A9944" s="10">
        <v>43700</v>
      </c>
      <c r="B9944" s="10">
        <v>43703</v>
      </c>
      <c r="C9944" t="s">
        <v>11587</v>
      </c>
      <c r="D9944" t="s">
        <v>11586</v>
      </c>
      <c r="E9944" t="s">
        <v>11</v>
      </c>
      <c r="G9944" s="1">
        <v>10000</v>
      </c>
      <c r="I9944" s="13">
        <f t="shared" si="155"/>
        <v>-2993951.3650000412</v>
      </c>
    </row>
    <row r="9945" spans="1:9">
      <c r="A9945" s="10">
        <v>43700</v>
      </c>
      <c r="B9945" s="10">
        <v>43703</v>
      </c>
      <c r="C9945" t="s">
        <v>11585</v>
      </c>
      <c r="D9945" t="s">
        <v>2101</v>
      </c>
      <c r="E9945" t="s">
        <v>11</v>
      </c>
      <c r="G9945" s="1">
        <v>13000</v>
      </c>
      <c r="I9945" s="13">
        <f t="shared" si="155"/>
        <v>-2980951.3650000412</v>
      </c>
    </row>
    <row r="9946" spans="1:9">
      <c r="A9946" s="10">
        <v>43700</v>
      </c>
      <c r="B9946" s="10">
        <v>43703</v>
      </c>
      <c r="C9946" t="s">
        <v>11576</v>
      </c>
      <c r="D9946" t="s">
        <v>2092</v>
      </c>
      <c r="E9946" t="s">
        <v>11</v>
      </c>
      <c r="G9946" s="1">
        <v>13000</v>
      </c>
      <c r="I9946" s="13">
        <f t="shared" si="155"/>
        <v>-2967951.3650000412</v>
      </c>
    </row>
    <row r="9947" spans="1:9">
      <c r="A9947" s="10">
        <v>43705</v>
      </c>
      <c r="B9947" s="10">
        <v>43704</v>
      </c>
      <c r="C9947" t="s">
        <v>11644</v>
      </c>
      <c r="D9947" t="s">
        <v>11643</v>
      </c>
      <c r="E9947" t="s">
        <v>11</v>
      </c>
      <c r="F9947" s="1">
        <v>-331.59899999999999</v>
      </c>
      <c r="I9947" s="13">
        <f t="shared" si="155"/>
        <v>-2968282.9640000411</v>
      </c>
    </row>
    <row r="9948" spans="1:9">
      <c r="A9948" s="10">
        <v>43705</v>
      </c>
      <c r="B9948" s="10">
        <v>43704</v>
      </c>
      <c r="C9948" t="s">
        <v>11642</v>
      </c>
      <c r="D9948" t="s">
        <v>11641</v>
      </c>
      <c r="E9948" t="s">
        <v>595</v>
      </c>
      <c r="F9948" s="1">
        <v>-33490</v>
      </c>
      <c r="I9948" s="13">
        <f t="shared" si="155"/>
        <v>-3001772.9640000411</v>
      </c>
    </row>
    <row r="9949" spans="1:9">
      <c r="A9949" s="10">
        <v>43705</v>
      </c>
      <c r="B9949" s="10">
        <v>43704</v>
      </c>
      <c r="C9949" t="s">
        <v>11640</v>
      </c>
      <c r="D9949" t="s">
        <v>11639</v>
      </c>
      <c r="E9949" t="s">
        <v>11638</v>
      </c>
      <c r="F9949" s="1">
        <v>-2462.5</v>
      </c>
      <c r="I9949" s="13">
        <f t="shared" si="155"/>
        <v>-3004235.4640000411</v>
      </c>
    </row>
    <row r="9950" spans="1:9">
      <c r="A9950" s="10">
        <v>43706</v>
      </c>
      <c r="B9950" s="10">
        <v>43705</v>
      </c>
      <c r="C9950" t="s">
        <v>11655</v>
      </c>
      <c r="E9950" t="s">
        <v>5246</v>
      </c>
      <c r="F9950" s="1">
        <v>-11141.272000000001</v>
      </c>
      <c r="I9950" s="13">
        <f t="shared" si="155"/>
        <v>-3015376.736000041</v>
      </c>
    </row>
    <row r="9951" spans="1:9">
      <c r="A9951" s="10">
        <v>43706</v>
      </c>
      <c r="B9951" s="10">
        <v>43705</v>
      </c>
      <c r="C9951" t="s">
        <v>101</v>
      </c>
      <c r="E9951" t="s">
        <v>11</v>
      </c>
      <c r="F9951" s="1">
        <v>-5.95</v>
      </c>
      <c r="I9951" s="13">
        <f t="shared" si="155"/>
        <v>-3015382.6860000412</v>
      </c>
    </row>
    <row r="9952" spans="1:9">
      <c r="A9952" s="10">
        <v>43706</v>
      </c>
      <c r="B9952" s="10">
        <v>43705</v>
      </c>
      <c r="C9952" t="s">
        <v>42</v>
      </c>
      <c r="D9952" t="s">
        <v>11654</v>
      </c>
      <c r="E9952" t="s">
        <v>44</v>
      </c>
      <c r="F9952" s="1">
        <v>-111302.925</v>
      </c>
      <c r="I9952" s="13">
        <f t="shared" si="155"/>
        <v>-3126685.611000041</v>
      </c>
    </row>
    <row r="9953" spans="1:9">
      <c r="A9953" s="10">
        <v>43706</v>
      </c>
      <c r="B9953" s="10">
        <v>43705</v>
      </c>
      <c r="C9953" t="s">
        <v>45</v>
      </c>
      <c r="D9953" t="s">
        <v>11654</v>
      </c>
      <c r="E9953" t="s">
        <v>44</v>
      </c>
      <c r="F9953" s="1">
        <v>-3.57</v>
      </c>
      <c r="I9953" s="13">
        <f t="shared" si="155"/>
        <v>-3126689.1810000408</v>
      </c>
    </row>
    <row r="9954" spans="1:9">
      <c r="A9954" s="10">
        <v>43706</v>
      </c>
      <c r="B9954" s="10">
        <v>43705</v>
      </c>
      <c r="C9954" t="s">
        <v>11653</v>
      </c>
      <c r="D9954" t="s">
        <v>11652</v>
      </c>
      <c r="E9954" t="s">
        <v>11651</v>
      </c>
      <c r="F9954" s="1">
        <v>-1500</v>
      </c>
      <c r="I9954" s="13">
        <f t="shared" si="155"/>
        <v>-3128189.1810000408</v>
      </c>
    </row>
    <row r="9955" spans="1:9">
      <c r="A9955" s="10">
        <v>43706</v>
      </c>
      <c r="B9955" s="10">
        <v>43705</v>
      </c>
      <c r="C9955" t="s">
        <v>430</v>
      </c>
      <c r="D9955" t="s">
        <v>11647</v>
      </c>
      <c r="E9955" t="s">
        <v>11</v>
      </c>
      <c r="F9955" s="1">
        <v>-0.71399999999999997</v>
      </c>
      <c r="I9955" s="13">
        <f t="shared" si="155"/>
        <v>-3128189.895000041</v>
      </c>
    </row>
    <row r="9956" spans="1:9">
      <c r="A9956" s="10">
        <v>43706</v>
      </c>
      <c r="B9956" s="10">
        <v>43705</v>
      </c>
      <c r="C9956" t="s">
        <v>11650</v>
      </c>
      <c r="D9956" t="s">
        <v>11649</v>
      </c>
      <c r="E9956" t="s">
        <v>11</v>
      </c>
      <c r="F9956" s="1">
        <v>-770.27700000000004</v>
      </c>
      <c r="I9956" s="13">
        <f t="shared" si="155"/>
        <v>-3128960.1720000408</v>
      </c>
    </row>
    <row r="9957" spans="1:9">
      <c r="A9957" s="10">
        <v>43706</v>
      </c>
      <c r="B9957" s="10">
        <v>43705</v>
      </c>
      <c r="C9957" t="s">
        <v>42</v>
      </c>
      <c r="D9957" t="s">
        <v>11648</v>
      </c>
      <c r="E9957" t="s">
        <v>44</v>
      </c>
      <c r="F9957" s="1">
        <v>-35897.476000000002</v>
      </c>
      <c r="I9957" s="13">
        <f t="shared" si="155"/>
        <v>-3164857.6480000406</v>
      </c>
    </row>
    <row r="9958" spans="1:9">
      <c r="A9958" s="10">
        <v>43706</v>
      </c>
      <c r="B9958" s="10">
        <v>43705</v>
      </c>
      <c r="C9958" t="s">
        <v>45</v>
      </c>
      <c r="D9958" t="s">
        <v>11648</v>
      </c>
      <c r="E9958" t="s">
        <v>44</v>
      </c>
      <c r="F9958" s="1">
        <v>-3.57</v>
      </c>
      <c r="I9958" s="13">
        <f t="shared" si="155"/>
        <v>-3164861.2180000404</v>
      </c>
    </row>
    <row r="9959" spans="1:9">
      <c r="A9959" s="10">
        <v>43706</v>
      </c>
      <c r="B9959" s="10">
        <v>43705</v>
      </c>
      <c r="C9959" t="s">
        <v>563</v>
      </c>
      <c r="D9959" t="s">
        <v>11647</v>
      </c>
      <c r="E9959" t="s">
        <v>564</v>
      </c>
      <c r="F9959" s="1">
        <v>-136182.18700000001</v>
      </c>
      <c r="I9959" s="13">
        <f t="shared" si="155"/>
        <v>-3301043.4050000403</v>
      </c>
    </row>
    <row r="9960" spans="1:9">
      <c r="A9960" s="10">
        <v>43706</v>
      </c>
      <c r="B9960" s="10">
        <v>43705</v>
      </c>
      <c r="C9960" t="s">
        <v>11646</v>
      </c>
      <c r="D9960" t="s">
        <v>11645</v>
      </c>
      <c r="E9960" t="s">
        <v>11</v>
      </c>
      <c r="F9960" s="1">
        <v>-6674.0050000000001</v>
      </c>
      <c r="I9960" s="13">
        <f t="shared" si="155"/>
        <v>-3307717.4100000402</v>
      </c>
    </row>
    <row r="9961" spans="1:9">
      <c r="A9961" s="10">
        <v>43710</v>
      </c>
      <c r="B9961" s="10">
        <v>43706</v>
      </c>
      <c r="C9961" t="s">
        <v>7</v>
      </c>
      <c r="D9961" t="s">
        <v>11687</v>
      </c>
      <c r="E9961" t="s">
        <v>11686</v>
      </c>
      <c r="F9961" s="1">
        <v>-1.9</v>
      </c>
      <c r="I9961" s="13">
        <f t="shared" si="155"/>
        <v>-3307719.3100000401</v>
      </c>
    </row>
    <row r="9962" spans="1:9">
      <c r="A9962" s="10">
        <v>43710</v>
      </c>
      <c r="B9962" s="10">
        <v>43706</v>
      </c>
      <c r="C9962" t="s">
        <v>184</v>
      </c>
      <c r="D9962" t="s">
        <v>11683</v>
      </c>
      <c r="E9962" t="s">
        <v>11682</v>
      </c>
      <c r="F9962" s="1">
        <v>-10</v>
      </c>
      <c r="I9962" s="13">
        <f t="shared" si="155"/>
        <v>-3307729.3100000401</v>
      </c>
    </row>
    <row r="9963" spans="1:9">
      <c r="A9963" s="10">
        <v>43710</v>
      </c>
      <c r="B9963" s="10">
        <v>43706</v>
      </c>
      <c r="C9963" t="s">
        <v>7</v>
      </c>
      <c r="D9963" t="s">
        <v>11681</v>
      </c>
      <c r="E9963" t="s">
        <v>11680</v>
      </c>
      <c r="F9963" s="1">
        <v>-1.9</v>
      </c>
      <c r="I9963" s="13">
        <f t="shared" si="155"/>
        <v>-3307731.21000004</v>
      </c>
    </row>
    <row r="9964" spans="1:9">
      <c r="A9964" s="10">
        <v>43710</v>
      </c>
      <c r="B9964" s="10">
        <v>43706</v>
      </c>
      <c r="C9964" t="s">
        <v>184</v>
      </c>
      <c r="D9964" t="s">
        <v>11677</v>
      </c>
      <c r="E9964" t="s">
        <v>11676</v>
      </c>
      <c r="F9964" s="1">
        <v>-10</v>
      </c>
      <c r="I9964" s="13">
        <f t="shared" si="155"/>
        <v>-3307741.21000004</v>
      </c>
    </row>
    <row r="9965" spans="1:9">
      <c r="A9965" s="10">
        <v>43707</v>
      </c>
      <c r="B9965" s="10">
        <v>43706</v>
      </c>
      <c r="C9965" t="s">
        <v>68</v>
      </c>
      <c r="D9965" t="s">
        <v>11656</v>
      </c>
      <c r="E9965" t="s">
        <v>11</v>
      </c>
      <c r="F9965" s="1">
        <v>-0.19</v>
      </c>
      <c r="I9965" s="13">
        <f t="shared" si="155"/>
        <v>-3307741.40000004</v>
      </c>
    </row>
    <row r="9966" spans="1:9">
      <c r="A9966" s="10">
        <v>43707</v>
      </c>
      <c r="B9966" s="10">
        <v>43706</v>
      </c>
      <c r="C9966" t="s">
        <v>67</v>
      </c>
      <c r="D9966" t="s">
        <v>11669</v>
      </c>
      <c r="E9966" t="s">
        <v>11</v>
      </c>
      <c r="F9966" s="1">
        <v>-0.52400000000000002</v>
      </c>
      <c r="I9966" s="13">
        <f t="shared" si="155"/>
        <v>-3307741.9240000402</v>
      </c>
    </row>
    <row r="9967" spans="1:9">
      <c r="A9967" s="10">
        <v>43707</v>
      </c>
      <c r="B9967" s="10">
        <v>43706</v>
      </c>
      <c r="C9967" t="s">
        <v>68</v>
      </c>
      <c r="D9967" t="s">
        <v>11669</v>
      </c>
      <c r="E9967" t="s">
        <v>11</v>
      </c>
      <c r="F9967" s="1">
        <v>-0.19</v>
      </c>
      <c r="I9967" s="13">
        <f t="shared" si="155"/>
        <v>-3307742.1140000401</v>
      </c>
    </row>
    <row r="9968" spans="1:9">
      <c r="A9968" s="10">
        <v>43707</v>
      </c>
      <c r="B9968" s="10">
        <v>43706</v>
      </c>
      <c r="C9968" t="s">
        <v>11668</v>
      </c>
      <c r="D9968" t="s">
        <v>11667</v>
      </c>
      <c r="E9968" t="s">
        <v>11</v>
      </c>
      <c r="F9968" s="1">
        <v>-1041.9090000000001</v>
      </c>
      <c r="I9968" s="13">
        <f t="shared" si="155"/>
        <v>-3308784.0230000401</v>
      </c>
    </row>
    <row r="9969" spans="1:9">
      <c r="A9969" s="10">
        <v>43707</v>
      </c>
      <c r="B9969" s="10">
        <v>43706</v>
      </c>
      <c r="C9969" t="s">
        <v>11666</v>
      </c>
      <c r="D9969" t="s">
        <v>11665</v>
      </c>
      <c r="E9969" t="s">
        <v>5616</v>
      </c>
      <c r="F9969" s="1">
        <v>-4041.84</v>
      </c>
      <c r="I9969" s="13">
        <f t="shared" si="155"/>
        <v>-3312825.8630000399</v>
      </c>
    </row>
    <row r="9970" spans="1:9">
      <c r="A9970" s="10">
        <v>43707</v>
      </c>
      <c r="B9970" s="10">
        <v>43706</v>
      </c>
      <c r="C9970" t="s">
        <v>11664</v>
      </c>
      <c r="D9970" t="s">
        <v>11663</v>
      </c>
      <c r="E9970" t="s">
        <v>3485</v>
      </c>
      <c r="F9970" s="1">
        <v>-170.1</v>
      </c>
      <c r="I9970" s="13">
        <f t="shared" si="155"/>
        <v>-3312995.96300004</v>
      </c>
    </row>
    <row r="9971" spans="1:9">
      <c r="A9971" s="10">
        <v>43707</v>
      </c>
      <c r="B9971" s="10">
        <v>43706</v>
      </c>
      <c r="C9971" t="s">
        <v>67</v>
      </c>
      <c r="D9971" t="s">
        <v>11661</v>
      </c>
      <c r="E9971" t="s">
        <v>11</v>
      </c>
      <c r="F9971" s="1">
        <v>-0.52400000000000002</v>
      </c>
      <c r="I9971" s="13">
        <f t="shared" si="155"/>
        <v>-3312996.4870000402</v>
      </c>
    </row>
    <row r="9972" spans="1:9">
      <c r="A9972" s="10">
        <v>43707</v>
      </c>
      <c r="B9972" s="10">
        <v>43706</v>
      </c>
      <c r="C9972" t="s">
        <v>68</v>
      </c>
      <c r="D9972" t="s">
        <v>11661</v>
      </c>
      <c r="E9972" t="s">
        <v>11</v>
      </c>
      <c r="F9972" s="1">
        <v>-0.19</v>
      </c>
      <c r="I9972" s="13">
        <f t="shared" si="155"/>
        <v>-3312996.6770000402</v>
      </c>
    </row>
    <row r="9973" spans="1:9">
      <c r="A9973" s="10">
        <v>43707</v>
      </c>
      <c r="B9973" s="10">
        <v>43706</v>
      </c>
      <c r="C9973" t="s">
        <v>11660</v>
      </c>
      <c r="D9973" t="s">
        <v>11659</v>
      </c>
      <c r="E9973" t="s">
        <v>82</v>
      </c>
      <c r="F9973" s="1">
        <v>-5979.1480000000001</v>
      </c>
      <c r="I9973" s="13">
        <f t="shared" si="155"/>
        <v>-3318975.8250000402</v>
      </c>
    </row>
    <row r="9974" spans="1:9">
      <c r="A9974" s="10">
        <v>43707</v>
      </c>
      <c r="B9974" s="10">
        <v>43706</v>
      </c>
      <c r="C9974" t="s">
        <v>67</v>
      </c>
      <c r="D9974" t="s">
        <v>11656</v>
      </c>
      <c r="E9974" t="s">
        <v>11</v>
      </c>
      <c r="F9974" s="1">
        <v>-0.52400000000000002</v>
      </c>
      <c r="I9974" s="13">
        <f t="shared" si="155"/>
        <v>-3318976.3490000404</v>
      </c>
    </row>
    <row r="9975" spans="1:9">
      <c r="A9975" s="10">
        <v>43711</v>
      </c>
      <c r="B9975" s="10">
        <v>43707</v>
      </c>
      <c r="C9975" t="s">
        <v>7</v>
      </c>
      <c r="D9975" t="s">
        <v>11714</v>
      </c>
      <c r="E9975" t="s">
        <v>11713</v>
      </c>
      <c r="F9975" s="1">
        <v>-1.9</v>
      </c>
      <c r="I9975" s="13">
        <f t="shared" si="155"/>
        <v>-3318978.2490000403</v>
      </c>
    </row>
    <row r="9976" spans="1:9">
      <c r="A9976" s="10">
        <v>43711</v>
      </c>
      <c r="B9976" s="10">
        <v>43707</v>
      </c>
      <c r="C9976" t="s">
        <v>184</v>
      </c>
      <c r="D9976" t="s">
        <v>11708</v>
      </c>
      <c r="E9976" t="s">
        <v>11707</v>
      </c>
      <c r="F9976" s="1">
        <v>-10</v>
      </c>
      <c r="I9976" s="13">
        <f t="shared" si="155"/>
        <v>-3318988.2490000403</v>
      </c>
    </row>
    <row r="9977" spans="1:9">
      <c r="A9977" s="10">
        <v>43710</v>
      </c>
      <c r="B9977" s="10">
        <v>43707</v>
      </c>
      <c r="C9977" t="s">
        <v>11706</v>
      </c>
      <c r="D9977" t="s">
        <v>11705</v>
      </c>
      <c r="E9977" t="s">
        <v>24</v>
      </c>
      <c r="F9977" s="1">
        <v>-98500</v>
      </c>
      <c r="I9977" s="13">
        <f t="shared" si="155"/>
        <v>-3417488.2490000403</v>
      </c>
    </row>
    <row r="9978" spans="1:9">
      <c r="A9978" s="10">
        <v>43710</v>
      </c>
      <c r="B9978" s="10">
        <v>43707</v>
      </c>
      <c r="C9978" t="s">
        <v>11704</v>
      </c>
      <c r="D9978" t="s">
        <v>11703</v>
      </c>
      <c r="E9978" t="s">
        <v>8248</v>
      </c>
      <c r="F9978" s="1">
        <v>-470</v>
      </c>
      <c r="I9978" s="13">
        <f t="shared" si="155"/>
        <v>-3417958.2490000403</v>
      </c>
    </row>
    <row r="9979" spans="1:9">
      <c r="A9979" s="10">
        <v>43710</v>
      </c>
      <c r="B9979" s="10">
        <v>43707</v>
      </c>
      <c r="C9979" t="s">
        <v>11702</v>
      </c>
      <c r="D9979" t="s">
        <v>11701</v>
      </c>
      <c r="E9979" t="s">
        <v>11700</v>
      </c>
      <c r="F9979" s="1">
        <v>-1180.6210000000001</v>
      </c>
      <c r="I9979" s="13">
        <f t="shared" si="155"/>
        <v>-3419138.8700000402</v>
      </c>
    </row>
    <row r="9980" spans="1:9">
      <c r="A9980" s="10">
        <v>43710</v>
      </c>
      <c r="B9980" s="10">
        <v>43707</v>
      </c>
      <c r="C9980" t="s">
        <v>11699</v>
      </c>
      <c r="D9980" t="s">
        <v>11698</v>
      </c>
      <c r="E9980" t="s">
        <v>810</v>
      </c>
      <c r="F9980" s="1">
        <v>-218.965</v>
      </c>
      <c r="I9980" s="13">
        <f t="shared" si="155"/>
        <v>-3419357.83500004</v>
      </c>
    </row>
    <row r="9981" spans="1:9">
      <c r="A9981" s="10">
        <v>43710</v>
      </c>
      <c r="B9981" s="10">
        <v>43707</v>
      </c>
      <c r="C9981" t="s">
        <v>11697</v>
      </c>
      <c r="D9981" t="s">
        <v>11696</v>
      </c>
      <c r="E9981" t="s">
        <v>181</v>
      </c>
      <c r="F9981" s="1">
        <v>-3589.1640000000002</v>
      </c>
      <c r="I9981" s="13">
        <f t="shared" si="155"/>
        <v>-3422946.9990000399</v>
      </c>
    </row>
    <row r="9982" spans="1:9">
      <c r="A9982" s="10">
        <v>43710</v>
      </c>
      <c r="B9982" s="10">
        <v>43707</v>
      </c>
      <c r="C9982" t="s">
        <v>11695</v>
      </c>
      <c r="D9982" t="s">
        <v>11694</v>
      </c>
      <c r="E9982" t="s">
        <v>484</v>
      </c>
      <c r="F9982" s="1">
        <v>-8385.7260000000006</v>
      </c>
      <c r="I9982" s="13">
        <f t="shared" si="155"/>
        <v>-3431332.7250000397</v>
      </c>
    </row>
    <row r="9983" spans="1:9">
      <c r="A9983" s="10">
        <v>43710</v>
      </c>
      <c r="B9983" s="10">
        <v>43707</v>
      </c>
      <c r="C9983" t="s">
        <v>11693</v>
      </c>
      <c r="D9983" t="s">
        <v>11692</v>
      </c>
      <c r="E9983" t="s">
        <v>344</v>
      </c>
      <c r="F9983" s="1">
        <v>-7176.6790000000001</v>
      </c>
      <c r="I9983" s="13">
        <f t="shared" si="155"/>
        <v>-3438509.4040000397</v>
      </c>
    </row>
    <row r="9984" spans="1:9">
      <c r="A9984" s="10">
        <v>43710</v>
      </c>
      <c r="B9984" s="10">
        <v>43707</v>
      </c>
      <c r="C9984" t="s">
        <v>11691</v>
      </c>
      <c r="D9984" t="s">
        <v>11690</v>
      </c>
      <c r="E9984" t="s">
        <v>8663</v>
      </c>
      <c r="F9984" s="1">
        <v>-98500</v>
      </c>
      <c r="I9984" s="13">
        <f t="shared" si="155"/>
        <v>-3537009.4040000397</v>
      </c>
    </row>
    <row r="9985" spans="1:9">
      <c r="A9985" s="10">
        <v>43710</v>
      </c>
      <c r="B9985" s="10">
        <v>43707</v>
      </c>
      <c r="C9985" t="s">
        <v>11689</v>
      </c>
      <c r="D9985" t="s">
        <v>11688</v>
      </c>
      <c r="E9985" t="s">
        <v>228</v>
      </c>
      <c r="F9985" s="1">
        <v>-9181.6</v>
      </c>
      <c r="I9985" s="13">
        <f t="shared" si="155"/>
        <v>-3546191.0040000398</v>
      </c>
    </row>
    <row r="9986" spans="1:9">
      <c r="A9986" s="10">
        <v>43710</v>
      </c>
      <c r="B9986" s="10">
        <v>43707</v>
      </c>
      <c r="C9986" t="s">
        <v>11675</v>
      </c>
      <c r="D9986" t="s">
        <v>11674</v>
      </c>
      <c r="E9986" t="s">
        <v>24</v>
      </c>
      <c r="F9986" s="1">
        <v>-98500</v>
      </c>
      <c r="I9986" s="13">
        <f t="shared" si="155"/>
        <v>-3644691.0040000398</v>
      </c>
    </row>
    <row r="9987" spans="1:9">
      <c r="A9987" s="10">
        <v>43707</v>
      </c>
      <c r="B9987" s="10">
        <v>43707</v>
      </c>
      <c r="C9987" t="s">
        <v>7</v>
      </c>
      <c r="D9987" t="s">
        <v>11672</v>
      </c>
      <c r="E9987" t="s">
        <v>11671</v>
      </c>
      <c r="F9987" s="1">
        <v>-3.8</v>
      </c>
      <c r="I9987" s="13">
        <f t="shared" ref="I9987:I10050" si="156">I9986+F9987+G9987</f>
        <v>-3644694.8040000396</v>
      </c>
    </row>
    <row r="9988" spans="1:9">
      <c r="A9988" s="10">
        <v>43707</v>
      </c>
      <c r="B9988" s="10">
        <v>43707</v>
      </c>
      <c r="C9988" t="s">
        <v>152</v>
      </c>
      <c r="D9988" t="s">
        <v>11658</v>
      </c>
      <c r="E9988" t="s">
        <v>11657</v>
      </c>
      <c r="F9988" s="1">
        <v>-20</v>
      </c>
      <c r="I9988" s="13">
        <f t="shared" si="156"/>
        <v>-3644714.8040000396</v>
      </c>
    </row>
    <row r="9989" spans="1:9">
      <c r="A9989" s="10">
        <v>43711</v>
      </c>
      <c r="B9989" s="10">
        <v>43710</v>
      </c>
      <c r="C9989" t="s">
        <v>508</v>
      </c>
      <c r="E9989" t="s">
        <v>11</v>
      </c>
      <c r="F9989" s="1">
        <v>-1125.25</v>
      </c>
      <c r="I9989" s="13">
        <f t="shared" si="156"/>
        <v>-3645840.0540000396</v>
      </c>
    </row>
    <row r="9990" spans="1:9">
      <c r="A9990" s="10">
        <v>43711</v>
      </c>
      <c r="B9990" s="10">
        <v>43710</v>
      </c>
      <c r="C9990" t="s">
        <v>452</v>
      </c>
      <c r="D9990" t="s">
        <v>11735</v>
      </c>
      <c r="E9990" t="s">
        <v>11</v>
      </c>
      <c r="F9990" s="1">
        <v>-0.35699999999999998</v>
      </c>
      <c r="I9990" s="13">
        <f t="shared" si="156"/>
        <v>-3645840.4110000394</v>
      </c>
    </row>
    <row r="9991" spans="1:9">
      <c r="A9991" s="10">
        <v>43711</v>
      </c>
      <c r="B9991" s="10">
        <v>43710</v>
      </c>
      <c r="C9991" t="s">
        <v>452</v>
      </c>
      <c r="D9991" t="s">
        <v>2235</v>
      </c>
      <c r="E9991" t="s">
        <v>11</v>
      </c>
      <c r="F9991" s="1">
        <v>-0.35699999999999998</v>
      </c>
      <c r="I9991" s="13">
        <f t="shared" si="156"/>
        <v>-3645840.7680000393</v>
      </c>
    </row>
    <row r="9992" spans="1:9">
      <c r="A9992" s="10">
        <v>43711</v>
      </c>
      <c r="B9992" s="10">
        <v>43710</v>
      </c>
      <c r="C9992" t="s">
        <v>11734</v>
      </c>
      <c r="D9992" t="s">
        <v>11733</v>
      </c>
      <c r="E9992" t="s">
        <v>11</v>
      </c>
      <c r="F9992" s="1">
        <v>-12067.462</v>
      </c>
      <c r="I9992" s="13">
        <f t="shared" si="156"/>
        <v>-3657908.2300000391</v>
      </c>
    </row>
    <row r="9993" spans="1:9">
      <c r="A9993" s="10">
        <v>43711</v>
      </c>
      <c r="B9993" s="10">
        <v>43710</v>
      </c>
      <c r="C9993" t="s">
        <v>11732</v>
      </c>
      <c r="D9993" t="s">
        <v>11731</v>
      </c>
      <c r="E9993" t="s">
        <v>10565</v>
      </c>
      <c r="F9993" s="1">
        <v>-651.13</v>
      </c>
      <c r="I9993" s="13">
        <f t="shared" si="156"/>
        <v>-3658559.360000039</v>
      </c>
    </row>
    <row r="9994" spans="1:9">
      <c r="A9994" s="10">
        <v>43711</v>
      </c>
      <c r="B9994" s="10">
        <v>43710</v>
      </c>
      <c r="C9994" t="s">
        <v>452</v>
      </c>
      <c r="D9994" t="s">
        <v>2419</v>
      </c>
      <c r="E9994" t="s">
        <v>11</v>
      </c>
      <c r="F9994" s="1">
        <v>-0.35699999999999998</v>
      </c>
      <c r="I9994" s="13">
        <f t="shared" si="156"/>
        <v>-3658559.7170000388</v>
      </c>
    </row>
    <row r="9995" spans="1:9">
      <c r="A9995" s="10">
        <v>43711</v>
      </c>
      <c r="B9995" s="10">
        <v>43710</v>
      </c>
      <c r="C9995" t="s">
        <v>11730</v>
      </c>
      <c r="D9995" t="s">
        <v>11729</v>
      </c>
      <c r="E9995" t="s">
        <v>11728</v>
      </c>
      <c r="F9995" s="1">
        <v>-783.6</v>
      </c>
      <c r="I9995" s="13">
        <f t="shared" si="156"/>
        <v>-3659343.3170000389</v>
      </c>
    </row>
    <row r="9996" spans="1:9">
      <c r="A9996" s="10">
        <v>43711</v>
      </c>
      <c r="B9996" s="10">
        <v>43710</v>
      </c>
      <c r="C9996" t="s">
        <v>27</v>
      </c>
      <c r="E9996" t="s">
        <v>11</v>
      </c>
      <c r="F9996" s="1">
        <v>-238</v>
      </c>
      <c r="I9996" s="13">
        <f t="shared" si="156"/>
        <v>-3659581.3170000389</v>
      </c>
    </row>
    <row r="9997" spans="1:9">
      <c r="A9997" s="10">
        <v>43711</v>
      </c>
      <c r="B9997" s="10">
        <v>43710</v>
      </c>
      <c r="C9997" t="s">
        <v>11727</v>
      </c>
      <c r="D9997" t="s">
        <v>11726</v>
      </c>
      <c r="E9997" t="s">
        <v>690</v>
      </c>
      <c r="F9997" s="1">
        <v>-270</v>
      </c>
      <c r="I9997" s="13">
        <f t="shared" si="156"/>
        <v>-3659851.3170000389</v>
      </c>
    </row>
    <row r="9998" spans="1:9">
      <c r="A9998" s="10">
        <v>43711</v>
      </c>
      <c r="B9998" s="10">
        <v>43710</v>
      </c>
      <c r="C9998" t="s">
        <v>452</v>
      </c>
      <c r="D9998" t="s">
        <v>2218</v>
      </c>
      <c r="E9998" t="s">
        <v>11</v>
      </c>
      <c r="F9998" s="1">
        <v>-0.35699999999999998</v>
      </c>
      <c r="I9998" s="13">
        <f t="shared" si="156"/>
        <v>-3659851.6740000388</v>
      </c>
    </row>
    <row r="9999" spans="1:9">
      <c r="A9999" s="10">
        <v>43711</v>
      </c>
      <c r="B9999" s="10">
        <v>43710</v>
      </c>
      <c r="C9999" t="s">
        <v>452</v>
      </c>
      <c r="D9999" t="s">
        <v>2612</v>
      </c>
      <c r="E9999" t="s">
        <v>11</v>
      </c>
      <c r="F9999" s="1">
        <v>-0.35699999999999998</v>
      </c>
      <c r="I9999" s="13">
        <f t="shared" si="156"/>
        <v>-3659852.0310000386</v>
      </c>
    </row>
    <row r="10000" spans="1:9">
      <c r="A10000" s="10">
        <v>43711</v>
      </c>
      <c r="B10000" s="10">
        <v>43710</v>
      </c>
      <c r="C10000" t="s">
        <v>11723</v>
      </c>
      <c r="D10000" t="s">
        <v>11722</v>
      </c>
      <c r="E10000" t="s">
        <v>6734</v>
      </c>
      <c r="F10000" s="1">
        <v>-1641.6010000000001</v>
      </c>
      <c r="I10000" s="13">
        <f t="shared" si="156"/>
        <v>-3661493.6320000384</v>
      </c>
    </row>
    <row r="10001" spans="1:9">
      <c r="A10001" s="10">
        <v>43711</v>
      </c>
      <c r="B10001" s="10">
        <v>43710</v>
      </c>
      <c r="C10001" t="s">
        <v>452</v>
      </c>
      <c r="D10001" t="s">
        <v>2079</v>
      </c>
      <c r="E10001" t="s">
        <v>11</v>
      </c>
      <c r="F10001" s="1">
        <v>-0.35699999999999998</v>
      </c>
      <c r="I10001" s="13">
        <f t="shared" si="156"/>
        <v>-3661493.9890000382</v>
      </c>
    </row>
    <row r="10002" spans="1:9">
      <c r="A10002" s="10">
        <v>43711</v>
      </c>
      <c r="B10002" s="10">
        <v>43710</v>
      </c>
      <c r="C10002" t="s">
        <v>11720</v>
      </c>
      <c r="D10002" t="s">
        <v>11719</v>
      </c>
      <c r="E10002" t="s">
        <v>9466</v>
      </c>
      <c r="F10002" s="1">
        <v>-4153.0200000000004</v>
      </c>
      <c r="I10002" s="13">
        <f t="shared" si="156"/>
        <v>-3665647.0090000383</v>
      </c>
    </row>
    <row r="10003" spans="1:9">
      <c r="A10003" s="10">
        <v>43711</v>
      </c>
      <c r="B10003" s="10">
        <v>43710</v>
      </c>
      <c r="C10003" t="s">
        <v>11718</v>
      </c>
      <c r="D10003" t="s">
        <v>11717</v>
      </c>
      <c r="E10003" t="s">
        <v>10702</v>
      </c>
      <c r="F10003" s="1">
        <v>-11780.41</v>
      </c>
      <c r="I10003" s="13">
        <f t="shared" si="156"/>
        <v>-3677427.4190000384</v>
      </c>
    </row>
    <row r="10004" spans="1:9">
      <c r="A10004" s="10">
        <v>43710</v>
      </c>
      <c r="B10004" s="10">
        <v>43710</v>
      </c>
      <c r="C10004" t="s">
        <v>618</v>
      </c>
      <c r="E10004" t="s">
        <v>11</v>
      </c>
      <c r="F10004" s="1">
        <v>-14.222</v>
      </c>
      <c r="I10004" s="13">
        <f t="shared" si="156"/>
        <v>-3677441.6410000385</v>
      </c>
    </row>
    <row r="10005" spans="1:9">
      <c r="A10005" s="10">
        <v>43710</v>
      </c>
      <c r="B10005" s="10">
        <v>43710</v>
      </c>
      <c r="C10005" t="s">
        <v>152</v>
      </c>
      <c r="D10005" t="s">
        <v>11685</v>
      </c>
      <c r="E10005" t="s">
        <v>11684</v>
      </c>
      <c r="F10005" s="1">
        <v>-20</v>
      </c>
      <c r="I10005" s="13">
        <f t="shared" si="156"/>
        <v>-3677461.6410000385</v>
      </c>
    </row>
    <row r="10006" spans="1:9">
      <c r="A10006" s="10">
        <v>43710</v>
      </c>
      <c r="B10006" s="10">
        <v>43710</v>
      </c>
      <c r="C10006" t="s">
        <v>7</v>
      </c>
      <c r="D10006" t="s">
        <v>11679</v>
      </c>
      <c r="E10006" t="s">
        <v>11678</v>
      </c>
      <c r="F10006" s="1">
        <v>-3.8</v>
      </c>
      <c r="I10006" s="13">
        <f t="shared" si="156"/>
        <v>-3677465.4410000383</v>
      </c>
    </row>
    <row r="10007" spans="1:9">
      <c r="A10007" s="10">
        <v>43710</v>
      </c>
      <c r="B10007" s="10">
        <v>43710</v>
      </c>
      <c r="C10007" t="s">
        <v>576</v>
      </c>
      <c r="E10007" t="s">
        <v>11</v>
      </c>
      <c r="F10007" s="1">
        <v>-47.783999999999999</v>
      </c>
      <c r="I10007" s="13">
        <f t="shared" si="156"/>
        <v>-3677513.2250000383</v>
      </c>
    </row>
    <row r="10008" spans="1:9">
      <c r="A10008" s="10">
        <v>43710</v>
      </c>
      <c r="B10008" s="10">
        <v>43710</v>
      </c>
      <c r="C10008" t="s">
        <v>578</v>
      </c>
      <c r="E10008" t="s">
        <v>11</v>
      </c>
      <c r="F10008" s="1">
        <v>-49.865000000000002</v>
      </c>
      <c r="I10008" s="13">
        <f t="shared" si="156"/>
        <v>-3677563.0900000385</v>
      </c>
    </row>
    <row r="10009" spans="1:9">
      <c r="A10009" s="10">
        <v>43710</v>
      </c>
      <c r="B10009" s="10">
        <v>43710</v>
      </c>
      <c r="C10009" t="s">
        <v>573</v>
      </c>
      <c r="E10009" t="s">
        <v>11</v>
      </c>
      <c r="F10009" s="1">
        <v>-53.015000000000001</v>
      </c>
      <c r="I10009" s="13">
        <f t="shared" si="156"/>
        <v>-3677616.1050000386</v>
      </c>
    </row>
    <row r="10010" spans="1:9">
      <c r="A10010" s="10">
        <v>43710</v>
      </c>
      <c r="B10010" s="10">
        <v>43710</v>
      </c>
      <c r="C10010" t="s">
        <v>577</v>
      </c>
      <c r="E10010" t="s">
        <v>11</v>
      </c>
      <c r="F10010" s="1">
        <v>-62.475000000000001</v>
      </c>
      <c r="I10010" s="13">
        <f t="shared" si="156"/>
        <v>-3677678.5800000387</v>
      </c>
    </row>
    <row r="10011" spans="1:9">
      <c r="A10011" s="10">
        <v>43710</v>
      </c>
      <c r="B10011" s="10">
        <v>43710</v>
      </c>
      <c r="C10011" t="s">
        <v>569</v>
      </c>
      <c r="E10011" t="s">
        <v>11</v>
      </c>
      <c r="F10011" s="1">
        <v>-20.527999999999999</v>
      </c>
      <c r="I10011" s="13">
        <f t="shared" si="156"/>
        <v>-3677699.1080000387</v>
      </c>
    </row>
    <row r="10012" spans="1:9">
      <c r="A10012" s="10">
        <v>43710</v>
      </c>
      <c r="B10012" s="10">
        <v>43710</v>
      </c>
      <c r="C10012" t="s">
        <v>579</v>
      </c>
      <c r="E10012" t="s">
        <v>11</v>
      </c>
      <c r="F10012" s="1">
        <v>-34.093000000000004</v>
      </c>
      <c r="I10012" s="13">
        <f t="shared" si="156"/>
        <v>-3677733.2010000385</v>
      </c>
    </row>
    <row r="10013" spans="1:9">
      <c r="A10013" s="10">
        <v>43710</v>
      </c>
      <c r="B10013" s="10">
        <v>43710</v>
      </c>
      <c r="C10013" t="s">
        <v>571</v>
      </c>
      <c r="E10013" t="s">
        <v>11</v>
      </c>
      <c r="F10013" s="1">
        <v>-18.385999999999999</v>
      </c>
      <c r="I10013" s="13">
        <f t="shared" si="156"/>
        <v>-3677751.5870000385</v>
      </c>
    </row>
    <row r="10014" spans="1:9">
      <c r="A10014" s="10">
        <v>43710</v>
      </c>
      <c r="B10014" s="10">
        <v>43710</v>
      </c>
      <c r="C10014" t="s">
        <v>574</v>
      </c>
      <c r="E10014" t="s">
        <v>11</v>
      </c>
      <c r="F10014" s="1">
        <v>-19.527000000000001</v>
      </c>
      <c r="I10014" s="13">
        <f t="shared" si="156"/>
        <v>-3677771.1140000382</v>
      </c>
    </row>
    <row r="10015" spans="1:9">
      <c r="A10015" s="10">
        <v>43710</v>
      </c>
      <c r="B10015" s="10">
        <v>43710</v>
      </c>
      <c r="C10015" t="s">
        <v>572</v>
      </c>
      <c r="E10015" t="s">
        <v>11</v>
      </c>
      <c r="F10015" s="1">
        <v>-29.899000000000001</v>
      </c>
      <c r="I10015" s="13">
        <f t="shared" si="156"/>
        <v>-3677801.0130000385</v>
      </c>
    </row>
    <row r="10016" spans="1:9">
      <c r="A10016" s="10">
        <v>43710</v>
      </c>
      <c r="B10016" s="10">
        <v>43710</v>
      </c>
      <c r="C10016" t="s">
        <v>570</v>
      </c>
      <c r="E10016" t="s">
        <v>11</v>
      </c>
      <c r="F10016" s="1">
        <v>-34.451000000000001</v>
      </c>
      <c r="I10016" s="13">
        <f t="shared" si="156"/>
        <v>-3677835.4640000383</v>
      </c>
    </row>
    <row r="10017" spans="1:9">
      <c r="A10017" s="10">
        <v>43710</v>
      </c>
      <c r="B10017" s="10">
        <v>43710</v>
      </c>
      <c r="C10017" t="s">
        <v>616</v>
      </c>
      <c r="E10017" t="s">
        <v>11</v>
      </c>
      <c r="F10017" s="1">
        <v>-18.007999999999999</v>
      </c>
      <c r="I10017" s="13">
        <f t="shared" si="156"/>
        <v>-3677853.4720000383</v>
      </c>
    </row>
    <row r="10018" spans="1:9">
      <c r="A10018" s="10">
        <v>43710</v>
      </c>
      <c r="B10018" s="10">
        <v>43710</v>
      </c>
      <c r="C10018" t="s">
        <v>617</v>
      </c>
      <c r="E10018" t="s">
        <v>11</v>
      </c>
      <c r="F10018" s="1">
        <v>-11.9</v>
      </c>
      <c r="I10018" s="13">
        <f t="shared" si="156"/>
        <v>-3677865.3720000382</v>
      </c>
    </row>
    <row r="10019" spans="1:9">
      <c r="A10019" s="10">
        <v>43707</v>
      </c>
      <c r="B10019" s="10">
        <v>43710</v>
      </c>
      <c r="C10019" t="s">
        <v>11673</v>
      </c>
      <c r="D10019" t="s">
        <v>11656</v>
      </c>
      <c r="E10019" t="s">
        <v>11</v>
      </c>
      <c r="G10019" s="1">
        <v>70.947000000000003</v>
      </c>
      <c r="I10019" s="13">
        <f t="shared" si="156"/>
        <v>-3677794.425000038</v>
      </c>
    </row>
    <row r="10020" spans="1:9">
      <c r="A10020" s="10">
        <v>43707</v>
      </c>
      <c r="B10020" s="10">
        <v>43710</v>
      </c>
      <c r="C10020" t="s">
        <v>11670</v>
      </c>
      <c r="D10020" t="s">
        <v>11669</v>
      </c>
      <c r="E10020" t="s">
        <v>11</v>
      </c>
      <c r="G10020" s="1">
        <v>139.066</v>
      </c>
      <c r="I10020" s="13">
        <f t="shared" si="156"/>
        <v>-3677655.3590000379</v>
      </c>
    </row>
    <row r="10021" spans="1:9">
      <c r="A10021" s="10">
        <v>43707</v>
      </c>
      <c r="B10021" s="10">
        <v>43710</v>
      </c>
      <c r="C10021" t="s">
        <v>11662</v>
      </c>
      <c r="D10021" t="s">
        <v>11661</v>
      </c>
      <c r="E10021" t="s">
        <v>11</v>
      </c>
      <c r="G10021" s="1">
        <v>121.586</v>
      </c>
      <c r="I10021" s="13">
        <f t="shared" si="156"/>
        <v>-3677533.7730000378</v>
      </c>
    </row>
    <row r="10022" spans="1:9">
      <c r="A10022" s="10">
        <v>43712</v>
      </c>
      <c r="B10022" s="10">
        <v>43711</v>
      </c>
      <c r="C10022" t="s">
        <v>11751</v>
      </c>
      <c r="D10022" t="s">
        <v>11750</v>
      </c>
      <c r="E10022" t="s">
        <v>234</v>
      </c>
      <c r="F10022" s="1">
        <v>-5350</v>
      </c>
      <c r="I10022" s="13">
        <f t="shared" si="156"/>
        <v>-3682883.7730000378</v>
      </c>
    </row>
    <row r="10023" spans="1:9">
      <c r="A10023" s="10">
        <v>43712</v>
      </c>
      <c r="B10023" s="10">
        <v>43711</v>
      </c>
      <c r="C10023" t="s">
        <v>452</v>
      </c>
      <c r="D10023" t="s">
        <v>2432</v>
      </c>
      <c r="E10023" t="s">
        <v>11</v>
      </c>
      <c r="F10023" s="1">
        <v>-0.35699999999999998</v>
      </c>
      <c r="I10023" s="13">
        <f t="shared" si="156"/>
        <v>-3682884.1300000376</v>
      </c>
    </row>
    <row r="10024" spans="1:9">
      <c r="A10024" s="10">
        <v>43712</v>
      </c>
      <c r="B10024" s="10">
        <v>43711</v>
      </c>
      <c r="C10024" t="s">
        <v>452</v>
      </c>
      <c r="D10024" t="s">
        <v>1011</v>
      </c>
      <c r="E10024" t="s">
        <v>11</v>
      </c>
      <c r="F10024" s="1">
        <v>-0.35699999999999998</v>
      </c>
      <c r="I10024" s="13">
        <f t="shared" si="156"/>
        <v>-3682884.4870000375</v>
      </c>
    </row>
    <row r="10025" spans="1:9">
      <c r="A10025" s="10">
        <v>43712</v>
      </c>
      <c r="B10025" s="10">
        <v>43711</v>
      </c>
      <c r="C10025" t="s">
        <v>452</v>
      </c>
      <c r="D10025" t="s">
        <v>2227</v>
      </c>
      <c r="E10025" t="s">
        <v>11</v>
      </c>
      <c r="F10025" s="1">
        <v>-0.35699999999999998</v>
      </c>
      <c r="I10025" s="13">
        <f t="shared" si="156"/>
        <v>-3682884.8440000373</v>
      </c>
    </row>
    <row r="10026" spans="1:9">
      <c r="A10026" s="10">
        <v>43712</v>
      </c>
      <c r="B10026" s="10">
        <v>43711</v>
      </c>
      <c r="C10026" t="s">
        <v>11745</v>
      </c>
      <c r="D10026" t="s">
        <v>11744</v>
      </c>
      <c r="E10026" t="s">
        <v>11743</v>
      </c>
      <c r="F10026" s="1">
        <v>-310</v>
      </c>
      <c r="I10026" s="13">
        <f t="shared" si="156"/>
        <v>-3683194.8440000373</v>
      </c>
    </row>
    <row r="10027" spans="1:9">
      <c r="A10027" s="10">
        <v>43712</v>
      </c>
      <c r="B10027" s="10">
        <v>43711</v>
      </c>
      <c r="C10027" t="s">
        <v>452</v>
      </c>
      <c r="D10027" t="s">
        <v>2003</v>
      </c>
      <c r="E10027" t="s">
        <v>11</v>
      </c>
      <c r="F10027" s="1">
        <v>-0.35699999999999998</v>
      </c>
      <c r="I10027" s="13">
        <f t="shared" si="156"/>
        <v>-3683195.2010000371</v>
      </c>
    </row>
    <row r="10028" spans="1:9">
      <c r="A10028" s="10">
        <v>43712</v>
      </c>
      <c r="B10028" s="10">
        <v>43711</v>
      </c>
      <c r="C10028" t="s">
        <v>11742</v>
      </c>
      <c r="D10028" t="s">
        <v>11741</v>
      </c>
      <c r="E10028" t="s">
        <v>7604</v>
      </c>
      <c r="F10028" s="1">
        <v>-1639.6310000000001</v>
      </c>
      <c r="I10028" s="13">
        <f t="shared" si="156"/>
        <v>-3684834.8320000372</v>
      </c>
    </row>
    <row r="10029" spans="1:9">
      <c r="A10029" s="10">
        <v>43712</v>
      </c>
      <c r="B10029" s="10">
        <v>43711</v>
      </c>
      <c r="C10029" t="s">
        <v>11740</v>
      </c>
      <c r="E10029" t="s">
        <v>11739</v>
      </c>
      <c r="F10029" s="1">
        <v>-5036.6030000000001</v>
      </c>
      <c r="I10029" s="13">
        <f t="shared" si="156"/>
        <v>-3689871.4350000373</v>
      </c>
    </row>
    <row r="10030" spans="1:9">
      <c r="A10030" s="10">
        <v>43712</v>
      </c>
      <c r="B10030" s="10">
        <v>43711</v>
      </c>
      <c r="C10030" t="s">
        <v>101</v>
      </c>
      <c r="E10030" t="s">
        <v>11</v>
      </c>
      <c r="F10030" s="1">
        <v>-5.95</v>
      </c>
      <c r="I10030" s="13">
        <f t="shared" si="156"/>
        <v>-3689877.3850000375</v>
      </c>
    </row>
    <row r="10031" spans="1:9">
      <c r="A10031" s="10">
        <v>43712</v>
      </c>
      <c r="B10031" s="10">
        <v>43711</v>
      </c>
      <c r="C10031" t="s">
        <v>11738</v>
      </c>
      <c r="D10031" t="s">
        <v>11737</v>
      </c>
      <c r="E10031" t="s">
        <v>556</v>
      </c>
      <c r="F10031" s="1">
        <v>-129.52699999999999</v>
      </c>
      <c r="I10031" s="13">
        <f t="shared" si="156"/>
        <v>-3690006.9120000373</v>
      </c>
    </row>
    <row r="10032" spans="1:9">
      <c r="A10032" s="10">
        <v>43712</v>
      </c>
      <c r="B10032" s="10">
        <v>43711</v>
      </c>
      <c r="C10032" t="s">
        <v>31</v>
      </c>
      <c r="D10032" t="s">
        <v>11737</v>
      </c>
      <c r="E10032" t="s">
        <v>556</v>
      </c>
      <c r="F10032" s="1">
        <v>-1.7849999999999999</v>
      </c>
      <c r="I10032" s="13">
        <f t="shared" si="156"/>
        <v>-3690008.6970000374</v>
      </c>
    </row>
    <row r="10033" spans="1:9">
      <c r="A10033" s="10">
        <v>43712</v>
      </c>
      <c r="B10033" s="10">
        <v>43711</v>
      </c>
      <c r="C10033" t="s">
        <v>452</v>
      </c>
      <c r="D10033" t="s">
        <v>2189</v>
      </c>
      <c r="E10033" t="s">
        <v>11</v>
      </c>
      <c r="F10033" s="1">
        <v>-0.35699999999999998</v>
      </c>
      <c r="I10033" s="13">
        <f t="shared" si="156"/>
        <v>-3690009.0540000373</v>
      </c>
    </row>
    <row r="10034" spans="1:9">
      <c r="A10034" s="10">
        <v>43711</v>
      </c>
      <c r="B10034" s="10">
        <v>43711</v>
      </c>
      <c r="C10034" t="s">
        <v>152</v>
      </c>
      <c r="D10034" t="s">
        <v>11712</v>
      </c>
      <c r="E10034" t="s">
        <v>11711</v>
      </c>
      <c r="F10034" s="1">
        <v>-20</v>
      </c>
      <c r="I10034" s="13">
        <f t="shared" si="156"/>
        <v>-3690029.0540000373</v>
      </c>
    </row>
    <row r="10035" spans="1:9">
      <c r="A10035" s="10">
        <v>43711</v>
      </c>
      <c r="B10035" s="10">
        <v>43711</v>
      </c>
      <c r="C10035" t="s">
        <v>7</v>
      </c>
      <c r="D10035" t="s">
        <v>11710</v>
      </c>
      <c r="E10035" t="s">
        <v>11709</v>
      </c>
      <c r="F10035" s="1">
        <v>-3.8</v>
      </c>
      <c r="I10035" s="13">
        <f t="shared" si="156"/>
        <v>-3690032.8540000371</v>
      </c>
    </row>
    <row r="10036" spans="1:9">
      <c r="A10036" s="10">
        <v>43713</v>
      </c>
      <c r="B10036" s="10">
        <v>43712</v>
      </c>
      <c r="C10036" t="s">
        <v>31</v>
      </c>
      <c r="D10036" t="s">
        <v>11753</v>
      </c>
      <c r="E10036" t="s">
        <v>4012</v>
      </c>
      <c r="F10036" s="1">
        <v>-1.7849999999999999</v>
      </c>
      <c r="I10036" s="13">
        <f t="shared" si="156"/>
        <v>-3690034.6390000372</v>
      </c>
    </row>
    <row r="10037" spans="1:9">
      <c r="A10037" s="10">
        <v>43713</v>
      </c>
      <c r="B10037" s="10">
        <v>43712</v>
      </c>
      <c r="C10037" t="s">
        <v>11796</v>
      </c>
      <c r="D10037" t="s">
        <v>11795</v>
      </c>
      <c r="E10037" t="s">
        <v>556</v>
      </c>
      <c r="F10037" s="1">
        <v>-462.774</v>
      </c>
      <c r="I10037" s="13">
        <f t="shared" si="156"/>
        <v>-3690497.4130000374</v>
      </c>
    </row>
    <row r="10038" spans="1:9">
      <c r="A10038" s="10">
        <v>43713</v>
      </c>
      <c r="B10038" s="10">
        <v>43712</v>
      </c>
      <c r="C10038" t="s">
        <v>31</v>
      </c>
      <c r="D10038" t="s">
        <v>11795</v>
      </c>
      <c r="E10038" t="s">
        <v>556</v>
      </c>
      <c r="F10038" s="1">
        <v>-1.7849999999999999</v>
      </c>
      <c r="I10038" s="13">
        <f t="shared" si="156"/>
        <v>-3690499.1980000376</v>
      </c>
    </row>
    <row r="10039" spans="1:9">
      <c r="A10039" s="10">
        <v>43713</v>
      </c>
      <c r="B10039" s="10">
        <v>43712</v>
      </c>
      <c r="C10039" t="s">
        <v>11794</v>
      </c>
      <c r="D10039" t="s">
        <v>11793</v>
      </c>
      <c r="E10039" t="s">
        <v>582</v>
      </c>
      <c r="F10039" s="1">
        <v>-1861.39</v>
      </c>
      <c r="I10039" s="13">
        <f t="shared" si="156"/>
        <v>-3692360.5880000377</v>
      </c>
    </row>
    <row r="10040" spans="1:9">
      <c r="A10040" s="10">
        <v>43713</v>
      </c>
      <c r="B10040" s="10">
        <v>43712</v>
      </c>
      <c r="C10040" t="s">
        <v>31</v>
      </c>
      <c r="D10040" t="s">
        <v>11793</v>
      </c>
      <c r="E10040" t="s">
        <v>582</v>
      </c>
      <c r="F10040" s="1">
        <v>-1.7849999999999999</v>
      </c>
      <c r="I10040" s="13">
        <f t="shared" si="156"/>
        <v>-3692362.3730000379</v>
      </c>
    </row>
    <row r="10041" spans="1:9">
      <c r="A10041" s="10">
        <v>43713</v>
      </c>
      <c r="B10041" s="10">
        <v>43712</v>
      </c>
      <c r="C10041" t="s">
        <v>11792</v>
      </c>
      <c r="D10041" t="s">
        <v>11791</v>
      </c>
      <c r="E10041" t="s">
        <v>7722</v>
      </c>
      <c r="F10041" s="1">
        <v>-273.11</v>
      </c>
      <c r="I10041" s="13">
        <f t="shared" si="156"/>
        <v>-3692635.4830000377</v>
      </c>
    </row>
    <row r="10042" spans="1:9">
      <c r="A10042" s="10">
        <v>43713</v>
      </c>
      <c r="B10042" s="10">
        <v>43712</v>
      </c>
      <c r="C10042" t="s">
        <v>31</v>
      </c>
      <c r="D10042" t="s">
        <v>11791</v>
      </c>
      <c r="E10042" t="s">
        <v>7722</v>
      </c>
      <c r="F10042" s="1">
        <v>-1.7849999999999999</v>
      </c>
      <c r="I10042" s="13">
        <f t="shared" si="156"/>
        <v>-3692637.2680000379</v>
      </c>
    </row>
    <row r="10043" spans="1:9">
      <c r="A10043" s="10">
        <v>43713</v>
      </c>
      <c r="B10043" s="10">
        <v>43712</v>
      </c>
      <c r="C10043" t="s">
        <v>11790</v>
      </c>
      <c r="D10043" t="s">
        <v>11789</v>
      </c>
      <c r="E10043" t="s">
        <v>541</v>
      </c>
      <c r="F10043" s="1">
        <v>-936.03800000000001</v>
      </c>
      <c r="I10043" s="13">
        <f t="shared" si="156"/>
        <v>-3693573.3060000381</v>
      </c>
    </row>
    <row r="10044" spans="1:9">
      <c r="A10044" s="10">
        <v>43713</v>
      </c>
      <c r="B10044" s="10">
        <v>43712</v>
      </c>
      <c r="C10044" t="s">
        <v>31</v>
      </c>
      <c r="D10044" t="s">
        <v>11789</v>
      </c>
      <c r="E10044" t="s">
        <v>541</v>
      </c>
      <c r="F10044" s="1">
        <v>-1.7849999999999999</v>
      </c>
      <c r="I10044" s="13">
        <f t="shared" si="156"/>
        <v>-3693575.0910000382</v>
      </c>
    </row>
    <row r="10045" spans="1:9">
      <c r="A10045" s="10">
        <v>43713</v>
      </c>
      <c r="B10045" s="10">
        <v>43712</v>
      </c>
      <c r="C10045" t="s">
        <v>11788</v>
      </c>
      <c r="D10045" t="s">
        <v>11787</v>
      </c>
      <c r="E10045" t="s">
        <v>11786</v>
      </c>
      <c r="F10045" s="1">
        <v>-6895</v>
      </c>
      <c r="I10045" s="13">
        <f t="shared" si="156"/>
        <v>-3700470.0910000382</v>
      </c>
    </row>
    <row r="10046" spans="1:9">
      <c r="A10046" s="10">
        <v>43713</v>
      </c>
      <c r="B10046" s="10">
        <v>43712</v>
      </c>
      <c r="C10046" t="s">
        <v>42</v>
      </c>
      <c r="D10046" t="s">
        <v>11785</v>
      </c>
      <c r="E10046" t="s">
        <v>11784</v>
      </c>
      <c r="F10046" s="1">
        <v>-111.066</v>
      </c>
      <c r="I10046" s="13">
        <f t="shared" si="156"/>
        <v>-3700581.1570000383</v>
      </c>
    </row>
    <row r="10047" spans="1:9">
      <c r="A10047" s="10">
        <v>43713</v>
      </c>
      <c r="B10047" s="10">
        <v>43712</v>
      </c>
      <c r="C10047" t="s">
        <v>942</v>
      </c>
      <c r="D10047" t="s">
        <v>11785</v>
      </c>
      <c r="E10047" t="s">
        <v>11784</v>
      </c>
      <c r="F10047" s="1">
        <v>-0.95199999999999996</v>
      </c>
      <c r="I10047" s="13">
        <f t="shared" si="156"/>
        <v>-3700582.1090000384</v>
      </c>
    </row>
    <row r="10048" spans="1:9">
      <c r="A10048" s="10">
        <v>43713</v>
      </c>
      <c r="B10048" s="10">
        <v>43712</v>
      </c>
      <c r="C10048" t="s">
        <v>11783</v>
      </c>
      <c r="D10048" t="s">
        <v>11782</v>
      </c>
      <c r="E10048" t="s">
        <v>11781</v>
      </c>
      <c r="F10048" s="1">
        <v>-411.096</v>
      </c>
      <c r="I10048" s="13">
        <f t="shared" si="156"/>
        <v>-3700993.2050000383</v>
      </c>
    </row>
    <row r="10049" spans="1:9">
      <c r="A10049" s="10">
        <v>43713</v>
      </c>
      <c r="B10049" s="10">
        <v>43712</v>
      </c>
      <c r="C10049" t="s">
        <v>11780</v>
      </c>
      <c r="D10049" t="s">
        <v>11779</v>
      </c>
      <c r="E10049" t="s">
        <v>7722</v>
      </c>
      <c r="F10049" s="1">
        <v>-441.01299999999998</v>
      </c>
      <c r="I10049" s="13">
        <f t="shared" si="156"/>
        <v>-3701434.2180000381</v>
      </c>
    </row>
    <row r="10050" spans="1:9">
      <c r="A10050" s="10">
        <v>43713</v>
      </c>
      <c r="B10050" s="10">
        <v>43712</v>
      </c>
      <c r="C10050" t="s">
        <v>31</v>
      </c>
      <c r="D10050" t="s">
        <v>11779</v>
      </c>
      <c r="E10050" t="s">
        <v>7722</v>
      </c>
      <c r="F10050" s="1">
        <v>-1.7849999999999999</v>
      </c>
      <c r="I10050" s="13">
        <f t="shared" si="156"/>
        <v>-3701436.0030000382</v>
      </c>
    </row>
    <row r="10051" spans="1:9">
      <c r="A10051" s="10">
        <v>43713</v>
      </c>
      <c r="B10051" s="10">
        <v>43712</v>
      </c>
      <c r="C10051" t="s">
        <v>11778</v>
      </c>
      <c r="D10051" t="s">
        <v>11777</v>
      </c>
      <c r="E10051" t="s">
        <v>6720</v>
      </c>
      <c r="F10051" s="1">
        <v>-2457.4180000000001</v>
      </c>
      <c r="I10051" s="13">
        <f t="shared" ref="I10051:I10114" si="157">I10050+F10051+G10051</f>
        <v>-3703893.4210000383</v>
      </c>
    </row>
    <row r="10052" spans="1:9">
      <c r="A10052" s="10">
        <v>43713</v>
      </c>
      <c r="B10052" s="10">
        <v>43712</v>
      </c>
      <c r="C10052" t="s">
        <v>11776</v>
      </c>
      <c r="D10052" t="s">
        <v>11775</v>
      </c>
      <c r="E10052" t="s">
        <v>30</v>
      </c>
      <c r="F10052" s="1">
        <v>-3214.7350000000001</v>
      </c>
      <c r="I10052" s="13">
        <f t="shared" si="157"/>
        <v>-3707108.1560000381</v>
      </c>
    </row>
    <row r="10053" spans="1:9">
      <c r="A10053" s="10">
        <v>43713</v>
      </c>
      <c r="B10053" s="10">
        <v>43712</v>
      </c>
      <c r="C10053" t="s">
        <v>31</v>
      </c>
      <c r="D10053" t="s">
        <v>11775</v>
      </c>
      <c r="E10053" t="s">
        <v>30</v>
      </c>
      <c r="F10053" s="1">
        <v>-1.7849999999999999</v>
      </c>
      <c r="I10053" s="13">
        <f t="shared" si="157"/>
        <v>-3707109.9410000383</v>
      </c>
    </row>
    <row r="10054" spans="1:9">
      <c r="A10054" s="10">
        <v>43713</v>
      </c>
      <c r="B10054" s="10">
        <v>43712</v>
      </c>
      <c r="C10054" t="s">
        <v>11774</v>
      </c>
      <c r="D10054" t="s">
        <v>11773</v>
      </c>
      <c r="E10054" t="s">
        <v>448</v>
      </c>
      <c r="F10054" s="1">
        <v>-893.70799999999997</v>
      </c>
      <c r="I10054" s="13">
        <f t="shared" si="157"/>
        <v>-3708003.6490000384</v>
      </c>
    </row>
    <row r="10055" spans="1:9">
      <c r="A10055" s="10">
        <v>43713</v>
      </c>
      <c r="B10055" s="10">
        <v>43712</v>
      </c>
      <c r="C10055" t="s">
        <v>31</v>
      </c>
      <c r="D10055" t="s">
        <v>11773</v>
      </c>
      <c r="E10055" t="s">
        <v>448</v>
      </c>
      <c r="F10055" s="1">
        <v>-1.7849999999999999</v>
      </c>
      <c r="I10055" s="13">
        <f t="shared" si="157"/>
        <v>-3708005.4340000385</v>
      </c>
    </row>
    <row r="10056" spans="1:9">
      <c r="A10056" s="10">
        <v>43713</v>
      </c>
      <c r="B10056" s="10">
        <v>43712</v>
      </c>
      <c r="C10056" t="s">
        <v>11772</v>
      </c>
      <c r="D10056" t="s">
        <v>11771</v>
      </c>
      <c r="E10056" t="s">
        <v>134</v>
      </c>
      <c r="F10056" s="1">
        <v>-440.9</v>
      </c>
      <c r="I10056" s="13">
        <f t="shared" si="157"/>
        <v>-3708446.3340000384</v>
      </c>
    </row>
    <row r="10057" spans="1:9">
      <c r="A10057" s="10">
        <v>43713</v>
      </c>
      <c r="B10057" s="10">
        <v>43712</v>
      </c>
      <c r="C10057" t="s">
        <v>31</v>
      </c>
      <c r="D10057" t="s">
        <v>11771</v>
      </c>
      <c r="E10057" t="s">
        <v>134</v>
      </c>
      <c r="F10057" s="1">
        <v>-1.7849999999999999</v>
      </c>
      <c r="I10057" s="13">
        <f t="shared" si="157"/>
        <v>-3708448.1190000386</v>
      </c>
    </row>
    <row r="10058" spans="1:9">
      <c r="A10058" s="10">
        <v>43713</v>
      </c>
      <c r="B10058" s="10">
        <v>43712</v>
      </c>
      <c r="C10058" t="s">
        <v>11770</v>
      </c>
      <c r="D10058" t="s">
        <v>11769</v>
      </c>
      <c r="E10058" t="s">
        <v>30</v>
      </c>
      <c r="F10058" s="1">
        <v>-1969.165</v>
      </c>
      <c r="I10058" s="13">
        <f t="shared" si="157"/>
        <v>-3710417.2840000386</v>
      </c>
    </row>
    <row r="10059" spans="1:9">
      <c r="A10059" s="10">
        <v>43713</v>
      </c>
      <c r="B10059" s="10">
        <v>43712</v>
      </c>
      <c r="C10059" t="s">
        <v>31</v>
      </c>
      <c r="D10059" t="s">
        <v>11769</v>
      </c>
      <c r="E10059" t="s">
        <v>30</v>
      </c>
      <c r="F10059" s="1">
        <v>-1.7849999999999999</v>
      </c>
      <c r="I10059" s="13">
        <f t="shared" si="157"/>
        <v>-3710419.0690000388</v>
      </c>
    </row>
    <row r="10060" spans="1:9">
      <c r="A10060" s="10">
        <v>43713</v>
      </c>
      <c r="B10060" s="10">
        <v>43712</v>
      </c>
      <c r="C10060" t="s">
        <v>11768</v>
      </c>
      <c r="D10060" t="s">
        <v>11767</v>
      </c>
      <c r="E10060" t="s">
        <v>11</v>
      </c>
      <c r="F10060" s="1">
        <v>-8274.0660000000007</v>
      </c>
      <c r="I10060" s="13">
        <f t="shared" si="157"/>
        <v>-3718693.1350000389</v>
      </c>
    </row>
    <row r="10061" spans="1:9">
      <c r="A10061" s="10">
        <v>43713</v>
      </c>
      <c r="B10061" s="10">
        <v>43712</v>
      </c>
      <c r="C10061" t="s">
        <v>27</v>
      </c>
      <c r="E10061" t="s">
        <v>11</v>
      </c>
      <c r="F10061" s="1">
        <v>-119</v>
      </c>
      <c r="I10061" s="13">
        <f t="shared" si="157"/>
        <v>-3718812.1350000389</v>
      </c>
    </row>
    <row r="10062" spans="1:9">
      <c r="A10062" s="10">
        <v>43713</v>
      </c>
      <c r="B10062" s="10">
        <v>43712</v>
      </c>
      <c r="C10062" t="s">
        <v>11758</v>
      </c>
      <c r="D10062" t="s">
        <v>11757</v>
      </c>
      <c r="E10062" t="s">
        <v>582</v>
      </c>
      <c r="F10062" s="1">
        <v>-120.67100000000001</v>
      </c>
      <c r="I10062" s="13">
        <f t="shared" si="157"/>
        <v>-3718932.806000039</v>
      </c>
    </row>
    <row r="10063" spans="1:9">
      <c r="A10063" s="10">
        <v>43713</v>
      </c>
      <c r="B10063" s="10">
        <v>43712</v>
      </c>
      <c r="C10063" t="s">
        <v>31</v>
      </c>
      <c r="D10063" t="s">
        <v>11757</v>
      </c>
      <c r="E10063" t="s">
        <v>582</v>
      </c>
      <c r="F10063" s="1">
        <v>-1.7849999999999999</v>
      </c>
      <c r="I10063" s="13">
        <f t="shared" si="157"/>
        <v>-3718934.5910000391</v>
      </c>
    </row>
    <row r="10064" spans="1:9">
      <c r="A10064" s="10">
        <v>43713</v>
      </c>
      <c r="B10064" s="10">
        <v>43712</v>
      </c>
      <c r="C10064" t="s">
        <v>11756</v>
      </c>
      <c r="D10064" t="s">
        <v>11755</v>
      </c>
      <c r="E10064" t="s">
        <v>181</v>
      </c>
      <c r="F10064" s="1">
        <v>-583.70000000000005</v>
      </c>
      <c r="I10064" s="13">
        <f t="shared" si="157"/>
        <v>-3719518.2910000393</v>
      </c>
    </row>
    <row r="10065" spans="1:9">
      <c r="A10065" s="10">
        <v>43713</v>
      </c>
      <c r="B10065" s="10">
        <v>43712</v>
      </c>
      <c r="C10065" t="s">
        <v>11754</v>
      </c>
      <c r="D10065" t="s">
        <v>11753</v>
      </c>
      <c r="E10065" t="s">
        <v>4012</v>
      </c>
      <c r="F10065" s="1">
        <v>-374.97399999999999</v>
      </c>
      <c r="I10065" s="13">
        <f t="shared" si="157"/>
        <v>-3719893.2650000392</v>
      </c>
    </row>
    <row r="10066" spans="1:9">
      <c r="A10066" s="10">
        <v>43711</v>
      </c>
      <c r="B10066" s="10">
        <v>43712</v>
      </c>
      <c r="C10066" t="s">
        <v>11736</v>
      </c>
      <c r="D10066" t="s">
        <v>11735</v>
      </c>
      <c r="E10066" t="s">
        <v>11</v>
      </c>
      <c r="G10066" s="1">
        <v>25000</v>
      </c>
      <c r="I10066" s="13">
        <f t="shared" si="157"/>
        <v>-3694893.2650000392</v>
      </c>
    </row>
    <row r="10067" spans="1:9">
      <c r="A10067" s="10">
        <v>43711</v>
      </c>
      <c r="B10067" s="10">
        <v>43712</v>
      </c>
      <c r="C10067" t="s">
        <v>9196</v>
      </c>
      <c r="D10067" t="s">
        <v>2235</v>
      </c>
      <c r="E10067" t="s">
        <v>11</v>
      </c>
      <c r="G10067" s="1">
        <v>21000</v>
      </c>
      <c r="I10067" s="13">
        <f t="shared" si="157"/>
        <v>-3673893.2650000392</v>
      </c>
    </row>
    <row r="10068" spans="1:9">
      <c r="A10068" s="10">
        <v>43711</v>
      </c>
      <c r="B10068" s="10">
        <v>43712</v>
      </c>
      <c r="C10068" t="s">
        <v>7127</v>
      </c>
      <c r="D10068" t="s">
        <v>2419</v>
      </c>
      <c r="E10068" t="s">
        <v>11</v>
      </c>
      <c r="G10068" s="1">
        <v>6000</v>
      </c>
      <c r="I10068" s="13">
        <f t="shared" si="157"/>
        <v>-3667893.2650000392</v>
      </c>
    </row>
    <row r="10069" spans="1:9">
      <c r="A10069" s="10">
        <v>43711</v>
      </c>
      <c r="B10069" s="10">
        <v>43712</v>
      </c>
      <c r="C10069" t="s">
        <v>11725</v>
      </c>
      <c r="D10069" t="s">
        <v>2218</v>
      </c>
      <c r="E10069" t="s">
        <v>11</v>
      </c>
      <c r="G10069" s="1">
        <v>8000</v>
      </c>
      <c r="I10069" s="13">
        <f t="shared" si="157"/>
        <v>-3659893.2650000392</v>
      </c>
    </row>
    <row r="10070" spans="1:9">
      <c r="A10070" s="10">
        <v>43711</v>
      </c>
      <c r="B10070" s="10">
        <v>43712</v>
      </c>
      <c r="C10070" t="s">
        <v>11724</v>
      </c>
      <c r="D10070" t="s">
        <v>2612</v>
      </c>
      <c r="E10070" t="s">
        <v>11</v>
      </c>
      <c r="G10070" s="1">
        <v>43000</v>
      </c>
      <c r="I10070" s="13">
        <f t="shared" si="157"/>
        <v>-3616893.2650000392</v>
      </c>
    </row>
    <row r="10071" spans="1:9">
      <c r="A10071" s="10">
        <v>43711</v>
      </c>
      <c r="B10071" s="10">
        <v>43712</v>
      </c>
      <c r="C10071" t="s">
        <v>11721</v>
      </c>
      <c r="D10071" t="s">
        <v>2079</v>
      </c>
      <c r="E10071" t="s">
        <v>11</v>
      </c>
      <c r="G10071" s="1">
        <v>15000</v>
      </c>
      <c r="I10071" s="13">
        <f t="shared" si="157"/>
        <v>-3601893.2650000392</v>
      </c>
    </row>
    <row r="10072" spans="1:9">
      <c r="A10072" s="10">
        <v>43711</v>
      </c>
      <c r="B10072" s="10">
        <v>43712</v>
      </c>
      <c r="C10072" t="s">
        <v>11716</v>
      </c>
      <c r="D10072" t="s">
        <v>11715</v>
      </c>
      <c r="E10072" t="s">
        <v>11</v>
      </c>
      <c r="G10072" s="1">
        <v>150000</v>
      </c>
      <c r="I10072" s="13">
        <f t="shared" si="157"/>
        <v>-3451893.2650000392</v>
      </c>
    </row>
    <row r="10073" spans="1:9">
      <c r="A10073" s="10">
        <v>43717</v>
      </c>
      <c r="B10073" s="10">
        <v>43713</v>
      </c>
      <c r="C10073" t="s">
        <v>7</v>
      </c>
      <c r="D10073" t="s">
        <v>11835</v>
      </c>
      <c r="E10073" t="s">
        <v>11826</v>
      </c>
      <c r="F10073" s="1">
        <v>-7.22</v>
      </c>
      <c r="I10073" s="13">
        <f t="shared" si="157"/>
        <v>-3451900.4850000395</v>
      </c>
    </row>
    <row r="10074" spans="1:9">
      <c r="A10074" s="10">
        <v>43717</v>
      </c>
      <c r="B10074" s="10">
        <v>43713</v>
      </c>
      <c r="C10074" t="s">
        <v>60</v>
      </c>
      <c r="D10074" t="s">
        <v>11828</v>
      </c>
      <c r="E10074" t="s">
        <v>11815</v>
      </c>
      <c r="F10074" s="1">
        <v>-8</v>
      </c>
      <c r="I10074" s="13">
        <f t="shared" si="157"/>
        <v>-3451908.4850000395</v>
      </c>
    </row>
    <row r="10075" spans="1:9">
      <c r="A10075" s="10">
        <v>43717</v>
      </c>
      <c r="B10075" s="10">
        <v>43713</v>
      </c>
      <c r="C10075" t="s">
        <v>60</v>
      </c>
      <c r="D10075" t="s">
        <v>11827</v>
      </c>
      <c r="E10075" t="s">
        <v>11826</v>
      </c>
      <c r="F10075" s="1">
        <v>-8</v>
      </c>
      <c r="I10075" s="13">
        <f t="shared" si="157"/>
        <v>-3451916.4850000395</v>
      </c>
    </row>
    <row r="10076" spans="1:9">
      <c r="A10076" s="10">
        <v>43717</v>
      </c>
      <c r="B10076" s="10">
        <v>43713</v>
      </c>
      <c r="C10076" t="s">
        <v>105</v>
      </c>
      <c r="D10076" t="s">
        <v>11825</v>
      </c>
      <c r="E10076" t="s">
        <v>11824</v>
      </c>
      <c r="F10076" s="1">
        <v>-0.5</v>
      </c>
      <c r="I10076" s="13">
        <f t="shared" si="157"/>
        <v>-3451916.9850000395</v>
      </c>
    </row>
    <row r="10077" spans="1:9">
      <c r="A10077" s="10">
        <v>43717</v>
      </c>
      <c r="B10077" s="10">
        <v>43713</v>
      </c>
      <c r="C10077" t="s">
        <v>96</v>
      </c>
      <c r="D10077" t="s">
        <v>11823</v>
      </c>
      <c r="E10077" t="s">
        <v>11822</v>
      </c>
      <c r="F10077" s="1">
        <v>-30</v>
      </c>
      <c r="I10077" s="13">
        <f t="shared" si="157"/>
        <v>-3451946.9850000395</v>
      </c>
    </row>
    <row r="10078" spans="1:9">
      <c r="A10078" s="10">
        <v>43717</v>
      </c>
      <c r="B10078" s="10">
        <v>43713</v>
      </c>
      <c r="C10078" t="s">
        <v>105</v>
      </c>
      <c r="D10078" t="s">
        <v>11821</v>
      </c>
      <c r="E10078" t="s">
        <v>11820</v>
      </c>
      <c r="F10078" s="1">
        <v>-0.5</v>
      </c>
      <c r="I10078" s="13">
        <f t="shared" si="157"/>
        <v>-3451947.4850000395</v>
      </c>
    </row>
    <row r="10079" spans="1:9">
      <c r="A10079" s="10">
        <v>43717</v>
      </c>
      <c r="B10079" s="10">
        <v>43713</v>
      </c>
      <c r="C10079" t="s">
        <v>96</v>
      </c>
      <c r="D10079" t="s">
        <v>11819</v>
      </c>
      <c r="E10079" t="s">
        <v>11818</v>
      </c>
      <c r="F10079" s="1">
        <v>-30</v>
      </c>
      <c r="I10079" s="13">
        <f t="shared" si="157"/>
        <v>-3451977.4850000395</v>
      </c>
    </row>
    <row r="10080" spans="1:9">
      <c r="A10080" s="10">
        <v>43717</v>
      </c>
      <c r="B10080" s="10">
        <v>43713</v>
      </c>
      <c r="C10080" t="s">
        <v>60</v>
      </c>
      <c r="D10080" t="s">
        <v>11817</v>
      </c>
      <c r="E10080" t="s">
        <v>11809</v>
      </c>
      <c r="F10080" s="1">
        <v>-8</v>
      </c>
      <c r="I10080" s="13">
        <f t="shared" si="157"/>
        <v>-3451985.4850000395</v>
      </c>
    </row>
    <row r="10081" spans="1:9">
      <c r="A10081" s="10">
        <v>43717</v>
      </c>
      <c r="B10081" s="10">
        <v>43713</v>
      </c>
      <c r="C10081" t="s">
        <v>7</v>
      </c>
      <c r="D10081" t="s">
        <v>11816</v>
      </c>
      <c r="E10081" t="s">
        <v>11815</v>
      </c>
      <c r="F10081" s="1">
        <v>-7.22</v>
      </c>
      <c r="I10081" s="13">
        <f t="shared" si="157"/>
        <v>-3451992.7050000397</v>
      </c>
    </row>
    <row r="10082" spans="1:9">
      <c r="A10082" s="10">
        <v>43717</v>
      </c>
      <c r="B10082" s="10">
        <v>43713</v>
      </c>
      <c r="C10082" t="s">
        <v>96</v>
      </c>
      <c r="D10082" t="s">
        <v>11814</v>
      </c>
      <c r="E10082" t="s">
        <v>11813</v>
      </c>
      <c r="F10082" s="1">
        <v>-30</v>
      </c>
      <c r="I10082" s="13">
        <f t="shared" si="157"/>
        <v>-3452022.7050000397</v>
      </c>
    </row>
    <row r="10083" spans="1:9">
      <c r="A10083" s="10">
        <v>43717</v>
      </c>
      <c r="B10083" s="10">
        <v>43713</v>
      </c>
      <c r="C10083" t="s">
        <v>105</v>
      </c>
      <c r="D10083" t="s">
        <v>11812</v>
      </c>
      <c r="E10083" t="s">
        <v>11811</v>
      </c>
      <c r="F10083" s="1">
        <v>-0.5</v>
      </c>
      <c r="I10083" s="13">
        <f t="shared" si="157"/>
        <v>-3452023.2050000397</v>
      </c>
    </row>
    <row r="10084" spans="1:9">
      <c r="A10084" s="10">
        <v>43717</v>
      </c>
      <c r="B10084" s="10">
        <v>43713</v>
      </c>
      <c r="C10084" t="s">
        <v>7</v>
      </c>
      <c r="D10084" t="s">
        <v>11810</v>
      </c>
      <c r="E10084" t="s">
        <v>11809</v>
      </c>
      <c r="F10084" s="1">
        <v>-7.22</v>
      </c>
      <c r="I10084" s="13">
        <f t="shared" si="157"/>
        <v>-3452030.4250000399</v>
      </c>
    </row>
    <row r="10085" spans="1:9">
      <c r="A10085" s="10">
        <v>43714</v>
      </c>
      <c r="B10085" s="10">
        <v>43713</v>
      </c>
      <c r="C10085" t="s">
        <v>11808</v>
      </c>
      <c r="D10085" t="s">
        <v>11807</v>
      </c>
      <c r="E10085" t="s">
        <v>4346</v>
      </c>
      <c r="F10085" s="1">
        <v>-531.57799999999997</v>
      </c>
      <c r="I10085" s="13">
        <f t="shared" si="157"/>
        <v>-3452562.0030000401</v>
      </c>
    </row>
    <row r="10086" spans="1:9">
      <c r="A10086" s="10">
        <v>43714</v>
      </c>
      <c r="B10086" s="10">
        <v>43713</v>
      </c>
      <c r="C10086" t="s">
        <v>11806</v>
      </c>
      <c r="D10086" t="s">
        <v>11805</v>
      </c>
      <c r="E10086" t="s">
        <v>3549</v>
      </c>
      <c r="F10086" s="1">
        <v>-1177.8989999999999</v>
      </c>
      <c r="I10086" s="13">
        <f t="shared" si="157"/>
        <v>-3453739.9020000403</v>
      </c>
    </row>
    <row r="10087" spans="1:9">
      <c r="A10087" s="10">
        <v>43713</v>
      </c>
      <c r="B10087" s="10">
        <v>43713</v>
      </c>
      <c r="C10087" t="s">
        <v>152</v>
      </c>
      <c r="D10087" t="s">
        <v>11766</v>
      </c>
      <c r="E10087" t="s">
        <v>11765</v>
      </c>
      <c r="F10087" s="1">
        <v>-20</v>
      </c>
      <c r="I10087" s="13">
        <f t="shared" si="157"/>
        <v>-3453759.9020000403</v>
      </c>
    </row>
    <row r="10088" spans="1:9">
      <c r="A10088" s="10">
        <v>43713</v>
      </c>
      <c r="B10088" s="10">
        <v>43713</v>
      </c>
      <c r="C10088" t="s">
        <v>7</v>
      </c>
      <c r="D10088" t="s">
        <v>11760</v>
      </c>
      <c r="E10088" t="s">
        <v>11759</v>
      </c>
      <c r="F10088" s="1">
        <v>-3.8</v>
      </c>
      <c r="I10088" s="13">
        <f t="shared" si="157"/>
        <v>-3453763.7020000401</v>
      </c>
    </row>
    <row r="10089" spans="1:9">
      <c r="A10089" s="10">
        <v>43712</v>
      </c>
      <c r="B10089" s="10">
        <v>43713</v>
      </c>
      <c r="C10089" t="s">
        <v>11752</v>
      </c>
      <c r="D10089" t="s">
        <v>2189</v>
      </c>
      <c r="E10089" t="s">
        <v>11</v>
      </c>
      <c r="G10089" s="1">
        <v>12000</v>
      </c>
      <c r="I10089" s="13">
        <f t="shared" si="157"/>
        <v>-3441763.7020000401</v>
      </c>
    </row>
    <row r="10090" spans="1:9">
      <c r="A10090" s="10">
        <v>43712</v>
      </c>
      <c r="B10090" s="10">
        <v>43713</v>
      </c>
      <c r="C10090" t="s">
        <v>7291</v>
      </c>
      <c r="D10090" t="s">
        <v>2432</v>
      </c>
      <c r="E10090" t="s">
        <v>11</v>
      </c>
      <c r="G10090" s="1">
        <v>60000</v>
      </c>
      <c r="I10090" s="13">
        <f t="shared" si="157"/>
        <v>-3381763.7020000401</v>
      </c>
    </row>
    <row r="10091" spans="1:9">
      <c r="A10091" s="10">
        <v>43712</v>
      </c>
      <c r="B10091" s="10">
        <v>43713</v>
      </c>
      <c r="C10091" t="s">
        <v>11749</v>
      </c>
      <c r="D10091" t="s">
        <v>1011</v>
      </c>
      <c r="E10091" t="s">
        <v>11</v>
      </c>
      <c r="G10091" s="1">
        <v>13000</v>
      </c>
      <c r="I10091" s="13">
        <f t="shared" si="157"/>
        <v>-3368763.7020000401</v>
      </c>
    </row>
    <row r="10092" spans="1:9">
      <c r="A10092" s="10">
        <v>43712</v>
      </c>
      <c r="B10092" s="10">
        <v>43713</v>
      </c>
      <c r="C10092" t="s">
        <v>11748</v>
      </c>
      <c r="D10092" t="s">
        <v>11747</v>
      </c>
      <c r="E10092" t="s">
        <v>11</v>
      </c>
      <c r="G10092" s="1">
        <v>300000</v>
      </c>
      <c r="I10092" s="13">
        <f t="shared" si="157"/>
        <v>-3068763.7020000401</v>
      </c>
    </row>
    <row r="10093" spans="1:9">
      <c r="A10093" s="10">
        <v>43712</v>
      </c>
      <c r="B10093" s="10">
        <v>43713</v>
      </c>
      <c r="C10093" t="s">
        <v>11746</v>
      </c>
      <c r="D10093" t="s">
        <v>2227</v>
      </c>
      <c r="E10093" t="s">
        <v>11</v>
      </c>
      <c r="G10093" s="1">
        <v>14000</v>
      </c>
      <c r="I10093" s="13">
        <f t="shared" si="157"/>
        <v>-3054763.7020000401</v>
      </c>
    </row>
    <row r="10094" spans="1:9">
      <c r="A10094" s="10">
        <v>43712</v>
      </c>
      <c r="B10094" s="10">
        <v>43713</v>
      </c>
      <c r="C10094" t="s">
        <v>5481</v>
      </c>
      <c r="D10094" t="s">
        <v>2003</v>
      </c>
      <c r="E10094" t="s">
        <v>11</v>
      </c>
      <c r="G10094" s="1">
        <v>13000</v>
      </c>
      <c r="I10094" s="13">
        <f t="shared" si="157"/>
        <v>-3041763.7020000401</v>
      </c>
    </row>
    <row r="10095" spans="1:9">
      <c r="A10095" s="10">
        <v>43718</v>
      </c>
      <c r="B10095" s="10">
        <v>43714</v>
      </c>
      <c r="C10095" t="s">
        <v>7</v>
      </c>
      <c r="D10095" t="s">
        <v>11859</v>
      </c>
      <c r="E10095" t="s">
        <v>11858</v>
      </c>
      <c r="F10095" s="1">
        <v>-1.9</v>
      </c>
      <c r="I10095" s="13">
        <f t="shared" si="157"/>
        <v>-3041765.60200004</v>
      </c>
    </row>
    <row r="10096" spans="1:9">
      <c r="A10096" s="10">
        <v>43718</v>
      </c>
      <c r="B10096" s="10">
        <v>43714</v>
      </c>
      <c r="C10096" t="s">
        <v>184</v>
      </c>
      <c r="D10096" t="s">
        <v>11852</v>
      </c>
      <c r="E10096" t="s">
        <v>11851</v>
      </c>
      <c r="F10096" s="1">
        <v>-10</v>
      </c>
      <c r="I10096" s="13">
        <f t="shared" si="157"/>
        <v>-3041775.60200004</v>
      </c>
    </row>
    <row r="10097" spans="1:9">
      <c r="A10097" s="10">
        <v>43717</v>
      </c>
      <c r="B10097" s="10">
        <v>43714</v>
      </c>
      <c r="C10097" t="s">
        <v>452</v>
      </c>
      <c r="D10097" t="s">
        <v>2294</v>
      </c>
      <c r="E10097" t="s">
        <v>11</v>
      </c>
      <c r="F10097" s="1">
        <v>-0.35699999999999998</v>
      </c>
      <c r="I10097" s="13">
        <f t="shared" si="157"/>
        <v>-3041775.9590000398</v>
      </c>
    </row>
    <row r="10098" spans="1:9">
      <c r="A10098" s="10">
        <v>43717</v>
      </c>
      <c r="B10098" s="10">
        <v>43714</v>
      </c>
      <c r="C10098" t="s">
        <v>452</v>
      </c>
      <c r="D10098" t="s">
        <v>2030</v>
      </c>
      <c r="E10098" t="s">
        <v>11</v>
      </c>
      <c r="F10098" s="1">
        <v>-0.35699999999999998</v>
      </c>
      <c r="I10098" s="13">
        <f t="shared" si="157"/>
        <v>-3041776.3160000397</v>
      </c>
    </row>
    <row r="10099" spans="1:9">
      <c r="A10099" s="10">
        <v>43717</v>
      </c>
      <c r="B10099" s="10">
        <v>43714</v>
      </c>
      <c r="C10099" t="s">
        <v>452</v>
      </c>
      <c r="D10099" t="s">
        <v>2422</v>
      </c>
      <c r="E10099" t="s">
        <v>11</v>
      </c>
      <c r="F10099" s="1">
        <v>-0.35699999999999998</v>
      </c>
      <c r="I10099" s="13">
        <f t="shared" si="157"/>
        <v>-3041776.6730000395</v>
      </c>
    </row>
    <row r="10100" spans="1:9">
      <c r="A10100" s="10">
        <v>43717</v>
      </c>
      <c r="B10100" s="10">
        <v>43714</v>
      </c>
      <c r="C10100" t="s">
        <v>11833</v>
      </c>
      <c r="D10100" t="s">
        <v>11832</v>
      </c>
      <c r="E10100" t="s">
        <v>11</v>
      </c>
      <c r="F10100" s="1">
        <v>-641.6</v>
      </c>
      <c r="I10100" s="13">
        <f t="shared" si="157"/>
        <v>-3042418.2730000396</v>
      </c>
    </row>
    <row r="10101" spans="1:9">
      <c r="A10101" s="10">
        <v>43717</v>
      </c>
      <c r="B10101" s="10">
        <v>43714</v>
      </c>
      <c r="C10101" t="s">
        <v>452</v>
      </c>
      <c r="D10101" t="s">
        <v>2238</v>
      </c>
      <c r="E10101" t="s">
        <v>11</v>
      </c>
      <c r="F10101" s="1">
        <v>-0.35699999999999998</v>
      </c>
      <c r="I10101" s="13">
        <f t="shared" si="157"/>
        <v>-3042418.6300000395</v>
      </c>
    </row>
    <row r="10102" spans="1:9">
      <c r="A10102" s="10">
        <v>43717</v>
      </c>
      <c r="B10102" s="10">
        <v>43714</v>
      </c>
      <c r="C10102" t="s">
        <v>452</v>
      </c>
      <c r="D10102" t="s">
        <v>2607</v>
      </c>
      <c r="E10102" t="s">
        <v>11</v>
      </c>
      <c r="F10102" s="1">
        <v>-0.35699999999999998</v>
      </c>
      <c r="I10102" s="13">
        <f t="shared" si="157"/>
        <v>-3042418.9870000393</v>
      </c>
    </row>
    <row r="10103" spans="1:9">
      <c r="A10103" s="10">
        <v>43713</v>
      </c>
      <c r="B10103" s="10">
        <v>43714</v>
      </c>
      <c r="C10103" t="s">
        <v>7</v>
      </c>
      <c r="D10103" t="s">
        <v>11764</v>
      </c>
      <c r="E10103" t="s">
        <v>11763</v>
      </c>
      <c r="F10103" s="1">
        <v>-3.8</v>
      </c>
      <c r="I10103" s="13">
        <f t="shared" si="157"/>
        <v>-3042422.7870000391</v>
      </c>
    </row>
    <row r="10104" spans="1:9">
      <c r="A10104" s="10">
        <v>43713</v>
      </c>
      <c r="B10104" s="10">
        <v>43714</v>
      </c>
      <c r="C10104" t="s">
        <v>152</v>
      </c>
      <c r="D10104" t="s">
        <v>11762</v>
      </c>
      <c r="E10104" t="s">
        <v>11761</v>
      </c>
      <c r="F10104" s="1">
        <v>-20</v>
      </c>
      <c r="I10104" s="13">
        <f t="shared" si="157"/>
        <v>-3042442.7870000391</v>
      </c>
    </row>
    <row r="10105" spans="1:9">
      <c r="A10105" s="10">
        <v>43718</v>
      </c>
      <c r="B10105" s="10">
        <v>43717</v>
      </c>
      <c r="C10105" t="s">
        <v>31</v>
      </c>
      <c r="D10105" t="s">
        <v>11860</v>
      </c>
      <c r="E10105" t="s">
        <v>139</v>
      </c>
      <c r="F10105" s="1">
        <v>-1.7849999999999999</v>
      </c>
      <c r="I10105" s="13">
        <f t="shared" si="157"/>
        <v>-3042444.5720000393</v>
      </c>
    </row>
    <row r="10106" spans="1:9">
      <c r="A10106" s="10">
        <v>43718</v>
      </c>
      <c r="B10106" s="10">
        <v>43717</v>
      </c>
      <c r="C10106" t="s">
        <v>11861</v>
      </c>
      <c r="D10106" t="s">
        <v>11860</v>
      </c>
      <c r="E10106" t="s">
        <v>139</v>
      </c>
      <c r="F10106" s="1">
        <v>-1707.9449999999999</v>
      </c>
      <c r="I10106" s="13">
        <f t="shared" si="157"/>
        <v>-3044152.5170000391</v>
      </c>
    </row>
    <row r="10107" spans="1:9">
      <c r="A10107" s="10">
        <v>43718</v>
      </c>
      <c r="B10107" s="10">
        <v>43717</v>
      </c>
      <c r="C10107" t="s">
        <v>430</v>
      </c>
      <c r="D10107" t="s">
        <v>11837</v>
      </c>
      <c r="E10107" t="s">
        <v>431</v>
      </c>
      <c r="F10107" s="1">
        <v>-0.71399999999999997</v>
      </c>
      <c r="I10107" s="13">
        <f t="shared" si="157"/>
        <v>-3044153.2310000393</v>
      </c>
    </row>
    <row r="10108" spans="1:9">
      <c r="A10108" s="10">
        <v>43718</v>
      </c>
      <c r="B10108" s="10">
        <v>43717</v>
      </c>
      <c r="C10108" t="s">
        <v>857</v>
      </c>
      <c r="D10108" t="s">
        <v>11857</v>
      </c>
      <c r="E10108" t="s">
        <v>11856</v>
      </c>
      <c r="F10108" s="1">
        <v>-202.9</v>
      </c>
      <c r="I10108" s="13">
        <f t="shared" si="157"/>
        <v>-3044356.1310000392</v>
      </c>
    </row>
    <row r="10109" spans="1:9">
      <c r="A10109" s="10">
        <v>43718</v>
      </c>
      <c r="B10109" s="10">
        <v>43717</v>
      </c>
      <c r="C10109" t="s">
        <v>427</v>
      </c>
      <c r="D10109" t="s">
        <v>11855</v>
      </c>
      <c r="E10109" t="s">
        <v>429</v>
      </c>
      <c r="F10109" s="1">
        <v>-3088.9160000000002</v>
      </c>
      <c r="I10109" s="13">
        <f t="shared" si="157"/>
        <v>-3047445.0470000394</v>
      </c>
    </row>
    <row r="10110" spans="1:9">
      <c r="A10110" s="10">
        <v>43718</v>
      </c>
      <c r="B10110" s="10">
        <v>43717</v>
      </c>
      <c r="C10110" t="s">
        <v>430</v>
      </c>
      <c r="D10110" t="s">
        <v>11855</v>
      </c>
      <c r="E10110" t="s">
        <v>431</v>
      </c>
      <c r="F10110" s="1">
        <v>-0.71399999999999997</v>
      </c>
      <c r="I10110" s="13">
        <f t="shared" si="157"/>
        <v>-3047445.7610000395</v>
      </c>
    </row>
    <row r="10111" spans="1:9">
      <c r="A10111" s="10">
        <v>43718</v>
      </c>
      <c r="B10111" s="10">
        <v>43717</v>
      </c>
      <c r="C10111" t="s">
        <v>857</v>
      </c>
      <c r="D10111" t="s">
        <v>11854</v>
      </c>
      <c r="E10111" t="s">
        <v>11853</v>
      </c>
      <c r="F10111" s="1">
        <v>-215.91</v>
      </c>
      <c r="I10111" s="13">
        <f t="shared" si="157"/>
        <v>-3047661.6710000397</v>
      </c>
    </row>
    <row r="10112" spans="1:9">
      <c r="A10112" s="10">
        <v>43718</v>
      </c>
      <c r="B10112" s="10">
        <v>43717</v>
      </c>
      <c r="C10112" t="s">
        <v>11850</v>
      </c>
      <c r="D10112" t="s">
        <v>11849</v>
      </c>
      <c r="E10112" t="s">
        <v>237</v>
      </c>
      <c r="F10112" s="1">
        <v>-40027.286999999997</v>
      </c>
      <c r="I10112" s="13">
        <f t="shared" si="157"/>
        <v>-3087688.9580000397</v>
      </c>
    </row>
    <row r="10113" spans="1:9">
      <c r="A10113" s="10">
        <v>43718</v>
      </c>
      <c r="B10113" s="10">
        <v>43717</v>
      </c>
      <c r="C10113" t="s">
        <v>11848</v>
      </c>
      <c r="D10113" t="s">
        <v>11847</v>
      </c>
      <c r="E10113" t="s">
        <v>7722</v>
      </c>
      <c r="F10113" s="1">
        <v>-3053.5729999999999</v>
      </c>
      <c r="I10113" s="13">
        <f t="shared" si="157"/>
        <v>-3090742.5310000395</v>
      </c>
    </row>
    <row r="10114" spans="1:9">
      <c r="A10114" s="10">
        <v>43718</v>
      </c>
      <c r="B10114" s="10">
        <v>43717</v>
      </c>
      <c r="C10114" t="s">
        <v>31</v>
      </c>
      <c r="D10114" t="s">
        <v>11847</v>
      </c>
      <c r="E10114" t="s">
        <v>7722</v>
      </c>
      <c r="F10114" s="1">
        <v>-1.7849999999999999</v>
      </c>
      <c r="I10114" s="13">
        <f t="shared" si="157"/>
        <v>-3090744.3160000397</v>
      </c>
    </row>
    <row r="10115" spans="1:9">
      <c r="A10115" s="10">
        <v>43718</v>
      </c>
      <c r="B10115" s="10">
        <v>43717</v>
      </c>
      <c r="C10115" t="s">
        <v>11846</v>
      </c>
      <c r="D10115" t="s">
        <v>11845</v>
      </c>
      <c r="E10115" t="s">
        <v>57</v>
      </c>
      <c r="F10115" s="1">
        <v>-176334.55900000001</v>
      </c>
      <c r="I10115" s="13">
        <f t="shared" ref="I10115:I10178" si="158">I10114+F10115+G10115</f>
        <v>-3267078.8750000396</v>
      </c>
    </row>
    <row r="10116" spans="1:9">
      <c r="A10116" s="10">
        <v>43718</v>
      </c>
      <c r="B10116" s="10">
        <v>43717</v>
      </c>
      <c r="C10116" t="s">
        <v>11844</v>
      </c>
      <c r="D10116" t="s">
        <v>11843</v>
      </c>
      <c r="E10116" t="s">
        <v>11842</v>
      </c>
      <c r="F10116" s="1">
        <v>-746.01599999999996</v>
      </c>
      <c r="I10116" s="13">
        <f t="shared" si="158"/>
        <v>-3267824.8910000394</v>
      </c>
    </row>
    <row r="10117" spans="1:9">
      <c r="A10117" s="10">
        <v>43718</v>
      </c>
      <c r="B10117" s="10">
        <v>43717</v>
      </c>
      <c r="C10117" t="s">
        <v>11841</v>
      </c>
      <c r="D10117" t="s">
        <v>11840</v>
      </c>
      <c r="E10117" t="s">
        <v>4871</v>
      </c>
      <c r="F10117" s="1">
        <v>-1261.3910000000001</v>
      </c>
      <c r="I10117" s="13">
        <f t="shared" si="158"/>
        <v>-3269086.2820000392</v>
      </c>
    </row>
    <row r="10118" spans="1:9">
      <c r="A10118" s="10">
        <v>43718</v>
      </c>
      <c r="B10118" s="10">
        <v>43717</v>
      </c>
      <c r="C10118" t="s">
        <v>31</v>
      </c>
      <c r="D10118" t="s">
        <v>11840</v>
      </c>
      <c r="E10118" t="s">
        <v>4871</v>
      </c>
      <c r="F10118" s="1">
        <v>-1.7849999999999999</v>
      </c>
      <c r="I10118" s="13">
        <f t="shared" si="158"/>
        <v>-3269088.0670000394</v>
      </c>
    </row>
    <row r="10119" spans="1:9">
      <c r="A10119" s="10">
        <v>43718</v>
      </c>
      <c r="B10119" s="10">
        <v>43717</v>
      </c>
      <c r="C10119" t="s">
        <v>427</v>
      </c>
      <c r="D10119" t="s">
        <v>11837</v>
      </c>
      <c r="E10119" t="s">
        <v>429</v>
      </c>
      <c r="F10119" s="1">
        <v>-1780.7370000000001</v>
      </c>
      <c r="I10119" s="13">
        <f t="shared" si="158"/>
        <v>-3270868.8040000396</v>
      </c>
    </row>
    <row r="10120" spans="1:9">
      <c r="A10120" s="10">
        <v>43714</v>
      </c>
      <c r="B10120" s="10">
        <v>43717</v>
      </c>
      <c r="C10120" t="s">
        <v>152</v>
      </c>
      <c r="D10120" t="s">
        <v>11804</v>
      </c>
      <c r="E10120" t="s">
        <v>11803</v>
      </c>
      <c r="F10120" s="1">
        <v>-20</v>
      </c>
      <c r="I10120" s="13">
        <f t="shared" si="158"/>
        <v>-3270888.8040000396</v>
      </c>
    </row>
    <row r="10121" spans="1:9">
      <c r="A10121" s="10">
        <v>43714</v>
      </c>
      <c r="B10121" s="10">
        <v>43717</v>
      </c>
      <c r="C10121" t="s">
        <v>7</v>
      </c>
      <c r="D10121" t="s">
        <v>11802</v>
      </c>
      <c r="E10121" t="s">
        <v>11801</v>
      </c>
      <c r="F10121" s="1">
        <v>-3.8</v>
      </c>
      <c r="I10121" s="13">
        <f t="shared" si="158"/>
        <v>-3270892.6040000394</v>
      </c>
    </row>
    <row r="10122" spans="1:9">
      <c r="A10122" s="10">
        <v>43714</v>
      </c>
      <c r="B10122" s="10">
        <v>43717</v>
      </c>
      <c r="C10122" t="s">
        <v>7</v>
      </c>
      <c r="D10122" t="s">
        <v>11800</v>
      </c>
      <c r="E10122" t="s">
        <v>11799</v>
      </c>
      <c r="F10122" s="1">
        <v>-3.8</v>
      </c>
      <c r="I10122" s="13">
        <f t="shared" si="158"/>
        <v>-3270896.4040000392</v>
      </c>
    </row>
    <row r="10123" spans="1:9">
      <c r="A10123" s="10">
        <v>43714</v>
      </c>
      <c r="B10123" s="10">
        <v>43717</v>
      </c>
      <c r="C10123" t="s">
        <v>152</v>
      </c>
      <c r="D10123" t="s">
        <v>11798</v>
      </c>
      <c r="E10123" t="s">
        <v>11797</v>
      </c>
      <c r="F10123" s="1">
        <v>-20</v>
      </c>
      <c r="I10123" s="13">
        <f t="shared" si="158"/>
        <v>-3270916.4040000392</v>
      </c>
    </row>
    <row r="10124" spans="1:9">
      <c r="A10124" s="10">
        <v>43719</v>
      </c>
      <c r="B10124" s="10">
        <v>43718</v>
      </c>
      <c r="C10124" t="s">
        <v>11871</v>
      </c>
      <c r="D10124" t="s">
        <v>11870</v>
      </c>
      <c r="E10124" t="s">
        <v>11545</v>
      </c>
      <c r="F10124" s="1">
        <v>-226.10499999999999</v>
      </c>
      <c r="I10124" s="13">
        <f t="shared" si="158"/>
        <v>-3271142.5090000392</v>
      </c>
    </row>
    <row r="10125" spans="1:9">
      <c r="A10125" s="10">
        <v>43719</v>
      </c>
      <c r="B10125" s="10">
        <v>43718</v>
      </c>
      <c r="C10125" t="s">
        <v>11869</v>
      </c>
      <c r="D10125" t="s">
        <v>11868</v>
      </c>
      <c r="E10125" t="s">
        <v>9690</v>
      </c>
      <c r="F10125" s="1">
        <v>-2727.3339999999998</v>
      </c>
      <c r="I10125" s="13">
        <f t="shared" si="158"/>
        <v>-3273869.843000039</v>
      </c>
    </row>
    <row r="10126" spans="1:9">
      <c r="A10126" s="10">
        <v>43719</v>
      </c>
      <c r="B10126" s="10">
        <v>43718</v>
      </c>
      <c r="C10126" t="s">
        <v>857</v>
      </c>
      <c r="D10126" t="s">
        <v>11867</v>
      </c>
      <c r="E10126" t="s">
        <v>11866</v>
      </c>
      <c r="F10126" s="1">
        <v>-80.73</v>
      </c>
      <c r="I10126" s="13">
        <f t="shared" si="158"/>
        <v>-3273950.573000039</v>
      </c>
    </row>
    <row r="10127" spans="1:9">
      <c r="A10127" s="10">
        <v>43719</v>
      </c>
      <c r="B10127" s="10">
        <v>43718</v>
      </c>
      <c r="C10127" t="s">
        <v>31</v>
      </c>
      <c r="D10127" t="s">
        <v>11862</v>
      </c>
      <c r="E10127" t="s">
        <v>401</v>
      </c>
      <c r="F10127" s="1">
        <v>-1.7849999999999999</v>
      </c>
      <c r="I10127" s="13">
        <f t="shared" si="158"/>
        <v>-3273952.3580000391</v>
      </c>
    </row>
    <row r="10128" spans="1:9">
      <c r="A10128" s="10">
        <v>43719</v>
      </c>
      <c r="B10128" s="10">
        <v>43718</v>
      </c>
      <c r="C10128" t="s">
        <v>11865</v>
      </c>
      <c r="D10128" t="s">
        <v>11864</v>
      </c>
      <c r="E10128" t="s">
        <v>11</v>
      </c>
      <c r="F10128" s="1">
        <v>-2422.9749999999999</v>
      </c>
      <c r="I10128" s="13">
        <f t="shared" si="158"/>
        <v>-3276375.3330000392</v>
      </c>
    </row>
    <row r="10129" spans="1:9">
      <c r="A10129" s="10">
        <v>43719</v>
      </c>
      <c r="B10129" s="10">
        <v>43718</v>
      </c>
      <c r="C10129" t="s">
        <v>11863</v>
      </c>
      <c r="D10129" t="s">
        <v>11862</v>
      </c>
      <c r="E10129" t="s">
        <v>401</v>
      </c>
      <c r="F10129" s="1">
        <v>-694.15</v>
      </c>
      <c r="I10129" s="13">
        <f t="shared" si="158"/>
        <v>-3277069.4830000391</v>
      </c>
    </row>
    <row r="10130" spans="1:9">
      <c r="A10130" s="10">
        <v>43717</v>
      </c>
      <c r="B10130" s="10">
        <v>43718</v>
      </c>
      <c r="C10130" t="s">
        <v>11836</v>
      </c>
      <c r="D10130" t="s">
        <v>2607</v>
      </c>
      <c r="E10130" t="s">
        <v>11</v>
      </c>
      <c r="G10130" s="1">
        <v>18000</v>
      </c>
      <c r="I10130" s="13">
        <f t="shared" si="158"/>
        <v>-3259069.4830000391</v>
      </c>
    </row>
    <row r="10131" spans="1:9">
      <c r="A10131" s="10">
        <v>43717</v>
      </c>
      <c r="B10131" s="10">
        <v>43718</v>
      </c>
      <c r="C10131" t="s">
        <v>9296</v>
      </c>
      <c r="D10131" t="s">
        <v>2294</v>
      </c>
      <c r="E10131" t="s">
        <v>11</v>
      </c>
      <c r="G10131" s="1">
        <v>15000</v>
      </c>
      <c r="I10131" s="13">
        <f t="shared" si="158"/>
        <v>-3244069.4830000391</v>
      </c>
    </row>
    <row r="10132" spans="1:9">
      <c r="A10132" s="10">
        <v>43717</v>
      </c>
      <c r="B10132" s="10">
        <v>43718</v>
      </c>
      <c r="C10132" t="s">
        <v>11834</v>
      </c>
      <c r="D10132" t="s">
        <v>2030</v>
      </c>
      <c r="E10132" t="s">
        <v>11</v>
      </c>
      <c r="G10132" s="1">
        <v>7000</v>
      </c>
      <c r="I10132" s="13">
        <f t="shared" si="158"/>
        <v>-3237069.4830000391</v>
      </c>
    </row>
    <row r="10133" spans="1:9">
      <c r="A10133" s="10">
        <v>43717</v>
      </c>
      <c r="B10133" s="10">
        <v>43718</v>
      </c>
      <c r="C10133" t="s">
        <v>8162</v>
      </c>
      <c r="D10133" t="s">
        <v>2422</v>
      </c>
      <c r="E10133" t="s">
        <v>11</v>
      </c>
      <c r="G10133" s="1">
        <v>10000</v>
      </c>
      <c r="I10133" s="13">
        <f t="shared" si="158"/>
        <v>-3227069.4830000391</v>
      </c>
    </row>
    <row r="10134" spans="1:9">
      <c r="A10134" s="10">
        <v>43717</v>
      </c>
      <c r="B10134" s="10">
        <v>43718</v>
      </c>
      <c r="C10134" t="s">
        <v>11831</v>
      </c>
      <c r="D10134" t="s">
        <v>11830</v>
      </c>
      <c r="E10134" t="s">
        <v>11</v>
      </c>
      <c r="G10134" s="1">
        <v>100000</v>
      </c>
      <c r="I10134" s="13">
        <f t="shared" si="158"/>
        <v>-3127069.4830000391</v>
      </c>
    </row>
    <row r="10135" spans="1:9">
      <c r="A10135" s="10">
        <v>43717</v>
      </c>
      <c r="B10135" s="10">
        <v>43718</v>
      </c>
      <c r="C10135" t="s">
        <v>11829</v>
      </c>
      <c r="D10135" t="s">
        <v>2238</v>
      </c>
      <c r="E10135" t="s">
        <v>11</v>
      </c>
      <c r="G10135" s="1">
        <v>10000</v>
      </c>
      <c r="I10135" s="13">
        <f t="shared" si="158"/>
        <v>-3117069.4830000391</v>
      </c>
    </row>
    <row r="10136" spans="1:9">
      <c r="A10136" s="10">
        <v>43721</v>
      </c>
      <c r="B10136" s="10">
        <v>43719</v>
      </c>
      <c r="C10136" t="s">
        <v>105</v>
      </c>
      <c r="D10136" t="s">
        <v>11918</v>
      </c>
      <c r="E10136" t="s">
        <v>11917</v>
      </c>
      <c r="F10136" s="1">
        <v>-2.5</v>
      </c>
      <c r="I10136" s="13">
        <f t="shared" si="158"/>
        <v>-3117071.9830000391</v>
      </c>
    </row>
    <row r="10137" spans="1:9">
      <c r="A10137" s="10">
        <v>43721</v>
      </c>
      <c r="B10137" s="10">
        <v>43719</v>
      </c>
      <c r="C10137" t="s">
        <v>7</v>
      </c>
      <c r="D10137" t="s">
        <v>11909</v>
      </c>
      <c r="E10137" t="s">
        <v>11898</v>
      </c>
      <c r="F10137" s="1">
        <v>-3.42</v>
      </c>
      <c r="I10137" s="13">
        <f t="shared" si="158"/>
        <v>-3117075.403000039</v>
      </c>
    </row>
    <row r="10138" spans="1:9">
      <c r="A10138" s="10">
        <v>43721</v>
      </c>
      <c r="B10138" s="10">
        <v>43719</v>
      </c>
      <c r="C10138" t="s">
        <v>7</v>
      </c>
      <c r="D10138" t="s">
        <v>11908</v>
      </c>
      <c r="E10138" t="s">
        <v>11892</v>
      </c>
      <c r="F10138" s="1">
        <v>-3.42</v>
      </c>
      <c r="I10138" s="13">
        <f t="shared" si="158"/>
        <v>-3117078.823000039</v>
      </c>
    </row>
    <row r="10139" spans="1:9">
      <c r="A10139" s="10">
        <v>43721</v>
      </c>
      <c r="B10139" s="10">
        <v>43719</v>
      </c>
      <c r="C10139" t="s">
        <v>170</v>
      </c>
      <c r="D10139" t="s">
        <v>11907</v>
      </c>
      <c r="E10139" t="s">
        <v>11906</v>
      </c>
      <c r="F10139" s="1">
        <v>-10</v>
      </c>
      <c r="I10139" s="13">
        <f t="shared" si="158"/>
        <v>-3117088.823000039</v>
      </c>
    </row>
    <row r="10140" spans="1:9">
      <c r="A10140" s="10">
        <v>43721</v>
      </c>
      <c r="B10140" s="10">
        <v>43719</v>
      </c>
      <c r="C10140" t="s">
        <v>60</v>
      </c>
      <c r="D10140" t="s">
        <v>11905</v>
      </c>
      <c r="E10140" t="s">
        <v>11898</v>
      </c>
      <c r="F10140" s="1">
        <v>-8</v>
      </c>
      <c r="I10140" s="13">
        <f t="shared" si="158"/>
        <v>-3117096.823000039</v>
      </c>
    </row>
    <row r="10141" spans="1:9">
      <c r="A10141" s="10">
        <v>43721</v>
      </c>
      <c r="B10141" s="10">
        <v>43719</v>
      </c>
      <c r="C10141" t="s">
        <v>60</v>
      </c>
      <c r="D10141" t="s">
        <v>11904</v>
      </c>
      <c r="E10141" t="s">
        <v>11892</v>
      </c>
      <c r="F10141" s="1">
        <v>-8</v>
      </c>
      <c r="I10141" s="13">
        <f t="shared" si="158"/>
        <v>-3117104.823000039</v>
      </c>
    </row>
    <row r="10142" spans="1:9">
      <c r="A10142" s="10">
        <v>43721</v>
      </c>
      <c r="B10142" s="10">
        <v>43719</v>
      </c>
      <c r="C10142" t="s">
        <v>33</v>
      </c>
      <c r="D10142" t="s">
        <v>11903</v>
      </c>
      <c r="E10142" t="s">
        <v>11902</v>
      </c>
      <c r="F10142" s="1">
        <v>-40</v>
      </c>
      <c r="I10142" s="13">
        <f t="shared" si="158"/>
        <v>-3117144.823000039</v>
      </c>
    </row>
    <row r="10143" spans="1:9">
      <c r="A10143" s="10">
        <v>43721</v>
      </c>
      <c r="B10143" s="10">
        <v>43719</v>
      </c>
      <c r="C10143" t="s">
        <v>170</v>
      </c>
      <c r="D10143" t="s">
        <v>11901</v>
      </c>
      <c r="E10143" t="s">
        <v>11900</v>
      </c>
      <c r="F10143" s="1">
        <v>-10</v>
      </c>
      <c r="I10143" s="13">
        <f t="shared" si="158"/>
        <v>-3117154.823000039</v>
      </c>
    </row>
    <row r="10144" spans="1:9">
      <c r="A10144" s="10">
        <v>43721</v>
      </c>
      <c r="B10144" s="10">
        <v>43719</v>
      </c>
      <c r="C10144" t="s">
        <v>7</v>
      </c>
      <c r="D10144" t="s">
        <v>11899</v>
      </c>
      <c r="E10144" t="s">
        <v>11898</v>
      </c>
      <c r="F10144" s="1">
        <v>-7.6</v>
      </c>
      <c r="I10144" s="13">
        <f t="shared" si="158"/>
        <v>-3117162.4230000391</v>
      </c>
    </row>
    <row r="10145" spans="1:9">
      <c r="A10145" s="10">
        <v>43721</v>
      </c>
      <c r="B10145" s="10">
        <v>43719</v>
      </c>
      <c r="C10145" t="s">
        <v>105</v>
      </c>
      <c r="D10145" t="s">
        <v>11897</v>
      </c>
      <c r="E10145" t="s">
        <v>11896</v>
      </c>
      <c r="F10145" s="1">
        <v>-2.5</v>
      </c>
      <c r="I10145" s="13">
        <f t="shared" si="158"/>
        <v>-3117164.9230000391</v>
      </c>
    </row>
    <row r="10146" spans="1:9">
      <c r="A10146" s="10">
        <v>43721</v>
      </c>
      <c r="B10146" s="10">
        <v>43719</v>
      </c>
      <c r="C10146" t="s">
        <v>33</v>
      </c>
      <c r="D10146" t="s">
        <v>11895</v>
      </c>
      <c r="E10146" t="s">
        <v>11894</v>
      </c>
      <c r="F10146" s="1">
        <v>-40</v>
      </c>
      <c r="I10146" s="13">
        <f t="shared" si="158"/>
        <v>-3117204.9230000391</v>
      </c>
    </row>
    <row r="10147" spans="1:9">
      <c r="A10147" s="10">
        <v>43721</v>
      </c>
      <c r="B10147" s="10">
        <v>43719</v>
      </c>
      <c r="C10147" t="s">
        <v>7</v>
      </c>
      <c r="D10147" t="s">
        <v>11893</v>
      </c>
      <c r="E10147" t="s">
        <v>11892</v>
      </c>
      <c r="F10147" s="1">
        <v>-7.6</v>
      </c>
      <c r="I10147" s="13">
        <f t="shared" si="158"/>
        <v>-3117212.5230000392</v>
      </c>
    </row>
    <row r="10148" spans="1:9">
      <c r="A10148" s="10">
        <v>43720</v>
      </c>
      <c r="B10148" s="10">
        <v>43719</v>
      </c>
      <c r="C10148" t="s">
        <v>11889</v>
      </c>
      <c r="D10148" t="s">
        <v>11888</v>
      </c>
      <c r="E10148" t="s">
        <v>11887</v>
      </c>
      <c r="F10148" s="1">
        <v>-98500</v>
      </c>
      <c r="I10148" s="13">
        <f t="shared" si="158"/>
        <v>-3215712.5230000392</v>
      </c>
    </row>
    <row r="10149" spans="1:9">
      <c r="A10149" s="10">
        <v>43720</v>
      </c>
      <c r="B10149" s="10">
        <v>43719</v>
      </c>
      <c r="C10149" t="s">
        <v>11886</v>
      </c>
      <c r="D10149" t="s">
        <v>11885</v>
      </c>
      <c r="E10149" t="s">
        <v>51</v>
      </c>
      <c r="F10149" s="1">
        <v>-467.46800000000002</v>
      </c>
      <c r="I10149" s="13">
        <f t="shared" si="158"/>
        <v>-3216179.991000039</v>
      </c>
    </row>
    <row r="10150" spans="1:9">
      <c r="A10150" s="10">
        <v>43720</v>
      </c>
      <c r="B10150" s="10">
        <v>43719</v>
      </c>
      <c r="C10150" t="s">
        <v>857</v>
      </c>
      <c r="D10150" t="s">
        <v>11884</v>
      </c>
      <c r="E10150" t="s">
        <v>11883</v>
      </c>
      <c r="F10150" s="1">
        <v>-58.81</v>
      </c>
      <c r="I10150" s="13">
        <f t="shared" si="158"/>
        <v>-3216238.8010000391</v>
      </c>
    </row>
    <row r="10151" spans="1:9">
      <c r="A10151" s="10">
        <v>43720</v>
      </c>
      <c r="B10151" s="10">
        <v>43719</v>
      </c>
      <c r="C10151" t="s">
        <v>11882</v>
      </c>
      <c r="D10151" t="s">
        <v>11881</v>
      </c>
      <c r="E10151" t="s">
        <v>11880</v>
      </c>
      <c r="F10151" s="1">
        <v>-4719.125</v>
      </c>
      <c r="I10151" s="13">
        <f t="shared" si="158"/>
        <v>-3220957.9260000391</v>
      </c>
    </row>
    <row r="10152" spans="1:9">
      <c r="A10152" s="10">
        <v>43720</v>
      </c>
      <c r="B10152" s="10">
        <v>43719</v>
      </c>
      <c r="C10152" t="s">
        <v>11879</v>
      </c>
      <c r="D10152" t="s">
        <v>11878</v>
      </c>
      <c r="E10152" t="s">
        <v>11</v>
      </c>
      <c r="F10152" s="1">
        <v>-11359.661</v>
      </c>
      <c r="I10152" s="13">
        <f t="shared" si="158"/>
        <v>-3232317.5870000389</v>
      </c>
    </row>
    <row r="10153" spans="1:9">
      <c r="A10153" s="10">
        <v>43720</v>
      </c>
      <c r="B10153" s="10">
        <v>43719</v>
      </c>
      <c r="C10153" t="s">
        <v>11877</v>
      </c>
      <c r="D10153" t="s">
        <v>11876</v>
      </c>
      <c r="E10153" t="s">
        <v>484</v>
      </c>
      <c r="F10153" s="1">
        <v>-8255.1309999999994</v>
      </c>
      <c r="I10153" s="13">
        <f t="shared" si="158"/>
        <v>-3240572.718000039</v>
      </c>
    </row>
    <row r="10154" spans="1:9">
      <c r="A10154" s="10">
        <v>43720</v>
      </c>
      <c r="B10154" s="10">
        <v>43719</v>
      </c>
      <c r="C10154" t="s">
        <v>11875</v>
      </c>
      <c r="D10154" t="s">
        <v>11874</v>
      </c>
      <c r="E10154" t="s">
        <v>11</v>
      </c>
      <c r="F10154" s="1">
        <v>-900</v>
      </c>
      <c r="I10154" s="13">
        <f t="shared" si="158"/>
        <v>-3241472.718000039</v>
      </c>
    </row>
    <row r="10155" spans="1:9">
      <c r="A10155" s="10">
        <v>43720</v>
      </c>
      <c r="B10155" s="10">
        <v>43719</v>
      </c>
      <c r="C10155" t="s">
        <v>11873</v>
      </c>
      <c r="D10155" t="s">
        <v>11872</v>
      </c>
      <c r="E10155" t="s">
        <v>11</v>
      </c>
      <c r="F10155" s="1">
        <v>-2896.8850000000002</v>
      </c>
      <c r="I10155" s="13">
        <f t="shared" si="158"/>
        <v>-3244369.6030000388</v>
      </c>
    </row>
    <row r="10156" spans="1:9">
      <c r="A10156" s="10">
        <v>43718</v>
      </c>
      <c r="B10156" s="10">
        <v>43719</v>
      </c>
      <c r="C10156" t="s">
        <v>11839</v>
      </c>
      <c r="D10156" t="s">
        <v>11838</v>
      </c>
      <c r="E10156" t="s">
        <v>11</v>
      </c>
      <c r="G10156" s="1">
        <v>300000</v>
      </c>
      <c r="I10156" s="13">
        <f t="shared" si="158"/>
        <v>-2944369.6030000388</v>
      </c>
    </row>
    <row r="10157" spans="1:9">
      <c r="A10157" s="10">
        <v>43724</v>
      </c>
      <c r="B10157" s="10">
        <v>43720</v>
      </c>
      <c r="C10157" t="s">
        <v>7</v>
      </c>
      <c r="D10157" t="s">
        <v>11933</v>
      </c>
      <c r="E10157" t="s">
        <v>11932</v>
      </c>
      <c r="F10157" s="1">
        <v>-1.9</v>
      </c>
      <c r="I10157" s="13">
        <f t="shared" si="158"/>
        <v>-2944371.5030000387</v>
      </c>
    </row>
    <row r="10158" spans="1:9">
      <c r="A10158" s="10">
        <v>43724</v>
      </c>
      <c r="B10158" s="10">
        <v>43720</v>
      </c>
      <c r="C10158" t="s">
        <v>184</v>
      </c>
      <c r="D10158" t="s">
        <v>11931</v>
      </c>
      <c r="E10158" t="s">
        <v>11930</v>
      </c>
      <c r="F10158" s="1">
        <v>-10</v>
      </c>
      <c r="I10158" s="13">
        <f t="shared" si="158"/>
        <v>-2944381.5030000387</v>
      </c>
    </row>
    <row r="10159" spans="1:9">
      <c r="A10159" s="10">
        <v>43721</v>
      </c>
      <c r="B10159" s="10">
        <v>43720</v>
      </c>
      <c r="C10159" t="s">
        <v>11920</v>
      </c>
      <c r="D10159" t="s">
        <v>11919</v>
      </c>
      <c r="E10159" t="s">
        <v>527</v>
      </c>
      <c r="F10159" s="1">
        <v>-60026.58</v>
      </c>
      <c r="I10159" s="13">
        <f t="shared" si="158"/>
        <v>-3004408.0830000388</v>
      </c>
    </row>
    <row r="10160" spans="1:9">
      <c r="A10160" s="10">
        <v>43721</v>
      </c>
      <c r="B10160" s="10">
        <v>43720</v>
      </c>
      <c r="C10160" t="s">
        <v>452</v>
      </c>
      <c r="D10160" t="s">
        <v>2197</v>
      </c>
      <c r="E10160" t="s">
        <v>11</v>
      </c>
      <c r="F10160" s="1">
        <v>-0.35699999999999998</v>
      </c>
      <c r="I10160" s="13">
        <f t="shared" si="158"/>
        <v>-3004408.4400000386</v>
      </c>
    </row>
    <row r="10161" spans="1:9">
      <c r="A10161" s="10">
        <v>43721</v>
      </c>
      <c r="B10161" s="10">
        <v>43720</v>
      </c>
      <c r="C10161" t="s">
        <v>452</v>
      </c>
      <c r="D10161" t="s">
        <v>2015</v>
      </c>
      <c r="E10161" t="s">
        <v>11</v>
      </c>
      <c r="F10161" s="1">
        <v>-0.35699999999999998</v>
      </c>
      <c r="I10161" s="13">
        <f t="shared" si="158"/>
        <v>-3004408.7970000384</v>
      </c>
    </row>
    <row r="10162" spans="1:9">
      <c r="A10162" s="10">
        <v>43721</v>
      </c>
      <c r="B10162" s="10">
        <v>43720</v>
      </c>
      <c r="C10162" t="s">
        <v>452</v>
      </c>
      <c r="D10162" t="s">
        <v>2362</v>
      </c>
      <c r="E10162" t="s">
        <v>11</v>
      </c>
      <c r="F10162" s="1">
        <v>-0.35699999999999998</v>
      </c>
      <c r="I10162" s="13">
        <f t="shared" si="158"/>
        <v>-3004409.1540000383</v>
      </c>
    </row>
    <row r="10163" spans="1:9">
      <c r="A10163" s="10">
        <v>43721</v>
      </c>
      <c r="B10163" s="10">
        <v>43720</v>
      </c>
      <c r="C10163" t="s">
        <v>452</v>
      </c>
      <c r="D10163" t="s">
        <v>1942</v>
      </c>
      <c r="E10163" t="s">
        <v>11</v>
      </c>
      <c r="F10163" s="1">
        <v>-0.35699999999999998</v>
      </c>
      <c r="I10163" s="13">
        <f t="shared" si="158"/>
        <v>-3004409.5110000381</v>
      </c>
    </row>
    <row r="10164" spans="1:9">
      <c r="A10164" s="10">
        <v>43721</v>
      </c>
      <c r="B10164" s="10">
        <v>43720</v>
      </c>
      <c r="C10164" t="s">
        <v>11914</v>
      </c>
      <c r="D10164" t="s">
        <v>11913</v>
      </c>
      <c r="E10164" t="s">
        <v>4805</v>
      </c>
      <c r="F10164" s="1">
        <v>-65329.2</v>
      </c>
      <c r="I10164" s="13">
        <f t="shared" si="158"/>
        <v>-3069738.7110000383</v>
      </c>
    </row>
    <row r="10165" spans="1:9">
      <c r="A10165" s="10">
        <v>43721</v>
      </c>
      <c r="B10165" s="10">
        <v>43720</v>
      </c>
      <c r="C10165" t="s">
        <v>452</v>
      </c>
      <c r="D10165" t="s">
        <v>1940</v>
      </c>
      <c r="E10165" t="s">
        <v>11</v>
      </c>
      <c r="F10165" s="1">
        <v>-0.35699999999999998</v>
      </c>
      <c r="I10165" s="13">
        <f t="shared" si="158"/>
        <v>-3069739.0680000382</v>
      </c>
    </row>
    <row r="10166" spans="1:9">
      <c r="A10166" s="10">
        <v>43721</v>
      </c>
      <c r="B10166" s="10">
        <v>43720</v>
      </c>
      <c r="C10166" t="s">
        <v>11891</v>
      </c>
      <c r="D10166" t="s">
        <v>11890</v>
      </c>
      <c r="E10166" t="s">
        <v>11</v>
      </c>
      <c r="F10166" s="1">
        <v>-840</v>
      </c>
      <c r="I10166" s="13">
        <f t="shared" si="158"/>
        <v>-3070579.0680000382</v>
      </c>
    </row>
    <row r="10167" spans="1:9">
      <c r="A10167" s="10">
        <v>43725</v>
      </c>
      <c r="B10167" s="10">
        <v>43721</v>
      </c>
      <c r="C10167" t="s">
        <v>7</v>
      </c>
      <c r="D10167" t="s">
        <v>11985</v>
      </c>
      <c r="E10167" t="s">
        <v>11984</v>
      </c>
      <c r="F10167" s="1">
        <v>-1.9</v>
      </c>
      <c r="I10167" s="13">
        <f t="shared" si="158"/>
        <v>-3070580.9680000381</v>
      </c>
    </row>
    <row r="10168" spans="1:9">
      <c r="A10168" s="10">
        <v>43725</v>
      </c>
      <c r="B10168" s="10">
        <v>43721</v>
      </c>
      <c r="C10168" t="s">
        <v>184</v>
      </c>
      <c r="D10168" t="s">
        <v>11971</v>
      </c>
      <c r="E10168" t="s">
        <v>11970</v>
      </c>
      <c r="F10168" s="1">
        <v>-10</v>
      </c>
      <c r="I10168" s="13">
        <f t="shared" si="158"/>
        <v>-3070590.9680000381</v>
      </c>
    </row>
    <row r="10169" spans="1:9">
      <c r="A10169" s="10">
        <v>43725</v>
      </c>
      <c r="B10169" s="10">
        <v>43721</v>
      </c>
      <c r="C10169" t="s">
        <v>60</v>
      </c>
      <c r="D10169" t="s">
        <v>11969</v>
      </c>
      <c r="E10169" t="s">
        <v>11967</v>
      </c>
      <c r="F10169" s="1">
        <v>-8</v>
      </c>
      <c r="I10169" s="13">
        <f t="shared" si="158"/>
        <v>-3070598.9680000381</v>
      </c>
    </row>
    <row r="10170" spans="1:9">
      <c r="A10170" s="10">
        <v>43725</v>
      </c>
      <c r="B10170" s="10">
        <v>43721</v>
      </c>
      <c r="C10170" t="s">
        <v>7</v>
      </c>
      <c r="D10170" t="s">
        <v>11968</v>
      </c>
      <c r="E10170" t="s">
        <v>11967</v>
      </c>
      <c r="F10170" s="1">
        <v>-7.22</v>
      </c>
      <c r="I10170" s="13">
        <f t="shared" si="158"/>
        <v>-3070606.1880000383</v>
      </c>
    </row>
    <row r="10171" spans="1:9">
      <c r="A10171" s="10">
        <v>43725</v>
      </c>
      <c r="B10171" s="10">
        <v>43721</v>
      </c>
      <c r="C10171" t="s">
        <v>105</v>
      </c>
      <c r="D10171" t="s">
        <v>11966</v>
      </c>
      <c r="E10171" t="s">
        <v>11965</v>
      </c>
      <c r="F10171" s="1">
        <v>-0.5</v>
      </c>
      <c r="I10171" s="13">
        <f t="shared" si="158"/>
        <v>-3070606.6880000383</v>
      </c>
    </row>
    <row r="10172" spans="1:9">
      <c r="A10172" s="10">
        <v>43725</v>
      </c>
      <c r="B10172" s="10">
        <v>43721</v>
      </c>
      <c r="C10172" t="s">
        <v>96</v>
      </c>
      <c r="D10172" t="s">
        <v>11958</v>
      </c>
      <c r="E10172" t="s">
        <v>11957</v>
      </c>
      <c r="F10172" s="1">
        <v>-30</v>
      </c>
      <c r="I10172" s="13">
        <f t="shared" si="158"/>
        <v>-3070636.6880000383</v>
      </c>
    </row>
    <row r="10173" spans="1:9">
      <c r="A10173" s="10">
        <v>43725</v>
      </c>
      <c r="B10173" s="10">
        <v>43721</v>
      </c>
      <c r="C10173" t="s">
        <v>7</v>
      </c>
      <c r="D10173" t="s">
        <v>11956</v>
      </c>
      <c r="E10173" t="s">
        <v>11955</v>
      </c>
      <c r="F10173" s="1">
        <v>-1.9</v>
      </c>
      <c r="I10173" s="13">
        <f t="shared" si="158"/>
        <v>-3070638.5880000382</v>
      </c>
    </row>
    <row r="10174" spans="1:9">
      <c r="A10174" s="10">
        <v>43725</v>
      </c>
      <c r="B10174" s="10">
        <v>43721</v>
      </c>
      <c r="C10174" t="s">
        <v>184</v>
      </c>
      <c r="D10174" t="s">
        <v>11954</v>
      </c>
      <c r="E10174" t="s">
        <v>11953</v>
      </c>
      <c r="F10174" s="1">
        <v>-10</v>
      </c>
      <c r="I10174" s="13">
        <f t="shared" si="158"/>
        <v>-3070648.5880000382</v>
      </c>
    </row>
    <row r="10175" spans="1:9">
      <c r="A10175" s="10">
        <v>43725</v>
      </c>
      <c r="B10175" s="10">
        <v>43721</v>
      </c>
      <c r="C10175" t="s">
        <v>7</v>
      </c>
      <c r="D10175" t="s">
        <v>11952</v>
      </c>
      <c r="E10175" t="s">
        <v>11951</v>
      </c>
      <c r="F10175" s="1">
        <v>-1.9</v>
      </c>
      <c r="I10175" s="13">
        <f t="shared" si="158"/>
        <v>-3070650.4880000381</v>
      </c>
    </row>
    <row r="10176" spans="1:9">
      <c r="A10176" s="10">
        <v>43725</v>
      </c>
      <c r="B10176" s="10">
        <v>43721</v>
      </c>
      <c r="C10176" t="s">
        <v>7</v>
      </c>
      <c r="D10176" t="s">
        <v>11950</v>
      </c>
      <c r="E10176" t="s">
        <v>11949</v>
      </c>
      <c r="F10176" s="1">
        <v>-1.9</v>
      </c>
      <c r="I10176" s="13">
        <f t="shared" si="158"/>
        <v>-3070652.388000038</v>
      </c>
    </row>
    <row r="10177" spans="1:9">
      <c r="A10177" s="10">
        <v>43725</v>
      </c>
      <c r="B10177" s="10">
        <v>43721</v>
      </c>
      <c r="C10177" t="s">
        <v>7</v>
      </c>
      <c r="D10177" t="s">
        <v>11948</v>
      </c>
      <c r="E10177" t="s">
        <v>11947</v>
      </c>
      <c r="F10177" s="1">
        <v>-1.9</v>
      </c>
      <c r="I10177" s="13">
        <f t="shared" si="158"/>
        <v>-3070654.2880000379</v>
      </c>
    </row>
    <row r="10178" spans="1:9">
      <c r="A10178" s="10">
        <v>43725</v>
      </c>
      <c r="B10178" s="10">
        <v>43721</v>
      </c>
      <c r="C10178" t="s">
        <v>184</v>
      </c>
      <c r="D10178" t="s">
        <v>11946</v>
      </c>
      <c r="E10178" t="s">
        <v>11945</v>
      </c>
      <c r="F10178" s="1">
        <v>-10</v>
      </c>
      <c r="I10178" s="13">
        <f t="shared" si="158"/>
        <v>-3070664.2880000379</v>
      </c>
    </row>
    <row r="10179" spans="1:9">
      <c r="A10179" s="10">
        <v>43725</v>
      </c>
      <c r="B10179" s="10">
        <v>43721</v>
      </c>
      <c r="C10179" t="s">
        <v>184</v>
      </c>
      <c r="D10179" t="s">
        <v>11944</v>
      </c>
      <c r="E10179" t="s">
        <v>11943</v>
      </c>
      <c r="F10179" s="1">
        <v>-10</v>
      </c>
      <c r="I10179" s="13">
        <f t="shared" ref="I10179:I10242" si="159">I10178+F10179+G10179</f>
        <v>-3070674.2880000379</v>
      </c>
    </row>
    <row r="10180" spans="1:9">
      <c r="A10180" s="10">
        <v>43725</v>
      </c>
      <c r="B10180" s="10">
        <v>43721</v>
      </c>
      <c r="C10180" t="s">
        <v>184</v>
      </c>
      <c r="D10180" t="s">
        <v>11942</v>
      </c>
      <c r="E10180" t="s">
        <v>11941</v>
      </c>
      <c r="F10180" s="1">
        <v>-10</v>
      </c>
      <c r="I10180" s="13">
        <f t="shared" si="159"/>
        <v>-3070684.2880000379</v>
      </c>
    </row>
    <row r="10181" spans="1:9">
      <c r="A10181" s="10">
        <v>43724</v>
      </c>
      <c r="B10181" s="10">
        <v>43721</v>
      </c>
      <c r="C10181" t="s">
        <v>11938</v>
      </c>
      <c r="D10181" t="s">
        <v>11921</v>
      </c>
      <c r="E10181" t="s">
        <v>561</v>
      </c>
      <c r="F10181" s="1">
        <v>-3893.8710000000001</v>
      </c>
      <c r="I10181" s="13">
        <f t="shared" si="159"/>
        <v>-3074578.1590000377</v>
      </c>
    </row>
    <row r="10182" spans="1:9">
      <c r="A10182" s="10">
        <v>43724</v>
      </c>
      <c r="B10182" s="10">
        <v>43721</v>
      </c>
      <c r="C10182" t="s">
        <v>31</v>
      </c>
      <c r="D10182" t="s">
        <v>11922</v>
      </c>
      <c r="E10182" t="s">
        <v>8015</v>
      </c>
      <c r="F10182" s="1">
        <v>-1.7849999999999999</v>
      </c>
      <c r="I10182" s="13">
        <f t="shared" si="159"/>
        <v>-3074579.9440000379</v>
      </c>
    </row>
    <row r="10183" spans="1:9">
      <c r="A10183" s="10">
        <v>43724</v>
      </c>
      <c r="B10183" s="10">
        <v>43721</v>
      </c>
      <c r="C10183" t="s">
        <v>11937</v>
      </c>
      <c r="D10183" t="s">
        <v>11936</v>
      </c>
      <c r="E10183" t="s">
        <v>139</v>
      </c>
      <c r="F10183" s="1">
        <v>-940.68799999999999</v>
      </c>
      <c r="I10183" s="13">
        <f t="shared" si="159"/>
        <v>-3075520.6320000379</v>
      </c>
    </row>
    <row r="10184" spans="1:9">
      <c r="A10184" s="10">
        <v>43724</v>
      </c>
      <c r="B10184" s="10">
        <v>43721</v>
      </c>
      <c r="C10184" t="s">
        <v>31</v>
      </c>
      <c r="D10184" t="s">
        <v>11936</v>
      </c>
      <c r="E10184" t="s">
        <v>139</v>
      </c>
      <c r="F10184" s="1">
        <v>-1.7849999999999999</v>
      </c>
      <c r="I10184" s="13">
        <f t="shared" si="159"/>
        <v>-3075522.4170000381</v>
      </c>
    </row>
    <row r="10185" spans="1:9">
      <c r="A10185" s="10">
        <v>43724</v>
      </c>
      <c r="B10185" s="10">
        <v>43721</v>
      </c>
      <c r="C10185" t="s">
        <v>11935</v>
      </c>
      <c r="D10185" t="s">
        <v>11934</v>
      </c>
      <c r="E10185" t="s">
        <v>6872</v>
      </c>
      <c r="F10185" s="1">
        <v>-1416.4269999999999</v>
      </c>
      <c r="I10185" s="13">
        <f t="shared" si="159"/>
        <v>-3076938.8440000382</v>
      </c>
    </row>
    <row r="10186" spans="1:9">
      <c r="A10186" s="10">
        <v>43724</v>
      </c>
      <c r="B10186" s="10">
        <v>43721</v>
      </c>
      <c r="C10186" t="s">
        <v>11929</v>
      </c>
      <c r="D10186" t="s">
        <v>11928</v>
      </c>
      <c r="E10186" t="s">
        <v>488</v>
      </c>
      <c r="F10186" s="1">
        <v>-938.88199999999995</v>
      </c>
      <c r="I10186" s="13">
        <f t="shared" si="159"/>
        <v>-3077877.7260000384</v>
      </c>
    </row>
    <row r="10187" spans="1:9">
      <c r="A10187" s="10">
        <v>43724</v>
      </c>
      <c r="B10187" s="10">
        <v>43721</v>
      </c>
      <c r="C10187" t="s">
        <v>11927</v>
      </c>
      <c r="D10187" t="s">
        <v>11926</v>
      </c>
      <c r="E10187" t="s">
        <v>488</v>
      </c>
      <c r="F10187" s="1">
        <v>-939.48199999999997</v>
      </c>
      <c r="I10187" s="13">
        <f t="shared" si="159"/>
        <v>-3078817.2080000383</v>
      </c>
    </row>
    <row r="10188" spans="1:9">
      <c r="A10188" s="10">
        <v>43724</v>
      </c>
      <c r="B10188" s="10">
        <v>43721</v>
      </c>
      <c r="C10188" t="s">
        <v>11925</v>
      </c>
      <c r="D10188" t="s">
        <v>11924</v>
      </c>
      <c r="E10188" t="s">
        <v>448</v>
      </c>
      <c r="F10188" s="1">
        <v>-1068.0229999999999</v>
      </c>
      <c r="I10188" s="13">
        <f t="shared" si="159"/>
        <v>-3079885.2310000383</v>
      </c>
    </row>
    <row r="10189" spans="1:9">
      <c r="A10189" s="10">
        <v>43724</v>
      </c>
      <c r="B10189" s="10">
        <v>43721</v>
      </c>
      <c r="C10189" t="s">
        <v>31</v>
      </c>
      <c r="D10189" t="s">
        <v>11924</v>
      </c>
      <c r="E10189" t="s">
        <v>448</v>
      </c>
      <c r="F10189" s="1">
        <v>-1.7849999999999999</v>
      </c>
      <c r="I10189" s="13">
        <f t="shared" si="159"/>
        <v>-3079887.0160000385</v>
      </c>
    </row>
    <row r="10190" spans="1:9">
      <c r="A10190" s="10">
        <v>43724</v>
      </c>
      <c r="B10190" s="10">
        <v>43721</v>
      </c>
      <c r="C10190" t="s">
        <v>11923</v>
      </c>
      <c r="D10190" t="s">
        <v>11922</v>
      </c>
      <c r="E10190" t="s">
        <v>8015</v>
      </c>
      <c r="F10190" s="1">
        <v>-2123.3609999999999</v>
      </c>
      <c r="I10190" s="13">
        <f t="shared" si="159"/>
        <v>-3082010.3770000385</v>
      </c>
    </row>
    <row r="10191" spans="1:9">
      <c r="A10191" s="10">
        <v>43724</v>
      </c>
      <c r="B10191" s="10">
        <v>43721</v>
      </c>
      <c r="C10191" t="s">
        <v>31</v>
      </c>
      <c r="D10191" t="s">
        <v>11921</v>
      </c>
      <c r="E10191" t="s">
        <v>561</v>
      </c>
      <c r="F10191" s="1">
        <v>-1.7849999999999999</v>
      </c>
      <c r="I10191" s="13">
        <f t="shared" si="159"/>
        <v>-3082012.1620000387</v>
      </c>
    </row>
    <row r="10192" spans="1:9">
      <c r="A10192" s="10">
        <v>43728</v>
      </c>
      <c r="B10192" s="10">
        <v>43724</v>
      </c>
      <c r="C10192" t="s">
        <v>12045</v>
      </c>
      <c r="E10192" t="s">
        <v>11</v>
      </c>
      <c r="G10192" s="1">
        <v>1064.444</v>
      </c>
      <c r="I10192" s="13">
        <f t="shared" si="159"/>
        <v>-3080947.7180000385</v>
      </c>
    </row>
    <row r="10193" spans="1:9">
      <c r="A10193" s="10">
        <v>43728</v>
      </c>
      <c r="B10193" s="10">
        <v>43724</v>
      </c>
      <c r="C10193" t="s">
        <v>12044</v>
      </c>
      <c r="E10193" t="s">
        <v>11</v>
      </c>
      <c r="G10193" s="1">
        <v>111.111</v>
      </c>
      <c r="I10193" s="13">
        <f t="shared" si="159"/>
        <v>-3080836.6070000385</v>
      </c>
    </row>
    <row r="10194" spans="1:9">
      <c r="A10194" s="10">
        <v>43728</v>
      </c>
      <c r="B10194" s="10">
        <v>43724</v>
      </c>
      <c r="C10194" t="s">
        <v>12045</v>
      </c>
      <c r="E10194" t="s">
        <v>11</v>
      </c>
      <c r="G10194" s="1">
        <v>409.58300000000003</v>
      </c>
      <c r="I10194" s="13">
        <f t="shared" si="159"/>
        <v>-3080427.0240000384</v>
      </c>
    </row>
    <row r="10195" spans="1:9">
      <c r="A10195" s="10">
        <v>43728</v>
      </c>
      <c r="B10195" s="10">
        <v>43724</v>
      </c>
      <c r="C10195" t="s">
        <v>12044</v>
      </c>
      <c r="E10195" t="s">
        <v>11</v>
      </c>
      <c r="G10195" s="1">
        <v>41.667000000000002</v>
      </c>
      <c r="I10195" s="13">
        <f t="shared" si="159"/>
        <v>-3080385.3570000385</v>
      </c>
    </row>
    <row r="10196" spans="1:9">
      <c r="A10196" s="10">
        <v>43726</v>
      </c>
      <c r="B10196" s="10">
        <v>43724</v>
      </c>
      <c r="C10196" t="s">
        <v>184</v>
      </c>
      <c r="D10196" t="s">
        <v>12020</v>
      </c>
      <c r="E10196" t="s">
        <v>12019</v>
      </c>
      <c r="F10196" s="1">
        <v>-10</v>
      </c>
      <c r="I10196" s="13">
        <f t="shared" si="159"/>
        <v>-3080395.3570000385</v>
      </c>
    </row>
    <row r="10197" spans="1:9">
      <c r="A10197" s="10">
        <v>43726</v>
      </c>
      <c r="B10197" s="10">
        <v>43724</v>
      </c>
      <c r="C10197" t="s">
        <v>7</v>
      </c>
      <c r="D10197" t="s">
        <v>12018</v>
      </c>
      <c r="E10197" t="s">
        <v>12017</v>
      </c>
      <c r="F10197" s="1">
        <v>-1.9</v>
      </c>
      <c r="I10197" s="13">
        <f t="shared" si="159"/>
        <v>-3080397.2570000384</v>
      </c>
    </row>
    <row r="10198" spans="1:9">
      <c r="A10198" s="10">
        <v>43725</v>
      </c>
      <c r="B10198" s="10">
        <v>43724</v>
      </c>
      <c r="C10198" t="s">
        <v>11986</v>
      </c>
      <c r="D10198" t="s">
        <v>11940</v>
      </c>
      <c r="E10198" t="s">
        <v>11939</v>
      </c>
      <c r="F10198" s="1">
        <v>-216700</v>
      </c>
      <c r="I10198" s="13">
        <f t="shared" si="159"/>
        <v>-3297097.2570000384</v>
      </c>
    </row>
    <row r="10199" spans="1:9">
      <c r="A10199" s="10">
        <v>43725</v>
      </c>
      <c r="B10199" s="10">
        <v>43724</v>
      </c>
      <c r="C10199" t="s">
        <v>11983</v>
      </c>
      <c r="D10199" t="s">
        <v>11982</v>
      </c>
      <c r="E10199" t="s">
        <v>567</v>
      </c>
      <c r="F10199" s="1">
        <v>-2530.0279999999998</v>
      </c>
      <c r="I10199" s="13">
        <f t="shared" si="159"/>
        <v>-3299627.2850000383</v>
      </c>
    </row>
    <row r="10200" spans="1:9">
      <c r="A10200" s="10">
        <v>43725</v>
      </c>
      <c r="B10200" s="10">
        <v>43724</v>
      </c>
      <c r="C10200" t="s">
        <v>11981</v>
      </c>
      <c r="D10200" t="s">
        <v>11980</v>
      </c>
      <c r="E10200" t="s">
        <v>3874</v>
      </c>
      <c r="F10200" s="1">
        <v>-4789.6000000000004</v>
      </c>
      <c r="I10200" s="13">
        <f t="shared" si="159"/>
        <v>-3304416.8850000384</v>
      </c>
    </row>
    <row r="10201" spans="1:9">
      <c r="A10201" s="10">
        <v>43725</v>
      </c>
      <c r="B10201" s="10">
        <v>43724</v>
      </c>
      <c r="C10201" t="s">
        <v>11979</v>
      </c>
      <c r="D10201" t="s">
        <v>11978</v>
      </c>
      <c r="E10201" t="s">
        <v>11977</v>
      </c>
      <c r="F10201" s="1">
        <v>-1544.079</v>
      </c>
      <c r="I10201" s="13">
        <f t="shared" si="159"/>
        <v>-3305960.9640000383</v>
      </c>
    </row>
    <row r="10202" spans="1:9">
      <c r="A10202" s="10">
        <v>43725</v>
      </c>
      <c r="B10202" s="10">
        <v>43724</v>
      </c>
      <c r="C10202" t="s">
        <v>11976</v>
      </c>
      <c r="D10202" t="s">
        <v>11975</v>
      </c>
      <c r="E10202" t="s">
        <v>11974</v>
      </c>
      <c r="F10202" s="1">
        <v>-6922.13</v>
      </c>
      <c r="I10202" s="13">
        <f t="shared" si="159"/>
        <v>-3312883.0940000382</v>
      </c>
    </row>
    <row r="10203" spans="1:9">
      <c r="A10203" s="10">
        <v>43725</v>
      </c>
      <c r="B10203" s="10">
        <v>43724</v>
      </c>
      <c r="C10203" t="s">
        <v>11973</v>
      </c>
      <c r="D10203" t="s">
        <v>11972</v>
      </c>
      <c r="E10203" t="s">
        <v>527</v>
      </c>
      <c r="F10203" s="1">
        <v>-63775.08</v>
      </c>
      <c r="I10203" s="13">
        <f t="shared" si="159"/>
        <v>-3376658.1740000383</v>
      </c>
    </row>
    <row r="10204" spans="1:9">
      <c r="A10204" s="10">
        <v>43725</v>
      </c>
      <c r="B10204" s="10">
        <v>43724</v>
      </c>
      <c r="C10204" t="s">
        <v>11964</v>
      </c>
      <c r="D10204" t="s">
        <v>11963</v>
      </c>
      <c r="E10204" t="s">
        <v>11</v>
      </c>
      <c r="F10204" s="1">
        <v>-180.05500000000001</v>
      </c>
      <c r="I10204" s="13">
        <f t="shared" si="159"/>
        <v>-3376838.2290000385</v>
      </c>
    </row>
    <row r="10205" spans="1:9">
      <c r="A10205" s="10">
        <v>43725</v>
      </c>
      <c r="B10205" s="10">
        <v>43724</v>
      </c>
      <c r="C10205" t="s">
        <v>11962</v>
      </c>
      <c r="D10205" t="s">
        <v>11961</v>
      </c>
      <c r="E10205" t="s">
        <v>11</v>
      </c>
      <c r="F10205" s="1">
        <v>-701.76499999999999</v>
      </c>
      <c r="I10205" s="13">
        <f t="shared" si="159"/>
        <v>-3377539.9940000386</v>
      </c>
    </row>
    <row r="10206" spans="1:9">
      <c r="A10206" s="10">
        <v>43725</v>
      </c>
      <c r="B10206" s="10">
        <v>43724</v>
      </c>
      <c r="C10206" t="s">
        <v>11960</v>
      </c>
      <c r="D10206" t="s">
        <v>11959</v>
      </c>
      <c r="E10206" t="s">
        <v>11</v>
      </c>
      <c r="F10206" s="1">
        <v>-717.25</v>
      </c>
      <c r="I10206" s="13">
        <f t="shared" si="159"/>
        <v>-3378257.2440000386</v>
      </c>
    </row>
    <row r="10207" spans="1:9">
      <c r="A10207" s="10">
        <v>43725</v>
      </c>
      <c r="B10207" s="10">
        <v>43724</v>
      </c>
      <c r="C10207" t="s">
        <v>31</v>
      </c>
      <c r="D10207" t="s">
        <v>11940</v>
      </c>
      <c r="E10207" t="s">
        <v>11939</v>
      </c>
      <c r="F10207" s="1">
        <v>-1.7849999999999999</v>
      </c>
      <c r="I10207" s="13">
        <f t="shared" si="159"/>
        <v>-3378259.0290000387</v>
      </c>
    </row>
    <row r="10208" spans="1:9">
      <c r="A10208" s="10">
        <v>43724</v>
      </c>
      <c r="B10208" s="10">
        <v>43724</v>
      </c>
      <c r="C10208" t="s">
        <v>5324</v>
      </c>
      <c r="E10208" t="s">
        <v>11</v>
      </c>
      <c r="F10208" s="1">
        <v>-409.58300000000003</v>
      </c>
      <c r="I10208" s="13">
        <f t="shared" si="159"/>
        <v>-3378668.6120000388</v>
      </c>
    </row>
    <row r="10209" spans="1:9">
      <c r="A10209" s="10">
        <v>43724</v>
      </c>
      <c r="B10209" s="10">
        <v>43724</v>
      </c>
      <c r="C10209" t="s">
        <v>5323</v>
      </c>
      <c r="E10209" t="s">
        <v>11</v>
      </c>
      <c r="F10209" s="1">
        <v>-41.667000000000002</v>
      </c>
      <c r="I10209" s="13">
        <f t="shared" si="159"/>
        <v>-3378710.2790000387</v>
      </c>
    </row>
    <row r="10210" spans="1:9">
      <c r="A10210" s="10">
        <v>43724</v>
      </c>
      <c r="B10210" s="10">
        <v>43724</v>
      </c>
      <c r="C10210" t="s">
        <v>21</v>
      </c>
      <c r="E10210" t="s">
        <v>11</v>
      </c>
      <c r="F10210" s="1">
        <v>-1500000</v>
      </c>
      <c r="I10210" s="13">
        <f t="shared" si="159"/>
        <v>-4878710.2790000383</v>
      </c>
    </row>
    <row r="10211" spans="1:9">
      <c r="A10211" s="10">
        <v>43724</v>
      </c>
      <c r="B10211" s="10">
        <v>43724</v>
      </c>
      <c r="C10211" t="s">
        <v>350</v>
      </c>
      <c r="E10211" t="s">
        <v>11</v>
      </c>
      <c r="F10211" s="1">
        <v>-1.7849999999999999</v>
      </c>
      <c r="I10211" s="13">
        <f t="shared" si="159"/>
        <v>-4878712.0640000384</v>
      </c>
    </row>
    <row r="10212" spans="1:9">
      <c r="A10212" s="10">
        <v>43724</v>
      </c>
      <c r="B10212" s="10">
        <v>43724</v>
      </c>
      <c r="C10212" t="s">
        <v>350</v>
      </c>
      <c r="E10212" t="s">
        <v>11</v>
      </c>
      <c r="F10212" s="1">
        <v>-1.7849999999999999</v>
      </c>
      <c r="I10212" s="13">
        <f t="shared" si="159"/>
        <v>-4878713.8490000386</v>
      </c>
    </row>
    <row r="10213" spans="1:9">
      <c r="A10213" s="10">
        <v>43724</v>
      </c>
      <c r="B10213" s="10">
        <v>43724</v>
      </c>
      <c r="C10213" t="s">
        <v>5324</v>
      </c>
      <c r="E10213" t="s">
        <v>11</v>
      </c>
      <c r="F10213" s="1">
        <v>-1064.444</v>
      </c>
      <c r="I10213" s="13">
        <f t="shared" si="159"/>
        <v>-4879778.2930000387</v>
      </c>
    </row>
    <row r="10214" spans="1:9">
      <c r="A10214" s="10">
        <v>43724</v>
      </c>
      <c r="B10214" s="10">
        <v>43724</v>
      </c>
      <c r="C10214" t="s">
        <v>5323</v>
      </c>
      <c r="E10214" t="s">
        <v>11</v>
      </c>
      <c r="F10214" s="1">
        <v>-111.111</v>
      </c>
      <c r="I10214" s="13">
        <f t="shared" si="159"/>
        <v>-4879889.4040000383</v>
      </c>
    </row>
    <row r="10215" spans="1:9">
      <c r="A10215" s="10">
        <v>43724</v>
      </c>
      <c r="B10215" s="10">
        <v>43724</v>
      </c>
      <c r="C10215" t="s">
        <v>21</v>
      </c>
      <c r="E10215" t="s">
        <v>11</v>
      </c>
      <c r="F10215" s="1">
        <v>-4000000</v>
      </c>
      <c r="I10215" s="13">
        <f t="shared" si="159"/>
        <v>-8879889.4040000383</v>
      </c>
    </row>
    <row r="10216" spans="1:9">
      <c r="A10216" s="10">
        <v>43721</v>
      </c>
      <c r="B10216" s="10">
        <v>43724</v>
      </c>
      <c r="C10216" t="s">
        <v>9855</v>
      </c>
      <c r="D10216" t="s">
        <v>2197</v>
      </c>
      <c r="E10216" t="s">
        <v>11</v>
      </c>
      <c r="G10216" s="1">
        <v>2000</v>
      </c>
      <c r="I10216" s="13">
        <f t="shared" si="159"/>
        <v>-8877889.4040000383</v>
      </c>
    </row>
    <row r="10217" spans="1:9">
      <c r="A10217" s="10">
        <v>43721</v>
      </c>
      <c r="B10217" s="10">
        <v>43724</v>
      </c>
      <c r="C10217" t="s">
        <v>7372</v>
      </c>
      <c r="D10217" t="s">
        <v>2015</v>
      </c>
      <c r="E10217" t="s">
        <v>11</v>
      </c>
      <c r="G10217" s="1">
        <v>33000</v>
      </c>
      <c r="I10217" s="13">
        <f t="shared" si="159"/>
        <v>-8844889.4040000383</v>
      </c>
    </row>
    <row r="10218" spans="1:9">
      <c r="A10218" s="10">
        <v>43721</v>
      </c>
      <c r="B10218" s="10">
        <v>43724</v>
      </c>
      <c r="C10218" t="s">
        <v>11916</v>
      </c>
      <c r="D10218" t="s">
        <v>2362</v>
      </c>
      <c r="E10218" t="s">
        <v>11</v>
      </c>
      <c r="G10218" s="1">
        <v>15000</v>
      </c>
      <c r="I10218" s="13">
        <f t="shared" si="159"/>
        <v>-8829889.4040000383</v>
      </c>
    </row>
    <row r="10219" spans="1:9">
      <c r="A10219" s="10">
        <v>43721</v>
      </c>
      <c r="B10219" s="10">
        <v>43724</v>
      </c>
      <c r="C10219" t="s">
        <v>11915</v>
      </c>
      <c r="D10219" t="s">
        <v>1942</v>
      </c>
      <c r="E10219" t="s">
        <v>11</v>
      </c>
      <c r="G10219" s="1">
        <v>9000</v>
      </c>
      <c r="I10219" s="13">
        <f t="shared" si="159"/>
        <v>-8820889.4040000383</v>
      </c>
    </row>
    <row r="10220" spans="1:9">
      <c r="A10220" s="10">
        <v>43721</v>
      </c>
      <c r="B10220" s="10">
        <v>43724</v>
      </c>
      <c r="C10220" t="s">
        <v>11912</v>
      </c>
      <c r="D10220" t="s">
        <v>11911</v>
      </c>
      <c r="E10220" t="s">
        <v>11</v>
      </c>
      <c r="G10220" s="1">
        <v>200000</v>
      </c>
      <c r="I10220" s="13">
        <f t="shared" si="159"/>
        <v>-8620889.4040000383</v>
      </c>
    </row>
    <row r="10221" spans="1:9">
      <c r="A10221" s="10">
        <v>43721</v>
      </c>
      <c r="B10221" s="10">
        <v>43724</v>
      </c>
      <c r="C10221" t="s">
        <v>11910</v>
      </c>
      <c r="D10221" t="s">
        <v>1940</v>
      </c>
      <c r="E10221" t="s">
        <v>11</v>
      </c>
      <c r="G10221" s="1">
        <v>19000</v>
      </c>
      <c r="I10221" s="13">
        <f t="shared" si="159"/>
        <v>-8601889.4040000383</v>
      </c>
    </row>
    <row r="10222" spans="1:9">
      <c r="A10222" s="10">
        <v>43726</v>
      </c>
      <c r="B10222" s="10">
        <v>43725</v>
      </c>
      <c r="C10222" t="s">
        <v>452</v>
      </c>
      <c r="D10222" t="s">
        <v>11989</v>
      </c>
      <c r="E10222" t="s">
        <v>11</v>
      </c>
      <c r="F10222" s="1">
        <v>-0.35699999999999998</v>
      </c>
      <c r="I10222" s="13">
        <f t="shared" si="159"/>
        <v>-8601889.7610000391</v>
      </c>
    </row>
    <row r="10223" spans="1:9">
      <c r="A10223" s="10">
        <v>43726</v>
      </c>
      <c r="B10223" s="10">
        <v>43725</v>
      </c>
      <c r="C10223" t="s">
        <v>452</v>
      </c>
      <c r="D10223" t="s">
        <v>2195</v>
      </c>
      <c r="E10223" t="s">
        <v>11</v>
      </c>
      <c r="F10223" s="1">
        <v>-0.35699999999999998</v>
      </c>
      <c r="I10223" s="13">
        <f t="shared" si="159"/>
        <v>-8601890.1180000398</v>
      </c>
    </row>
    <row r="10224" spans="1:9">
      <c r="A10224" s="10">
        <v>43726</v>
      </c>
      <c r="B10224" s="10">
        <v>43725</v>
      </c>
      <c r="C10224" t="s">
        <v>452</v>
      </c>
      <c r="D10224" t="s">
        <v>2047</v>
      </c>
      <c r="E10224" t="s">
        <v>11</v>
      </c>
      <c r="F10224" s="1">
        <v>-0.35699999999999998</v>
      </c>
      <c r="I10224" s="13">
        <f t="shared" si="159"/>
        <v>-8601890.4750000406</v>
      </c>
    </row>
    <row r="10225" spans="1:9">
      <c r="A10225" s="10">
        <v>43726</v>
      </c>
      <c r="B10225" s="10">
        <v>43725</v>
      </c>
      <c r="C10225" t="s">
        <v>12015</v>
      </c>
      <c r="D10225" t="s">
        <v>12014</v>
      </c>
      <c r="E10225" t="s">
        <v>11992</v>
      </c>
      <c r="F10225" s="1">
        <v>-266</v>
      </c>
      <c r="I10225" s="13">
        <f t="shared" si="159"/>
        <v>-8602156.4750000406</v>
      </c>
    </row>
    <row r="10226" spans="1:9">
      <c r="A10226" s="10">
        <v>43726</v>
      </c>
      <c r="B10226" s="10">
        <v>43725</v>
      </c>
      <c r="C10226" t="s">
        <v>452</v>
      </c>
      <c r="D10226" t="s">
        <v>2592</v>
      </c>
      <c r="E10226" t="s">
        <v>11</v>
      </c>
      <c r="F10226" s="1">
        <v>-0.35699999999999998</v>
      </c>
      <c r="I10226" s="13">
        <f t="shared" si="159"/>
        <v>-8602156.8320000414</v>
      </c>
    </row>
    <row r="10227" spans="1:9">
      <c r="A10227" s="10">
        <v>43726</v>
      </c>
      <c r="B10227" s="10">
        <v>43725</v>
      </c>
      <c r="C10227" t="s">
        <v>12010</v>
      </c>
      <c r="D10227" t="s">
        <v>12009</v>
      </c>
      <c r="E10227" t="s">
        <v>24</v>
      </c>
      <c r="F10227" s="1">
        <v>-98500</v>
      </c>
      <c r="I10227" s="13">
        <f t="shared" si="159"/>
        <v>-8700656.8320000414</v>
      </c>
    </row>
    <row r="10228" spans="1:9">
      <c r="A10228" s="10">
        <v>43726</v>
      </c>
      <c r="B10228" s="10">
        <v>43725</v>
      </c>
      <c r="C10228" t="s">
        <v>12008</v>
      </c>
      <c r="D10228" t="s">
        <v>12007</v>
      </c>
      <c r="E10228" t="s">
        <v>10702</v>
      </c>
      <c r="F10228" s="1">
        <v>-4277.88</v>
      </c>
      <c r="I10228" s="13">
        <f t="shared" si="159"/>
        <v>-8704934.7120000422</v>
      </c>
    </row>
    <row r="10229" spans="1:9">
      <c r="A10229" s="10">
        <v>43726</v>
      </c>
      <c r="B10229" s="10">
        <v>43725</v>
      </c>
      <c r="C10229" t="s">
        <v>12006</v>
      </c>
      <c r="D10229" t="s">
        <v>12005</v>
      </c>
      <c r="E10229" t="s">
        <v>5947</v>
      </c>
      <c r="F10229" s="1">
        <v>-8051.82</v>
      </c>
      <c r="I10229" s="13">
        <f t="shared" si="159"/>
        <v>-8712986.5320000425</v>
      </c>
    </row>
    <row r="10230" spans="1:9">
      <c r="A10230" s="10">
        <v>43726</v>
      </c>
      <c r="B10230" s="10">
        <v>43725</v>
      </c>
      <c r="C10230" t="s">
        <v>12004</v>
      </c>
      <c r="D10230" t="s">
        <v>12003</v>
      </c>
      <c r="E10230" t="s">
        <v>10702</v>
      </c>
      <c r="F10230" s="1">
        <v>-4355.0200000000004</v>
      </c>
      <c r="I10230" s="13">
        <f t="shared" si="159"/>
        <v>-8717341.5520000421</v>
      </c>
    </row>
    <row r="10231" spans="1:9">
      <c r="A10231" s="10">
        <v>43726</v>
      </c>
      <c r="B10231" s="10">
        <v>43725</v>
      </c>
      <c r="C10231" t="s">
        <v>12002</v>
      </c>
      <c r="D10231" t="s">
        <v>12001</v>
      </c>
      <c r="E10231" t="s">
        <v>24</v>
      </c>
      <c r="F10231" s="1">
        <v>-98500</v>
      </c>
      <c r="I10231" s="13">
        <f t="shared" si="159"/>
        <v>-8815841.5520000421</v>
      </c>
    </row>
    <row r="10232" spans="1:9">
      <c r="A10232" s="10">
        <v>43726</v>
      </c>
      <c r="B10232" s="10">
        <v>43725</v>
      </c>
      <c r="C10232" t="s">
        <v>12000</v>
      </c>
      <c r="D10232" t="s">
        <v>11999</v>
      </c>
      <c r="E10232" t="s">
        <v>9392</v>
      </c>
      <c r="F10232" s="1">
        <v>-321.60000000000002</v>
      </c>
      <c r="I10232" s="13">
        <f t="shared" si="159"/>
        <v>-8816163.1520000417</v>
      </c>
    </row>
    <row r="10233" spans="1:9">
      <c r="A10233" s="10">
        <v>43726</v>
      </c>
      <c r="B10233" s="10">
        <v>43725</v>
      </c>
      <c r="C10233" t="s">
        <v>11998</v>
      </c>
      <c r="D10233" t="s">
        <v>11997</v>
      </c>
      <c r="E10233" t="s">
        <v>676</v>
      </c>
      <c r="F10233" s="1">
        <v>-1189.511</v>
      </c>
      <c r="I10233" s="13">
        <f t="shared" si="159"/>
        <v>-8817352.6630000416</v>
      </c>
    </row>
    <row r="10234" spans="1:9">
      <c r="A10234" s="10">
        <v>43726</v>
      </c>
      <c r="B10234" s="10">
        <v>43725</v>
      </c>
      <c r="C10234" t="s">
        <v>67</v>
      </c>
      <c r="D10234" t="s">
        <v>11995</v>
      </c>
      <c r="E10234" t="s">
        <v>11</v>
      </c>
      <c r="F10234" s="1">
        <v>-0.52400000000000002</v>
      </c>
      <c r="I10234" s="13">
        <f t="shared" si="159"/>
        <v>-8817353.1870000418</v>
      </c>
    </row>
    <row r="10235" spans="1:9">
      <c r="A10235" s="10">
        <v>43726</v>
      </c>
      <c r="B10235" s="10">
        <v>43725</v>
      </c>
      <c r="C10235" t="s">
        <v>68</v>
      </c>
      <c r="D10235" t="s">
        <v>11995</v>
      </c>
      <c r="E10235" t="s">
        <v>11</v>
      </c>
      <c r="F10235" s="1">
        <v>-0.19</v>
      </c>
      <c r="I10235" s="13">
        <f t="shared" si="159"/>
        <v>-8817353.3770000413</v>
      </c>
    </row>
    <row r="10236" spans="1:9">
      <c r="A10236" s="10">
        <v>43726</v>
      </c>
      <c r="B10236" s="10">
        <v>43725</v>
      </c>
      <c r="C10236" t="s">
        <v>11994</v>
      </c>
      <c r="D10236" t="s">
        <v>11993</v>
      </c>
      <c r="E10236" t="s">
        <v>11992</v>
      </c>
      <c r="F10236" s="1">
        <v>-126.5</v>
      </c>
      <c r="I10236" s="13">
        <f t="shared" si="159"/>
        <v>-8817479.8770000413</v>
      </c>
    </row>
    <row r="10237" spans="1:9">
      <c r="A10237" s="10">
        <v>43726</v>
      </c>
      <c r="B10237" s="10">
        <v>43725</v>
      </c>
      <c r="C10237" t="s">
        <v>452</v>
      </c>
      <c r="D10237" t="s">
        <v>2360</v>
      </c>
      <c r="E10237" t="s">
        <v>11</v>
      </c>
      <c r="F10237" s="1">
        <v>-0.35699999999999998</v>
      </c>
      <c r="I10237" s="13">
        <f t="shared" si="159"/>
        <v>-8817480.2340000421</v>
      </c>
    </row>
    <row r="10238" spans="1:9">
      <c r="A10238" s="10">
        <v>43726</v>
      </c>
      <c r="B10238" s="10">
        <v>43725</v>
      </c>
      <c r="C10238" t="s">
        <v>452</v>
      </c>
      <c r="D10238" t="s">
        <v>2186</v>
      </c>
      <c r="E10238" t="s">
        <v>11</v>
      </c>
      <c r="F10238" s="1">
        <v>-0.35699999999999998</v>
      </c>
      <c r="I10238" s="13">
        <f t="shared" si="159"/>
        <v>-8817480.5910000429</v>
      </c>
    </row>
    <row r="10239" spans="1:9">
      <c r="A10239" s="10">
        <v>43725</v>
      </c>
      <c r="B10239" s="10">
        <v>43725</v>
      </c>
      <c r="C10239" t="s">
        <v>4752</v>
      </c>
      <c r="E10239" t="s">
        <v>11</v>
      </c>
      <c r="G10239" s="1">
        <v>1500000</v>
      </c>
      <c r="I10239" s="13">
        <f t="shared" si="159"/>
        <v>-7317480.5910000429</v>
      </c>
    </row>
    <row r="10240" spans="1:9">
      <c r="A10240" s="10">
        <v>43725</v>
      </c>
      <c r="B10240" s="10">
        <v>43725</v>
      </c>
      <c r="C10240" t="s">
        <v>4753</v>
      </c>
      <c r="E10240" t="s">
        <v>11</v>
      </c>
      <c r="G10240" s="1">
        <v>4000000</v>
      </c>
      <c r="I10240" s="13">
        <f t="shared" si="159"/>
        <v>-3317480.5910000429</v>
      </c>
    </row>
    <row r="10241" spans="1:9">
      <c r="A10241" s="10">
        <v>43725</v>
      </c>
      <c r="B10241" s="10">
        <v>43725</v>
      </c>
      <c r="C10241" t="s">
        <v>4758</v>
      </c>
      <c r="E10241" t="s">
        <v>11</v>
      </c>
      <c r="F10241" s="1">
        <v>-38091.25</v>
      </c>
      <c r="I10241" s="13">
        <f t="shared" si="159"/>
        <v>-3355571.8410000429</v>
      </c>
    </row>
    <row r="10242" spans="1:9">
      <c r="A10242" s="10">
        <v>43725</v>
      </c>
      <c r="B10242" s="10">
        <v>43725</v>
      </c>
      <c r="C10242" t="s">
        <v>4758</v>
      </c>
      <c r="E10242" t="s">
        <v>11</v>
      </c>
      <c r="F10242" s="1">
        <v>-98993.332999999999</v>
      </c>
      <c r="I10242" s="13">
        <f t="shared" si="159"/>
        <v>-3454565.174000043</v>
      </c>
    </row>
    <row r="10243" spans="1:9">
      <c r="A10243" s="10">
        <v>43732</v>
      </c>
      <c r="B10243" s="10">
        <v>43726</v>
      </c>
      <c r="C10243" t="s">
        <v>250</v>
      </c>
      <c r="E10243" t="s">
        <v>11</v>
      </c>
      <c r="F10243" s="1">
        <v>-122.142</v>
      </c>
      <c r="I10243" s="13">
        <f t="shared" ref="I10243:I10306" si="160">I10242+F10243+G10243</f>
        <v>-3454687.3160000429</v>
      </c>
    </row>
    <row r="10244" spans="1:9">
      <c r="A10244" s="10">
        <v>43732</v>
      </c>
      <c r="B10244" s="10">
        <v>43726</v>
      </c>
      <c r="C10244" t="s">
        <v>250</v>
      </c>
      <c r="E10244" t="s">
        <v>11</v>
      </c>
      <c r="F10244" s="1">
        <v>-437.03</v>
      </c>
      <c r="I10244" s="13">
        <f t="shared" si="160"/>
        <v>-3455124.3460000427</v>
      </c>
    </row>
    <row r="10245" spans="1:9">
      <c r="A10245" s="10">
        <v>43727</v>
      </c>
      <c r="B10245" s="10">
        <v>43726</v>
      </c>
      <c r="C10245" t="s">
        <v>12041</v>
      </c>
      <c r="D10245" t="s">
        <v>12040</v>
      </c>
      <c r="E10245" t="s">
        <v>12039</v>
      </c>
      <c r="F10245" s="1">
        <v>-400.19299999999998</v>
      </c>
      <c r="I10245" s="13">
        <f t="shared" si="160"/>
        <v>-3455524.5390000427</v>
      </c>
    </row>
    <row r="10246" spans="1:9">
      <c r="A10246" s="10">
        <v>43727</v>
      </c>
      <c r="B10246" s="10">
        <v>43726</v>
      </c>
      <c r="C10246" t="s">
        <v>12038</v>
      </c>
      <c r="D10246" t="s">
        <v>12037</v>
      </c>
      <c r="E10246" t="s">
        <v>11</v>
      </c>
      <c r="F10246" s="1">
        <v>-10982.441000000001</v>
      </c>
      <c r="I10246" s="13">
        <f t="shared" si="160"/>
        <v>-3466506.9800000428</v>
      </c>
    </row>
    <row r="10247" spans="1:9">
      <c r="A10247" s="10">
        <v>43727</v>
      </c>
      <c r="B10247" s="10">
        <v>43726</v>
      </c>
      <c r="C10247" t="s">
        <v>12036</v>
      </c>
      <c r="D10247" t="s">
        <v>12035</v>
      </c>
      <c r="E10247" t="s">
        <v>11</v>
      </c>
      <c r="F10247" s="1">
        <v>-8274.0660000000007</v>
      </c>
      <c r="I10247" s="13">
        <f t="shared" si="160"/>
        <v>-3474781.0460000429</v>
      </c>
    </row>
    <row r="10248" spans="1:9">
      <c r="A10248" s="10">
        <v>43727</v>
      </c>
      <c r="B10248" s="10">
        <v>43726</v>
      </c>
      <c r="C10248" t="s">
        <v>12034</v>
      </c>
      <c r="D10248" t="s">
        <v>12033</v>
      </c>
      <c r="E10248" t="s">
        <v>11017</v>
      </c>
      <c r="F10248" s="1">
        <v>-14361.891</v>
      </c>
      <c r="I10248" s="13">
        <f t="shared" si="160"/>
        <v>-3489142.9370000428</v>
      </c>
    </row>
    <row r="10249" spans="1:9">
      <c r="A10249" s="10">
        <v>43727</v>
      </c>
      <c r="B10249" s="10">
        <v>43726</v>
      </c>
      <c r="C10249" t="s">
        <v>12032</v>
      </c>
      <c r="D10249" t="s">
        <v>12031</v>
      </c>
      <c r="E10249" t="s">
        <v>237</v>
      </c>
      <c r="F10249" s="1">
        <v>-49275.690999999999</v>
      </c>
      <c r="I10249" s="13">
        <f t="shared" si="160"/>
        <v>-3538418.6280000429</v>
      </c>
    </row>
    <row r="10250" spans="1:9">
      <c r="A10250" s="10">
        <v>43727</v>
      </c>
      <c r="B10250" s="10">
        <v>43726</v>
      </c>
      <c r="C10250" t="s">
        <v>857</v>
      </c>
      <c r="D10250" t="s">
        <v>12030</v>
      </c>
      <c r="E10250" t="s">
        <v>12029</v>
      </c>
      <c r="F10250" s="1">
        <v>-228.45</v>
      </c>
      <c r="I10250" s="13">
        <f t="shared" si="160"/>
        <v>-3538647.0780000431</v>
      </c>
    </row>
    <row r="10251" spans="1:9">
      <c r="A10251" s="10">
        <v>43727</v>
      </c>
      <c r="B10251" s="10">
        <v>43726</v>
      </c>
      <c r="C10251" t="s">
        <v>101</v>
      </c>
      <c r="E10251" t="s">
        <v>11</v>
      </c>
      <c r="F10251" s="1">
        <v>-5.95</v>
      </c>
      <c r="I10251" s="13">
        <f t="shared" si="160"/>
        <v>-3538653.0280000432</v>
      </c>
    </row>
    <row r="10252" spans="1:9">
      <c r="A10252" s="10">
        <v>43727</v>
      </c>
      <c r="B10252" s="10">
        <v>43726</v>
      </c>
      <c r="C10252" t="s">
        <v>12028</v>
      </c>
      <c r="D10252" t="s">
        <v>12027</v>
      </c>
      <c r="E10252" t="s">
        <v>11</v>
      </c>
      <c r="F10252" s="1">
        <v>-11028.592000000001</v>
      </c>
      <c r="I10252" s="13">
        <f t="shared" si="160"/>
        <v>-3549681.6200000434</v>
      </c>
    </row>
    <row r="10253" spans="1:9">
      <c r="A10253" s="10">
        <v>43727</v>
      </c>
      <c r="B10253" s="10">
        <v>43726</v>
      </c>
      <c r="C10253" t="s">
        <v>12026</v>
      </c>
      <c r="D10253" t="s">
        <v>12025</v>
      </c>
      <c r="E10253" t="s">
        <v>14</v>
      </c>
      <c r="F10253" s="1">
        <v>-400.83699999999999</v>
      </c>
      <c r="I10253" s="13">
        <f t="shared" si="160"/>
        <v>-3550082.4570000432</v>
      </c>
    </row>
    <row r="10254" spans="1:9">
      <c r="A10254" s="10">
        <v>43727</v>
      </c>
      <c r="B10254" s="10">
        <v>43726</v>
      </c>
      <c r="C10254" t="s">
        <v>12024</v>
      </c>
      <c r="E10254" t="s">
        <v>100</v>
      </c>
      <c r="F10254" s="1">
        <v>-20338.088</v>
      </c>
      <c r="I10254" s="13">
        <f t="shared" si="160"/>
        <v>-3570420.5450000432</v>
      </c>
    </row>
    <row r="10255" spans="1:9">
      <c r="A10255" s="10">
        <v>43727</v>
      </c>
      <c r="B10255" s="10">
        <v>43726</v>
      </c>
      <c r="C10255" t="s">
        <v>101</v>
      </c>
      <c r="E10255" t="s">
        <v>11</v>
      </c>
      <c r="F10255" s="1">
        <v>-5.95</v>
      </c>
      <c r="I10255" s="13">
        <f t="shared" si="160"/>
        <v>-3570426.4950000434</v>
      </c>
    </row>
    <row r="10256" spans="1:9">
      <c r="A10256" s="10">
        <v>43727</v>
      </c>
      <c r="B10256" s="10">
        <v>43726</v>
      </c>
      <c r="C10256" t="s">
        <v>12023</v>
      </c>
      <c r="E10256" t="s">
        <v>100</v>
      </c>
      <c r="F10256" s="1">
        <v>-5923.6170000000002</v>
      </c>
      <c r="I10256" s="13">
        <f t="shared" si="160"/>
        <v>-3576350.1120000435</v>
      </c>
    </row>
    <row r="10257" spans="1:9">
      <c r="A10257" s="10">
        <v>43731</v>
      </c>
      <c r="B10257" s="10">
        <v>43727</v>
      </c>
      <c r="C10257" t="s">
        <v>184</v>
      </c>
      <c r="D10257" t="s">
        <v>12087</v>
      </c>
      <c r="E10257" t="s">
        <v>12086</v>
      </c>
      <c r="F10257" s="1">
        <v>-10</v>
      </c>
      <c r="I10257" s="13">
        <f t="shared" si="160"/>
        <v>-3576360.1120000435</v>
      </c>
    </row>
    <row r="10258" spans="1:9">
      <c r="A10258" s="10">
        <v>43731</v>
      </c>
      <c r="B10258" s="10">
        <v>43727</v>
      </c>
      <c r="C10258" t="s">
        <v>7</v>
      </c>
      <c r="D10258" t="s">
        <v>12071</v>
      </c>
      <c r="E10258" t="s">
        <v>12070</v>
      </c>
      <c r="F10258" s="1">
        <v>-1.9</v>
      </c>
      <c r="I10258" s="13">
        <f t="shared" si="160"/>
        <v>-3576362.0120000434</v>
      </c>
    </row>
    <row r="10259" spans="1:9">
      <c r="A10259" s="10">
        <v>43728</v>
      </c>
      <c r="B10259" s="10">
        <v>43727</v>
      </c>
      <c r="C10259" t="s">
        <v>12061</v>
      </c>
      <c r="D10259" t="s">
        <v>12060</v>
      </c>
      <c r="E10259" t="s">
        <v>142</v>
      </c>
      <c r="F10259" s="1">
        <v>-170.1</v>
      </c>
      <c r="I10259" s="13">
        <f t="shared" si="160"/>
        <v>-3576532.1120000435</v>
      </c>
    </row>
    <row r="10260" spans="1:9">
      <c r="A10260" s="10">
        <v>43728</v>
      </c>
      <c r="B10260" s="10">
        <v>43727</v>
      </c>
      <c r="C10260" t="s">
        <v>857</v>
      </c>
      <c r="D10260" t="s">
        <v>12059</v>
      </c>
      <c r="E10260" t="s">
        <v>12058</v>
      </c>
      <c r="F10260" s="1">
        <v>-77.8</v>
      </c>
      <c r="I10260" s="13">
        <f t="shared" si="160"/>
        <v>-3576609.9120000433</v>
      </c>
    </row>
    <row r="10261" spans="1:9">
      <c r="A10261" s="10">
        <v>43728</v>
      </c>
      <c r="B10261" s="10">
        <v>43727</v>
      </c>
      <c r="C10261" t="s">
        <v>12057</v>
      </c>
      <c r="D10261" t="s">
        <v>12056</v>
      </c>
      <c r="E10261" t="s">
        <v>7318</v>
      </c>
      <c r="F10261" s="1">
        <v>-476.6</v>
      </c>
      <c r="I10261" s="13">
        <f t="shared" si="160"/>
        <v>-3577086.5120000434</v>
      </c>
    </row>
    <row r="10262" spans="1:9">
      <c r="A10262" s="10">
        <v>43728</v>
      </c>
      <c r="B10262" s="10">
        <v>43727</v>
      </c>
      <c r="C10262" t="s">
        <v>12055</v>
      </c>
      <c r="D10262" t="s">
        <v>12054</v>
      </c>
      <c r="E10262" t="s">
        <v>30</v>
      </c>
      <c r="F10262" s="1">
        <v>-399.35700000000003</v>
      </c>
      <c r="I10262" s="13">
        <f t="shared" si="160"/>
        <v>-3577485.8690000433</v>
      </c>
    </row>
    <row r="10263" spans="1:9">
      <c r="A10263" s="10">
        <v>43728</v>
      </c>
      <c r="B10263" s="10">
        <v>43727</v>
      </c>
      <c r="C10263" t="s">
        <v>31</v>
      </c>
      <c r="D10263" t="s">
        <v>12054</v>
      </c>
      <c r="E10263" t="s">
        <v>30</v>
      </c>
      <c r="F10263" s="1">
        <v>-1.7849999999999999</v>
      </c>
      <c r="I10263" s="13">
        <f t="shared" si="160"/>
        <v>-3577487.6540000434</v>
      </c>
    </row>
    <row r="10264" spans="1:9">
      <c r="A10264" s="10">
        <v>43728</v>
      </c>
      <c r="B10264" s="10">
        <v>43727</v>
      </c>
      <c r="C10264" t="s">
        <v>12053</v>
      </c>
      <c r="D10264" t="s">
        <v>12052</v>
      </c>
      <c r="E10264" t="s">
        <v>541</v>
      </c>
      <c r="F10264" s="1">
        <v>-6391.366</v>
      </c>
      <c r="I10264" s="13">
        <f t="shared" si="160"/>
        <v>-3583879.0200000433</v>
      </c>
    </row>
    <row r="10265" spans="1:9">
      <c r="A10265" s="10">
        <v>43728</v>
      </c>
      <c r="B10265" s="10">
        <v>43727</v>
      </c>
      <c r="C10265" t="s">
        <v>31</v>
      </c>
      <c r="D10265" t="s">
        <v>12052</v>
      </c>
      <c r="E10265" t="s">
        <v>541</v>
      </c>
      <c r="F10265" s="1">
        <v>-1.7849999999999999</v>
      </c>
      <c r="I10265" s="13">
        <f t="shared" si="160"/>
        <v>-3583880.8050000435</v>
      </c>
    </row>
    <row r="10266" spans="1:9">
      <c r="A10266" s="10">
        <v>43728</v>
      </c>
      <c r="B10266" s="10">
        <v>43727</v>
      </c>
      <c r="C10266" t="s">
        <v>12051</v>
      </c>
      <c r="D10266" t="s">
        <v>12050</v>
      </c>
      <c r="E10266" t="s">
        <v>332</v>
      </c>
      <c r="F10266" s="1">
        <v>-9888.76</v>
      </c>
      <c r="I10266" s="13">
        <f t="shared" si="160"/>
        <v>-3593769.5650000433</v>
      </c>
    </row>
    <row r="10267" spans="1:9">
      <c r="A10267" s="10">
        <v>43728</v>
      </c>
      <c r="B10267" s="10">
        <v>43727</v>
      </c>
      <c r="C10267" t="s">
        <v>31</v>
      </c>
      <c r="D10267" t="s">
        <v>12050</v>
      </c>
      <c r="E10267" t="s">
        <v>332</v>
      </c>
      <c r="F10267" s="1">
        <v>-1.7849999999999999</v>
      </c>
      <c r="I10267" s="13">
        <f t="shared" si="160"/>
        <v>-3593771.3500000434</v>
      </c>
    </row>
    <row r="10268" spans="1:9">
      <c r="A10268" s="10">
        <v>43728</v>
      </c>
      <c r="B10268" s="10">
        <v>43727</v>
      </c>
      <c r="C10268" t="s">
        <v>12049</v>
      </c>
      <c r="D10268" t="s">
        <v>12048</v>
      </c>
      <c r="E10268" t="s">
        <v>7374</v>
      </c>
      <c r="F10268" s="1">
        <v>-6043.6949999999997</v>
      </c>
      <c r="I10268" s="13">
        <f t="shared" si="160"/>
        <v>-3599815.0450000432</v>
      </c>
    </row>
    <row r="10269" spans="1:9">
      <c r="A10269" s="10">
        <v>43728</v>
      </c>
      <c r="B10269" s="10">
        <v>43727</v>
      </c>
      <c r="C10269" t="s">
        <v>12047</v>
      </c>
      <c r="D10269" t="s">
        <v>12046</v>
      </c>
      <c r="E10269" t="s">
        <v>10403</v>
      </c>
      <c r="F10269" s="1">
        <v>-4029.4639999999999</v>
      </c>
      <c r="I10269" s="13">
        <f t="shared" si="160"/>
        <v>-3603844.5090000434</v>
      </c>
    </row>
    <row r="10270" spans="1:9">
      <c r="A10270" s="10">
        <v>43728</v>
      </c>
      <c r="B10270" s="10">
        <v>43727</v>
      </c>
      <c r="C10270" t="s">
        <v>31</v>
      </c>
      <c r="D10270" t="s">
        <v>12046</v>
      </c>
      <c r="E10270" t="s">
        <v>10403</v>
      </c>
      <c r="F10270" s="1">
        <v>-1.7849999999999999</v>
      </c>
      <c r="I10270" s="13">
        <f t="shared" si="160"/>
        <v>-3603846.2940000435</v>
      </c>
    </row>
    <row r="10271" spans="1:9">
      <c r="A10271" s="10">
        <v>43728</v>
      </c>
      <c r="B10271" s="10">
        <v>43727</v>
      </c>
      <c r="C10271" t="s">
        <v>12043</v>
      </c>
      <c r="D10271" t="s">
        <v>12042</v>
      </c>
      <c r="E10271" t="s">
        <v>6094</v>
      </c>
      <c r="F10271" s="1">
        <v>-6652.1750000000002</v>
      </c>
      <c r="I10271" s="13">
        <f t="shared" si="160"/>
        <v>-3610498.4690000433</v>
      </c>
    </row>
    <row r="10272" spans="1:9">
      <c r="A10272" s="10">
        <v>43726</v>
      </c>
      <c r="B10272" s="10">
        <v>43727</v>
      </c>
      <c r="C10272" t="s">
        <v>7</v>
      </c>
      <c r="D10272" t="s">
        <v>12022</v>
      </c>
      <c r="E10272" t="s">
        <v>12021</v>
      </c>
      <c r="F10272" s="1">
        <v>-3.8</v>
      </c>
      <c r="I10272" s="13">
        <f t="shared" si="160"/>
        <v>-3610502.2690000432</v>
      </c>
    </row>
    <row r="10273" spans="1:9">
      <c r="A10273" s="10">
        <v>43726</v>
      </c>
      <c r="B10273" s="10">
        <v>43727</v>
      </c>
      <c r="C10273" t="s">
        <v>4926</v>
      </c>
      <c r="D10273" t="s">
        <v>2195</v>
      </c>
      <c r="E10273" t="s">
        <v>11</v>
      </c>
      <c r="G10273" s="1">
        <v>2000</v>
      </c>
      <c r="I10273" s="13">
        <f t="shared" si="160"/>
        <v>-3608502.2690000432</v>
      </c>
    </row>
    <row r="10274" spans="1:9">
      <c r="A10274" s="10">
        <v>43726</v>
      </c>
      <c r="B10274" s="10">
        <v>43727</v>
      </c>
      <c r="C10274" t="s">
        <v>12016</v>
      </c>
      <c r="D10274" t="s">
        <v>2047</v>
      </c>
      <c r="E10274" t="s">
        <v>11</v>
      </c>
      <c r="G10274" s="1">
        <v>13000</v>
      </c>
      <c r="I10274" s="13">
        <f t="shared" si="160"/>
        <v>-3595502.2690000432</v>
      </c>
    </row>
    <row r="10275" spans="1:9">
      <c r="A10275" s="10">
        <v>43726</v>
      </c>
      <c r="B10275" s="10">
        <v>43727</v>
      </c>
      <c r="C10275" t="s">
        <v>12013</v>
      </c>
      <c r="D10275" t="s">
        <v>2592</v>
      </c>
      <c r="E10275" t="s">
        <v>11</v>
      </c>
      <c r="G10275" s="1">
        <v>21000</v>
      </c>
      <c r="I10275" s="13">
        <f t="shared" si="160"/>
        <v>-3574502.2690000432</v>
      </c>
    </row>
    <row r="10276" spans="1:9">
      <c r="A10276" s="10">
        <v>43726</v>
      </c>
      <c r="B10276" s="10">
        <v>43727</v>
      </c>
      <c r="C10276" t="s">
        <v>12012</v>
      </c>
      <c r="D10276" t="s">
        <v>12011</v>
      </c>
      <c r="E10276" t="s">
        <v>11</v>
      </c>
      <c r="G10276" s="1">
        <v>300000</v>
      </c>
      <c r="I10276" s="13">
        <f t="shared" si="160"/>
        <v>-3274502.2690000432</v>
      </c>
    </row>
    <row r="10277" spans="1:9">
      <c r="A10277" s="10">
        <v>43726</v>
      </c>
      <c r="B10277" s="10">
        <v>43727</v>
      </c>
      <c r="C10277" t="s">
        <v>11996</v>
      </c>
      <c r="D10277" t="s">
        <v>11995</v>
      </c>
      <c r="E10277" t="s">
        <v>11</v>
      </c>
      <c r="G10277" s="1">
        <v>180.05500000000001</v>
      </c>
      <c r="I10277" s="13">
        <f t="shared" si="160"/>
        <v>-3274322.214000043</v>
      </c>
    </row>
    <row r="10278" spans="1:9">
      <c r="A10278" s="10">
        <v>43726</v>
      </c>
      <c r="B10278" s="10">
        <v>43727</v>
      </c>
      <c r="C10278" t="s">
        <v>4087</v>
      </c>
      <c r="D10278" t="s">
        <v>2360</v>
      </c>
      <c r="E10278" t="s">
        <v>11</v>
      </c>
      <c r="G10278" s="1">
        <v>40000</v>
      </c>
      <c r="I10278" s="13">
        <f t="shared" si="160"/>
        <v>-3234322.214000043</v>
      </c>
    </row>
    <row r="10279" spans="1:9">
      <c r="A10279" s="10">
        <v>43726</v>
      </c>
      <c r="B10279" s="10">
        <v>43727</v>
      </c>
      <c r="C10279" t="s">
        <v>11991</v>
      </c>
      <c r="D10279" t="s">
        <v>2186</v>
      </c>
      <c r="E10279" t="s">
        <v>11</v>
      </c>
      <c r="G10279" s="1">
        <v>26000</v>
      </c>
      <c r="I10279" s="13">
        <f t="shared" si="160"/>
        <v>-3208322.214000043</v>
      </c>
    </row>
    <row r="10280" spans="1:9">
      <c r="A10280" s="10">
        <v>43726</v>
      </c>
      <c r="B10280" s="10">
        <v>43727</v>
      </c>
      <c r="C10280" t="s">
        <v>11990</v>
      </c>
      <c r="D10280" t="s">
        <v>11989</v>
      </c>
      <c r="E10280" t="s">
        <v>11</v>
      </c>
      <c r="G10280" s="1">
        <v>11000</v>
      </c>
      <c r="I10280" s="13">
        <f t="shared" si="160"/>
        <v>-3197322.214000043</v>
      </c>
    </row>
    <row r="10281" spans="1:9">
      <c r="A10281" s="10">
        <v>43726</v>
      </c>
      <c r="B10281" s="10">
        <v>43727</v>
      </c>
      <c r="C10281" t="s">
        <v>152</v>
      </c>
      <c r="D10281" t="s">
        <v>11988</v>
      </c>
      <c r="E10281" t="s">
        <v>11987</v>
      </c>
      <c r="F10281" s="1">
        <v>-20</v>
      </c>
      <c r="I10281" s="13">
        <f t="shared" si="160"/>
        <v>-3197342.214000043</v>
      </c>
    </row>
    <row r="10282" spans="1:9">
      <c r="A10282" s="10">
        <v>43732</v>
      </c>
      <c r="B10282" s="10">
        <v>43728</v>
      </c>
      <c r="C10282" t="s">
        <v>105</v>
      </c>
      <c r="D10282" t="s">
        <v>12112</v>
      </c>
      <c r="E10282" t="s">
        <v>12111</v>
      </c>
      <c r="F10282" s="1">
        <v>-2.5</v>
      </c>
      <c r="I10282" s="13">
        <f t="shared" si="160"/>
        <v>-3197344.714000043</v>
      </c>
    </row>
    <row r="10283" spans="1:9">
      <c r="A10283" s="10">
        <v>43732</v>
      </c>
      <c r="B10283" s="10">
        <v>43728</v>
      </c>
      <c r="C10283" t="s">
        <v>60</v>
      </c>
      <c r="D10283" t="s">
        <v>12110</v>
      </c>
      <c r="E10283" t="s">
        <v>12104</v>
      </c>
      <c r="F10283" s="1">
        <v>-8</v>
      </c>
      <c r="I10283" s="13">
        <f t="shared" si="160"/>
        <v>-3197352.714000043</v>
      </c>
    </row>
    <row r="10284" spans="1:9">
      <c r="A10284" s="10">
        <v>43732</v>
      </c>
      <c r="B10284" s="10">
        <v>43728</v>
      </c>
      <c r="C10284" t="s">
        <v>170</v>
      </c>
      <c r="D10284" t="s">
        <v>12109</v>
      </c>
      <c r="E10284" t="s">
        <v>12108</v>
      </c>
      <c r="F10284" s="1">
        <v>-10</v>
      </c>
      <c r="I10284" s="13">
        <f t="shared" si="160"/>
        <v>-3197362.714000043</v>
      </c>
    </row>
    <row r="10285" spans="1:9">
      <c r="A10285" s="10">
        <v>43732</v>
      </c>
      <c r="B10285" s="10">
        <v>43728</v>
      </c>
      <c r="C10285" t="s">
        <v>7</v>
      </c>
      <c r="D10285" t="s">
        <v>12105</v>
      </c>
      <c r="E10285" t="s">
        <v>12104</v>
      </c>
      <c r="F10285" s="1">
        <v>-3.42</v>
      </c>
      <c r="I10285" s="13">
        <f t="shared" si="160"/>
        <v>-3197366.1340000429</v>
      </c>
    </row>
    <row r="10286" spans="1:9">
      <c r="A10286" s="10">
        <v>43731</v>
      </c>
      <c r="B10286" s="10">
        <v>43728</v>
      </c>
      <c r="C10286" t="s">
        <v>452</v>
      </c>
      <c r="D10286" t="s">
        <v>2260</v>
      </c>
      <c r="E10286" t="s">
        <v>11</v>
      </c>
      <c r="F10286" s="1">
        <v>-0.35699999999999998</v>
      </c>
      <c r="I10286" s="13">
        <f t="shared" si="160"/>
        <v>-3197366.4910000428</v>
      </c>
    </row>
    <row r="10287" spans="1:9">
      <c r="A10287" s="10">
        <v>43731</v>
      </c>
      <c r="B10287" s="10">
        <v>43728</v>
      </c>
      <c r="C10287" t="s">
        <v>12085</v>
      </c>
      <c r="D10287" t="s">
        <v>12084</v>
      </c>
      <c r="E10287" t="s">
        <v>690</v>
      </c>
      <c r="F10287" s="1">
        <v>-223</v>
      </c>
      <c r="I10287" s="13">
        <f t="shared" si="160"/>
        <v>-3197589.4910000428</v>
      </c>
    </row>
    <row r="10288" spans="1:9">
      <c r="A10288" s="10">
        <v>43731</v>
      </c>
      <c r="B10288" s="10">
        <v>43728</v>
      </c>
      <c r="C10288" t="s">
        <v>12083</v>
      </c>
      <c r="D10288" t="s">
        <v>12082</v>
      </c>
      <c r="E10288" t="s">
        <v>8248</v>
      </c>
      <c r="F10288" s="1">
        <v>-135</v>
      </c>
      <c r="I10288" s="13">
        <f t="shared" si="160"/>
        <v>-3197724.4910000428</v>
      </c>
    </row>
    <row r="10289" spans="1:9">
      <c r="A10289" s="10">
        <v>43731</v>
      </c>
      <c r="B10289" s="10">
        <v>43728</v>
      </c>
      <c r="C10289" t="s">
        <v>452</v>
      </c>
      <c r="D10289" t="s">
        <v>2170</v>
      </c>
      <c r="E10289" t="s">
        <v>11</v>
      </c>
      <c r="F10289" s="1">
        <v>-0.35699999999999998</v>
      </c>
      <c r="I10289" s="13">
        <f t="shared" si="160"/>
        <v>-3197724.8480000426</v>
      </c>
    </row>
    <row r="10290" spans="1:9">
      <c r="A10290" s="10">
        <v>43731</v>
      </c>
      <c r="B10290" s="10">
        <v>43728</v>
      </c>
      <c r="C10290" t="s">
        <v>452</v>
      </c>
      <c r="D10290" t="s">
        <v>2613</v>
      </c>
      <c r="E10290" t="s">
        <v>11</v>
      </c>
      <c r="F10290" s="1">
        <v>-0.35699999999999998</v>
      </c>
      <c r="I10290" s="13">
        <f t="shared" si="160"/>
        <v>-3197725.2050000424</v>
      </c>
    </row>
    <row r="10291" spans="1:9">
      <c r="A10291" s="10">
        <v>43731</v>
      </c>
      <c r="B10291" s="10">
        <v>43728</v>
      </c>
      <c r="C10291" t="s">
        <v>12079</v>
      </c>
      <c r="D10291" t="s">
        <v>12078</v>
      </c>
      <c r="E10291" t="s">
        <v>690</v>
      </c>
      <c r="F10291" s="1">
        <v>-125</v>
      </c>
      <c r="I10291" s="13">
        <f t="shared" si="160"/>
        <v>-3197850.2050000424</v>
      </c>
    </row>
    <row r="10292" spans="1:9">
      <c r="A10292" s="10">
        <v>43731</v>
      </c>
      <c r="B10292" s="10">
        <v>43728</v>
      </c>
      <c r="C10292" t="s">
        <v>452</v>
      </c>
      <c r="D10292" t="s">
        <v>2056</v>
      </c>
      <c r="E10292" t="s">
        <v>11</v>
      </c>
      <c r="F10292" s="1">
        <v>-0.35699999999999998</v>
      </c>
      <c r="I10292" s="13">
        <f t="shared" si="160"/>
        <v>-3197850.5620000423</v>
      </c>
    </row>
    <row r="10293" spans="1:9">
      <c r="A10293" s="10">
        <v>43731</v>
      </c>
      <c r="B10293" s="10">
        <v>43728</v>
      </c>
      <c r="C10293" t="s">
        <v>12077</v>
      </c>
      <c r="E10293" t="s">
        <v>100</v>
      </c>
      <c r="F10293" s="1">
        <v>-16639.692999999999</v>
      </c>
      <c r="I10293" s="13">
        <f t="shared" si="160"/>
        <v>-3214490.2550000423</v>
      </c>
    </row>
    <row r="10294" spans="1:9">
      <c r="A10294" s="10">
        <v>43731</v>
      </c>
      <c r="B10294" s="10">
        <v>43728</v>
      </c>
      <c r="C10294" t="s">
        <v>101</v>
      </c>
      <c r="E10294" t="s">
        <v>11</v>
      </c>
      <c r="F10294" s="1">
        <v>-5.95</v>
      </c>
      <c r="I10294" s="13">
        <f t="shared" si="160"/>
        <v>-3214496.2050000424</v>
      </c>
    </row>
    <row r="10295" spans="1:9">
      <c r="A10295" s="10">
        <v>43731</v>
      </c>
      <c r="B10295" s="10">
        <v>43728</v>
      </c>
      <c r="C10295" t="s">
        <v>452</v>
      </c>
      <c r="D10295" t="s">
        <v>2237</v>
      </c>
      <c r="E10295" t="s">
        <v>11</v>
      </c>
      <c r="F10295" s="1">
        <v>-0.35699999999999998</v>
      </c>
      <c r="I10295" s="13">
        <f t="shared" si="160"/>
        <v>-3214496.5620000423</v>
      </c>
    </row>
    <row r="10296" spans="1:9">
      <c r="A10296" s="10">
        <v>43731</v>
      </c>
      <c r="B10296" s="10">
        <v>43728</v>
      </c>
      <c r="C10296" t="s">
        <v>12075</v>
      </c>
      <c r="D10296" t="s">
        <v>12074</v>
      </c>
      <c r="E10296" t="s">
        <v>11</v>
      </c>
      <c r="F10296" s="1">
        <v>-1508.085</v>
      </c>
      <c r="I10296" s="13">
        <f t="shared" si="160"/>
        <v>-3216004.6470000423</v>
      </c>
    </row>
    <row r="10297" spans="1:9">
      <c r="A10297" s="10">
        <v>43731</v>
      </c>
      <c r="B10297" s="10">
        <v>43728</v>
      </c>
      <c r="C10297" t="s">
        <v>12073</v>
      </c>
      <c r="D10297" t="s">
        <v>12072</v>
      </c>
      <c r="E10297" t="s">
        <v>488</v>
      </c>
      <c r="F10297" s="1">
        <v>-938.88199999999995</v>
      </c>
      <c r="I10297" s="13">
        <f t="shared" si="160"/>
        <v>-3216943.5290000425</v>
      </c>
    </row>
    <row r="10298" spans="1:9">
      <c r="A10298" s="10">
        <v>43731</v>
      </c>
      <c r="B10298" s="10">
        <v>43728</v>
      </c>
      <c r="C10298" t="s">
        <v>857</v>
      </c>
      <c r="D10298" t="s">
        <v>12065</v>
      </c>
      <c r="E10298" t="s">
        <v>12064</v>
      </c>
      <c r="F10298" s="1">
        <v>-1116.5</v>
      </c>
      <c r="I10298" s="13">
        <f t="shared" si="160"/>
        <v>-3218060.0290000425</v>
      </c>
    </row>
    <row r="10299" spans="1:9">
      <c r="A10299" s="10">
        <v>43731</v>
      </c>
      <c r="B10299" s="10">
        <v>43728</v>
      </c>
      <c r="C10299" t="s">
        <v>12063</v>
      </c>
      <c r="D10299" t="s">
        <v>12062</v>
      </c>
      <c r="E10299" t="s">
        <v>8248</v>
      </c>
      <c r="F10299" s="1">
        <v>-200</v>
      </c>
      <c r="I10299" s="13">
        <f t="shared" si="160"/>
        <v>-3218260.0290000425</v>
      </c>
    </row>
    <row r="10300" spans="1:9">
      <c r="A10300" s="10">
        <v>43733</v>
      </c>
      <c r="B10300" s="10">
        <v>43731</v>
      </c>
      <c r="C10300" t="s">
        <v>33</v>
      </c>
      <c r="D10300" t="s">
        <v>12137</v>
      </c>
      <c r="E10300" t="s">
        <v>12136</v>
      </c>
      <c r="F10300" s="1">
        <v>-40</v>
      </c>
      <c r="I10300" s="13">
        <f t="shared" si="160"/>
        <v>-3218300.0290000425</v>
      </c>
    </row>
    <row r="10301" spans="1:9">
      <c r="A10301" s="10">
        <v>43733</v>
      </c>
      <c r="B10301" s="10">
        <v>43731</v>
      </c>
      <c r="C10301" t="s">
        <v>7</v>
      </c>
      <c r="D10301" t="s">
        <v>12135</v>
      </c>
      <c r="E10301" t="s">
        <v>12104</v>
      </c>
      <c r="F10301" s="1">
        <v>-7.6</v>
      </c>
      <c r="I10301" s="13">
        <f t="shared" si="160"/>
        <v>-3218307.6290000426</v>
      </c>
    </row>
    <row r="10302" spans="1:9">
      <c r="A10302" s="10">
        <v>43732</v>
      </c>
      <c r="B10302" s="10">
        <v>43731</v>
      </c>
      <c r="C10302" t="s">
        <v>12107</v>
      </c>
      <c r="D10302" t="s">
        <v>12106</v>
      </c>
      <c r="E10302" t="s">
        <v>10403</v>
      </c>
      <c r="F10302" s="1">
        <v>-8187.0039999999999</v>
      </c>
      <c r="I10302" s="13">
        <f t="shared" si="160"/>
        <v>-3226494.6330000428</v>
      </c>
    </row>
    <row r="10303" spans="1:9">
      <c r="A10303" s="10">
        <v>43732</v>
      </c>
      <c r="B10303" s="10">
        <v>43731</v>
      </c>
      <c r="C10303" t="s">
        <v>12103</v>
      </c>
      <c r="D10303" t="s">
        <v>12102</v>
      </c>
      <c r="E10303" t="s">
        <v>11</v>
      </c>
      <c r="F10303" s="1">
        <v>-783.84</v>
      </c>
      <c r="I10303" s="13">
        <f t="shared" si="160"/>
        <v>-3227278.4730000426</v>
      </c>
    </row>
    <row r="10304" spans="1:9">
      <c r="A10304" s="10">
        <v>43732</v>
      </c>
      <c r="B10304" s="10">
        <v>43731</v>
      </c>
      <c r="C10304" t="s">
        <v>12101</v>
      </c>
      <c r="D10304" t="s">
        <v>12100</v>
      </c>
      <c r="E10304" t="s">
        <v>470</v>
      </c>
      <c r="F10304" s="1">
        <v>-921.4</v>
      </c>
      <c r="I10304" s="13">
        <f t="shared" si="160"/>
        <v>-3228199.8730000425</v>
      </c>
    </row>
    <row r="10305" spans="1:9">
      <c r="A10305" s="10">
        <v>43732</v>
      </c>
      <c r="B10305" s="10">
        <v>43731</v>
      </c>
      <c r="C10305" t="s">
        <v>12099</v>
      </c>
      <c r="D10305" t="s">
        <v>12098</v>
      </c>
      <c r="E10305" t="s">
        <v>11</v>
      </c>
      <c r="F10305" s="1">
        <v>-1378.02</v>
      </c>
      <c r="I10305" s="13">
        <f t="shared" si="160"/>
        <v>-3229577.8930000425</v>
      </c>
    </row>
    <row r="10306" spans="1:9">
      <c r="A10306" s="10">
        <v>43732</v>
      </c>
      <c r="B10306" s="10">
        <v>43731</v>
      </c>
      <c r="C10306" t="s">
        <v>12097</v>
      </c>
      <c r="D10306" t="s">
        <v>12096</v>
      </c>
      <c r="E10306" t="s">
        <v>7604</v>
      </c>
      <c r="F10306" s="1">
        <v>-1368.7560000000001</v>
      </c>
      <c r="I10306" s="13">
        <f t="shared" si="160"/>
        <v>-3230946.6490000426</v>
      </c>
    </row>
    <row r="10307" spans="1:9">
      <c r="A10307" s="10">
        <v>43732</v>
      </c>
      <c r="B10307" s="10">
        <v>43731</v>
      </c>
      <c r="C10307" t="s">
        <v>12095</v>
      </c>
      <c r="D10307" t="s">
        <v>12094</v>
      </c>
      <c r="E10307" t="s">
        <v>11</v>
      </c>
      <c r="F10307" s="1">
        <v>-130.9</v>
      </c>
      <c r="I10307" s="13">
        <f t="shared" ref="I10307:I10370" si="161">I10306+F10307+G10307</f>
        <v>-3231077.5490000425</v>
      </c>
    </row>
    <row r="10308" spans="1:9">
      <c r="A10308" s="10">
        <v>43732</v>
      </c>
      <c r="B10308" s="10">
        <v>43731</v>
      </c>
      <c r="C10308" t="s">
        <v>12093</v>
      </c>
      <c r="D10308" t="s">
        <v>12092</v>
      </c>
      <c r="E10308" t="s">
        <v>8042</v>
      </c>
      <c r="F10308" s="1">
        <v>-623.92999999999995</v>
      </c>
      <c r="I10308" s="13">
        <f t="shared" si="161"/>
        <v>-3231701.4790000427</v>
      </c>
    </row>
    <row r="10309" spans="1:9">
      <c r="A10309" s="10">
        <v>43732</v>
      </c>
      <c r="B10309" s="10">
        <v>43731</v>
      </c>
      <c r="C10309" t="s">
        <v>12091</v>
      </c>
      <c r="D10309" t="s">
        <v>12090</v>
      </c>
      <c r="E10309" t="s">
        <v>11</v>
      </c>
      <c r="F10309" s="1">
        <v>-498.1</v>
      </c>
      <c r="I10309" s="13">
        <f t="shared" si="161"/>
        <v>-3232199.5790000428</v>
      </c>
    </row>
    <row r="10310" spans="1:9">
      <c r="A10310" s="10">
        <v>43731</v>
      </c>
      <c r="B10310" s="10">
        <v>43731</v>
      </c>
      <c r="C10310" t="s">
        <v>7</v>
      </c>
      <c r="D10310" t="s">
        <v>12069</v>
      </c>
      <c r="E10310" t="s">
        <v>12068</v>
      </c>
      <c r="F10310" s="1">
        <v>-3.8</v>
      </c>
      <c r="I10310" s="13">
        <f t="shared" si="161"/>
        <v>-3232203.3790000426</v>
      </c>
    </row>
    <row r="10311" spans="1:9">
      <c r="A10311" s="10">
        <v>43731</v>
      </c>
      <c r="B10311" s="10">
        <v>43731</v>
      </c>
      <c r="C10311" t="s">
        <v>152</v>
      </c>
      <c r="D10311" t="s">
        <v>12067</v>
      </c>
      <c r="E10311" t="s">
        <v>12066</v>
      </c>
      <c r="F10311" s="1">
        <v>-20</v>
      </c>
      <c r="I10311" s="13">
        <f t="shared" si="161"/>
        <v>-3232223.3790000426</v>
      </c>
    </row>
    <row r="10312" spans="1:9">
      <c r="A10312" s="10">
        <v>43734</v>
      </c>
      <c r="B10312" s="10">
        <v>43732</v>
      </c>
      <c r="C10312" t="s">
        <v>7</v>
      </c>
      <c r="D10312" t="s">
        <v>12144</v>
      </c>
      <c r="E10312" t="s">
        <v>12143</v>
      </c>
      <c r="F10312" s="1">
        <v>-1.9</v>
      </c>
      <c r="I10312" s="13">
        <f t="shared" si="161"/>
        <v>-3232225.2790000425</v>
      </c>
    </row>
    <row r="10313" spans="1:9">
      <c r="A10313" s="10">
        <v>43734</v>
      </c>
      <c r="B10313" s="10">
        <v>43732</v>
      </c>
      <c r="C10313" t="s">
        <v>184</v>
      </c>
      <c r="D10313" t="s">
        <v>12142</v>
      </c>
      <c r="E10313" t="s">
        <v>12141</v>
      </c>
      <c r="F10313" s="1">
        <v>-10</v>
      </c>
      <c r="I10313" s="13">
        <f t="shared" si="161"/>
        <v>-3232235.2790000425</v>
      </c>
    </row>
    <row r="10314" spans="1:9">
      <c r="A10314" s="10">
        <v>43733</v>
      </c>
      <c r="B10314" s="10">
        <v>43732</v>
      </c>
      <c r="C10314" t="s">
        <v>12134</v>
      </c>
      <c r="D10314" t="s">
        <v>12133</v>
      </c>
      <c r="E10314" t="s">
        <v>527</v>
      </c>
      <c r="F10314" s="1">
        <v>-83367.240000000005</v>
      </c>
      <c r="I10314" s="13">
        <f t="shared" si="161"/>
        <v>-3315602.5190000427</v>
      </c>
    </row>
    <row r="10315" spans="1:9">
      <c r="A10315" s="10">
        <v>43733</v>
      </c>
      <c r="B10315" s="10">
        <v>43732</v>
      </c>
      <c r="C10315" t="s">
        <v>12132</v>
      </c>
      <c r="D10315" t="s">
        <v>12131</v>
      </c>
      <c r="E10315" t="s">
        <v>4810</v>
      </c>
      <c r="F10315" s="1">
        <v>-1133.3420000000001</v>
      </c>
      <c r="I10315" s="13">
        <f t="shared" si="161"/>
        <v>-3316735.8610000429</v>
      </c>
    </row>
    <row r="10316" spans="1:9">
      <c r="A10316" s="10">
        <v>43733</v>
      </c>
      <c r="B10316" s="10">
        <v>43732</v>
      </c>
      <c r="C10316" t="s">
        <v>31</v>
      </c>
      <c r="D10316" t="s">
        <v>12131</v>
      </c>
      <c r="E10316" t="s">
        <v>4810</v>
      </c>
      <c r="F10316" s="1">
        <v>-1.7849999999999999</v>
      </c>
      <c r="I10316" s="13">
        <f t="shared" si="161"/>
        <v>-3316737.646000043</v>
      </c>
    </row>
    <row r="10317" spans="1:9">
      <c r="A10317" s="10">
        <v>43733</v>
      </c>
      <c r="B10317" s="10">
        <v>43732</v>
      </c>
      <c r="C10317" t="s">
        <v>427</v>
      </c>
      <c r="D10317" t="s">
        <v>12130</v>
      </c>
      <c r="E10317" t="s">
        <v>429</v>
      </c>
      <c r="F10317" s="1">
        <v>-3070.58</v>
      </c>
      <c r="I10317" s="13">
        <f t="shared" si="161"/>
        <v>-3319808.2260000431</v>
      </c>
    </row>
    <row r="10318" spans="1:9">
      <c r="A10318" s="10">
        <v>43733</v>
      </c>
      <c r="B10318" s="10">
        <v>43732</v>
      </c>
      <c r="C10318" t="s">
        <v>430</v>
      </c>
      <c r="D10318" t="s">
        <v>12130</v>
      </c>
      <c r="E10318" t="s">
        <v>431</v>
      </c>
      <c r="F10318" s="1">
        <v>-0.71399999999999997</v>
      </c>
      <c r="I10318" s="13">
        <f t="shared" si="161"/>
        <v>-3319808.9400000433</v>
      </c>
    </row>
    <row r="10319" spans="1:9">
      <c r="A10319" s="10">
        <v>43733</v>
      </c>
      <c r="B10319" s="10">
        <v>43732</v>
      </c>
      <c r="C10319" t="s">
        <v>12129</v>
      </c>
      <c r="D10319" t="s">
        <v>12128</v>
      </c>
      <c r="E10319" t="s">
        <v>332</v>
      </c>
      <c r="F10319" s="1">
        <v>-14775</v>
      </c>
      <c r="I10319" s="13">
        <f t="shared" si="161"/>
        <v>-3334583.9400000433</v>
      </c>
    </row>
    <row r="10320" spans="1:9">
      <c r="A10320" s="10">
        <v>43733</v>
      </c>
      <c r="B10320" s="10">
        <v>43732</v>
      </c>
      <c r="C10320" t="s">
        <v>31</v>
      </c>
      <c r="D10320" t="s">
        <v>12128</v>
      </c>
      <c r="E10320" t="s">
        <v>332</v>
      </c>
      <c r="F10320" s="1">
        <v>-1.7849999999999999</v>
      </c>
      <c r="I10320" s="13">
        <f t="shared" si="161"/>
        <v>-3334585.7250000434</v>
      </c>
    </row>
    <row r="10321" spans="1:9">
      <c r="A10321" s="10">
        <v>43733</v>
      </c>
      <c r="B10321" s="10">
        <v>43732</v>
      </c>
      <c r="C10321" t="s">
        <v>12127</v>
      </c>
      <c r="D10321" t="s">
        <v>12126</v>
      </c>
      <c r="E10321" t="s">
        <v>11333</v>
      </c>
      <c r="F10321" s="1">
        <v>-190000</v>
      </c>
      <c r="I10321" s="13">
        <f t="shared" si="161"/>
        <v>-3524585.7250000434</v>
      </c>
    </row>
    <row r="10322" spans="1:9">
      <c r="A10322" s="10">
        <v>43733</v>
      </c>
      <c r="B10322" s="10">
        <v>43732</v>
      </c>
      <c r="C10322" t="s">
        <v>12125</v>
      </c>
      <c r="D10322" t="s">
        <v>12124</v>
      </c>
      <c r="E10322" t="s">
        <v>8448</v>
      </c>
      <c r="F10322" s="1">
        <v>-460.95400000000001</v>
      </c>
      <c r="I10322" s="13">
        <f t="shared" si="161"/>
        <v>-3525046.6790000433</v>
      </c>
    </row>
    <row r="10323" spans="1:9">
      <c r="A10323" s="10">
        <v>43733</v>
      </c>
      <c r="B10323" s="10">
        <v>43732</v>
      </c>
      <c r="C10323" t="s">
        <v>31</v>
      </c>
      <c r="D10323" t="s">
        <v>12124</v>
      </c>
      <c r="E10323" t="s">
        <v>8448</v>
      </c>
      <c r="F10323" s="1">
        <v>-1.7849999999999999</v>
      </c>
      <c r="I10323" s="13">
        <f t="shared" si="161"/>
        <v>-3525048.4640000435</v>
      </c>
    </row>
    <row r="10324" spans="1:9">
      <c r="A10324" s="10">
        <v>43733</v>
      </c>
      <c r="B10324" s="10">
        <v>43732</v>
      </c>
      <c r="C10324" t="s">
        <v>12123</v>
      </c>
      <c r="D10324" t="s">
        <v>12122</v>
      </c>
      <c r="E10324" t="s">
        <v>11</v>
      </c>
      <c r="F10324" s="1">
        <v>-299.053</v>
      </c>
      <c r="I10324" s="13">
        <f t="shared" si="161"/>
        <v>-3525347.5170000433</v>
      </c>
    </row>
    <row r="10325" spans="1:9">
      <c r="A10325" s="10">
        <v>43733</v>
      </c>
      <c r="B10325" s="10">
        <v>43732</v>
      </c>
      <c r="C10325" t="s">
        <v>12121</v>
      </c>
      <c r="D10325" t="s">
        <v>12120</v>
      </c>
      <c r="E10325" t="s">
        <v>12119</v>
      </c>
      <c r="F10325" s="1">
        <v>-2926.8139999999999</v>
      </c>
      <c r="I10325" s="13">
        <f t="shared" si="161"/>
        <v>-3528274.3310000431</v>
      </c>
    </row>
    <row r="10326" spans="1:9">
      <c r="A10326" s="10">
        <v>43733</v>
      </c>
      <c r="B10326" s="10">
        <v>43732</v>
      </c>
      <c r="C10326" t="s">
        <v>31</v>
      </c>
      <c r="D10326" t="s">
        <v>12120</v>
      </c>
      <c r="E10326" t="s">
        <v>12119</v>
      </c>
      <c r="F10326" s="1">
        <v>-1.7849999999999999</v>
      </c>
      <c r="I10326" s="13">
        <f t="shared" si="161"/>
        <v>-3528276.1160000432</v>
      </c>
    </row>
    <row r="10327" spans="1:9">
      <c r="A10327" s="10">
        <v>43733</v>
      </c>
      <c r="B10327" s="10">
        <v>43732</v>
      </c>
      <c r="C10327" t="s">
        <v>12118</v>
      </c>
      <c r="D10327" t="s">
        <v>12117</v>
      </c>
      <c r="E10327" t="s">
        <v>30</v>
      </c>
      <c r="F10327" s="1">
        <v>-660.36500000000001</v>
      </c>
      <c r="I10327" s="13">
        <f t="shared" si="161"/>
        <v>-3528936.4810000435</v>
      </c>
    </row>
    <row r="10328" spans="1:9">
      <c r="A10328" s="10">
        <v>43733</v>
      </c>
      <c r="B10328" s="10">
        <v>43732</v>
      </c>
      <c r="C10328" t="s">
        <v>31</v>
      </c>
      <c r="D10328" t="s">
        <v>12117</v>
      </c>
      <c r="E10328" t="s">
        <v>30</v>
      </c>
      <c r="F10328" s="1">
        <v>-1.7849999999999999</v>
      </c>
      <c r="I10328" s="13">
        <f t="shared" si="161"/>
        <v>-3528938.2660000436</v>
      </c>
    </row>
    <row r="10329" spans="1:9">
      <c r="A10329" s="10">
        <v>43733</v>
      </c>
      <c r="B10329" s="10">
        <v>43732</v>
      </c>
      <c r="C10329" t="s">
        <v>12116</v>
      </c>
      <c r="D10329" t="s">
        <v>12115</v>
      </c>
      <c r="E10329" t="s">
        <v>216</v>
      </c>
      <c r="F10329" s="1">
        <v>-5572.0550000000003</v>
      </c>
      <c r="I10329" s="13">
        <f t="shared" si="161"/>
        <v>-3534510.3210000438</v>
      </c>
    </row>
    <row r="10330" spans="1:9">
      <c r="A10330" s="10">
        <v>43733</v>
      </c>
      <c r="B10330" s="10">
        <v>43732</v>
      </c>
      <c r="C10330" t="s">
        <v>31</v>
      </c>
      <c r="D10330" t="s">
        <v>12115</v>
      </c>
      <c r="E10330" t="s">
        <v>216</v>
      </c>
      <c r="F10330" s="1">
        <v>-1.7849999999999999</v>
      </c>
      <c r="I10330" s="13">
        <f t="shared" si="161"/>
        <v>-3534512.1060000439</v>
      </c>
    </row>
    <row r="10331" spans="1:9">
      <c r="A10331" s="10">
        <v>43733</v>
      </c>
      <c r="B10331" s="10">
        <v>43732</v>
      </c>
      <c r="C10331" t="s">
        <v>12114</v>
      </c>
      <c r="D10331" t="s">
        <v>12113</v>
      </c>
      <c r="E10331" t="s">
        <v>4012</v>
      </c>
      <c r="F10331" s="1">
        <v>-1249.078</v>
      </c>
      <c r="I10331" s="13">
        <f t="shared" si="161"/>
        <v>-3535761.1840000441</v>
      </c>
    </row>
    <row r="10332" spans="1:9">
      <c r="A10332" s="10">
        <v>43733</v>
      </c>
      <c r="B10332" s="10">
        <v>43732</v>
      </c>
      <c r="C10332" t="s">
        <v>31</v>
      </c>
      <c r="D10332" t="s">
        <v>12113</v>
      </c>
      <c r="E10332" t="s">
        <v>4012</v>
      </c>
      <c r="F10332" s="1">
        <v>-1.7849999999999999</v>
      </c>
      <c r="I10332" s="13">
        <f t="shared" si="161"/>
        <v>-3535762.9690000443</v>
      </c>
    </row>
    <row r="10333" spans="1:9">
      <c r="A10333" s="10">
        <v>43731</v>
      </c>
      <c r="B10333" s="10">
        <v>43732</v>
      </c>
      <c r="C10333" t="s">
        <v>12089</v>
      </c>
      <c r="D10333" t="s">
        <v>12088</v>
      </c>
      <c r="E10333" t="s">
        <v>11</v>
      </c>
      <c r="G10333" s="1">
        <v>400000</v>
      </c>
      <c r="I10333" s="13">
        <f t="shared" si="161"/>
        <v>-3135762.9690000443</v>
      </c>
    </row>
    <row r="10334" spans="1:9">
      <c r="A10334" s="10">
        <v>43731</v>
      </c>
      <c r="B10334" s="10">
        <v>43732</v>
      </c>
      <c r="C10334" t="s">
        <v>7559</v>
      </c>
      <c r="D10334" t="s">
        <v>2260</v>
      </c>
      <c r="E10334" t="s">
        <v>11</v>
      </c>
      <c r="G10334" s="1">
        <v>19000</v>
      </c>
      <c r="I10334" s="13">
        <f t="shared" si="161"/>
        <v>-3116762.9690000443</v>
      </c>
    </row>
    <row r="10335" spans="1:9">
      <c r="A10335" s="10">
        <v>43731</v>
      </c>
      <c r="B10335" s="10">
        <v>43732</v>
      </c>
      <c r="C10335" t="s">
        <v>12081</v>
      </c>
      <c r="D10335" t="s">
        <v>2170</v>
      </c>
      <c r="E10335" t="s">
        <v>11</v>
      </c>
      <c r="G10335" s="1">
        <v>7000</v>
      </c>
      <c r="I10335" s="13">
        <f t="shared" si="161"/>
        <v>-3109762.9690000443</v>
      </c>
    </row>
    <row r="10336" spans="1:9">
      <c r="A10336" s="10">
        <v>43731</v>
      </c>
      <c r="B10336" s="10">
        <v>43732</v>
      </c>
      <c r="C10336" t="s">
        <v>12080</v>
      </c>
      <c r="D10336" t="s">
        <v>2613</v>
      </c>
      <c r="E10336" t="s">
        <v>11</v>
      </c>
      <c r="G10336" s="1">
        <v>17000</v>
      </c>
      <c r="I10336" s="13">
        <f t="shared" si="161"/>
        <v>-3092762.9690000443</v>
      </c>
    </row>
    <row r="10337" spans="1:9">
      <c r="A10337" s="10">
        <v>43731</v>
      </c>
      <c r="B10337" s="10">
        <v>43732</v>
      </c>
      <c r="C10337" t="s">
        <v>12076</v>
      </c>
      <c r="D10337" t="s">
        <v>2056</v>
      </c>
      <c r="E10337" t="s">
        <v>11</v>
      </c>
      <c r="G10337" s="1">
        <v>11000</v>
      </c>
      <c r="I10337" s="13">
        <f t="shared" si="161"/>
        <v>-3081762.9690000443</v>
      </c>
    </row>
    <row r="10338" spans="1:9">
      <c r="A10338" s="10">
        <v>43731</v>
      </c>
      <c r="B10338" s="10">
        <v>43732</v>
      </c>
      <c r="C10338" t="s">
        <v>4694</v>
      </c>
      <c r="D10338" t="s">
        <v>2237</v>
      </c>
      <c r="E10338" t="s">
        <v>11</v>
      </c>
      <c r="G10338" s="1">
        <v>3000</v>
      </c>
      <c r="I10338" s="13">
        <f t="shared" si="161"/>
        <v>-3078762.9690000443</v>
      </c>
    </row>
    <row r="10339" spans="1:9">
      <c r="A10339" s="10">
        <v>43741</v>
      </c>
      <c r="B10339" s="10">
        <v>43733</v>
      </c>
      <c r="C10339" t="s">
        <v>12247</v>
      </c>
      <c r="E10339" t="s">
        <v>12246</v>
      </c>
      <c r="G10339" s="1">
        <v>987.17</v>
      </c>
      <c r="I10339" s="13">
        <f t="shared" si="161"/>
        <v>-3077775.7990000444</v>
      </c>
    </row>
    <row r="10340" spans="1:9">
      <c r="A10340" s="10">
        <v>43741</v>
      </c>
      <c r="B10340" s="10">
        <v>43733</v>
      </c>
      <c r="C10340" t="s">
        <v>11026</v>
      </c>
      <c r="E10340" t="s">
        <v>11</v>
      </c>
      <c r="G10340" s="1">
        <v>5.95</v>
      </c>
      <c r="I10340" s="13">
        <f t="shared" si="161"/>
        <v>-3077769.8490000442</v>
      </c>
    </row>
    <row r="10341" spans="1:9">
      <c r="A10341" s="10">
        <v>43734</v>
      </c>
      <c r="B10341" s="10">
        <v>43733</v>
      </c>
      <c r="C10341" t="s">
        <v>12167</v>
      </c>
      <c r="E10341" t="s">
        <v>5291</v>
      </c>
      <c r="F10341" s="1">
        <v>-987.17</v>
      </c>
      <c r="I10341" s="13">
        <f t="shared" si="161"/>
        <v>-3078757.0190000441</v>
      </c>
    </row>
    <row r="10342" spans="1:9">
      <c r="A10342" s="10">
        <v>43734</v>
      </c>
      <c r="B10342" s="10">
        <v>43733</v>
      </c>
      <c r="C10342" t="s">
        <v>101</v>
      </c>
      <c r="E10342" t="s">
        <v>11</v>
      </c>
      <c r="F10342" s="1">
        <v>-5.95</v>
      </c>
      <c r="I10342" s="13">
        <f t="shared" si="161"/>
        <v>-3078762.9690000443</v>
      </c>
    </row>
    <row r="10343" spans="1:9">
      <c r="A10343" s="10">
        <v>43734</v>
      </c>
      <c r="B10343" s="10">
        <v>43733</v>
      </c>
      <c r="C10343" t="s">
        <v>12166</v>
      </c>
      <c r="D10343" t="s">
        <v>12165</v>
      </c>
      <c r="E10343" t="s">
        <v>347</v>
      </c>
      <c r="F10343" s="1">
        <v>-512.22799999999995</v>
      </c>
      <c r="I10343" s="13">
        <f t="shared" si="161"/>
        <v>-3079275.1970000444</v>
      </c>
    </row>
    <row r="10344" spans="1:9">
      <c r="A10344" s="10">
        <v>43734</v>
      </c>
      <c r="B10344" s="10">
        <v>43733</v>
      </c>
      <c r="C10344" t="s">
        <v>12164</v>
      </c>
      <c r="D10344" t="s">
        <v>12163</v>
      </c>
      <c r="E10344" t="s">
        <v>347</v>
      </c>
      <c r="F10344" s="1">
        <v>-2166.1579999999999</v>
      </c>
      <c r="I10344" s="13">
        <f t="shared" si="161"/>
        <v>-3081441.3550000442</v>
      </c>
    </row>
    <row r="10345" spans="1:9">
      <c r="A10345" s="10">
        <v>43734</v>
      </c>
      <c r="B10345" s="10">
        <v>43733</v>
      </c>
      <c r="C10345" t="s">
        <v>12162</v>
      </c>
      <c r="D10345" t="s">
        <v>12161</v>
      </c>
      <c r="E10345" t="s">
        <v>753</v>
      </c>
      <c r="F10345" s="1">
        <v>-6623.2389999999996</v>
      </c>
      <c r="I10345" s="13">
        <f t="shared" si="161"/>
        <v>-3088064.5940000443</v>
      </c>
    </row>
    <row r="10346" spans="1:9">
      <c r="A10346" s="10">
        <v>43734</v>
      </c>
      <c r="B10346" s="10">
        <v>43733</v>
      </c>
      <c r="C10346" t="s">
        <v>12160</v>
      </c>
      <c r="D10346" t="s">
        <v>12159</v>
      </c>
      <c r="E10346" t="s">
        <v>9466</v>
      </c>
      <c r="F10346" s="1">
        <v>-3833.02</v>
      </c>
      <c r="I10346" s="13">
        <f t="shared" si="161"/>
        <v>-3091897.6140000443</v>
      </c>
    </row>
    <row r="10347" spans="1:9">
      <c r="A10347" s="10">
        <v>43734</v>
      </c>
      <c r="B10347" s="10">
        <v>43733</v>
      </c>
      <c r="C10347" t="s">
        <v>12158</v>
      </c>
      <c r="D10347" t="s">
        <v>12157</v>
      </c>
      <c r="E10347" t="s">
        <v>169</v>
      </c>
      <c r="F10347" s="1">
        <v>-3035.9670000000001</v>
      </c>
      <c r="I10347" s="13">
        <f t="shared" si="161"/>
        <v>-3094933.5810000445</v>
      </c>
    </row>
    <row r="10348" spans="1:9">
      <c r="A10348" s="10">
        <v>43734</v>
      </c>
      <c r="B10348" s="10">
        <v>43733</v>
      </c>
      <c r="C10348" t="s">
        <v>12156</v>
      </c>
      <c r="D10348" t="s">
        <v>12155</v>
      </c>
      <c r="E10348" t="s">
        <v>3689</v>
      </c>
      <c r="F10348" s="1">
        <v>-1119.3510000000001</v>
      </c>
      <c r="I10348" s="13">
        <f t="shared" si="161"/>
        <v>-3096052.9320000443</v>
      </c>
    </row>
    <row r="10349" spans="1:9">
      <c r="A10349" s="10">
        <v>43734</v>
      </c>
      <c r="B10349" s="10">
        <v>43733</v>
      </c>
      <c r="C10349" t="s">
        <v>12154</v>
      </c>
      <c r="D10349" t="s">
        <v>12153</v>
      </c>
      <c r="E10349" t="s">
        <v>11</v>
      </c>
      <c r="F10349" s="1">
        <v>-11439.574000000001</v>
      </c>
      <c r="I10349" s="13">
        <f t="shared" si="161"/>
        <v>-3107492.5060000443</v>
      </c>
    </row>
    <row r="10350" spans="1:9">
      <c r="A10350" s="10">
        <v>43734</v>
      </c>
      <c r="B10350" s="10">
        <v>43733</v>
      </c>
      <c r="C10350" t="s">
        <v>12152</v>
      </c>
      <c r="E10350" t="s">
        <v>5291</v>
      </c>
      <c r="F10350" s="1">
        <v>-54037.387000000002</v>
      </c>
      <c r="I10350" s="13">
        <f t="shared" si="161"/>
        <v>-3161529.8930000444</v>
      </c>
    </row>
    <row r="10351" spans="1:9">
      <c r="A10351" s="10">
        <v>43734</v>
      </c>
      <c r="B10351" s="10">
        <v>43733</v>
      </c>
      <c r="C10351" t="s">
        <v>101</v>
      </c>
      <c r="E10351" t="s">
        <v>11</v>
      </c>
      <c r="F10351" s="1">
        <v>-5.95</v>
      </c>
      <c r="I10351" s="13">
        <f t="shared" si="161"/>
        <v>-3161535.8430000446</v>
      </c>
    </row>
    <row r="10352" spans="1:9">
      <c r="A10352" s="10">
        <v>43734</v>
      </c>
      <c r="B10352" s="10">
        <v>43733</v>
      </c>
      <c r="C10352" t="s">
        <v>12151</v>
      </c>
      <c r="D10352" t="s">
        <v>12150</v>
      </c>
      <c r="E10352" t="s">
        <v>347</v>
      </c>
      <c r="F10352" s="1">
        <v>-932.12599999999998</v>
      </c>
      <c r="I10352" s="13">
        <f t="shared" si="161"/>
        <v>-3162467.9690000447</v>
      </c>
    </row>
    <row r="10353" spans="1:9">
      <c r="A10353" s="10">
        <v>43734</v>
      </c>
      <c r="B10353" s="10">
        <v>43733</v>
      </c>
      <c r="C10353" t="s">
        <v>12149</v>
      </c>
      <c r="D10353" t="s">
        <v>12148</v>
      </c>
      <c r="E10353" t="s">
        <v>3935</v>
      </c>
      <c r="F10353" s="1">
        <v>-4169.8909999999996</v>
      </c>
      <c r="I10353" s="13">
        <f t="shared" si="161"/>
        <v>-3166637.8600000446</v>
      </c>
    </row>
    <row r="10354" spans="1:9">
      <c r="A10354" s="10">
        <v>43734</v>
      </c>
      <c r="B10354" s="10">
        <v>43733</v>
      </c>
      <c r="C10354" t="s">
        <v>12147</v>
      </c>
      <c r="D10354" t="s">
        <v>12146</v>
      </c>
      <c r="E10354" t="s">
        <v>9466</v>
      </c>
      <c r="F10354" s="1">
        <v>-3808.92</v>
      </c>
      <c r="I10354" s="13">
        <f t="shared" si="161"/>
        <v>-3170446.7800000445</v>
      </c>
    </row>
    <row r="10355" spans="1:9">
      <c r="A10355" s="10">
        <v>43734</v>
      </c>
      <c r="B10355" s="10">
        <v>43733</v>
      </c>
      <c r="C10355" t="s">
        <v>12145</v>
      </c>
      <c r="E10355" t="s">
        <v>100</v>
      </c>
      <c r="F10355" s="1">
        <v>-2088.9650000000001</v>
      </c>
      <c r="I10355" s="13">
        <f t="shared" si="161"/>
        <v>-3172535.7450000443</v>
      </c>
    </row>
    <row r="10356" spans="1:9">
      <c r="A10356" s="10">
        <v>43734</v>
      </c>
      <c r="B10356" s="10">
        <v>43733</v>
      </c>
      <c r="C10356" t="s">
        <v>101</v>
      </c>
      <c r="E10356" t="s">
        <v>11</v>
      </c>
      <c r="F10356" s="1">
        <v>-5.95</v>
      </c>
      <c r="I10356" s="13">
        <f t="shared" si="161"/>
        <v>-3172541.6950000445</v>
      </c>
    </row>
    <row r="10357" spans="1:9">
      <c r="A10357" s="10">
        <v>43734</v>
      </c>
      <c r="B10357" s="10">
        <v>43733</v>
      </c>
      <c r="C10357" t="s">
        <v>12140</v>
      </c>
      <c r="D10357" t="s">
        <v>12139</v>
      </c>
      <c r="E10357" t="s">
        <v>11</v>
      </c>
      <c r="F10357" s="1">
        <v>-1490</v>
      </c>
      <c r="I10357" s="13">
        <f t="shared" si="161"/>
        <v>-3174031.6950000445</v>
      </c>
    </row>
    <row r="10358" spans="1:9">
      <c r="A10358" s="10">
        <v>43734</v>
      </c>
      <c r="B10358" s="10">
        <v>43733</v>
      </c>
      <c r="C10358" t="s">
        <v>12138</v>
      </c>
      <c r="E10358" t="s">
        <v>5291</v>
      </c>
      <c r="F10358" s="1">
        <v>-6391.7049999999999</v>
      </c>
      <c r="I10358" s="13">
        <f t="shared" si="161"/>
        <v>-3180423.4000000446</v>
      </c>
    </row>
    <row r="10359" spans="1:9">
      <c r="A10359" s="10">
        <v>43734</v>
      </c>
      <c r="B10359" s="10">
        <v>43733</v>
      </c>
      <c r="C10359" t="s">
        <v>101</v>
      </c>
      <c r="E10359" t="s">
        <v>11</v>
      </c>
      <c r="F10359" s="1">
        <v>-5.95</v>
      </c>
      <c r="I10359" s="13">
        <f t="shared" si="161"/>
        <v>-3180429.3500000448</v>
      </c>
    </row>
    <row r="10360" spans="1:9">
      <c r="A10360" s="10">
        <v>43738</v>
      </c>
      <c r="B10360" s="10">
        <v>43734</v>
      </c>
      <c r="C10360" t="s">
        <v>7</v>
      </c>
      <c r="D10360" t="s">
        <v>12187</v>
      </c>
      <c r="E10360" t="s">
        <v>12186</v>
      </c>
      <c r="F10360" s="1">
        <v>-1.9</v>
      </c>
      <c r="I10360" s="13">
        <f t="shared" si="161"/>
        <v>-3180431.2500000447</v>
      </c>
    </row>
    <row r="10361" spans="1:9">
      <c r="A10361" s="10">
        <v>43738</v>
      </c>
      <c r="B10361" s="10">
        <v>43734</v>
      </c>
      <c r="C10361" t="s">
        <v>184</v>
      </c>
      <c r="D10361" t="s">
        <v>12185</v>
      </c>
      <c r="E10361" t="s">
        <v>12184</v>
      </c>
      <c r="F10361" s="1">
        <v>-10</v>
      </c>
      <c r="I10361" s="13">
        <f t="shared" si="161"/>
        <v>-3180441.2500000447</v>
      </c>
    </row>
    <row r="10362" spans="1:9">
      <c r="A10362" s="10">
        <v>43735</v>
      </c>
      <c r="B10362" s="10">
        <v>43734</v>
      </c>
      <c r="C10362" t="s">
        <v>12179</v>
      </c>
      <c r="D10362" t="s">
        <v>12178</v>
      </c>
      <c r="E10362" t="s">
        <v>9125</v>
      </c>
      <c r="F10362" s="1">
        <v>-536.1</v>
      </c>
      <c r="I10362" s="13">
        <f t="shared" si="161"/>
        <v>-3180977.3500000448</v>
      </c>
    </row>
    <row r="10363" spans="1:9">
      <c r="A10363" s="10">
        <v>43735</v>
      </c>
      <c r="B10363" s="10">
        <v>43734</v>
      </c>
      <c r="C10363" t="s">
        <v>452</v>
      </c>
      <c r="D10363" t="s">
        <v>2240</v>
      </c>
      <c r="E10363" t="s">
        <v>11</v>
      </c>
      <c r="F10363" s="1">
        <v>-0.35699999999999998</v>
      </c>
      <c r="I10363" s="13">
        <f t="shared" si="161"/>
        <v>-3180977.7070000446</v>
      </c>
    </row>
    <row r="10364" spans="1:9">
      <c r="A10364" s="10">
        <v>43735</v>
      </c>
      <c r="B10364" s="10">
        <v>43734</v>
      </c>
      <c r="C10364" t="s">
        <v>12174</v>
      </c>
      <c r="D10364" t="s">
        <v>12173</v>
      </c>
      <c r="E10364" t="s">
        <v>11786</v>
      </c>
      <c r="F10364" s="1">
        <v>-7311.4579999999996</v>
      </c>
      <c r="I10364" s="13">
        <f t="shared" si="161"/>
        <v>-3188289.1650000447</v>
      </c>
    </row>
    <row r="10365" spans="1:9">
      <c r="A10365" s="10">
        <v>43735</v>
      </c>
      <c r="B10365" s="10">
        <v>43734</v>
      </c>
      <c r="C10365" t="s">
        <v>12172</v>
      </c>
      <c r="D10365" t="s">
        <v>12171</v>
      </c>
      <c r="E10365" t="s">
        <v>5149</v>
      </c>
      <c r="F10365" s="1">
        <v>-509.85300000000001</v>
      </c>
      <c r="I10365" s="13">
        <f t="shared" si="161"/>
        <v>-3188799.0180000449</v>
      </c>
    </row>
    <row r="10366" spans="1:9">
      <c r="A10366" s="10">
        <v>43735</v>
      </c>
      <c r="B10366" s="10">
        <v>43734</v>
      </c>
      <c r="C10366" t="s">
        <v>452</v>
      </c>
      <c r="D10366" t="s">
        <v>2028</v>
      </c>
      <c r="E10366" t="s">
        <v>11</v>
      </c>
      <c r="F10366" s="1">
        <v>-0.35699999999999998</v>
      </c>
      <c r="I10366" s="13">
        <f t="shared" si="161"/>
        <v>-3188799.3750000447</v>
      </c>
    </row>
    <row r="10367" spans="1:9">
      <c r="A10367" s="10">
        <v>43735</v>
      </c>
      <c r="B10367" s="10">
        <v>43734</v>
      </c>
      <c r="C10367" t="s">
        <v>452</v>
      </c>
      <c r="D10367" t="s">
        <v>12168</v>
      </c>
      <c r="E10367" t="s">
        <v>11</v>
      </c>
      <c r="F10367" s="1">
        <v>-0.35699999999999998</v>
      </c>
      <c r="I10367" s="13">
        <f t="shared" si="161"/>
        <v>-3188799.7320000445</v>
      </c>
    </row>
    <row r="10368" spans="1:9">
      <c r="A10368" s="10">
        <v>43735</v>
      </c>
      <c r="B10368" s="10">
        <v>43734</v>
      </c>
      <c r="C10368" t="s">
        <v>508</v>
      </c>
      <c r="E10368" t="s">
        <v>11</v>
      </c>
      <c r="F10368" s="1">
        <v>-797.5</v>
      </c>
      <c r="I10368" s="13">
        <f t="shared" si="161"/>
        <v>-3189597.2320000445</v>
      </c>
    </row>
    <row r="10369" spans="1:9">
      <c r="A10369" s="10">
        <v>43735</v>
      </c>
      <c r="B10369" s="10">
        <v>43734</v>
      </c>
      <c r="C10369" t="s">
        <v>452</v>
      </c>
      <c r="D10369" t="s">
        <v>2399</v>
      </c>
      <c r="E10369" t="s">
        <v>11</v>
      </c>
      <c r="F10369" s="1">
        <v>-0.35699999999999998</v>
      </c>
      <c r="I10369" s="13">
        <f t="shared" si="161"/>
        <v>-3189597.5890000444</v>
      </c>
    </row>
    <row r="10370" spans="1:9">
      <c r="A10370" s="10">
        <v>43735</v>
      </c>
      <c r="B10370" s="10">
        <v>43734</v>
      </c>
      <c r="C10370" t="s">
        <v>452</v>
      </c>
      <c r="D10370" t="s">
        <v>2177</v>
      </c>
      <c r="E10370" t="s">
        <v>11</v>
      </c>
      <c r="F10370" s="1">
        <v>-0.35699999999999998</v>
      </c>
      <c r="I10370" s="13">
        <f t="shared" si="161"/>
        <v>-3189597.9460000442</v>
      </c>
    </row>
    <row r="10371" spans="1:9">
      <c r="A10371" s="10">
        <v>43735</v>
      </c>
      <c r="B10371" s="10">
        <v>43734</v>
      </c>
      <c r="C10371" t="s">
        <v>452</v>
      </c>
      <c r="D10371" t="s">
        <v>2614</v>
      </c>
      <c r="E10371" t="s">
        <v>11</v>
      </c>
      <c r="F10371" s="1">
        <v>-0.35699999999999998</v>
      </c>
      <c r="I10371" s="13">
        <f t="shared" ref="I10371:I10434" si="162">I10370+F10371+G10371</f>
        <v>-3189598.3030000441</v>
      </c>
    </row>
    <row r="10372" spans="1:9">
      <c r="A10372" s="10">
        <v>43738</v>
      </c>
      <c r="B10372" s="10">
        <v>43735</v>
      </c>
      <c r="C10372" t="s">
        <v>45</v>
      </c>
      <c r="D10372" t="s">
        <v>12183</v>
      </c>
      <c r="E10372" t="s">
        <v>44</v>
      </c>
      <c r="F10372" s="1">
        <v>-3.57</v>
      </c>
      <c r="I10372" s="13">
        <f t="shared" si="162"/>
        <v>-3189601.8730000439</v>
      </c>
    </row>
    <row r="10373" spans="1:9">
      <c r="A10373" s="10">
        <v>43738</v>
      </c>
      <c r="B10373" s="10">
        <v>43735</v>
      </c>
      <c r="C10373" t="s">
        <v>12202</v>
      </c>
      <c r="D10373" t="s">
        <v>12201</v>
      </c>
      <c r="E10373" t="s">
        <v>11939</v>
      </c>
      <c r="F10373" s="1">
        <v>-216700</v>
      </c>
      <c r="I10373" s="13">
        <f t="shared" si="162"/>
        <v>-3406301.8730000439</v>
      </c>
    </row>
    <row r="10374" spans="1:9">
      <c r="A10374" s="10">
        <v>43738</v>
      </c>
      <c r="B10374" s="10">
        <v>43735</v>
      </c>
      <c r="C10374" t="s">
        <v>31</v>
      </c>
      <c r="D10374" t="s">
        <v>12201</v>
      </c>
      <c r="E10374" t="s">
        <v>11939</v>
      </c>
      <c r="F10374" s="1">
        <v>-1.7849999999999999</v>
      </c>
      <c r="I10374" s="13">
        <f t="shared" si="162"/>
        <v>-3406303.6580000441</v>
      </c>
    </row>
    <row r="10375" spans="1:9">
      <c r="A10375" s="10">
        <v>43738</v>
      </c>
      <c r="B10375" s="10">
        <v>43735</v>
      </c>
      <c r="C10375" t="s">
        <v>12200</v>
      </c>
      <c r="D10375" t="s">
        <v>12199</v>
      </c>
      <c r="E10375" t="s">
        <v>541</v>
      </c>
      <c r="F10375" s="1">
        <v>-228.96100000000001</v>
      </c>
      <c r="I10375" s="13">
        <f t="shared" si="162"/>
        <v>-3406532.6190000442</v>
      </c>
    </row>
    <row r="10376" spans="1:9">
      <c r="A10376" s="10">
        <v>43738</v>
      </c>
      <c r="B10376" s="10">
        <v>43735</v>
      </c>
      <c r="C10376" t="s">
        <v>31</v>
      </c>
      <c r="D10376" t="s">
        <v>12199</v>
      </c>
      <c r="E10376" t="s">
        <v>541</v>
      </c>
      <c r="F10376" s="1">
        <v>-1.7849999999999999</v>
      </c>
      <c r="I10376" s="13">
        <f t="shared" si="162"/>
        <v>-3406534.4040000443</v>
      </c>
    </row>
    <row r="10377" spans="1:9">
      <c r="A10377" s="10">
        <v>43738</v>
      </c>
      <c r="B10377" s="10">
        <v>43735</v>
      </c>
      <c r="C10377" t="s">
        <v>12198</v>
      </c>
      <c r="D10377" t="s">
        <v>12197</v>
      </c>
      <c r="E10377" t="s">
        <v>587</v>
      </c>
      <c r="F10377" s="1">
        <v>-83.6</v>
      </c>
      <c r="I10377" s="13">
        <f t="shared" si="162"/>
        <v>-3406618.0040000444</v>
      </c>
    </row>
    <row r="10378" spans="1:9">
      <c r="A10378" s="10">
        <v>43738</v>
      </c>
      <c r="B10378" s="10">
        <v>43735</v>
      </c>
      <c r="C10378" t="s">
        <v>31</v>
      </c>
      <c r="D10378" t="s">
        <v>12197</v>
      </c>
      <c r="E10378" t="s">
        <v>587</v>
      </c>
      <c r="F10378" s="1">
        <v>-1.7849999999999999</v>
      </c>
      <c r="I10378" s="13">
        <f t="shared" si="162"/>
        <v>-3406619.7890000446</v>
      </c>
    </row>
    <row r="10379" spans="1:9">
      <c r="A10379" s="10">
        <v>43738</v>
      </c>
      <c r="B10379" s="10">
        <v>43735</v>
      </c>
      <c r="C10379" t="s">
        <v>27</v>
      </c>
      <c r="E10379" t="s">
        <v>11</v>
      </c>
      <c r="F10379" s="1">
        <v>-238</v>
      </c>
      <c r="I10379" s="13">
        <f t="shared" si="162"/>
        <v>-3406857.7890000446</v>
      </c>
    </row>
    <row r="10380" spans="1:9">
      <c r="A10380" s="10">
        <v>43738</v>
      </c>
      <c r="B10380" s="10">
        <v>43735</v>
      </c>
      <c r="C10380" t="s">
        <v>12196</v>
      </c>
      <c r="D10380" t="s">
        <v>12195</v>
      </c>
      <c r="E10380" t="s">
        <v>7027</v>
      </c>
      <c r="F10380" s="1">
        <v>-137.392</v>
      </c>
      <c r="I10380" s="13">
        <f t="shared" si="162"/>
        <v>-3406995.1810000446</v>
      </c>
    </row>
    <row r="10381" spans="1:9">
      <c r="A10381" s="10">
        <v>43738</v>
      </c>
      <c r="B10381" s="10">
        <v>43735</v>
      </c>
      <c r="C10381" t="s">
        <v>12194</v>
      </c>
      <c r="D10381" t="s">
        <v>12193</v>
      </c>
      <c r="E10381" t="s">
        <v>139</v>
      </c>
      <c r="F10381" s="1">
        <v>-2589.7979999999998</v>
      </c>
      <c r="I10381" s="13">
        <f t="shared" si="162"/>
        <v>-3409584.9790000445</v>
      </c>
    </row>
    <row r="10382" spans="1:9">
      <c r="A10382" s="10">
        <v>43738</v>
      </c>
      <c r="B10382" s="10">
        <v>43735</v>
      </c>
      <c r="C10382" t="s">
        <v>12192</v>
      </c>
      <c r="D10382" t="s">
        <v>12191</v>
      </c>
      <c r="E10382" t="s">
        <v>11</v>
      </c>
      <c r="F10382" s="1">
        <v>-500</v>
      </c>
      <c r="I10382" s="13">
        <f t="shared" si="162"/>
        <v>-3410084.9790000445</v>
      </c>
    </row>
    <row r="10383" spans="1:9">
      <c r="A10383" s="10">
        <v>43738</v>
      </c>
      <c r="B10383" s="10">
        <v>43735</v>
      </c>
      <c r="C10383" t="s">
        <v>42</v>
      </c>
      <c r="D10383" t="s">
        <v>12190</v>
      </c>
      <c r="E10383" t="s">
        <v>44</v>
      </c>
      <c r="F10383" s="1">
        <v>-104499.056</v>
      </c>
      <c r="I10383" s="13">
        <f t="shared" si="162"/>
        <v>-3514584.0350000444</v>
      </c>
    </row>
    <row r="10384" spans="1:9">
      <c r="A10384" s="10">
        <v>43738</v>
      </c>
      <c r="B10384" s="10">
        <v>43735</v>
      </c>
      <c r="C10384" t="s">
        <v>45</v>
      </c>
      <c r="D10384" t="s">
        <v>12190</v>
      </c>
      <c r="E10384" t="s">
        <v>44</v>
      </c>
      <c r="F10384" s="1">
        <v>-3.57</v>
      </c>
      <c r="I10384" s="13">
        <f t="shared" si="162"/>
        <v>-3514587.6050000442</v>
      </c>
    </row>
    <row r="10385" spans="1:9">
      <c r="A10385" s="10">
        <v>43738</v>
      </c>
      <c r="B10385" s="10">
        <v>43735</v>
      </c>
      <c r="C10385" t="s">
        <v>42</v>
      </c>
      <c r="D10385" t="s">
        <v>12183</v>
      </c>
      <c r="E10385" t="s">
        <v>44</v>
      </c>
      <c r="F10385" s="1">
        <v>-38904.737000000001</v>
      </c>
      <c r="I10385" s="13">
        <f t="shared" si="162"/>
        <v>-3553492.3420000444</v>
      </c>
    </row>
    <row r="10386" spans="1:9">
      <c r="A10386" s="10">
        <v>43738</v>
      </c>
      <c r="B10386" s="10">
        <v>43735</v>
      </c>
      <c r="C10386" t="s">
        <v>12182</v>
      </c>
      <c r="D10386" t="s">
        <v>12181</v>
      </c>
      <c r="E10386" t="s">
        <v>494</v>
      </c>
      <c r="F10386" s="1">
        <v>-1254.7919999999999</v>
      </c>
      <c r="I10386" s="13">
        <f t="shared" si="162"/>
        <v>-3554747.1340000443</v>
      </c>
    </row>
    <row r="10387" spans="1:9">
      <c r="A10387" s="10">
        <v>43745</v>
      </c>
      <c r="B10387" s="10">
        <v>43738</v>
      </c>
      <c r="C10387" t="s">
        <v>27</v>
      </c>
      <c r="D10387" t="s">
        <v>12317</v>
      </c>
      <c r="E10387" t="s">
        <v>12316</v>
      </c>
      <c r="F10387" s="1">
        <v>-6926.0959999999995</v>
      </c>
      <c r="I10387" s="13">
        <f t="shared" si="162"/>
        <v>-3561673.2300000442</v>
      </c>
    </row>
    <row r="10388" spans="1:9">
      <c r="A10388" s="10">
        <v>43745</v>
      </c>
      <c r="B10388" s="10">
        <v>43738</v>
      </c>
      <c r="C10388" t="s">
        <v>9429</v>
      </c>
      <c r="D10388" t="s">
        <v>12309</v>
      </c>
      <c r="E10388" t="s">
        <v>12308</v>
      </c>
      <c r="F10388" s="1">
        <v>-108680.495</v>
      </c>
      <c r="I10388" s="13">
        <f t="shared" si="162"/>
        <v>-3670353.7250000443</v>
      </c>
    </row>
    <row r="10389" spans="1:9">
      <c r="A10389" s="10">
        <v>43739</v>
      </c>
      <c r="B10389" s="10">
        <v>43738</v>
      </c>
      <c r="C10389" t="s">
        <v>12215</v>
      </c>
      <c r="D10389" t="s">
        <v>12214</v>
      </c>
      <c r="E10389" t="s">
        <v>7355</v>
      </c>
      <c r="F10389" s="1">
        <v>-1147.713</v>
      </c>
      <c r="I10389" s="13">
        <f t="shared" si="162"/>
        <v>-3671501.4380000443</v>
      </c>
    </row>
    <row r="10390" spans="1:9">
      <c r="A10390" s="10">
        <v>43739</v>
      </c>
      <c r="B10390" s="10">
        <v>43738</v>
      </c>
      <c r="C10390" t="s">
        <v>12213</v>
      </c>
      <c r="D10390" t="s">
        <v>12212</v>
      </c>
      <c r="E10390" t="s">
        <v>12211</v>
      </c>
      <c r="F10390" s="1">
        <v>-177.77699999999999</v>
      </c>
      <c r="I10390" s="13">
        <f t="shared" si="162"/>
        <v>-3671679.2150000441</v>
      </c>
    </row>
    <row r="10391" spans="1:9">
      <c r="A10391" s="10">
        <v>43739</v>
      </c>
      <c r="B10391" s="10">
        <v>43738</v>
      </c>
      <c r="C10391" t="s">
        <v>12210</v>
      </c>
      <c r="D10391" t="s">
        <v>12209</v>
      </c>
      <c r="E10391" t="s">
        <v>3567</v>
      </c>
      <c r="F10391" s="1">
        <v>-11190.92</v>
      </c>
      <c r="I10391" s="13">
        <f t="shared" si="162"/>
        <v>-3682870.135000044</v>
      </c>
    </row>
    <row r="10392" spans="1:9">
      <c r="A10392" s="10">
        <v>43739</v>
      </c>
      <c r="B10392" s="10">
        <v>43738</v>
      </c>
      <c r="C10392" t="s">
        <v>12208</v>
      </c>
      <c r="D10392" t="s">
        <v>12207</v>
      </c>
      <c r="E10392" t="s">
        <v>7333</v>
      </c>
      <c r="F10392" s="1">
        <v>-3165.97</v>
      </c>
      <c r="I10392" s="13">
        <f t="shared" si="162"/>
        <v>-3686036.1050000442</v>
      </c>
    </row>
    <row r="10393" spans="1:9">
      <c r="A10393" s="10">
        <v>43739</v>
      </c>
      <c r="B10393" s="10">
        <v>43738</v>
      </c>
      <c r="C10393" t="s">
        <v>12206</v>
      </c>
      <c r="D10393" t="s">
        <v>12205</v>
      </c>
      <c r="E10393" t="s">
        <v>3567</v>
      </c>
      <c r="F10393" s="1">
        <v>-22540.780999999999</v>
      </c>
      <c r="I10393" s="13">
        <f t="shared" si="162"/>
        <v>-3708576.8860000442</v>
      </c>
    </row>
    <row r="10394" spans="1:9">
      <c r="A10394" s="10">
        <v>43738</v>
      </c>
      <c r="B10394" s="10">
        <v>43738</v>
      </c>
      <c r="C10394" t="s">
        <v>21</v>
      </c>
      <c r="E10394" t="s">
        <v>11</v>
      </c>
      <c r="F10394" s="1">
        <v>-83333.332999999999</v>
      </c>
      <c r="I10394" s="13">
        <f t="shared" si="162"/>
        <v>-3791910.2190000443</v>
      </c>
    </row>
    <row r="10395" spans="1:9">
      <c r="A10395" s="10">
        <v>43738</v>
      </c>
      <c r="B10395" s="10">
        <v>43738</v>
      </c>
      <c r="C10395" t="s">
        <v>3413</v>
      </c>
      <c r="E10395" t="s">
        <v>11</v>
      </c>
      <c r="F10395" s="1">
        <v>-17173.332999999999</v>
      </c>
      <c r="I10395" s="13">
        <f t="shared" si="162"/>
        <v>-3809083.5520000444</v>
      </c>
    </row>
    <row r="10396" spans="1:9">
      <c r="A10396" s="10">
        <v>43738</v>
      </c>
      <c r="B10396" s="10">
        <v>43738</v>
      </c>
      <c r="C10396" t="s">
        <v>21</v>
      </c>
      <c r="E10396" t="s">
        <v>11</v>
      </c>
      <c r="F10396" s="1">
        <v>-29166.667000000001</v>
      </c>
      <c r="I10396" s="13">
        <f t="shared" si="162"/>
        <v>-3838250.2190000443</v>
      </c>
    </row>
    <row r="10397" spans="1:9">
      <c r="A10397" s="10">
        <v>43738</v>
      </c>
      <c r="B10397" s="10">
        <v>43738</v>
      </c>
      <c r="C10397" t="s">
        <v>3413</v>
      </c>
      <c r="E10397" t="s">
        <v>11</v>
      </c>
      <c r="F10397" s="1">
        <v>-6010.6670000000004</v>
      </c>
      <c r="I10397" s="13">
        <f t="shared" si="162"/>
        <v>-3844260.8860000442</v>
      </c>
    </row>
    <row r="10398" spans="1:9">
      <c r="A10398" s="10">
        <v>43738</v>
      </c>
      <c r="B10398" s="10">
        <v>43738</v>
      </c>
      <c r="C10398" t="s">
        <v>21</v>
      </c>
      <c r="E10398" t="s">
        <v>11</v>
      </c>
      <c r="F10398" s="1">
        <v>-41666.667000000001</v>
      </c>
      <c r="I10398" s="13">
        <f t="shared" si="162"/>
        <v>-3885927.5530000441</v>
      </c>
    </row>
    <row r="10399" spans="1:9">
      <c r="A10399" s="10">
        <v>43738</v>
      </c>
      <c r="B10399" s="10">
        <v>43738</v>
      </c>
      <c r="C10399" t="s">
        <v>3413</v>
      </c>
      <c r="E10399" t="s">
        <v>11</v>
      </c>
      <c r="F10399" s="1">
        <v>-8586.6669999999995</v>
      </c>
      <c r="I10399" s="13">
        <f t="shared" si="162"/>
        <v>-3894514.220000044</v>
      </c>
    </row>
    <row r="10400" spans="1:9">
      <c r="A10400" s="10">
        <v>43738</v>
      </c>
      <c r="B10400" s="10">
        <v>43738</v>
      </c>
      <c r="C10400" t="s">
        <v>21</v>
      </c>
      <c r="E10400" t="s">
        <v>11</v>
      </c>
      <c r="F10400" s="1">
        <v>-41666.667000000001</v>
      </c>
      <c r="I10400" s="13">
        <f t="shared" si="162"/>
        <v>-3936180.8870000439</v>
      </c>
    </row>
    <row r="10401" spans="1:9">
      <c r="A10401" s="10">
        <v>43738</v>
      </c>
      <c r="B10401" s="10">
        <v>43738</v>
      </c>
      <c r="C10401" t="s">
        <v>3413</v>
      </c>
      <c r="E10401" t="s">
        <v>11</v>
      </c>
      <c r="F10401" s="1">
        <v>-8586.6669999999995</v>
      </c>
      <c r="I10401" s="13">
        <f t="shared" si="162"/>
        <v>-3944767.5540000438</v>
      </c>
    </row>
    <row r="10402" spans="1:9">
      <c r="A10402" s="10">
        <v>43738</v>
      </c>
      <c r="B10402" s="10">
        <v>43738</v>
      </c>
      <c r="C10402" t="s">
        <v>21</v>
      </c>
      <c r="E10402" t="s">
        <v>11</v>
      </c>
      <c r="F10402" s="1">
        <v>-95833.332999999999</v>
      </c>
      <c r="I10402" s="13">
        <f t="shared" si="162"/>
        <v>-4040600.8870000439</v>
      </c>
    </row>
    <row r="10403" spans="1:9">
      <c r="A10403" s="10">
        <v>43738</v>
      </c>
      <c r="B10403" s="10">
        <v>43738</v>
      </c>
      <c r="C10403" t="s">
        <v>3413</v>
      </c>
      <c r="E10403" t="s">
        <v>11</v>
      </c>
      <c r="F10403" s="1">
        <v>-19749.332999999999</v>
      </c>
      <c r="I10403" s="13">
        <f t="shared" si="162"/>
        <v>-4060350.220000044</v>
      </c>
    </row>
    <row r="10404" spans="1:9">
      <c r="A10404" s="10">
        <v>43738</v>
      </c>
      <c r="B10404" s="10">
        <v>43738</v>
      </c>
      <c r="C10404" t="s">
        <v>350</v>
      </c>
      <c r="E10404" t="s">
        <v>11</v>
      </c>
      <c r="F10404" s="1">
        <v>-1.7849999999999999</v>
      </c>
      <c r="I10404" s="13">
        <f t="shared" si="162"/>
        <v>-4060352.0050000441</v>
      </c>
    </row>
    <row r="10405" spans="1:9">
      <c r="A10405" s="10">
        <v>43738</v>
      </c>
      <c r="B10405" s="10">
        <v>43738</v>
      </c>
      <c r="C10405" t="s">
        <v>350</v>
      </c>
      <c r="E10405" t="s">
        <v>11</v>
      </c>
      <c r="F10405" s="1">
        <v>-1.7849999999999999</v>
      </c>
      <c r="I10405" s="13">
        <f t="shared" si="162"/>
        <v>-4060353.7900000443</v>
      </c>
    </row>
    <row r="10406" spans="1:9">
      <c r="A10406" s="10">
        <v>43738</v>
      </c>
      <c r="B10406" s="10">
        <v>43738</v>
      </c>
      <c r="C10406" t="s">
        <v>350</v>
      </c>
      <c r="E10406" t="s">
        <v>11</v>
      </c>
      <c r="F10406" s="1">
        <v>-1.7849999999999999</v>
      </c>
      <c r="I10406" s="13">
        <f t="shared" si="162"/>
        <v>-4060355.5750000444</v>
      </c>
    </row>
    <row r="10407" spans="1:9">
      <c r="A10407" s="10">
        <v>43738</v>
      </c>
      <c r="B10407" s="10">
        <v>43738</v>
      </c>
      <c r="C10407" t="s">
        <v>350</v>
      </c>
      <c r="E10407" t="s">
        <v>11</v>
      </c>
      <c r="F10407" s="1">
        <v>-1.7849999999999999</v>
      </c>
      <c r="I10407" s="13">
        <f t="shared" si="162"/>
        <v>-4060357.3600000446</v>
      </c>
    </row>
    <row r="10408" spans="1:9">
      <c r="A10408" s="10">
        <v>43738</v>
      </c>
      <c r="B10408" s="10">
        <v>43738</v>
      </c>
      <c r="C10408" t="s">
        <v>350</v>
      </c>
      <c r="E10408" t="s">
        <v>11</v>
      </c>
      <c r="F10408" s="1">
        <v>-1.7849999999999999</v>
      </c>
      <c r="I10408" s="13">
        <f t="shared" si="162"/>
        <v>-4060359.1450000447</v>
      </c>
    </row>
    <row r="10409" spans="1:9">
      <c r="A10409" s="10">
        <v>43738</v>
      </c>
      <c r="B10409" s="10">
        <v>43738</v>
      </c>
      <c r="C10409" t="s">
        <v>350</v>
      </c>
      <c r="E10409" t="s">
        <v>11</v>
      </c>
      <c r="F10409" s="1">
        <v>-1.7849999999999999</v>
      </c>
      <c r="I10409" s="13">
        <f t="shared" si="162"/>
        <v>-4060360.9300000449</v>
      </c>
    </row>
    <row r="10410" spans="1:9">
      <c r="A10410" s="10">
        <v>43738</v>
      </c>
      <c r="B10410" s="10">
        <v>43738</v>
      </c>
      <c r="C10410" t="s">
        <v>350</v>
      </c>
      <c r="E10410" t="s">
        <v>11</v>
      </c>
      <c r="F10410" s="1">
        <v>-1.7849999999999999</v>
      </c>
      <c r="I10410" s="13">
        <f t="shared" si="162"/>
        <v>-4060362.715000045</v>
      </c>
    </row>
    <row r="10411" spans="1:9">
      <c r="A10411" s="10">
        <v>43738</v>
      </c>
      <c r="B10411" s="10">
        <v>43738</v>
      </c>
      <c r="C10411" t="s">
        <v>350</v>
      </c>
      <c r="E10411" t="s">
        <v>11</v>
      </c>
      <c r="F10411" s="1">
        <v>-1.7849999999999999</v>
      </c>
      <c r="I10411" s="13">
        <f t="shared" si="162"/>
        <v>-4060364.5000000452</v>
      </c>
    </row>
    <row r="10412" spans="1:9">
      <c r="A10412" s="10">
        <v>43738</v>
      </c>
      <c r="B10412" s="10">
        <v>43738</v>
      </c>
      <c r="C10412" t="s">
        <v>350</v>
      </c>
      <c r="E10412" t="s">
        <v>11</v>
      </c>
      <c r="F10412" s="1">
        <v>-1.7849999999999999</v>
      </c>
      <c r="I10412" s="13">
        <f t="shared" si="162"/>
        <v>-4060366.2850000453</v>
      </c>
    </row>
    <row r="10413" spans="1:9">
      <c r="A10413" s="10">
        <v>43738</v>
      </c>
      <c r="B10413" s="10">
        <v>43738</v>
      </c>
      <c r="C10413" t="s">
        <v>350</v>
      </c>
      <c r="E10413" t="s">
        <v>11</v>
      </c>
      <c r="F10413" s="1">
        <v>-1.7849999999999999</v>
      </c>
      <c r="I10413" s="13">
        <f t="shared" si="162"/>
        <v>-4060368.0700000455</v>
      </c>
    </row>
    <row r="10414" spans="1:9">
      <c r="A10414" s="10">
        <v>43738</v>
      </c>
      <c r="B10414" s="10">
        <v>43738</v>
      </c>
      <c r="C10414" t="s">
        <v>570</v>
      </c>
      <c r="E10414" t="s">
        <v>11</v>
      </c>
      <c r="F10414" s="1">
        <v>-34.451000000000001</v>
      </c>
      <c r="I10414" s="13">
        <f t="shared" si="162"/>
        <v>-4060402.5210000454</v>
      </c>
    </row>
    <row r="10415" spans="1:9">
      <c r="A10415" s="10">
        <v>43738</v>
      </c>
      <c r="B10415" s="10">
        <v>43738</v>
      </c>
      <c r="C10415" t="s">
        <v>572</v>
      </c>
      <c r="E10415" t="s">
        <v>11</v>
      </c>
      <c r="F10415" s="1">
        <v>-29.899000000000001</v>
      </c>
      <c r="I10415" s="13">
        <f t="shared" si="162"/>
        <v>-4060432.4200000456</v>
      </c>
    </row>
    <row r="10416" spans="1:9">
      <c r="A10416" s="10">
        <v>43738</v>
      </c>
      <c r="B10416" s="10">
        <v>43738</v>
      </c>
      <c r="C10416" t="s">
        <v>574</v>
      </c>
      <c r="E10416" t="s">
        <v>11</v>
      </c>
      <c r="F10416" s="1">
        <v>-19.527000000000001</v>
      </c>
      <c r="I10416" s="13">
        <f t="shared" si="162"/>
        <v>-4060451.9470000453</v>
      </c>
    </row>
    <row r="10417" spans="1:9">
      <c r="A10417" s="10">
        <v>43738</v>
      </c>
      <c r="B10417" s="10">
        <v>43738</v>
      </c>
      <c r="C10417" t="s">
        <v>571</v>
      </c>
      <c r="E10417" t="s">
        <v>11</v>
      </c>
      <c r="F10417" s="1">
        <v>-18.385999999999999</v>
      </c>
      <c r="I10417" s="13">
        <f t="shared" si="162"/>
        <v>-4060470.3330000453</v>
      </c>
    </row>
    <row r="10418" spans="1:9">
      <c r="A10418" s="10">
        <v>43738</v>
      </c>
      <c r="B10418" s="10">
        <v>43738</v>
      </c>
      <c r="C10418" t="s">
        <v>579</v>
      </c>
      <c r="E10418" t="s">
        <v>11</v>
      </c>
      <c r="F10418" s="1">
        <v>-34.093000000000004</v>
      </c>
      <c r="I10418" s="13">
        <f t="shared" si="162"/>
        <v>-4060504.4260000451</v>
      </c>
    </row>
    <row r="10419" spans="1:9">
      <c r="A10419" s="10">
        <v>43738</v>
      </c>
      <c r="B10419" s="10">
        <v>43738</v>
      </c>
      <c r="C10419" t="s">
        <v>569</v>
      </c>
      <c r="E10419" t="s">
        <v>11</v>
      </c>
      <c r="F10419" s="1">
        <v>-20.527999999999999</v>
      </c>
      <c r="I10419" s="13">
        <f t="shared" si="162"/>
        <v>-4060524.9540000451</v>
      </c>
    </row>
    <row r="10420" spans="1:9">
      <c r="A10420" s="10">
        <v>43738</v>
      </c>
      <c r="B10420" s="10">
        <v>43738</v>
      </c>
      <c r="C10420" t="s">
        <v>577</v>
      </c>
      <c r="E10420" t="s">
        <v>11</v>
      </c>
      <c r="F10420" s="1">
        <v>-62.475000000000001</v>
      </c>
      <c r="I10420" s="13">
        <f t="shared" si="162"/>
        <v>-4060587.4290000452</v>
      </c>
    </row>
    <row r="10421" spans="1:9">
      <c r="A10421" s="10">
        <v>43738</v>
      </c>
      <c r="B10421" s="10">
        <v>43738</v>
      </c>
      <c r="C10421" t="s">
        <v>573</v>
      </c>
      <c r="E10421" t="s">
        <v>11</v>
      </c>
      <c r="F10421" s="1">
        <v>-53.015000000000001</v>
      </c>
      <c r="I10421" s="13">
        <f t="shared" si="162"/>
        <v>-4060640.4440000453</v>
      </c>
    </row>
    <row r="10422" spans="1:9">
      <c r="A10422" s="10">
        <v>43738</v>
      </c>
      <c r="B10422" s="10">
        <v>43738</v>
      </c>
      <c r="C10422" t="s">
        <v>578</v>
      </c>
      <c r="E10422" t="s">
        <v>11</v>
      </c>
      <c r="F10422" s="1">
        <v>-49.865000000000002</v>
      </c>
      <c r="I10422" s="13">
        <f t="shared" si="162"/>
        <v>-4060690.3090000455</v>
      </c>
    </row>
    <row r="10423" spans="1:9">
      <c r="A10423" s="10">
        <v>43738</v>
      </c>
      <c r="B10423" s="10">
        <v>43738</v>
      </c>
      <c r="C10423" t="s">
        <v>576</v>
      </c>
      <c r="E10423" t="s">
        <v>11</v>
      </c>
      <c r="F10423" s="1">
        <v>-47.783999999999999</v>
      </c>
      <c r="I10423" s="13">
        <f t="shared" si="162"/>
        <v>-4060738.0930000455</v>
      </c>
    </row>
    <row r="10424" spans="1:9">
      <c r="A10424" s="10">
        <v>43738</v>
      </c>
      <c r="B10424" s="10">
        <v>43738</v>
      </c>
      <c r="C10424" t="s">
        <v>616</v>
      </c>
      <c r="E10424" t="s">
        <v>11</v>
      </c>
      <c r="F10424" s="1">
        <v>-18.007999999999999</v>
      </c>
      <c r="I10424" s="13">
        <f t="shared" si="162"/>
        <v>-4060756.1010000454</v>
      </c>
    </row>
    <row r="10425" spans="1:9">
      <c r="A10425" s="10">
        <v>43738</v>
      </c>
      <c r="B10425" s="10">
        <v>43738</v>
      </c>
      <c r="C10425" t="s">
        <v>618</v>
      </c>
      <c r="E10425" t="s">
        <v>11</v>
      </c>
      <c r="F10425" s="1">
        <v>-14.222</v>
      </c>
      <c r="I10425" s="13">
        <f t="shared" si="162"/>
        <v>-4060770.3230000455</v>
      </c>
    </row>
    <row r="10426" spans="1:9">
      <c r="A10426" s="10">
        <v>43738</v>
      </c>
      <c r="B10426" s="10">
        <v>43738</v>
      </c>
      <c r="C10426" t="s">
        <v>617</v>
      </c>
      <c r="E10426" t="s">
        <v>11</v>
      </c>
      <c r="F10426" s="1">
        <v>-11.9</v>
      </c>
      <c r="I10426" s="13">
        <f t="shared" si="162"/>
        <v>-4060782.2230000454</v>
      </c>
    </row>
    <row r="10427" spans="1:9">
      <c r="A10427" s="10">
        <v>43735</v>
      </c>
      <c r="B10427" s="10">
        <v>43738</v>
      </c>
      <c r="C10427" t="s">
        <v>12180</v>
      </c>
      <c r="D10427" t="s">
        <v>2614</v>
      </c>
      <c r="E10427" t="s">
        <v>11</v>
      </c>
      <c r="G10427" s="1">
        <v>24000</v>
      </c>
      <c r="I10427" s="13">
        <f t="shared" si="162"/>
        <v>-4036782.2230000454</v>
      </c>
    </row>
    <row r="10428" spans="1:9">
      <c r="A10428" s="10">
        <v>43735</v>
      </c>
      <c r="B10428" s="10">
        <v>43738</v>
      </c>
      <c r="C10428" t="s">
        <v>12177</v>
      </c>
      <c r="D10428" t="s">
        <v>12176</v>
      </c>
      <c r="E10428" t="s">
        <v>11</v>
      </c>
      <c r="G10428" s="1">
        <v>250000</v>
      </c>
      <c r="I10428" s="13">
        <f t="shared" si="162"/>
        <v>-3786782.2230000454</v>
      </c>
    </row>
    <row r="10429" spans="1:9">
      <c r="A10429" s="10">
        <v>43735</v>
      </c>
      <c r="B10429" s="10">
        <v>43738</v>
      </c>
      <c r="C10429" t="s">
        <v>12175</v>
      </c>
      <c r="D10429" t="s">
        <v>2240</v>
      </c>
      <c r="E10429" t="s">
        <v>11</v>
      </c>
      <c r="G10429" s="1">
        <v>18000</v>
      </c>
      <c r="I10429" s="13">
        <f t="shared" si="162"/>
        <v>-3768782.2230000454</v>
      </c>
    </row>
    <row r="10430" spans="1:9">
      <c r="A10430" s="10">
        <v>43735</v>
      </c>
      <c r="B10430" s="10">
        <v>43738</v>
      </c>
      <c r="C10430" t="s">
        <v>12170</v>
      </c>
      <c r="D10430" t="s">
        <v>2028</v>
      </c>
      <c r="E10430" t="s">
        <v>11</v>
      </c>
      <c r="G10430" s="1">
        <v>5000</v>
      </c>
      <c r="I10430" s="13">
        <f t="shared" si="162"/>
        <v>-3763782.2230000454</v>
      </c>
    </row>
    <row r="10431" spans="1:9">
      <c r="A10431" s="10">
        <v>43735</v>
      </c>
      <c r="B10431" s="10">
        <v>43738</v>
      </c>
      <c r="C10431" t="s">
        <v>12169</v>
      </c>
      <c r="D10431" t="s">
        <v>12168</v>
      </c>
      <c r="E10431" t="s">
        <v>11</v>
      </c>
      <c r="G10431" s="1">
        <v>10000</v>
      </c>
      <c r="I10431" s="13">
        <f t="shared" si="162"/>
        <v>-3753782.2230000454</v>
      </c>
    </row>
    <row r="10432" spans="1:9">
      <c r="A10432" s="10">
        <v>43735</v>
      </c>
      <c r="B10432" s="10">
        <v>43738</v>
      </c>
      <c r="C10432" t="s">
        <v>7684</v>
      </c>
      <c r="D10432" t="s">
        <v>2399</v>
      </c>
      <c r="E10432" t="s">
        <v>11</v>
      </c>
      <c r="G10432" s="1">
        <v>20000</v>
      </c>
      <c r="I10432" s="13">
        <f t="shared" si="162"/>
        <v>-3733782.2230000454</v>
      </c>
    </row>
    <row r="10433" spans="1:9">
      <c r="A10433" s="10">
        <v>43735</v>
      </c>
      <c r="B10433" s="10">
        <v>43738</v>
      </c>
      <c r="C10433" t="s">
        <v>9857</v>
      </c>
      <c r="D10433" t="s">
        <v>2177</v>
      </c>
      <c r="E10433" t="s">
        <v>11</v>
      </c>
      <c r="G10433" s="1">
        <v>32000</v>
      </c>
      <c r="I10433" s="13">
        <f t="shared" si="162"/>
        <v>-3701782.2230000454</v>
      </c>
    </row>
    <row r="10434" spans="1:9">
      <c r="A10434" s="10">
        <v>43740</v>
      </c>
      <c r="B10434" s="10">
        <v>43739</v>
      </c>
      <c r="C10434" t="s">
        <v>12238</v>
      </c>
      <c r="D10434" t="s">
        <v>12237</v>
      </c>
      <c r="E10434" t="s">
        <v>4270</v>
      </c>
      <c r="F10434" s="1">
        <v>-98.18</v>
      </c>
      <c r="I10434" s="13">
        <f t="shared" si="162"/>
        <v>-3701880.4030000456</v>
      </c>
    </row>
    <row r="10435" spans="1:9">
      <c r="A10435" s="10">
        <v>43740</v>
      </c>
      <c r="B10435" s="10">
        <v>43739</v>
      </c>
      <c r="C10435" t="s">
        <v>12236</v>
      </c>
      <c r="D10435" t="s">
        <v>12235</v>
      </c>
      <c r="E10435" t="s">
        <v>11</v>
      </c>
      <c r="F10435" s="1">
        <v>-111.693</v>
      </c>
      <c r="I10435" s="13">
        <f t="shared" ref="I10435:I10498" si="163">I10434+F10435+G10435</f>
        <v>-3701992.0960000455</v>
      </c>
    </row>
    <row r="10436" spans="1:9">
      <c r="A10436" s="10">
        <v>43740</v>
      </c>
      <c r="B10436" s="10">
        <v>43739</v>
      </c>
      <c r="C10436" t="s">
        <v>12234</v>
      </c>
      <c r="D10436" t="s">
        <v>12233</v>
      </c>
      <c r="E10436" t="s">
        <v>12232</v>
      </c>
      <c r="F10436" s="1">
        <v>-116.863</v>
      </c>
      <c r="I10436" s="13">
        <f t="shared" si="163"/>
        <v>-3702108.9590000454</v>
      </c>
    </row>
    <row r="10437" spans="1:9">
      <c r="A10437" s="10">
        <v>43740</v>
      </c>
      <c r="B10437" s="10">
        <v>43739</v>
      </c>
      <c r="C10437" t="s">
        <v>42</v>
      </c>
      <c r="D10437" t="s">
        <v>12231</v>
      </c>
      <c r="E10437" t="s">
        <v>12230</v>
      </c>
      <c r="F10437" s="1">
        <v>-130.756</v>
      </c>
      <c r="I10437" s="13">
        <f t="shared" si="163"/>
        <v>-3702239.7150000455</v>
      </c>
    </row>
    <row r="10438" spans="1:9">
      <c r="A10438" s="10">
        <v>43740</v>
      </c>
      <c r="B10438" s="10">
        <v>43739</v>
      </c>
      <c r="C10438" t="s">
        <v>942</v>
      </c>
      <c r="D10438" t="s">
        <v>12231</v>
      </c>
      <c r="E10438" t="s">
        <v>12230</v>
      </c>
      <c r="F10438" s="1">
        <v>-1.7849999999999999</v>
      </c>
      <c r="I10438" s="13">
        <f t="shared" si="163"/>
        <v>-3702241.5000000456</v>
      </c>
    </row>
    <row r="10439" spans="1:9">
      <c r="A10439" s="10">
        <v>43740</v>
      </c>
      <c r="B10439" s="10">
        <v>43739</v>
      </c>
      <c r="C10439" t="s">
        <v>12229</v>
      </c>
      <c r="E10439" t="s">
        <v>12228</v>
      </c>
      <c r="F10439" s="1">
        <v>-300</v>
      </c>
      <c r="I10439" s="13">
        <f t="shared" si="163"/>
        <v>-3702541.5000000456</v>
      </c>
    </row>
    <row r="10440" spans="1:9">
      <c r="A10440" s="10">
        <v>43740</v>
      </c>
      <c r="B10440" s="10">
        <v>43739</v>
      </c>
      <c r="C10440" t="s">
        <v>101</v>
      </c>
      <c r="E10440" t="s">
        <v>11</v>
      </c>
      <c r="F10440" s="1">
        <v>-2.38</v>
      </c>
      <c r="I10440" s="13">
        <f t="shared" si="163"/>
        <v>-3702543.8800000455</v>
      </c>
    </row>
    <row r="10441" spans="1:9">
      <c r="A10441" s="10">
        <v>43740</v>
      </c>
      <c r="B10441" s="10">
        <v>43739</v>
      </c>
      <c r="C10441" t="s">
        <v>42</v>
      </c>
      <c r="D10441" t="s">
        <v>12227</v>
      </c>
      <c r="E10441" t="s">
        <v>10798</v>
      </c>
      <c r="F10441" s="1">
        <v>-250</v>
      </c>
      <c r="I10441" s="13">
        <f t="shared" si="163"/>
        <v>-3702793.8800000455</v>
      </c>
    </row>
    <row r="10442" spans="1:9">
      <c r="A10442" s="10">
        <v>43740</v>
      </c>
      <c r="B10442" s="10">
        <v>43739</v>
      </c>
      <c r="C10442" t="s">
        <v>942</v>
      </c>
      <c r="D10442" t="s">
        <v>12227</v>
      </c>
      <c r="E10442" t="s">
        <v>10798</v>
      </c>
      <c r="F10442" s="1">
        <v>-1.7849999999999999</v>
      </c>
      <c r="I10442" s="13">
        <f t="shared" si="163"/>
        <v>-3702795.6650000457</v>
      </c>
    </row>
    <row r="10443" spans="1:9">
      <c r="A10443" s="10">
        <v>43740</v>
      </c>
      <c r="B10443" s="10">
        <v>43739</v>
      </c>
      <c r="C10443" t="s">
        <v>42</v>
      </c>
      <c r="D10443" t="s">
        <v>12226</v>
      </c>
      <c r="E10443" t="s">
        <v>12225</v>
      </c>
      <c r="F10443" s="1">
        <v>-3147.703</v>
      </c>
      <c r="I10443" s="13">
        <f t="shared" si="163"/>
        <v>-3705943.3680000459</v>
      </c>
    </row>
    <row r="10444" spans="1:9">
      <c r="A10444" s="10">
        <v>43740</v>
      </c>
      <c r="B10444" s="10">
        <v>43739</v>
      </c>
      <c r="C10444" t="s">
        <v>942</v>
      </c>
      <c r="D10444" t="s">
        <v>12226</v>
      </c>
      <c r="E10444" t="s">
        <v>12225</v>
      </c>
      <c r="F10444" s="1">
        <v>-1.7849999999999999</v>
      </c>
      <c r="I10444" s="13">
        <f t="shared" si="163"/>
        <v>-3705945.153000046</v>
      </c>
    </row>
    <row r="10445" spans="1:9">
      <c r="A10445" s="10">
        <v>43740</v>
      </c>
      <c r="B10445" s="10">
        <v>43739</v>
      </c>
      <c r="C10445" t="s">
        <v>42</v>
      </c>
      <c r="D10445" t="s">
        <v>12224</v>
      </c>
      <c r="E10445" t="s">
        <v>12223</v>
      </c>
      <c r="F10445" s="1">
        <v>-250</v>
      </c>
      <c r="I10445" s="13">
        <f t="shared" si="163"/>
        <v>-3706195.153000046</v>
      </c>
    </row>
    <row r="10446" spans="1:9">
      <c r="A10446" s="10">
        <v>43740</v>
      </c>
      <c r="B10446" s="10">
        <v>43739</v>
      </c>
      <c r="C10446" t="s">
        <v>942</v>
      </c>
      <c r="D10446" t="s">
        <v>12224</v>
      </c>
      <c r="E10446" t="s">
        <v>12223</v>
      </c>
      <c r="F10446" s="1">
        <v>-1.7849999999999999</v>
      </c>
      <c r="I10446" s="13">
        <f t="shared" si="163"/>
        <v>-3706196.9380000462</v>
      </c>
    </row>
    <row r="10447" spans="1:9">
      <c r="A10447" s="10">
        <v>43740</v>
      </c>
      <c r="B10447" s="10">
        <v>43739</v>
      </c>
      <c r="C10447" t="s">
        <v>12222</v>
      </c>
      <c r="D10447" t="s">
        <v>12221</v>
      </c>
      <c r="E10447" t="s">
        <v>12220</v>
      </c>
      <c r="F10447" s="1">
        <v>-1127.7449999999999</v>
      </c>
      <c r="I10447" s="13">
        <f t="shared" si="163"/>
        <v>-3707324.6830000463</v>
      </c>
    </row>
    <row r="10448" spans="1:9">
      <c r="A10448" s="10">
        <v>43740</v>
      </c>
      <c r="B10448" s="10">
        <v>43739</v>
      </c>
      <c r="C10448" t="s">
        <v>12219</v>
      </c>
      <c r="D10448" t="s">
        <v>12218</v>
      </c>
      <c r="E10448" t="s">
        <v>57</v>
      </c>
      <c r="F10448" s="1">
        <v>-3126</v>
      </c>
      <c r="I10448" s="13">
        <f t="shared" si="163"/>
        <v>-3710450.6830000463</v>
      </c>
    </row>
    <row r="10449" spans="1:9">
      <c r="A10449" s="10">
        <v>43740</v>
      </c>
      <c r="B10449" s="10">
        <v>43739</v>
      </c>
      <c r="C10449" t="s">
        <v>12217</v>
      </c>
      <c r="D10449" t="s">
        <v>12216</v>
      </c>
      <c r="E10449" t="s">
        <v>11</v>
      </c>
      <c r="F10449" s="1">
        <v>-1774.567</v>
      </c>
      <c r="I10449" s="13">
        <f t="shared" si="163"/>
        <v>-3712225.2500000461</v>
      </c>
    </row>
    <row r="10450" spans="1:9">
      <c r="A10450" s="10">
        <v>43738</v>
      </c>
      <c r="B10450" s="10">
        <v>43739</v>
      </c>
      <c r="C10450" t="s">
        <v>8233</v>
      </c>
      <c r="D10450" t="s">
        <v>12204</v>
      </c>
      <c r="E10450" t="s">
        <v>12203</v>
      </c>
      <c r="G10450" s="1">
        <v>3147.703</v>
      </c>
      <c r="I10450" s="13">
        <f t="shared" si="163"/>
        <v>-3709077.5470000459</v>
      </c>
    </row>
    <row r="10451" spans="1:9">
      <c r="A10451" s="10">
        <v>43738</v>
      </c>
      <c r="B10451" s="10">
        <v>43739</v>
      </c>
      <c r="C10451" t="s">
        <v>8233</v>
      </c>
      <c r="D10451" t="s">
        <v>12189</v>
      </c>
      <c r="E10451" t="s">
        <v>12188</v>
      </c>
      <c r="G10451" s="1">
        <v>130.756</v>
      </c>
      <c r="I10451" s="13">
        <f t="shared" si="163"/>
        <v>-3708946.7910000458</v>
      </c>
    </row>
    <row r="10452" spans="1:9">
      <c r="A10452" s="10">
        <v>43741</v>
      </c>
      <c r="B10452" s="10">
        <v>43740</v>
      </c>
      <c r="C10452" t="s">
        <v>452</v>
      </c>
      <c r="D10452" t="s">
        <v>2172</v>
      </c>
      <c r="E10452" t="s">
        <v>11</v>
      </c>
      <c r="F10452" s="1">
        <v>-0.11899999999999999</v>
      </c>
      <c r="I10452" s="13">
        <f t="shared" si="163"/>
        <v>-3708946.9100000458</v>
      </c>
    </row>
    <row r="10453" spans="1:9">
      <c r="A10453" s="10">
        <v>43741</v>
      </c>
      <c r="B10453" s="10">
        <v>43740</v>
      </c>
      <c r="C10453" t="s">
        <v>12262</v>
      </c>
      <c r="D10453" t="s">
        <v>12261</v>
      </c>
      <c r="E10453" t="s">
        <v>12260</v>
      </c>
      <c r="F10453" s="1">
        <v>-374.86399999999998</v>
      </c>
      <c r="I10453" s="13">
        <f t="shared" si="163"/>
        <v>-3709321.7740000458</v>
      </c>
    </row>
    <row r="10454" spans="1:9">
      <c r="A10454" s="10">
        <v>43741</v>
      </c>
      <c r="B10454" s="10">
        <v>43740</v>
      </c>
      <c r="C10454" t="s">
        <v>452</v>
      </c>
      <c r="D10454" t="s">
        <v>2609</v>
      </c>
      <c r="E10454" t="s">
        <v>11</v>
      </c>
      <c r="F10454" s="1">
        <v>-0.11899999999999999</v>
      </c>
      <c r="I10454" s="13">
        <f t="shared" si="163"/>
        <v>-3709321.8930000458</v>
      </c>
    </row>
    <row r="10455" spans="1:9">
      <c r="A10455" s="10">
        <v>43741</v>
      </c>
      <c r="B10455" s="10">
        <v>43740</v>
      </c>
      <c r="C10455" t="s">
        <v>563</v>
      </c>
      <c r="D10455" t="s">
        <v>12258</v>
      </c>
      <c r="E10455" t="s">
        <v>564</v>
      </c>
      <c r="F10455" s="1">
        <v>-203709.33799999999</v>
      </c>
      <c r="I10455" s="13">
        <f t="shared" si="163"/>
        <v>-3913031.2310000458</v>
      </c>
    </row>
    <row r="10456" spans="1:9">
      <c r="A10456" s="10">
        <v>43741</v>
      </c>
      <c r="B10456" s="10">
        <v>43740</v>
      </c>
      <c r="C10456" t="s">
        <v>430</v>
      </c>
      <c r="D10456" t="s">
        <v>12258</v>
      </c>
      <c r="E10456" t="s">
        <v>11</v>
      </c>
      <c r="F10456" s="1">
        <v>-1.19</v>
      </c>
      <c r="I10456" s="13">
        <f t="shared" si="163"/>
        <v>-3913032.4210000457</v>
      </c>
    </row>
    <row r="10457" spans="1:9">
      <c r="A10457" s="10">
        <v>43741</v>
      </c>
      <c r="B10457" s="10">
        <v>43740</v>
      </c>
      <c r="C10457" t="s">
        <v>452</v>
      </c>
      <c r="D10457" t="s">
        <v>2317</v>
      </c>
      <c r="E10457" t="s">
        <v>11</v>
      </c>
      <c r="F10457" s="1">
        <v>-0.11899999999999999</v>
      </c>
      <c r="I10457" s="13">
        <f t="shared" si="163"/>
        <v>-3913032.5400000457</v>
      </c>
    </row>
    <row r="10458" spans="1:9">
      <c r="A10458" s="10">
        <v>43741</v>
      </c>
      <c r="B10458" s="10">
        <v>43740</v>
      </c>
      <c r="C10458" t="s">
        <v>12249</v>
      </c>
      <c r="D10458" t="s">
        <v>12256</v>
      </c>
      <c r="E10458" t="s">
        <v>11</v>
      </c>
      <c r="F10458" s="1">
        <v>-0.11899999999999999</v>
      </c>
      <c r="I10458" s="13">
        <f t="shared" si="163"/>
        <v>-3913032.6590000456</v>
      </c>
    </row>
    <row r="10459" spans="1:9">
      <c r="A10459" s="10">
        <v>43741</v>
      </c>
      <c r="B10459" s="10">
        <v>43740</v>
      </c>
      <c r="C10459" t="s">
        <v>12255</v>
      </c>
      <c r="D10459" t="s">
        <v>12254</v>
      </c>
      <c r="E10459" t="s">
        <v>116</v>
      </c>
      <c r="F10459" s="1">
        <v>-21140.95</v>
      </c>
      <c r="I10459" s="13">
        <f t="shared" si="163"/>
        <v>-3934173.6090000458</v>
      </c>
    </row>
    <row r="10460" spans="1:9">
      <c r="A10460" s="10">
        <v>43741</v>
      </c>
      <c r="B10460" s="10">
        <v>43740</v>
      </c>
      <c r="C10460" t="s">
        <v>452</v>
      </c>
      <c r="D10460" t="s">
        <v>1503</v>
      </c>
      <c r="E10460" t="s">
        <v>11</v>
      </c>
      <c r="F10460" s="1">
        <v>-0.11899999999999999</v>
      </c>
      <c r="I10460" s="13">
        <f t="shared" si="163"/>
        <v>-3934173.7280000458</v>
      </c>
    </row>
    <row r="10461" spans="1:9">
      <c r="A10461" s="10">
        <v>43741</v>
      </c>
      <c r="B10461" s="10">
        <v>43740</v>
      </c>
      <c r="C10461" t="s">
        <v>452</v>
      </c>
      <c r="D10461" t="s">
        <v>2110</v>
      </c>
      <c r="E10461" t="s">
        <v>11</v>
      </c>
      <c r="F10461" s="1">
        <v>-0.11899999999999999</v>
      </c>
      <c r="I10461" s="13">
        <f t="shared" si="163"/>
        <v>-3934173.8470000457</v>
      </c>
    </row>
    <row r="10462" spans="1:9">
      <c r="A10462" s="10">
        <v>43741</v>
      </c>
      <c r="B10462" s="10">
        <v>43740</v>
      </c>
      <c r="C10462" t="s">
        <v>12253</v>
      </c>
      <c r="D10462" t="s">
        <v>12252</v>
      </c>
      <c r="E10462" t="s">
        <v>11</v>
      </c>
      <c r="F10462" s="1">
        <v>-116.4</v>
      </c>
      <c r="I10462" s="13">
        <f t="shared" si="163"/>
        <v>-3934290.2470000456</v>
      </c>
    </row>
    <row r="10463" spans="1:9">
      <c r="A10463" s="10">
        <v>43741</v>
      </c>
      <c r="B10463" s="10">
        <v>43740</v>
      </c>
      <c r="C10463" t="s">
        <v>452</v>
      </c>
      <c r="D10463" t="s">
        <v>2067</v>
      </c>
      <c r="E10463" t="s">
        <v>11</v>
      </c>
      <c r="F10463" s="1">
        <v>-0.11899999999999999</v>
      </c>
      <c r="I10463" s="13">
        <f t="shared" si="163"/>
        <v>-3934290.3660000456</v>
      </c>
    </row>
    <row r="10464" spans="1:9">
      <c r="A10464" s="10">
        <v>43741</v>
      </c>
      <c r="B10464" s="10">
        <v>43740</v>
      </c>
      <c r="C10464" t="s">
        <v>12249</v>
      </c>
      <c r="D10464" t="s">
        <v>12248</v>
      </c>
      <c r="E10464" t="s">
        <v>11</v>
      </c>
      <c r="F10464" s="1">
        <v>-0.11899999999999999</v>
      </c>
      <c r="I10464" s="13">
        <f t="shared" si="163"/>
        <v>-3934290.4850000455</v>
      </c>
    </row>
    <row r="10465" spans="1:9">
      <c r="A10465" s="10">
        <v>43741</v>
      </c>
      <c r="B10465" s="10">
        <v>43740</v>
      </c>
      <c r="C10465" t="s">
        <v>12245</v>
      </c>
      <c r="D10465" t="s">
        <v>12244</v>
      </c>
      <c r="E10465" t="s">
        <v>82</v>
      </c>
      <c r="F10465" s="1">
        <v>-5979.1480000000001</v>
      </c>
      <c r="I10465" s="13">
        <f t="shared" si="163"/>
        <v>-3940269.6330000455</v>
      </c>
    </row>
    <row r="10466" spans="1:9">
      <c r="A10466" s="10">
        <v>43741</v>
      </c>
      <c r="B10466" s="10">
        <v>43740</v>
      </c>
      <c r="C10466" t="s">
        <v>452</v>
      </c>
      <c r="D10466" t="s">
        <v>2231</v>
      </c>
      <c r="E10466" t="s">
        <v>11</v>
      </c>
      <c r="F10466" s="1">
        <v>-0.11899999999999999</v>
      </c>
      <c r="I10466" s="13">
        <f t="shared" si="163"/>
        <v>-3940269.7520000455</v>
      </c>
    </row>
    <row r="10467" spans="1:9">
      <c r="A10467" s="10">
        <v>43741</v>
      </c>
      <c r="B10467" s="10">
        <v>43740</v>
      </c>
      <c r="C10467" t="s">
        <v>452</v>
      </c>
      <c r="D10467" t="s">
        <v>2262</v>
      </c>
      <c r="E10467" t="s">
        <v>11</v>
      </c>
      <c r="F10467" s="1">
        <v>-0.11899999999999999</v>
      </c>
      <c r="I10467" s="13">
        <f t="shared" si="163"/>
        <v>-3940269.8710000454</v>
      </c>
    </row>
    <row r="10468" spans="1:9">
      <c r="A10468" s="10">
        <v>43741</v>
      </c>
      <c r="B10468" s="10">
        <v>43740</v>
      </c>
      <c r="C10468" t="s">
        <v>12242</v>
      </c>
      <c r="D10468" t="s">
        <v>12241</v>
      </c>
      <c r="E10468" t="s">
        <v>12240</v>
      </c>
      <c r="F10468" s="1">
        <v>-1674.5</v>
      </c>
      <c r="I10468" s="13">
        <f t="shared" si="163"/>
        <v>-3941944.3710000454</v>
      </c>
    </row>
    <row r="10469" spans="1:9">
      <c r="A10469" s="10">
        <v>43741</v>
      </c>
      <c r="B10469" s="10">
        <v>43740</v>
      </c>
      <c r="C10469" t="s">
        <v>452</v>
      </c>
      <c r="D10469" t="s">
        <v>863</v>
      </c>
      <c r="E10469" t="s">
        <v>11</v>
      </c>
      <c r="F10469" s="1">
        <v>-0.11899999999999999</v>
      </c>
      <c r="I10469" s="13">
        <f t="shared" si="163"/>
        <v>-3941944.4900000454</v>
      </c>
    </row>
    <row r="10470" spans="1:9">
      <c r="A10470" s="10">
        <v>43745</v>
      </c>
      <c r="B10470" s="10">
        <v>43741</v>
      </c>
      <c r="C10470" t="s">
        <v>184</v>
      </c>
      <c r="D10470" t="s">
        <v>12321</v>
      </c>
      <c r="E10470" t="s">
        <v>12320</v>
      </c>
      <c r="F10470" s="1">
        <v>-10</v>
      </c>
      <c r="I10470" s="13">
        <f t="shared" si="163"/>
        <v>-3941954.4900000454</v>
      </c>
    </row>
    <row r="10471" spans="1:9">
      <c r="A10471" s="10">
        <v>43745</v>
      </c>
      <c r="B10471" s="10">
        <v>43741</v>
      </c>
      <c r="C10471" t="s">
        <v>7</v>
      </c>
      <c r="D10471" t="s">
        <v>12315</v>
      </c>
      <c r="E10471" t="s">
        <v>12314</v>
      </c>
      <c r="F10471" s="1">
        <v>-1.9</v>
      </c>
      <c r="I10471" s="13">
        <f t="shared" si="163"/>
        <v>-3941956.3900000453</v>
      </c>
    </row>
    <row r="10472" spans="1:9">
      <c r="A10472" s="10">
        <v>43745</v>
      </c>
      <c r="B10472" s="10">
        <v>43741</v>
      </c>
      <c r="C10472" t="s">
        <v>184</v>
      </c>
      <c r="D10472" t="s">
        <v>12313</v>
      </c>
      <c r="E10472" t="s">
        <v>12312</v>
      </c>
      <c r="F10472" s="1">
        <v>-10</v>
      </c>
      <c r="I10472" s="13">
        <f t="shared" si="163"/>
        <v>-3941966.3900000453</v>
      </c>
    </row>
    <row r="10473" spans="1:9">
      <c r="A10473" s="10">
        <v>43745</v>
      </c>
      <c r="B10473" s="10">
        <v>43741</v>
      </c>
      <c r="C10473" t="s">
        <v>7</v>
      </c>
      <c r="D10473" t="s">
        <v>12311</v>
      </c>
      <c r="E10473" t="s">
        <v>12310</v>
      </c>
      <c r="F10473" s="1">
        <v>-1.9</v>
      </c>
      <c r="I10473" s="13">
        <f t="shared" si="163"/>
        <v>-3941968.2900000452</v>
      </c>
    </row>
    <row r="10474" spans="1:9">
      <c r="A10474" s="10">
        <v>43742</v>
      </c>
      <c r="B10474" s="10">
        <v>43741</v>
      </c>
      <c r="C10474" t="s">
        <v>12280</v>
      </c>
      <c r="D10474" t="s">
        <v>12279</v>
      </c>
      <c r="E10474" t="s">
        <v>567</v>
      </c>
      <c r="F10474" s="1">
        <v>-511.90800000000002</v>
      </c>
      <c r="I10474" s="13">
        <f t="shared" si="163"/>
        <v>-3942480.198000045</v>
      </c>
    </row>
    <row r="10475" spans="1:9">
      <c r="A10475" s="10">
        <v>43742</v>
      </c>
      <c r="B10475" s="10">
        <v>43741</v>
      </c>
      <c r="C10475" t="s">
        <v>12278</v>
      </c>
      <c r="D10475" t="s">
        <v>12277</v>
      </c>
      <c r="E10475" t="s">
        <v>8770</v>
      </c>
      <c r="F10475" s="1">
        <v>-1818.386</v>
      </c>
      <c r="I10475" s="13">
        <f t="shared" si="163"/>
        <v>-3944298.584000045</v>
      </c>
    </row>
    <row r="10476" spans="1:9">
      <c r="A10476" s="10">
        <v>43742</v>
      </c>
      <c r="B10476" s="10">
        <v>43741</v>
      </c>
      <c r="C10476" t="s">
        <v>12276</v>
      </c>
      <c r="D10476" t="s">
        <v>12275</v>
      </c>
      <c r="E10476" t="s">
        <v>567</v>
      </c>
      <c r="F10476" s="1">
        <v>-4715.2</v>
      </c>
      <c r="I10476" s="13">
        <f t="shared" si="163"/>
        <v>-3949013.7840000452</v>
      </c>
    </row>
    <row r="10477" spans="1:9">
      <c r="A10477" s="10">
        <v>43742</v>
      </c>
      <c r="B10477" s="10">
        <v>43741</v>
      </c>
      <c r="C10477" t="s">
        <v>67</v>
      </c>
      <c r="D10477" t="s">
        <v>12273</v>
      </c>
      <c r="E10477" t="s">
        <v>11</v>
      </c>
      <c r="F10477" s="1">
        <v>-4.8000000000000001E-2</v>
      </c>
      <c r="I10477" s="13">
        <f t="shared" si="163"/>
        <v>-3949013.8320000451</v>
      </c>
    </row>
    <row r="10478" spans="1:9">
      <c r="A10478" s="10">
        <v>43742</v>
      </c>
      <c r="B10478" s="10">
        <v>43741</v>
      </c>
      <c r="C10478" t="s">
        <v>68</v>
      </c>
      <c r="D10478" t="s">
        <v>12273</v>
      </c>
      <c r="E10478" t="s">
        <v>11</v>
      </c>
      <c r="F10478" s="1">
        <v>-0.19</v>
      </c>
      <c r="I10478" s="13">
        <f t="shared" si="163"/>
        <v>-3949014.022000045</v>
      </c>
    </row>
    <row r="10479" spans="1:9">
      <c r="A10479" s="10">
        <v>43742</v>
      </c>
      <c r="B10479" s="10">
        <v>43741</v>
      </c>
      <c r="C10479" t="s">
        <v>101</v>
      </c>
      <c r="E10479" t="s">
        <v>11</v>
      </c>
      <c r="F10479" s="1">
        <v>-2.38</v>
      </c>
      <c r="I10479" s="13">
        <f t="shared" si="163"/>
        <v>-3949016.4020000449</v>
      </c>
    </row>
    <row r="10480" spans="1:9">
      <c r="A10480" s="10">
        <v>43742</v>
      </c>
      <c r="B10480" s="10">
        <v>43741</v>
      </c>
      <c r="C10480" t="s">
        <v>12270</v>
      </c>
      <c r="D10480" t="s">
        <v>12269</v>
      </c>
      <c r="E10480" t="s">
        <v>234</v>
      </c>
      <c r="F10480" s="1">
        <v>-7350.6</v>
      </c>
      <c r="I10480" s="13">
        <f t="shared" si="163"/>
        <v>-3956367.002000045</v>
      </c>
    </row>
    <row r="10481" spans="1:9">
      <c r="A10481" s="10">
        <v>43742</v>
      </c>
      <c r="B10481" s="10">
        <v>43741</v>
      </c>
      <c r="C10481" t="s">
        <v>12268</v>
      </c>
      <c r="D10481" t="s">
        <v>12267</v>
      </c>
      <c r="E10481" t="s">
        <v>11</v>
      </c>
      <c r="F10481" s="1">
        <v>-329.35399999999998</v>
      </c>
      <c r="I10481" s="13">
        <f t="shared" si="163"/>
        <v>-3956696.3560000448</v>
      </c>
    </row>
    <row r="10482" spans="1:9">
      <c r="A10482" s="10">
        <v>43742</v>
      </c>
      <c r="B10482" s="10">
        <v>43741</v>
      </c>
      <c r="C10482" t="s">
        <v>12266</v>
      </c>
      <c r="E10482" t="s">
        <v>100</v>
      </c>
      <c r="F10482" s="1">
        <v>-4142.8109999999997</v>
      </c>
      <c r="I10482" s="13">
        <f t="shared" si="163"/>
        <v>-3960839.1670000451</v>
      </c>
    </row>
    <row r="10483" spans="1:9">
      <c r="A10483" s="10">
        <v>43742</v>
      </c>
      <c r="B10483" s="10">
        <v>43741</v>
      </c>
      <c r="C10483" t="s">
        <v>101</v>
      </c>
      <c r="E10483" t="s">
        <v>11</v>
      </c>
      <c r="F10483" s="1">
        <v>-2.38</v>
      </c>
      <c r="I10483" s="13">
        <f t="shared" si="163"/>
        <v>-3960841.547000045</v>
      </c>
    </row>
    <row r="10484" spans="1:9">
      <c r="A10484" s="10">
        <v>43742</v>
      </c>
      <c r="B10484" s="10">
        <v>43741</v>
      </c>
      <c r="C10484" t="s">
        <v>12263</v>
      </c>
      <c r="E10484" t="s">
        <v>100</v>
      </c>
      <c r="F10484" s="1">
        <v>-1576.3610000000001</v>
      </c>
      <c r="I10484" s="13">
        <f t="shared" si="163"/>
        <v>-3962417.908000045</v>
      </c>
    </row>
    <row r="10485" spans="1:9">
      <c r="A10485" s="10">
        <v>43746</v>
      </c>
      <c r="B10485" s="10">
        <v>43742</v>
      </c>
      <c r="C10485" t="s">
        <v>7</v>
      </c>
      <c r="D10485" t="s">
        <v>12340</v>
      </c>
      <c r="E10485" t="s">
        <v>12339</v>
      </c>
      <c r="F10485" s="1">
        <v>-1.9</v>
      </c>
      <c r="I10485" s="13">
        <f t="shared" si="163"/>
        <v>-3962419.8080000449</v>
      </c>
    </row>
    <row r="10486" spans="1:9">
      <c r="A10486" s="10">
        <v>43746</v>
      </c>
      <c r="B10486" s="10">
        <v>43742</v>
      </c>
      <c r="C10486" t="s">
        <v>184</v>
      </c>
      <c r="D10486" t="s">
        <v>12332</v>
      </c>
      <c r="E10486" t="s">
        <v>12331</v>
      </c>
      <c r="F10486" s="1">
        <v>-10</v>
      </c>
      <c r="I10486" s="13">
        <f t="shared" si="163"/>
        <v>-3962429.8080000449</v>
      </c>
    </row>
    <row r="10487" spans="1:9">
      <c r="A10487" s="10">
        <v>43745</v>
      </c>
      <c r="B10487" s="10">
        <v>43742</v>
      </c>
      <c r="C10487" t="s">
        <v>12249</v>
      </c>
      <c r="D10487" t="s">
        <v>12282</v>
      </c>
      <c r="E10487" t="s">
        <v>11</v>
      </c>
      <c r="F10487" s="1">
        <v>-0.59499999999999997</v>
      </c>
      <c r="I10487" s="13">
        <f t="shared" si="163"/>
        <v>-3962430.4030000451</v>
      </c>
    </row>
    <row r="10488" spans="1:9">
      <c r="A10488" s="10">
        <v>43745</v>
      </c>
      <c r="B10488" s="10">
        <v>43742</v>
      </c>
      <c r="C10488" t="s">
        <v>12328</v>
      </c>
      <c r="D10488" t="s">
        <v>12327</v>
      </c>
      <c r="E10488" t="s">
        <v>494</v>
      </c>
      <c r="F10488" s="1">
        <v>-380.815</v>
      </c>
      <c r="I10488" s="13">
        <f t="shared" si="163"/>
        <v>-3962811.218000045</v>
      </c>
    </row>
    <row r="10489" spans="1:9">
      <c r="A10489" s="10">
        <v>43745</v>
      </c>
      <c r="B10489" s="10">
        <v>43742</v>
      </c>
      <c r="C10489" t="s">
        <v>12326</v>
      </c>
      <c r="D10489" t="s">
        <v>12325</v>
      </c>
      <c r="E10489" t="s">
        <v>4012</v>
      </c>
      <c r="F10489" s="1">
        <v>-514.67999999999995</v>
      </c>
      <c r="I10489" s="13">
        <f t="shared" si="163"/>
        <v>-3963325.8980000452</v>
      </c>
    </row>
    <row r="10490" spans="1:9">
      <c r="A10490" s="10">
        <v>43745</v>
      </c>
      <c r="B10490" s="10">
        <v>43742</v>
      </c>
      <c r="C10490" t="s">
        <v>31</v>
      </c>
      <c r="D10490" t="s">
        <v>12325</v>
      </c>
      <c r="E10490" t="s">
        <v>4012</v>
      </c>
      <c r="F10490" s="1">
        <v>-1.7849999999999999</v>
      </c>
      <c r="I10490" s="13">
        <f t="shared" si="163"/>
        <v>-3963327.6830000454</v>
      </c>
    </row>
    <row r="10491" spans="1:9">
      <c r="A10491" s="10">
        <v>43745</v>
      </c>
      <c r="B10491" s="10">
        <v>43742</v>
      </c>
      <c r="C10491" t="s">
        <v>12324</v>
      </c>
      <c r="D10491" t="s">
        <v>12323</v>
      </c>
      <c r="E10491" t="s">
        <v>11</v>
      </c>
      <c r="F10491" s="1">
        <v>-21670</v>
      </c>
      <c r="I10491" s="13">
        <f t="shared" si="163"/>
        <v>-3984997.6830000454</v>
      </c>
    </row>
    <row r="10492" spans="1:9">
      <c r="A10492" s="10">
        <v>43745</v>
      </c>
      <c r="B10492" s="10">
        <v>43742</v>
      </c>
      <c r="C10492" t="s">
        <v>452</v>
      </c>
      <c r="D10492" t="s">
        <v>2266</v>
      </c>
      <c r="E10492" t="s">
        <v>11</v>
      </c>
      <c r="F10492" s="1">
        <v>-0.59499999999999997</v>
      </c>
      <c r="I10492" s="13">
        <f t="shared" si="163"/>
        <v>-3984998.2780000456</v>
      </c>
    </row>
    <row r="10493" spans="1:9">
      <c r="A10493" s="10">
        <v>43745</v>
      </c>
      <c r="B10493" s="10">
        <v>43742</v>
      </c>
      <c r="C10493" t="s">
        <v>67</v>
      </c>
      <c r="D10493" t="s">
        <v>12286</v>
      </c>
      <c r="E10493" t="s">
        <v>11</v>
      </c>
      <c r="F10493" s="1">
        <v>-0.76200000000000001</v>
      </c>
      <c r="I10493" s="13">
        <f t="shared" si="163"/>
        <v>-3984999.0400000457</v>
      </c>
    </row>
    <row r="10494" spans="1:9">
      <c r="A10494" s="10">
        <v>43745</v>
      </c>
      <c r="B10494" s="10">
        <v>43742</v>
      </c>
      <c r="C10494" t="s">
        <v>857</v>
      </c>
      <c r="D10494" t="s">
        <v>12319</v>
      </c>
      <c r="E10494" t="s">
        <v>12318</v>
      </c>
      <c r="F10494" s="1">
        <v>-1016.32</v>
      </c>
      <c r="I10494" s="13">
        <f t="shared" si="163"/>
        <v>-3986015.3600000455</v>
      </c>
    </row>
    <row r="10495" spans="1:9">
      <c r="A10495" s="10">
        <v>43745</v>
      </c>
      <c r="B10495" s="10">
        <v>43742</v>
      </c>
      <c r="C10495" t="s">
        <v>12307</v>
      </c>
      <c r="D10495" t="s">
        <v>12306</v>
      </c>
      <c r="E10495" t="s">
        <v>7722</v>
      </c>
      <c r="F10495" s="1">
        <v>-519.68299999999999</v>
      </c>
      <c r="I10495" s="13">
        <f t="shared" si="163"/>
        <v>-3986535.0430000457</v>
      </c>
    </row>
    <row r="10496" spans="1:9">
      <c r="A10496" s="10">
        <v>43745</v>
      </c>
      <c r="B10496" s="10">
        <v>43742</v>
      </c>
      <c r="C10496" t="s">
        <v>31</v>
      </c>
      <c r="D10496" t="s">
        <v>12306</v>
      </c>
      <c r="E10496" t="s">
        <v>7722</v>
      </c>
      <c r="F10496" s="1">
        <v>-1.7849999999999999</v>
      </c>
      <c r="I10496" s="13">
        <f t="shared" si="163"/>
        <v>-3986536.8280000458</v>
      </c>
    </row>
    <row r="10497" spans="1:9">
      <c r="A10497" s="10">
        <v>43745</v>
      </c>
      <c r="B10497" s="10">
        <v>43742</v>
      </c>
      <c r="C10497" t="s">
        <v>12305</v>
      </c>
      <c r="D10497" t="s">
        <v>12304</v>
      </c>
      <c r="E10497" t="s">
        <v>8015</v>
      </c>
      <c r="F10497" s="1">
        <v>-2207.1170000000002</v>
      </c>
      <c r="I10497" s="13">
        <f t="shared" si="163"/>
        <v>-3988743.9450000459</v>
      </c>
    </row>
    <row r="10498" spans="1:9">
      <c r="A10498" s="10">
        <v>43745</v>
      </c>
      <c r="B10498" s="10">
        <v>43742</v>
      </c>
      <c r="C10498" t="s">
        <v>31</v>
      </c>
      <c r="D10498" t="s">
        <v>12304</v>
      </c>
      <c r="E10498" t="s">
        <v>8015</v>
      </c>
      <c r="F10498" s="1">
        <v>-1.7849999999999999</v>
      </c>
      <c r="I10498" s="13">
        <f t="shared" si="163"/>
        <v>-3988745.7300000461</v>
      </c>
    </row>
    <row r="10499" spans="1:9">
      <c r="A10499" s="10">
        <v>43745</v>
      </c>
      <c r="B10499" s="10">
        <v>43742</v>
      </c>
      <c r="C10499" t="s">
        <v>12303</v>
      </c>
      <c r="D10499" t="s">
        <v>12302</v>
      </c>
      <c r="E10499" t="s">
        <v>10075</v>
      </c>
      <c r="F10499" s="1">
        <v>-23912.451000000001</v>
      </c>
      <c r="I10499" s="13">
        <f t="shared" ref="I10499:I10562" si="164">I10498+F10499+G10499</f>
        <v>-4012658.181000046</v>
      </c>
    </row>
    <row r="10500" spans="1:9">
      <c r="A10500" s="10">
        <v>43745</v>
      </c>
      <c r="B10500" s="10">
        <v>43742</v>
      </c>
      <c r="C10500" t="s">
        <v>31</v>
      </c>
      <c r="D10500" t="s">
        <v>12302</v>
      </c>
      <c r="E10500" t="s">
        <v>10075</v>
      </c>
      <c r="F10500" s="1">
        <v>-1.7849999999999999</v>
      </c>
      <c r="I10500" s="13">
        <f t="shared" si="164"/>
        <v>-4012659.9660000461</v>
      </c>
    </row>
    <row r="10501" spans="1:9">
      <c r="A10501" s="10">
        <v>43745</v>
      </c>
      <c r="B10501" s="10">
        <v>43742</v>
      </c>
      <c r="C10501" t="s">
        <v>12301</v>
      </c>
      <c r="D10501" t="s">
        <v>12300</v>
      </c>
      <c r="E10501" t="s">
        <v>2236</v>
      </c>
      <c r="F10501" s="1">
        <v>-583.70000000000005</v>
      </c>
      <c r="I10501" s="13">
        <f t="shared" si="164"/>
        <v>-4013243.6660000463</v>
      </c>
    </row>
    <row r="10502" spans="1:9">
      <c r="A10502" s="10">
        <v>43745</v>
      </c>
      <c r="B10502" s="10">
        <v>43742</v>
      </c>
      <c r="C10502" t="s">
        <v>452</v>
      </c>
      <c r="D10502" t="s">
        <v>2143</v>
      </c>
      <c r="E10502" t="s">
        <v>11</v>
      </c>
      <c r="F10502" s="1">
        <v>-0.59499999999999997</v>
      </c>
      <c r="I10502" s="13">
        <f t="shared" si="164"/>
        <v>-4013244.2610000465</v>
      </c>
    </row>
    <row r="10503" spans="1:9">
      <c r="A10503" s="10">
        <v>43745</v>
      </c>
      <c r="B10503" s="10">
        <v>43742</v>
      </c>
      <c r="C10503" t="s">
        <v>12299</v>
      </c>
      <c r="D10503" t="s">
        <v>12298</v>
      </c>
      <c r="E10503" t="s">
        <v>12297</v>
      </c>
      <c r="F10503" s="1">
        <v>-630.25900000000001</v>
      </c>
      <c r="I10503" s="13">
        <f t="shared" si="164"/>
        <v>-4013874.5200000466</v>
      </c>
    </row>
    <row r="10504" spans="1:9">
      <c r="A10504" s="10">
        <v>43745</v>
      </c>
      <c r="B10504" s="10">
        <v>43742</v>
      </c>
      <c r="C10504" t="s">
        <v>31</v>
      </c>
      <c r="D10504" t="s">
        <v>12298</v>
      </c>
      <c r="E10504" t="s">
        <v>12297</v>
      </c>
      <c r="F10504" s="1">
        <v>-1.7849999999999999</v>
      </c>
      <c r="I10504" s="13">
        <f t="shared" si="164"/>
        <v>-4013876.3050000467</v>
      </c>
    </row>
    <row r="10505" spans="1:9">
      <c r="A10505" s="10">
        <v>43745</v>
      </c>
      <c r="B10505" s="10">
        <v>43742</v>
      </c>
      <c r="C10505" t="s">
        <v>12296</v>
      </c>
      <c r="D10505" t="s">
        <v>12295</v>
      </c>
      <c r="E10505" t="s">
        <v>8015</v>
      </c>
      <c r="F10505" s="1">
        <v>-1708.1849999999999</v>
      </c>
      <c r="I10505" s="13">
        <f t="shared" si="164"/>
        <v>-4015584.4900000468</v>
      </c>
    </row>
    <row r="10506" spans="1:9">
      <c r="A10506" s="10">
        <v>43745</v>
      </c>
      <c r="B10506" s="10">
        <v>43742</v>
      </c>
      <c r="C10506" t="s">
        <v>31</v>
      </c>
      <c r="D10506" t="s">
        <v>12295</v>
      </c>
      <c r="E10506" t="s">
        <v>8015</v>
      </c>
      <c r="F10506" s="1">
        <v>-1.7849999999999999</v>
      </c>
      <c r="I10506" s="13">
        <f t="shared" si="164"/>
        <v>-4015586.2750000469</v>
      </c>
    </row>
    <row r="10507" spans="1:9">
      <c r="A10507" s="10">
        <v>43745</v>
      </c>
      <c r="B10507" s="10">
        <v>43742</v>
      </c>
      <c r="C10507" t="s">
        <v>12294</v>
      </c>
      <c r="D10507" t="s">
        <v>12293</v>
      </c>
      <c r="E10507" t="s">
        <v>323</v>
      </c>
      <c r="F10507" s="1">
        <v>-260.61500000000001</v>
      </c>
      <c r="I10507" s="13">
        <f t="shared" si="164"/>
        <v>-4015846.8900000472</v>
      </c>
    </row>
    <row r="10508" spans="1:9">
      <c r="A10508" s="10">
        <v>43745</v>
      </c>
      <c r="B10508" s="10">
        <v>43742</v>
      </c>
      <c r="C10508" t="s">
        <v>12292</v>
      </c>
      <c r="D10508" t="s">
        <v>12291</v>
      </c>
      <c r="E10508" t="s">
        <v>426</v>
      </c>
      <c r="F10508" s="1">
        <v>-1268.0550000000001</v>
      </c>
      <c r="I10508" s="13">
        <f t="shared" si="164"/>
        <v>-4017114.9450000473</v>
      </c>
    </row>
    <row r="10509" spans="1:9">
      <c r="A10509" s="10">
        <v>43745</v>
      </c>
      <c r="B10509" s="10">
        <v>43742</v>
      </c>
      <c r="C10509" t="s">
        <v>31</v>
      </c>
      <c r="D10509" t="s">
        <v>12291</v>
      </c>
      <c r="E10509" t="s">
        <v>426</v>
      </c>
      <c r="F10509" s="1">
        <v>-1.7849999999999999</v>
      </c>
      <c r="I10509" s="13">
        <f t="shared" si="164"/>
        <v>-4017116.7300000475</v>
      </c>
    </row>
    <row r="10510" spans="1:9">
      <c r="A10510" s="10">
        <v>43745</v>
      </c>
      <c r="B10510" s="10">
        <v>43742</v>
      </c>
      <c r="C10510" t="s">
        <v>12290</v>
      </c>
      <c r="D10510" t="s">
        <v>12289</v>
      </c>
      <c r="E10510" t="s">
        <v>134</v>
      </c>
      <c r="F10510" s="1">
        <v>-2647.6880000000001</v>
      </c>
      <c r="I10510" s="13">
        <f t="shared" si="164"/>
        <v>-4019764.4180000476</v>
      </c>
    </row>
    <row r="10511" spans="1:9">
      <c r="A10511" s="10">
        <v>43745</v>
      </c>
      <c r="B10511" s="10">
        <v>43742</v>
      </c>
      <c r="C10511" t="s">
        <v>31</v>
      </c>
      <c r="D10511" t="s">
        <v>12289</v>
      </c>
      <c r="E10511" t="s">
        <v>134</v>
      </c>
      <c r="F10511" s="1">
        <v>-1.7849999999999999</v>
      </c>
      <c r="I10511" s="13">
        <f t="shared" si="164"/>
        <v>-4019766.2030000477</v>
      </c>
    </row>
    <row r="10512" spans="1:9">
      <c r="A10512" s="10">
        <v>43745</v>
      </c>
      <c r="B10512" s="10">
        <v>43742</v>
      </c>
      <c r="C10512" t="s">
        <v>12288</v>
      </c>
      <c r="D10512" t="s">
        <v>12287</v>
      </c>
      <c r="E10512" t="s">
        <v>4012</v>
      </c>
      <c r="F10512" s="1">
        <v>-6447.6040000000003</v>
      </c>
      <c r="I10512" s="13">
        <f t="shared" si="164"/>
        <v>-4026213.8070000475</v>
      </c>
    </row>
    <row r="10513" spans="1:9">
      <c r="A10513" s="10">
        <v>43745</v>
      </c>
      <c r="B10513" s="10">
        <v>43742</v>
      </c>
      <c r="C10513" t="s">
        <v>31</v>
      </c>
      <c r="D10513" t="s">
        <v>12287</v>
      </c>
      <c r="E10513" t="s">
        <v>4012</v>
      </c>
      <c r="F10513" s="1">
        <v>-1.7849999999999999</v>
      </c>
      <c r="I10513" s="13">
        <f t="shared" si="164"/>
        <v>-4026215.5920000477</v>
      </c>
    </row>
    <row r="10514" spans="1:9">
      <c r="A10514" s="10">
        <v>43745</v>
      </c>
      <c r="B10514" s="10">
        <v>43742</v>
      </c>
      <c r="C10514" t="s">
        <v>68</v>
      </c>
      <c r="D10514" t="s">
        <v>12286</v>
      </c>
      <c r="E10514" t="s">
        <v>11</v>
      </c>
      <c r="F10514" s="1">
        <v>-0.19</v>
      </c>
      <c r="I10514" s="13">
        <f t="shared" si="164"/>
        <v>-4026215.7820000476</v>
      </c>
    </row>
    <row r="10515" spans="1:9">
      <c r="A10515" s="10">
        <v>43745</v>
      </c>
      <c r="B10515" s="10">
        <v>43742</v>
      </c>
      <c r="C10515" t="s">
        <v>67</v>
      </c>
      <c r="D10515" t="s">
        <v>12284</v>
      </c>
      <c r="E10515" t="s">
        <v>11</v>
      </c>
      <c r="F10515" s="1">
        <v>-0.76200000000000001</v>
      </c>
      <c r="I10515" s="13">
        <f t="shared" si="164"/>
        <v>-4026216.5440000477</v>
      </c>
    </row>
    <row r="10516" spans="1:9">
      <c r="A10516" s="10">
        <v>43745</v>
      </c>
      <c r="B10516" s="10">
        <v>43742</v>
      </c>
      <c r="C10516" t="s">
        <v>68</v>
      </c>
      <c r="D10516" t="s">
        <v>12284</v>
      </c>
      <c r="E10516" t="s">
        <v>11</v>
      </c>
      <c r="F10516" s="1">
        <v>-0.19</v>
      </c>
      <c r="I10516" s="13">
        <f t="shared" si="164"/>
        <v>-4026216.7340000477</v>
      </c>
    </row>
    <row r="10517" spans="1:9">
      <c r="A10517" s="10">
        <v>43745</v>
      </c>
      <c r="B10517" s="10">
        <v>43742</v>
      </c>
      <c r="C10517" t="s">
        <v>452</v>
      </c>
      <c r="D10517" t="s">
        <v>12281</v>
      </c>
      <c r="E10517" t="s">
        <v>11</v>
      </c>
      <c r="F10517" s="1">
        <v>-0.59499999999999997</v>
      </c>
      <c r="I10517" s="13">
        <f t="shared" si="164"/>
        <v>-4026217.3290000479</v>
      </c>
    </row>
    <row r="10518" spans="1:9">
      <c r="A10518" s="10">
        <v>43741</v>
      </c>
      <c r="B10518" s="10">
        <v>43742</v>
      </c>
      <c r="C10518" t="s">
        <v>862</v>
      </c>
      <c r="D10518" t="s">
        <v>863</v>
      </c>
      <c r="E10518" t="s">
        <v>11</v>
      </c>
      <c r="G10518" s="1">
        <v>13000</v>
      </c>
      <c r="I10518" s="13">
        <f t="shared" si="164"/>
        <v>-4013217.3290000479</v>
      </c>
    </row>
    <row r="10519" spans="1:9">
      <c r="A10519" s="10">
        <v>43741</v>
      </c>
      <c r="B10519" s="10">
        <v>43742</v>
      </c>
      <c r="C10519" t="s">
        <v>12259</v>
      </c>
      <c r="D10519" t="s">
        <v>2609</v>
      </c>
      <c r="E10519" t="s">
        <v>11</v>
      </c>
      <c r="G10519" s="1">
        <v>21000</v>
      </c>
      <c r="I10519" s="13">
        <f t="shared" si="164"/>
        <v>-3992217.3290000479</v>
      </c>
    </row>
    <row r="10520" spans="1:9">
      <c r="A10520" s="10">
        <v>43741</v>
      </c>
      <c r="B10520" s="10">
        <v>43742</v>
      </c>
      <c r="C10520" t="s">
        <v>4170</v>
      </c>
      <c r="D10520" t="s">
        <v>2317</v>
      </c>
      <c r="E10520" t="s">
        <v>11</v>
      </c>
      <c r="G10520" s="1">
        <v>19000</v>
      </c>
      <c r="I10520" s="13">
        <f t="shared" si="164"/>
        <v>-3973217.3290000479</v>
      </c>
    </row>
    <row r="10521" spans="1:9">
      <c r="A10521" s="10">
        <v>43741</v>
      </c>
      <c r="B10521" s="10">
        <v>43742</v>
      </c>
      <c r="C10521" t="s">
        <v>12257</v>
      </c>
      <c r="D10521" t="s">
        <v>12256</v>
      </c>
      <c r="E10521" t="s">
        <v>11</v>
      </c>
      <c r="G10521" s="1">
        <v>150000</v>
      </c>
      <c r="I10521" s="13">
        <f t="shared" si="164"/>
        <v>-3823217.3290000479</v>
      </c>
    </row>
    <row r="10522" spans="1:9">
      <c r="A10522" s="10">
        <v>43741</v>
      </c>
      <c r="B10522" s="10">
        <v>43742</v>
      </c>
      <c r="C10522" t="s">
        <v>5091</v>
      </c>
      <c r="D10522" t="s">
        <v>1503</v>
      </c>
      <c r="E10522" t="s">
        <v>11</v>
      </c>
      <c r="G10522" s="1">
        <v>12000</v>
      </c>
      <c r="I10522" s="13">
        <f t="shared" si="164"/>
        <v>-3811217.3290000479</v>
      </c>
    </row>
    <row r="10523" spans="1:9">
      <c r="A10523" s="10">
        <v>43741</v>
      </c>
      <c r="B10523" s="10">
        <v>43742</v>
      </c>
      <c r="C10523" t="s">
        <v>7736</v>
      </c>
      <c r="D10523" t="s">
        <v>2110</v>
      </c>
      <c r="E10523" t="s">
        <v>11</v>
      </c>
      <c r="G10523" s="1">
        <v>48000</v>
      </c>
      <c r="I10523" s="13">
        <f t="shared" si="164"/>
        <v>-3763217.3290000479</v>
      </c>
    </row>
    <row r="10524" spans="1:9">
      <c r="A10524" s="10">
        <v>43741</v>
      </c>
      <c r="B10524" s="10">
        <v>43742</v>
      </c>
      <c r="C10524" t="s">
        <v>12251</v>
      </c>
      <c r="D10524" t="s">
        <v>2067</v>
      </c>
      <c r="E10524" t="s">
        <v>11</v>
      </c>
      <c r="G10524" s="1">
        <v>20000</v>
      </c>
      <c r="I10524" s="13">
        <f t="shared" si="164"/>
        <v>-3743217.3290000479</v>
      </c>
    </row>
    <row r="10525" spans="1:9">
      <c r="A10525" s="10">
        <v>43741</v>
      </c>
      <c r="B10525" s="10">
        <v>43742</v>
      </c>
      <c r="C10525" t="s">
        <v>12250</v>
      </c>
      <c r="D10525" t="s">
        <v>12248</v>
      </c>
      <c r="E10525" t="s">
        <v>11</v>
      </c>
      <c r="G10525" s="1">
        <v>350000</v>
      </c>
      <c r="I10525" s="13">
        <f t="shared" si="164"/>
        <v>-3393217.3290000479</v>
      </c>
    </row>
    <row r="10526" spans="1:9">
      <c r="A10526" s="10">
        <v>43741</v>
      </c>
      <c r="B10526" s="10">
        <v>43742</v>
      </c>
      <c r="C10526" t="s">
        <v>9900</v>
      </c>
      <c r="D10526" t="s">
        <v>2231</v>
      </c>
      <c r="E10526" t="s">
        <v>11</v>
      </c>
      <c r="G10526" s="1">
        <v>12000</v>
      </c>
      <c r="I10526" s="13">
        <f t="shared" si="164"/>
        <v>-3381217.3290000479</v>
      </c>
    </row>
    <row r="10527" spans="1:9">
      <c r="A10527" s="10">
        <v>43741</v>
      </c>
      <c r="B10527" s="10">
        <v>43742</v>
      </c>
      <c r="C10527" t="s">
        <v>12243</v>
      </c>
      <c r="D10527" t="s">
        <v>2262</v>
      </c>
      <c r="E10527" t="s">
        <v>11</v>
      </c>
      <c r="G10527" s="1">
        <v>17000</v>
      </c>
      <c r="I10527" s="13">
        <f t="shared" si="164"/>
        <v>-3364217.3290000479</v>
      </c>
    </row>
    <row r="10528" spans="1:9">
      <c r="A10528" s="10">
        <v>43741</v>
      </c>
      <c r="B10528" s="10">
        <v>43742</v>
      </c>
      <c r="C10528" t="s">
        <v>12239</v>
      </c>
      <c r="D10528" t="s">
        <v>2172</v>
      </c>
      <c r="E10528" t="s">
        <v>11</v>
      </c>
      <c r="G10528" s="1">
        <v>18000</v>
      </c>
      <c r="I10528" s="13">
        <f t="shared" si="164"/>
        <v>-3346217.3290000479</v>
      </c>
    </row>
    <row r="10529" spans="1:9">
      <c r="A10529" s="10">
        <v>43746</v>
      </c>
      <c r="B10529" s="10">
        <v>43745</v>
      </c>
      <c r="C10529" t="s">
        <v>12349</v>
      </c>
      <c r="D10529" t="s">
        <v>12348</v>
      </c>
      <c r="E10529" t="s">
        <v>4970</v>
      </c>
      <c r="F10529" s="1">
        <v>-350</v>
      </c>
      <c r="I10529" s="13">
        <f t="shared" si="164"/>
        <v>-3346567.3290000479</v>
      </c>
    </row>
    <row r="10530" spans="1:9">
      <c r="A10530" s="10">
        <v>43746</v>
      </c>
      <c r="B10530" s="10">
        <v>43745</v>
      </c>
      <c r="C10530" t="s">
        <v>12347</v>
      </c>
      <c r="D10530" t="s">
        <v>12346</v>
      </c>
      <c r="E10530" t="s">
        <v>9125</v>
      </c>
      <c r="F10530" s="1">
        <v>-4948.9170000000004</v>
      </c>
      <c r="I10530" s="13">
        <f t="shared" si="164"/>
        <v>-3351516.2460000478</v>
      </c>
    </row>
    <row r="10531" spans="1:9">
      <c r="A10531" s="10">
        <v>43746</v>
      </c>
      <c r="B10531" s="10">
        <v>43745</v>
      </c>
      <c r="C10531" t="s">
        <v>12345</v>
      </c>
      <c r="D10531" t="s">
        <v>12344</v>
      </c>
      <c r="E10531" t="s">
        <v>3935</v>
      </c>
      <c r="F10531" s="1">
        <v>-365.94799999999998</v>
      </c>
      <c r="I10531" s="13">
        <f t="shared" si="164"/>
        <v>-3351882.1940000476</v>
      </c>
    </row>
    <row r="10532" spans="1:9">
      <c r="A10532" s="10">
        <v>43746</v>
      </c>
      <c r="B10532" s="10">
        <v>43745</v>
      </c>
      <c r="C10532" t="s">
        <v>12343</v>
      </c>
      <c r="D10532" t="s">
        <v>12342</v>
      </c>
      <c r="E10532" t="s">
        <v>10635</v>
      </c>
      <c r="F10532" s="1">
        <v>-390.15899999999999</v>
      </c>
      <c r="I10532" s="13">
        <f t="shared" si="164"/>
        <v>-3352272.3530000476</v>
      </c>
    </row>
    <row r="10533" spans="1:9">
      <c r="A10533" s="10">
        <v>43746</v>
      </c>
      <c r="B10533" s="10">
        <v>43745</v>
      </c>
      <c r="C10533" t="s">
        <v>12341</v>
      </c>
      <c r="D10533" t="s">
        <v>12330</v>
      </c>
      <c r="E10533" t="s">
        <v>8828</v>
      </c>
      <c r="F10533" s="1">
        <v>-270.59899999999999</v>
      </c>
      <c r="I10533" s="13">
        <f t="shared" si="164"/>
        <v>-3352542.9520000475</v>
      </c>
    </row>
    <row r="10534" spans="1:9">
      <c r="A10534" s="10">
        <v>43746</v>
      </c>
      <c r="B10534" s="10">
        <v>43745</v>
      </c>
      <c r="C10534" t="s">
        <v>12338</v>
      </c>
      <c r="D10534" t="s">
        <v>12337</v>
      </c>
      <c r="E10534" t="s">
        <v>279</v>
      </c>
      <c r="F10534" s="1">
        <v>-150</v>
      </c>
      <c r="I10534" s="13">
        <f t="shared" si="164"/>
        <v>-3352692.9520000475</v>
      </c>
    </row>
    <row r="10535" spans="1:9">
      <c r="A10535" s="10">
        <v>43746</v>
      </c>
      <c r="B10535" s="10">
        <v>43745</v>
      </c>
      <c r="C10535" t="s">
        <v>31</v>
      </c>
      <c r="D10535" t="s">
        <v>12330</v>
      </c>
      <c r="E10535" t="s">
        <v>8828</v>
      </c>
      <c r="F10535" s="1">
        <v>-1.7849999999999999</v>
      </c>
      <c r="I10535" s="13">
        <f t="shared" si="164"/>
        <v>-3352694.7370000477</v>
      </c>
    </row>
    <row r="10536" spans="1:9">
      <c r="A10536" s="10">
        <v>43742</v>
      </c>
      <c r="B10536" s="10">
        <v>43745</v>
      </c>
      <c r="C10536" t="s">
        <v>12274</v>
      </c>
      <c r="D10536" t="s">
        <v>12273</v>
      </c>
      <c r="E10536" t="s">
        <v>11</v>
      </c>
      <c r="G10536" s="1">
        <v>111.693</v>
      </c>
      <c r="I10536" s="13">
        <f t="shared" si="164"/>
        <v>-3352583.0440000477</v>
      </c>
    </row>
    <row r="10537" spans="1:9">
      <c r="A10537" s="10">
        <v>43742</v>
      </c>
      <c r="B10537" s="10">
        <v>43745</v>
      </c>
      <c r="C10537" t="s">
        <v>7</v>
      </c>
      <c r="D10537" t="s">
        <v>12272</v>
      </c>
      <c r="E10537" t="s">
        <v>12271</v>
      </c>
      <c r="F10537" s="1">
        <v>-3.8</v>
      </c>
      <c r="I10537" s="13">
        <f t="shared" si="164"/>
        <v>-3352586.8440000475</v>
      </c>
    </row>
    <row r="10538" spans="1:9">
      <c r="A10538" s="10">
        <v>43742</v>
      </c>
      <c r="B10538" s="10">
        <v>43745</v>
      </c>
      <c r="C10538" t="s">
        <v>152</v>
      </c>
      <c r="D10538" t="s">
        <v>12265</v>
      </c>
      <c r="E10538" t="s">
        <v>12264</v>
      </c>
      <c r="F10538" s="1">
        <v>-20</v>
      </c>
      <c r="I10538" s="13">
        <f t="shared" si="164"/>
        <v>-3352606.8440000475</v>
      </c>
    </row>
    <row r="10539" spans="1:9">
      <c r="A10539" s="10">
        <v>43747</v>
      </c>
      <c r="B10539" s="10">
        <v>43746</v>
      </c>
      <c r="C10539" t="s">
        <v>12365</v>
      </c>
      <c r="D10539" t="s">
        <v>12364</v>
      </c>
      <c r="E10539" t="s">
        <v>6508</v>
      </c>
      <c r="F10539" s="1">
        <v>-216.29900000000001</v>
      </c>
      <c r="I10539" s="13">
        <f t="shared" si="164"/>
        <v>-3352823.1430000477</v>
      </c>
    </row>
    <row r="10540" spans="1:9">
      <c r="A10540" s="10">
        <v>43747</v>
      </c>
      <c r="B10540" s="10">
        <v>43746</v>
      </c>
      <c r="C10540" t="s">
        <v>31</v>
      </c>
      <c r="D10540" t="s">
        <v>12364</v>
      </c>
      <c r="E10540" t="s">
        <v>6508</v>
      </c>
      <c r="F10540" s="1">
        <v>-1.7849999999999999</v>
      </c>
      <c r="I10540" s="13">
        <f t="shared" si="164"/>
        <v>-3352824.9280000478</v>
      </c>
    </row>
    <row r="10541" spans="1:9">
      <c r="A10541" s="10">
        <v>43747</v>
      </c>
      <c r="B10541" s="10">
        <v>43746</v>
      </c>
      <c r="C10541" t="s">
        <v>12359</v>
      </c>
      <c r="D10541" t="s">
        <v>12358</v>
      </c>
      <c r="E10541" t="s">
        <v>9466</v>
      </c>
      <c r="F10541" s="1">
        <v>-9024.5969999999998</v>
      </c>
      <c r="I10541" s="13">
        <f t="shared" si="164"/>
        <v>-3361849.5250000479</v>
      </c>
    </row>
    <row r="10542" spans="1:9">
      <c r="A10542" s="10">
        <v>43747</v>
      </c>
      <c r="B10542" s="10">
        <v>43746</v>
      </c>
      <c r="C10542" t="s">
        <v>12357</v>
      </c>
      <c r="D10542" t="s">
        <v>12356</v>
      </c>
      <c r="E10542" t="s">
        <v>7374</v>
      </c>
      <c r="F10542" s="1">
        <v>-11165.267</v>
      </c>
      <c r="I10542" s="13">
        <f t="shared" si="164"/>
        <v>-3373014.7920000479</v>
      </c>
    </row>
    <row r="10543" spans="1:9">
      <c r="A10543" s="10">
        <v>43747</v>
      </c>
      <c r="B10543" s="10">
        <v>43746</v>
      </c>
      <c r="C10543" t="s">
        <v>12355</v>
      </c>
      <c r="D10543" t="s">
        <v>12354</v>
      </c>
      <c r="E10543" t="s">
        <v>57</v>
      </c>
      <c r="F10543" s="1">
        <v>-178044.49100000001</v>
      </c>
      <c r="I10543" s="13">
        <f t="shared" si="164"/>
        <v>-3551059.2830000478</v>
      </c>
    </row>
    <row r="10544" spans="1:9">
      <c r="A10544" s="10">
        <v>43747</v>
      </c>
      <c r="B10544" s="10">
        <v>43746</v>
      </c>
      <c r="C10544" t="s">
        <v>12249</v>
      </c>
      <c r="D10544" t="s">
        <v>12352</v>
      </c>
      <c r="E10544" t="s">
        <v>11</v>
      </c>
      <c r="F10544" s="1">
        <v>-0.59499999999999997</v>
      </c>
      <c r="I10544" s="13">
        <f t="shared" si="164"/>
        <v>-3551059.878000048</v>
      </c>
    </row>
    <row r="10545" spans="1:9">
      <c r="A10545" s="10">
        <v>43747</v>
      </c>
      <c r="B10545" s="10">
        <v>43746</v>
      </c>
      <c r="C10545" t="s">
        <v>12351</v>
      </c>
      <c r="D10545" t="s">
        <v>12350</v>
      </c>
      <c r="E10545" t="s">
        <v>10476</v>
      </c>
      <c r="F10545" s="1">
        <v>-4503.5600000000004</v>
      </c>
      <c r="I10545" s="13">
        <f t="shared" si="164"/>
        <v>-3555563.438000048</v>
      </c>
    </row>
    <row r="10546" spans="1:9">
      <c r="A10546" s="10">
        <v>43745</v>
      </c>
      <c r="B10546" s="10">
        <v>43746</v>
      </c>
      <c r="C10546" t="s">
        <v>12329</v>
      </c>
      <c r="D10546" t="s">
        <v>12281</v>
      </c>
      <c r="E10546" t="s">
        <v>11</v>
      </c>
      <c r="G10546" s="1">
        <v>11000</v>
      </c>
      <c r="I10546" s="13">
        <f t="shared" si="164"/>
        <v>-3544563.438000048</v>
      </c>
    </row>
    <row r="10547" spans="1:9">
      <c r="A10547" s="10">
        <v>43745</v>
      </c>
      <c r="B10547" s="10">
        <v>43746</v>
      </c>
      <c r="C10547" t="s">
        <v>10199</v>
      </c>
      <c r="D10547" t="s">
        <v>2266</v>
      </c>
      <c r="E10547" t="s">
        <v>11</v>
      </c>
      <c r="G10547" s="1">
        <v>12000</v>
      </c>
      <c r="I10547" s="13">
        <f t="shared" si="164"/>
        <v>-3532563.438000048</v>
      </c>
    </row>
    <row r="10548" spans="1:9">
      <c r="A10548" s="10">
        <v>43745</v>
      </c>
      <c r="B10548" s="10">
        <v>43746</v>
      </c>
      <c r="C10548" t="s">
        <v>12322</v>
      </c>
      <c r="D10548" t="s">
        <v>12286</v>
      </c>
      <c r="E10548" t="s">
        <v>11</v>
      </c>
      <c r="G10548" s="1">
        <v>167.79</v>
      </c>
      <c r="I10548" s="13">
        <f t="shared" si="164"/>
        <v>-3532395.648000048</v>
      </c>
    </row>
    <row r="10549" spans="1:9">
      <c r="A10549" s="10">
        <v>43745</v>
      </c>
      <c r="B10549" s="10">
        <v>43746</v>
      </c>
      <c r="C10549" t="s">
        <v>8833</v>
      </c>
      <c r="D10549" t="s">
        <v>2143</v>
      </c>
      <c r="E10549" t="s">
        <v>11</v>
      </c>
      <c r="G10549" s="1">
        <v>70000</v>
      </c>
      <c r="I10549" s="13">
        <f t="shared" si="164"/>
        <v>-3462395.648000048</v>
      </c>
    </row>
    <row r="10550" spans="1:9">
      <c r="A10550" s="10">
        <v>43745</v>
      </c>
      <c r="B10550" s="10">
        <v>43746</v>
      </c>
      <c r="C10550" t="s">
        <v>12285</v>
      </c>
      <c r="D10550" t="s">
        <v>12284</v>
      </c>
      <c r="E10550" t="s">
        <v>11</v>
      </c>
      <c r="G10550" s="1">
        <v>161.56399999999999</v>
      </c>
      <c r="I10550" s="13">
        <f t="shared" si="164"/>
        <v>-3462234.0840000482</v>
      </c>
    </row>
    <row r="10551" spans="1:9">
      <c r="A10551" s="10">
        <v>43745</v>
      </c>
      <c r="B10551" s="10">
        <v>43746</v>
      </c>
      <c r="C10551" t="s">
        <v>12283</v>
      </c>
      <c r="D10551" t="s">
        <v>12282</v>
      </c>
      <c r="E10551" t="s">
        <v>11</v>
      </c>
      <c r="G10551" s="1">
        <v>50000</v>
      </c>
      <c r="I10551" s="13">
        <f t="shared" si="164"/>
        <v>-3412234.0840000482</v>
      </c>
    </row>
    <row r="10552" spans="1:9">
      <c r="A10552" s="10">
        <v>43749</v>
      </c>
      <c r="B10552" s="10">
        <v>43747</v>
      </c>
      <c r="C10552" t="s">
        <v>7</v>
      </c>
      <c r="D10552" t="s">
        <v>12393</v>
      </c>
      <c r="E10552" t="s">
        <v>12392</v>
      </c>
      <c r="F10552" s="1">
        <v>-1.9</v>
      </c>
      <c r="I10552" s="13">
        <f t="shared" si="164"/>
        <v>-3412235.9840000481</v>
      </c>
    </row>
    <row r="10553" spans="1:9">
      <c r="A10553" s="10">
        <v>43749</v>
      </c>
      <c r="B10553" s="10">
        <v>43747</v>
      </c>
      <c r="C10553" t="s">
        <v>184</v>
      </c>
      <c r="D10553" t="s">
        <v>12378</v>
      </c>
      <c r="E10553" t="s">
        <v>12377</v>
      </c>
      <c r="F10553" s="1">
        <v>-10</v>
      </c>
      <c r="I10553" s="13">
        <f t="shared" si="164"/>
        <v>-3412245.9840000481</v>
      </c>
    </row>
    <row r="10554" spans="1:9">
      <c r="A10554" s="10">
        <v>43748</v>
      </c>
      <c r="B10554" s="10">
        <v>43747</v>
      </c>
      <c r="C10554" t="s">
        <v>12375</v>
      </c>
      <c r="E10554" t="s">
        <v>100</v>
      </c>
      <c r="F10554" s="1">
        <v>-28560.419000000002</v>
      </c>
      <c r="I10554" s="13">
        <f t="shared" si="164"/>
        <v>-3440806.4030000484</v>
      </c>
    </row>
    <row r="10555" spans="1:9">
      <c r="A10555" s="10">
        <v>43748</v>
      </c>
      <c r="B10555" s="10">
        <v>43747</v>
      </c>
      <c r="C10555" t="s">
        <v>101</v>
      </c>
      <c r="E10555" t="s">
        <v>11</v>
      </c>
      <c r="F10555" s="1">
        <v>-9.52</v>
      </c>
      <c r="I10555" s="13">
        <f t="shared" si="164"/>
        <v>-3440815.9230000484</v>
      </c>
    </row>
    <row r="10556" spans="1:9">
      <c r="A10556" s="10">
        <v>43748</v>
      </c>
      <c r="B10556" s="10">
        <v>43747</v>
      </c>
      <c r="C10556" t="s">
        <v>12374</v>
      </c>
      <c r="E10556" t="s">
        <v>100</v>
      </c>
      <c r="F10556" s="1">
        <v>-18983.608</v>
      </c>
      <c r="I10556" s="13">
        <f t="shared" si="164"/>
        <v>-3459799.5310000484</v>
      </c>
    </row>
    <row r="10557" spans="1:9">
      <c r="A10557" s="10">
        <v>43748</v>
      </c>
      <c r="B10557" s="10">
        <v>43747</v>
      </c>
      <c r="C10557" t="s">
        <v>101</v>
      </c>
      <c r="E10557" t="s">
        <v>11</v>
      </c>
      <c r="F10557" s="1">
        <v>-9.52</v>
      </c>
      <c r="I10557" s="13">
        <f t="shared" si="164"/>
        <v>-3459809.0510000484</v>
      </c>
    </row>
    <row r="10558" spans="1:9">
      <c r="A10558" s="10">
        <v>43748</v>
      </c>
      <c r="B10558" s="10">
        <v>43747</v>
      </c>
      <c r="C10558" t="s">
        <v>427</v>
      </c>
      <c r="D10558" t="s">
        <v>12373</v>
      </c>
      <c r="E10558" t="s">
        <v>429</v>
      </c>
      <c r="F10558" s="1">
        <v>-3088.9160000000002</v>
      </c>
      <c r="I10558" s="13">
        <f t="shared" si="164"/>
        <v>-3462897.9670000486</v>
      </c>
    </row>
    <row r="10559" spans="1:9">
      <c r="A10559" s="10">
        <v>43748</v>
      </c>
      <c r="B10559" s="10">
        <v>43747</v>
      </c>
      <c r="C10559" t="s">
        <v>430</v>
      </c>
      <c r="D10559" t="s">
        <v>12373</v>
      </c>
      <c r="E10559" t="s">
        <v>431</v>
      </c>
      <c r="F10559" s="1">
        <v>-1.19</v>
      </c>
      <c r="I10559" s="13">
        <f t="shared" si="164"/>
        <v>-3462899.1570000486</v>
      </c>
    </row>
    <row r="10560" spans="1:9">
      <c r="A10560" s="10">
        <v>43748</v>
      </c>
      <c r="B10560" s="10">
        <v>43747</v>
      </c>
      <c r="C10560" t="s">
        <v>31</v>
      </c>
      <c r="D10560" t="s">
        <v>12369</v>
      </c>
      <c r="E10560" t="s">
        <v>12368</v>
      </c>
      <c r="F10560" s="1">
        <v>-1.7849999999999999</v>
      </c>
      <c r="I10560" s="13">
        <f t="shared" si="164"/>
        <v>-3462900.9420000487</v>
      </c>
    </row>
    <row r="10561" spans="1:9">
      <c r="A10561" s="10">
        <v>43748</v>
      </c>
      <c r="B10561" s="10">
        <v>43747</v>
      </c>
      <c r="C10561" t="s">
        <v>427</v>
      </c>
      <c r="D10561" t="s">
        <v>12372</v>
      </c>
      <c r="E10561" t="s">
        <v>429</v>
      </c>
      <c r="F10561" s="1">
        <v>-1780.7370000000001</v>
      </c>
      <c r="I10561" s="13">
        <f t="shared" si="164"/>
        <v>-3464681.6790000489</v>
      </c>
    </row>
    <row r="10562" spans="1:9">
      <c r="A10562" s="10">
        <v>43748</v>
      </c>
      <c r="B10562" s="10">
        <v>43747</v>
      </c>
      <c r="C10562" t="s">
        <v>430</v>
      </c>
      <c r="D10562" t="s">
        <v>12372</v>
      </c>
      <c r="E10562" t="s">
        <v>431</v>
      </c>
      <c r="F10562" s="1">
        <v>-1.19</v>
      </c>
      <c r="I10562" s="13">
        <f t="shared" si="164"/>
        <v>-3464682.8690000488</v>
      </c>
    </row>
    <row r="10563" spans="1:9">
      <c r="A10563" s="10">
        <v>43748</v>
      </c>
      <c r="B10563" s="10">
        <v>43747</v>
      </c>
      <c r="C10563" t="s">
        <v>12371</v>
      </c>
      <c r="E10563" t="s">
        <v>100</v>
      </c>
      <c r="F10563" s="1">
        <v>-4276.5739999999996</v>
      </c>
      <c r="I10563" s="13">
        <f t="shared" ref="I10563:I10626" si="165">I10562+F10563+G10563</f>
        <v>-3468959.4430000489</v>
      </c>
    </row>
    <row r="10564" spans="1:9">
      <c r="A10564" s="10">
        <v>43748</v>
      </c>
      <c r="B10564" s="10">
        <v>43747</v>
      </c>
      <c r="C10564" t="s">
        <v>101</v>
      </c>
      <c r="E10564" t="s">
        <v>11</v>
      </c>
      <c r="F10564" s="1">
        <v>-9.52</v>
      </c>
      <c r="I10564" s="13">
        <f t="shared" si="165"/>
        <v>-3468968.9630000489</v>
      </c>
    </row>
    <row r="10565" spans="1:9">
      <c r="A10565" s="10">
        <v>43748</v>
      </c>
      <c r="B10565" s="10">
        <v>43747</v>
      </c>
      <c r="C10565" t="s">
        <v>12370</v>
      </c>
      <c r="D10565" t="s">
        <v>12369</v>
      </c>
      <c r="E10565" t="s">
        <v>12368</v>
      </c>
      <c r="F10565" s="1">
        <v>-12143.645</v>
      </c>
      <c r="I10565" s="13">
        <f t="shared" si="165"/>
        <v>-3481112.6080000489</v>
      </c>
    </row>
    <row r="10566" spans="1:9">
      <c r="A10566" s="10">
        <v>43748</v>
      </c>
      <c r="B10566" s="10">
        <v>43747</v>
      </c>
      <c r="C10566" t="s">
        <v>12367</v>
      </c>
      <c r="D10566" t="s">
        <v>12366</v>
      </c>
      <c r="E10566" t="s">
        <v>11974</v>
      </c>
      <c r="F10566" s="1">
        <v>-7071.4</v>
      </c>
      <c r="I10566" s="13">
        <f t="shared" si="165"/>
        <v>-3488184.0080000488</v>
      </c>
    </row>
    <row r="10567" spans="1:9">
      <c r="A10567" s="10">
        <v>43749</v>
      </c>
      <c r="B10567" s="10">
        <v>43748</v>
      </c>
      <c r="C10567" t="s">
        <v>12391</v>
      </c>
      <c r="D10567" t="s">
        <v>12390</v>
      </c>
      <c r="E10567" t="s">
        <v>12389</v>
      </c>
      <c r="F10567" s="1">
        <v>-1320.5139999999999</v>
      </c>
      <c r="I10567" s="13">
        <f t="shared" si="165"/>
        <v>-3489504.5220000488</v>
      </c>
    </row>
    <row r="10568" spans="1:9">
      <c r="A10568" s="10">
        <v>43749</v>
      </c>
      <c r="B10568" s="10">
        <v>43748</v>
      </c>
      <c r="C10568" t="s">
        <v>31</v>
      </c>
      <c r="D10568" t="s">
        <v>12390</v>
      </c>
      <c r="E10568" t="s">
        <v>12389</v>
      </c>
      <c r="F10568" s="1">
        <v>-1.7849999999999999</v>
      </c>
      <c r="I10568" s="13">
        <f t="shared" si="165"/>
        <v>-3489506.3070000489</v>
      </c>
    </row>
    <row r="10569" spans="1:9">
      <c r="A10569" s="10">
        <v>43749</v>
      </c>
      <c r="B10569" s="10">
        <v>43748</v>
      </c>
      <c r="C10569" t="s">
        <v>452</v>
      </c>
      <c r="D10569" t="s">
        <v>2054</v>
      </c>
      <c r="E10569" t="s">
        <v>11</v>
      </c>
      <c r="F10569" s="1">
        <v>-0.59499999999999997</v>
      </c>
      <c r="I10569" s="13">
        <f t="shared" si="165"/>
        <v>-3489506.9020000491</v>
      </c>
    </row>
    <row r="10570" spans="1:9">
      <c r="A10570" s="10">
        <v>43749</v>
      </c>
      <c r="B10570" s="10">
        <v>43748</v>
      </c>
      <c r="C10570" t="s">
        <v>12387</v>
      </c>
      <c r="D10570" t="s">
        <v>12386</v>
      </c>
      <c r="E10570" t="s">
        <v>8663</v>
      </c>
      <c r="F10570" s="1">
        <v>-197000</v>
      </c>
      <c r="I10570" s="13">
        <f t="shared" si="165"/>
        <v>-3686506.9020000491</v>
      </c>
    </row>
    <row r="10571" spans="1:9">
      <c r="A10571" s="10">
        <v>43749</v>
      </c>
      <c r="B10571" s="10">
        <v>43748</v>
      </c>
      <c r="C10571" t="s">
        <v>452</v>
      </c>
      <c r="D10571" t="s">
        <v>2401</v>
      </c>
      <c r="E10571" t="s">
        <v>11</v>
      </c>
      <c r="F10571" s="1">
        <v>-0.59499999999999997</v>
      </c>
      <c r="I10571" s="13">
        <f t="shared" si="165"/>
        <v>-3686507.4970000493</v>
      </c>
    </row>
    <row r="10572" spans="1:9">
      <c r="A10572" s="10">
        <v>43749</v>
      </c>
      <c r="B10572" s="10">
        <v>43748</v>
      </c>
      <c r="C10572" t="s">
        <v>12249</v>
      </c>
      <c r="D10572" t="s">
        <v>12384</v>
      </c>
      <c r="E10572" t="s">
        <v>11</v>
      </c>
      <c r="F10572" s="1">
        <v>-0.59499999999999997</v>
      </c>
      <c r="I10572" s="13">
        <f t="shared" si="165"/>
        <v>-3686508.0920000495</v>
      </c>
    </row>
    <row r="10573" spans="1:9">
      <c r="A10573" s="10">
        <v>43749</v>
      </c>
      <c r="B10573" s="10">
        <v>43748</v>
      </c>
      <c r="C10573" t="s">
        <v>12383</v>
      </c>
      <c r="D10573" t="s">
        <v>12382</v>
      </c>
      <c r="E10573" t="s">
        <v>87</v>
      </c>
      <c r="F10573" s="1">
        <v>-235.625</v>
      </c>
      <c r="I10573" s="13">
        <f t="shared" si="165"/>
        <v>-3686743.7170000495</v>
      </c>
    </row>
    <row r="10574" spans="1:9">
      <c r="A10574" s="10">
        <v>43749</v>
      </c>
      <c r="B10574" s="10">
        <v>43748</v>
      </c>
      <c r="C10574" t="s">
        <v>12381</v>
      </c>
      <c r="D10574" t="s">
        <v>12380</v>
      </c>
      <c r="E10574" t="s">
        <v>240</v>
      </c>
      <c r="F10574" s="1">
        <v>-323.21300000000002</v>
      </c>
      <c r="I10574" s="13">
        <f t="shared" si="165"/>
        <v>-3687066.9300000495</v>
      </c>
    </row>
    <row r="10575" spans="1:9">
      <c r="A10575" s="10">
        <v>43749</v>
      </c>
      <c r="B10575" s="10">
        <v>43748</v>
      </c>
      <c r="C10575" t="s">
        <v>250</v>
      </c>
      <c r="E10575" t="s">
        <v>11</v>
      </c>
      <c r="F10575" s="1">
        <v>-1993.1410000000001</v>
      </c>
      <c r="I10575" s="13">
        <f t="shared" si="165"/>
        <v>-3689060.0710000494</v>
      </c>
    </row>
    <row r="10576" spans="1:9">
      <c r="A10576" s="10">
        <v>43749</v>
      </c>
      <c r="B10576" s="10">
        <v>43748</v>
      </c>
      <c r="C10576" t="s">
        <v>452</v>
      </c>
      <c r="D10576" t="s">
        <v>2224</v>
      </c>
      <c r="E10576" t="s">
        <v>11</v>
      </c>
      <c r="F10576" s="1">
        <v>-0.59499999999999997</v>
      </c>
      <c r="I10576" s="13">
        <f t="shared" si="165"/>
        <v>-3689060.6660000496</v>
      </c>
    </row>
    <row r="10577" spans="1:9">
      <c r="A10577" s="10">
        <v>43749</v>
      </c>
      <c r="B10577" s="10">
        <v>43748</v>
      </c>
      <c r="C10577" t="s">
        <v>452</v>
      </c>
      <c r="D10577" t="s">
        <v>2068</v>
      </c>
      <c r="E10577" t="s">
        <v>11</v>
      </c>
      <c r="F10577" s="1">
        <v>-0.59499999999999997</v>
      </c>
      <c r="I10577" s="13">
        <f t="shared" si="165"/>
        <v>-3689061.2610000498</v>
      </c>
    </row>
    <row r="10578" spans="1:9">
      <c r="A10578" s="10">
        <v>43749</v>
      </c>
      <c r="B10578" s="10">
        <v>43748</v>
      </c>
      <c r="C10578" t="s">
        <v>452</v>
      </c>
      <c r="D10578" t="s">
        <v>12376</v>
      </c>
      <c r="E10578" t="s">
        <v>11</v>
      </c>
      <c r="F10578" s="1">
        <v>-0.59499999999999997</v>
      </c>
      <c r="I10578" s="13">
        <f t="shared" si="165"/>
        <v>-3689061.85600005</v>
      </c>
    </row>
    <row r="10579" spans="1:9">
      <c r="A10579" s="10">
        <v>43747</v>
      </c>
      <c r="B10579" s="10">
        <v>43748</v>
      </c>
      <c r="C10579" t="s">
        <v>12353</v>
      </c>
      <c r="D10579" t="s">
        <v>12352</v>
      </c>
      <c r="E10579" t="s">
        <v>11</v>
      </c>
      <c r="G10579" s="1">
        <v>250000</v>
      </c>
      <c r="I10579" s="13">
        <f t="shared" si="165"/>
        <v>-3439061.85600005</v>
      </c>
    </row>
    <row r="10580" spans="1:9">
      <c r="A10580" s="10">
        <v>43746</v>
      </c>
      <c r="B10580" s="10">
        <v>43748</v>
      </c>
      <c r="C10580" t="s">
        <v>152</v>
      </c>
      <c r="D10580" t="s">
        <v>12336</v>
      </c>
      <c r="E10580" t="s">
        <v>12335</v>
      </c>
      <c r="F10580" s="1">
        <v>-20</v>
      </c>
      <c r="I10580" s="13">
        <f t="shared" si="165"/>
        <v>-3439081.85600005</v>
      </c>
    </row>
    <row r="10581" spans="1:9">
      <c r="A10581" s="10">
        <v>43746</v>
      </c>
      <c r="B10581" s="10">
        <v>43748</v>
      </c>
      <c r="C10581" t="s">
        <v>7</v>
      </c>
      <c r="D10581" t="s">
        <v>12334</v>
      </c>
      <c r="E10581" t="s">
        <v>12333</v>
      </c>
      <c r="F10581" s="1">
        <v>-3.8</v>
      </c>
      <c r="I10581" s="13">
        <f t="shared" si="165"/>
        <v>-3439085.6560000498</v>
      </c>
    </row>
    <row r="10582" spans="1:9">
      <c r="A10582" s="10">
        <v>43752</v>
      </c>
      <c r="B10582" s="10">
        <v>43749</v>
      </c>
      <c r="C10582" t="s">
        <v>12405</v>
      </c>
      <c r="D10582" t="s">
        <v>12404</v>
      </c>
      <c r="E10582" t="s">
        <v>494</v>
      </c>
      <c r="F10582" s="1">
        <v>-852.09500000000003</v>
      </c>
      <c r="I10582" s="13">
        <f t="shared" si="165"/>
        <v>-3439937.75100005</v>
      </c>
    </row>
    <row r="10583" spans="1:9">
      <c r="A10583" s="10">
        <v>43752</v>
      </c>
      <c r="B10583" s="10">
        <v>43749</v>
      </c>
      <c r="C10583" t="s">
        <v>12403</v>
      </c>
      <c r="D10583" t="s">
        <v>12402</v>
      </c>
      <c r="E10583" t="s">
        <v>222</v>
      </c>
      <c r="F10583" s="1">
        <v>-4492.2</v>
      </c>
      <c r="I10583" s="13">
        <f t="shared" si="165"/>
        <v>-3444429.9510000502</v>
      </c>
    </row>
    <row r="10584" spans="1:9">
      <c r="A10584" s="10">
        <v>43752</v>
      </c>
      <c r="B10584" s="10">
        <v>43749</v>
      </c>
      <c r="C10584" t="s">
        <v>12401</v>
      </c>
      <c r="D10584" t="s">
        <v>12400</v>
      </c>
      <c r="E10584" t="s">
        <v>4805</v>
      </c>
      <c r="F10584" s="1">
        <v>-62523.072</v>
      </c>
      <c r="I10584" s="13">
        <f t="shared" si="165"/>
        <v>-3506953.0230000503</v>
      </c>
    </row>
    <row r="10585" spans="1:9">
      <c r="A10585" s="10">
        <v>43752</v>
      </c>
      <c r="B10585" s="10">
        <v>43749</v>
      </c>
      <c r="C10585" t="s">
        <v>12399</v>
      </c>
      <c r="D10585" t="s">
        <v>12398</v>
      </c>
      <c r="E10585" t="s">
        <v>12397</v>
      </c>
      <c r="F10585" s="1">
        <v>-433.87900000000002</v>
      </c>
      <c r="I10585" s="13">
        <f t="shared" si="165"/>
        <v>-3507386.9020000505</v>
      </c>
    </row>
    <row r="10586" spans="1:9">
      <c r="A10586" s="10">
        <v>43752</v>
      </c>
      <c r="B10586" s="10">
        <v>43749</v>
      </c>
      <c r="C10586" t="s">
        <v>12396</v>
      </c>
      <c r="D10586" t="s">
        <v>12395</v>
      </c>
      <c r="E10586" t="s">
        <v>11</v>
      </c>
      <c r="F10586" s="1">
        <v>-11759.226000000001</v>
      </c>
      <c r="I10586" s="13">
        <f t="shared" si="165"/>
        <v>-3519146.1280000503</v>
      </c>
    </row>
    <row r="10587" spans="1:9">
      <c r="A10587" s="10">
        <v>43747</v>
      </c>
      <c r="B10587" s="10">
        <v>43749</v>
      </c>
      <c r="C10587" t="s">
        <v>152</v>
      </c>
      <c r="D10587" t="s">
        <v>12363</v>
      </c>
      <c r="E10587" t="s">
        <v>12362</v>
      </c>
      <c r="F10587" s="1">
        <v>-20</v>
      </c>
      <c r="I10587" s="13">
        <f t="shared" si="165"/>
        <v>-3519166.1280000503</v>
      </c>
    </row>
    <row r="10588" spans="1:9">
      <c r="A10588" s="10">
        <v>43747</v>
      </c>
      <c r="B10588" s="10">
        <v>43749</v>
      </c>
      <c r="C10588" t="s">
        <v>7</v>
      </c>
      <c r="D10588" t="s">
        <v>12361</v>
      </c>
      <c r="E10588" t="s">
        <v>12360</v>
      </c>
      <c r="F10588" s="1">
        <v>-3.8</v>
      </c>
      <c r="I10588" s="13">
        <f t="shared" si="165"/>
        <v>-3519169.9280000501</v>
      </c>
    </row>
    <row r="10589" spans="1:9">
      <c r="A10589" s="10">
        <v>43759</v>
      </c>
      <c r="B10589" s="10">
        <v>43752</v>
      </c>
      <c r="C10589" t="s">
        <v>250</v>
      </c>
      <c r="E10589" t="s">
        <v>11</v>
      </c>
      <c r="F10589" s="1">
        <v>-59.106000000000002</v>
      </c>
      <c r="I10589" s="13">
        <f t="shared" si="165"/>
        <v>-3519229.0340000503</v>
      </c>
    </row>
    <row r="10590" spans="1:9">
      <c r="A10590" s="10">
        <v>43754</v>
      </c>
      <c r="B10590" s="10">
        <v>43752</v>
      </c>
      <c r="C10590" t="s">
        <v>12249</v>
      </c>
      <c r="D10590" t="s">
        <v>12432</v>
      </c>
      <c r="E10590" t="s">
        <v>11</v>
      </c>
      <c r="F10590" s="1">
        <v>-0.59499999999999997</v>
      </c>
      <c r="I10590" s="13">
        <f t="shared" si="165"/>
        <v>-3519229.6290000505</v>
      </c>
    </row>
    <row r="10591" spans="1:9">
      <c r="A10591" s="10">
        <v>43754</v>
      </c>
      <c r="B10591" s="10">
        <v>43752</v>
      </c>
      <c r="C10591" t="s">
        <v>12431</v>
      </c>
      <c r="D10591" t="s">
        <v>12430</v>
      </c>
      <c r="E10591" t="s">
        <v>4810</v>
      </c>
      <c r="F10591" s="1">
        <v>-2266.0909999999999</v>
      </c>
      <c r="I10591" s="13">
        <f t="shared" si="165"/>
        <v>-3521495.7200000505</v>
      </c>
    </row>
    <row r="10592" spans="1:9">
      <c r="A10592" s="10">
        <v>43754</v>
      </c>
      <c r="B10592" s="10">
        <v>43752</v>
      </c>
      <c r="C10592" t="s">
        <v>31</v>
      </c>
      <c r="D10592" t="s">
        <v>12430</v>
      </c>
      <c r="E10592" t="s">
        <v>4810</v>
      </c>
      <c r="F10592" s="1">
        <v>-1.7849999999999999</v>
      </c>
      <c r="I10592" s="13">
        <f t="shared" si="165"/>
        <v>-3521497.5050000506</v>
      </c>
    </row>
    <row r="10593" spans="1:9">
      <c r="A10593" s="10">
        <v>43754</v>
      </c>
      <c r="B10593" s="10">
        <v>43752</v>
      </c>
      <c r="C10593" t="s">
        <v>12429</v>
      </c>
      <c r="D10593" t="s">
        <v>12428</v>
      </c>
      <c r="E10593" t="s">
        <v>8015</v>
      </c>
      <c r="F10593" s="1">
        <v>-3208.7660000000001</v>
      </c>
      <c r="I10593" s="13">
        <f t="shared" si="165"/>
        <v>-3524706.2710000505</v>
      </c>
    </row>
    <row r="10594" spans="1:9">
      <c r="A10594" s="10">
        <v>43754</v>
      </c>
      <c r="B10594" s="10">
        <v>43752</v>
      </c>
      <c r="C10594" t="s">
        <v>31</v>
      </c>
      <c r="D10594" t="s">
        <v>12428</v>
      </c>
      <c r="E10594" t="s">
        <v>8015</v>
      </c>
      <c r="F10594" s="1">
        <v>-1.7849999999999999</v>
      </c>
      <c r="I10594" s="13">
        <f t="shared" si="165"/>
        <v>-3524708.0560000506</v>
      </c>
    </row>
    <row r="10595" spans="1:9">
      <c r="A10595" s="10">
        <v>43754</v>
      </c>
      <c r="B10595" s="10">
        <v>43752</v>
      </c>
      <c r="C10595" t="s">
        <v>12427</v>
      </c>
      <c r="D10595" t="s">
        <v>12426</v>
      </c>
      <c r="E10595" t="s">
        <v>3567</v>
      </c>
      <c r="F10595" s="1">
        <v>-11191.67</v>
      </c>
      <c r="I10595" s="13">
        <f t="shared" si="165"/>
        <v>-3535899.7260000505</v>
      </c>
    </row>
    <row r="10596" spans="1:9">
      <c r="A10596" s="10">
        <v>43754</v>
      </c>
      <c r="B10596" s="10">
        <v>43752</v>
      </c>
      <c r="C10596" t="s">
        <v>452</v>
      </c>
      <c r="D10596" t="s">
        <v>711</v>
      </c>
      <c r="E10596" t="s">
        <v>11</v>
      </c>
      <c r="F10596" s="1">
        <v>-0.59499999999999997</v>
      </c>
      <c r="I10596" s="13">
        <f t="shared" si="165"/>
        <v>-3535900.3210000508</v>
      </c>
    </row>
    <row r="10597" spans="1:9">
      <c r="A10597" s="10">
        <v>43754</v>
      </c>
      <c r="B10597" s="10">
        <v>43752</v>
      </c>
      <c r="C10597" t="s">
        <v>12425</v>
      </c>
      <c r="D10597" t="s">
        <v>12424</v>
      </c>
      <c r="E10597" t="s">
        <v>139</v>
      </c>
      <c r="F10597" s="1">
        <v>-1096.1469999999999</v>
      </c>
      <c r="I10597" s="13">
        <f t="shared" si="165"/>
        <v>-3536996.4680000506</v>
      </c>
    </row>
    <row r="10598" spans="1:9">
      <c r="A10598" s="10">
        <v>43754</v>
      </c>
      <c r="B10598" s="10">
        <v>43752</v>
      </c>
      <c r="C10598" t="s">
        <v>31</v>
      </c>
      <c r="D10598" t="s">
        <v>12424</v>
      </c>
      <c r="E10598" t="s">
        <v>139</v>
      </c>
      <c r="F10598" s="1">
        <v>-1.7849999999999999</v>
      </c>
      <c r="I10598" s="13">
        <f t="shared" si="165"/>
        <v>-3536998.2530000508</v>
      </c>
    </row>
    <row r="10599" spans="1:9">
      <c r="A10599" s="10">
        <v>43754</v>
      </c>
      <c r="B10599" s="10">
        <v>43752</v>
      </c>
      <c r="C10599" t="s">
        <v>12423</v>
      </c>
      <c r="D10599" t="s">
        <v>12422</v>
      </c>
      <c r="E10599" t="s">
        <v>8828</v>
      </c>
      <c r="F10599" s="1">
        <v>-3991.6309999999999</v>
      </c>
      <c r="I10599" s="13">
        <f t="shared" si="165"/>
        <v>-3540989.8840000508</v>
      </c>
    </row>
    <row r="10600" spans="1:9">
      <c r="A10600" s="10">
        <v>43754</v>
      </c>
      <c r="B10600" s="10">
        <v>43752</v>
      </c>
      <c r="C10600" t="s">
        <v>31</v>
      </c>
      <c r="D10600" t="s">
        <v>12422</v>
      </c>
      <c r="E10600" t="s">
        <v>8828</v>
      </c>
      <c r="F10600" s="1">
        <v>-1.7849999999999999</v>
      </c>
      <c r="I10600" s="13">
        <f t="shared" si="165"/>
        <v>-3540991.669000051</v>
      </c>
    </row>
    <row r="10601" spans="1:9">
      <c r="A10601" s="10">
        <v>43754</v>
      </c>
      <c r="B10601" s="10">
        <v>43752</v>
      </c>
      <c r="C10601" t="s">
        <v>452</v>
      </c>
      <c r="D10601" t="s">
        <v>1943</v>
      </c>
      <c r="E10601" t="s">
        <v>11</v>
      </c>
      <c r="F10601" s="1">
        <v>-0.59499999999999997</v>
      </c>
      <c r="I10601" s="13">
        <f t="shared" si="165"/>
        <v>-3540992.2640000512</v>
      </c>
    </row>
    <row r="10602" spans="1:9">
      <c r="A10602" s="10">
        <v>43754</v>
      </c>
      <c r="B10602" s="10">
        <v>43752</v>
      </c>
      <c r="C10602" t="s">
        <v>452</v>
      </c>
      <c r="D10602" t="s">
        <v>2406</v>
      </c>
      <c r="E10602" t="s">
        <v>11</v>
      </c>
      <c r="F10602" s="1">
        <v>-0.59499999999999997</v>
      </c>
      <c r="I10602" s="13">
        <f t="shared" si="165"/>
        <v>-3540992.8590000514</v>
      </c>
    </row>
    <row r="10603" spans="1:9">
      <c r="A10603" s="10">
        <v>43754</v>
      </c>
      <c r="B10603" s="10">
        <v>43752</v>
      </c>
      <c r="C10603" t="s">
        <v>12420</v>
      </c>
      <c r="D10603" t="s">
        <v>12419</v>
      </c>
      <c r="E10603" t="s">
        <v>12418</v>
      </c>
      <c r="F10603" s="1">
        <v>-11875.177</v>
      </c>
      <c r="I10603" s="13">
        <f t="shared" si="165"/>
        <v>-3552868.0360000515</v>
      </c>
    </row>
    <row r="10604" spans="1:9">
      <c r="A10604" s="10">
        <v>43754</v>
      </c>
      <c r="B10604" s="10">
        <v>43752</v>
      </c>
      <c r="C10604" t="s">
        <v>31</v>
      </c>
      <c r="D10604" t="s">
        <v>12419</v>
      </c>
      <c r="E10604" t="s">
        <v>12418</v>
      </c>
      <c r="F10604" s="1">
        <v>-1.7849999999999999</v>
      </c>
      <c r="I10604" s="13">
        <f t="shared" si="165"/>
        <v>-3552869.8210000517</v>
      </c>
    </row>
    <row r="10605" spans="1:9">
      <c r="A10605" s="10">
        <v>43754</v>
      </c>
      <c r="B10605" s="10">
        <v>43752</v>
      </c>
      <c r="C10605" t="s">
        <v>452</v>
      </c>
      <c r="D10605" t="s">
        <v>2199</v>
      </c>
      <c r="E10605" t="s">
        <v>11</v>
      </c>
      <c r="F10605" s="1">
        <v>-0.59499999999999997</v>
      </c>
      <c r="I10605" s="13">
        <f t="shared" si="165"/>
        <v>-3552870.4160000519</v>
      </c>
    </row>
    <row r="10606" spans="1:9">
      <c r="A10606" s="10">
        <v>43754</v>
      </c>
      <c r="B10606" s="10">
        <v>43752</v>
      </c>
      <c r="C10606" t="s">
        <v>12417</v>
      </c>
      <c r="D10606" t="s">
        <v>12416</v>
      </c>
      <c r="E10606" t="s">
        <v>488</v>
      </c>
      <c r="F10606" s="1">
        <v>-938.88199999999995</v>
      </c>
      <c r="I10606" s="13">
        <f t="shared" si="165"/>
        <v>-3553809.2980000521</v>
      </c>
    </row>
    <row r="10607" spans="1:9">
      <c r="A10607" s="10">
        <v>43754</v>
      </c>
      <c r="B10607" s="10">
        <v>43752</v>
      </c>
      <c r="C10607" t="s">
        <v>12415</v>
      </c>
      <c r="D10607" t="s">
        <v>12414</v>
      </c>
      <c r="E10607" t="s">
        <v>488</v>
      </c>
      <c r="F10607" s="1">
        <v>-938.88199999999995</v>
      </c>
      <c r="I10607" s="13">
        <f t="shared" si="165"/>
        <v>-3554748.1800000523</v>
      </c>
    </row>
    <row r="10608" spans="1:9">
      <c r="A10608" s="10">
        <v>43754</v>
      </c>
      <c r="B10608" s="10">
        <v>43752</v>
      </c>
      <c r="C10608" t="s">
        <v>12413</v>
      </c>
      <c r="E10608" t="s">
        <v>100</v>
      </c>
      <c r="F10608" s="1">
        <v>-14404.928</v>
      </c>
      <c r="I10608" s="13">
        <f t="shared" si="165"/>
        <v>-3569153.1080000522</v>
      </c>
    </row>
    <row r="10609" spans="1:9">
      <c r="A10609" s="10">
        <v>43754</v>
      </c>
      <c r="B10609" s="10">
        <v>43752</v>
      </c>
      <c r="C10609" t="s">
        <v>101</v>
      </c>
      <c r="E10609" t="s">
        <v>11</v>
      </c>
      <c r="F10609" s="1">
        <v>-9.52</v>
      </c>
      <c r="I10609" s="13">
        <f t="shared" si="165"/>
        <v>-3569162.6280000522</v>
      </c>
    </row>
    <row r="10610" spans="1:9">
      <c r="A10610" s="10">
        <v>43754</v>
      </c>
      <c r="B10610" s="10">
        <v>43752</v>
      </c>
      <c r="C10610" t="s">
        <v>12412</v>
      </c>
      <c r="D10610" t="s">
        <v>12411</v>
      </c>
      <c r="E10610" t="s">
        <v>11939</v>
      </c>
      <c r="F10610" s="1">
        <v>-216700</v>
      </c>
      <c r="I10610" s="13">
        <f t="shared" si="165"/>
        <v>-3785862.6280000522</v>
      </c>
    </row>
    <row r="10611" spans="1:9">
      <c r="A10611" s="10">
        <v>43754</v>
      </c>
      <c r="B10611" s="10">
        <v>43752</v>
      </c>
      <c r="C10611" t="s">
        <v>31</v>
      </c>
      <c r="D10611" t="s">
        <v>12411</v>
      </c>
      <c r="E10611" t="s">
        <v>11939</v>
      </c>
      <c r="F10611" s="1">
        <v>-1.7849999999999999</v>
      </c>
      <c r="I10611" s="13">
        <f t="shared" si="165"/>
        <v>-3785864.4130000523</v>
      </c>
    </row>
    <row r="10612" spans="1:9">
      <c r="A10612" s="10">
        <v>43754</v>
      </c>
      <c r="B10612" s="10">
        <v>43752</v>
      </c>
      <c r="C10612" t="s">
        <v>12410</v>
      </c>
      <c r="D10612" t="s">
        <v>12409</v>
      </c>
      <c r="E10612" t="s">
        <v>10403</v>
      </c>
      <c r="F10612" s="1">
        <v>-4145.9279999999999</v>
      </c>
      <c r="I10612" s="13">
        <f t="shared" si="165"/>
        <v>-3790010.3410000522</v>
      </c>
    </row>
    <row r="10613" spans="1:9">
      <c r="A10613" s="10">
        <v>43754</v>
      </c>
      <c r="B10613" s="10">
        <v>43752</v>
      </c>
      <c r="C10613" t="s">
        <v>452</v>
      </c>
      <c r="D10613" t="s">
        <v>2132</v>
      </c>
      <c r="E10613" t="s">
        <v>11</v>
      </c>
      <c r="F10613" s="1">
        <v>-0.59499999999999997</v>
      </c>
      <c r="I10613" s="13">
        <f t="shared" si="165"/>
        <v>-3790010.9360000524</v>
      </c>
    </row>
    <row r="10614" spans="1:9">
      <c r="A10614" s="10">
        <v>43754</v>
      </c>
      <c r="B10614" s="10">
        <v>43752</v>
      </c>
      <c r="C10614" t="s">
        <v>12407</v>
      </c>
      <c r="D10614" t="s">
        <v>12406</v>
      </c>
      <c r="E10614" t="s">
        <v>4012</v>
      </c>
      <c r="F10614" s="1">
        <v>-338.71499999999997</v>
      </c>
      <c r="I10614" s="13">
        <f t="shared" si="165"/>
        <v>-3790349.6510000522</v>
      </c>
    </row>
    <row r="10615" spans="1:9">
      <c r="A10615" s="10">
        <v>43754</v>
      </c>
      <c r="B10615" s="10">
        <v>43752</v>
      </c>
      <c r="C10615" t="s">
        <v>31</v>
      </c>
      <c r="D10615" t="s">
        <v>12406</v>
      </c>
      <c r="E10615" t="s">
        <v>4012</v>
      </c>
      <c r="F10615" s="1">
        <v>-1.7849999999999999</v>
      </c>
      <c r="I10615" s="13">
        <f t="shared" si="165"/>
        <v>-3790351.4360000524</v>
      </c>
    </row>
    <row r="10616" spans="1:9">
      <c r="A10616" s="10">
        <v>43749</v>
      </c>
      <c r="B10616" s="10">
        <v>43752</v>
      </c>
      <c r="C10616" t="s">
        <v>12394</v>
      </c>
      <c r="D10616" t="s">
        <v>12376</v>
      </c>
      <c r="E10616" t="s">
        <v>11</v>
      </c>
      <c r="G10616" s="1">
        <v>15000</v>
      </c>
      <c r="I10616" s="13">
        <f t="shared" si="165"/>
        <v>-3775351.4360000524</v>
      </c>
    </row>
    <row r="10617" spans="1:9">
      <c r="A10617" s="10">
        <v>43749</v>
      </c>
      <c r="B10617" s="10">
        <v>43752</v>
      </c>
      <c r="C10617" t="s">
        <v>12388</v>
      </c>
      <c r="D10617" t="s">
        <v>2054</v>
      </c>
      <c r="E10617" t="s">
        <v>11</v>
      </c>
      <c r="G10617" s="1">
        <v>17000</v>
      </c>
      <c r="I10617" s="13">
        <f t="shared" si="165"/>
        <v>-3758351.4360000524</v>
      </c>
    </row>
    <row r="10618" spans="1:9">
      <c r="A10618" s="10">
        <v>43749</v>
      </c>
      <c r="B10618" s="10">
        <v>43752</v>
      </c>
      <c r="C10618" t="s">
        <v>9006</v>
      </c>
      <c r="D10618" t="s">
        <v>2401</v>
      </c>
      <c r="E10618" t="s">
        <v>11</v>
      </c>
      <c r="G10618" s="1">
        <v>13000</v>
      </c>
      <c r="I10618" s="13">
        <f t="shared" si="165"/>
        <v>-3745351.4360000524</v>
      </c>
    </row>
    <row r="10619" spans="1:9">
      <c r="A10619" s="10">
        <v>43749</v>
      </c>
      <c r="B10619" s="10">
        <v>43752</v>
      </c>
      <c r="C10619" t="s">
        <v>12385</v>
      </c>
      <c r="D10619" t="s">
        <v>12384</v>
      </c>
      <c r="E10619" t="s">
        <v>11</v>
      </c>
      <c r="G10619" s="1">
        <v>150000</v>
      </c>
      <c r="I10619" s="13">
        <f t="shared" si="165"/>
        <v>-3595351.4360000524</v>
      </c>
    </row>
    <row r="10620" spans="1:9">
      <c r="A10620" s="10">
        <v>43749</v>
      </c>
      <c r="B10620" s="10">
        <v>43752</v>
      </c>
      <c r="C10620" t="s">
        <v>10048</v>
      </c>
      <c r="D10620" t="s">
        <v>2224</v>
      </c>
      <c r="E10620" t="s">
        <v>11</v>
      </c>
      <c r="G10620" s="1">
        <v>12000</v>
      </c>
      <c r="I10620" s="13">
        <f t="shared" si="165"/>
        <v>-3583351.4360000524</v>
      </c>
    </row>
    <row r="10621" spans="1:9">
      <c r="A10621" s="10">
        <v>43749</v>
      </c>
      <c r="B10621" s="10">
        <v>43752</v>
      </c>
      <c r="C10621" t="s">
        <v>12379</v>
      </c>
      <c r="D10621" t="s">
        <v>2068</v>
      </c>
      <c r="E10621" t="s">
        <v>11</v>
      </c>
      <c r="G10621" s="1">
        <v>11000</v>
      </c>
      <c r="I10621" s="13">
        <f t="shared" si="165"/>
        <v>-3572351.4360000524</v>
      </c>
    </row>
    <row r="10622" spans="1:9">
      <c r="A10622" s="10">
        <v>43756</v>
      </c>
      <c r="B10622" s="10">
        <v>43754</v>
      </c>
      <c r="C10622" t="s">
        <v>105</v>
      </c>
      <c r="D10622" t="s">
        <v>12480</v>
      </c>
      <c r="E10622" t="s">
        <v>12479</v>
      </c>
      <c r="F10622" s="1">
        <v>-0.5</v>
      </c>
      <c r="I10622" s="13">
        <f t="shared" si="165"/>
        <v>-3572351.9360000524</v>
      </c>
    </row>
    <row r="10623" spans="1:9">
      <c r="A10623" s="10">
        <v>43756</v>
      </c>
      <c r="B10623" s="10">
        <v>43754</v>
      </c>
      <c r="C10623" t="s">
        <v>7</v>
      </c>
      <c r="D10623" t="s">
        <v>12478</v>
      </c>
      <c r="E10623" t="s">
        <v>12475</v>
      </c>
      <c r="F10623" s="1">
        <v>-7.22</v>
      </c>
      <c r="I10623" s="13">
        <f t="shared" si="165"/>
        <v>-3572359.1560000526</v>
      </c>
    </row>
    <row r="10624" spans="1:9">
      <c r="A10624" s="10">
        <v>43756</v>
      </c>
      <c r="B10624" s="10">
        <v>43754</v>
      </c>
      <c r="C10624" t="s">
        <v>7</v>
      </c>
      <c r="D10624" t="s">
        <v>12477</v>
      </c>
      <c r="E10624" t="s">
        <v>12469</v>
      </c>
      <c r="F10624" s="1">
        <v>-7.22</v>
      </c>
      <c r="I10624" s="13">
        <f t="shared" si="165"/>
        <v>-3572366.3760000528</v>
      </c>
    </row>
    <row r="10625" spans="1:9">
      <c r="A10625" s="10">
        <v>43756</v>
      </c>
      <c r="B10625" s="10">
        <v>43754</v>
      </c>
      <c r="C10625" t="s">
        <v>60</v>
      </c>
      <c r="D10625" t="s">
        <v>12476</v>
      </c>
      <c r="E10625" t="s">
        <v>12475</v>
      </c>
      <c r="F10625" s="1">
        <v>-8</v>
      </c>
      <c r="I10625" s="13">
        <f t="shared" si="165"/>
        <v>-3572374.3760000528</v>
      </c>
    </row>
    <row r="10626" spans="1:9">
      <c r="A10626" s="10">
        <v>43756</v>
      </c>
      <c r="B10626" s="10">
        <v>43754</v>
      </c>
      <c r="C10626" t="s">
        <v>96</v>
      </c>
      <c r="D10626" t="s">
        <v>12474</v>
      </c>
      <c r="E10626" t="s">
        <v>12473</v>
      </c>
      <c r="F10626" s="1">
        <v>-30</v>
      </c>
      <c r="I10626" s="13">
        <f t="shared" si="165"/>
        <v>-3572404.3760000528</v>
      </c>
    </row>
    <row r="10627" spans="1:9">
      <c r="A10627" s="10">
        <v>43756</v>
      </c>
      <c r="B10627" s="10">
        <v>43754</v>
      </c>
      <c r="C10627" t="s">
        <v>96</v>
      </c>
      <c r="D10627" t="s">
        <v>12472</v>
      </c>
      <c r="E10627" t="s">
        <v>12471</v>
      </c>
      <c r="F10627" s="1">
        <v>-30</v>
      </c>
      <c r="I10627" s="13">
        <f t="shared" ref="I10627:I10690" si="166">I10626+F10627+G10627</f>
        <v>-3572434.3760000528</v>
      </c>
    </row>
    <row r="10628" spans="1:9">
      <c r="A10628" s="10">
        <v>43756</v>
      </c>
      <c r="B10628" s="10">
        <v>43754</v>
      </c>
      <c r="C10628" t="s">
        <v>60</v>
      </c>
      <c r="D10628" t="s">
        <v>12470</v>
      </c>
      <c r="E10628" t="s">
        <v>12469</v>
      </c>
      <c r="F10628" s="1">
        <v>-8</v>
      </c>
      <c r="I10628" s="13">
        <f t="shared" si="166"/>
        <v>-3572442.3760000528</v>
      </c>
    </row>
    <row r="10629" spans="1:9">
      <c r="A10629" s="10">
        <v>43756</v>
      </c>
      <c r="B10629" s="10">
        <v>43754</v>
      </c>
      <c r="C10629" t="s">
        <v>60</v>
      </c>
      <c r="D10629" t="s">
        <v>12468</v>
      </c>
      <c r="E10629" t="s">
        <v>12465</v>
      </c>
      <c r="F10629" s="1">
        <v>-8</v>
      </c>
      <c r="I10629" s="13">
        <f t="shared" si="166"/>
        <v>-3572450.3760000528</v>
      </c>
    </row>
    <row r="10630" spans="1:9">
      <c r="A10630" s="10">
        <v>43756</v>
      </c>
      <c r="B10630" s="10">
        <v>43754</v>
      </c>
      <c r="C10630" t="s">
        <v>60</v>
      </c>
      <c r="D10630" t="s">
        <v>12467</v>
      </c>
      <c r="E10630" t="s">
        <v>12455</v>
      </c>
      <c r="F10630" s="1">
        <v>-8</v>
      </c>
      <c r="I10630" s="13">
        <f t="shared" si="166"/>
        <v>-3572458.3760000528</v>
      </c>
    </row>
    <row r="10631" spans="1:9">
      <c r="A10631" s="10">
        <v>43756</v>
      </c>
      <c r="B10631" s="10">
        <v>43754</v>
      </c>
      <c r="C10631" t="s">
        <v>7</v>
      </c>
      <c r="D10631" t="s">
        <v>12466</v>
      </c>
      <c r="E10631" t="s">
        <v>12465</v>
      </c>
      <c r="F10631" s="1">
        <v>-7.22</v>
      </c>
      <c r="I10631" s="13">
        <f t="shared" si="166"/>
        <v>-3572465.596000053</v>
      </c>
    </row>
    <row r="10632" spans="1:9">
      <c r="A10632" s="10">
        <v>43756</v>
      </c>
      <c r="B10632" s="10">
        <v>43754</v>
      </c>
      <c r="C10632" t="s">
        <v>96</v>
      </c>
      <c r="D10632" t="s">
        <v>12464</v>
      </c>
      <c r="E10632" t="s">
        <v>12463</v>
      </c>
      <c r="F10632" s="1">
        <v>-30</v>
      </c>
      <c r="I10632" s="13">
        <f t="shared" si="166"/>
        <v>-3572495.596000053</v>
      </c>
    </row>
    <row r="10633" spans="1:9">
      <c r="A10633" s="10">
        <v>43756</v>
      </c>
      <c r="B10633" s="10">
        <v>43754</v>
      </c>
      <c r="C10633" t="s">
        <v>96</v>
      </c>
      <c r="D10633" t="s">
        <v>12462</v>
      </c>
      <c r="E10633" t="s">
        <v>12461</v>
      </c>
      <c r="F10633" s="1">
        <v>-30</v>
      </c>
      <c r="I10633" s="13">
        <f t="shared" si="166"/>
        <v>-3572525.596000053</v>
      </c>
    </row>
    <row r="10634" spans="1:9">
      <c r="A10634" s="10">
        <v>43756</v>
      </c>
      <c r="B10634" s="10">
        <v>43754</v>
      </c>
      <c r="C10634" t="s">
        <v>105</v>
      </c>
      <c r="D10634" t="s">
        <v>12460</v>
      </c>
      <c r="E10634" t="s">
        <v>12459</v>
      </c>
      <c r="F10634" s="1">
        <v>-0.5</v>
      </c>
      <c r="I10634" s="13">
        <f t="shared" si="166"/>
        <v>-3572526.096000053</v>
      </c>
    </row>
    <row r="10635" spans="1:9">
      <c r="A10635" s="10">
        <v>43756</v>
      </c>
      <c r="B10635" s="10">
        <v>43754</v>
      </c>
      <c r="C10635" t="s">
        <v>105</v>
      </c>
      <c r="D10635" t="s">
        <v>12458</v>
      </c>
      <c r="E10635" t="s">
        <v>12457</v>
      </c>
      <c r="F10635" s="1">
        <v>-0.5</v>
      </c>
      <c r="I10635" s="13">
        <f t="shared" si="166"/>
        <v>-3572526.596000053</v>
      </c>
    </row>
    <row r="10636" spans="1:9">
      <c r="A10636" s="10">
        <v>43756</v>
      </c>
      <c r="B10636" s="10">
        <v>43754</v>
      </c>
      <c r="C10636" t="s">
        <v>7</v>
      </c>
      <c r="D10636" t="s">
        <v>12456</v>
      </c>
      <c r="E10636" t="s">
        <v>12455</v>
      </c>
      <c r="F10636" s="1">
        <v>-7.22</v>
      </c>
      <c r="I10636" s="13">
        <f t="shared" si="166"/>
        <v>-3572533.8160000532</v>
      </c>
    </row>
    <row r="10637" spans="1:9">
      <c r="A10637" s="10">
        <v>43756</v>
      </c>
      <c r="B10637" s="10">
        <v>43754</v>
      </c>
      <c r="C10637" t="s">
        <v>105</v>
      </c>
      <c r="D10637" t="s">
        <v>12454</v>
      </c>
      <c r="E10637" t="s">
        <v>12453</v>
      </c>
      <c r="F10637" s="1">
        <v>-0.5</v>
      </c>
      <c r="I10637" s="13">
        <f t="shared" si="166"/>
        <v>-3572534.3160000532</v>
      </c>
    </row>
    <row r="10638" spans="1:9">
      <c r="A10638" s="10">
        <v>43755</v>
      </c>
      <c r="B10638" s="10">
        <v>43754</v>
      </c>
      <c r="C10638" t="s">
        <v>12448</v>
      </c>
      <c r="D10638" t="s">
        <v>12447</v>
      </c>
      <c r="E10638" t="s">
        <v>12446</v>
      </c>
      <c r="F10638" s="1">
        <v>-140392.87</v>
      </c>
      <c r="I10638" s="13">
        <f t="shared" si="166"/>
        <v>-3712927.1860000533</v>
      </c>
    </row>
    <row r="10639" spans="1:9">
      <c r="A10639" s="10">
        <v>43755</v>
      </c>
      <c r="B10639" s="10">
        <v>43754</v>
      </c>
      <c r="C10639" t="s">
        <v>12444</v>
      </c>
      <c r="D10639" t="s">
        <v>12443</v>
      </c>
      <c r="E10639" t="s">
        <v>11</v>
      </c>
      <c r="F10639" s="1">
        <v>-1382.6410000000001</v>
      </c>
      <c r="I10639" s="13">
        <f t="shared" si="166"/>
        <v>-3714309.8270000531</v>
      </c>
    </row>
    <row r="10640" spans="1:9">
      <c r="A10640" s="10">
        <v>43755</v>
      </c>
      <c r="B10640" s="10">
        <v>43754</v>
      </c>
      <c r="C10640" t="s">
        <v>12442</v>
      </c>
      <c r="D10640" t="s">
        <v>12441</v>
      </c>
      <c r="E10640" t="s">
        <v>12440</v>
      </c>
      <c r="F10640" s="1">
        <v>-7424</v>
      </c>
      <c r="I10640" s="13">
        <f t="shared" si="166"/>
        <v>-3721733.8270000531</v>
      </c>
    </row>
    <row r="10641" spans="1:9">
      <c r="A10641" s="10">
        <v>43755</v>
      </c>
      <c r="B10641" s="10">
        <v>43754</v>
      </c>
      <c r="C10641" t="s">
        <v>27</v>
      </c>
      <c r="E10641" t="s">
        <v>11</v>
      </c>
      <c r="F10641" s="1">
        <v>-238</v>
      </c>
      <c r="I10641" s="13">
        <f t="shared" si="166"/>
        <v>-3721971.8270000531</v>
      </c>
    </row>
    <row r="10642" spans="1:9">
      <c r="A10642" s="10">
        <v>43755</v>
      </c>
      <c r="B10642" s="10">
        <v>43754</v>
      </c>
      <c r="C10642" t="s">
        <v>12439</v>
      </c>
      <c r="D10642" t="s">
        <v>12438</v>
      </c>
      <c r="E10642" t="s">
        <v>11</v>
      </c>
      <c r="F10642" s="1">
        <v>-2300</v>
      </c>
      <c r="I10642" s="13">
        <f t="shared" si="166"/>
        <v>-3724271.8270000531</v>
      </c>
    </row>
    <row r="10643" spans="1:9">
      <c r="A10643" s="10">
        <v>43755</v>
      </c>
      <c r="B10643" s="10">
        <v>43754</v>
      </c>
      <c r="C10643" t="s">
        <v>12437</v>
      </c>
      <c r="D10643" t="s">
        <v>12436</v>
      </c>
      <c r="E10643" t="s">
        <v>11</v>
      </c>
      <c r="F10643" s="1">
        <v>-102.051</v>
      </c>
      <c r="I10643" s="13">
        <f t="shared" si="166"/>
        <v>-3724373.8780000531</v>
      </c>
    </row>
    <row r="10644" spans="1:9">
      <c r="A10644" s="10">
        <v>43755</v>
      </c>
      <c r="B10644" s="10">
        <v>43754</v>
      </c>
      <c r="C10644" t="s">
        <v>12435</v>
      </c>
      <c r="D10644" t="s">
        <v>12434</v>
      </c>
      <c r="E10644" t="s">
        <v>527</v>
      </c>
      <c r="F10644" s="1">
        <v>-73071.360000000001</v>
      </c>
      <c r="I10644" s="13">
        <f t="shared" si="166"/>
        <v>-3797445.238000053</v>
      </c>
    </row>
    <row r="10645" spans="1:9">
      <c r="A10645" s="10">
        <v>43756</v>
      </c>
      <c r="B10645" s="10">
        <v>43755</v>
      </c>
      <c r="C10645" t="s">
        <v>68</v>
      </c>
      <c r="D10645" t="s">
        <v>12493</v>
      </c>
      <c r="E10645" t="s">
        <v>11</v>
      </c>
      <c r="F10645" s="1">
        <v>-0.19</v>
      </c>
      <c r="I10645" s="13">
        <f t="shared" si="166"/>
        <v>-3797445.4280000529</v>
      </c>
    </row>
    <row r="10646" spans="1:9">
      <c r="A10646" s="10">
        <v>43756</v>
      </c>
      <c r="B10646" s="10">
        <v>43755</v>
      </c>
      <c r="C10646" t="s">
        <v>12518</v>
      </c>
      <c r="D10646" t="s">
        <v>12517</v>
      </c>
      <c r="E10646" t="s">
        <v>11</v>
      </c>
      <c r="F10646" s="1">
        <v>-900</v>
      </c>
      <c r="I10646" s="13">
        <f t="shared" si="166"/>
        <v>-3798345.4280000529</v>
      </c>
    </row>
    <row r="10647" spans="1:9">
      <c r="A10647" s="10">
        <v>43756</v>
      </c>
      <c r="B10647" s="10">
        <v>43755</v>
      </c>
      <c r="C10647" t="s">
        <v>12516</v>
      </c>
      <c r="D10647" t="s">
        <v>12515</v>
      </c>
      <c r="E10647" t="s">
        <v>302</v>
      </c>
      <c r="F10647" s="1">
        <v>-1026.287</v>
      </c>
      <c r="I10647" s="13">
        <f t="shared" si="166"/>
        <v>-3799371.7150000529</v>
      </c>
    </row>
    <row r="10648" spans="1:9">
      <c r="A10648" s="10">
        <v>43756</v>
      </c>
      <c r="B10648" s="10">
        <v>43755</v>
      </c>
      <c r="C10648" t="s">
        <v>12514</v>
      </c>
      <c r="D10648" t="s">
        <v>12513</v>
      </c>
      <c r="E10648" t="s">
        <v>302</v>
      </c>
      <c r="F10648" s="1">
        <v>-11773.334999999999</v>
      </c>
      <c r="I10648" s="13">
        <f t="shared" si="166"/>
        <v>-3811145.0500000529</v>
      </c>
    </row>
    <row r="10649" spans="1:9">
      <c r="A10649" s="10">
        <v>43756</v>
      </c>
      <c r="B10649" s="10">
        <v>43755</v>
      </c>
      <c r="C10649" t="s">
        <v>12512</v>
      </c>
      <c r="D10649" t="s">
        <v>12511</v>
      </c>
      <c r="E10649" t="s">
        <v>3567</v>
      </c>
      <c r="F10649" s="1">
        <v>-2681.8220000000001</v>
      </c>
      <c r="I10649" s="13">
        <f t="shared" si="166"/>
        <v>-3813826.8720000531</v>
      </c>
    </row>
    <row r="10650" spans="1:9">
      <c r="A10650" s="10">
        <v>43756</v>
      </c>
      <c r="B10650" s="10">
        <v>43755</v>
      </c>
      <c r="C10650" t="s">
        <v>12510</v>
      </c>
      <c r="D10650" t="s">
        <v>12509</v>
      </c>
      <c r="E10650" t="s">
        <v>11</v>
      </c>
      <c r="F10650" s="1">
        <v>-96.497</v>
      </c>
      <c r="I10650" s="13">
        <f t="shared" si="166"/>
        <v>-3813923.369000053</v>
      </c>
    </row>
    <row r="10651" spans="1:9">
      <c r="A10651" s="10">
        <v>43756</v>
      </c>
      <c r="B10651" s="10">
        <v>43755</v>
      </c>
      <c r="C10651" t="s">
        <v>452</v>
      </c>
      <c r="D10651" t="s">
        <v>2072</v>
      </c>
      <c r="E10651" t="s">
        <v>11</v>
      </c>
      <c r="F10651" s="1">
        <v>-0.59499999999999997</v>
      </c>
      <c r="I10651" s="13">
        <f t="shared" si="166"/>
        <v>-3813923.9640000532</v>
      </c>
    </row>
    <row r="10652" spans="1:9">
      <c r="A10652" s="10">
        <v>43756</v>
      </c>
      <c r="B10652" s="10">
        <v>43755</v>
      </c>
      <c r="C10652" t="s">
        <v>12508</v>
      </c>
      <c r="D10652" t="s">
        <v>12507</v>
      </c>
      <c r="E10652" t="s">
        <v>11</v>
      </c>
      <c r="F10652" s="1">
        <v>-787.48099999999999</v>
      </c>
      <c r="I10652" s="13">
        <f t="shared" si="166"/>
        <v>-3814711.4450000534</v>
      </c>
    </row>
    <row r="10653" spans="1:9">
      <c r="A10653" s="10">
        <v>43756</v>
      </c>
      <c r="B10653" s="10">
        <v>43755</v>
      </c>
      <c r="C10653" t="s">
        <v>12506</v>
      </c>
      <c r="D10653" t="s">
        <v>12505</v>
      </c>
      <c r="E10653" t="s">
        <v>11</v>
      </c>
      <c r="F10653" s="1">
        <v>-8717.3160000000007</v>
      </c>
      <c r="I10653" s="13">
        <f t="shared" si="166"/>
        <v>-3823428.7610000535</v>
      </c>
    </row>
    <row r="10654" spans="1:9">
      <c r="A10654" s="10">
        <v>43756</v>
      </c>
      <c r="B10654" s="10">
        <v>43755</v>
      </c>
      <c r="C10654" t="s">
        <v>452</v>
      </c>
      <c r="D10654" t="s">
        <v>2594</v>
      </c>
      <c r="E10654" t="s">
        <v>11</v>
      </c>
      <c r="F10654" s="1">
        <v>-0.59499999999999997</v>
      </c>
      <c r="I10654" s="13">
        <f t="shared" si="166"/>
        <v>-3823429.3560000537</v>
      </c>
    </row>
    <row r="10655" spans="1:9">
      <c r="A10655" s="10">
        <v>43756</v>
      </c>
      <c r="B10655" s="10">
        <v>43755</v>
      </c>
      <c r="C10655" t="s">
        <v>12503</v>
      </c>
      <c r="D10655" t="s">
        <v>12502</v>
      </c>
      <c r="E10655" t="s">
        <v>12501</v>
      </c>
      <c r="F10655" s="1">
        <v>-198.48</v>
      </c>
      <c r="I10655" s="13">
        <f t="shared" si="166"/>
        <v>-3823627.8360000537</v>
      </c>
    </row>
    <row r="10656" spans="1:9">
      <c r="A10656" s="10">
        <v>43756</v>
      </c>
      <c r="B10656" s="10">
        <v>43755</v>
      </c>
      <c r="C10656" t="s">
        <v>452</v>
      </c>
      <c r="D10656" t="s">
        <v>2081</v>
      </c>
      <c r="E10656" t="s">
        <v>11</v>
      </c>
      <c r="F10656" s="1">
        <v>-0.59499999999999997</v>
      </c>
      <c r="I10656" s="13">
        <f t="shared" si="166"/>
        <v>-3823628.4310000539</v>
      </c>
    </row>
    <row r="10657" spans="1:9">
      <c r="A10657" s="10">
        <v>43756</v>
      </c>
      <c r="B10657" s="10">
        <v>43755</v>
      </c>
      <c r="C10657" t="s">
        <v>12500</v>
      </c>
      <c r="D10657" t="s">
        <v>12499</v>
      </c>
      <c r="E10657" t="s">
        <v>690</v>
      </c>
      <c r="F10657" s="1">
        <v>-250</v>
      </c>
      <c r="I10657" s="13">
        <f t="shared" si="166"/>
        <v>-3823878.4310000539</v>
      </c>
    </row>
    <row r="10658" spans="1:9">
      <c r="A10658" s="10">
        <v>43756</v>
      </c>
      <c r="B10658" s="10">
        <v>43755</v>
      </c>
      <c r="C10658" t="s">
        <v>12498</v>
      </c>
      <c r="D10658" t="s">
        <v>12497</v>
      </c>
      <c r="E10658" t="s">
        <v>302</v>
      </c>
      <c r="F10658" s="1">
        <v>-8395.7009999999991</v>
      </c>
      <c r="I10658" s="13">
        <f t="shared" si="166"/>
        <v>-3832274.1320000538</v>
      </c>
    </row>
    <row r="10659" spans="1:9">
      <c r="A10659" s="10">
        <v>43756</v>
      </c>
      <c r="B10659" s="10">
        <v>43755</v>
      </c>
      <c r="C10659" t="s">
        <v>12496</v>
      </c>
      <c r="D10659" t="s">
        <v>12495</v>
      </c>
      <c r="E10659" t="s">
        <v>11</v>
      </c>
      <c r="F10659" s="1">
        <v>-163.08000000000001</v>
      </c>
      <c r="I10659" s="13">
        <f t="shared" si="166"/>
        <v>-3832437.2120000538</v>
      </c>
    </row>
    <row r="10660" spans="1:9">
      <c r="A10660" s="10">
        <v>43756</v>
      </c>
      <c r="B10660" s="10">
        <v>43755</v>
      </c>
      <c r="C10660" t="s">
        <v>67</v>
      </c>
      <c r="D10660" t="s">
        <v>12493</v>
      </c>
      <c r="E10660" t="s">
        <v>11</v>
      </c>
      <c r="F10660" s="1">
        <v>-0.76200000000000001</v>
      </c>
      <c r="I10660" s="13">
        <f t="shared" si="166"/>
        <v>-3832437.9740000539</v>
      </c>
    </row>
    <row r="10661" spans="1:9">
      <c r="A10661" s="10">
        <v>43756</v>
      </c>
      <c r="B10661" s="10">
        <v>43755</v>
      </c>
      <c r="C10661" t="s">
        <v>12492</v>
      </c>
      <c r="D10661" t="s">
        <v>12491</v>
      </c>
      <c r="E10661" t="s">
        <v>3693</v>
      </c>
      <c r="F10661" s="1">
        <v>-1121.29</v>
      </c>
      <c r="I10661" s="13">
        <f t="shared" si="166"/>
        <v>-3833559.264000054</v>
      </c>
    </row>
    <row r="10662" spans="1:9">
      <c r="A10662" s="10">
        <v>43756</v>
      </c>
      <c r="B10662" s="10">
        <v>43755</v>
      </c>
      <c r="C10662" t="s">
        <v>12490</v>
      </c>
      <c r="D10662" t="s">
        <v>12488</v>
      </c>
      <c r="E10662" t="s">
        <v>12489</v>
      </c>
      <c r="F10662" s="1">
        <v>-99205.710999999996</v>
      </c>
      <c r="I10662" s="13">
        <f t="shared" si="166"/>
        <v>-3932764.9750000541</v>
      </c>
    </row>
    <row r="10663" spans="1:9">
      <c r="A10663" s="10">
        <v>43756</v>
      </c>
      <c r="B10663" s="10">
        <v>43755</v>
      </c>
      <c r="C10663" t="s">
        <v>430</v>
      </c>
      <c r="D10663" t="s">
        <v>12488</v>
      </c>
      <c r="E10663" t="s">
        <v>11</v>
      </c>
      <c r="F10663" s="1">
        <v>-1.19</v>
      </c>
      <c r="I10663" s="13">
        <f t="shared" si="166"/>
        <v>-3932766.1650000541</v>
      </c>
    </row>
    <row r="10664" spans="1:9">
      <c r="A10664" s="10">
        <v>43756</v>
      </c>
      <c r="B10664" s="10">
        <v>43755</v>
      </c>
      <c r="C10664" t="s">
        <v>12249</v>
      </c>
      <c r="D10664" t="s">
        <v>12486</v>
      </c>
      <c r="E10664" t="s">
        <v>11</v>
      </c>
      <c r="F10664" s="1">
        <v>-0.59499999999999997</v>
      </c>
      <c r="I10664" s="13">
        <f t="shared" si="166"/>
        <v>-3932766.7600000543</v>
      </c>
    </row>
    <row r="10665" spans="1:9">
      <c r="A10665" s="10">
        <v>43756</v>
      </c>
      <c r="B10665" s="10">
        <v>43755</v>
      </c>
      <c r="C10665" t="s">
        <v>12485</v>
      </c>
      <c r="D10665" t="s">
        <v>12484</v>
      </c>
      <c r="E10665" t="s">
        <v>198</v>
      </c>
      <c r="F10665" s="1">
        <v>-50</v>
      </c>
      <c r="I10665" s="13">
        <f t="shared" si="166"/>
        <v>-3932816.7600000543</v>
      </c>
    </row>
    <row r="10666" spans="1:9">
      <c r="A10666" s="10">
        <v>43756</v>
      </c>
      <c r="B10666" s="10">
        <v>43755</v>
      </c>
      <c r="C10666" t="s">
        <v>12483</v>
      </c>
      <c r="D10666" t="s">
        <v>12482</v>
      </c>
      <c r="E10666" t="s">
        <v>198</v>
      </c>
      <c r="F10666" s="1">
        <v>-50</v>
      </c>
      <c r="I10666" s="13">
        <f t="shared" si="166"/>
        <v>-3932866.7600000543</v>
      </c>
    </row>
    <row r="10667" spans="1:9">
      <c r="A10667" s="10">
        <v>43756</v>
      </c>
      <c r="B10667" s="10">
        <v>43755</v>
      </c>
      <c r="C10667" t="s">
        <v>452</v>
      </c>
      <c r="D10667" t="s">
        <v>2203</v>
      </c>
      <c r="E10667" t="s">
        <v>11</v>
      </c>
      <c r="F10667" s="1">
        <v>-0.59499999999999997</v>
      </c>
      <c r="I10667" s="13">
        <f t="shared" si="166"/>
        <v>-3932867.3550000545</v>
      </c>
    </row>
    <row r="10668" spans="1:9">
      <c r="A10668" s="10">
        <v>43756</v>
      </c>
      <c r="B10668" s="10">
        <v>43755</v>
      </c>
      <c r="C10668" t="s">
        <v>12452</v>
      </c>
      <c r="D10668" t="s">
        <v>12451</v>
      </c>
      <c r="E10668" t="s">
        <v>7318</v>
      </c>
      <c r="F10668" s="1">
        <v>-1056.117</v>
      </c>
      <c r="I10668" s="13">
        <f t="shared" si="166"/>
        <v>-3933923.4720000545</v>
      </c>
    </row>
    <row r="10669" spans="1:9">
      <c r="A10669" s="10">
        <v>43756</v>
      </c>
      <c r="B10669" s="10">
        <v>43755</v>
      </c>
      <c r="C10669" t="s">
        <v>12450</v>
      </c>
      <c r="D10669" t="s">
        <v>12449</v>
      </c>
      <c r="E10669" t="s">
        <v>302</v>
      </c>
      <c r="F10669" s="1">
        <v>-3540.7689999999998</v>
      </c>
      <c r="I10669" s="13">
        <f t="shared" si="166"/>
        <v>-3937464.2410000544</v>
      </c>
    </row>
    <row r="10670" spans="1:9">
      <c r="A10670" s="10">
        <v>43755</v>
      </c>
      <c r="B10670" s="10">
        <v>43755</v>
      </c>
      <c r="C10670" t="s">
        <v>12445</v>
      </c>
      <c r="E10670" t="s">
        <v>11</v>
      </c>
      <c r="F10670" s="1">
        <v>-35.700000000000003</v>
      </c>
      <c r="I10670" s="13">
        <f t="shared" si="166"/>
        <v>-3937499.9410000546</v>
      </c>
    </row>
    <row r="10671" spans="1:9">
      <c r="A10671" s="10">
        <v>43755</v>
      </c>
      <c r="B10671" s="10">
        <v>43755</v>
      </c>
      <c r="C10671" t="s">
        <v>12445</v>
      </c>
      <c r="E10671" t="s">
        <v>11</v>
      </c>
      <c r="F10671" s="1">
        <v>-35.700000000000003</v>
      </c>
      <c r="I10671" s="13">
        <f t="shared" si="166"/>
        <v>-3937535.6410000548</v>
      </c>
    </row>
    <row r="10672" spans="1:9">
      <c r="A10672" s="10">
        <v>43755</v>
      </c>
      <c r="B10672" s="10">
        <v>43755</v>
      </c>
      <c r="C10672" t="s">
        <v>8487</v>
      </c>
      <c r="E10672" t="s">
        <v>11</v>
      </c>
      <c r="F10672" s="1">
        <v>-17.850000000000001</v>
      </c>
      <c r="I10672" s="13">
        <f t="shared" si="166"/>
        <v>-3937553.4910000549</v>
      </c>
    </row>
    <row r="10673" spans="1:9">
      <c r="A10673" s="10">
        <v>43755</v>
      </c>
      <c r="B10673" s="10">
        <v>43755</v>
      </c>
      <c r="C10673" t="s">
        <v>8487</v>
      </c>
      <c r="E10673" t="s">
        <v>11</v>
      </c>
      <c r="F10673" s="1">
        <v>-17.850000000000001</v>
      </c>
      <c r="I10673" s="13">
        <f t="shared" si="166"/>
        <v>-3937571.341000055</v>
      </c>
    </row>
    <row r="10674" spans="1:9">
      <c r="A10674" s="10">
        <v>43754</v>
      </c>
      <c r="B10674" s="10">
        <v>43755</v>
      </c>
      <c r="C10674" t="s">
        <v>12433</v>
      </c>
      <c r="D10674" t="s">
        <v>12432</v>
      </c>
      <c r="E10674" t="s">
        <v>11</v>
      </c>
      <c r="G10674" s="1">
        <v>200000</v>
      </c>
      <c r="I10674" s="13">
        <f t="shared" si="166"/>
        <v>-3737571.341000055</v>
      </c>
    </row>
    <row r="10675" spans="1:9">
      <c r="A10675" s="10">
        <v>43754</v>
      </c>
      <c r="B10675" s="10">
        <v>43755</v>
      </c>
      <c r="C10675" t="s">
        <v>710</v>
      </c>
      <c r="D10675" t="s">
        <v>711</v>
      </c>
      <c r="E10675" t="s">
        <v>11</v>
      </c>
      <c r="G10675" s="1">
        <v>4000</v>
      </c>
      <c r="I10675" s="13">
        <f t="shared" si="166"/>
        <v>-3733571.341000055</v>
      </c>
    </row>
    <row r="10676" spans="1:9">
      <c r="A10676" s="10">
        <v>43754</v>
      </c>
      <c r="B10676" s="10">
        <v>43755</v>
      </c>
      <c r="C10676" t="s">
        <v>12421</v>
      </c>
      <c r="D10676" t="s">
        <v>1943</v>
      </c>
      <c r="E10676" t="s">
        <v>11</v>
      </c>
      <c r="G10676" s="1">
        <v>7000</v>
      </c>
      <c r="I10676" s="13">
        <f t="shared" si="166"/>
        <v>-3726571.341000055</v>
      </c>
    </row>
    <row r="10677" spans="1:9">
      <c r="A10677" s="10">
        <v>43754</v>
      </c>
      <c r="B10677" s="10">
        <v>43755</v>
      </c>
      <c r="C10677" t="s">
        <v>8018</v>
      </c>
      <c r="D10677" t="s">
        <v>2406</v>
      </c>
      <c r="E10677" t="s">
        <v>11</v>
      </c>
      <c r="G10677" s="1">
        <v>35000</v>
      </c>
      <c r="I10677" s="13">
        <f t="shared" si="166"/>
        <v>-3691571.341000055</v>
      </c>
    </row>
    <row r="10678" spans="1:9">
      <c r="A10678" s="10">
        <v>43754</v>
      </c>
      <c r="B10678" s="10">
        <v>43755</v>
      </c>
      <c r="C10678" t="s">
        <v>10138</v>
      </c>
      <c r="D10678" t="s">
        <v>2199</v>
      </c>
      <c r="E10678" t="s">
        <v>11</v>
      </c>
      <c r="G10678" s="1">
        <v>1000</v>
      </c>
      <c r="I10678" s="13">
        <f t="shared" si="166"/>
        <v>-3690571.341000055</v>
      </c>
    </row>
    <row r="10679" spans="1:9">
      <c r="A10679" s="10">
        <v>43754</v>
      </c>
      <c r="B10679" s="10">
        <v>43755</v>
      </c>
      <c r="C10679" t="s">
        <v>12408</v>
      </c>
      <c r="D10679" t="s">
        <v>2132</v>
      </c>
      <c r="E10679" t="s">
        <v>11</v>
      </c>
      <c r="G10679" s="1">
        <v>3000</v>
      </c>
      <c r="I10679" s="13">
        <f t="shared" si="166"/>
        <v>-3687571.341000055</v>
      </c>
    </row>
    <row r="10680" spans="1:9">
      <c r="A10680" s="10">
        <v>43760</v>
      </c>
      <c r="B10680" s="10">
        <v>43756</v>
      </c>
      <c r="C10680" t="s">
        <v>7</v>
      </c>
      <c r="D10680" t="s">
        <v>12565</v>
      </c>
      <c r="E10680" t="s">
        <v>12564</v>
      </c>
      <c r="F10680" s="1">
        <v>-1.9</v>
      </c>
      <c r="I10680" s="13">
        <f t="shared" si="166"/>
        <v>-3687573.2410000549</v>
      </c>
    </row>
    <row r="10681" spans="1:9">
      <c r="A10681" s="10">
        <v>43760</v>
      </c>
      <c r="B10681" s="10">
        <v>43756</v>
      </c>
      <c r="C10681" t="s">
        <v>184</v>
      </c>
      <c r="D10681" t="s">
        <v>12563</v>
      </c>
      <c r="E10681" t="s">
        <v>12562</v>
      </c>
      <c r="F10681" s="1">
        <v>-10</v>
      </c>
      <c r="I10681" s="13">
        <f t="shared" si="166"/>
        <v>-3687583.2410000549</v>
      </c>
    </row>
    <row r="10682" spans="1:9">
      <c r="A10682" s="10">
        <v>43759</v>
      </c>
      <c r="B10682" s="10">
        <v>43756</v>
      </c>
      <c r="C10682" t="s">
        <v>12544</v>
      </c>
      <c r="D10682" t="s">
        <v>12543</v>
      </c>
      <c r="E10682" t="s">
        <v>139</v>
      </c>
      <c r="F10682" s="1">
        <v>-1226.3910000000001</v>
      </c>
      <c r="I10682" s="13">
        <f t="shared" si="166"/>
        <v>-3688809.6320000547</v>
      </c>
    </row>
    <row r="10683" spans="1:9">
      <c r="A10683" s="10">
        <v>43759</v>
      </c>
      <c r="B10683" s="10">
        <v>43756</v>
      </c>
      <c r="C10683" t="s">
        <v>12542</v>
      </c>
      <c r="D10683" t="s">
        <v>12541</v>
      </c>
      <c r="E10683" t="s">
        <v>3706</v>
      </c>
      <c r="F10683" s="1">
        <v>-761.11199999999997</v>
      </c>
      <c r="I10683" s="13">
        <f t="shared" si="166"/>
        <v>-3689570.7440000549</v>
      </c>
    </row>
    <row r="10684" spans="1:9">
      <c r="A10684" s="10">
        <v>43759</v>
      </c>
      <c r="B10684" s="10">
        <v>43756</v>
      </c>
      <c r="C10684" t="s">
        <v>12540</v>
      </c>
      <c r="D10684" t="s">
        <v>12539</v>
      </c>
      <c r="E10684" t="s">
        <v>12297</v>
      </c>
      <c r="F10684" s="1">
        <v>-2769.3939999999998</v>
      </c>
      <c r="I10684" s="13">
        <f t="shared" si="166"/>
        <v>-3692340.1380000548</v>
      </c>
    </row>
    <row r="10685" spans="1:9">
      <c r="A10685" s="10">
        <v>43759</v>
      </c>
      <c r="B10685" s="10">
        <v>43756</v>
      </c>
      <c r="C10685" t="s">
        <v>31</v>
      </c>
      <c r="D10685" t="s">
        <v>12539</v>
      </c>
      <c r="E10685" t="s">
        <v>12297</v>
      </c>
      <c r="F10685" s="1">
        <v>-1.7849999999999999</v>
      </c>
      <c r="I10685" s="13">
        <f t="shared" si="166"/>
        <v>-3692341.9230000549</v>
      </c>
    </row>
    <row r="10686" spans="1:9">
      <c r="A10686" s="10">
        <v>43759</v>
      </c>
      <c r="B10686" s="10">
        <v>43756</v>
      </c>
      <c r="C10686" t="s">
        <v>12538</v>
      </c>
      <c r="D10686" t="s">
        <v>12537</v>
      </c>
      <c r="E10686" t="s">
        <v>30</v>
      </c>
      <c r="F10686" s="1">
        <v>-1384.6659999999999</v>
      </c>
      <c r="I10686" s="13">
        <f t="shared" si="166"/>
        <v>-3693726.5890000551</v>
      </c>
    </row>
    <row r="10687" spans="1:9">
      <c r="A10687" s="10">
        <v>43759</v>
      </c>
      <c r="B10687" s="10">
        <v>43756</v>
      </c>
      <c r="C10687" t="s">
        <v>31</v>
      </c>
      <c r="D10687" t="s">
        <v>12537</v>
      </c>
      <c r="E10687" t="s">
        <v>30</v>
      </c>
      <c r="F10687" s="1">
        <v>-1.7849999999999999</v>
      </c>
      <c r="I10687" s="13">
        <f t="shared" si="166"/>
        <v>-3693728.3740000552</v>
      </c>
    </row>
    <row r="10688" spans="1:9">
      <c r="A10688" s="10">
        <v>43759</v>
      </c>
      <c r="B10688" s="10">
        <v>43756</v>
      </c>
      <c r="C10688" t="s">
        <v>12536</v>
      </c>
      <c r="D10688" t="s">
        <v>12535</v>
      </c>
      <c r="E10688" t="s">
        <v>11</v>
      </c>
      <c r="F10688" s="1">
        <v>-11667.897000000001</v>
      </c>
      <c r="I10688" s="13">
        <f t="shared" si="166"/>
        <v>-3705396.2710000551</v>
      </c>
    </row>
    <row r="10689" spans="1:9">
      <c r="A10689" s="10">
        <v>43759</v>
      </c>
      <c r="B10689" s="10">
        <v>43756</v>
      </c>
      <c r="C10689" t="s">
        <v>12534</v>
      </c>
      <c r="D10689" t="s">
        <v>12533</v>
      </c>
      <c r="E10689" t="s">
        <v>9690</v>
      </c>
      <c r="F10689" s="1">
        <v>-7733.0450000000001</v>
      </c>
      <c r="I10689" s="13">
        <f t="shared" si="166"/>
        <v>-3713129.3160000551</v>
      </c>
    </row>
    <row r="10690" spans="1:9">
      <c r="A10690" s="10">
        <v>43759</v>
      </c>
      <c r="B10690" s="10">
        <v>43756</v>
      </c>
      <c r="C10690" t="s">
        <v>12532</v>
      </c>
      <c r="D10690" t="s">
        <v>12531</v>
      </c>
      <c r="E10690" t="s">
        <v>332</v>
      </c>
      <c r="F10690" s="1">
        <v>-9850</v>
      </c>
      <c r="I10690" s="13">
        <f t="shared" si="166"/>
        <v>-3722979.3160000551</v>
      </c>
    </row>
    <row r="10691" spans="1:9">
      <c r="A10691" s="10">
        <v>43759</v>
      </c>
      <c r="B10691" s="10">
        <v>43756</v>
      </c>
      <c r="C10691" t="s">
        <v>31</v>
      </c>
      <c r="D10691" t="s">
        <v>12531</v>
      </c>
      <c r="E10691" t="s">
        <v>332</v>
      </c>
      <c r="F10691" s="1">
        <v>-1.7849999999999999</v>
      </c>
      <c r="I10691" s="13">
        <f t="shared" ref="I10691:I10754" si="167">I10690+F10691+G10691</f>
        <v>-3722981.1010000552</v>
      </c>
    </row>
    <row r="10692" spans="1:9">
      <c r="A10692" s="10">
        <v>43759</v>
      </c>
      <c r="B10692" s="10">
        <v>43756</v>
      </c>
      <c r="C10692" t="s">
        <v>12530</v>
      </c>
      <c r="D10692" t="s">
        <v>12529</v>
      </c>
      <c r="E10692" t="s">
        <v>3706</v>
      </c>
      <c r="F10692" s="1">
        <v>-592.90499999999997</v>
      </c>
      <c r="I10692" s="13">
        <f t="shared" si="167"/>
        <v>-3723574.006000055</v>
      </c>
    </row>
    <row r="10693" spans="1:9">
      <c r="A10693" s="10">
        <v>43759</v>
      </c>
      <c r="B10693" s="10">
        <v>43756</v>
      </c>
      <c r="C10693" t="s">
        <v>12528</v>
      </c>
      <c r="D10693" t="s">
        <v>12527</v>
      </c>
      <c r="E10693" t="s">
        <v>448</v>
      </c>
      <c r="F10693" s="1">
        <v>-1254.4179999999999</v>
      </c>
      <c r="I10693" s="13">
        <f t="shared" si="167"/>
        <v>-3724828.4240000551</v>
      </c>
    </row>
    <row r="10694" spans="1:9">
      <c r="A10694" s="10">
        <v>43759</v>
      </c>
      <c r="B10694" s="10">
        <v>43756</v>
      </c>
      <c r="C10694" t="s">
        <v>31</v>
      </c>
      <c r="D10694" t="s">
        <v>12527</v>
      </c>
      <c r="E10694" t="s">
        <v>448</v>
      </c>
      <c r="F10694" s="1">
        <v>-1.7849999999999999</v>
      </c>
      <c r="I10694" s="13">
        <f t="shared" si="167"/>
        <v>-3724830.2090000552</v>
      </c>
    </row>
    <row r="10695" spans="1:9">
      <c r="A10695" s="10">
        <v>43759</v>
      </c>
      <c r="B10695" s="10">
        <v>43756</v>
      </c>
      <c r="C10695" t="s">
        <v>12526</v>
      </c>
      <c r="D10695" t="s">
        <v>12525</v>
      </c>
      <c r="E10695" t="s">
        <v>494</v>
      </c>
      <c r="F10695" s="1">
        <v>-2656.2379999999998</v>
      </c>
      <c r="I10695" s="13">
        <f t="shared" si="167"/>
        <v>-3727486.4470000551</v>
      </c>
    </row>
    <row r="10696" spans="1:9">
      <c r="A10696" s="10">
        <v>43759</v>
      </c>
      <c r="B10696" s="10">
        <v>43756</v>
      </c>
      <c r="C10696" t="s">
        <v>12524</v>
      </c>
      <c r="D10696" t="s">
        <v>12523</v>
      </c>
      <c r="E10696" t="s">
        <v>561</v>
      </c>
      <c r="F10696" s="1">
        <v>-3967.4110000000001</v>
      </c>
      <c r="I10696" s="13">
        <f t="shared" si="167"/>
        <v>-3731453.858000055</v>
      </c>
    </row>
    <row r="10697" spans="1:9">
      <c r="A10697" s="10">
        <v>43759</v>
      </c>
      <c r="B10697" s="10">
        <v>43756</v>
      </c>
      <c r="C10697" t="s">
        <v>31</v>
      </c>
      <c r="D10697" t="s">
        <v>12523</v>
      </c>
      <c r="E10697" t="s">
        <v>561</v>
      </c>
      <c r="F10697" s="1">
        <v>-1.7849999999999999</v>
      </c>
      <c r="I10697" s="13">
        <f t="shared" si="167"/>
        <v>-3731455.6430000551</v>
      </c>
    </row>
    <row r="10698" spans="1:9">
      <c r="A10698" s="10">
        <v>43759</v>
      </c>
      <c r="B10698" s="10">
        <v>43756</v>
      </c>
      <c r="C10698" t="s">
        <v>12522</v>
      </c>
      <c r="D10698" t="s">
        <v>12521</v>
      </c>
      <c r="E10698" t="s">
        <v>169</v>
      </c>
      <c r="F10698" s="1">
        <v>-749.6</v>
      </c>
      <c r="I10698" s="13">
        <f t="shared" si="167"/>
        <v>-3732205.2430000552</v>
      </c>
    </row>
    <row r="10699" spans="1:9">
      <c r="A10699" s="10">
        <v>43759</v>
      </c>
      <c r="B10699" s="10">
        <v>43756</v>
      </c>
      <c r="C10699" t="s">
        <v>12520</v>
      </c>
      <c r="D10699" t="s">
        <v>12519</v>
      </c>
      <c r="E10699" t="s">
        <v>7027</v>
      </c>
      <c r="F10699" s="1">
        <v>-124.08499999999999</v>
      </c>
      <c r="I10699" s="13">
        <f t="shared" si="167"/>
        <v>-3732329.3280000552</v>
      </c>
    </row>
    <row r="10700" spans="1:9">
      <c r="A10700" s="10">
        <v>43762</v>
      </c>
      <c r="B10700" s="10">
        <v>43759</v>
      </c>
      <c r="C10700" t="s">
        <v>857</v>
      </c>
      <c r="D10700" t="s">
        <v>12617</v>
      </c>
      <c r="E10700" t="s">
        <v>12616</v>
      </c>
      <c r="F10700" s="1">
        <v>-2785.5</v>
      </c>
      <c r="I10700" s="13">
        <f t="shared" si="167"/>
        <v>-3735114.8280000552</v>
      </c>
    </row>
    <row r="10701" spans="1:9">
      <c r="A10701" s="10">
        <v>43761</v>
      </c>
      <c r="B10701" s="10">
        <v>43759</v>
      </c>
      <c r="C10701" t="s">
        <v>184</v>
      </c>
      <c r="D10701" t="s">
        <v>12611</v>
      </c>
      <c r="E10701" t="s">
        <v>12610</v>
      </c>
      <c r="F10701" s="1">
        <v>-10</v>
      </c>
      <c r="I10701" s="13">
        <f t="shared" si="167"/>
        <v>-3735124.8280000552</v>
      </c>
    </row>
    <row r="10702" spans="1:9">
      <c r="A10702" s="10">
        <v>43761</v>
      </c>
      <c r="B10702" s="10">
        <v>43759</v>
      </c>
      <c r="C10702" t="s">
        <v>7</v>
      </c>
      <c r="D10702" t="s">
        <v>12584</v>
      </c>
      <c r="E10702" t="s">
        <v>12583</v>
      </c>
      <c r="F10702" s="1">
        <v>-1.9</v>
      </c>
      <c r="I10702" s="13">
        <f t="shared" si="167"/>
        <v>-3735126.7280000551</v>
      </c>
    </row>
    <row r="10703" spans="1:9">
      <c r="A10703" s="10">
        <v>43761</v>
      </c>
      <c r="B10703" s="10">
        <v>43759</v>
      </c>
      <c r="C10703" t="s">
        <v>184</v>
      </c>
      <c r="D10703" t="s">
        <v>12582</v>
      </c>
      <c r="E10703" t="s">
        <v>12581</v>
      </c>
      <c r="F10703" s="1">
        <v>-10</v>
      </c>
      <c r="I10703" s="13">
        <f t="shared" si="167"/>
        <v>-3735136.7280000551</v>
      </c>
    </row>
    <row r="10704" spans="1:9">
      <c r="A10704" s="10">
        <v>43761</v>
      </c>
      <c r="B10704" s="10">
        <v>43759</v>
      </c>
      <c r="C10704" t="s">
        <v>7</v>
      </c>
      <c r="D10704" t="s">
        <v>12580</v>
      </c>
      <c r="E10704" t="s">
        <v>12579</v>
      </c>
      <c r="F10704" s="1">
        <v>-1.9</v>
      </c>
      <c r="I10704" s="13">
        <f t="shared" si="167"/>
        <v>-3735138.628000055</v>
      </c>
    </row>
    <row r="10705" spans="1:9">
      <c r="A10705" s="10">
        <v>43760</v>
      </c>
      <c r="B10705" s="10">
        <v>43759</v>
      </c>
      <c r="C10705" t="s">
        <v>12576</v>
      </c>
      <c r="D10705" t="s">
        <v>12575</v>
      </c>
      <c r="E10705" t="s">
        <v>3643</v>
      </c>
      <c r="F10705" s="1">
        <v>-4074.85</v>
      </c>
      <c r="I10705" s="13">
        <f t="shared" si="167"/>
        <v>-3739213.4780000551</v>
      </c>
    </row>
    <row r="10706" spans="1:9">
      <c r="A10706" s="10">
        <v>43760</v>
      </c>
      <c r="B10706" s="10">
        <v>43759</v>
      </c>
      <c r="C10706" t="s">
        <v>12570</v>
      </c>
      <c r="E10706" t="s">
        <v>100</v>
      </c>
      <c r="F10706" s="1">
        <v>-11707.33</v>
      </c>
      <c r="I10706" s="13">
        <f t="shared" si="167"/>
        <v>-3750920.8080000551</v>
      </c>
    </row>
    <row r="10707" spans="1:9">
      <c r="A10707" s="10">
        <v>43760</v>
      </c>
      <c r="B10707" s="10">
        <v>43759</v>
      </c>
      <c r="C10707" t="s">
        <v>101</v>
      </c>
      <c r="E10707" t="s">
        <v>11</v>
      </c>
      <c r="F10707" s="1">
        <v>-9.52</v>
      </c>
      <c r="I10707" s="13">
        <f t="shared" si="167"/>
        <v>-3750930.3280000552</v>
      </c>
    </row>
    <row r="10708" spans="1:9">
      <c r="A10708" s="10">
        <v>43760</v>
      </c>
      <c r="B10708" s="10">
        <v>43759</v>
      </c>
      <c r="C10708" t="s">
        <v>12561</v>
      </c>
      <c r="D10708" t="s">
        <v>12560</v>
      </c>
      <c r="E10708" t="s">
        <v>3874</v>
      </c>
      <c r="F10708" s="1">
        <v>-1100.8</v>
      </c>
      <c r="I10708" s="13">
        <f t="shared" si="167"/>
        <v>-3752031.128000055</v>
      </c>
    </row>
    <row r="10709" spans="1:9">
      <c r="A10709" s="10">
        <v>43760</v>
      </c>
      <c r="B10709" s="10">
        <v>43759</v>
      </c>
      <c r="C10709" t="s">
        <v>12559</v>
      </c>
      <c r="D10709" t="s">
        <v>12558</v>
      </c>
      <c r="E10709" t="s">
        <v>12557</v>
      </c>
      <c r="F10709" s="1">
        <v>-717.22799999999995</v>
      </c>
      <c r="I10709" s="13">
        <f t="shared" si="167"/>
        <v>-3752748.3560000551</v>
      </c>
    </row>
    <row r="10710" spans="1:9">
      <c r="A10710" s="10">
        <v>43760</v>
      </c>
      <c r="B10710" s="10">
        <v>43759</v>
      </c>
      <c r="C10710" t="s">
        <v>12556</v>
      </c>
      <c r="D10710" t="s">
        <v>12555</v>
      </c>
      <c r="E10710" t="s">
        <v>10425</v>
      </c>
      <c r="F10710" s="1">
        <v>-313</v>
      </c>
      <c r="I10710" s="13">
        <f t="shared" si="167"/>
        <v>-3753061.3560000551</v>
      </c>
    </row>
    <row r="10711" spans="1:9">
      <c r="A10711" s="10">
        <v>43760</v>
      </c>
      <c r="B10711" s="10">
        <v>43759</v>
      </c>
      <c r="C10711" t="s">
        <v>12554</v>
      </c>
      <c r="D10711" t="s">
        <v>12553</v>
      </c>
      <c r="E10711" t="s">
        <v>4194</v>
      </c>
      <c r="F10711" s="1">
        <v>-2627.9119999999998</v>
      </c>
      <c r="I10711" s="13">
        <f t="shared" si="167"/>
        <v>-3755689.2680000551</v>
      </c>
    </row>
    <row r="10712" spans="1:9">
      <c r="A10712" s="10">
        <v>43760</v>
      </c>
      <c r="B10712" s="10">
        <v>43759</v>
      </c>
      <c r="C10712" t="s">
        <v>12552</v>
      </c>
      <c r="D10712" t="s">
        <v>12551</v>
      </c>
      <c r="E10712" t="s">
        <v>11</v>
      </c>
      <c r="F10712" s="1">
        <v>-22700.991000000002</v>
      </c>
      <c r="I10712" s="13">
        <f t="shared" si="167"/>
        <v>-3778390.259000055</v>
      </c>
    </row>
    <row r="10713" spans="1:9">
      <c r="A10713" s="10">
        <v>43760</v>
      </c>
      <c r="B10713" s="10">
        <v>43759</v>
      </c>
      <c r="C10713" t="s">
        <v>12550</v>
      </c>
      <c r="D10713" t="s">
        <v>12549</v>
      </c>
      <c r="E10713" t="s">
        <v>7374</v>
      </c>
      <c r="F10713" s="1">
        <v>-10997.936</v>
      </c>
      <c r="I10713" s="13">
        <f t="shared" si="167"/>
        <v>-3789388.1950000552</v>
      </c>
    </row>
    <row r="10714" spans="1:9">
      <c r="A10714" s="10">
        <v>43760</v>
      </c>
      <c r="B10714" s="10">
        <v>43759</v>
      </c>
      <c r="C10714" t="s">
        <v>12548</v>
      </c>
      <c r="D10714" t="s">
        <v>12547</v>
      </c>
      <c r="E10714" t="s">
        <v>4194</v>
      </c>
      <c r="F10714" s="1">
        <v>-2688.1640000000002</v>
      </c>
      <c r="I10714" s="13">
        <f t="shared" si="167"/>
        <v>-3792076.3590000551</v>
      </c>
    </row>
    <row r="10715" spans="1:9">
      <c r="A10715" s="10">
        <v>43756</v>
      </c>
      <c r="B10715" s="10">
        <v>43759</v>
      </c>
      <c r="C10715" t="s">
        <v>10190</v>
      </c>
      <c r="D10715" t="s">
        <v>2072</v>
      </c>
      <c r="E10715" t="s">
        <v>11</v>
      </c>
      <c r="G10715" s="1">
        <v>3000</v>
      </c>
      <c r="I10715" s="13">
        <f t="shared" si="167"/>
        <v>-3789076.3590000551</v>
      </c>
    </row>
    <row r="10716" spans="1:9">
      <c r="A10716" s="10">
        <v>43756</v>
      </c>
      <c r="B10716" s="10">
        <v>43759</v>
      </c>
      <c r="C10716" t="s">
        <v>12504</v>
      </c>
      <c r="D10716" t="s">
        <v>2594</v>
      </c>
      <c r="E10716" t="s">
        <v>11</v>
      </c>
      <c r="G10716" s="1">
        <v>1000</v>
      </c>
      <c r="I10716" s="13">
        <f t="shared" si="167"/>
        <v>-3788076.3590000551</v>
      </c>
    </row>
    <row r="10717" spans="1:9">
      <c r="A10717" s="10">
        <v>43756</v>
      </c>
      <c r="B10717" s="10">
        <v>43759</v>
      </c>
      <c r="C10717" t="s">
        <v>5600</v>
      </c>
      <c r="D10717" t="s">
        <v>2081</v>
      </c>
      <c r="E10717" t="s">
        <v>11</v>
      </c>
      <c r="G10717" s="1">
        <v>13000</v>
      </c>
      <c r="I10717" s="13">
        <f t="shared" si="167"/>
        <v>-3775076.3590000551</v>
      </c>
    </row>
    <row r="10718" spans="1:9">
      <c r="A10718" s="10">
        <v>43756</v>
      </c>
      <c r="B10718" s="10">
        <v>43759</v>
      </c>
      <c r="C10718" t="s">
        <v>12494</v>
      </c>
      <c r="D10718" t="s">
        <v>12493</v>
      </c>
      <c r="E10718" t="s">
        <v>11</v>
      </c>
      <c r="G10718" s="1">
        <v>102.051</v>
      </c>
      <c r="I10718" s="13">
        <f t="shared" si="167"/>
        <v>-3774974.3080000551</v>
      </c>
    </row>
    <row r="10719" spans="1:9">
      <c r="A10719" s="10">
        <v>43756</v>
      </c>
      <c r="B10719" s="10">
        <v>43759</v>
      </c>
      <c r="C10719" t="s">
        <v>12487</v>
      </c>
      <c r="D10719" t="s">
        <v>12486</v>
      </c>
      <c r="E10719" t="s">
        <v>11</v>
      </c>
      <c r="G10719" s="1">
        <v>150000</v>
      </c>
      <c r="I10719" s="13">
        <f t="shared" si="167"/>
        <v>-3624974.3080000551</v>
      </c>
    </row>
    <row r="10720" spans="1:9">
      <c r="A10720" s="10">
        <v>43756</v>
      </c>
      <c r="B10720" s="10">
        <v>43759</v>
      </c>
      <c r="C10720" t="s">
        <v>12481</v>
      </c>
      <c r="D10720" t="s">
        <v>2203</v>
      </c>
      <c r="E10720" t="s">
        <v>11</v>
      </c>
      <c r="G10720" s="1">
        <v>14000</v>
      </c>
      <c r="I10720" s="13">
        <f t="shared" si="167"/>
        <v>-3610974.3080000551</v>
      </c>
    </row>
    <row r="10721" spans="1:9">
      <c r="A10721" s="10">
        <v>43761</v>
      </c>
      <c r="B10721" s="10">
        <v>43760</v>
      </c>
      <c r="C10721" t="s">
        <v>12613</v>
      </c>
      <c r="D10721" t="s">
        <v>12612</v>
      </c>
      <c r="E10721" t="s">
        <v>9963</v>
      </c>
      <c r="F10721" s="1">
        <v>-153.21799999999999</v>
      </c>
      <c r="I10721" s="13">
        <f t="shared" si="167"/>
        <v>-3611127.526000055</v>
      </c>
    </row>
    <row r="10722" spans="1:9">
      <c r="A10722" s="10">
        <v>43761</v>
      </c>
      <c r="B10722" s="10">
        <v>43760</v>
      </c>
      <c r="C10722" t="s">
        <v>12249</v>
      </c>
      <c r="D10722" t="s">
        <v>12608</v>
      </c>
      <c r="E10722" t="s">
        <v>11</v>
      </c>
      <c r="F10722" s="1">
        <v>-0.59499999999999997</v>
      </c>
      <c r="I10722" s="13">
        <f t="shared" si="167"/>
        <v>-3611128.1210000552</v>
      </c>
    </row>
    <row r="10723" spans="1:9">
      <c r="A10723" s="10">
        <v>43761</v>
      </c>
      <c r="B10723" s="10">
        <v>43760</v>
      </c>
      <c r="C10723" t="s">
        <v>12607</v>
      </c>
      <c r="D10723" t="s">
        <v>12606</v>
      </c>
      <c r="E10723" t="s">
        <v>82</v>
      </c>
      <c r="F10723" s="1">
        <v>-5979.1480000000001</v>
      </c>
      <c r="I10723" s="13">
        <f t="shared" si="167"/>
        <v>-3617107.2690000553</v>
      </c>
    </row>
    <row r="10724" spans="1:9">
      <c r="A10724" s="10">
        <v>43761</v>
      </c>
      <c r="B10724" s="10">
        <v>43760</v>
      </c>
      <c r="C10724" t="s">
        <v>452</v>
      </c>
      <c r="D10724" t="s">
        <v>12604</v>
      </c>
      <c r="E10724" t="s">
        <v>11</v>
      </c>
      <c r="F10724" s="1">
        <v>-0.59499999999999997</v>
      </c>
      <c r="I10724" s="13">
        <f t="shared" si="167"/>
        <v>-3617107.8640000555</v>
      </c>
    </row>
    <row r="10725" spans="1:9">
      <c r="A10725" s="10">
        <v>43761</v>
      </c>
      <c r="B10725" s="10">
        <v>43760</v>
      </c>
      <c r="C10725" t="s">
        <v>12603</v>
      </c>
      <c r="D10725" t="s">
        <v>12602</v>
      </c>
      <c r="E10725" t="s">
        <v>11</v>
      </c>
      <c r="F10725" s="1">
        <v>-17231.196</v>
      </c>
      <c r="I10725" s="13">
        <f t="shared" si="167"/>
        <v>-3634339.0600000555</v>
      </c>
    </row>
    <row r="10726" spans="1:9">
      <c r="A10726" s="10">
        <v>43761</v>
      </c>
      <c r="B10726" s="10">
        <v>43760</v>
      </c>
      <c r="C10726" t="s">
        <v>452</v>
      </c>
      <c r="D10726" t="s">
        <v>2142</v>
      </c>
      <c r="E10726" t="s">
        <v>11</v>
      </c>
      <c r="F10726" s="1">
        <v>-0.59499999999999997</v>
      </c>
      <c r="I10726" s="13">
        <f t="shared" si="167"/>
        <v>-3634339.6550000557</v>
      </c>
    </row>
    <row r="10727" spans="1:9">
      <c r="A10727" s="10">
        <v>43761</v>
      </c>
      <c r="B10727" s="10">
        <v>43760</v>
      </c>
      <c r="C10727" t="s">
        <v>12600</v>
      </c>
      <c r="D10727" t="s">
        <v>12599</v>
      </c>
      <c r="E10727" t="s">
        <v>5122</v>
      </c>
      <c r="F10727" s="1">
        <v>-126.821</v>
      </c>
      <c r="I10727" s="13">
        <f t="shared" si="167"/>
        <v>-3634466.4760000557</v>
      </c>
    </row>
    <row r="10728" spans="1:9">
      <c r="A10728" s="10">
        <v>43761</v>
      </c>
      <c r="B10728" s="10">
        <v>43760</v>
      </c>
      <c r="C10728" t="s">
        <v>31</v>
      </c>
      <c r="D10728" t="s">
        <v>12599</v>
      </c>
      <c r="E10728" t="s">
        <v>5122</v>
      </c>
      <c r="F10728" s="1">
        <v>-1.7849999999999999</v>
      </c>
      <c r="I10728" s="13">
        <f t="shared" si="167"/>
        <v>-3634468.2610000558</v>
      </c>
    </row>
    <row r="10729" spans="1:9">
      <c r="A10729" s="10">
        <v>43761</v>
      </c>
      <c r="B10729" s="10">
        <v>43760</v>
      </c>
      <c r="C10729" t="s">
        <v>12598</v>
      </c>
      <c r="D10729" t="s">
        <v>12597</v>
      </c>
      <c r="E10729" t="s">
        <v>410</v>
      </c>
      <c r="F10729" s="1">
        <v>-340</v>
      </c>
      <c r="I10729" s="13">
        <f t="shared" si="167"/>
        <v>-3634808.2610000558</v>
      </c>
    </row>
    <row r="10730" spans="1:9">
      <c r="A10730" s="10">
        <v>43761</v>
      </c>
      <c r="B10730" s="10">
        <v>43760</v>
      </c>
      <c r="C10730" t="s">
        <v>12596</v>
      </c>
      <c r="D10730" t="s">
        <v>12595</v>
      </c>
      <c r="E10730" t="s">
        <v>11992</v>
      </c>
      <c r="F10730" s="1">
        <v>-274.10000000000002</v>
      </c>
      <c r="I10730" s="13">
        <f t="shared" si="167"/>
        <v>-3635082.3610000559</v>
      </c>
    </row>
    <row r="10731" spans="1:9">
      <c r="A10731" s="10">
        <v>43761</v>
      </c>
      <c r="B10731" s="10">
        <v>43760</v>
      </c>
      <c r="C10731" t="s">
        <v>12594</v>
      </c>
      <c r="D10731" t="s">
        <v>12593</v>
      </c>
      <c r="E10731" t="s">
        <v>12586</v>
      </c>
      <c r="F10731" s="1">
        <v>-262.39999999999998</v>
      </c>
      <c r="I10731" s="13">
        <f t="shared" si="167"/>
        <v>-3635344.7610000558</v>
      </c>
    </row>
    <row r="10732" spans="1:9">
      <c r="A10732" s="10">
        <v>43761</v>
      </c>
      <c r="B10732" s="10">
        <v>43760</v>
      </c>
      <c r="C10732" t="s">
        <v>452</v>
      </c>
      <c r="D10732" t="s">
        <v>2379</v>
      </c>
      <c r="E10732" t="s">
        <v>11</v>
      </c>
      <c r="F10732" s="1">
        <v>-0.59499999999999997</v>
      </c>
      <c r="I10732" s="13">
        <f t="shared" si="167"/>
        <v>-3635345.356000056</v>
      </c>
    </row>
    <row r="10733" spans="1:9">
      <c r="A10733" s="10">
        <v>43761</v>
      </c>
      <c r="B10733" s="10">
        <v>43760</v>
      </c>
      <c r="C10733" t="s">
        <v>12591</v>
      </c>
      <c r="D10733" t="s">
        <v>12590</v>
      </c>
      <c r="E10733" t="s">
        <v>11</v>
      </c>
      <c r="F10733" s="1">
        <v>-26776.131000000001</v>
      </c>
      <c r="I10733" s="13">
        <f t="shared" si="167"/>
        <v>-3662121.4870000561</v>
      </c>
    </row>
    <row r="10734" spans="1:9">
      <c r="A10734" s="10">
        <v>43761</v>
      </c>
      <c r="B10734" s="10">
        <v>43760</v>
      </c>
      <c r="C10734" t="s">
        <v>452</v>
      </c>
      <c r="D10734" t="s">
        <v>1815</v>
      </c>
      <c r="E10734" t="s">
        <v>11</v>
      </c>
      <c r="F10734" s="1">
        <v>-0.59499999999999997</v>
      </c>
      <c r="I10734" s="13">
        <f t="shared" si="167"/>
        <v>-3662122.0820000563</v>
      </c>
    </row>
    <row r="10735" spans="1:9">
      <c r="A10735" s="10">
        <v>43761</v>
      </c>
      <c r="B10735" s="10">
        <v>43760</v>
      </c>
      <c r="C10735" t="s">
        <v>12588</v>
      </c>
      <c r="D10735" t="s">
        <v>12587</v>
      </c>
      <c r="E10735" t="s">
        <v>12586</v>
      </c>
      <c r="F10735" s="1">
        <v>-1047.8</v>
      </c>
      <c r="I10735" s="13">
        <f t="shared" si="167"/>
        <v>-3663169.8820000561</v>
      </c>
    </row>
    <row r="10736" spans="1:9">
      <c r="A10736" s="10">
        <v>43761</v>
      </c>
      <c r="B10736" s="10">
        <v>43760</v>
      </c>
      <c r="C10736" t="s">
        <v>452</v>
      </c>
      <c r="D10736" t="s">
        <v>2616</v>
      </c>
      <c r="E10736" t="s">
        <v>11</v>
      </c>
      <c r="F10736" s="1">
        <v>-0.59499999999999997</v>
      </c>
      <c r="I10736" s="13">
        <f t="shared" si="167"/>
        <v>-3663170.4770000563</v>
      </c>
    </row>
    <row r="10737" spans="1:9">
      <c r="A10737" s="10">
        <v>43761</v>
      </c>
      <c r="B10737" s="10">
        <v>43760</v>
      </c>
      <c r="C10737" t="s">
        <v>452</v>
      </c>
      <c r="D10737" t="s">
        <v>2255</v>
      </c>
      <c r="E10737" t="s">
        <v>11</v>
      </c>
      <c r="F10737" s="1">
        <v>-0.59499999999999997</v>
      </c>
      <c r="I10737" s="13">
        <f t="shared" si="167"/>
        <v>-3663171.0720000565</v>
      </c>
    </row>
    <row r="10738" spans="1:9">
      <c r="A10738" s="10">
        <v>43761</v>
      </c>
      <c r="B10738" s="10">
        <v>43760</v>
      </c>
      <c r="C10738" t="s">
        <v>508</v>
      </c>
      <c r="E10738" t="s">
        <v>11</v>
      </c>
      <c r="F10738" s="1">
        <v>-2229.5</v>
      </c>
      <c r="I10738" s="13">
        <f t="shared" si="167"/>
        <v>-3665400.5720000565</v>
      </c>
    </row>
    <row r="10739" spans="1:9">
      <c r="A10739" s="10">
        <v>43762</v>
      </c>
      <c r="B10739" s="10">
        <v>43761</v>
      </c>
      <c r="C10739" t="s">
        <v>12620</v>
      </c>
      <c r="D10739" t="s">
        <v>12619</v>
      </c>
      <c r="E10739" t="s">
        <v>11</v>
      </c>
      <c r="F10739" s="1">
        <v>-24625</v>
      </c>
      <c r="I10739" s="13">
        <f t="shared" si="167"/>
        <v>-3690025.5720000565</v>
      </c>
    </row>
    <row r="10740" spans="1:9">
      <c r="A10740" s="10">
        <v>43762</v>
      </c>
      <c r="B10740" s="10">
        <v>43761</v>
      </c>
      <c r="C10740" t="s">
        <v>12618</v>
      </c>
      <c r="D10740" t="s">
        <v>12614</v>
      </c>
      <c r="E10740" t="s">
        <v>139</v>
      </c>
      <c r="F10740" s="1">
        <v>-586.19899999999996</v>
      </c>
      <c r="I10740" s="13">
        <f t="shared" si="167"/>
        <v>-3690611.7710000565</v>
      </c>
    </row>
    <row r="10741" spans="1:9">
      <c r="A10741" s="10">
        <v>43762</v>
      </c>
      <c r="B10741" s="10">
        <v>43761</v>
      </c>
      <c r="C10741" t="s">
        <v>12615</v>
      </c>
      <c r="E10741" t="s">
        <v>100</v>
      </c>
      <c r="F10741" s="1">
        <v>-11300.706</v>
      </c>
      <c r="I10741" s="13">
        <f t="shared" si="167"/>
        <v>-3701912.4770000563</v>
      </c>
    </row>
    <row r="10742" spans="1:9">
      <c r="A10742" s="10">
        <v>43762</v>
      </c>
      <c r="B10742" s="10">
        <v>43761</v>
      </c>
      <c r="C10742" t="s">
        <v>101</v>
      </c>
      <c r="E10742" t="s">
        <v>11</v>
      </c>
      <c r="F10742" s="1">
        <v>-9.52</v>
      </c>
      <c r="I10742" s="13">
        <f t="shared" si="167"/>
        <v>-3701921.9970000563</v>
      </c>
    </row>
    <row r="10743" spans="1:9">
      <c r="A10743" s="10">
        <v>43762</v>
      </c>
      <c r="B10743" s="10">
        <v>43761</v>
      </c>
      <c r="C10743" t="s">
        <v>31</v>
      </c>
      <c r="D10743" t="s">
        <v>12614</v>
      </c>
      <c r="E10743" t="s">
        <v>139</v>
      </c>
      <c r="F10743" s="1">
        <v>-1.7849999999999999</v>
      </c>
      <c r="I10743" s="13">
        <f t="shared" si="167"/>
        <v>-3701923.7820000565</v>
      </c>
    </row>
    <row r="10744" spans="1:9">
      <c r="A10744" s="10">
        <v>43760</v>
      </c>
      <c r="B10744" s="10">
        <v>43761</v>
      </c>
      <c r="C10744" t="s">
        <v>7</v>
      </c>
      <c r="D10744" t="s">
        <v>12578</v>
      </c>
      <c r="E10744" t="s">
        <v>12577</v>
      </c>
      <c r="F10744" s="1">
        <v>-3.8</v>
      </c>
      <c r="I10744" s="13">
        <f t="shared" si="167"/>
        <v>-3701927.5820000563</v>
      </c>
    </row>
    <row r="10745" spans="1:9">
      <c r="A10745" s="10">
        <v>43760</v>
      </c>
      <c r="B10745" s="10">
        <v>43761</v>
      </c>
      <c r="C10745" t="s">
        <v>152</v>
      </c>
      <c r="D10745" t="s">
        <v>12574</v>
      </c>
      <c r="E10745" t="s">
        <v>12573</v>
      </c>
      <c r="F10745" s="1">
        <v>-20</v>
      </c>
      <c r="I10745" s="13">
        <f t="shared" si="167"/>
        <v>-3701947.5820000563</v>
      </c>
    </row>
    <row r="10746" spans="1:9">
      <c r="A10746" s="10">
        <v>43760</v>
      </c>
      <c r="B10746" s="10">
        <v>43761</v>
      </c>
      <c r="C10746" t="s">
        <v>7</v>
      </c>
      <c r="D10746" t="s">
        <v>12572</v>
      </c>
      <c r="E10746" t="s">
        <v>12571</v>
      </c>
      <c r="F10746" s="1">
        <v>-3.8</v>
      </c>
      <c r="I10746" s="13">
        <f t="shared" si="167"/>
        <v>-3701951.3820000561</v>
      </c>
    </row>
    <row r="10747" spans="1:9">
      <c r="A10747" s="10">
        <v>43760</v>
      </c>
      <c r="B10747" s="10">
        <v>43761</v>
      </c>
      <c r="C10747" t="s">
        <v>152</v>
      </c>
      <c r="D10747" t="s">
        <v>12569</v>
      </c>
      <c r="E10747" t="s">
        <v>12568</v>
      </c>
      <c r="F10747" s="1">
        <v>-20</v>
      </c>
      <c r="I10747" s="13">
        <f t="shared" si="167"/>
        <v>-3701971.3820000561</v>
      </c>
    </row>
    <row r="10748" spans="1:9">
      <c r="A10748" s="10">
        <v>43760</v>
      </c>
      <c r="B10748" s="10">
        <v>43761</v>
      </c>
      <c r="C10748" t="s">
        <v>152</v>
      </c>
      <c r="D10748" t="s">
        <v>12567</v>
      </c>
      <c r="E10748" t="s">
        <v>12566</v>
      </c>
      <c r="F10748" s="1">
        <v>-20</v>
      </c>
      <c r="I10748" s="13">
        <f t="shared" si="167"/>
        <v>-3701991.3820000561</v>
      </c>
    </row>
    <row r="10749" spans="1:9">
      <c r="A10749" s="10">
        <v>43760</v>
      </c>
      <c r="B10749" s="10">
        <v>43761</v>
      </c>
      <c r="C10749" t="s">
        <v>7</v>
      </c>
      <c r="D10749" t="s">
        <v>12546</v>
      </c>
      <c r="E10749" t="s">
        <v>12545</v>
      </c>
      <c r="F10749" s="1">
        <v>-3.8</v>
      </c>
      <c r="I10749" s="13">
        <f t="shared" si="167"/>
        <v>-3701995.1820000559</v>
      </c>
    </row>
    <row r="10750" spans="1:9">
      <c r="A10750" s="10">
        <v>43766</v>
      </c>
      <c r="B10750" s="10">
        <v>43762</v>
      </c>
      <c r="C10750" t="s">
        <v>7</v>
      </c>
      <c r="D10750" t="s">
        <v>12654</v>
      </c>
      <c r="E10750" t="s">
        <v>12653</v>
      </c>
      <c r="F10750" s="1">
        <v>-1.9</v>
      </c>
      <c r="I10750" s="13">
        <f t="shared" si="167"/>
        <v>-3701997.0820000558</v>
      </c>
    </row>
    <row r="10751" spans="1:9">
      <c r="A10751" s="10">
        <v>43766</v>
      </c>
      <c r="B10751" s="10">
        <v>43762</v>
      </c>
      <c r="C10751" t="s">
        <v>184</v>
      </c>
      <c r="D10751" t="s">
        <v>12652</v>
      </c>
      <c r="E10751" t="s">
        <v>12651</v>
      </c>
      <c r="F10751" s="1">
        <v>-10</v>
      </c>
      <c r="I10751" s="13">
        <f t="shared" si="167"/>
        <v>-3702007.0820000558</v>
      </c>
    </row>
    <row r="10752" spans="1:9">
      <c r="A10752" s="10">
        <v>43763</v>
      </c>
      <c r="B10752" s="10">
        <v>43762</v>
      </c>
      <c r="C10752" t="s">
        <v>12642</v>
      </c>
      <c r="D10752" t="s">
        <v>12641</v>
      </c>
      <c r="E10752" t="s">
        <v>12623</v>
      </c>
      <c r="F10752" s="1">
        <v>-449.084</v>
      </c>
      <c r="I10752" s="13">
        <f t="shared" si="167"/>
        <v>-3702456.1660000556</v>
      </c>
    </row>
    <row r="10753" spans="1:9">
      <c r="A10753" s="10">
        <v>43763</v>
      </c>
      <c r="B10753" s="10">
        <v>43762</v>
      </c>
      <c r="C10753" t="s">
        <v>12640</v>
      </c>
      <c r="D10753" t="s">
        <v>12639</v>
      </c>
      <c r="E10753" t="s">
        <v>12623</v>
      </c>
      <c r="F10753" s="1">
        <v>-386.40199999999999</v>
      </c>
      <c r="I10753" s="13">
        <f t="shared" si="167"/>
        <v>-3702842.5680000554</v>
      </c>
    </row>
    <row r="10754" spans="1:9">
      <c r="A10754" s="10">
        <v>43763</v>
      </c>
      <c r="B10754" s="10">
        <v>43762</v>
      </c>
      <c r="C10754" t="s">
        <v>31</v>
      </c>
      <c r="D10754" t="s">
        <v>12621</v>
      </c>
      <c r="E10754" t="s">
        <v>332</v>
      </c>
      <c r="F10754" s="1">
        <v>-1.7849999999999999</v>
      </c>
      <c r="I10754" s="13">
        <f t="shared" si="167"/>
        <v>-3702844.3530000555</v>
      </c>
    </row>
    <row r="10755" spans="1:9">
      <c r="A10755" s="10">
        <v>43763</v>
      </c>
      <c r="B10755" s="10">
        <v>43762</v>
      </c>
      <c r="C10755" t="s">
        <v>12638</v>
      </c>
      <c r="D10755" t="s">
        <v>12637</v>
      </c>
      <c r="E10755" t="s">
        <v>12636</v>
      </c>
      <c r="F10755" s="1">
        <v>-100</v>
      </c>
      <c r="I10755" s="13">
        <f t="shared" ref="I10755:I10818" si="168">I10754+F10755+G10755</f>
        <v>-3702944.3530000555</v>
      </c>
    </row>
    <row r="10756" spans="1:9">
      <c r="A10756" s="10">
        <v>43763</v>
      </c>
      <c r="B10756" s="10">
        <v>43762</v>
      </c>
      <c r="C10756" t="s">
        <v>452</v>
      </c>
      <c r="D10756" t="s">
        <v>2093</v>
      </c>
      <c r="E10756" t="s">
        <v>11</v>
      </c>
      <c r="F10756" s="1">
        <v>-0.59499999999999997</v>
      </c>
      <c r="I10756" s="13">
        <f t="shared" si="168"/>
        <v>-3702944.9480000557</v>
      </c>
    </row>
    <row r="10757" spans="1:9">
      <c r="A10757" s="10">
        <v>43763</v>
      </c>
      <c r="B10757" s="10">
        <v>43762</v>
      </c>
      <c r="C10757" t="s">
        <v>12249</v>
      </c>
      <c r="D10757" t="s">
        <v>12633</v>
      </c>
      <c r="E10757" t="s">
        <v>11</v>
      </c>
      <c r="F10757" s="1">
        <v>-0.59499999999999997</v>
      </c>
      <c r="I10757" s="13">
        <f t="shared" si="168"/>
        <v>-3702945.5430000559</v>
      </c>
    </row>
    <row r="10758" spans="1:9">
      <c r="A10758" s="10">
        <v>43763</v>
      </c>
      <c r="B10758" s="10">
        <v>43762</v>
      </c>
      <c r="C10758" t="s">
        <v>427</v>
      </c>
      <c r="D10758" t="s">
        <v>12632</v>
      </c>
      <c r="E10758" t="s">
        <v>429</v>
      </c>
      <c r="F10758" s="1">
        <v>-3070.58</v>
      </c>
      <c r="I10758" s="13">
        <f t="shared" si="168"/>
        <v>-3706016.123000056</v>
      </c>
    </row>
    <row r="10759" spans="1:9">
      <c r="A10759" s="10">
        <v>43763</v>
      </c>
      <c r="B10759" s="10">
        <v>43762</v>
      </c>
      <c r="C10759" t="s">
        <v>430</v>
      </c>
      <c r="D10759" t="s">
        <v>12632</v>
      </c>
      <c r="E10759" t="s">
        <v>431</v>
      </c>
      <c r="F10759" s="1">
        <v>-1.19</v>
      </c>
      <c r="I10759" s="13">
        <f t="shared" si="168"/>
        <v>-3706017.313000056</v>
      </c>
    </row>
    <row r="10760" spans="1:9">
      <c r="A10760" s="10">
        <v>43763</v>
      </c>
      <c r="B10760" s="10">
        <v>43762</v>
      </c>
      <c r="C10760" t="s">
        <v>452</v>
      </c>
      <c r="D10760" t="s">
        <v>2608</v>
      </c>
      <c r="E10760" t="s">
        <v>11</v>
      </c>
      <c r="F10760" s="1">
        <v>-0.59499999999999997</v>
      </c>
      <c r="I10760" s="13">
        <f t="shared" si="168"/>
        <v>-3706017.9080000562</v>
      </c>
    </row>
    <row r="10761" spans="1:9">
      <c r="A10761" s="10">
        <v>43763</v>
      </c>
      <c r="B10761" s="10">
        <v>43762</v>
      </c>
      <c r="C10761" t="s">
        <v>12630</v>
      </c>
      <c r="D10761" t="s">
        <v>12629</v>
      </c>
      <c r="E10761" t="s">
        <v>12623</v>
      </c>
      <c r="F10761" s="1">
        <v>-201.91</v>
      </c>
      <c r="I10761" s="13">
        <f t="shared" si="168"/>
        <v>-3706219.8180000563</v>
      </c>
    </row>
    <row r="10762" spans="1:9">
      <c r="A10762" s="10">
        <v>43763</v>
      </c>
      <c r="B10762" s="10">
        <v>43762</v>
      </c>
      <c r="C10762" t="s">
        <v>452</v>
      </c>
      <c r="D10762" t="s">
        <v>2393</v>
      </c>
      <c r="E10762" t="s">
        <v>11</v>
      </c>
      <c r="F10762" s="1">
        <v>-0.59499999999999997</v>
      </c>
      <c r="I10762" s="13">
        <f t="shared" si="168"/>
        <v>-3706220.4130000565</v>
      </c>
    </row>
    <row r="10763" spans="1:9">
      <c r="A10763" s="10">
        <v>43763</v>
      </c>
      <c r="B10763" s="10">
        <v>43762</v>
      </c>
      <c r="C10763" t="s">
        <v>12627</v>
      </c>
      <c r="D10763" t="s">
        <v>12626</v>
      </c>
      <c r="E10763" t="s">
        <v>11099</v>
      </c>
      <c r="F10763" s="1">
        <v>-5129.3590000000004</v>
      </c>
      <c r="I10763" s="13">
        <f t="shared" si="168"/>
        <v>-3711349.7720000567</v>
      </c>
    </row>
    <row r="10764" spans="1:9">
      <c r="A10764" s="10">
        <v>43763</v>
      </c>
      <c r="B10764" s="10">
        <v>43762</v>
      </c>
      <c r="C10764" t="s">
        <v>31</v>
      </c>
      <c r="D10764" t="s">
        <v>12626</v>
      </c>
      <c r="E10764" t="s">
        <v>11099</v>
      </c>
      <c r="F10764" s="1">
        <v>-1.7849999999999999</v>
      </c>
      <c r="I10764" s="13">
        <f t="shared" si="168"/>
        <v>-3711351.5570000568</v>
      </c>
    </row>
    <row r="10765" spans="1:9">
      <c r="A10765" s="10">
        <v>43763</v>
      </c>
      <c r="B10765" s="10">
        <v>43762</v>
      </c>
      <c r="C10765" t="s">
        <v>12625</v>
      </c>
      <c r="D10765" t="s">
        <v>12624</v>
      </c>
      <c r="E10765" t="s">
        <v>12623</v>
      </c>
      <c r="F10765" s="1">
        <v>-386.40199999999999</v>
      </c>
      <c r="I10765" s="13">
        <f t="shared" si="168"/>
        <v>-3711737.9590000566</v>
      </c>
    </row>
    <row r="10766" spans="1:9">
      <c r="A10766" s="10">
        <v>43763</v>
      </c>
      <c r="B10766" s="10">
        <v>43762</v>
      </c>
      <c r="C10766" t="s">
        <v>12622</v>
      </c>
      <c r="D10766" t="s">
        <v>12621</v>
      </c>
      <c r="E10766" t="s">
        <v>332</v>
      </c>
      <c r="F10766" s="1">
        <v>-17002.281999999999</v>
      </c>
      <c r="I10766" s="13">
        <f t="shared" si="168"/>
        <v>-3728740.2410000567</v>
      </c>
    </row>
    <row r="10767" spans="1:9">
      <c r="A10767" s="10">
        <v>43761</v>
      </c>
      <c r="B10767" s="10">
        <v>43762</v>
      </c>
      <c r="C10767" t="s">
        <v>12609</v>
      </c>
      <c r="D10767" t="s">
        <v>12608</v>
      </c>
      <c r="E10767" t="s">
        <v>11</v>
      </c>
      <c r="G10767" s="1">
        <v>250000</v>
      </c>
      <c r="I10767" s="13">
        <f t="shared" si="168"/>
        <v>-3478740.2410000567</v>
      </c>
    </row>
    <row r="10768" spans="1:9">
      <c r="A10768" s="10">
        <v>43761</v>
      </c>
      <c r="B10768" s="10">
        <v>43762</v>
      </c>
      <c r="C10768" t="s">
        <v>12605</v>
      </c>
      <c r="D10768" t="s">
        <v>12604</v>
      </c>
      <c r="E10768" t="s">
        <v>11</v>
      </c>
      <c r="G10768" s="1">
        <v>3000</v>
      </c>
      <c r="I10768" s="13">
        <f t="shared" si="168"/>
        <v>-3475740.2410000567</v>
      </c>
    </row>
    <row r="10769" spans="1:9">
      <c r="A10769" s="10">
        <v>43761</v>
      </c>
      <c r="B10769" s="10">
        <v>43762</v>
      </c>
      <c r="C10769" t="s">
        <v>12601</v>
      </c>
      <c r="D10769" t="s">
        <v>2142</v>
      </c>
      <c r="E10769" t="s">
        <v>11</v>
      </c>
      <c r="G10769" s="1">
        <v>6000</v>
      </c>
      <c r="I10769" s="13">
        <f t="shared" si="168"/>
        <v>-3469740.2410000567</v>
      </c>
    </row>
    <row r="10770" spans="1:9">
      <c r="A10770" s="10">
        <v>43761</v>
      </c>
      <c r="B10770" s="10">
        <v>43762</v>
      </c>
      <c r="C10770" t="s">
        <v>12592</v>
      </c>
      <c r="D10770" t="s">
        <v>2379</v>
      </c>
      <c r="E10770" t="s">
        <v>11</v>
      </c>
      <c r="G10770" s="1">
        <v>23000</v>
      </c>
      <c r="I10770" s="13">
        <f t="shared" si="168"/>
        <v>-3446740.2410000567</v>
      </c>
    </row>
    <row r="10771" spans="1:9">
      <c r="A10771" s="10">
        <v>43761</v>
      </c>
      <c r="B10771" s="10">
        <v>43762</v>
      </c>
      <c r="C10771" t="s">
        <v>12589</v>
      </c>
      <c r="D10771" t="s">
        <v>1815</v>
      </c>
      <c r="E10771" t="s">
        <v>11</v>
      </c>
      <c r="G10771" s="1">
        <v>10000</v>
      </c>
      <c r="I10771" s="13">
        <f t="shared" si="168"/>
        <v>-3436740.2410000567</v>
      </c>
    </row>
    <row r="10772" spans="1:9">
      <c r="A10772" s="10">
        <v>43761</v>
      </c>
      <c r="B10772" s="10">
        <v>43762</v>
      </c>
      <c r="C10772" t="s">
        <v>12585</v>
      </c>
      <c r="D10772" t="s">
        <v>2616</v>
      </c>
      <c r="E10772" t="s">
        <v>11</v>
      </c>
      <c r="G10772" s="1">
        <v>29000</v>
      </c>
      <c r="I10772" s="13">
        <f t="shared" si="168"/>
        <v>-3407740.2410000567</v>
      </c>
    </row>
    <row r="10773" spans="1:9">
      <c r="A10773" s="10">
        <v>43761</v>
      </c>
      <c r="B10773" s="10">
        <v>43762</v>
      </c>
      <c r="C10773" t="s">
        <v>10297</v>
      </c>
      <c r="D10773" t="s">
        <v>2255</v>
      </c>
      <c r="E10773" t="s">
        <v>11</v>
      </c>
      <c r="G10773" s="1">
        <v>6000</v>
      </c>
      <c r="I10773" s="13">
        <f t="shared" si="168"/>
        <v>-3401740.2410000567</v>
      </c>
    </row>
    <row r="10774" spans="1:9">
      <c r="A10774" s="10">
        <v>43766</v>
      </c>
      <c r="B10774" s="10">
        <v>43763</v>
      </c>
      <c r="C10774" t="s">
        <v>12661</v>
      </c>
      <c r="D10774" t="s">
        <v>12660</v>
      </c>
      <c r="E10774" t="s">
        <v>9114</v>
      </c>
      <c r="F10774" s="1">
        <v>-1581.5160000000001</v>
      </c>
      <c r="I10774" s="13">
        <f t="shared" si="168"/>
        <v>-3403321.7570000566</v>
      </c>
    </row>
    <row r="10775" spans="1:9">
      <c r="A10775" s="10">
        <v>43766</v>
      </c>
      <c r="B10775" s="10">
        <v>43763</v>
      </c>
      <c r="C10775" t="s">
        <v>12659</v>
      </c>
      <c r="D10775" t="s">
        <v>12658</v>
      </c>
      <c r="E10775" t="s">
        <v>12657</v>
      </c>
      <c r="F10775" s="1">
        <v>-375</v>
      </c>
      <c r="I10775" s="13">
        <f t="shared" si="168"/>
        <v>-3403696.7570000566</v>
      </c>
    </row>
    <row r="10776" spans="1:9">
      <c r="A10776" s="10">
        <v>43766</v>
      </c>
      <c r="B10776" s="10">
        <v>43763</v>
      </c>
      <c r="C10776" t="s">
        <v>12656</v>
      </c>
      <c r="D10776" t="s">
        <v>12655</v>
      </c>
      <c r="E10776" t="s">
        <v>8990</v>
      </c>
      <c r="F10776" s="1">
        <v>-3497.9119999999998</v>
      </c>
      <c r="I10776" s="13">
        <f t="shared" si="168"/>
        <v>-3407194.6690000566</v>
      </c>
    </row>
    <row r="10777" spans="1:9">
      <c r="A10777" s="10">
        <v>43766</v>
      </c>
      <c r="B10777" s="10">
        <v>43763</v>
      </c>
      <c r="C10777" t="s">
        <v>12650</v>
      </c>
      <c r="D10777" t="s">
        <v>12649</v>
      </c>
      <c r="E10777" t="s">
        <v>10154</v>
      </c>
      <c r="F10777" s="1">
        <v>-5864.4359999999997</v>
      </c>
      <c r="I10777" s="13">
        <f t="shared" si="168"/>
        <v>-3413059.1050000568</v>
      </c>
    </row>
    <row r="10778" spans="1:9">
      <c r="A10778" s="10">
        <v>43766</v>
      </c>
      <c r="B10778" s="10">
        <v>43763</v>
      </c>
      <c r="C10778" t="s">
        <v>12648</v>
      </c>
      <c r="D10778" t="s">
        <v>12647</v>
      </c>
      <c r="E10778" t="s">
        <v>11134</v>
      </c>
      <c r="F10778" s="1">
        <v>-7080.442</v>
      </c>
      <c r="I10778" s="13">
        <f t="shared" si="168"/>
        <v>-3420139.5470000566</v>
      </c>
    </row>
    <row r="10779" spans="1:9">
      <c r="A10779" s="10">
        <v>43766</v>
      </c>
      <c r="B10779" s="10">
        <v>43763</v>
      </c>
      <c r="C10779" t="s">
        <v>857</v>
      </c>
      <c r="D10779" t="s">
        <v>12646</v>
      </c>
      <c r="E10779" t="s">
        <v>12645</v>
      </c>
      <c r="F10779" s="1">
        <v>-231.76</v>
      </c>
      <c r="I10779" s="13">
        <f t="shared" si="168"/>
        <v>-3420371.3070000564</v>
      </c>
    </row>
    <row r="10780" spans="1:9">
      <c r="A10780" s="10">
        <v>43766</v>
      </c>
      <c r="B10780" s="10">
        <v>43763</v>
      </c>
      <c r="C10780" t="s">
        <v>12644</v>
      </c>
      <c r="D10780" t="s">
        <v>12643</v>
      </c>
      <c r="E10780" t="s">
        <v>11</v>
      </c>
      <c r="F10780" s="1">
        <v>-223.83600000000001</v>
      </c>
      <c r="I10780" s="13">
        <f t="shared" si="168"/>
        <v>-3420595.1430000565</v>
      </c>
    </row>
    <row r="10781" spans="1:9">
      <c r="A10781" s="10">
        <v>43767</v>
      </c>
      <c r="B10781" s="10">
        <v>43766</v>
      </c>
      <c r="C10781" t="s">
        <v>12677</v>
      </c>
      <c r="D10781" t="s">
        <v>12676</v>
      </c>
      <c r="E10781" t="s">
        <v>11</v>
      </c>
      <c r="F10781" s="1">
        <v>-714.24400000000003</v>
      </c>
      <c r="I10781" s="13">
        <f t="shared" si="168"/>
        <v>-3421309.3870000564</v>
      </c>
    </row>
    <row r="10782" spans="1:9">
      <c r="A10782" s="10">
        <v>43767</v>
      </c>
      <c r="B10782" s="10">
        <v>43766</v>
      </c>
      <c r="C10782" t="s">
        <v>12675</v>
      </c>
      <c r="D10782" t="s">
        <v>12674</v>
      </c>
      <c r="E10782" t="s">
        <v>375</v>
      </c>
      <c r="F10782" s="1">
        <v>-729.5</v>
      </c>
      <c r="I10782" s="13">
        <f t="shared" si="168"/>
        <v>-3422038.8870000564</v>
      </c>
    </row>
    <row r="10783" spans="1:9">
      <c r="A10783" s="10">
        <v>43767</v>
      </c>
      <c r="B10783" s="10">
        <v>43766</v>
      </c>
      <c r="C10783" t="s">
        <v>12673</v>
      </c>
      <c r="D10783" t="s">
        <v>12672</v>
      </c>
      <c r="E10783" t="s">
        <v>375</v>
      </c>
      <c r="F10783" s="1">
        <v>-1023.908</v>
      </c>
      <c r="I10783" s="13">
        <f t="shared" si="168"/>
        <v>-3423062.7950000563</v>
      </c>
    </row>
    <row r="10784" spans="1:9">
      <c r="A10784" s="10">
        <v>43767</v>
      </c>
      <c r="B10784" s="10">
        <v>43766</v>
      </c>
      <c r="C10784" t="s">
        <v>12671</v>
      </c>
      <c r="D10784" t="s">
        <v>12670</v>
      </c>
      <c r="E10784" t="s">
        <v>12669</v>
      </c>
      <c r="F10784" s="1">
        <v>-540.59799999999996</v>
      </c>
      <c r="I10784" s="13">
        <f t="shared" si="168"/>
        <v>-3423603.3930000565</v>
      </c>
    </row>
    <row r="10785" spans="1:9">
      <c r="A10785" s="10">
        <v>43767</v>
      </c>
      <c r="B10785" s="10">
        <v>43766</v>
      </c>
      <c r="C10785" t="s">
        <v>857</v>
      </c>
      <c r="D10785" t="s">
        <v>12668</v>
      </c>
      <c r="E10785" t="s">
        <v>12667</v>
      </c>
      <c r="F10785" s="1">
        <v>-195.39</v>
      </c>
      <c r="I10785" s="13">
        <f t="shared" si="168"/>
        <v>-3423798.7830000566</v>
      </c>
    </row>
    <row r="10786" spans="1:9">
      <c r="A10786" s="10">
        <v>43767</v>
      </c>
      <c r="B10786" s="10">
        <v>43766</v>
      </c>
      <c r="C10786" t="s">
        <v>563</v>
      </c>
      <c r="D10786" t="s">
        <v>12666</v>
      </c>
      <c r="E10786" t="s">
        <v>564</v>
      </c>
      <c r="F10786" s="1">
        <v>-118926.899</v>
      </c>
      <c r="I10786" s="13">
        <f t="shared" si="168"/>
        <v>-3542725.6820000568</v>
      </c>
    </row>
    <row r="10787" spans="1:9">
      <c r="A10787" s="10">
        <v>43767</v>
      </c>
      <c r="B10787" s="10">
        <v>43766</v>
      </c>
      <c r="C10787" t="s">
        <v>430</v>
      </c>
      <c r="D10787" t="s">
        <v>12666</v>
      </c>
      <c r="E10787" t="s">
        <v>11</v>
      </c>
      <c r="F10787" s="1">
        <v>-1.19</v>
      </c>
      <c r="I10787" s="13">
        <f t="shared" si="168"/>
        <v>-3542726.8720000568</v>
      </c>
    </row>
    <row r="10788" spans="1:9">
      <c r="A10788" s="10">
        <v>43767</v>
      </c>
      <c r="B10788" s="10">
        <v>43766</v>
      </c>
      <c r="C10788" t="s">
        <v>857</v>
      </c>
      <c r="D10788" t="s">
        <v>12665</v>
      </c>
      <c r="E10788" t="s">
        <v>12664</v>
      </c>
      <c r="F10788" s="1">
        <v>-126.68</v>
      </c>
      <c r="I10788" s="13">
        <f t="shared" si="168"/>
        <v>-3542853.552000057</v>
      </c>
    </row>
    <row r="10789" spans="1:9">
      <c r="A10789" s="10">
        <v>43767</v>
      </c>
      <c r="B10789" s="10">
        <v>43766</v>
      </c>
      <c r="C10789" t="s">
        <v>12663</v>
      </c>
      <c r="D10789" t="s">
        <v>12662</v>
      </c>
      <c r="E10789" t="s">
        <v>11</v>
      </c>
      <c r="F10789" s="1">
        <v>-4218.2290000000003</v>
      </c>
      <c r="I10789" s="13">
        <f t="shared" si="168"/>
        <v>-3547071.7810000568</v>
      </c>
    </row>
    <row r="10790" spans="1:9">
      <c r="A10790" s="10">
        <v>43763</v>
      </c>
      <c r="B10790" s="10">
        <v>43766</v>
      </c>
      <c r="C10790" t="s">
        <v>12635</v>
      </c>
      <c r="D10790" t="s">
        <v>2093</v>
      </c>
      <c r="E10790" t="s">
        <v>11</v>
      </c>
      <c r="G10790" s="1">
        <v>14000</v>
      </c>
      <c r="I10790" s="13">
        <f t="shared" si="168"/>
        <v>-3533071.7810000568</v>
      </c>
    </row>
    <row r="10791" spans="1:9">
      <c r="A10791" s="10">
        <v>43763</v>
      </c>
      <c r="B10791" s="10">
        <v>43766</v>
      </c>
      <c r="C10791" t="s">
        <v>12634</v>
      </c>
      <c r="D10791" t="s">
        <v>12633</v>
      </c>
      <c r="E10791" t="s">
        <v>11</v>
      </c>
      <c r="G10791" s="1">
        <v>200000</v>
      </c>
      <c r="I10791" s="13">
        <f t="shared" si="168"/>
        <v>-3333071.7810000568</v>
      </c>
    </row>
    <row r="10792" spans="1:9">
      <c r="A10792" s="10">
        <v>43763</v>
      </c>
      <c r="B10792" s="10">
        <v>43766</v>
      </c>
      <c r="C10792" t="s">
        <v>12631</v>
      </c>
      <c r="D10792" t="s">
        <v>2608</v>
      </c>
      <c r="E10792" t="s">
        <v>11</v>
      </c>
      <c r="G10792" s="1">
        <v>18000</v>
      </c>
      <c r="I10792" s="13">
        <f t="shared" si="168"/>
        <v>-3315071.7810000568</v>
      </c>
    </row>
    <row r="10793" spans="1:9">
      <c r="A10793" s="10">
        <v>43763</v>
      </c>
      <c r="B10793" s="10">
        <v>43766</v>
      </c>
      <c r="C10793" t="s">
        <v>12628</v>
      </c>
      <c r="D10793" t="s">
        <v>2393</v>
      </c>
      <c r="E10793" t="s">
        <v>11</v>
      </c>
      <c r="G10793" s="1">
        <v>22000</v>
      </c>
      <c r="I10793" s="13">
        <f t="shared" si="168"/>
        <v>-3293071.7810000568</v>
      </c>
    </row>
    <row r="10794" spans="1:9">
      <c r="A10794" s="10">
        <v>43769</v>
      </c>
      <c r="B10794" s="10">
        <v>43767</v>
      </c>
      <c r="C10794" t="s">
        <v>96</v>
      </c>
      <c r="D10794" t="s">
        <v>12713</v>
      </c>
      <c r="E10794" t="s">
        <v>12712</v>
      </c>
      <c r="F10794" s="1">
        <v>-30</v>
      </c>
      <c r="I10794" s="13">
        <f t="shared" si="168"/>
        <v>-3293101.7810000568</v>
      </c>
    </row>
    <row r="10795" spans="1:9">
      <c r="A10795" s="10">
        <v>43769</v>
      </c>
      <c r="B10795" s="10">
        <v>43767</v>
      </c>
      <c r="C10795" t="s">
        <v>105</v>
      </c>
      <c r="D10795" t="s">
        <v>12709</v>
      </c>
      <c r="E10795" t="s">
        <v>12708</v>
      </c>
      <c r="F10795" s="1">
        <v>-0.5</v>
      </c>
      <c r="I10795" s="13">
        <f t="shared" si="168"/>
        <v>-3293102.2810000568</v>
      </c>
    </row>
    <row r="10796" spans="1:9">
      <c r="A10796" s="10">
        <v>43769</v>
      </c>
      <c r="B10796" s="10">
        <v>43767</v>
      </c>
      <c r="C10796" t="s">
        <v>7</v>
      </c>
      <c r="D10796" t="s">
        <v>12705</v>
      </c>
      <c r="E10796" t="s">
        <v>12704</v>
      </c>
      <c r="F10796" s="1">
        <v>-1.9</v>
      </c>
      <c r="I10796" s="13">
        <f t="shared" si="168"/>
        <v>-3293104.1810000567</v>
      </c>
    </row>
    <row r="10797" spans="1:9">
      <c r="A10797" s="10">
        <v>43769</v>
      </c>
      <c r="B10797" s="10">
        <v>43767</v>
      </c>
      <c r="C10797" t="s">
        <v>60</v>
      </c>
      <c r="D10797" t="s">
        <v>12703</v>
      </c>
      <c r="E10797" t="s">
        <v>12699</v>
      </c>
      <c r="F10797" s="1">
        <v>-8</v>
      </c>
      <c r="I10797" s="13">
        <f t="shared" si="168"/>
        <v>-3293112.1810000567</v>
      </c>
    </row>
    <row r="10798" spans="1:9">
      <c r="A10798" s="10">
        <v>43769</v>
      </c>
      <c r="B10798" s="10">
        <v>43767</v>
      </c>
      <c r="C10798" t="s">
        <v>184</v>
      </c>
      <c r="D10798" t="s">
        <v>12702</v>
      </c>
      <c r="E10798" t="s">
        <v>12701</v>
      </c>
      <c r="F10798" s="1">
        <v>-10</v>
      </c>
      <c r="I10798" s="13">
        <f t="shared" si="168"/>
        <v>-3293122.1810000567</v>
      </c>
    </row>
    <row r="10799" spans="1:9">
      <c r="A10799" s="10">
        <v>43769</v>
      </c>
      <c r="B10799" s="10">
        <v>43767</v>
      </c>
      <c r="C10799" t="s">
        <v>7</v>
      </c>
      <c r="D10799" t="s">
        <v>12700</v>
      </c>
      <c r="E10799" t="s">
        <v>12699</v>
      </c>
      <c r="F10799" s="1">
        <v>-7.22</v>
      </c>
      <c r="I10799" s="13">
        <f t="shared" si="168"/>
        <v>-3293129.4010000569</v>
      </c>
    </row>
    <row r="10800" spans="1:9">
      <c r="A10800" s="10">
        <v>43768</v>
      </c>
      <c r="B10800" s="10">
        <v>43767</v>
      </c>
      <c r="C10800" t="s">
        <v>12691</v>
      </c>
      <c r="D10800" t="s">
        <v>12690</v>
      </c>
      <c r="E10800" t="s">
        <v>11</v>
      </c>
      <c r="F10800" s="1">
        <v>-1401.8309999999999</v>
      </c>
      <c r="I10800" s="13">
        <f t="shared" si="168"/>
        <v>-3294531.2320000567</v>
      </c>
    </row>
    <row r="10801" spans="1:9">
      <c r="A10801" s="10">
        <v>43768</v>
      </c>
      <c r="B10801" s="10">
        <v>43767</v>
      </c>
      <c r="C10801" t="s">
        <v>12689</v>
      </c>
      <c r="D10801" t="s">
        <v>12688</v>
      </c>
      <c r="E10801" t="s">
        <v>9466</v>
      </c>
      <c r="F10801" s="1">
        <v>-4330.0200000000004</v>
      </c>
      <c r="I10801" s="13">
        <f t="shared" si="168"/>
        <v>-3298861.2520000567</v>
      </c>
    </row>
    <row r="10802" spans="1:9">
      <c r="A10802" s="10">
        <v>43768</v>
      </c>
      <c r="B10802" s="10">
        <v>43767</v>
      </c>
      <c r="C10802" t="s">
        <v>12687</v>
      </c>
      <c r="E10802" t="s">
        <v>100</v>
      </c>
      <c r="F10802" s="1">
        <v>-42681.222000000002</v>
      </c>
      <c r="I10802" s="13">
        <f t="shared" si="168"/>
        <v>-3341542.4740000567</v>
      </c>
    </row>
    <row r="10803" spans="1:9">
      <c r="A10803" s="10">
        <v>43768</v>
      </c>
      <c r="B10803" s="10">
        <v>43767</v>
      </c>
      <c r="C10803" t="s">
        <v>101</v>
      </c>
      <c r="E10803" t="s">
        <v>11</v>
      </c>
      <c r="F10803" s="1">
        <v>-9.52</v>
      </c>
      <c r="I10803" s="13">
        <f t="shared" si="168"/>
        <v>-3341551.9940000568</v>
      </c>
    </row>
    <row r="10804" spans="1:9">
      <c r="A10804" s="10">
        <v>43768</v>
      </c>
      <c r="B10804" s="10">
        <v>43767</v>
      </c>
      <c r="C10804" t="s">
        <v>12686</v>
      </c>
      <c r="D10804" t="s">
        <v>12685</v>
      </c>
      <c r="E10804" t="s">
        <v>11</v>
      </c>
      <c r="F10804" s="1">
        <v>-750</v>
      </c>
      <c r="I10804" s="13">
        <f t="shared" si="168"/>
        <v>-3342301.9940000568</v>
      </c>
    </row>
    <row r="10805" spans="1:9">
      <c r="A10805" s="10">
        <v>43768</v>
      </c>
      <c r="B10805" s="10">
        <v>43767</v>
      </c>
      <c r="C10805" t="s">
        <v>12684</v>
      </c>
      <c r="E10805" t="s">
        <v>100</v>
      </c>
      <c r="F10805" s="1">
        <v>-4245.0749999999998</v>
      </c>
      <c r="I10805" s="13">
        <f t="shared" si="168"/>
        <v>-3346547.0690000569</v>
      </c>
    </row>
    <row r="10806" spans="1:9">
      <c r="A10806" s="10">
        <v>43768</v>
      </c>
      <c r="B10806" s="10">
        <v>43767</v>
      </c>
      <c r="C10806" t="s">
        <v>101</v>
      </c>
      <c r="E10806" t="s">
        <v>11</v>
      </c>
      <c r="F10806" s="1">
        <v>-9.52</v>
      </c>
      <c r="I10806" s="13">
        <f t="shared" si="168"/>
        <v>-3346556.589000057</v>
      </c>
    </row>
    <row r="10807" spans="1:9">
      <c r="A10807" s="10">
        <v>43768</v>
      </c>
      <c r="B10807" s="10">
        <v>43767</v>
      </c>
      <c r="C10807" t="s">
        <v>12683</v>
      </c>
      <c r="D10807" t="s">
        <v>12682</v>
      </c>
      <c r="E10807" t="s">
        <v>11</v>
      </c>
      <c r="F10807" s="1">
        <v>-52.218000000000004</v>
      </c>
      <c r="I10807" s="13">
        <f t="shared" si="168"/>
        <v>-3346608.8070000568</v>
      </c>
    </row>
    <row r="10808" spans="1:9">
      <c r="A10808" s="10">
        <v>43768</v>
      </c>
      <c r="B10808" s="10">
        <v>43767</v>
      </c>
      <c r="C10808" t="s">
        <v>857</v>
      </c>
      <c r="D10808" t="s">
        <v>12681</v>
      </c>
      <c r="E10808" t="s">
        <v>12680</v>
      </c>
      <c r="F10808" s="1">
        <v>-53.59</v>
      </c>
      <c r="I10808" s="13">
        <f t="shared" si="168"/>
        <v>-3346662.3970000567</v>
      </c>
    </row>
    <row r="10809" spans="1:9">
      <c r="A10809" s="10">
        <v>43768</v>
      </c>
      <c r="B10809" s="10">
        <v>43767</v>
      </c>
      <c r="C10809" t="s">
        <v>857</v>
      </c>
      <c r="D10809" t="s">
        <v>12679</v>
      </c>
      <c r="E10809" t="s">
        <v>12678</v>
      </c>
      <c r="F10809" s="1">
        <v>-260.19</v>
      </c>
      <c r="I10809" s="13">
        <f t="shared" si="168"/>
        <v>-3346922.5870000566</v>
      </c>
    </row>
    <row r="10810" spans="1:9">
      <c r="A10810" s="10">
        <v>43770</v>
      </c>
      <c r="B10810" s="10">
        <v>43768</v>
      </c>
      <c r="C10810" t="s">
        <v>184</v>
      </c>
      <c r="D10810" t="s">
        <v>12750</v>
      </c>
      <c r="E10810" t="s">
        <v>12749</v>
      </c>
      <c r="F10810" s="1">
        <v>-10</v>
      </c>
      <c r="I10810" s="13">
        <f t="shared" si="168"/>
        <v>-3346932.5870000566</v>
      </c>
    </row>
    <row r="10811" spans="1:9">
      <c r="A10811" s="10">
        <v>43770</v>
      </c>
      <c r="B10811" s="10">
        <v>43768</v>
      </c>
      <c r="C10811" t="s">
        <v>7</v>
      </c>
      <c r="D10811" t="s">
        <v>12748</v>
      </c>
      <c r="E10811" t="s">
        <v>12730</v>
      </c>
      <c r="F10811" s="1">
        <v>-11.97</v>
      </c>
      <c r="I10811" s="13">
        <f t="shared" si="168"/>
        <v>-3346944.5570000568</v>
      </c>
    </row>
    <row r="10812" spans="1:9">
      <c r="A10812" s="10">
        <v>43770</v>
      </c>
      <c r="B10812" s="10">
        <v>43768</v>
      </c>
      <c r="C10812" t="s">
        <v>7</v>
      </c>
      <c r="D10812" t="s">
        <v>12747</v>
      </c>
      <c r="E10812" t="s">
        <v>12746</v>
      </c>
      <c r="F10812" s="1">
        <v>-1.9</v>
      </c>
      <c r="I10812" s="13">
        <f t="shared" si="168"/>
        <v>-3346946.4570000567</v>
      </c>
    </row>
    <row r="10813" spans="1:9">
      <c r="A10813" s="10">
        <v>43770</v>
      </c>
      <c r="B10813" s="10">
        <v>43768</v>
      </c>
      <c r="C10813" t="s">
        <v>170</v>
      </c>
      <c r="D10813" t="s">
        <v>12742</v>
      </c>
      <c r="E10813" t="s">
        <v>12741</v>
      </c>
      <c r="F10813" s="1">
        <v>-10</v>
      </c>
      <c r="I10813" s="13">
        <f t="shared" si="168"/>
        <v>-3346956.4570000567</v>
      </c>
    </row>
    <row r="10814" spans="1:9">
      <c r="A10814" s="10">
        <v>43770</v>
      </c>
      <c r="B10814" s="10">
        <v>43768</v>
      </c>
      <c r="C10814" t="s">
        <v>4424</v>
      </c>
      <c r="D10814" t="s">
        <v>12736</v>
      </c>
      <c r="E10814" t="s">
        <v>12735</v>
      </c>
      <c r="F10814" s="1">
        <v>-30</v>
      </c>
      <c r="I10814" s="13">
        <f t="shared" si="168"/>
        <v>-3346986.4570000567</v>
      </c>
    </row>
    <row r="10815" spans="1:9">
      <c r="A10815" s="10">
        <v>43770</v>
      </c>
      <c r="B10815" s="10">
        <v>43768</v>
      </c>
      <c r="C10815" t="s">
        <v>60</v>
      </c>
      <c r="D10815" t="s">
        <v>12731</v>
      </c>
      <c r="E10815" t="s">
        <v>12730</v>
      </c>
      <c r="F10815" s="1">
        <v>-8</v>
      </c>
      <c r="I10815" s="13">
        <f t="shared" si="168"/>
        <v>-3346994.4570000567</v>
      </c>
    </row>
    <row r="10816" spans="1:9">
      <c r="A10816" s="10">
        <v>43770</v>
      </c>
      <c r="B10816" s="10">
        <v>43768</v>
      </c>
      <c r="C10816" t="s">
        <v>184</v>
      </c>
      <c r="D10816" t="s">
        <v>12729</v>
      </c>
      <c r="E10816" t="s">
        <v>12728</v>
      </c>
      <c r="F10816" s="1">
        <v>-10</v>
      </c>
      <c r="I10816" s="13">
        <f t="shared" si="168"/>
        <v>-3347004.4570000567</v>
      </c>
    </row>
    <row r="10817" spans="1:9">
      <c r="A10817" s="10">
        <v>43770</v>
      </c>
      <c r="B10817" s="10">
        <v>43768</v>
      </c>
      <c r="C10817" t="s">
        <v>4406</v>
      </c>
      <c r="D10817" t="s">
        <v>12727</v>
      </c>
      <c r="E10817" t="s">
        <v>12726</v>
      </c>
      <c r="F10817" s="1">
        <v>-15</v>
      </c>
      <c r="I10817" s="13">
        <f t="shared" si="168"/>
        <v>-3347019.4570000567</v>
      </c>
    </row>
    <row r="10818" spans="1:9">
      <c r="A10818" s="10">
        <v>43770</v>
      </c>
      <c r="B10818" s="10">
        <v>43768</v>
      </c>
      <c r="C10818" t="s">
        <v>7</v>
      </c>
      <c r="D10818" t="s">
        <v>12725</v>
      </c>
      <c r="E10818" t="s">
        <v>12724</v>
      </c>
      <c r="F10818" s="1">
        <v>-1.9</v>
      </c>
      <c r="I10818" s="13">
        <f t="shared" si="168"/>
        <v>-3347021.3570000567</v>
      </c>
    </row>
    <row r="10819" spans="1:9">
      <c r="A10819" s="10">
        <v>43769</v>
      </c>
      <c r="B10819" s="10">
        <v>43768</v>
      </c>
      <c r="C10819" t="s">
        <v>12723</v>
      </c>
      <c r="D10819" t="s">
        <v>12722</v>
      </c>
      <c r="E10819" t="s">
        <v>567</v>
      </c>
      <c r="F10819" s="1">
        <v>-80.7</v>
      </c>
      <c r="I10819" s="13">
        <f t="shared" ref="I10819:I10882" si="169">I10818+F10819+G10819</f>
        <v>-3347102.0570000568</v>
      </c>
    </row>
    <row r="10820" spans="1:9">
      <c r="A10820" s="10">
        <v>43769</v>
      </c>
      <c r="B10820" s="10">
        <v>43768</v>
      </c>
      <c r="C10820" t="s">
        <v>45</v>
      </c>
      <c r="D10820" t="s">
        <v>12693</v>
      </c>
      <c r="E10820" t="s">
        <v>44</v>
      </c>
      <c r="F10820" s="1">
        <v>-3.57</v>
      </c>
      <c r="I10820" s="13">
        <f t="shared" si="169"/>
        <v>-3347105.6270000567</v>
      </c>
    </row>
    <row r="10821" spans="1:9">
      <c r="A10821" s="10">
        <v>43769</v>
      </c>
      <c r="B10821" s="10">
        <v>43768</v>
      </c>
      <c r="C10821" t="s">
        <v>45</v>
      </c>
      <c r="D10821" t="s">
        <v>12692</v>
      </c>
      <c r="E10821" t="s">
        <v>44</v>
      </c>
      <c r="F10821" s="1">
        <v>-3.57</v>
      </c>
      <c r="I10821" s="13">
        <f t="shared" si="169"/>
        <v>-3347109.1970000565</v>
      </c>
    </row>
    <row r="10822" spans="1:9">
      <c r="A10822" s="10">
        <v>43769</v>
      </c>
      <c r="B10822" s="10">
        <v>43768</v>
      </c>
      <c r="C10822" t="s">
        <v>42</v>
      </c>
      <c r="D10822" t="s">
        <v>12721</v>
      </c>
      <c r="E10822" t="s">
        <v>12720</v>
      </c>
      <c r="F10822" s="1">
        <v>-250</v>
      </c>
      <c r="I10822" s="13">
        <f t="shared" si="169"/>
        <v>-3347359.1970000565</v>
      </c>
    </row>
    <row r="10823" spans="1:9">
      <c r="A10823" s="10">
        <v>43769</v>
      </c>
      <c r="B10823" s="10">
        <v>43768</v>
      </c>
      <c r="C10823" t="s">
        <v>942</v>
      </c>
      <c r="D10823" t="s">
        <v>12721</v>
      </c>
      <c r="E10823" t="s">
        <v>12720</v>
      </c>
      <c r="F10823" s="1">
        <v>-1.7849999999999999</v>
      </c>
      <c r="I10823" s="13">
        <f t="shared" si="169"/>
        <v>-3347360.9820000567</v>
      </c>
    </row>
    <row r="10824" spans="1:9">
      <c r="A10824" s="10">
        <v>43769</v>
      </c>
      <c r="B10824" s="10">
        <v>43768</v>
      </c>
      <c r="C10824" t="s">
        <v>12719</v>
      </c>
      <c r="D10824" t="s">
        <v>12718</v>
      </c>
      <c r="E10824" t="s">
        <v>11939</v>
      </c>
      <c r="F10824" s="1">
        <v>-216700</v>
      </c>
      <c r="I10824" s="13">
        <f t="shared" si="169"/>
        <v>-3564060.9820000567</v>
      </c>
    </row>
    <row r="10825" spans="1:9">
      <c r="A10825" s="10">
        <v>43769</v>
      </c>
      <c r="B10825" s="10">
        <v>43768</v>
      </c>
      <c r="C10825" t="s">
        <v>31</v>
      </c>
      <c r="D10825" t="s">
        <v>12718</v>
      </c>
      <c r="E10825" t="s">
        <v>11939</v>
      </c>
      <c r="F10825" s="1">
        <v>-1.7849999999999999</v>
      </c>
      <c r="I10825" s="13">
        <f t="shared" si="169"/>
        <v>-3564062.7670000568</v>
      </c>
    </row>
    <row r="10826" spans="1:9">
      <c r="A10826" s="10">
        <v>43769</v>
      </c>
      <c r="B10826" s="10">
        <v>43768</v>
      </c>
      <c r="C10826" t="s">
        <v>452</v>
      </c>
      <c r="D10826" t="s">
        <v>12716</v>
      </c>
      <c r="E10826" t="s">
        <v>11</v>
      </c>
      <c r="F10826" s="1">
        <v>-0.59499999999999997</v>
      </c>
      <c r="I10826" s="13">
        <f t="shared" si="169"/>
        <v>-3564063.362000057</v>
      </c>
    </row>
    <row r="10827" spans="1:9">
      <c r="A10827" s="10">
        <v>43769</v>
      </c>
      <c r="B10827" s="10">
        <v>43768</v>
      </c>
      <c r="C10827" t="s">
        <v>452</v>
      </c>
      <c r="D10827" t="s">
        <v>2102</v>
      </c>
      <c r="E10827" t="s">
        <v>11</v>
      </c>
      <c r="F10827" s="1">
        <v>-0.59499999999999997</v>
      </c>
      <c r="I10827" s="13">
        <f t="shared" si="169"/>
        <v>-3564063.9570000572</v>
      </c>
    </row>
    <row r="10828" spans="1:9">
      <c r="A10828" s="10">
        <v>43769</v>
      </c>
      <c r="B10828" s="10">
        <v>43768</v>
      </c>
      <c r="C10828" t="s">
        <v>27</v>
      </c>
      <c r="E10828" t="s">
        <v>11</v>
      </c>
      <c r="F10828" s="1">
        <v>-238</v>
      </c>
      <c r="I10828" s="13">
        <f t="shared" si="169"/>
        <v>-3564301.9570000572</v>
      </c>
    </row>
    <row r="10829" spans="1:9">
      <c r="A10829" s="10">
        <v>43769</v>
      </c>
      <c r="B10829" s="10">
        <v>43768</v>
      </c>
      <c r="C10829" t="s">
        <v>452</v>
      </c>
      <c r="D10829" t="s">
        <v>2136</v>
      </c>
      <c r="E10829" t="s">
        <v>11</v>
      </c>
      <c r="F10829" s="1">
        <v>-0.59499999999999997</v>
      </c>
      <c r="I10829" s="13">
        <f t="shared" si="169"/>
        <v>-3564302.5520000574</v>
      </c>
    </row>
    <row r="10830" spans="1:9">
      <c r="A10830" s="10">
        <v>43769</v>
      </c>
      <c r="B10830" s="10">
        <v>43768</v>
      </c>
      <c r="C10830" t="s">
        <v>12249</v>
      </c>
      <c r="D10830" t="s">
        <v>12695</v>
      </c>
      <c r="E10830" t="s">
        <v>11</v>
      </c>
      <c r="F10830" s="1">
        <v>-0.59499999999999997</v>
      </c>
      <c r="I10830" s="13">
        <f t="shared" si="169"/>
        <v>-3564303.1470000576</v>
      </c>
    </row>
    <row r="10831" spans="1:9">
      <c r="A10831" s="10">
        <v>43769</v>
      </c>
      <c r="B10831" s="10">
        <v>43768</v>
      </c>
      <c r="C10831" t="s">
        <v>452</v>
      </c>
      <c r="D10831" t="s">
        <v>2349</v>
      </c>
      <c r="E10831" t="s">
        <v>11</v>
      </c>
      <c r="F10831" s="1">
        <v>-0.59499999999999997</v>
      </c>
      <c r="I10831" s="13">
        <f t="shared" si="169"/>
        <v>-3564303.7420000578</v>
      </c>
    </row>
    <row r="10832" spans="1:9">
      <c r="A10832" s="10">
        <v>43769</v>
      </c>
      <c r="B10832" s="10">
        <v>43768</v>
      </c>
      <c r="C10832" t="s">
        <v>452</v>
      </c>
      <c r="D10832" t="s">
        <v>1765</v>
      </c>
      <c r="E10832" t="s">
        <v>11</v>
      </c>
      <c r="F10832" s="1">
        <v>-0.59499999999999997</v>
      </c>
      <c r="I10832" s="13">
        <f t="shared" si="169"/>
        <v>-3564304.337000058</v>
      </c>
    </row>
    <row r="10833" spans="1:9">
      <c r="A10833" s="10">
        <v>43769</v>
      </c>
      <c r="B10833" s="10">
        <v>43768</v>
      </c>
      <c r="C10833" t="s">
        <v>452</v>
      </c>
      <c r="D10833" t="s">
        <v>2256</v>
      </c>
      <c r="E10833" t="s">
        <v>11</v>
      </c>
      <c r="F10833" s="1">
        <v>-0.59499999999999997</v>
      </c>
      <c r="I10833" s="13">
        <f t="shared" si="169"/>
        <v>-3564304.9320000582</v>
      </c>
    </row>
    <row r="10834" spans="1:9">
      <c r="A10834" s="10">
        <v>43769</v>
      </c>
      <c r="B10834" s="10">
        <v>43768</v>
      </c>
      <c r="C10834" t="s">
        <v>42</v>
      </c>
      <c r="D10834" t="s">
        <v>12693</v>
      </c>
      <c r="E10834" t="s">
        <v>44</v>
      </c>
      <c r="F10834" s="1">
        <v>-112059.224</v>
      </c>
      <c r="I10834" s="13">
        <f t="shared" si="169"/>
        <v>-3676364.1560000582</v>
      </c>
    </row>
    <row r="10835" spans="1:9">
      <c r="A10835" s="10">
        <v>43769</v>
      </c>
      <c r="B10835" s="10">
        <v>43768</v>
      </c>
      <c r="C10835" t="s">
        <v>42</v>
      </c>
      <c r="D10835" t="s">
        <v>12692</v>
      </c>
      <c r="E10835" t="s">
        <v>44</v>
      </c>
      <c r="F10835" s="1">
        <v>-39099.082999999999</v>
      </c>
      <c r="I10835" s="13">
        <f t="shared" si="169"/>
        <v>-3715463.2390000583</v>
      </c>
    </row>
    <row r="10836" spans="1:9">
      <c r="A10836" s="10">
        <v>43773</v>
      </c>
      <c r="B10836" s="10">
        <v>43769</v>
      </c>
      <c r="C10836" t="s">
        <v>7</v>
      </c>
      <c r="D10836" t="s">
        <v>12764</v>
      </c>
      <c r="E10836" t="s">
        <v>12763</v>
      </c>
      <c r="F10836" s="1">
        <v>-1.9</v>
      </c>
      <c r="I10836" s="13">
        <f t="shared" si="169"/>
        <v>-3715465.1390000582</v>
      </c>
    </row>
    <row r="10837" spans="1:9">
      <c r="A10837" s="10">
        <v>43773</v>
      </c>
      <c r="B10837" s="10">
        <v>43769</v>
      </c>
      <c r="C10837" t="s">
        <v>184</v>
      </c>
      <c r="D10837" t="s">
        <v>12756</v>
      </c>
      <c r="E10837" t="s">
        <v>12755</v>
      </c>
      <c r="F10837" s="1">
        <v>-10</v>
      </c>
      <c r="I10837" s="13">
        <f t="shared" si="169"/>
        <v>-3715475.1390000582</v>
      </c>
    </row>
    <row r="10838" spans="1:9">
      <c r="A10838" s="10">
        <v>43770</v>
      </c>
      <c r="B10838" s="10">
        <v>43769</v>
      </c>
      <c r="C10838" t="s">
        <v>12752</v>
      </c>
      <c r="D10838" t="s">
        <v>12751</v>
      </c>
      <c r="E10838" t="s">
        <v>2879</v>
      </c>
      <c r="F10838" s="1">
        <v>-749.6</v>
      </c>
      <c r="I10838" s="13">
        <f t="shared" si="169"/>
        <v>-3716224.7390000583</v>
      </c>
    </row>
    <row r="10839" spans="1:9">
      <c r="A10839" s="10">
        <v>43770</v>
      </c>
      <c r="B10839" s="10">
        <v>43769</v>
      </c>
      <c r="C10839" t="s">
        <v>12745</v>
      </c>
      <c r="E10839" t="s">
        <v>100</v>
      </c>
      <c r="F10839" s="1">
        <v>-1390.5440000000001</v>
      </c>
      <c r="I10839" s="13">
        <f t="shared" si="169"/>
        <v>-3717615.2830000585</v>
      </c>
    </row>
    <row r="10840" spans="1:9">
      <c r="A10840" s="10">
        <v>43770</v>
      </c>
      <c r="B10840" s="10">
        <v>43769</v>
      </c>
      <c r="C10840" t="s">
        <v>101</v>
      </c>
      <c r="E10840" t="s">
        <v>11</v>
      </c>
      <c r="F10840" s="1">
        <v>-9.52</v>
      </c>
      <c r="I10840" s="13">
        <f t="shared" si="169"/>
        <v>-3717624.8030000585</v>
      </c>
    </row>
    <row r="10841" spans="1:9">
      <c r="A10841" s="10">
        <v>43770</v>
      </c>
      <c r="B10841" s="10">
        <v>43769</v>
      </c>
      <c r="C10841" t="s">
        <v>12744</v>
      </c>
      <c r="D10841" t="s">
        <v>12743</v>
      </c>
      <c r="E10841" t="s">
        <v>5947</v>
      </c>
      <c r="F10841" s="1">
        <v>-13296.041999999999</v>
      </c>
      <c r="I10841" s="13">
        <f t="shared" si="169"/>
        <v>-3730920.8450000584</v>
      </c>
    </row>
    <row r="10842" spans="1:9">
      <c r="A10842" s="10">
        <v>43770</v>
      </c>
      <c r="B10842" s="10">
        <v>43769</v>
      </c>
      <c r="C10842" t="s">
        <v>12740</v>
      </c>
      <c r="D10842" t="s">
        <v>12739</v>
      </c>
      <c r="E10842" t="s">
        <v>488</v>
      </c>
      <c r="F10842" s="1">
        <v>-291.44900000000001</v>
      </c>
      <c r="I10842" s="13">
        <f t="shared" si="169"/>
        <v>-3731212.2940000584</v>
      </c>
    </row>
    <row r="10843" spans="1:9">
      <c r="A10843" s="10">
        <v>43770</v>
      </c>
      <c r="B10843" s="10">
        <v>43769</v>
      </c>
      <c r="C10843" t="s">
        <v>67</v>
      </c>
      <c r="D10843" t="s">
        <v>12737</v>
      </c>
      <c r="E10843" t="s">
        <v>11</v>
      </c>
      <c r="F10843" s="1">
        <v>-0.76200000000000001</v>
      </c>
      <c r="I10843" s="13">
        <f t="shared" si="169"/>
        <v>-3731213.0560000585</v>
      </c>
    </row>
    <row r="10844" spans="1:9">
      <c r="A10844" s="10">
        <v>43770</v>
      </c>
      <c r="B10844" s="10">
        <v>43769</v>
      </c>
      <c r="C10844" t="s">
        <v>68</v>
      </c>
      <c r="D10844" t="s">
        <v>12737</v>
      </c>
      <c r="E10844" t="s">
        <v>11</v>
      </c>
      <c r="F10844" s="1">
        <v>-0.19</v>
      </c>
      <c r="I10844" s="13">
        <f t="shared" si="169"/>
        <v>-3731213.2460000585</v>
      </c>
    </row>
    <row r="10845" spans="1:9">
      <c r="A10845" s="10">
        <v>43770</v>
      </c>
      <c r="B10845" s="10">
        <v>43769</v>
      </c>
      <c r="C10845" t="s">
        <v>12734</v>
      </c>
      <c r="D10845" t="s">
        <v>12733</v>
      </c>
      <c r="E10845" t="s">
        <v>12732</v>
      </c>
      <c r="F10845" s="1">
        <v>-307.49700000000001</v>
      </c>
      <c r="I10845" s="13">
        <f t="shared" si="169"/>
        <v>-3731520.7430000585</v>
      </c>
    </row>
    <row r="10846" spans="1:9">
      <c r="A10846" s="10">
        <v>43769</v>
      </c>
      <c r="B10846" s="10">
        <v>43769</v>
      </c>
      <c r="C10846" t="s">
        <v>21</v>
      </c>
      <c r="E10846" t="s">
        <v>11</v>
      </c>
      <c r="F10846" s="1">
        <v>-320000</v>
      </c>
      <c r="I10846" s="13">
        <f t="shared" si="169"/>
        <v>-4051520.7430000585</v>
      </c>
    </row>
    <row r="10847" spans="1:9">
      <c r="A10847" s="10">
        <v>43769</v>
      </c>
      <c r="B10847" s="10">
        <v>43769</v>
      </c>
      <c r="C10847" t="s">
        <v>5323</v>
      </c>
      <c r="E10847" t="s">
        <v>11</v>
      </c>
      <c r="F10847" s="1">
        <v>-8.8889999999999993</v>
      </c>
      <c r="I10847" s="13">
        <f t="shared" si="169"/>
        <v>-4051529.6320000584</v>
      </c>
    </row>
    <row r="10848" spans="1:9">
      <c r="A10848" s="10">
        <v>43769</v>
      </c>
      <c r="B10848" s="10">
        <v>43769</v>
      </c>
      <c r="C10848" t="s">
        <v>5324</v>
      </c>
      <c r="E10848" t="s">
        <v>11</v>
      </c>
      <c r="F10848" s="1">
        <v>-139.02199999999999</v>
      </c>
      <c r="I10848" s="13">
        <f t="shared" si="169"/>
        <v>-4051668.6540000583</v>
      </c>
    </row>
    <row r="10849" spans="1:9">
      <c r="A10849" s="10">
        <v>43769</v>
      </c>
      <c r="B10849" s="10">
        <v>43769</v>
      </c>
      <c r="C10849" t="s">
        <v>3413</v>
      </c>
      <c r="E10849" t="s">
        <v>11</v>
      </c>
      <c r="F10849" s="1">
        <v>-32190.417000000001</v>
      </c>
      <c r="I10849" s="13">
        <f t="shared" si="169"/>
        <v>-4083859.0710000582</v>
      </c>
    </row>
    <row r="10850" spans="1:9">
      <c r="A10850" s="10">
        <v>43769</v>
      </c>
      <c r="B10850" s="10">
        <v>43769</v>
      </c>
      <c r="C10850" t="s">
        <v>21</v>
      </c>
      <c r="E10850" t="s">
        <v>11</v>
      </c>
      <c r="F10850" s="1">
        <v>-208333.33300000001</v>
      </c>
      <c r="I10850" s="13">
        <f t="shared" si="169"/>
        <v>-4292192.4040000578</v>
      </c>
    </row>
    <row r="10851" spans="1:9">
      <c r="A10851" s="10">
        <v>43769</v>
      </c>
      <c r="B10851" s="10">
        <v>43769</v>
      </c>
      <c r="C10851" t="s">
        <v>3413</v>
      </c>
      <c r="E10851" t="s">
        <v>11</v>
      </c>
      <c r="F10851" s="1">
        <v>-64380.832999999999</v>
      </c>
      <c r="I10851" s="13">
        <f t="shared" si="169"/>
        <v>-4356573.2370000575</v>
      </c>
    </row>
    <row r="10852" spans="1:9">
      <c r="A10852" s="10">
        <v>43769</v>
      </c>
      <c r="B10852" s="10">
        <v>43769</v>
      </c>
      <c r="C10852" t="s">
        <v>12698</v>
      </c>
      <c r="E10852" t="s">
        <v>11</v>
      </c>
      <c r="F10852" s="1">
        <v>-1041.25</v>
      </c>
      <c r="I10852" s="13">
        <f t="shared" si="169"/>
        <v>-4357614.4870000575</v>
      </c>
    </row>
    <row r="10853" spans="1:9">
      <c r="A10853" s="10">
        <v>43769</v>
      </c>
      <c r="B10853" s="10">
        <v>43769</v>
      </c>
      <c r="C10853" t="s">
        <v>12697</v>
      </c>
      <c r="E10853" t="s">
        <v>11</v>
      </c>
      <c r="F10853" s="1">
        <v>-952</v>
      </c>
      <c r="I10853" s="13">
        <f t="shared" si="169"/>
        <v>-4358566.4870000575</v>
      </c>
    </row>
    <row r="10854" spans="1:9">
      <c r="A10854" s="10">
        <v>43769</v>
      </c>
      <c r="B10854" s="10">
        <v>43769</v>
      </c>
      <c r="C10854" t="s">
        <v>350</v>
      </c>
      <c r="E10854" t="s">
        <v>11</v>
      </c>
      <c r="F10854" s="1">
        <v>-2.38</v>
      </c>
      <c r="I10854" s="13">
        <f t="shared" si="169"/>
        <v>-4358568.8670000574</v>
      </c>
    </row>
    <row r="10855" spans="1:9">
      <c r="A10855" s="10">
        <v>43769</v>
      </c>
      <c r="B10855" s="10">
        <v>43769</v>
      </c>
      <c r="C10855" t="s">
        <v>350</v>
      </c>
      <c r="E10855" t="s">
        <v>11</v>
      </c>
      <c r="F10855" s="1">
        <v>-2.38</v>
      </c>
      <c r="I10855" s="13">
        <f t="shared" si="169"/>
        <v>-4358571.2470000573</v>
      </c>
    </row>
    <row r="10856" spans="1:9">
      <c r="A10856" s="10">
        <v>43769</v>
      </c>
      <c r="B10856" s="10">
        <v>43769</v>
      </c>
      <c r="C10856" t="s">
        <v>350</v>
      </c>
      <c r="E10856" t="s">
        <v>11</v>
      </c>
      <c r="F10856" s="1">
        <v>-2.38</v>
      </c>
      <c r="I10856" s="13">
        <f t="shared" si="169"/>
        <v>-4358573.6270000571</v>
      </c>
    </row>
    <row r="10857" spans="1:9">
      <c r="A10857" s="10">
        <v>43769</v>
      </c>
      <c r="B10857" s="10">
        <v>43769</v>
      </c>
      <c r="C10857" t="s">
        <v>570</v>
      </c>
      <c r="E10857" t="s">
        <v>11</v>
      </c>
      <c r="F10857" s="1">
        <v>-34.451000000000001</v>
      </c>
      <c r="I10857" s="13">
        <f t="shared" si="169"/>
        <v>-4358608.0780000575</v>
      </c>
    </row>
    <row r="10858" spans="1:9">
      <c r="A10858" s="10">
        <v>43769</v>
      </c>
      <c r="B10858" s="10">
        <v>43769</v>
      </c>
      <c r="C10858" t="s">
        <v>572</v>
      </c>
      <c r="E10858" t="s">
        <v>11</v>
      </c>
      <c r="F10858" s="1">
        <v>-29.899000000000001</v>
      </c>
      <c r="I10858" s="13">
        <f t="shared" si="169"/>
        <v>-4358637.9770000577</v>
      </c>
    </row>
    <row r="10859" spans="1:9">
      <c r="A10859" s="10">
        <v>43769</v>
      </c>
      <c r="B10859" s="10">
        <v>43769</v>
      </c>
      <c r="C10859" t="s">
        <v>574</v>
      </c>
      <c r="E10859" t="s">
        <v>11</v>
      </c>
      <c r="F10859" s="1">
        <v>-19.527000000000001</v>
      </c>
      <c r="I10859" s="13">
        <f t="shared" si="169"/>
        <v>-4358657.5040000575</v>
      </c>
    </row>
    <row r="10860" spans="1:9">
      <c r="A10860" s="10">
        <v>43769</v>
      </c>
      <c r="B10860" s="10">
        <v>43769</v>
      </c>
      <c r="C10860" t="s">
        <v>571</v>
      </c>
      <c r="E10860" t="s">
        <v>11</v>
      </c>
      <c r="F10860" s="1">
        <v>-18.385999999999999</v>
      </c>
      <c r="I10860" s="13">
        <f t="shared" si="169"/>
        <v>-4358675.8900000574</v>
      </c>
    </row>
    <row r="10861" spans="1:9">
      <c r="A10861" s="10">
        <v>43769</v>
      </c>
      <c r="B10861" s="10">
        <v>43769</v>
      </c>
      <c r="C10861" t="s">
        <v>579</v>
      </c>
      <c r="E10861" t="s">
        <v>11</v>
      </c>
      <c r="F10861" s="1">
        <v>-34.093000000000004</v>
      </c>
      <c r="I10861" s="13">
        <f t="shared" si="169"/>
        <v>-4358709.9830000577</v>
      </c>
    </row>
    <row r="10862" spans="1:9">
      <c r="A10862" s="10">
        <v>43769</v>
      </c>
      <c r="B10862" s="10">
        <v>43769</v>
      </c>
      <c r="C10862" t="s">
        <v>569</v>
      </c>
      <c r="E10862" t="s">
        <v>11</v>
      </c>
      <c r="F10862" s="1">
        <v>-20.527999999999999</v>
      </c>
      <c r="I10862" s="13">
        <f t="shared" si="169"/>
        <v>-4358730.5110000577</v>
      </c>
    </row>
    <row r="10863" spans="1:9">
      <c r="A10863" s="10">
        <v>43769</v>
      </c>
      <c r="B10863" s="10">
        <v>43769</v>
      </c>
      <c r="C10863" t="s">
        <v>577</v>
      </c>
      <c r="E10863" t="s">
        <v>11</v>
      </c>
      <c r="F10863" s="1">
        <v>-62.475000000000001</v>
      </c>
      <c r="I10863" s="13">
        <f t="shared" si="169"/>
        <v>-4358792.9860000573</v>
      </c>
    </row>
    <row r="10864" spans="1:9">
      <c r="A10864" s="10">
        <v>43769</v>
      </c>
      <c r="B10864" s="10">
        <v>43769</v>
      </c>
      <c r="C10864" t="s">
        <v>573</v>
      </c>
      <c r="E10864" t="s">
        <v>11</v>
      </c>
      <c r="F10864" s="1">
        <v>-53.015000000000001</v>
      </c>
      <c r="I10864" s="13">
        <f t="shared" si="169"/>
        <v>-4358846.001000057</v>
      </c>
    </row>
    <row r="10865" spans="1:9">
      <c r="A10865" s="10">
        <v>43769</v>
      </c>
      <c r="B10865" s="10">
        <v>43769</v>
      </c>
      <c r="C10865" t="s">
        <v>576</v>
      </c>
      <c r="E10865" t="s">
        <v>11</v>
      </c>
      <c r="F10865" s="1">
        <v>-47.783999999999999</v>
      </c>
      <c r="I10865" s="13">
        <f t="shared" si="169"/>
        <v>-4358893.785000057</v>
      </c>
    </row>
    <row r="10866" spans="1:9">
      <c r="A10866" s="10">
        <v>43769</v>
      </c>
      <c r="B10866" s="10">
        <v>43769</v>
      </c>
      <c r="C10866" t="s">
        <v>578</v>
      </c>
      <c r="E10866" t="s">
        <v>11</v>
      </c>
      <c r="F10866" s="1">
        <v>-49.865000000000002</v>
      </c>
      <c r="I10866" s="13">
        <f t="shared" si="169"/>
        <v>-4358943.6500000572</v>
      </c>
    </row>
    <row r="10867" spans="1:9">
      <c r="A10867" s="10">
        <v>43769</v>
      </c>
      <c r="B10867" s="10">
        <v>43769</v>
      </c>
      <c r="C10867" t="s">
        <v>616</v>
      </c>
      <c r="E10867" t="s">
        <v>11</v>
      </c>
      <c r="F10867" s="1">
        <v>-18.007999999999999</v>
      </c>
      <c r="I10867" s="13">
        <f t="shared" si="169"/>
        <v>-4358961.6580000576</v>
      </c>
    </row>
    <row r="10868" spans="1:9">
      <c r="A10868" s="10">
        <v>43769</v>
      </c>
      <c r="B10868" s="10">
        <v>43769</v>
      </c>
      <c r="C10868" t="s">
        <v>618</v>
      </c>
      <c r="E10868" t="s">
        <v>11</v>
      </c>
      <c r="F10868" s="1">
        <v>-14.222</v>
      </c>
      <c r="I10868" s="13">
        <f t="shared" si="169"/>
        <v>-4358975.8800000576</v>
      </c>
    </row>
    <row r="10869" spans="1:9">
      <c r="A10869" s="10">
        <v>43769</v>
      </c>
      <c r="B10869" s="10">
        <v>43769</v>
      </c>
      <c r="C10869" t="s">
        <v>617</v>
      </c>
      <c r="E10869" t="s">
        <v>11</v>
      </c>
      <c r="F10869" s="1">
        <v>-11.9</v>
      </c>
      <c r="I10869" s="13">
        <f t="shared" si="169"/>
        <v>-4358987.780000058</v>
      </c>
    </row>
    <row r="10870" spans="1:9">
      <c r="A10870" s="10">
        <v>43773</v>
      </c>
      <c r="B10870" s="10">
        <v>43770</v>
      </c>
      <c r="C10870" t="s">
        <v>12783</v>
      </c>
      <c r="D10870" t="s">
        <v>12782</v>
      </c>
      <c r="E10870" t="s">
        <v>494</v>
      </c>
      <c r="F10870" s="1">
        <v>-628.16099999999994</v>
      </c>
      <c r="I10870" s="13">
        <f t="shared" si="169"/>
        <v>-4359615.9410000583</v>
      </c>
    </row>
    <row r="10871" spans="1:9">
      <c r="A10871" s="10">
        <v>43773</v>
      </c>
      <c r="B10871" s="10">
        <v>43770</v>
      </c>
      <c r="C10871" t="s">
        <v>12781</v>
      </c>
      <c r="D10871" t="s">
        <v>12780</v>
      </c>
      <c r="E10871" t="s">
        <v>11</v>
      </c>
      <c r="F10871" s="1">
        <v>-10366.456</v>
      </c>
      <c r="I10871" s="13">
        <f t="shared" si="169"/>
        <v>-4369982.3970000586</v>
      </c>
    </row>
    <row r="10872" spans="1:9">
      <c r="A10872" s="10">
        <v>43773</v>
      </c>
      <c r="B10872" s="10">
        <v>43770</v>
      </c>
      <c r="C10872" t="s">
        <v>12249</v>
      </c>
      <c r="D10872" t="s">
        <v>12753</v>
      </c>
      <c r="E10872" t="s">
        <v>11</v>
      </c>
      <c r="F10872" s="1">
        <v>-0.59499999999999997</v>
      </c>
      <c r="I10872" s="13">
        <f t="shared" si="169"/>
        <v>-4369982.9920000583</v>
      </c>
    </row>
    <row r="10873" spans="1:9">
      <c r="A10873" s="10">
        <v>43773</v>
      </c>
      <c r="B10873" s="10">
        <v>43770</v>
      </c>
      <c r="C10873" t="s">
        <v>12779</v>
      </c>
      <c r="D10873" t="s">
        <v>12778</v>
      </c>
      <c r="E10873" t="s">
        <v>494</v>
      </c>
      <c r="F10873" s="1">
        <v>-181.48</v>
      </c>
      <c r="I10873" s="13">
        <f t="shared" si="169"/>
        <v>-4370164.4720000587</v>
      </c>
    </row>
    <row r="10874" spans="1:9">
      <c r="A10874" s="10">
        <v>43773</v>
      </c>
      <c r="B10874" s="10">
        <v>43770</v>
      </c>
      <c r="C10874" t="s">
        <v>452</v>
      </c>
      <c r="D10874" t="s">
        <v>2042</v>
      </c>
      <c r="E10874" t="s">
        <v>11</v>
      </c>
      <c r="F10874" s="1">
        <v>-0.59499999999999997</v>
      </c>
      <c r="I10874" s="13">
        <f t="shared" si="169"/>
        <v>-4370165.0670000585</v>
      </c>
    </row>
    <row r="10875" spans="1:9">
      <c r="A10875" s="10">
        <v>43773</v>
      </c>
      <c r="B10875" s="10">
        <v>43770</v>
      </c>
      <c r="C10875" t="s">
        <v>452</v>
      </c>
      <c r="D10875" t="s">
        <v>2050</v>
      </c>
      <c r="E10875" t="s">
        <v>11</v>
      </c>
      <c r="F10875" s="1">
        <v>-0.59499999999999997</v>
      </c>
      <c r="I10875" s="13">
        <f t="shared" si="169"/>
        <v>-4370165.6620000582</v>
      </c>
    </row>
    <row r="10876" spans="1:9">
      <c r="A10876" s="10">
        <v>43773</v>
      </c>
      <c r="B10876" s="10">
        <v>43770</v>
      </c>
      <c r="C10876" t="s">
        <v>12776</v>
      </c>
      <c r="D10876" t="s">
        <v>12775</v>
      </c>
      <c r="E10876" t="s">
        <v>4470</v>
      </c>
      <c r="F10876" s="1">
        <v>-416.5</v>
      </c>
      <c r="I10876" s="13">
        <f t="shared" si="169"/>
        <v>-4370582.1620000582</v>
      </c>
    </row>
    <row r="10877" spans="1:9">
      <c r="A10877" s="10">
        <v>43773</v>
      </c>
      <c r="B10877" s="10">
        <v>43770</v>
      </c>
      <c r="C10877" t="s">
        <v>12774</v>
      </c>
      <c r="D10877" t="s">
        <v>12773</v>
      </c>
      <c r="E10877" t="s">
        <v>12772</v>
      </c>
      <c r="F10877" s="1">
        <v>-650</v>
      </c>
      <c r="I10877" s="13">
        <f t="shared" si="169"/>
        <v>-4371232.1620000582</v>
      </c>
    </row>
    <row r="10878" spans="1:9">
      <c r="A10878" s="10">
        <v>43773</v>
      </c>
      <c r="B10878" s="10">
        <v>43770</v>
      </c>
      <c r="C10878" t="s">
        <v>452</v>
      </c>
      <c r="D10878" t="s">
        <v>657</v>
      </c>
      <c r="E10878" t="s">
        <v>11</v>
      </c>
      <c r="F10878" s="1">
        <v>-0.59499999999999997</v>
      </c>
      <c r="I10878" s="13">
        <f t="shared" si="169"/>
        <v>-4371232.757000058</v>
      </c>
    </row>
    <row r="10879" spans="1:9">
      <c r="A10879" s="10">
        <v>43773</v>
      </c>
      <c r="B10879" s="10">
        <v>43770</v>
      </c>
      <c r="C10879" t="s">
        <v>12771</v>
      </c>
      <c r="D10879" t="s">
        <v>12770</v>
      </c>
      <c r="E10879" t="s">
        <v>11</v>
      </c>
      <c r="F10879" s="1">
        <v>-18468.296999999999</v>
      </c>
      <c r="I10879" s="13">
        <f t="shared" si="169"/>
        <v>-4389701.0540000582</v>
      </c>
    </row>
    <row r="10880" spans="1:9">
      <c r="A10880" s="10">
        <v>43773</v>
      </c>
      <c r="B10880" s="10">
        <v>43770</v>
      </c>
      <c r="C10880" t="s">
        <v>12769</v>
      </c>
      <c r="D10880" t="s">
        <v>12768</v>
      </c>
      <c r="E10880" t="s">
        <v>470</v>
      </c>
      <c r="F10880" s="1">
        <v>-9850</v>
      </c>
      <c r="I10880" s="13">
        <f t="shared" si="169"/>
        <v>-4399551.0540000582</v>
      </c>
    </row>
    <row r="10881" spans="1:9">
      <c r="A10881" s="10">
        <v>43773</v>
      </c>
      <c r="B10881" s="10">
        <v>43770</v>
      </c>
      <c r="C10881" t="s">
        <v>452</v>
      </c>
      <c r="D10881" t="s">
        <v>2342</v>
      </c>
      <c r="E10881" t="s">
        <v>11</v>
      </c>
      <c r="F10881" s="1">
        <v>-0.59499999999999997</v>
      </c>
      <c r="I10881" s="13">
        <f t="shared" si="169"/>
        <v>-4399551.649000058</v>
      </c>
    </row>
    <row r="10882" spans="1:9">
      <c r="A10882" s="10">
        <v>43773</v>
      </c>
      <c r="B10882" s="10">
        <v>43770</v>
      </c>
      <c r="C10882" t="s">
        <v>12767</v>
      </c>
      <c r="D10882" t="s">
        <v>12766</v>
      </c>
      <c r="E10882" t="s">
        <v>4805</v>
      </c>
      <c r="F10882" s="1">
        <v>-59372.332999999999</v>
      </c>
      <c r="I10882" s="13">
        <f t="shared" si="169"/>
        <v>-4458923.9820000576</v>
      </c>
    </row>
    <row r="10883" spans="1:9">
      <c r="A10883" s="10">
        <v>43773</v>
      </c>
      <c r="B10883" s="10">
        <v>43770</v>
      </c>
      <c r="C10883" t="s">
        <v>452</v>
      </c>
      <c r="D10883" t="s">
        <v>2012</v>
      </c>
      <c r="E10883" t="s">
        <v>11</v>
      </c>
      <c r="F10883" s="1">
        <v>-0.59499999999999997</v>
      </c>
      <c r="I10883" s="13">
        <f t="shared" ref="I10883:I10946" si="170">I10882+F10883+G10883</f>
        <v>-4458924.5770000573</v>
      </c>
    </row>
    <row r="10884" spans="1:9">
      <c r="A10884" s="10">
        <v>43773</v>
      </c>
      <c r="B10884" s="10">
        <v>43770</v>
      </c>
      <c r="C10884" t="s">
        <v>857</v>
      </c>
      <c r="D10884" t="s">
        <v>12760</v>
      </c>
      <c r="E10884" t="s">
        <v>12759</v>
      </c>
      <c r="F10884" s="1">
        <v>-22.78</v>
      </c>
      <c r="I10884" s="13">
        <f t="shared" si="170"/>
        <v>-4458947.3570000576</v>
      </c>
    </row>
    <row r="10885" spans="1:9">
      <c r="A10885" s="10">
        <v>43769</v>
      </c>
      <c r="B10885" s="10">
        <v>43770</v>
      </c>
      <c r="C10885" t="s">
        <v>12717</v>
      </c>
      <c r="D10885" t="s">
        <v>12716</v>
      </c>
      <c r="E10885" t="s">
        <v>11</v>
      </c>
      <c r="G10885" s="1">
        <v>9000</v>
      </c>
      <c r="I10885" s="13">
        <f t="shared" si="170"/>
        <v>-4449947.3570000576</v>
      </c>
    </row>
    <row r="10886" spans="1:9">
      <c r="A10886" s="10">
        <v>43769</v>
      </c>
      <c r="B10886" s="10">
        <v>43770</v>
      </c>
      <c r="C10886" t="s">
        <v>12715</v>
      </c>
      <c r="D10886" t="s">
        <v>2102</v>
      </c>
      <c r="E10886" t="s">
        <v>11</v>
      </c>
      <c r="G10886" s="1">
        <v>5000</v>
      </c>
      <c r="I10886" s="13">
        <f t="shared" si="170"/>
        <v>-4444947.3570000576</v>
      </c>
    </row>
    <row r="10887" spans="1:9">
      <c r="A10887" s="10">
        <v>43769</v>
      </c>
      <c r="B10887" s="10">
        <v>43770</v>
      </c>
      <c r="C10887" t="s">
        <v>12714</v>
      </c>
      <c r="D10887" t="s">
        <v>2136</v>
      </c>
      <c r="E10887" t="s">
        <v>11</v>
      </c>
      <c r="G10887" s="1">
        <v>5000</v>
      </c>
      <c r="I10887" s="13">
        <f t="shared" si="170"/>
        <v>-4439947.3570000576</v>
      </c>
    </row>
    <row r="10888" spans="1:9">
      <c r="A10888" s="10">
        <v>43769</v>
      </c>
      <c r="B10888" s="10">
        <v>43770</v>
      </c>
      <c r="C10888" t="s">
        <v>7</v>
      </c>
      <c r="D10888" t="s">
        <v>12711</v>
      </c>
      <c r="E10888" t="s">
        <v>12710</v>
      </c>
      <c r="F10888" s="1">
        <v>-3.8</v>
      </c>
      <c r="I10888" s="13">
        <f t="shared" si="170"/>
        <v>-4439951.1570000574</v>
      </c>
    </row>
    <row r="10889" spans="1:9">
      <c r="A10889" s="10">
        <v>43769</v>
      </c>
      <c r="B10889" s="10">
        <v>43770</v>
      </c>
      <c r="C10889" t="s">
        <v>152</v>
      </c>
      <c r="D10889" t="s">
        <v>12707</v>
      </c>
      <c r="E10889" t="s">
        <v>12706</v>
      </c>
      <c r="F10889" s="1">
        <v>-20</v>
      </c>
      <c r="I10889" s="13">
        <f t="shared" si="170"/>
        <v>-4439971.1570000574</v>
      </c>
    </row>
    <row r="10890" spans="1:9">
      <c r="A10890" s="10">
        <v>43769</v>
      </c>
      <c r="B10890" s="10">
        <v>43770</v>
      </c>
      <c r="C10890" t="s">
        <v>12696</v>
      </c>
      <c r="D10890" t="s">
        <v>12695</v>
      </c>
      <c r="E10890" t="s">
        <v>11</v>
      </c>
      <c r="G10890" s="1">
        <v>150000</v>
      </c>
      <c r="I10890" s="13">
        <f t="shared" si="170"/>
        <v>-4289971.1570000574</v>
      </c>
    </row>
    <row r="10891" spans="1:9">
      <c r="A10891" s="10">
        <v>43769</v>
      </c>
      <c r="B10891" s="10">
        <v>43770</v>
      </c>
      <c r="C10891" t="s">
        <v>4219</v>
      </c>
      <c r="D10891" t="s">
        <v>2349</v>
      </c>
      <c r="E10891" t="s">
        <v>11</v>
      </c>
      <c r="G10891" s="1">
        <v>60085</v>
      </c>
      <c r="I10891" s="13">
        <f t="shared" si="170"/>
        <v>-4229886.1570000574</v>
      </c>
    </row>
    <row r="10892" spans="1:9">
      <c r="A10892" s="10">
        <v>43769</v>
      </c>
      <c r="B10892" s="10">
        <v>43770</v>
      </c>
      <c r="C10892" t="s">
        <v>5743</v>
      </c>
      <c r="D10892" t="s">
        <v>1765</v>
      </c>
      <c r="E10892" t="s">
        <v>11</v>
      </c>
      <c r="G10892" s="1">
        <v>19000</v>
      </c>
      <c r="I10892" s="13">
        <f t="shared" si="170"/>
        <v>-4210886.1570000574</v>
      </c>
    </row>
    <row r="10893" spans="1:9">
      <c r="A10893" s="10">
        <v>43769</v>
      </c>
      <c r="B10893" s="10">
        <v>43770</v>
      </c>
      <c r="C10893" t="s">
        <v>12694</v>
      </c>
      <c r="D10893" t="s">
        <v>2256</v>
      </c>
      <c r="E10893" t="s">
        <v>11</v>
      </c>
      <c r="G10893" s="1">
        <v>24000</v>
      </c>
      <c r="I10893" s="13">
        <f t="shared" si="170"/>
        <v>-4186886.1570000574</v>
      </c>
    </row>
    <row r="10894" spans="1:9">
      <c r="A10894" s="10">
        <v>43776</v>
      </c>
      <c r="B10894" s="10">
        <v>43773</v>
      </c>
      <c r="C10894" t="s">
        <v>7</v>
      </c>
      <c r="D10894" t="s">
        <v>12849</v>
      </c>
      <c r="E10894" t="s">
        <v>12848</v>
      </c>
      <c r="F10894" s="1">
        <v>-3.8</v>
      </c>
      <c r="I10894" s="13">
        <f t="shared" si="170"/>
        <v>-4186889.9570000572</v>
      </c>
    </row>
    <row r="10895" spans="1:9">
      <c r="A10895" s="10">
        <v>43776</v>
      </c>
      <c r="B10895" s="10">
        <v>43773</v>
      </c>
      <c r="C10895" t="s">
        <v>152</v>
      </c>
      <c r="D10895" t="s">
        <v>12846</v>
      </c>
      <c r="E10895" t="s">
        <v>12845</v>
      </c>
      <c r="F10895" s="1">
        <v>-20</v>
      </c>
      <c r="I10895" s="13">
        <f t="shared" si="170"/>
        <v>-4186909.9570000572</v>
      </c>
    </row>
    <row r="10896" spans="1:9">
      <c r="A10896" s="10">
        <v>43774</v>
      </c>
      <c r="B10896" s="10">
        <v>43773</v>
      </c>
      <c r="C10896" t="s">
        <v>12824</v>
      </c>
      <c r="D10896" t="s">
        <v>12823</v>
      </c>
      <c r="E10896" t="s">
        <v>4029</v>
      </c>
      <c r="F10896" s="1">
        <v>-3965.799</v>
      </c>
      <c r="I10896" s="13">
        <f t="shared" si="170"/>
        <v>-4190875.7560000573</v>
      </c>
    </row>
    <row r="10897" spans="1:9">
      <c r="A10897" s="10">
        <v>43774</v>
      </c>
      <c r="B10897" s="10">
        <v>43773</v>
      </c>
      <c r="C10897" t="s">
        <v>12822</v>
      </c>
      <c r="D10897" t="s">
        <v>12821</v>
      </c>
      <c r="E10897" t="s">
        <v>11</v>
      </c>
      <c r="F10897" s="1">
        <v>-1400</v>
      </c>
      <c r="I10897" s="13">
        <f t="shared" si="170"/>
        <v>-4192275.7560000573</v>
      </c>
    </row>
    <row r="10898" spans="1:9">
      <c r="A10898" s="10">
        <v>43774</v>
      </c>
      <c r="B10898" s="10">
        <v>43773</v>
      </c>
      <c r="C10898" t="s">
        <v>12820</v>
      </c>
      <c r="D10898" t="s">
        <v>12819</v>
      </c>
      <c r="E10898" t="s">
        <v>7722</v>
      </c>
      <c r="F10898" s="1">
        <v>-1207.2560000000001</v>
      </c>
      <c r="I10898" s="13">
        <f t="shared" si="170"/>
        <v>-4193483.0120000574</v>
      </c>
    </row>
    <row r="10899" spans="1:9">
      <c r="A10899" s="10">
        <v>43774</v>
      </c>
      <c r="B10899" s="10">
        <v>43773</v>
      </c>
      <c r="C10899" t="s">
        <v>31</v>
      </c>
      <c r="D10899" t="s">
        <v>12819</v>
      </c>
      <c r="E10899" t="s">
        <v>7722</v>
      </c>
      <c r="F10899" s="1">
        <v>-1.7849999999999999</v>
      </c>
      <c r="I10899" s="13">
        <f t="shared" si="170"/>
        <v>-4193484.7970000575</v>
      </c>
    </row>
    <row r="10900" spans="1:9">
      <c r="A10900" s="10">
        <v>43774</v>
      </c>
      <c r="B10900" s="10">
        <v>43773</v>
      </c>
      <c r="C10900" t="s">
        <v>12818</v>
      </c>
      <c r="D10900" t="s">
        <v>12817</v>
      </c>
      <c r="E10900" t="s">
        <v>30</v>
      </c>
      <c r="F10900" s="1">
        <v>-1284.902</v>
      </c>
      <c r="I10900" s="13">
        <f t="shared" si="170"/>
        <v>-4194769.6990000578</v>
      </c>
    </row>
    <row r="10901" spans="1:9">
      <c r="A10901" s="10">
        <v>43774</v>
      </c>
      <c r="B10901" s="10">
        <v>43773</v>
      </c>
      <c r="C10901" t="s">
        <v>31</v>
      </c>
      <c r="D10901" t="s">
        <v>12817</v>
      </c>
      <c r="E10901" t="s">
        <v>30</v>
      </c>
      <c r="F10901" s="1">
        <v>-1.7849999999999999</v>
      </c>
      <c r="I10901" s="13">
        <f t="shared" si="170"/>
        <v>-4194771.4840000579</v>
      </c>
    </row>
    <row r="10902" spans="1:9">
      <c r="A10902" s="10">
        <v>43774</v>
      </c>
      <c r="B10902" s="10">
        <v>43773</v>
      </c>
      <c r="C10902" t="s">
        <v>12816</v>
      </c>
      <c r="D10902" t="s">
        <v>12815</v>
      </c>
      <c r="E10902" t="s">
        <v>8448</v>
      </c>
      <c r="F10902" s="1">
        <v>-535.63</v>
      </c>
      <c r="I10902" s="13">
        <f t="shared" si="170"/>
        <v>-4195307.1140000578</v>
      </c>
    </row>
    <row r="10903" spans="1:9">
      <c r="A10903" s="10">
        <v>43774</v>
      </c>
      <c r="B10903" s="10">
        <v>43773</v>
      </c>
      <c r="C10903" t="s">
        <v>31</v>
      </c>
      <c r="D10903" t="s">
        <v>12815</v>
      </c>
      <c r="E10903" t="s">
        <v>8448</v>
      </c>
      <c r="F10903" s="1">
        <v>-1.7849999999999999</v>
      </c>
      <c r="I10903" s="13">
        <f t="shared" si="170"/>
        <v>-4195308.899000058</v>
      </c>
    </row>
    <row r="10904" spans="1:9">
      <c r="A10904" s="10">
        <v>43774</v>
      </c>
      <c r="B10904" s="10">
        <v>43773</v>
      </c>
      <c r="C10904" t="s">
        <v>12814</v>
      </c>
      <c r="D10904" t="s">
        <v>12813</v>
      </c>
      <c r="E10904" t="s">
        <v>10632</v>
      </c>
      <c r="F10904" s="1">
        <v>-2587.6819999999998</v>
      </c>
      <c r="I10904" s="13">
        <f t="shared" si="170"/>
        <v>-4197896.581000058</v>
      </c>
    </row>
    <row r="10905" spans="1:9">
      <c r="A10905" s="10">
        <v>43774</v>
      </c>
      <c r="B10905" s="10">
        <v>43773</v>
      </c>
      <c r="C10905" t="s">
        <v>12812</v>
      </c>
      <c r="D10905" t="s">
        <v>12811</v>
      </c>
      <c r="E10905" t="s">
        <v>347</v>
      </c>
      <c r="F10905" s="1">
        <v>-2211.7730000000001</v>
      </c>
      <c r="I10905" s="13">
        <f t="shared" si="170"/>
        <v>-4200108.354000058</v>
      </c>
    </row>
    <row r="10906" spans="1:9">
      <c r="A10906" s="10">
        <v>43774</v>
      </c>
      <c r="B10906" s="10">
        <v>43773</v>
      </c>
      <c r="C10906" t="s">
        <v>12810</v>
      </c>
      <c r="D10906" t="s">
        <v>12809</v>
      </c>
      <c r="E10906" t="s">
        <v>4270</v>
      </c>
      <c r="F10906" s="1">
        <v>-385.565</v>
      </c>
      <c r="I10906" s="13">
        <f t="shared" si="170"/>
        <v>-4200493.9190000584</v>
      </c>
    </row>
    <row r="10907" spans="1:9">
      <c r="A10907" s="10">
        <v>43774</v>
      </c>
      <c r="B10907" s="10">
        <v>43773</v>
      </c>
      <c r="C10907" t="s">
        <v>12808</v>
      </c>
      <c r="D10907" t="s">
        <v>12807</v>
      </c>
      <c r="E10907" t="s">
        <v>11</v>
      </c>
      <c r="F10907" s="1">
        <v>-1665.6959999999999</v>
      </c>
      <c r="I10907" s="13">
        <f t="shared" si="170"/>
        <v>-4202159.6150000589</v>
      </c>
    </row>
    <row r="10908" spans="1:9">
      <c r="A10908" s="10">
        <v>43774</v>
      </c>
      <c r="B10908" s="10">
        <v>43773</v>
      </c>
      <c r="C10908" t="s">
        <v>12806</v>
      </c>
      <c r="D10908" t="s">
        <v>12805</v>
      </c>
      <c r="E10908" t="s">
        <v>681</v>
      </c>
      <c r="F10908" s="1">
        <v>-4629.07</v>
      </c>
      <c r="I10908" s="13">
        <f t="shared" si="170"/>
        <v>-4206788.6850000592</v>
      </c>
    </row>
    <row r="10909" spans="1:9">
      <c r="A10909" s="10">
        <v>43774</v>
      </c>
      <c r="B10909" s="10">
        <v>43773</v>
      </c>
      <c r="C10909" t="s">
        <v>31</v>
      </c>
      <c r="D10909" t="s">
        <v>12805</v>
      </c>
      <c r="E10909" t="s">
        <v>681</v>
      </c>
      <c r="F10909" s="1">
        <v>-1.7849999999999999</v>
      </c>
      <c r="I10909" s="13">
        <f t="shared" si="170"/>
        <v>-4206790.4700000593</v>
      </c>
    </row>
    <row r="10910" spans="1:9">
      <c r="A10910" s="10">
        <v>43774</v>
      </c>
      <c r="B10910" s="10">
        <v>43773</v>
      </c>
      <c r="C10910" t="s">
        <v>12804</v>
      </c>
      <c r="D10910" t="s">
        <v>12803</v>
      </c>
      <c r="E10910" t="s">
        <v>12802</v>
      </c>
      <c r="F10910" s="1">
        <v>-5639.75</v>
      </c>
      <c r="I10910" s="13">
        <f t="shared" si="170"/>
        <v>-4212430.2200000593</v>
      </c>
    </row>
    <row r="10911" spans="1:9">
      <c r="A10911" s="10">
        <v>43774</v>
      </c>
      <c r="B10911" s="10">
        <v>43773</v>
      </c>
      <c r="C10911" t="s">
        <v>12801</v>
      </c>
      <c r="D10911" t="s">
        <v>12800</v>
      </c>
      <c r="E10911" t="s">
        <v>347</v>
      </c>
      <c r="F10911" s="1">
        <v>-387.93900000000002</v>
      </c>
      <c r="I10911" s="13">
        <f t="shared" si="170"/>
        <v>-4212818.1590000596</v>
      </c>
    </row>
    <row r="10912" spans="1:9">
      <c r="A10912" s="10">
        <v>43774</v>
      </c>
      <c r="B10912" s="10">
        <v>43773</v>
      </c>
      <c r="C10912" t="s">
        <v>12799</v>
      </c>
      <c r="D10912" t="s">
        <v>12798</v>
      </c>
      <c r="E10912" t="s">
        <v>234</v>
      </c>
      <c r="F10912" s="1">
        <v>-8350</v>
      </c>
      <c r="I10912" s="13">
        <f t="shared" si="170"/>
        <v>-4221168.1590000596</v>
      </c>
    </row>
    <row r="10913" spans="1:9">
      <c r="A10913" s="10">
        <v>43774</v>
      </c>
      <c r="B10913" s="10">
        <v>43773</v>
      </c>
      <c r="C10913" t="s">
        <v>12797</v>
      </c>
      <c r="D10913" t="s">
        <v>12796</v>
      </c>
      <c r="E10913" t="s">
        <v>347</v>
      </c>
      <c r="F10913" s="1">
        <v>-733.53399999999999</v>
      </c>
      <c r="I10913" s="13">
        <f t="shared" si="170"/>
        <v>-4221901.6930000596</v>
      </c>
    </row>
    <row r="10914" spans="1:9">
      <c r="A10914" s="10">
        <v>43774</v>
      </c>
      <c r="B10914" s="10">
        <v>43773</v>
      </c>
      <c r="C10914" t="s">
        <v>12795</v>
      </c>
      <c r="D10914" t="s">
        <v>12794</v>
      </c>
      <c r="E10914" t="s">
        <v>12793</v>
      </c>
      <c r="F10914" s="1">
        <v>-5621.0510000000004</v>
      </c>
      <c r="I10914" s="13">
        <f t="shared" si="170"/>
        <v>-4227522.7440000596</v>
      </c>
    </row>
    <row r="10915" spans="1:9">
      <c r="A10915" s="10">
        <v>43774</v>
      </c>
      <c r="B10915" s="10">
        <v>43773</v>
      </c>
      <c r="C10915" t="s">
        <v>12792</v>
      </c>
      <c r="D10915" t="s">
        <v>12791</v>
      </c>
      <c r="E10915" t="s">
        <v>4012</v>
      </c>
      <c r="F10915" s="1">
        <v>-589.65</v>
      </c>
      <c r="I10915" s="13">
        <f t="shared" si="170"/>
        <v>-4228112.3940000599</v>
      </c>
    </row>
    <row r="10916" spans="1:9">
      <c r="A10916" s="10">
        <v>43774</v>
      </c>
      <c r="B10916" s="10">
        <v>43773</v>
      </c>
      <c r="C10916" t="s">
        <v>31</v>
      </c>
      <c r="D10916" t="s">
        <v>12791</v>
      </c>
      <c r="E10916" t="s">
        <v>4012</v>
      </c>
      <c r="F10916" s="1">
        <v>-1.7849999999999999</v>
      </c>
      <c r="I10916" s="13">
        <f t="shared" si="170"/>
        <v>-4228114.1790000601</v>
      </c>
    </row>
    <row r="10917" spans="1:9">
      <c r="A10917" s="10">
        <v>43774</v>
      </c>
      <c r="B10917" s="10">
        <v>43773</v>
      </c>
      <c r="C10917" t="s">
        <v>12790</v>
      </c>
      <c r="D10917" t="s">
        <v>12789</v>
      </c>
      <c r="E10917" t="s">
        <v>134</v>
      </c>
      <c r="F10917" s="1">
        <v>-228.12799999999999</v>
      </c>
      <c r="I10917" s="13">
        <f t="shared" si="170"/>
        <v>-4228342.3070000596</v>
      </c>
    </row>
    <row r="10918" spans="1:9">
      <c r="A10918" s="10">
        <v>43774</v>
      </c>
      <c r="B10918" s="10">
        <v>43773</v>
      </c>
      <c r="C10918" t="s">
        <v>31</v>
      </c>
      <c r="D10918" t="s">
        <v>12789</v>
      </c>
      <c r="E10918" t="s">
        <v>134</v>
      </c>
      <c r="F10918" s="1">
        <v>-1.7849999999999999</v>
      </c>
      <c r="I10918" s="13">
        <f t="shared" si="170"/>
        <v>-4228344.0920000598</v>
      </c>
    </row>
    <row r="10919" spans="1:9">
      <c r="A10919" s="10">
        <v>43774</v>
      </c>
      <c r="B10919" s="10">
        <v>43773</v>
      </c>
      <c r="C10919" t="s">
        <v>12788</v>
      </c>
      <c r="D10919" t="s">
        <v>12787</v>
      </c>
      <c r="E10919" t="s">
        <v>690</v>
      </c>
      <c r="F10919" s="1">
        <v>-857</v>
      </c>
      <c r="I10919" s="13">
        <f t="shared" si="170"/>
        <v>-4229201.0920000598</v>
      </c>
    </row>
    <row r="10920" spans="1:9">
      <c r="A10920" s="10">
        <v>43774</v>
      </c>
      <c r="B10920" s="10">
        <v>43773</v>
      </c>
      <c r="C10920" t="s">
        <v>12786</v>
      </c>
      <c r="E10920" t="s">
        <v>5246</v>
      </c>
      <c r="F10920" s="1">
        <v>-35345.915999999997</v>
      </c>
      <c r="I10920" s="13">
        <f t="shared" si="170"/>
        <v>-4264547.00800006</v>
      </c>
    </row>
    <row r="10921" spans="1:9">
      <c r="A10921" s="10">
        <v>43774</v>
      </c>
      <c r="B10921" s="10">
        <v>43773</v>
      </c>
      <c r="C10921" t="s">
        <v>101</v>
      </c>
      <c r="E10921" t="s">
        <v>11</v>
      </c>
      <c r="F10921" s="1">
        <v>-9.52</v>
      </c>
      <c r="I10921" s="13">
        <f t="shared" si="170"/>
        <v>-4264556.5280000595</v>
      </c>
    </row>
    <row r="10922" spans="1:9">
      <c r="A10922" s="10">
        <v>43774</v>
      </c>
      <c r="B10922" s="10">
        <v>43773</v>
      </c>
      <c r="C10922" t="s">
        <v>12785</v>
      </c>
      <c r="D10922" t="s">
        <v>12784</v>
      </c>
      <c r="E10922" t="s">
        <v>676</v>
      </c>
      <c r="F10922" s="1">
        <v>-241.5</v>
      </c>
      <c r="I10922" s="13">
        <f t="shared" si="170"/>
        <v>-4264798.0280000595</v>
      </c>
    </row>
    <row r="10923" spans="1:9">
      <c r="A10923" s="10">
        <v>43770</v>
      </c>
      <c r="B10923" s="10">
        <v>43773</v>
      </c>
      <c r="C10923" t="s">
        <v>12738</v>
      </c>
      <c r="D10923" t="s">
        <v>12737</v>
      </c>
      <c r="E10923" t="s">
        <v>11</v>
      </c>
      <c r="G10923" s="1">
        <v>52.218000000000004</v>
      </c>
      <c r="I10923" s="13">
        <f t="shared" si="170"/>
        <v>-4264745.8100000592</v>
      </c>
    </row>
    <row r="10924" spans="1:9">
      <c r="A10924" s="10">
        <v>43775</v>
      </c>
      <c r="B10924" s="10">
        <v>43774</v>
      </c>
      <c r="C10924" t="s">
        <v>12840</v>
      </c>
      <c r="D10924" t="s">
        <v>12839</v>
      </c>
      <c r="E10924" t="s">
        <v>7414</v>
      </c>
      <c r="F10924" s="1">
        <v>-2943.86</v>
      </c>
      <c r="I10924" s="13">
        <f t="shared" si="170"/>
        <v>-4267689.6700000595</v>
      </c>
    </row>
    <row r="10925" spans="1:9">
      <c r="A10925" s="10">
        <v>43775</v>
      </c>
      <c r="B10925" s="10">
        <v>43774</v>
      </c>
      <c r="C10925" t="s">
        <v>12838</v>
      </c>
      <c r="D10925" t="s">
        <v>12837</v>
      </c>
      <c r="E10925" t="s">
        <v>11134</v>
      </c>
      <c r="F10925" s="1">
        <v>-5713</v>
      </c>
      <c r="I10925" s="13">
        <f t="shared" si="170"/>
        <v>-4273402.6700000595</v>
      </c>
    </row>
    <row r="10926" spans="1:9">
      <c r="A10926" s="10">
        <v>43775</v>
      </c>
      <c r="B10926" s="10">
        <v>43774</v>
      </c>
      <c r="C10926" t="s">
        <v>12836</v>
      </c>
      <c r="D10926" t="s">
        <v>12835</v>
      </c>
      <c r="E10926" t="s">
        <v>3567</v>
      </c>
      <c r="F10926" s="1">
        <v>-6886.36</v>
      </c>
      <c r="I10926" s="13">
        <f t="shared" si="170"/>
        <v>-4280289.0300000599</v>
      </c>
    </row>
    <row r="10927" spans="1:9">
      <c r="A10927" s="10">
        <v>43775</v>
      </c>
      <c r="B10927" s="10">
        <v>43774</v>
      </c>
      <c r="C10927" t="s">
        <v>12834</v>
      </c>
      <c r="D10927" t="s">
        <v>12833</v>
      </c>
      <c r="E10927" t="s">
        <v>7414</v>
      </c>
      <c r="F10927" s="1">
        <v>-143.4</v>
      </c>
      <c r="I10927" s="13">
        <f t="shared" si="170"/>
        <v>-4280432.4300000602</v>
      </c>
    </row>
    <row r="10928" spans="1:9">
      <c r="A10928" s="10">
        <v>43775</v>
      </c>
      <c r="B10928" s="10">
        <v>43774</v>
      </c>
      <c r="C10928" t="s">
        <v>12832</v>
      </c>
      <c r="D10928" t="s">
        <v>12831</v>
      </c>
      <c r="E10928" t="s">
        <v>3567</v>
      </c>
      <c r="F10928" s="1">
        <v>-866.98099999999999</v>
      </c>
      <c r="I10928" s="13">
        <f t="shared" si="170"/>
        <v>-4281299.4110000599</v>
      </c>
    </row>
    <row r="10929" spans="1:9">
      <c r="A10929" s="10">
        <v>43775</v>
      </c>
      <c r="B10929" s="10">
        <v>43774</v>
      </c>
      <c r="C10929" t="s">
        <v>12830</v>
      </c>
      <c r="D10929" t="s">
        <v>3395</v>
      </c>
      <c r="E10929" t="s">
        <v>9125</v>
      </c>
      <c r="F10929" s="1">
        <v>-113.65</v>
      </c>
      <c r="I10929" s="13">
        <f t="shared" si="170"/>
        <v>-4281413.0610000603</v>
      </c>
    </row>
    <row r="10930" spans="1:9">
      <c r="A10930" s="10">
        <v>43775</v>
      </c>
      <c r="B10930" s="10">
        <v>43774</v>
      </c>
      <c r="C10930" t="s">
        <v>12829</v>
      </c>
      <c r="D10930" t="s">
        <v>12828</v>
      </c>
      <c r="E10930" t="s">
        <v>410</v>
      </c>
      <c r="F10930" s="1">
        <v>-770</v>
      </c>
      <c r="I10930" s="13">
        <f t="shared" si="170"/>
        <v>-4282183.0610000603</v>
      </c>
    </row>
    <row r="10931" spans="1:9">
      <c r="A10931" s="10">
        <v>43775</v>
      </c>
      <c r="B10931" s="10">
        <v>43774</v>
      </c>
      <c r="C10931" t="s">
        <v>12827</v>
      </c>
      <c r="D10931" t="s">
        <v>12826</v>
      </c>
      <c r="E10931" t="s">
        <v>12825</v>
      </c>
      <c r="F10931" s="1">
        <v>-453.92099999999999</v>
      </c>
      <c r="I10931" s="13">
        <f t="shared" si="170"/>
        <v>-4282636.9820000604</v>
      </c>
    </row>
    <row r="10932" spans="1:9">
      <c r="A10932" s="10">
        <v>43773</v>
      </c>
      <c r="B10932" s="10">
        <v>43774</v>
      </c>
      <c r="C10932" t="s">
        <v>4778</v>
      </c>
      <c r="D10932" t="s">
        <v>2042</v>
      </c>
      <c r="E10932" t="s">
        <v>11</v>
      </c>
      <c r="G10932" s="1">
        <v>9000</v>
      </c>
      <c r="I10932" s="13">
        <f t="shared" si="170"/>
        <v>-4273636.9820000604</v>
      </c>
    </row>
    <row r="10933" spans="1:9">
      <c r="A10933" s="10">
        <v>43773</v>
      </c>
      <c r="B10933" s="10">
        <v>43774</v>
      </c>
      <c r="C10933" t="s">
        <v>12777</v>
      </c>
      <c r="D10933" t="s">
        <v>2050</v>
      </c>
      <c r="E10933" t="s">
        <v>11</v>
      </c>
      <c r="G10933" s="1">
        <v>10000</v>
      </c>
      <c r="I10933" s="13">
        <f t="shared" si="170"/>
        <v>-4263636.9820000604</v>
      </c>
    </row>
    <row r="10934" spans="1:9">
      <c r="A10934" s="10">
        <v>43773</v>
      </c>
      <c r="B10934" s="10">
        <v>43774</v>
      </c>
      <c r="C10934" t="s">
        <v>656</v>
      </c>
      <c r="D10934" t="s">
        <v>657</v>
      </c>
      <c r="E10934" t="s">
        <v>11</v>
      </c>
      <c r="G10934" s="1">
        <v>19000</v>
      </c>
      <c r="I10934" s="13">
        <f t="shared" si="170"/>
        <v>-4244636.9820000604</v>
      </c>
    </row>
    <row r="10935" spans="1:9">
      <c r="A10935" s="10">
        <v>43773</v>
      </c>
      <c r="B10935" s="10">
        <v>43774</v>
      </c>
      <c r="C10935" t="s">
        <v>8206</v>
      </c>
      <c r="D10935" t="s">
        <v>2342</v>
      </c>
      <c r="E10935" t="s">
        <v>11</v>
      </c>
      <c r="G10935" s="1">
        <v>30535</v>
      </c>
      <c r="I10935" s="13">
        <f t="shared" si="170"/>
        <v>-4214101.9820000604</v>
      </c>
    </row>
    <row r="10936" spans="1:9">
      <c r="A10936" s="10">
        <v>43773</v>
      </c>
      <c r="B10936" s="10">
        <v>43774</v>
      </c>
      <c r="C10936" t="s">
        <v>12765</v>
      </c>
      <c r="D10936" t="s">
        <v>2012</v>
      </c>
      <c r="E10936" t="s">
        <v>11</v>
      </c>
      <c r="G10936" s="1">
        <v>10000</v>
      </c>
      <c r="I10936" s="13">
        <f t="shared" si="170"/>
        <v>-4204101.9820000604</v>
      </c>
    </row>
    <row r="10937" spans="1:9">
      <c r="A10937" s="10">
        <v>43773</v>
      </c>
      <c r="B10937" s="10">
        <v>43774</v>
      </c>
      <c r="C10937" t="s">
        <v>12754</v>
      </c>
      <c r="D10937" t="s">
        <v>12753</v>
      </c>
      <c r="E10937" t="s">
        <v>11</v>
      </c>
      <c r="G10937" s="1">
        <v>400000</v>
      </c>
      <c r="I10937" s="13">
        <f t="shared" si="170"/>
        <v>-3804101.9820000604</v>
      </c>
    </row>
    <row r="10938" spans="1:9">
      <c r="A10938" s="10">
        <v>43780</v>
      </c>
      <c r="B10938" s="10">
        <v>43775</v>
      </c>
      <c r="C10938" t="s">
        <v>857</v>
      </c>
      <c r="D10938" t="s">
        <v>12914</v>
      </c>
      <c r="E10938" t="s">
        <v>12913</v>
      </c>
      <c r="F10938" s="1">
        <v>-135</v>
      </c>
      <c r="I10938" s="13">
        <f t="shared" si="170"/>
        <v>-3804236.9820000604</v>
      </c>
    </row>
    <row r="10939" spans="1:9">
      <c r="A10939" s="10">
        <v>43777</v>
      </c>
      <c r="B10939" s="10">
        <v>43775</v>
      </c>
      <c r="C10939" t="s">
        <v>105</v>
      </c>
      <c r="D10939" t="s">
        <v>12893</v>
      </c>
      <c r="E10939" t="s">
        <v>12892</v>
      </c>
      <c r="F10939" s="1">
        <v>-2.5</v>
      </c>
      <c r="I10939" s="13">
        <f t="shared" si="170"/>
        <v>-3804239.4820000604</v>
      </c>
    </row>
    <row r="10940" spans="1:9">
      <c r="A10940" s="10">
        <v>43777</v>
      </c>
      <c r="B10940" s="10">
        <v>43775</v>
      </c>
      <c r="C10940" t="s">
        <v>7</v>
      </c>
      <c r="D10940" t="s">
        <v>12891</v>
      </c>
      <c r="E10940" t="s">
        <v>12873</v>
      </c>
      <c r="F10940" s="1">
        <v>-7.6</v>
      </c>
      <c r="I10940" s="13">
        <f t="shared" si="170"/>
        <v>-3804247.0820000605</v>
      </c>
    </row>
    <row r="10941" spans="1:9">
      <c r="A10941" s="10">
        <v>43777</v>
      </c>
      <c r="B10941" s="10">
        <v>43775</v>
      </c>
      <c r="C10941" t="s">
        <v>7</v>
      </c>
      <c r="D10941" t="s">
        <v>12890</v>
      </c>
      <c r="E10941" t="s">
        <v>12889</v>
      </c>
      <c r="F10941" s="1">
        <v>-1.9</v>
      </c>
      <c r="I10941" s="13">
        <f t="shared" si="170"/>
        <v>-3804248.9820000604</v>
      </c>
    </row>
    <row r="10942" spans="1:9">
      <c r="A10942" s="10">
        <v>43777</v>
      </c>
      <c r="B10942" s="10">
        <v>43775</v>
      </c>
      <c r="C10942" t="s">
        <v>184</v>
      </c>
      <c r="D10942" t="s">
        <v>12888</v>
      </c>
      <c r="E10942" t="s">
        <v>12887</v>
      </c>
      <c r="F10942" s="1">
        <v>-10</v>
      </c>
      <c r="I10942" s="13">
        <f t="shared" si="170"/>
        <v>-3804258.9820000604</v>
      </c>
    </row>
    <row r="10943" spans="1:9">
      <c r="A10943" s="10">
        <v>43777</v>
      </c>
      <c r="B10943" s="10">
        <v>43775</v>
      </c>
      <c r="C10943" t="s">
        <v>7</v>
      </c>
      <c r="D10943" t="s">
        <v>12875</v>
      </c>
      <c r="E10943" t="s">
        <v>12873</v>
      </c>
      <c r="F10943" s="1">
        <v>-3.42</v>
      </c>
      <c r="I10943" s="13">
        <f t="shared" si="170"/>
        <v>-3804262.4020000603</v>
      </c>
    </row>
    <row r="10944" spans="1:9">
      <c r="A10944" s="10">
        <v>43777</v>
      </c>
      <c r="B10944" s="10">
        <v>43775</v>
      </c>
      <c r="C10944" t="s">
        <v>60</v>
      </c>
      <c r="D10944" t="s">
        <v>12874</v>
      </c>
      <c r="E10944" t="s">
        <v>12873</v>
      </c>
      <c r="F10944" s="1">
        <v>-8</v>
      </c>
      <c r="I10944" s="13">
        <f t="shared" si="170"/>
        <v>-3804270.4020000603</v>
      </c>
    </row>
    <row r="10945" spans="1:9">
      <c r="A10945" s="10">
        <v>43777</v>
      </c>
      <c r="B10945" s="10">
        <v>43775</v>
      </c>
      <c r="C10945" t="s">
        <v>33</v>
      </c>
      <c r="D10945" t="s">
        <v>12870</v>
      </c>
      <c r="E10945" t="s">
        <v>12869</v>
      </c>
      <c r="F10945" s="1">
        <v>-40</v>
      </c>
      <c r="I10945" s="13">
        <f t="shared" si="170"/>
        <v>-3804310.4020000603</v>
      </c>
    </row>
    <row r="10946" spans="1:9">
      <c r="A10946" s="10">
        <v>43777</v>
      </c>
      <c r="B10946" s="10">
        <v>43775</v>
      </c>
      <c r="C10946" t="s">
        <v>170</v>
      </c>
      <c r="D10946" t="s">
        <v>12868</v>
      </c>
      <c r="E10946" t="s">
        <v>12867</v>
      </c>
      <c r="F10946" s="1">
        <v>-10</v>
      </c>
      <c r="I10946" s="13">
        <f t="shared" si="170"/>
        <v>-3804320.4020000603</v>
      </c>
    </row>
    <row r="10947" spans="1:9">
      <c r="A10947" s="10">
        <v>43776</v>
      </c>
      <c r="B10947" s="10">
        <v>43775</v>
      </c>
      <c r="C10947" t="s">
        <v>31</v>
      </c>
      <c r="D10947" t="s">
        <v>12842</v>
      </c>
      <c r="E10947" t="s">
        <v>5122</v>
      </c>
      <c r="F10947" s="1">
        <v>-1.7849999999999999</v>
      </c>
      <c r="I10947" s="13">
        <f t="shared" ref="I10947:I11010" si="171">I10946+F10947+G10947</f>
        <v>-3804322.1870000605</v>
      </c>
    </row>
    <row r="10948" spans="1:9">
      <c r="A10948" s="10">
        <v>43776</v>
      </c>
      <c r="B10948" s="10">
        <v>43775</v>
      </c>
      <c r="C10948" t="s">
        <v>12859</v>
      </c>
      <c r="E10948" t="s">
        <v>100</v>
      </c>
      <c r="F10948" s="1">
        <v>-14613.84</v>
      </c>
      <c r="I10948" s="13">
        <f t="shared" si="171"/>
        <v>-3818936.0270000603</v>
      </c>
    </row>
    <row r="10949" spans="1:9">
      <c r="A10949" s="10">
        <v>43776</v>
      </c>
      <c r="B10949" s="10">
        <v>43775</v>
      </c>
      <c r="C10949" t="s">
        <v>101</v>
      </c>
      <c r="E10949" t="s">
        <v>11</v>
      </c>
      <c r="F10949" s="1">
        <v>-9.52</v>
      </c>
      <c r="I10949" s="13">
        <f t="shared" si="171"/>
        <v>-3818945.5470000603</v>
      </c>
    </row>
    <row r="10950" spans="1:9">
      <c r="A10950" s="10">
        <v>43776</v>
      </c>
      <c r="B10950" s="10">
        <v>43775</v>
      </c>
      <c r="C10950" t="s">
        <v>12858</v>
      </c>
      <c r="D10950" t="s">
        <v>12857</v>
      </c>
      <c r="E10950" t="s">
        <v>9690</v>
      </c>
      <c r="F10950" s="1">
        <v>-1734.01</v>
      </c>
      <c r="I10950" s="13">
        <f t="shared" si="171"/>
        <v>-3820679.5570000601</v>
      </c>
    </row>
    <row r="10951" spans="1:9">
      <c r="A10951" s="10">
        <v>43776</v>
      </c>
      <c r="B10951" s="10">
        <v>43775</v>
      </c>
      <c r="C10951" t="s">
        <v>12856</v>
      </c>
      <c r="D10951" t="s">
        <v>12855</v>
      </c>
      <c r="E10951" t="s">
        <v>7355</v>
      </c>
      <c r="F10951" s="1">
        <v>-2030.6790000000001</v>
      </c>
      <c r="I10951" s="13">
        <f t="shared" si="171"/>
        <v>-3822710.2360000601</v>
      </c>
    </row>
    <row r="10952" spans="1:9">
      <c r="A10952" s="10">
        <v>43776</v>
      </c>
      <c r="B10952" s="10">
        <v>43775</v>
      </c>
      <c r="C10952" t="s">
        <v>452</v>
      </c>
      <c r="D10952" t="s">
        <v>2323</v>
      </c>
      <c r="E10952" t="s">
        <v>11</v>
      </c>
      <c r="F10952" s="1">
        <v>-0.59499999999999997</v>
      </c>
      <c r="I10952" s="13">
        <f t="shared" si="171"/>
        <v>-3822710.8310000603</v>
      </c>
    </row>
    <row r="10953" spans="1:9">
      <c r="A10953" s="10">
        <v>43776</v>
      </c>
      <c r="B10953" s="10">
        <v>43775</v>
      </c>
      <c r="C10953" t="s">
        <v>452</v>
      </c>
      <c r="D10953" t="s">
        <v>1930</v>
      </c>
      <c r="E10953" t="s">
        <v>11</v>
      </c>
      <c r="F10953" s="1">
        <v>-0.59499999999999997</v>
      </c>
      <c r="I10953" s="13">
        <f t="shared" si="171"/>
        <v>-3822711.4260000605</v>
      </c>
    </row>
    <row r="10954" spans="1:9">
      <c r="A10954" s="10">
        <v>43776</v>
      </c>
      <c r="B10954" s="10">
        <v>43775</v>
      </c>
      <c r="C10954" t="s">
        <v>452</v>
      </c>
      <c r="D10954" t="s">
        <v>2201</v>
      </c>
      <c r="E10954" t="s">
        <v>11</v>
      </c>
      <c r="F10954" s="1">
        <v>-0.59499999999999997</v>
      </c>
      <c r="I10954" s="13">
        <f t="shared" si="171"/>
        <v>-3822712.0210000607</v>
      </c>
    </row>
    <row r="10955" spans="1:9">
      <c r="A10955" s="10">
        <v>43776</v>
      </c>
      <c r="B10955" s="10">
        <v>43775</v>
      </c>
      <c r="C10955" t="s">
        <v>12249</v>
      </c>
      <c r="D10955" t="s">
        <v>12850</v>
      </c>
      <c r="E10955" t="s">
        <v>11</v>
      </c>
      <c r="F10955" s="1">
        <v>-0.59499999999999997</v>
      </c>
      <c r="I10955" s="13">
        <f t="shared" si="171"/>
        <v>-3822712.6160000609</v>
      </c>
    </row>
    <row r="10956" spans="1:9">
      <c r="A10956" s="10">
        <v>43776</v>
      </c>
      <c r="B10956" s="10">
        <v>43775</v>
      </c>
      <c r="C10956" t="s">
        <v>452</v>
      </c>
      <c r="D10956" t="s">
        <v>2010</v>
      </c>
      <c r="E10956" t="s">
        <v>11</v>
      </c>
      <c r="F10956" s="1">
        <v>-0.59499999999999997</v>
      </c>
      <c r="I10956" s="13">
        <f t="shared" si="171"/>
        <v>-3822713.2110000611</v>
      </c>
    </row>
    <row r="10957" spans="1:9">
      <c r="A10957" s="10">
        <v>43776</v>
      </c>
      <c r="B10957" s="10">
        <v>43775</v>
      </c>
      <c r="C10957" t="s">
        <v>452</v>
      </c>
      <c r="D10957" t="s">
        <v>2611</v>
      </c>
      <c r="E10957" t="s">
        <v>11</v>
      </c>
      <c r="F10957" s="1">
        <v>-0.59499999999999997</v>
      </c>
      <c r="I10957" s="13">
        <f t="shared" si="171"/>
        <v>-3822713.8060000613</v>
      </c>
    </row>
    <row r="10958" spans="1:9">
      <c r="A10958" s="10">
        <v>43776</v>
      </c>
      <c r="B10958" s="10">
        <v>43775</v>
      </c>
      <c r="C10958" t="s">
        <v>12843</v>
      </c>
      <c r="D10958" t="s">
        <v>12842</v>
      </c>
      <c r="E10958" t="s">
        <v>5122</v>
      </c>
      <c r="F10958" s="1">
        <v>-439.90499999999997</v>
      </c>
      <c r="I10958" s="13">
        <f t="shared" si="171"/>
        <v>-3823153.7110000611</v>
      </c>
    </row>
    <row r="10959" spans="1:9">
      <c r="A10959" s="10">
        <v>43776</v>
      </c>
      <c r="B10959" s="10">
        <v>43775</v>
      </c>
      <c r="C10959" t="s">
        <v>452</v>
      </c>
      <c r="D10959" t="s">
        <v>12841</v>
      </c>
      <c r="E10959" t="s">
        <v>11</v>
      </c>
      <c r="F10959" s="1">
        <v>-0.59499999999999997</v>
      </c>
      <c r="I10959" s="13">
        <f t="shared" si="171"/>
        <v>-3823154.3060000613</v>
      </c>
    </row>
    <row r="10960" spans="1:9">
      <c r="A10960" s="10">
        <v>43773</v>
      </c>
      <c r="B10960" s="10">
        <v>43775</v>
      </c>
      <c r="C10960" t="s">
        <v>7</v>
      </c>
      <c r="D10960" t="s">
        <v>12762</v>
      </c>
      <c r="E10960" t="s">
        <v>12761</v>
      </c>
      <c r="F10960" s="1">
        <v>-3.8</v>
      </c>
      <c r="I10960" s="13">
        <f t="shared" si="171"/>
        <v>-3823158.1060000611</v>
      </c>
    </row>
    <row r="10961" spans="1:9">
      <c r="A10961" s="10">
        <v>43773</v>
      </c>
      <c r="B10961" s="10">
        <v>43775</v>
      </c>
      <c r="C10961" t="s">
        <v>152</v>
      </c>
      <c r="D10961" t="s">
        <v>12758</v>
      </c>
      <c r="E10961" t="s">
        <v>12757</v>
      </c>
      <c r="F10961" s="1">
        <v>-20</v>
      </c>
      <c r="I10961" s="13">
        <f t="shared" si="171"/>
        <v>-3823178.1060000611</v>
      </c>
    </row>
    <row r="10962" spans="1:9">
      <c r="A10962" s="10">
        <v>43777</v>
      </c>
      <c r="B10962" s="10">
        <v>43776</v>
      </c>
      <c r="C10962" t="s">
        <v>12884</v>
      </c>
      <c r="D10962" t="s">
        <v>12883</v>
      </c>
      <c r="E10962" t="s">
        <v>11354</v>
      </c>
      <c r="F10962" s="1">
        <v>-333.8</v>
      </c>
      <c r="I10962" s="13">
        <f t="shared" si="171"/>
        <v>-3823511.906000061</v>
      </c>
    </row>
    <row r="10963" spans="1:9">
      <c r="A10963" s="10">
        <v>43777</v>
      </c>
      <c r="B10963" s="10">
        <v>43776</v>
      </c>
      <c r="C10963" t="s">
        <v>12249</v>
      </c>
      <c r="D10963" t="s">
        <v>12879</v>
      </c>
      <c r="E10963" t="s">
        <v>11</v>
      </c>
      <c r="F10963" s="1">
        <v>-0.59499999999999997</v>
      </c>
      <c r="I10963" s="13">
        <f t="shared" si="171"/>
        <v>-3823512.5010000612</v>
      </c>
    </row>
    <row r="10964" spans="1:9">
      <c r="A10964" s="10">
        <v>43777</v>
      </c>
      <c r="B10964" s="10">
        <v>43776</v>
      </c>
      <c r="C10964" t="s">
        <v>12878</v>
      </c>
      <c r="D10964" t="s">
        <v>12877</v>
      </c>
      <c r="E10964" t="s">
        <v>12876</v>
      </c>
      <c r="F10964" s="1">
        <v>-579</v>
      </c>
      <c r="I10964" s="13">
        <f t="shared" si="171"/>
        <v>-3824091.5010000612</v>
      </c>
    </row>
    <row r="10965" spans="1:9">
      <c r="A10965" s="10">
        <v>43777</v>
      </c>
      <c r="B10965" s="10">
        <v>43776</v>
      </c>
      <c r="C10965" t="s">
        <v>12872</v>
      </c>
      <c r="D10965" t="s">
        <v>12871</v>
      </c>
      <c r="E10965" t="s">
        <v>11</v>
      </c>
      <c r="F10965" s="1">
        <v>-1921.4749999999999</v>
      </c>
      <c r="I10965" s="13">
        <f t="shared" si="171"/>
        <v>-3826012.9760000613</v>
      </c>
    </row>
    <row r="10966" spans="1:9">
      <c r="A10966" s="10">
        <v>43777</v>
      </c>
      <c r="B10966" s="10">
        <v>43776</v>
      </c>
      <c r="C10966" t="s">
        <v>12866</v>
      </c>
      <c r="D10966" t="s">
        <v>12865</v>
      </c>
      <c r="E10966" t="s">
        <v>8042</v>
      </c>
      <c r="F10966" s="1">
        <v>-140.554</v>
      </c>
      <c r="I10966" s="13">
        <f t="shared" si="171"/>
        <v>-3826153.5300000613</v>
      </c>
    </row>
    <row r="10967" spans="1:9">
      <c r="A10967" s="10">
        <v>43777</v>
      </c>
      <c r="B10967" s="10">
        <v>43776</v>
      </c>
      <c r="C10967" t="s">
        <v>12864</v>
      </c>
      <c r="D10967" t="s">
        <v>12863</v>
      </c>
      <c r="E10967" t="s">
        <v>8517</v>
      </c>
      <c r="F10967" s="1">
        <v>-5000</v>
      </c>
      <c r="I10967" s="13">
        <f t="shared" si="171"/>
        <v>-3831153.5300000613</v>
      </c>
    </row>
    <row r="10968" spans="1:9">
      <c r="A10968" s="10">
        <v>43777</v>
      </c>
      <c r="B10968" s="10">
        <v>43776</v>
      </c>
      <c r="C10968" t="s">
        <v>12862</v>
      </c>
      <c r="D10968" t="s">
        <v>12861</v>
      </c>
      <c r="E10968" t="s">
        <v>57</v>
      </c>
      <c r="F10968" s="1">
        <v>-193148.693</v>
      </c>
      <c r="I10968" s="13">
        <f t="shared" si="171"/>
        <v>-4024302.2230000612</v>
      </c>
    </row>
    <row r="10969" spans="1:9">
      <c r="A10969" s="10">
        <v>43782</v>
      </c>
      <c r="B10969" s="10">
        <v>43777</v>
      </c>
      <c r="C10969" t="s">
        <v>184</v>
      </c>
      <c r="D10969" t="s">
        <v>12941</v>
      </c>
      <c r="E10969" t="s">
        <v>12940</v>
      </c>
      <c r="F10969" s="1">
        <v>-10</v>
      </c>
      <c r="I10969" s="13">
        <f t="shared" si="171"/>
        <v>-4024312.2230000612</v>
      </c>
    </row>
    <row r="10970" spans="1:9">
      <c r="A10970" s="10">
        <v>43782</v>
      </c>
      <c r="B10970" s="10">
        <v>43777</v>
      </c>
      <c r="C10970" t="s">
        <v>7</v>
      </c>
      <c r="D10970" t="s">
        <v>12937</v>
      </c>
      <c r="E10970" t="s">
        <v>12936</v>
      </c>
      <c r="F10970" s="1">
        <v>-1.9</v>
      </c>
      <c r="I10970" s="13">
        <f t="shared" si="171"/>
        <v>-4024314.1230000611</v>
      </c>
    </row>
    <row r="10971" spans="1:9">
      <c r="A10971" s="10">
        <v>43780</v>
      </c>
      <c r="B10971" s="10">
        <v>43777</v>
      </c>
      <c r="C10971" t="s">
        <v>12916</v>
      </c>
      <c r="D10971" t="s">
        <v>12915</v>
      </c>
      <c r="E10971" t="s">
        <v>12896</v>
      </c>
      <c r="F10971" s="1">
        <v>-696.03599999999994</v>
      </c>
      <c r="I10971" s="13">
        <f t="shared" si="171"/>
        <v>-4025010.159000061</v>
      </c>
    </row>
    <row r="10972" spans="1:9">
      <c r="A10972" s="10">
        <v>43780</v>
      </c>
      <c r="B10972" s="10">
        <v>43777</v>
      </c>
      <c r="C10972" t="s">
        <v>12912</v>
      </c>
      <c r="D10972" t="s">
        <v>12911</v>
      </c>
      <c r="E10972" t="s">
        <v>4871</v>
      </c>
      <c r="F10972" s="1">
        <v>-1628.4110000000001</v>
      </c>
      <c r="I10972" s="13">
        <f t="shared" si="171"/>
        <v>-4026638.5700000608</v>
      </c>
    </row>
    <row r="10973" spans="1:9">
      <c r="A10973" s="10">
        <v>43780</v>
      </c>
      <c r="B10973" s="10">
        <v>43777</v>
      </c>
      <c r="C10973" t="s">
        <v>31</v>
      </c>
      <c r="D10973" t="s">
        <v>12911</v>
      </c>
      <c r="E10973" t="s">
        <v>4871</v>
      </c>
      <c r="F10973" s="1">
        <v>-1.7849999999999999</v>
      </c>
      <c r="I10973" s="13">
        <f t="shared" si="171"/>
        <v>-4026640.355000061</v>
      </c>
    </row>
    <row r="10974" spans="1:9">
      <c r="A10974" s="10">
        <v>43780</v>
      </c>
      <c r="B10974" s="10">
        <v>43777</v>
      </c>
      <c r="C10974" t="s">
        <v>12910</v>
      </c>
      <c r="D10974" t="s">
        <v>12909</v>
      </c>
      <c r="E10974" t="s">
        <v>30</v>
      </c>
      <c r="F10974" s="1">
        <v>-1266.5129999999999</v>
      </c>
      <c r="I10974" s="13">
        <f t="shared" si="171"/>
        <v>-4027906.8680000608</v>
      </c>
    </row>
    <row r="10975" spans="1:9">
      <c r="A10975" s="10">
        <v>43780</v>
      </c>
      <c r="B10975" s="10">
        <v>43777</v>
      </c>
      <c r="C10975" t="s">
        <v>31</v>
      </c>
      <c r="D10975" t="s">
        <v>12909</v>
      </c>
      <c r="E10975" t="s">
        <v>30</v>
      </c>
      <c r="F10975" s="1">
        <v>-1.7849999999999999</v>
      </c>
      <c r="I10975" s="13">
        <f t="shared" si="171"/>
        <v>-4027908.6530000609</v>
      </c>
    </row>
    <row r="10976" spans="1:9">
      <c r="A10976" s="10">
        <v>43780</v>
      </c>
      <c r="B10976" s="10">
        <v>43777</v>
      </c>
      <c r="C10976" t="s">
        <v>12908</v>
      </c>
      <c r="D10976" t="s">
        <v>12907</v>
      </c>
      <c r="E10976" t="s">
        <v>216</v>
      </c>
      <c r="F10976" s="1">
        <v>-10349.504000000001</v>
      </c>
      <c r="I10976" s="13">
        <f t="shared" si="171"/>
        <v>-4038258.1570000611</v>
      </c>
    </row>
    <row r="10977" spans="1:9">
      <c r="A10977" s="10">
        <v>43780</v>
      </c>
      <c r="B10977" s="10">
        <v>43777</v>
      </c>
      <c r="C10977" t="s">
        <v>31</v>
      </c>
      <c r="D10977" t="s">
        <v>12907</v>
      </c>
      <c r="E10977" t="s">
        <v>216</v>
      </c>
      <c r="F10977" s="1">
        <v>-1.7849999999999999</v>
      </c>
      <c r="I10977" s="13">
        <f t="shared" si="171"/>
        <v>-4038259.9420000613</v>
      </c>
    </row>
    <row r="10978" spans="1:9">
      <c r="A10978" s="10">
        <v>43780</v>
      </c>
      <c r="B10978" s="10">
        <v>43777</v>
      </c>
      <c r="C10978" t="s">
        <v>12906</v>
      </c>
      <c r="D10978" t="s">
        <v>12905</v>
      </c>
      <c r="E10978" t="s">
        <v>11</v>
      </c>
      <c r="F10978" s="1">
        <v>-63204.209000000003</v>
      </c>
      <c r="I10978" s="13">
        <f t="shared" si="171"/>
        <v>-4101464.1510000611</v>
      </c>
    </row>
    <row r="10979" spans="1:9">
      <c r="A10979" s="10">
        <v>43780</v>
      </c>
      <c r="B10979" s="10">
        <v>43777</v>
      </c>
      <c r="C10979" t="s">
        <v>12904</v>
      </c>
      <c r="D10979" t="s">
        <v>12903</v>
      </c>
      <c r="E10979" t="s">
        <v>9690</v>
      </c>
      <c r="F10979" s="1">
        <v>-7704.5</v>
      </c>
      <c r="I10979" s="13">
        <f t="shared" si="171"/>
        <v>-4109168.6510000611</v>
      </c>
    </row>
    <row r="10980" spans="1:9">
      <c r="A10980" s="10">
        <v>43780</v>
      </c>
      <c r="B10980" s="10">
        <v>43777</v>
      </c>
      <c r="C10980" t="s">
        <v>427</v>
      </c>
      <c r="D10980" t="s">
        <v>12902</v>
      </c>
      <c r="E10980" t="s">
        <v>429</v>
      </c>
      <c r="F10980" s="1">
        <v>-1780.7370000000001</v>
      </c>
      <c r="I10980" s="13">
        <f t="shared" si="171"/>
        <v>-4110949.3880000613</v>
      </c>
    </row>
    <row r="10981" spans="1:9">
      <c r="A10981" s="10">
        <v>43780</v>
      </c>
      <c r="B10981" s="10">
        <v>43777</v>
      </c>
      <c r="C10981" t="s">
        <v>430</v>
      </c>
      <c r="D10981" t="s">
        <v>12902</v>
      </c>
      <c r="E10981" t="s">
        <v>431</v>
      </c>
      <c r="F10981" s="1">
        <v>-1.19</v>
      </c>
      <c r="I10981" s="13">
        <f t="shared" si="171"/>
        <v>-4110950.5780000612</v>
      </c>
    </row>
    <row r="10982" spans="1:9">
      <c r="A10982" s="10">
        <v>43780</v>
      </c>
      <c r="B10982" s="10">
        <v>43777</v>
      </c>
      <c r="C10982" t="s">
        <v>12901</v>
      </c>
      <c r="D10982" t="s">
        <v>12900</v>
      </c>
      <c r="E10982" t="s">
        <v>448</v>
      </c>
      <c r="F10982" s="1">
        <v>-1699.088</v>
      </c>
      <c r="I10982" s="13">
        <f t="shared" si="171"/>
        <v>-4112649.6660000612</v>
      </c>
    </row>
    <row r="10983" spans="1:9">
      <c r="A10983" s="10">
        <v>43780</v>
      </c>
      <c r="B10983" s="10">
        <v>43777</v>
      </c>
      <c r="C10983" t="s">
        <v>31</v>
      </c>
      <c r="D10983" t="s">
        <v>12900</v>
      </c>
      <c r="E10983" t="s">
        <v>448</v>
      </c>
      <c r="F10983" s="1">
        <v>-1.7849999999999999</v>
      </c>
      <c r="I10983" s="13">
        <f t="shared" si="171"/>
        <v>-4112651.4510000614</v>
      </c>
    </row>
    <row r="10984" spans="1:9">
      <c r="A10984" s="10">
        <v>43780</v>
      </c>
      <c r="B10984" s="10">
        <v>43777</v>
      </c>
      <c r="C10984" t="s">
        <v>427</v>
      </c>
      <c r="D10984" t="s">
        <v>12899</v>
      </c>
      <c r="E10984" t="s">
        <v>429</v>
      </c>
      <c r="F10984" s="1">
        <v>-3088.9160000000002</v>
      </c>
      <c r="I10984" s="13">
        <f t="shared" si="171"/>
        <v>-4115740.3670000616</v>
      </c>
    </row>
    <row r="10985" spans="1:9">
      <c r="A10985" s="10">
        <v>43780</v>
      </c>
      <c r="B10985" s="10">
        <v>43777</v>
      </c>
      <c r="C10985" t="s">
        <v>430</v>
      </c>
      <c r="D10985" t="s">
        <v>12899</v>
      </c>
      <c r="E10985" t="s">
        <v>431</v>
      </c>
      <c r="F10985" s="1">
        <v>-1.19</v>
      </c>
      <c r="I10985" s="13">
        <f t="shared" si="171"/>
        <v>-4115741.5570000615</v>
      </c>
    </row>
    <row r="10986" spans="1:9">
      <c r="A10986" s="10">
        <v>43780</v>
      </c>
      <c r="B10986" s="10">
        <v>43777</v>
      </c>
      <c r="C10986" t="s">
        <v>12898</v>
      </c>
      <c r="D10986" t="s">
        <v>12897</v>
      </c>
      <c r="E10986" t="s">
        <v>12896</v>
      </c>
      <c r="F10986" s="1">
        <v>-896.90800000000002</v>
      </c>
      <c r="I10986" s="13">
        <f t="shared" si="171"/>
        <v>-4116638.4650000613</v>
      </c>
    </row>
    <row r="10987" spans="1:9">
      <c r="A10987" s="10">
        <v>43780</v>
      </c>
      <c r="B10987" s="10">
        <v>43777</v>
      </c>
      <c r="C10987" t="s">
        <v>12895</v>
      </c>
      <c r="D10987" t="s">
        <v>12894</v>
      </c>
      <c r="E10987" t="s">
        <v>11</v>
      </c>
      <c r="F10987" s="1">
        <v>-44411.877</v>
      </c>
      <c r="I10987" s="13">
        <f t="shared" si="171"/>
        <v>-4161050.3420000612</v>
      </c>
    </row>
    <row r="10988" spans="1:9">
      <c r="A10988" s="10">
        <v>43776</v>
      </c>
      <c r="B10988" s="10">
        <v>43777</v>
      </c>
      <c r="C10988" t="s">
        <v>12860</v>
      </c>
      <c r="D10988" t="s">
        <v>12841</v>
      </c>
      <c r="E10988" t="s">
        <v>11</v>
      </c>
      <c r="G10988" s="1">
        <v>4000</v>
      </c>
      <c r="I10988" s="13">
        <f t="shared" si="171"/>
        <v>-4157050.3420000612</v>
      </c>
    </row>
    <row r="10989" spans="1:9">
      <c r="A10989" s="10">
        <v>43776</v>
      </c>
      <c r="B10989" s="10">
        <v>43777</v>
      </c>
      <c r="C10989" t="s">
        <v>12854</v>
      </c>
      <c r="D10989" t="s">
        <v>2323</v>
      </c>
      <c r="E10989" t="s">
        <v>11</v>
      </c>
      <c r="G10989" s="1">
        <v>18000</v>
      </c>
      <c r="I10989" s="13">
        <f t="shared" si="171"/>
        <v>-4139050.3420000612</v>
      </c>
    </row>
    <row r="10990" spans="1:9">
      <c r="A10990" s="10">
        <v>43776</v>
      </c>
      <c r="B10990" s="10">
        <v>43777</v>
      </c>
      <c r="C10990" t="s">
        <v>12853</v>
      </c>
      <c r="D10990" t="s">
        <v>1930</v>
      </c>
      <c r="E10990" t="s">
        <v>11</v>
      </c>
      <c r="G10990" s="1">
        <v>5000</v>
      </c>
      <c r="I10990" s="13">
        <f t="shared" si="171"/>
        <v>-4134050.3420000612</v>
      </c>
    </row>
    <row r="10991" spans="1:9">
      <c r="A10991" s="10">
        <v>43776</v>
      </c>
      <c r="B10991" s="10">
        <v>43777</v>
      </c>
      <c r="C10991" t="s">
        <v>12852</v>
      </c>
      <c r="D10991" t="s">
        <v>2201</v>
      </c>
      <c r="E10991" t="s">
        <v>11</v>
      </c>
      <c r="G10991" s="1">
        <v>11000</v>
      </c>
      <c r="I10991" s="13">
        <f t="shared" si="171"/>
        <v>-4123050.3420000612</v>
      </c>
    </row>
    <row r="10992" spans="1:9">
      <c r="A10992" s="10">
        <v>43776</v>
      </c>
      <c r="B10992" s="10">
        <v>43777</v>
      </c>
      <c r="C10992" t="s">
        <v>12851</v>
      </c>
      <c r="D10992" t="s">
        <v>12850</v>
      </c>
      <c r="E10992" t="s">
        <v>11</v>
      </c>
      <c r="G10992" s="1">
        <v>200000</v>
      </c>
      <c r="I10992" s="13">
        <f t="shared" si="171"/>
        <v>-3923050.3420000612</v>
      </c>
    </row>
    <row r="10993" spans="1:9">
      <c r="A10993" s="10">
        <v>43776</v>
      </c>
      <c r="B10993" s="10">
        <v>43777</v>
      </c>
      <c r="C10993" t="s">
        <v>12847</v>
      </c>
      <c r="D10993" t="s">
        <v>2010</v>
      </c>
      <c r="E10993" t="s">
        <v>11</v>
      </c>
      <c r="G10993" s="1">
        <v>1000</v>
      </c>
      <c r="I10993" s="13">
        <f t="shared" si="171"/>
        <v>-3922050.3420000612</v>
      </c>
    </row>
    <row r="10994" spans="1:9">
      <c r="A10994" s="10">
        <v>43776</v>
      </c>
      <c r="B10994" s="10">
        <v>43777</v>
      </c>
      <c r="C10994" t="s">
        <v>12844</v>
      </c>
      <c r="D10994" t="s">
        <v>2611</v>
      </c>
      <c r="E10994" t="s">
        <v>11</v>
      </c>
      <c r="G10994" s="1">
        <v>13000</v>
      </c>
      <c r="I10994" s="13">
        <f t="shared" si="171"/>
        <v>-3909050.3420000612</v>
      </c>
    </row>
    <row r="10995" spans="1:9">
      <c r="A10995" s="10">
        <v>43783</v>
      </c>
      <c r="B10995" s="10">
        <v>43780</v>
      </c>
      <c r="C10995" t="s">
        <v>857</v>
      </c>
      <c r="D10995" t="s">
        <v>12960</v>
      </c>
      <c r="E10995" t="s">
        <v>12959</v>
      </c>
      <c r="F10995" s="1">
        <v>-63</v>
      </c>
      <c r="I10995" s="13">
        <f t="shared" si="171"/>
        <v>-3909113.3420000612</v>
      </c>
    </row>
    <row r="10996" spans="1:9">
      <c r="A10996" s="10">
        <v>43783</v>
      </c>
      <c r="B10996" s="10">
        <v>43780</v>
      </c>
      <c r="C10996" t="s">
        <v>857</v>
      </c>
      <c r="D10996" t="s">
        <v>12957</v>
      </c>
      <c r="E10996" t="s">
        <v>12956</v>
      </c>
      <c r="F10996" s="1">
        <v>-466</v>
      </c>
      <c r="I10996" s="13">
        <f t="shared" si="171"/>
        <v>-3909579.3420000612</v>
      </c>
    </row>
    <row r="10997" spans="1:9">
      <c r="A10997" s="10">
        <v>43781</v>
      </c>
      <c r="B10997" s="10">
        <v>43780</v>
      </c>
      <c r="C10997" t="s">
        <v>12926</v>
      </c>
      <c r="D10997" t="s">
        <v>12925</v>
      </c>
      <c r="E10997" t="s">
        <v>11992</v>
      </c>
      <c r="F10997" s="1">
        <v>-218</v>
      </c>
      <c r="I10997" s="13">
        <f t="shared" si="171"/>
        <v>-3909797.3420000612</v>
      </c>
    </row>
    <row r="10998" spans="1:9">
      <c r="A10998" s="10">
        <v>43781</v>
      </c>
      <c r="B10998" s="10">
        <v>43780</v>
      </c>
      <c r="C10998" t="s">
        <v>12924</v>
      </c>
      <c r="D10998" t="s">
        <v>12923</v>
      </c>
      <c r="E10998" t="s">
        <v>488</v>
      </c>
      <c r="F10998" s="1">
        <v>-938.88199999999995</v>
      </c>
      <c r="I10998" s="13">
        <f t="shared" si="171"/>
        <v>-3910736.2240000614</v>
      </c>
    </row>
    <row r="10999" spans="1:9">
      <c r="A10999" s="10">
        <v>43781</v>
      </c>
      <c r="B10999" s="10">
        <v>43780</v>
      </c>
      <c r="C10999" t="s">
        <v>12922</v>
      </c>
      <c r="D10999" t="s">
        <v>12921</v>
      </c>
      <c r="E10999" t="s">
        <v>6110</v>
      </c>
      <c r="F10999" s="1">
        <v>-144.114</v>
      </c>
      <c r="I10999" s="13">
        <f t="shared" si="171"/>
        <v>-3910880.3380000615</v>
      </c>
    </row>
    <row r="11000" spans="1:9">
      <c r="A11000" s="10">
        <v>43781</v>
      </c>
      <c r="B11000" s="10">
        <v>43780</v>
      </c>
      <c r="C11000" t="s">
        <v>12920</v>
      </c>
      <c r="D11000" t="s">
        <v>12919</v>
      </c>
      <c r="E11000" t="s">
        <v>567</v>
      </c>
      <c r="F11000" s="1">
        <v>-4715.2</v>
      </c>
      <c r="I11000" s="13">
        <f t="shared" si="171"/>
        <v>-3915595.5380000616</v>
      </c>
    </row>
    <row r="11001" spans="1:9">
      <c r="A11001" s="10">
        <v>43781</v>
      </c>
      <c r="B11001" s="10">
        <v>43780</v>
      </c>
      <c r="C11001" t="s">
        <v>12918</v>
      </c>
      <c r="D11001" t="s">
        <v>12917</v>
      </c>
      <c r="E11001" t="s">
        <v>488</v>
      </c>
      <c r="F11001" s="1">
        <v>-938.88199999999995</v>
      </c>
      <c r="I11001" s="13">
        <f t="shared" si="171"/>
        <v>-3916534.4200000619</v>
      </c>
    </row>
    <row r="11002" spans="1:9">
      <c r="A11002" s="10">
        <v>43777</v>
      </c>
      <c r="B11002" s="10">
        <v>43780</v>
      </c>
      <c r="C11002" t="s">
        <v>7</v>
      </c>
      <c r="D11002" t="s">
        <v>12886</v>
      </c>
      <c r="E11002" t="s">
        <v>12885</v>
      </c>
      <c r="F11002" s="1">
        <v>-3.8</v>
      </c>
      <c r="I11002" s="13">
        <f t="shared" si="171"/>
        <v>-3916538.2200000617</v>
      </c>
    </row>
    <row r="11003" spans="1:9">
      <c r="A11003" s="10">
        <v>43777</v>
      </c>
      <c r="B11003" s="10">
        <v>43780</v>
      </c>
      <c r="C11003" t="s">
        <v>152</v>
      </c>
      <c r="D11003" t="s">
        <v>12882</v>
      </c>
      <c r="E11003" t="s">
        <v>12881</v>
      </c>
      <c r="F11003" s="1">
        <v>-20</v>
      </c>
      <c r="I11003" s="13">
        <f t="shared" si="171"/>
        <v>-3916558.2200000617</v>
      </c>
    </row>
    <row r="11004" spans="1:9">
      <c r="A11004" s="10">
        <v>43777</v>
      </c>
      <c r="B11004" s="10">
        <v>43780</v>
      </c>
      <c r="C11004" t="s">
        <v>12880</v>
      </c>
      <c r="D11004" t="s">
        <v>12879</v>
      </c>
      <c r="E11004" t="s">
        <v>11</v>
      </c>
      <c r="G11004" s="1">
        <v>250000</v>
      </c>
      <c r="I11004" s="13">
        <f t="shared" si="171"/>
        <v>-3666558.2200000617</v>
      </c>
    </row>
    <row r="11005" spans="1:9">
      <c r="A11005" s="10">
        <v>43790</v>
      </c>
      <c r="B11005" s="10">
        <v>43781</v>
      </c>
      <c r="C11005" t="s">
        <v>152</v>
      </c>
      <c r="D11005" t="s">
        <v>13112</v>
      </c>
      <c r="E11005" t="s">
        <v>13111</v>
      </c>
      <c r="F11005" s="1">
        <v>-20</v>
      </c>
      <c r="I11005" s="13">
        <f t="shared" si="171"/>
        <v>-3666578.2200000617</v>
      </c>
    </row>
    <row r="11006" spans="1:9">
      <c r="A11006" s="10">
        <v>43790</v>
      </c>
      <c r="B11006" s="10">
        <v>43781</v>
      </c>
      <c r="C11006" t="s">
        <v>7</v>
      </c>
      <c r="D11006" t="s">
        <v>13099</v>
      </c>
      <c r="E11006" t="s">
        <v>13098</v>
      </c>
      <c r="F11006" s="1">
        <v>-3.8</v>
      </c>
      <c r="I11006" s="13">
        <f t="shared" si="171"/>
        <v>-3666582.0200000615</v>
      </c>
    </row>
    <row r="11007" spans="1:9">
      <c r="A11007" s="10">
        <v>43782</v>
      </c>
      <c r="B11007" s="10">
        <v>43781</v>
      </c>
      <c r="C11007" t="s">
        <v>12939</v>
      </c>
      <c r="D11007" t="s">
        <v>12938</v>
      </c>
      <c r="E11007" t="s">
        <v>3874</v>
      </c>
      <c r="F11007" s="1">
        <v>-8329.7000000000007</v>
      </c>
      <c r="I11007" s="13">
        <f t="shared" si="171"/>
        <v>-3674911.7200000617</v>
      </c>
    </row>
    <row r="11008" spans="1:9">
      <c r="A11008" s="10">
        <v>43782</v>
      </c>
      <c r="B11008" s="10">
        <v>43781</v>
      </c>
      <c r="C11008" t="s">
        <v>12935</v>
      </c>
      <c r="D11008" t="s">
        <v>12934</v>
      </c>
      <c r="E11008" t="s">
        <v>12933</v>
      </c>
      <c r="F11008" s="1">
        <v>-192.023</v>
      </c>
      <c r="I11008" s="13">
        <f t="shared" si="171"/>
        <v>-3675103.7430000617</v>
      </c>
    </row>
    <row r="11009" spans="1:9">
      <c r="A11009" s="10">
        <v>43782</v>
      </c>
      <c r="B11009" s="10">
        <v>43781</v>
      </c>
      <c r="C11009" t="s">
        <v>12932</v>
      </c>
      <c r="D11009" t="s">
        <v>12931</v>
      </c>
      <c r="E11009" t="s">
        <v>10565</v>
      </c>
      <c r="F11009" s="1">
        <v>-648.6</v>
      </c>
      <c r="I11009" s="13">
        <f t="shared" si="171"/>
        <v>-3675752.3430000618</v>
      </c>
    </row>
    <row r="11010" spans="1:9">
      <c r="A11010" s="10">
        <v>43782</v>
      </c>
      <c r="B11010" s="10">
        <v>43781</v>
      </c>
      <c r="C11010" t="s">
        <v>12930</v>
      </c>
      <c r="D11010" t="s">
        <v>12929</v>
      </c>
      <c r="E11010" t="s">
        <v>10565</v>
      </c>
      <c r="F11010" s="1">
        <v>-661.46699999999998</v>
      </c>
      <c r="I11010" s="13">
        <f t="shared" si="171"/>
        <v>-3676413.810000062</v>
      </c>
    </row>
    <row r="11011" spans="1:9">
      <c r="A11011" s="10">
        <v>43782</v>
      </c>
      <c r="B11011" s="10">
        <v>43781</v>
      </c>
      <c r="C11011" t="s">
        <v>12928</v>
      </c>
      <c r="D11011" t="s">
        <v>12927</v>
      </c>
      <c r="E11011" t="s">
        <v>375</v>
      </c>
      <c r="F11011" s="1">
        <v>-500</v>
      </c>
      <c r="I11011" s="13">
        <f t="shared" ref="I11011:I11074" si="172">I11010+F11011+G11011</f>
        <v>-3676913.810000062</v>
      </c>
    </row>
    <row r="11012" spans="1:9">
      <c r="A11012" s="10">
        <v>43789</v>
      </c>
      <c r="B11012" s="10">
        <v>43782</v>
      </c>
      <c r="C11012" t="s">
        <v>250</v>
      </c>
      <c r="E11012" t="s">
        <v>11</v>
      </c>
      <c r="F11012" s="1">
        <v>-140.72</v>
      </c>
      <c r="I11012" s="13">
        <f t="shared" si="172"/>
        <v>-3677054.5300000622</v>
      </c>
    </row>
    <row r="11013" spans="1:9">
      <c r="A11013" s="10">
        <v>43784</v>
      </c>
      <c r="B11013" s="10">
        <v>43782</v>
      </c>
      <c r="C11013" t="s">
        <v>184</v>
      </c>
      <c r="D11013" t="s">
        <v>12994</v>
      </c>
      <c r="E11013" t="s">
        <v>12993</v>
      </c>
      <c r="F11013" s="1">
        <v>-10</v>
      </c>
      <c r="I11013" s="13">
        <f t="shared" si="172"/>
        <v>-3677064.5300000622</v>
      </c>
    </row>
    <row r="11014" spans="1:9">
      <c r="A11014" s="10">
        <v>43784</v>
      </c>
      <c r="B11014" s="10">
        <v>43782</v>
      </c>
      <c r="C11014" t="s">
        <v>7</v>
      </c>
      <c r="D11014" t="s">
        <v>12967</v>
      </c>
      <c r="E11014" t="s">
        <v>12966</v>
      </c>
      <c r="F11014" s="1">
        <v>-1.9</v>
      </c>
      <c r="I11014" s="13">
        <f t="shared" si="172"/>
        <v>-3677066.4300000621</v>
      </c>
    </row>
    <row r="11015" spans="1:9">
      <c r="A11015" s="10">
        <v>43784</v>
      </c>
      <c r="B11015" s="10">
        <v>43782</v>
      </c>
      <c r="C11015" t="s">
        <v>7</v>
      </c>
      <c r="D11015" t="s">
        <v>12965</v>
      </c>
      <c r="E11015" t="s">
        <v>12964</v>
      </c>
      <c r="F11015" s="1">
        <v>-1.9</v>
      </c>
      <c r="I11015" s="13">
        <f t="shared" si="172"/>
        <v>-3677068.330000062</v>
      </c>
    </row>
    <row r="11016" spans="1:9">
      <c r="A11016" s="10">
        <v>43784</v>
      </c>
      <c r="B11016" s="10">
        <v>43782</v>
      </c>
      <c r="C11016" t="s">
        <v>184</v>
      </c>
      <c r="D11016" t="s">
        <v>12963</v>
      </c>
      <c r="E11016" t="s">
        <v>12962</v>
      </c>
      <c r="F11016" s="1">
        <v>-10</v>
      </c>
      <c r="I11016" s="13">
        <f t="shared" si="172"/>
        <v>-3677078.330000062</v>
      </c>
    </row>
    <row r="11017" spans="1:9">
      <c r="A11017" s="10">
        <v>43783</v>
      </c>
      <c r="B11017" s="10">
        <v>43782</v>
      </c>
      <c r="C11017" t="s">
        <v>12249</v>
      </c>
      <c r="D11017" t="s">
        <v>12944</v>
      </c>
      <c r="E11017" t="s">
        <v>11</v>
      </c>
      <c r="F11017" s="1">
        <v>-0.59499999999999997</v>
      </c>
      <c r="I11017" s="13">
        <f t="shared" si="172"/>
        <v>-3677078.9250000622</v>
      </c>
    </row>
    <row r="11018" spans="1:9">
      <c r="A11018" s="10">
        <v>43783</v>
      </c>
      <c r="B11018" s="10">
        <v>43782</v>
      </c>
      <c r="C11018" t="s">
        <v>452</v>
      </c>
      <c r="D11018" t="s">
        <v>2051</v>
      </c>
      <c r="E11018" t="s">
        <v>11</v>
      </c>
      <c r="F11018" s="1">
        <v>-0.59499999999999997</v>
      </c>
      <c r="I11018" s="13">
        <f t="shared" si="172"/>
        <v>-3677079.5200000624</v>
      </c>
    </row>
    <row r="11019" spans="1:9">
      <c r="A11019" s="10">
        <v>43783</v>
      </c>
      <c r="B11019" s="10">
        <v>43782</v>
      </c>
      <c r="C11019" t="s">
        <v>452</v>
      </c>
      <c r="D11019" t="s">
        <v>2109</v>
      </c>
      <c r="E11019" t="s">
        <v>11</v>
      </c>
      <c r="F11019" s="1">
        <v>-0.59499999999999997</v>
      </c>
      <c r="I11019" s="13">
        <f t="shared" si="172"/>
        <v>-3677080.1150000626</v>
      </c>
    </row>
    <row r="11020" spans="1:9">
      <c r="A11020" s="10">
        <v>43783</v>
      </c>
      <c r="B11020" s="10">
        <v>43782</v>
      </c>
      <c r="C11020" t="s">
        <v>12955</v>
      </c>
      <c r="D11020" t="s">
        <v>12954</v>
      </c>
      <c r="E11020" t="s">
        <v>14</v>
      </c>
      <c r="F11020" s="1">
        <v>-152.238</v>
      </c>
      <c r="I11020" s="13">
        <f t="shared" si="172"/>
        <v>-3677232.3530000625</v>
      </c>
    </row>
    <row r="11021" spans="1:9">
      <c r="A11021" s="10">
        <v>43783</v>
      </c>
      <c r="B11021" s="10">
        <v>43782</v>
      </c>
      <c r="C11021" t="s">
        <v>12953</v>
      </c>
      <c r="D11021" t="s">
        <v>12952</v>
      </c>
      <c r="E11021" t="s">
        <v>11</v>
      </c>
      <c r="F11021" s="1">
        <v>-5158.71</v>
      </c>
      <c r="I11021" s="13">
        <f t="shared" si="172"/>
        <v>-3682391.0630000625</v>
      </c>
    </row>
    <row r="11022" spans="1:9">
      <c r="A11022" s="10">
        <v>43783</v>
      </c>
      <c r="B11022" s="10">
        <v>43782</v>
      </c>
      <c r="C11022" t="s">
        <v>452</v>
      </c>
      <c r="D11022" t="s">
        <v>2348</v>
      </c>
      <c r="E11022" t="s">
        <v>11</v>
      </c>
      <c r="F11022" s="1">
        <v>-0.59499999999999997</v>
      </c>
      <c r="I11022" s="13">
        <f t="shared" si="172"/>
        <v>-3682391.6580000627</v>
      </c>
    </row>
    <row r="11023" spans="1:9">
      <c r="A11023" s="10">
        <v>43783</v>
      </c>
      <c r="B11023" s="10">
        <v>43782</v>
      </c>
      <c r="C11023" t="s">
        <v>452</v>
      </c>
      <c r="D11023" t="s">
        <v>2192</v>
      </c>
      <c r="E11023" t="s">
        <v>11</v>
      </c>
      <c r="F11023" s="1">
        <v>-0.59499999999999997</v>
      </c>
      <c r="I11023" s="13">
        <f t="shared" si="172"/>
        <v>-3682392.2530000629</v>
      </c>
    </row>
    <row r="11024" spans="1:9">
      <c r="A11024" s="10">
        <v>43783</v>
      </c>
      <c r="B11024" s="10">
        <v>43782</v>
      </c>
      <c r="C11024" t="s">
        <v>12950</v>
      </c>
      <c r="D11024" t="s">
        <v>12949</v>
      </c>
      <c r="E11024" t="s">
        <v>8663</v>
      </c>
      <c r="F11024" s="1">
        <v>-98500</v>
      </c>
      <c r="I11024" s="13">
        <f t="shared" si="172"/>
        <v>-3780892.2530000629</v>
      </c>
    </row>
    <row r="11025" spans="1:9">
      <c r="A11025" s="10">
        <v>43783</v>
      </c>
      <c r="B11025" s="10">
        <v>43782</v>
      </c>
      <c r="C11025" t="s">
        <v>452</v>
      </c>
      <c r="D11025" t="s">
        <v>2610</v>
      </c>
      <c r="E11025" t="s">
        <v>11</v>
      </c>
      <c r="F11025" s="1">
        <v>-0.59499999999999997</v>
      </c>
      <c r="I11025" s="13">
        <f t="shared" si="172"/>
        <v>-3780892.8480000631</v>
      </c>
    </row>
    <row r="11026" spans="1:9">
      <c r="A11026" s="10">
        <v>43783</v>
      </c>
      <c r="B11026" s="10">
        <v>43782</v>
      </c>
      <c r="C11026" t="s">
        <v>12947</v>
      </c>
      <c r="D11026" t="s">
        <v>12946</v>
      </c>
      <c r="E11026" t="s">
        <v>3567</v>
      </c>
      <c r="F11026" s="1">
        <v>-5664.02</v>
      </c>
      <c r="I11026" s="13">
        <f t="shared" si="172"/>
        <v>-3786556.8680000631</v>
      </c>
    </row>
    <row r="11027" spans="1:9">
      <c r="A11027" s="10">
        <v>43783</v>
      </c>
      <c r="B11027" s="10">
        <v>43782</v>
      </c>
      <c r="C11027" t="s">
        <v>12943</v>
      </c>
      <c r="D11027" t="s">
        <v>12942</v>
      </c>
      <c r="E11027" t="s">
        <v>8663</v>
      </c>
      <c r="F11027" s="1">
        <v>-98500</v>
      </c>
      <c r="I11027" s="13">
        <f t="shared" si="172"/>
        <v>-3885056.8680000631</v>
      </c>
    </row>
    <row r="11028" spans="1:9">
      <c r="A11028" s="10">
        <v>43784</v>
      </c>
      <c r="B11028" s="10">
        <v>43783</v>
      </c>
      <c r="C11028" t="s">
        <v>7</v>
      </c>
      <c r="D11028" t="s">
        <v>12992</v>
      </c>
      <c r="E11028" t="s">
        <v>12991</v>
      </c>
      <c r="F11028" s="1">
        <v>-3.8</v>
      </c>
      <c r="I11028" s="13">
        <f t="shared" si="172"/>
        <v>-3885060.6680000629</v>
      </c>
    </row>
    <row r="11029" spans="1:9">
      <c r="A11029" s="10">
        <v>43784</v>
      </c>
      <c r="B11029" s="10">
        <v>43783</v>
      </c>
      <c r="C11029" t="s">
        <v>12990</v>
      </c>
      <c r="D11029" t="s">
        <v>12989</v>
      </c>
      <c r="E11029" t="s">
        <v>11939</v>
      </c>
      <c r="F11029" s="1">
        <v>-216700</v>
      </c>
      <c r="I11029" s="13">
        <f t="shared" si="172"/>
        <v>-4101760.6680000629</v>
      </c>
    </row>
    <row r="11030" spans="1:9">
      <c r="A11030" s="10">
        <v>43784</v>
      </c>
      <c r="B11030" s="10">
        <v>43783</v>
      </c>
      <c r="C11030" t="s">
        <v>31</v>
      </c>
      <c r="D11030" t="s">
        <v>12989</v>
      </c>
      <c r="E11030" t="s">
        <v>11939</v>
      </c>
      <c r="F11030" s="1">
        <v>-1.7849999999999999</v>
      </c>
      <c r="I11030" s="13">
        <f t="shared" si="172"/>
        <v>-4101762.4530000631</v>
      </c>
    </row>
    <row r="11031" spans="1:9">
      <c r="A11031" s="10">
        <v>43784</v>
      </c>
      <c r="B11031" s="10">
        <v>43783</v>
      </c>
      <c r="C11031" t="s">
        <v>12988</v>
      </c>
      <c r="D11031" t="s">
        <v>12987</v>
      </c>
      <c r="E11031" t="s">
        <v>5616</v>
      </c>
      <c r="F11031" s="1">
        <v>-14000</v>
      </c>
      <c r="I11031" s="13">
        <f t="shared" si="172"/>
        <v>-4115762.4530000631</v>
      </c>
    </row>
    <row r="11032" spans="1:9">
      <c r="A11032" s="10">
        <v>43784</v>
      </c>
      <c r="B11032" s="10">
        <v>43783</v>
      </c>
      <c r="C11032" t="s">
        <v>12986</v>
      </c>
      <c r="D11032" t="s">
        <v>12985</v>
      </c>
      <c r="E11032" t="s">
        <v>3753</v>
      </c>
      <c r="F11032" s="1">
        <v>-262.39999999999998</v>
      </c>
      <c r="I11032" s="13">
        <f t="shared" si="172"/>
        <v>-4116024.853000063</v>
      </c>
    </row>
    <row r="11033" spans="1:9">
      <c r="A11033" s="10">
        <v>43784</v>
      </c>
      <c r="B11033" s="10">
        <v>43783</v>
      </c>
      <c r="C11033" t="s">
        <v>152</v>
      </c>
      <c r="D11033" t="s">
        <v>12984</v>
      </c>
      <c r="E11033" t="s">
        <v>12983</v>
      </c>
      <c r="F11033" s="1">
        <v>-20</v>
      </c>
      <c r="I11033" s="13">
        <f t="shared" si="172"/>
        <v>-4116044.853000063</v>
      </c>
    </row>
    <row r="11034" spans="1:9">
      <c r="A11034" s="10">
        <v>43784</v>
      </c>
      <c r="B11034" s="10">
        <v>43783</v>
      </c>
      <c r="C11034" t="s">
        <v>12982</v>
      </c>
      <c r="D11034" t="s">
        <v>12981</v>
      </c>
      <c r="E11034" t="s">
        <v>494</v>
      </c>
      <c r="F11034" s="1">
        <v>-96.984999999999999</v>
      </c>
      <c r="I11034" s="13">
        <f t="shared" si="172"/>
        <v>-4116141.8380000629</v>
      </c>
    </row>
    <row r="11035" spans="1:9">
      <c r="A11035" s="10">
        <v>43784</v>
      </c>
      <c r="B11035" s="10">
        <v>43783</v>
      </c>
      <c r="C11035" t="s">
        <v>12980</v>
      </c>
      <c r="D11035" t="s">
        <v>12979</v>
      </c>
      <c r="E11035" t="s">
        <v>11</v>
      </c>
      <c r="F11035" s="1">
        <v>-21420</v>
      </c>
      <c r="I11035" s="13">
        <f t="shared" si="172"/>
        <v>-4137561.8380000629</v>
      </c>
    </row>
    <row r="11036" spans="1:9">
      <c r="A11036" s="10">
        <v>43784</v>
      </c>
      <c r="B11036" s="10">
        <v>43783</v>
      </c>
      <c r="C11036" t="s">
        <v>12976</v>
      </c>
      <c r="D11036" t="s">
        <v>12975</v>
      </c>
      <c r="E11036" t="s">
        <v>8015</v>
      </c>
      <c r="F11036" s="1">
        <v>-3392.8090000000002</v>
      </c>
      <c r="I11036" s="13">
        <f t="shared" si="172"/>
        <v>-4140954.6470000627</v>
      </c>
    </row>
    <row r="11037" spans="1:9">
      <c r="A11037" s="10">
        <v>43784</v>
      </c>
      <c r="B11037" s="10">
        <v>43783</v>
      </c>
      <c r="C11037" t="s">
        <v>31</v>
      </c>
      <c r="D11037" t="s">
        <v>12975</v>
      </c>
      <c r="E11037" t="s">
        <v>8015</v>
      </c>
      <c r="F11037" s="1">
        <v>-1.7849999999999999</v>
      </c>
      <c r="I11037" s="13">
        <f t="shared" si="172"/>
        <v>-4140956.4320000629</v>
      </c>
    </row>
    <row r="11038" spans="1:9">
      <c r="A11038" s="10">
        <v>43784</v>
      </c>
      <c r="B11038" s="10">
        <v>43783</v>
      </c>
      <c r="C11038" t="s">
        <v>12974</v>
      </c>
      <c r="D11038" t="s">
        <v>12961</v>
      </c>
      <c r="E11038" t="s">
        <v>30</v>
      </c>
      <c r="F11038" s="1">
        <v>-937.35699999999997</v>
      </c>
      <c r="I11038" s="13">
        <f t="shared" si="172"/>
        <v>-4141893.7890000627</v>
      </c>
    </row>
    <row r="11039" spans="1:9">
      <c r="A11039" s="10">
        <v>43784</v>
      </c>
      <c r="B11039" s="10">
        <v>43783</v>
      </c>
      <c r="C11039" t="s">
        <v>12971</v>
      </c>
      <c r="D11039" t="s">
        <v>12970</v>
      </c>
      <c r="E11039" t="s">
        <v>11</v>
      </c>
      <c r="F11039" s="1">
        <v>-8935.1970000000001</v>
      </c>
      <c r="I11039" s="13">
        <f t="shared" si="172"/>
        <v>-4150828.9860000629</v>
      </c>
    </row>
    <row r="11040" spans="1:9">
      <c r="A11040" s="10">
        <v>43784</v>
      </c>
      <c r="B11040" s="10">
        <v>43783</v>
      </c>
      <c r="C11040" t="s">
        <v>12969</v>
      </c>
      <c r="D11040" t="s">
        <v>12968</v>
      </c>
      <c r="E11040" t="s">
        <v>332</v>
      </c>
      <c r="F11040" s="1">
        <v>-10145.5</v>
      </c>
      <c r="I11040" s="13">
        <f t="shared" si="172"/>
        <v>-4160974.4860000629</v>
      </c>
    </row>
    <row r="11041" spans="1:9">
      <c r="A11041" s="10">
        <v>43784</v>
      </c>
      <c r="B11041" s="10">
        <v>43783</v>
      </c>
      <c r="C11041" t="s">
        <v>31</v>
      </c>
      <c r="D11041" t="s">
        <v>12968</v>
      </c>
      <c r="E11041" t="s">
        <v>332</v>
      </c>
      <c r="F11041" s="1">
        <v>-1.7849999999999999</v>
      </c>
      <c r="I11041" s="13">
        <f t="shared" si="172"/>
        <v>-4160976.271000063</v>
      </c>
    </row>
    <row r="11042" spans="1:9">
      <c r="A11042" s="10">
        <v>43784</v>
      </c>
      <c r="B11042" s="10">
        <v>43783</v>
      </c>
      <c r="C11042" t="s">
        <v>31</v>
      </c>
      <c r="D11042" t="s">
        <v>12961</v>
      </c>
      <c r="E11042" t="s">
        <v>30</v>
      </c>
      <c r="F11042" s="1">
        <v>-1.7849999999999999</v>
      </c>
      <c r="I11042" s="13">
        <f t="shared" si="172"/>
        <v>-4160978.0560000632</v>
      </c>
    </row>
    <row r="11043" spans="1:9">
      <c r="A11043" s="10">
        <v>43797</v>
      </c>
      <c r="B11043" s="10">
        <v>43784</v>
      </c>
      <c r="C11043" t="s">
        <v>250</v>
      </c>
      <c r="E11043" t="s">
        <v>11</v>
      </c>
      <c r="F11043" s="1">
        <v>-433.06</v>
      </c>
      <c r="I11043" s="13">
        <f t="shared" si="172"/>
        <v>-4161411.1160000633</v>
      </c>
    </row>
    <row r="11044" spans="1:9">
      <c r="A11044" s="10">
        <v>43788</v>
      </c>
      <c r="B11044" s="10">
        <v>43784</v>
      </c>
      <c r="C11044" t="s">
        <v>7</v>
      </c>
      <c r="D11044" t="s">
        <v>13040</v>
      </c>
      <c r="E11044" t="s">
        <v>13018</v>
      </c>
      <c r="F11044" s="1">
        <v>-7.22</v>
      </c>
      <c r="I11044" s="13">
        <f t="shared" si="172"/>
        <v>-4161418.3360000635</v>
      </c>
    </row>
    <row r="11045" spans="1:9">
      <c r="A11045" s="10">
        <v>43788</v>
      </c>
      <c r="B11045" s="10">
        <v>43784</v>
      </c>
      <c r="C11045" t="s">
        <v>7</v>
      </c>
      <c r="D11045" t="s">
        <v>13029</v>
      </c>
      <c r="E11045" t="s">
        <v>13028</v>
      </c>
      <c r="F11045" s="1">
        <v>-1.9</v>
      </c>
      <c r="I11045" s="13">
        <f t="shared" si="172"/>
        <v>-4161420.2360000634</v>
      </c>
    </row>
    <row r="11046" spans="1:9">
      <c r="A11046" s="10">
        <v>43788</v>
      </c>
      <c r="B11046" s="10">
        <v>43784</v>
      </c>
      <c r="C11046" t="s">
        <v>105</v>
      </c>
      <c r="D11046" t="s">
        <v>13027</v>
      </c>
      <c r="E11046" t="s">
        <v>13026</v>
      </c>
      <c r="F11046" s="1">
        <v>-0.5</v>
      </c>
      <c r="I11046" s="13">
        <f t="shared" si="172"/>
        <v>-4161420.7360000634</v>
      </c>
    </row>
    <row r="11047" spans="1:9">
      <c r="A11047" s="10">
        <v>43788</v>
      </c>
      <c r="B11047" s="10">
        <v>43784</v>
      </c>
      <c r="C11047" t="s">
        <v>96</v>
      </c>
      <c r="D11047" t="s">
        <v>13023</v>
      </c>
      <c r="E11047" t="s">
        <v>13022</v>
      </c>
      <c r="F11047" s="1">
        <v>-30</v>
      </c>
      <c r="I11047" s="13">
        <f t="shared" si="172"/>
        <v>-4161450.7360000634</v>
      </c>
    </row>
    <row r="11048" spans="1:9">
      <c r="A11048" s="10">
        <v>43788</v>
      </c>
      <c r="B11048" s="10">
        <v>43784</v>
      </c>
      <c r="C11048" t="s">
        <v>184</v>
      </c>
      <c r="D11048" t="s">
        <v>13021</v>
      </c>
      <c r="E11048" t="s">
        <v>13020</v>
      </c>
      <c r="F11048" s="1">
        <v>-10</v>
      </c>
      <c r="I11048" s="13">
        <f t="shared" si="172"/>
        <v>-4161460.7360000634</v>
      </c>
    </row>
    <row r="11049" spans="1:9">
      <c r="A11049" s="10">
        <v>43788</v>
      </c>
      <c r="B11049" s="10">
        <v>43784</v>
      </c>
      <c r="C11049" t="s">
        <v>60</v>
      </c>
      <c r="D11049" t="s">
        <v>13019</v>
      </c>
      <c r="E11049" t="s">
        <v>13018</v>
      </c>
      <c r="F11049" s="1">
        <v>-8</v>
      </c>
      <c r="I11049" s="13">
        <f t="shared" si="172"/>
        <v>-4161468.7360000634</v>
      </c>
    </row>
    <row r="11050" spans="1:9">
      <c r="A11050" s="10">
        <v>43787</v>
      </c>
      <c r="B11050" s="10">
        <v>43784</v>
      </c>
      <c r="C11050" t="s">
        <v>13016</v>
      </c>
      <c r="E11050" t="s">
        <v>100</v>
      </c>
      <c r="F11050" s="1">
        <v>-29510.157999999999</v>
      </c>
      <c r="I11050" s="13">
        <f t="shared" si="172"/>
        <v>-4190978.8940000632</v>
      </c>
    </row>
    <row r="11051" spans="1:9">
      <c r="A11051" s="10">
        <v>43787</v>
      </c>
      <c r="B11051" s="10">
        <v>43784</v>
      </c>
      <c r="C11051" t="s">
        <v>101</v>
      </c>
      <c r="E11051" t="s">
        <v>11</v>
      </c>
      <c r="F11051" s="1">
        <v>-9.52</v>
      </c>
      <c r="I11051" s="13">
        <f t="shared" si="172"/>
        <v>-4190988.4140000632</v>
      </c>
    </row>
    <row r="11052" spans="1:9">
      <c r="A11052" s="10">
        <v>43787</v>
      </c>
      <c r="B11052" s="10">
        <v>43784</v>
      </c>
      <c r="C11052" t="s">
        <v>13015</v>
      </c>
      <c r="D11052" t="s">
        <v>13014</v>
      </c>
      <c r="E11052" t="s">
        <v>13003</v>
      </c>
      <c r="F11052" s="1">
        <v>-256.8</v>
      </c>
      <c r="I11052" s="13">
        <f t="shared" si="172"/>
        <v>-4191245.214000063</v>
      </c>
    </row>
    <row r="11053" spans="1:9">
      <c r="A11053" s="10">
        <v>43787</v>
      </c>
      <c r="B11053" s="10">
        <v>43784</v>
      </c>
      <c r="C11053" t="s">
        <v>13013</v>
      </c>
      <c r="D11053" t="s">
        <v>13012</v>
      </c>
      <c r="E11053" t="s">
        <v>11786</v>
      </c>
      <c r="F11053" s="1">
        <v>-9850</v>
      </c>
      <c r="I11053" s="13">
        <f t="shared" si="172"/>
        <v>-4201095.214000063</v>
      </c>
    </row>
    <row r="11054" spans="1:9">
      <c r="A11054" s="10">
        <v>43787</v>
      </c>
      <c r="B11054" s="10">
        <v>43784</v>
      </c>
      <c r="C11054" t="s">
        <v>13011</v>
      </c>
      <c r="D11054" t="s">
        <v>13010</v>
      </c>
      <c r="E11054" t="s">
        <v>11</v>
      </c>
      <c r="F11054" s="1">
        <v>-11759.226000000001</v>
      </c>
      <c r="I11054" s="13">
        <f t="shared" si="172"/>
        <v>-4212854.4400000628</v>
      </c>
    </row>
    <row r="11055" spans="1:9">
      <c r="A11055" s="10">
        <v>43787</v>
      </c>
      <c r="B11055" s="10">
        <v>43784</v>
      </c>
      <c r="C11055" t="s">
        <v>13009</v>
      </c>
      <c r="D11055" t="s">
        <v>13008</v>
      </c>
      <c r="E11055" t="s">
        <v>3643</v>
      </c>
      <c r="F11055" s="1">
        <v>-1390.15</v>
      </c>
      <c r="I11055" s="13">
        <f t="shared" si="172"/>
        <v>-4214244.5900000632</v>
      </c>
    </row>
    <row r="11056" spans="1:9">
      <c r="A11056" s="10">
        <v>43787</v>
      </c>
      <c r="B11056" s="10">
        <v>43784</v>
      </c>
      <c r="C11056" t="s">
        <v>13007</v>
      </c>
      <c r="D11056" t="s">
        <v>13006</v>
      </c>
      <c r="E11056" t="s">
        <v>10565</v>
      </c>
      <c r="F11056" s="1">
        <v>-664.904</v>
      </c>
      <c r="I11056" s="13">
        <f t="shared" si="172"/>
        <v>-4214909.4940000633</v>
      </c>
    </row>
    <row r="11057" spans="1:9">
      <c r="A11057" s="10">
        <v>43787</v>
      </c>
      <c r="B11057" s="10">
        <v>43784</v>
      </c>
      <c r="C11057" t="s">
        <v>13005</v>
      </c>
      <c r="D11057" t="s">
        <v>13004</v>
      </c>
      <c r="E11057" t="s">
        <v>13003</v>
      </c>
      <c r="F11057" s="1">
        <v>-7447.143</v>
      </c>
      <c r="I11057" s="13">
        <f t="shared" si="172"/>
        <v>-4222356.6370000634</v>
      </c>
    </row>
    <row r="11058" spans="1:9">
      <c r="A11058" s="10">
        <v>43787</v>
      </c>
      <c r="B11058" s="10">
        <v>43784</v>
      </c>
      <c r="C11058" t="s">
        <v>13002</v>
      </c>
      <c r="D11058" t="s">
        <v>13001</v>
      </c>
      <c r="E11058" t="s">
        <v>10453</v>
      </c>
      <c r="F11058" s="1">
        <v>-748.03</v>
      </c>
      <c r="I11058" s="13">
        <f t="shared" si="172"/>
        <v>-4223104.6670000637</v>
      </c>
    </row>
    <row r="11059" spans="1:9">
      <c r="A11059" s="10">
        <v>43787</v>
      </c>
      <c r="B11059" s="10">
        <v>43784</v>
      </c>
      <c r="C11059" t="s">
        <v>13000</v>
      </c>
      <c r="D11059" t="s">
        <v>12999</v>
      </c>
      <c r="E11059" t="s">
        <v>12998</v>
      </c>
      <c r="F11059" s="1">
        <v>-735.54399999999998</v>
      </c>
      <c r="I11059" s="13">
        <f t="shared" si="172"/>
        <v>-4223840.2110000635</v>
      </c>
    </row>
    <row r="11060" spans="1:9">
      <c r="A11060" s="10">
        <v>43787</v>
      </c>
      <c r="B11060" s="10">
        <v>43784</v>
      </c>
      <c r="C11060" t="s">
        <v>12997</v>
      </c>
      <c r="D11060" t="s">
        <v>12996</v>
      </c>
      <c r="E11060" t="s">
        <v>12995</v>
      </c>
      <c r="F11060" s="1">
        <v>-400</v>
      </c>
      <c r="I11060" s="13">
        <f t="shared" si="172"/>
        <v>-4224240.2110000635</v>
      </c>
    </row>
    <row r="11061" spans="1:9">
      <c r="A11061" s="10">
        <v>43783</v>
      </c>
      <c r="B11061" s="10">
        <v>43784</v>
      </c>
      <c r="C11061" t="s">
        <v>12958</v>
      </c>
      <c r="D11061" t="s">
        <v>2051</v>
      </c>
      <c r="E11061" t="s">
        <v>11</v>
      </c>
      <c r="G11061" s="1">
        <v>16000</v>
      </c>
      <c r="I11061" s="13">
        <f t="shared" si="172"/>
        <v>-4208240.2110000635</v>
      </c>
    </row>
    <row r="11062" spans="1:9">
      <c r="A11062" s="10">
        <v>43783</v>
      </c>
      <c r="B11062" s="10">
        <v>43784</v>
      </c>
      <c r="C11062" t="s">
        <v>10506</v>
      </c>
      <c r="D11062" t="s">
        <v>2109</v>
      </c>
      <c r="E11062" t="s">
        <v>11</v>
      </c>
      <c r="G11062" s="1">
        <v>3000</v>
      </c>
      <c r="I11062" s="13">
        <f t="shared" si="172"/>
        <v>-4205240.2110000635</v>
      </c>
    </row>
    <row r="11063" spans="1:9">
      <c r="A11063" s="10">
        <v>43783</v>
      </c>
      <c r="B11063" s="10">
        <v>43784</v>
      </c>
      <c r="C11063" t="s">
        <v>8295</v>
      </c>
      <c r="D11063" t="s">
        <v>2348</v>
      </c>
      <c r="E11063" t="s">
        <v>11</v>
      </c>
      <c r="G11063" s="1">
        <v>34000</v>
      </c>
      <c r="I11063" s="13">
        <f t="shared" si="172"/>
        <v>-4171240.2110000635</v>
      </c>
    </row>
    <row r="11064" spans="1:9">
      <c r="A11064" s="10">
        <v>43783</v>
      </c>
      <c r="B11064" s="10">
        <v>43784</v>
      </c>
      <c r="C11064" t="s">
        <v>12951</v>
      </c>
      <c r="D11064" t="s">
        <v>2192</v>
      </c>
      <c r="E11064" t="s">
        <v>11</v>
      </c>
      <c r="G11064" s="1">
        <v>11000</v>
      </c>
      <c r="I11064" s="13">
        <f t="shared" si="172"/>
        <v>-4160240.2110000635</v>
      </c>
    </row>
    <row r="11065" spans="1:9">
      <c r="A11065" s="10">
        <v>43783</v>
      </c>
      <c r="B11065" s="10">
        <v>43784</v>
      </c>
      <c r="C11065" t="s">
        <v>12948</v>
      </c>
      <c r="D11065" t="s">
        <v>2610</v>
      </c>
      <c r="E11065" t="s">
        <v>11</v>
      </c>
      <c r="G11065" s="1">
        <v>30000</v>
      </c>
      <c r="I11065" s="13">
        <f t="shared" si="172"/>
        <v>-4130240.2110000635</v>
      </c>
    </row>
    <row r="11066" spans="1:9">
      <c r="A11066" s="10">
        <v>43783</v>
      </c>
      <c r="B11066" s="10">
        <v>43784</v>
      </c>
      <c r="C11066" t="s">
        <v>12945</v>
      </c>
      <c r="D11066" t="s">
        <v>12944</v>
      </c>
      <c r="E11066" t="s">
        <v>11</v>
      </c>
      <c r="G11066" s="1">
        <v>300000</v>
      </c>
      <c r="I11066" s="13">
        <f t="shared" si="172"/>
        <v>-3830240.2110000635</v>
      </c>
    </row>
    <row r="11067" spans="1:9">
      <c r="A11067" s="10">
        <v>43789</v>
      </c>
      <c r="B11067" s="10">
        <v>43787</v>
      </c>
      <c r="C11067" t="s">
        <v>105</v>
      </c>
      <c r="D11067" t="s">
        <v>13097</v>
      </c>
      <c r="E11067" t="s">
        <v>13096</v>
      </c>
      <c r="F11067" s="1">
        <v>-0.5</v>
      </c>
      <c r="I11067" s="13">
        <f t="shared" si="172"/>
        <v>-3830240.7110000635</v>
      </c>
    </row>
    <row r="11068" spans="1:9">
      <c r="A11068" s="10">
        <v>43789</v>
      </c>
      <c r="B11068" s="10">
        <v>43787</v>
      </c>
      <c r="C11068" t="s">
        <v>7</v>
      </c>
      <c r="D11068" t="s">
        <v>13093</v>
      </c>
      <c r="E11068" t="s">
        <v>13047</v>
      </c>
      <c r="F11068" s="1">
        <v>-7.22</v>
      </c>
      <c r="I11068" s="13">
        <f t="shared" si="172"/>
        <v>-3830247.9310000637</v>
      </c>
    </row>
    <row r="11069" spans="1:9">
      <c r="A11069" s="10">
        <v>43789</v>
      </c>
      <c r="B11069" s="10">
        <v>43787</v>
      </c>
      <c r="C11069" t="s">
        <v>105</v>
      </c>
      <c r="D11069" t="s">
        <v>13090</v>
      </c>
      <c r="E11069" t="s">
        <v>13089</v>
      </c>
      <c r="F11069" s="1">
        <v>-0.5</v>
      </c>
      <c r="I11069" s="13">
        <f t="shared" si="172"/>
        <v>-3830248.4310000637</v>
      </c>
    </row>
    <row r="11070" spans="1:9">
      <c r="A11070" s="10">
        <v>43789</v>
      </c>
      <c r="B11070" s="10">
        <v>43787</v>
      </c>
      <c r="C11070" t="s">
        <v>60</v>
      </c>
      <c r="D11070" t="s">
        <v>13086</v>
      </c>
      <c r="E11070" t="s">
        <v>13043</v>
      </c>
      <c r="F11070" s="1">
        <v>-8</v>
      </c>
      <c r="I11070" s="13">
        <f t="shared" si="172"/>
        <v>-3830256.4310000637</v>
      </c>
    </row>
    <row r="11071" spans="1:9">
      <c r="A11071" s="10">
        <v>43789</v>
      </c>
      <c r="B11071" s="10">
        <v>43787</v>
      </c>
      <c r="C11071" t="s">
        <v>7</v>
      </c>
      <c r="D11071" t="s">
        <v>13072</v>
      </c>
      <c r="E11071" t="s">
        <v>13071</v>
      </c>
      <c r="F11071" s="1">
        <v>-1.9</v>
      </c>
      <c r="I11071" s="13">
        <f t="shared" si="172"/>
        <v>-3830258.3310000636</v>
      </c>
    </row>
    <row r="11072" spans="1:9">
      <c r="A11072" s="10">
        <v>43789</v>
      </c>
      <c r="B11072" s="10">
        <v>43787</v>
      </c>
      <c r="C11072" t="s">
        <v>96</v>
      </c>
      <c r="D11072" t="s">
        <v>13070</v>
      </c>
      <c r="E11072" t="s">
        <v>13069</v>
      </c>
      <c r="F11072" s="1">
        <v>-30</v>
      </c>
      <c r="I11072" s="13">
        <f t="shared" si="172"/>
        <v>-3830288.3310000636</v>
      </c>
    </row>
    <row r="11073" spans="1:9">
      <c r="A11073" s="10">
        <v>43789</v>
      </c>
      <c r="B11073" s="10">
        <v>43787</v>
      </c>
      <c r="C11073" t="s">
        <v>7</v>
      </c>
      <c r="D11073" t="s">
        <v>13068</v>
      </c>
      <c r="E11073" t="s">
        <v>13049</v>
      </c>
      <c r="F11073" s="1">
        <v>-7.22</v>
      </c>
      <c r="I11073" s="13">
        <f t="shared" si="172"/>
        <v>-3830295.5510000638</v>
      </c>
    </row>
    <row r="11074" spans="1:9">
      <c r="A11074" s="10">
        <v>43789</v>
      </c>
      <c r="B11074" s="10">
        <v>43787</v>
      </c>
      <c r="C11074" t="s">
        <v>13065</v>
      </c>
      <c r="D11074" t="s">
        <v>13064</v>
      </c>
      <c r="E11074" t="s">
        <v>13063</v>
      </c>
      <c r="F11074" s="1">
        <v>-10</v>
      </c>
      <c r="I11074" s="13">
        <f t="shared" si="172"/>
        <v>-3830305.5510000638</v>
      </c>
    </row>
    <row r="11075" spans="1:9">
      <c r="A11075" s="10">
        <v>43789</v>
      </c>
      <c r="B11075" s="10">
        <v>43787</v>
      </c>
      <c r="C11075" t="s">
        <v>184</v>
      </c>
      <c r="D11075" t="s">
        <v>13062</v>
      </c>
      <c r="E11075" t="s">
        <v>13061</v>
      </c>
      <c r="F11075" s="1">
        <v>-10</v>
      </c>
      <c r="I11075" s="13">
        <f t="shared" ref="I11075:I11138" si="173">I11074+F11075+G11075</f>
        <v>-3830315.5510000638</v>
      </c>
    </row>
    <row r="11076" spans="1:9">
      <c r="A11076" s="10">
        <v>43789</v>
      </c>
      <c r="B11076" s="10">
        <v>43787</v>
      </c>
      <c r="C11076" t="s">
        <v>105</v>
      </c>
      <c r="D11076" t="s">
        <v>13060</v>
      </c>
      <c r="E11076" t="s">
        <v>13059</v>
      </c>
      <c r="F11076" s="1">
        <v>-0.5</v>
      </c>
      <c r="I11076" s="13">
        <f t="shared" si="173"/>
        <v>-3830316.0510000638</v>
      </c>
    </row>
    <row r="11077" spans="1:9">
      <c r="A11077" s="10">
        <v>43789</v>
      </c>
      <c r="B11077" s="10">
        <v>43787</v>
      </c>
      <c r="C11077" t="s">
        <v>96</v>
      </c>
      <c r="D11077" t="s">
        <v>13056</v>
      </c>
      <c r="E11077" t="s">
        <v>13055</v>
      </c>
      <c r="F11077" s="1">
        <v>-30</v>
      </c>
      <c r="I11077" s="13">
        <f t="shared" si="173"/>
        <v>-3830346.0510000638</v>
      </c>
    </row>
    <row r="11078" spans="1:9">
      <c r="A11078" s="10">
        <v>43789</v>
      </c>
      <c r="B11078" s="10">
        <v>43787</v>
      </c>
      <c r="C11078" t="s">
        <v>184</v>
      </c>
      <c r="D11078" t="s">
        <v>13054</v>
      </c>
      <c r="E11078" t="s">
        <v>13053</v>
      </c>
      <c r="F11078" s="1">
        <v>-10</v>
      </c>
      <c r="I11078" s="13">
        <f t="shared" si="173"/>
        <v>-3830356.0510000638</v>
      </c>
    </row>
    <row r="11079" spans="1:9">
      <c r="A11079" s="10">
        <v>43789</v>
      </c>
      <c r="B11079" s="10">
        <v>43787</v>
      </c>
      <c r="C11079" t="s">
        <v>96</v>
      </c>
      <c r="D11079" t="s">
        <v>13052</v>
      </c>
      <c r="E11079" t="s">
        <v>13051</v>
      </c>
      <c r="F11079" s="1">
        <v>-30</v>
      </c>
      <c r="I11079" s="13">
        <f t="shared" si="173"/>
        <v>-3830386.0510000638</v>
      </c>
    </row>
    <row r="11080" spans="1:9">
      <c r="A11080" s="10">
        <v>43789</v>
      </c>
      <c r="B11080" s="10">
        <v>43787</v>
      </c>
      <c r="C11080" t="s">
        <v>60</v>
      </c>
      <c r="D11080" t="s">
        <v>13050</v>
      </c>
      <c r="E11080" t="s">
        <v>13049</v>
      </c>
      <c r="F11080" s="1">
        <v>-8</v>
      </c>
      <c r="I11080" s="13">
        <f t="shared" si="173"/>
        <v>-3830394.0510000638</v>
      </c>
    </row>
    <row r="11081" spans="1:9">
      <c r="A11081" s="10">
        <v>43789</v>
      </c>
      <c r="B11081" s="10">
        <v>43787</v>
      </c>
      <c r="C11081" t="s">
        <v>60</v>
      </c>
      <c r="D11081" t="s">
        <v>13048</v>
      </c>
      <c r="E11081" t="s">
        <v>13047</v>
      </c>
      <c r="F11081" s="1">
        <v>-8</v>
      </c>
      <c r="I11081" s="13">
        <f t="shared" si="173"/>
        <v>-3830402.0510000638</v>
      </c>
    </row>
    <row r="11082" spans="1:9">
      <c r="A11082" s="10">
        <v>43789</v>
      </c>
      <c r="B11082" s="10">
        <v>43787</v>
      </c>
      <c r="C11082" t="s">
        <v>7</v>
      </c>
      <c r="D11082" t="s">
        <v>13046</v>
      </c>
      <c r="E11082" t="s">
        <v>13045</v>
      </c>
      <c r="F11082" s="1">
        <v>-1.9</v>
      </c>
      <c r="I11082" s="13">
        <f t="shared" si="173"/>
        <v>-3830403.9510000637</v>
      </c>
    </row>
    <row r="11083" spans="1:9">
      <c r="A11083" s="10">
        <v>43789</v>
      </c>
      <c r="B11083" s="10">
        <v>43787</v>
      </c>
      <c r="C11083" t="s">
        <v>7</v>
      </c>
      <c r="D11083" t="s">
        <v>13044</v>
      </c>
      <c r="E11083" t="s">
        <v>13043</v>
      </c>
      <c r="F11083" s="1">
        <v>-9.1199999999999992</v>
      </c>
      <c r="I11083" s="13">
        <f t="shared" si="173"/>
        <v>-3830413.0710000638</v>
      </c>
    </row>
    <row r="11084" spans="1:9">
      <c r="A11084" s="10">
        <v>43788</v>
      </c>
      <c r="B11084" s="10">
        <v>43787</v>
      </c>
      <c r="C11084" t="s">
        <v>13042</v>
      </c>
      <c r="D11084" t="s">
        <v>13041</v>
      </c>
      <c r="E11084" t="s">
        <v>9114</v>
      </c>
      <c r="F11084" s="1">
        <v>-1107.83</v>
      </c>
      <c r="I11084" s="13">
        <f t="shared" si="173"/>
        <v>-3831520.9010000639</v>
      </c>
    </row>
    <row r="11085" spans="1:9">
      <c r="A11085" s="10">
        <v>43788</v>
      </c>
      <c r="B11085" s="10">
        <v>43787</v>
      </c>
      <c r="C11085" t="s">
        <v>452</v>
      </c>
      <c r="D11085" t="s">
        <v>2579</v>
      </c>
      <c r="E11085" t="s">
        <v>11</v>
      </c>
      <c r="F11085" s="1">
        <v>-0.59499999999999997</v>
      </c>
      <c r="I11085" s="13">
        <f t="shared" si="173"/>
        <v>-3831521.4960000641</v>
      </c>
    </row>
    <row r="11086" spans="1:9">
      <c r="A11086" s="10">
        <v>43788</v>
      </c>
      <c r="B11086" s="10">
        <v>43787</v>
      </c>
      <c r="C11086" t="s">
        <v>452</v>
      </c>
      <c r="D11086" t="s">
        <v>2359</v>
      </c>
      <c r="E11086" t="s">
        <v>11</v>
      </c>
      <c r="F11086" s="1">
        <v>-0.59499999999999997</v>
      </c>
      <c r="I11086" s="13">
        <f t="shared" si="173"/>
        <v>-3831522.0910000643</v>
      </c>
    </row>
    <row r="11087" spans="1:9">
      <c r="A11087" s="10">
        <v>43788</v>
      </c>
      <c r="B11087" s="10">
        <v>43787</v>
      </c>
      <c r="C11087" t="s">
        <v>452</v>
      </c>
      <c r="D11087" t="s">
        <v>2229</v>
      </c>
      <c r="E11087" t="s">
        <v>11</v>
      </c>
      <c r="F11087" s="1">
        <v>-0.59499999999999997</v>
      </c>
      <c r="I11087" s="13">
        <f t="shared" si="173"/>
        <v>-3831522.6860000645</v>
      </c>
    </row>
    <row r="11088" spans="1:9">
      <c r="A11088" s="10">
        <v>43788</v>
      </c>
      <c r="B11088" s="10">
        <v>43787</v>
      </c>
      <c r="C11088" t="s">
        <v>452</v>
      </c>
      <c r="D11088" t="s">
        <v>1852</v>
      </c>
      <c r="E11088" t="s">
        <v>11</v>
      </c>
      <c r="F11088" s="1">
        <v>-0.59499999999999997</v>
      </c>
      <c r="I11088" s="13">
        <f t="shared" si="173"/>
        <v>-3831523.2810000647</v>
      </c>
    </row>
    <row r="11089" spans="1:9">
      <c r="A11089" s="10">
        <v>43788</v>
      </c>
      <c r="B11089" s="10">
        <v>43787</v>
      </c>
      <c r="C11089" t="s">
        <v>13038</v>
      </c>
      <c r="D11089" t="s">
        <v>13037</v>
      </c>
      <c r="E11089" t="s">
        <v>10755</v>
      </c>
      <c r="F11089" s="1">
        <v>-423.14</v>
      </c>
      <c r="I11089" s="13">
        <f t="shared" si="173"/>
        <v>-3831946.4210000648</v>
      </c>
    </row>
    <row r="11090" spans="1:9">
      <c r="A11090" s="10">
        <v>43788</v>
      </c>
      <c r="B11090" s="10">
        <v>43787</v>
      </c>
      <c r="C11090" t="s">
        <v>13036</v>
      </c>
      <c r="D11090" t="s">
        <v>13035</v>
      </c>
      <c r="E11090" t="s">
        <v>12669</v>
      </c>
      <c r="F11090" s="1">
        <v>-540.59799999999996</v>
      </c>
      <c r="I11090" s="13">
        <f t="shared" si="173"/>
        <v>-3832487.019000065</v>
      </c>
    </row>
    <row r="11091" spans="1:9">
      <c r="A11091" s="10">
        <v>43788</v>
      </c>
      <c r="B11091" s="10">
        <v>43787</v>
      </c>
      <c r="C11091" t="s">
        <v>12249</v>
      </c>
      <c r="D11091" t="s">
        <v>13033</v>
      </c>
      <c r="E11091" t="s">
        <v>11</v>
      </c>
      <c r="F11091" s="1">
        <v>-0.59499999999999997</v>
      </c>
      <c r="I11091" s="13">
        <f t="shared" si="173"/>
        <v>-3832487.6140000653</v>
      </c>
    </row>
    <row r="11092" spans="1:9">
      <c r="A11092" s="10">
        <v>43788</v>
      </c>
      <c r="B11092" s="10">
        <v>43787</v>
      </c>
      <c r="C11092" t="s">
        <v>452</v>
      </c>
      <c r="D11092" t="s">
        <v>2198</v>
      </c>
      <c r="E11092" t="s">
        <v>11</v>
      </c>
      <c r="F11092" s="1">
        <v>-0.59499999999999997</v>
      </c>
      <c r="I11092" s="13">
        <f t="shared" si="173"/>
        <v>-3832488.2090000655</v>
      </c>
    </row>
    <row r="11093" spans="1:9">
      <c r="A11093" s="10">
        <v>43784</v>
      </c>
      <c r="B11093" s="10">
        <v>43787</v>
      </c>
      <c r="C11093" t="s">
        <v>3721</v>
      </c>
      <c r="E11093" t="s">
        <v>11</v>
      </c>
      <c r="G11093" s="1">
        <v>15000</v>
      </c>
      <c r="I11093" s="13">
        <f t="shared" si="173"/>
        <v>-3817488.2090000655</v>
      </c>
    </row>
    <row r="11094" spans="1:9">
      <c r="A11094" s="10">
        <v>43784</v>
      </c>
      <c r="B11094" s="10">
        <v>43787</v>
      </c>
      <c r="C11094" t="s">
        <v>3721</v>
      </c>
      <c r="E11094" t="s">
        <v>11</v>
      </c>
      <c r="G11094" s="1">
        <v>6000</v>
      </c>
      <c r="I11094" s="13">
        <f t="shared" si="173"/>
        <v>-3811488.2090000655</v>
      </c>
    </row>
    <row r="11095" spans="1:9">
      <c r="A11095" s="10">
        <v>43784</v>
      </c>
      <c r="B11095" s="10">
        <v>43787</v>
      </c>
      <c r="C11095" t="s">
        <v>7</v>
      </c>
      <c r="D11095" t="s">
        <v>12978</v>
      </c>
      <c r="E11095" t="s">
        <v>12977</v>
      </c>
      <c r="F11095" s="1">
        <v>-3.8</v>
      </c>
      <c r="I11095" s="13">
        <f t="shared" si="173"/>
        <v>-3811492.0090000653</v>
      </c>
    </row>
    <row r="11096" spans="1:9">
      <c r="A11096" s="10">
        <v>43784</v>
      </c>
      <c r="B11096" s="10">
        <v>43787</v>
      </c>
      <c r="C11096" t="s">
        <v>152</v>
      </c>
      <c r="D11096" t="s">
        <v>12973</v>
      </c>
      <c r="E11096" t="s">
        <v>12972</v>
      </c>
      <c r="F11096" s="1">
        <v>-20</v>
      </c>
      <c r="I11096" s="13">
        <f t="shared" si="173"/>
        <v>-3811512.0090000653</v>
      </c>
    </row>
    <row r="11097" spans="1:9">
      <c r="A11097" s="10">
        <v>43789</v>
      </c>
      <c r="B11097" s="10">
        <v>43788</v>
      </c>
      <c r="C11097" t="s">
        <v>13092</v>
      </c>
      <c r="D11097" t="s">
        <v>13091</v>
      </c>
      <c r="E11097" t="s">
        <v>11</v>
      </c>
      <c r="F11097" s="1">
        <v>-240.774</v>
      </c>
      <c r="I11097" s="13">
        <f t="shared" si="173"/>
        <v>-3811752.7830000655</v>
      </c>
    </row>
    <row r="11098" spans="1:9">
      <c r="A11098" s="10">
        <v>43789</v>
      </c>
      <c r="B11098" s="10">
        <v>43788</v>
      </c>
      <c r="C11098" t="s">
        <v>13088</v>
      </c>
      <c r="D11098" t="s">
        <v>13087</v>
      </c>
      <c r="E11098" t="s">
        <v>213</v>
      </c>
      <c r="F11098" s="1">
        <v>-190.405</v>
      </c>
      <c r="I11098" s="13">
        <f t="shared" si="173"/>
        <v>-3811943.1880000653</v>
      </c>
    </row>
    <row r="11099" spans="1:9">
      <c r="A11099" s="10">
        <v>43789</v>
      </c>
      <c r="B11099" s="10">
        <v>43788</v>
      </c>
      <c r="C11099" t="s">
        <v>13085</v>
      </c>
      <c r="D11099" t="s">
        <v>13084</v>
      </c>
      <c r="E11099" t="s">
        <v>30</v>
      </c>
      <c r="F11099" s="1">
        <v>-1591.1079999999999</v>
      </c>
      <c r="I11099" s="13">
        <f t="shared" si="173"/>
        <v>-3813534.2960000653</v>
      </c>
    </row>
    <row r="11100" spans="1:9">
      <c r="A11100" s="10">
        <v>43789</v>
      </c>
      <c r="B11100" s="10">
        <v>43788</v>
      </c>
      <c r="C11100" t="s">
        <v>31</v>
      </c>
      <c r="D11100" t="s">
        <v>13084</v>
      </c>
      <c r="E11100" t="s">
        <v>30</v>
      </c>
      <c r="F11100" s="1">
        <v>-1.7849999999999999</v>
      </c>
      <c r="I11100" s="13">
        <f t="shared" si="173"/>
        <v>-3813536.0810000654</v>
      </c>
    </row>
    <row r="11101" spans="1:9">
      <c r="A11101" s="10">
        <v>43789</v>
      </c>
      <c r="B11101" s="10">
        <v>43788</v>
      </c>
      <c r="C11101" t="s">
        <v>13083</v>
      </c>
      <c r="D11101" t="s">
        <v>13082</v>
      </c>
      <c r="E11101" t="s">
        <v>30</v>
      </c>
      <c r="F11101" s="1">
        <v>-1608.3119999999999</v>
      </c>
      <c r="I11101" s="13">
        <f t="shared" si="173"/>
        <v>-3815144.3930000653</v>
      </c>
    </row>
    <row r="11102" spans="1:9">
      <c r="A11102" s="10">
        <v>43789</v>
      </c>
      <c r="B11102" s="10">
        <v>43788</v>
      </c>
      <c r="C11102" t="s">
        <v>31</v>
      </c>
      <c r="D11102" t="s">
        <v>13082</v>
      </c>
      <c r="E11102" t="s">
        <v>30</v>
      </c>
      <c r="F11102" s="1">
        <v>-1.7849999999999999</v>
      </c>
      <c r="I11102" s="13">
        <f t="shared" si="173"/>
        <v>-3815146.1780000655</v>
      </c>
    </row>
    <row r="11103" spans="1:9">
      <c r="A11103" s="10">
        <v>43789</v>
      </c>
      <c r="B11103" s="10">
        <v>43788</v>
      </c>
      <c r="C11103" t="s">
        <v>13081</v>
      </c>
      <c r="D11103" t="s">
        <v>13080</v>
      </c>
      <c r="E11103" t="s">
        <v>8015</v>
      </c>
      <c r="F11103" s="1">
        <v>-2227.6819999999998</v>
      </c>
      <c r="I11103" s="13">
        <f t="shared" si="173"/>
        <v>-3817373.8600000655</v>
      </c>
    </row>
    <row r="11104" spans="1:9">
      <c r="A11104" s="10">
        <v>43789</v>
      </c>
      <c r="B11104" s="10">
        <v>43788</v>
      </c>
      <c r="C11104" t="s">
        <v>31</v>
      </c>
      <c r="D11104" t="s">
        <v>13080</v>
      </c>
      <c r="E11104" t="s">
        <v>8015</v>
      </c>
      <c r="F11104" s="1">
        <v>-1.7849999999999999</v>
      </c>
      <c r="I11104" s="13">
        <f t="shared" si="173"/>
        <v>-3817375.6450000657</v>
      </c>
    </row>
    <row r="11105" spans="1:9">
      <c r="A11105" s="10">
        <v>43789</v>
      </c>
      <c r="B11105" s="10">
        <v>43788</v>
      </c>
      <c r="C11105" t="s">
        <v>13079</v>
      </c>
      <c r="D11105" t="s">
        <v>13078</v>
      </c>
      <c r="E11105" t="s">
        <v>8015</v>
      </c>
      <c r="F11105" s="1">
        <v>-733.64</v>
      </c>
      <c r="I11105" s="13">
        <f t="shared" si="173"/>
        <v>-3818109.2850000658</v>
      </c>
    </row>
    <row r="11106" spans="1:9">
      <c r="A11106" s="10">
        <v>43789</v>
      </c>
      <c r="B11106" s="10">
        <v>43788</v>
      </c>
      <c r="C11106" t="s">
        <v>31</v>
      </c>
      <c r="D11106" t="s">
        <v>13078</v>
      </c>
      <c r="E11106" t="s">
        <v>8015</v>
      </c>
      <c r="F11106" s="1">
        <v>-1.7849999999999999</v>
      </c>
      <c r="I11106" s="13">
        <f t="shared" si="173"/>
        <v>-3818111.070000066</v>
      </c>
    </row>
    <row r="11107" spans="1:9">
      <c r="A11107" s="10">
        <v>43789</v>
      </c>
      <c r="B11107" s="10">
        <v>43788</v>
      </c>
      <c r="C11107" t="s">
        <v>13077</v>
      </c>
      <c r="D11107" t="s">
        <v>13076</v>
      </c>
      <c r="E11107" t="s">
        <v>139</v>
      </c>
      <c r="F11107" s="1">
        <v>-1891.0160000000001</v>
      </c>
      <c r="I11107" s="13">
        <f t="shared" si="173"/>
        <v>-3820002.0860000658</v>
      </c>
    </row>
    <row r="11108" spans="1:9">
      <c r="A11108" s="10">
        <v>43789</v>
      </c>
      <c r="B11108" s="10">
        <v>43788</v>
      </c>
      <c r="C11108" t="s">
        <v>31</v>
      </c>
      <c r="D11108" t="s">
        <v>13076</v>
      </c>
      <c r="E11108" t="s">
        <v>139</v>
      </c>
      <c r="F11108" s="1">
        <v>-1.7849999999999999</v>
      </c>
      <c r="I11108" s="13">
        <f t="shared" si="173"/>
        <v>-3820003.8710000659</v>
      </c>
    </row>
    <row r="11109" spans="1:9">
      <c r="A11109" s="10">
        <v>43789</v>
      </c>
      <c r="B11109" s="10">
        <v>43788</v>
      </c>
      <c r="C11109" t="s">
        <v>13075</v>
      </c>
      <c r="D11109" t="s">
        <v>13074</v>
      </c>
      <c r="E11109" t="s">
        <v>13073</v>
      </c>
      <c r="F11109" s="1">
        <v>-1740.7909999999999</v>
      </c>
      <c r="I11109" s="13">
        <f t="shared" si="173"/>
        <v>-3821744.6620000661</v>
      </c>
    </row>
    <row r="11110" spans="1:9">
      <c r="A11110" s="10">
        <v>43789</v>
      </c>
      <c r="B11110" s="10">
        <v>43788</v>
      </c>
      <c r="C11110" t="s">
        <v>13058</v>
      </c>
      <c r="D11110" t="s">
        <v>13057</v>
      </c>
      <c r="E11110" t="s">
        <v>213</v>
      </c>
      <c r="F11110" s="1">
        <v>-473.375</v>
      </c>
      <c r="I11110" s="13">
        <f t="shared" si="173"/>
        <v>-3822218.0370000661</v>
      </c>
    </row>
    <row r="11111" spans="1:9">
      <c r="A11111" s="10">
        <v>43794</v>
      </c>
      <c r="B11111" s="10">
        <v>43789</v>
      </c>
      <c r="C11111" t="s">
        <v>184</v>
      </c>
      <c r="D11111" t="s">
        <v>13180</v>
      </c>
      <c r="E11111" t="s">
        <v>13179</v>
      </c>
      <c r="F11111" s="1">
        <v>-10</v>
      </c>
      <c r="I11111" s="13">
        <f t="shared" si="173"/>
        <v>-3822228.0370000661</v>
      </c>
    </row>
    <row r="11112" spans="1:9">
      <c r="A11112" s="10">
        <v>43794</v>
      </c>
      <c r="B11112" s="10">
        <v>43789</v>
      </c>
      <c r="C11112" t="s">
        <v>7</v>
      </c>
      <c r="D11112" t="s">
        <v>13133</v>
      </c>
      <c r="E11112" t="s">
        <v>13132</v>
      </c>
      <c r="F11112" s="1">
        <v>-1.9</v>
      </c>
      <c r="I11112" s="13">
        <f t="shared" si="173"/>
        <v>-3822229.937000066</v>
      </c>
    </row>
    <row r="11113" spans="1:9">
      <c r="A11113" s="10">
        <v>43790</v>
      </c>
      <c r="B11113" s="10">
        <v>43789</v>
      </c>
      <c r="C11113" t="s">
        <v>13110</v>
      </c>
      <c r="D11113" t="s">
        <v>13109</v>
      </c>
      <c r="E11113" t="s">
        <v>279</v>
      </c>
      <c r="F11113" s="1">
        <v>-880</v>
      </c>
      <c r="I11113" s="13">
        <f t="shared" si="173"/>
        <v>-3823109.937000066</v>
      </c>
    </row>
    <row r="11114" spans="1:9">
      <c r="A11114" s="10">
        <v>43790</v>
      </c>
      <c r="B11114" s="10">
        <v>43789</v>
      </c>
      <c r="C11114" t="s">
        <v>13108</v>
      </c>
      <c r="D11114" t="s">
        <v>13107</v>
      </c>
      <c r="E11114" t="s">
        <v>24</v>
      </c>
      <c r="F11114" s="1">
        <v>-98500</v>
      </c>
      <c r="I11114" s="13">
        <f t="shared" si="173"/>
        <v>-3921609.937000066</v>
      </c>
    </row>
    <row r="11115" spans="1:9">
      <c r="A11115" s="10">
        <v>43790</v>
      </c>
      <c r="B11115" s="10">
        <v>43789</v>
      </c>
      <c r="C11115" t="s">
        <v>452</v>
      </c>
      <c r="D11115" t="s">
        <v>2319</v>
      </c>
      <c r="E11115" t="s">
        <v>11</v>
      </c>
      <c r="F11115" s="1">
        <v>-0.59499999999999997</v>
      </c>
      <c r="I11115" s="13">
        <f t="shared" si="173"/>
        <v>-3921610.5320000662</v>
      </c>
    </row>
    <row r="11116" spans="1:9">
      <c r="A11116" s="10">
        <v>43790</v>
      </c>
      <c r="B11116" s="10">
        <v>43789</v>
      </c>
      <c r="C11116" t="s">
        <v>12249</v>
      </c>
      <c r="D11116" t="s">
        <v>13105</v>
      </c>
      <c r="E11116" t="s">
        <v>11</v>
      </c>
      <c r="F11116" s="1">
        <v>-0.59499999999999997</v>
      </c>
      <c r="I11116" s="13">
        <f t="shared" si="173"/>
        <v>-3921611.1270000665</v>
      </c>
    </row>
    <row r="11117" spans="1:9">
      <c r="A11117" s="10">
        <v>43790</v>
      </c>
      <c r="B11117" s="10">
        <v>43789</v>
      </c>
      <c r="C11117" t="s">
        <v>13104</v>
      </c>
      <c r="D11117" t="s">
        <v>13103</v>
      </c>
      <c r="E11117" t="s">
        <v>24</v>
      </c>
      <c r="F11117" s="1">
        <v>-98500</v>
      </c>
      <c r="I11117" s="13">
        <f t="shared" si="173"/>
        <v>-4020111.1270000665</v>
      </c>
    </row>
    <row r="11118" spans="1:9">
      <c r="A11118" s="10">
        <v>43790</v>
      </c>
      <c r="B11118" s="10">
        <v>43789</v>
      </c>
      <c r="C11118" t="s">
        <v>13102</v>
      </c>
      <c r="D11118" t="s">
        <v>13101</v>
      </c>
      <c r="E11118" t="s">
        <v>139</v>
      </c>
      <c r="F11118" s="1">
        <v>-1705.846</v>
      </c>
      <c r="I11118" s="13">
        <f t="shared" si="173"/>
        <v>-4021816.9730000664</v>
      </c>
    </row>
    <row r="11119" spans="1:9">
      <c r="A11119" s="10">
        <v>43790</v>
      </c>
      <c r="B11119" s="10">
        <v>43789</v>
      </c>
      <c r="C11119" t="s">
        <v>452</v>
      </c>
      <c r="D11119" t="s">
        <v>2267</v>
      </c>
      <c r="E11119" t="s">
        <v>11</v>
      </c>
      <c r="F11119" s="1">
        <v>-0.59499999999999997</v>
      </c>
      <c r="I11119" s="13">
        <f t="shared" si="173"/>
        <v>-4021817.5680000666</v>
      </c>
    </row>
    <row r="11120" spans="1:9">
      <c r="A11120" s="10">
        <v>43790</v>
      </c>
      <c r="B11120" s="10">
        <v>43789</v>
      </c>
      <c r="C11120" t="s">
        <v>452</v>
      </c>
      <c r="D11120" t="s">
        <v>2076</v>
      </c>
      <c r="E11120" t="s">
        <v>11</v>
      </c>
      <c r="F11120" s="1">
        <v>-0.59499999999999997</v>
      </c>
      <c r="I11120" s="13">
        <f t="shared" si="173"/>
        <v>-4021818.1630000668</v>
      </c>
    </row>
    <row r="11121" spans="1:9">
      <c r="A11121" s="10">
        <v>43790</v>
      </c>
      <c r="B11121" s="10">
        <v>43789</v>
      </c>
      <c r="C11121" t="s">
        <v>452</v>
      </c>
      <c r="D11121" t="s">
        <v>1974</v>
      </c>
      <c r="E11121" t="s">
        <v>11</v>
      </c>
      <c r="F11121" s="1">
        <v>-0.59499999999999997</v>
      </c>
      <c r="I11121" s="13">
        <f t="shared" si="173"/>
        <v>-4021818.758000067</v>
      </c>
    </row>
    <row r="11122" spans="1:9">
      <c r="A11122" s="10">
        <v>43788</v>
      </c>
      <c r="B11122" s="10">
        <v>43789</v>
      </c>
      <c r="C11122" t="s">
        <v>8404</v>
      </c>
      <c r="D11122" t="s">
        <v>2359</v>
      </c>
      <c r="E11122" t="s">
        <v>11</v>
      </c>
      <c r="G11122" s="1">
        <v>35000</v>
      </c>
      <c r="I11122" s="13">
        <f t="shared" si="173"/>
        <v>-3986818.758000067</v>
      </c>
    </row>
    <row r="11123" spans="1:9">
      <c r="A11123" s="10">
        <v>43788</v>
      </c>
      <c r="B11123" s="10">
        <v>43789</v>
      </c>
      <c r="C11123" t="s">
        <v>10758</v>
      </c>
      <c r="D11123" t="s">
        <v>2229</v>
      </c>
      <c r="E11123" t="s">
        <v>11</v>
      </c>
      <c r="G11123" s="1">
        <v>36000</v>
      </c>
      <c r="I11123" s="13">
        <f t="shared" si="173"/>
        <v>-3950818.758000067</v>
      </c>
    </row>
    <row r="11124" spans="1:9">
      <c r="A11124" s="10">
        <v>43788</v>
      </c>
      <c r="B11124" s="10">
        <v>43789</v>
      </c>
      <c r="C11124" t="s">
        <v>13039</v>
      </c>
      <c r="D11124" t="s">
        <v>1852</v>
      </c>
      <c r="E11124" t="s">
        <v>11</v>
      </c>
      <c r="G11124" s="1">
        <v>9000</v>
      </c>
      <c r="I11124" s="13">
        <f t="shared" si="173"/>
        <v>-3941818.758000067</v>
      </c>
    </row>
    <row r="11125" spans="1:9">
      <c r="A11125" s="10">
        <v>43788</v>
      </c>
      <c r="B11125" s="10">
        <v>43789</v>
      </c>
      <c r="C11125" t="s">
        <v>13034</v>
      </c>
      <c r="D11125" t="s">
        <v>13033</v>
      </c>
      <c r="E11125" t="s">
        <v>11</v>
      </c>
      <c r="G11125" s="1">
        <v>100000</v>
      </c>
      <c r="I11125" s="13">
        <f t="shared" si="173"/>
        <v>-3841818.758000067</v>
      </c>
    </row>
    <row r="11126" spans="1:9">
      <c r="A11126" s="10">
        <v>43788</v>
      </c>
      <c r="B11126" s="10">
        <v>43789</v>
      </c>
      <c r="C11126" t="s">
        <v>13032</v>
      </c>
      <c r="D11126" t="s">
        <v>2198</v>
      </c>
      <c r="E11126" t="s">
        <v>11</v>
      </c>
      <c r="G11126" s="1">
        <v>25000</v>
      </c>
      <c r="I11126" s="13">
        <f t="shared" si="173"/>
        <v>-3816818.758000067</v>
      </c>
    </row>
    <row r="11127" spans="1:9">
      <c r="A11127" s="10">
        <v>43788</v>
      </c>
      <c r="B11127" s="10">
        <v>43789</v>
      </c>
      <c r="C11127" t="s">
        <v>7</v>
      </c>
      <c r="D11127" t="s">
        <v>13031</v>
      </c>
      <c r="E11127" t="s">
        <v>13030</v>
      </c>
      <c r="F11127" s="1">
        <v>-3.8</v>
      </c>
      <c r="I11127" s="13">
        <f t="shared" si="173"/>
        <v>-3816822.5580000668</v>
      </c>
    </row>
    <row r="11128" spans="1:9">
      <c r="A11128" s="10">
        <v>43788</v>
      </c>
      <c r="B11128" s="10">
        <v>43789</v>
      </c>
      <c r="C11128" t="s">
        <v>152</v>
      </c>
      <c r="D11128" t="s">
        <v>13025</v>
      </c>
      <c r="E11128" t="s">
        <v>13024</v>
      </c>
      <c r="F11128" s="1">
        <v>-20</v>
      </c>
      <c r="I11128" s="13">
        <f t="shared" si="173"/>
        <v>-3816842.5580000668</v>
      </c>
    </row>
    <row r="11129" spans="1:9">
      <c r="A11129" s="10">
        <v>43788</v>
      </c>
      <c r="B11129" s="10">
        <v>43789</v>
      </c>
      <c r="C11129" t="s">
        <v>13017</v>
      </c>
      <c r="D11129" t="s">
        <v>2579</v>
      </c>
      <c r="E11129" t="s">
        <v>11</v>
      </c>
      <c r="G11129" s="1">
        <v>12000</v>
      </c>
      <c r="I11129" s="13">
        <f t="shared" si="173"/>
        <v>-3804842.5580000668</v>
      </c>
    </row>
    <row r="11130" spans="1:9">
      <c r="A11130" s="10">
        <v>43791</v>
      </c>
      <c r="B11130" s="10">
        <v>43790</v>
      </c>
      <c r="C11130" t="s">
        <v>13127</v>
      </c>
      <c r="D11130" t="s">
        <v>13126</v>
      </c>
      <c r="E11130" t="s">
        <v>13125</v>
      </c>
      <c r="F11130" s="1">
        <v>-258.11599999999999</v>
      </c>
      <c r="I11130" s="13">
        <f t="shared" si="173"/>
        <v>-3805100.6740000667</v>
      </c>
    </row>
    <row r="11131" spans="1:9">
      <c r="A11131" s="10">
        <v>43791</v>
      </c>
      <c r="B11131" s="10">
        <v>43790</v>
      </c>
      <c r="C11131" t="s">
        <v>13124</v>
      </c>
      <c r="D11131" t="s">
        <v>13123</v>
      </c>
      <c r="E11131" t="s">
        <v>10702</v>
      </c>
      <c r="F11131" s="1">
        <v>-4172.3</v>
      </c>
      <c r="I11131" s="13">
        <f t="shared" si="173"/>
        <v>-3809272.9740000665</v>
      </c>
    </row>
    <row r="11132" spans="1:9">
      <c r="A11132" s="10">
        <v>43791</v>
      </c>
      <c r="B11132" s="10">
        <v>43790</v>
      </c>
      <c r="C11132" t="s">
        <v>13122</v>
      </c>
      <c r="D11132" t="s">
        <v>13121</v>
      </c>
      <c r="E11132" t="s">
        <v>3567</v>
      </c>
      <c r="F11132" s="1">
        <v>-11368.046</v>
      </c>
      <c r="I11132" s="13">
        <f t="shared" si="173"/>
        <v>-3820641.0200000666</v>
      </c>
    </row>
    <row r="11133" spans="1:9">
      <c r="A11133" s="10">
        <v>43791</v>
      </c>
      <c r="B11133" s="10">
        <v>43790</v>
      </c>
      <c r="C11133" t="s">
        <v>13120</v>
      </c>
      <c r="D11133" t="s">
        <v>13119</v>
      </c>
      <c r="E11133" t="s">
        <v>10816</v>
      </c>
      <c r="F11133" s="1">
        <v>-417.38299999999998</v>
      </c>
      <c r="I11133" s="13">
        <f t="shared" si="173"/>
        <v>-3821058.4030000665</v>
      </c>
    </row>
    <row r="11134" spans="1:9">
      <c r="A11134" s="10">
        <v>43791</v>
      </c>
      <c r="B11134" s="10">
        <v>43790</v>
      </c>
      <c r="C11134" t="s">
        <v>67</v>
      </c>
      <c r="D11134" t="s">
        <v>13117</v>
      </c>
      <c r="E11134" t="s">
        <v>11</v>
      </c>
      <c r="F11134" s="1">
        <v>-0.76200000000000001</v>
      </c>
      <c r="I11134" s="13">
        <f t="shared" si="173"/>
        <v>-3821059.1650000666</v>
      </c>
    </row>
    <row r="11135" spans="1:9">
      <c r="A11135" s="10">
        <v>43791</v>
      </c>
      <c r="B11135" s="10">
        <v>43790</v>
      </c>
      <c r="C11135" t="s">
        <v>68</v>
      </c>
      <c r="D11135" t="s">
        <v>13117</v>
      </c>
      <c r="E11135" t="s">
        <v>11</v>
      </c>
      <c r="F11135" s="1">
        <v>-0.19</v>
      </c>
      <c r="I11135" s="13">
        <f t="shared" si="173"/>
        <v>-3821059.3550000666</v>
      </c>
    </row>
    <row r="11136" spans="1:9">
      <c r="A11136" s="10">
        <v>43791</v>
      </c>
      <c r="B11136" s="10">
        <v>43790</v>
      </c>
      <c r="C11136" t="s">
        <v>13116</v>
      </c>
      <c r="D11136" t="s">
        <v>13115</v>
      </c>
      <c r="E11136" t="s">
        <v>13114</v>
      </c>
      <c r="F11136" s="1">
        <v>-5255.393</v>
      </c>
      <c r="I11136" s="13">
        <f t="shared" si="173"/>
        <v>-3826314.7480000667</v>
      </c>
    </row>
    <row r="11137" spans="1:9">
      <c r="A11137" s="10">
        <v>43789</v>
      </c>
      <c r="B11137" s="10">
        <v>43790</v>
      </c>
      <c r="C11137" t="s">
        <v>152</v>
      </c>
      <c r="D11137" t="s">
        <v>13095</v>
      </c>
      <c r="E11137" t="s">
        <v>13094</v>
      </c>
      <c r="F11137" s="1">
        <v>-20</v>
      </c>
      <c r="I11137" s="13">
        <f t="shared" si="173"/>
        <v>-3826334.7480000667</v>
      </c>
    </row>
    <row r="11138" spans="1:9">
      <c r="A11138" s="10">
        <v>43789</v>
      </c>
      <c r="B11138" s="10">
        <v>43790</v>
      </c>
      <c r="C11138" t="s">
        <v>7</v>
      </c>
      <c r="D11138" t="s">
        <v>13067</v>
      </c>
      <c r="E11138" t="s">
        <v>13066</v>
      </c>
      <c r="F11138" s="1">
        <v>-3.8</v>
      </c>
      <c r="I11138" s="13">
        <f t="shared" si="173"/>
        <v>-3826338.5480000665</v>
      </c>
    </row>
    <row r="11139" spans="1:9">
      <c r="A11139" s="10">
        <v>43794</v>
      </c>
      <c r="B11139" s="10">
        <v>43791</v>
      </c>
      <c r="C11139" t="s">
        <v>452</v>
      </c>
      <c r="D11139" t="s">
        <v>1895</v>
      </c>
      <c r="E11139" t="s">
        <v>11</v>
      </c>
      <c r="F11139" s="1">
        <v>-0.59499999999999997</v>
      </c>
      <c r="I11139" s="13">
        <f t="shared" ref="I11139:I11202" si="174">I11138+F11139+G11139</f>
        <v>-3826339.1430000667</v>
      </c>
    </row>
    <row r="11140" spans="1:9">
      <c r="A11140" s="10">
        <v>43794</v>
      </c>
      <c r="B11140" s="10">
        <v>43791</v>
      </c>
      <c r="C11140" t="s">
        <v>452</v>
      </c>
      <c r="D11140" t="s">
        <v>13177</v>
      </c>
      <c r="E11140" t="s">
        <v>11</v>
      </c>
      <c r="F11140" s="1">
        <v>-0.59499999999999997</v>
      </c>
      <c r="I11140" s="13">
        <f t="shared" si="174"/>
        <v>-3826339.738000067</v>
      </c>
    </row>
    <row r="11141" spans="1:9">
      <c r="A11141" s="10">
        <v>43794</v>
      </c>
      <c r="B11141" s="10">
        <v>43791</v>
      </c>
      <c r="C11141" t="s">
        <v>13176</v>
      </c>
      <c r="D11141" t="s">
        <v>13175</v>
      </c>
      <c r="E11141" t="s">
        <v>13154</v>
      </c>
      <c r="F11141" s="1">
        <v>-140.505</v>
      </c>
      <c r="I11141" s="13">
        <f t="shared" si="174"/>
        <v>-3826480.2430000668</v>
      </c>
    </row>
    <row r="11142" spans="1:9">
      <c r="A11142" s="10">
        <v>43794</v>
      </c>
      <c r="B11142" s="10">
        <v>43791</v>
      </c>
      <c r="C11142" t="s">
        <v>13174</v>
      </c>
      <c r="D11142" t="s">
        <v>13173</v>
      </c>
      <c r="E11142" t="s">
        <v>4810</v>
      </c>
      <c r="F11142" s="1">
        <v>-4433.0919999999996</v>
      </c>
      <c r="I11142" s="13">
        <f t="shared" si="174"/>
        <v>-3830913.335000067</v>
      </c>
    </row>
    <row r="11143" spans="1:9">
      <c r="A11143" s="10">
        <v>43794</v>
      </c>
      <c r="B11143" s="10">
        <v>43791</v>
      </c>
      <c r="C11143" t="s">
        <v>31</v>
      </c>
      <c r="D11143" t="s">
        <v>13173</v>
      </c>
      <c r="E11143" t="s">
        <v>4810</v>
      </c>
      <c r="F11143" s="1">
        <v>-1.7849999999999999</v>
      </c>
      <c r="I11143" s="13">
        <f t="shared" si="174"/>
        <v>-3830915.1200000672</v>
      </c>
    </row>
    <row r="11144" spans="1:9">
      <c r="A11144" s="10">
        <v>43794</v>
      </c>
      <c r="B11144" s="10">
        <v>43791</v>
      </c>
      <c r="C11144" t="s">
        <v>13172</v>
      </c>
      <c r="D11144" t="s">
        <v>13171</v>
      </c>
      <c r="E11144" t="s">
        <v>11</v>
      </c>
      <c r="F11144" s="1">
        <v>-8516.9950000000008</v>
      </c>
      <c r="I11144" s="13">
        <f t="shared" si="174"/>
        <v>-3839432.1150000673</v>
      </c>
    </row>
    <row r="11145" spans="1:9">
      <c r="A11145" s="10">
        <v>43794</v>
      </c>
      <c r="B11145" s="10">
        <v>43791</v>
      </c>
      <c r="C11145" t="s">
        <v>452</v>
      </c>
      <c r="D11145" t="s">
        <v>2193</v>
      </c>
      <c r="E11145" t="s">
        <v>11</v>
      </c>
      <c r="F11145" s="1">
        <v>-0.59499999999999997</v>
      </c>
      <c r="I11145" s="13">
        <f t="shared" si="174"/>
        <v>-3839432.7100000675</v>
      </c>
    </row>
    <row r="11146" spans="1:9">
      <c r="A11146" s="10">
        <v>43794</v>
      </c>
      <c r="B11146" s="10">
        <v>43791</v>
      </c>
      <c r="C11146" t="s">
        <v>452</v>
      </c>
      <c r="D11146" t="s">
        <v>2257</v>
      </c>
      <c r="E11146" t="s">
        <v>11</v>
      </c>
      <c r="F11146" s="1">
        <v>-0.59499999999999997</v>
      </c>
      <c r="I11146" s="13">
        <f t="shared" si="174"/>
        <v>-3839433.3050000677</v>
      </c>
    </row>
    <row r="11147" spans="1:9">
      <c r="A11147" s="10">
        <v>43794</v>
      </c>
      <c r="B11147" s="10">
        <v>43791</v>
      </c>
      <c r="C11147" t="s">
        <v>13169</v>
      </c>
      <c r="D11147" t="s">
        <v>13168</v>
      </c>
      <c r="E11147" t="s">
        <v>448</v>
      </c>
      <c r="F11147" s="1">
        <v>-3558.6990000000001</v>
      </c>
      <c r="I11147" s="13">
        <f t="shared" si="174"/>
        <v>-3842992.0040000677</v>
      </c>
    </row>
    <row r="11148" spans="1:9">
      <c r="A11148" s="10">
        <v>43794</v>
      </c>
      <c r="B11148" s="10">
        <v>43791</v>
      </c>
      <c r="C11148" t="s">
        <v>31</v>
      </c>
      <c r="D11148" t="s">
        <v>13168</v>
      </c>
      <c r="E11148" t="s">
        <v>448</v>
      </c>
      <c r="F11148" s="1">
        <v>-1.7849999999999999</v>
      </c>
      <c r="I11148" s="13">
        <f t="shared" si="174"/>
        <v>-3842993.7890000679</v>
      </c>
    </row>
    <row r="11149" spans="1:9">
      <c r="A11149" s="10">
        <v>43794</v>
      </c>
      <c r="B11149" s="10">
        <v>43791</v>
      </c>
      <c r="C11149" t="s">
        <v>452</v>
      </c>
      <c r="D11149" t="s">
        <v>2280</v>
      </c>
      <c r="E11149" t="s">
        <v>11</v>
      </c>
      <c r="F11149" s="1">
        <v>-0.59499999999999997</v>
      </c>
      <c r="I11149" s="13">
        <f t="shared" si="174"/>
        <v>-3842994.3840000681</v>
      </c>
    </row>
    <row r="11150" spans="1:9">
      <c r="A11150" s="10">
        <v>43794</v>
      </c>
      <c r="B11150" s="10">
        <v>43791</v>
      </c>
      <c r="C11150" t="s">
        <v>452</v>
      </c>
      <c r="D11150" t="s">
        <v>2563</v>
      </c>
      <c r="E11150" t="s">
        <v>11</v>
      </c>
      <c r="F11150" s="1">
        <v>-0.59499999999999997</v>
      </c>
      <c r="I11150" s="13">
        <f t="shared" si="174"/>
        <v>-3842994.9790000683</v>
      </c>
    </row>
    <row r="11151" spans="1:9">
      <c r="A11151" s="10">
        <v>43794</v>
      </c>
      <c r="B11151" s="10">
        <v>43791</v>
      </c>
      <c r="C11151" t="s">
        <v>13167</v>
      </c>
      <c r="D11151" t="s">
        <v>13166</v>
      </c>
      <c r="E11151" t="s">
        <v>219</v>
      </c>
      <c r="F11151" s="1">
        <v>-331.89600000000002</v>
      </c>
      <c r="I11151" s="13">
        <f t="shared" si="174"/>
        <v>-3843326.8750000685</v>
      </c>
    </row>
    <row r="11152" spans="1:9">
      <c r="A11152" s="10">
        <v>43794</v>
      </c>
      <c r="B11152" s="10">
        <v>43791</v>
      </c>
      <c r="C11152" t="s">
        <v>31</v>
      </c>
      <c r="D11152" t="s">
        <v>13166</v>
      </c>
      <c r="E11152" t="s">
        <v>219</v>
      </c>
      <c r="F11152" s="1">
        <v>-1.7849999999999999</v>
      </c>
      <c r="I11152" s="13">
        <f t="shared" si="174"/>
        <v>-3843328.6600000686</v>
      </c>
    </row>
    <row r="11153" spans="1:9">
      <c r="A11153" s="10">
        <v>43794</v>
      </c>
      <c r="B11153" s="10">
        <v>43791</v>
      </c>
      <c r="C11153" t="s">
        <v>13165</v>
      </c>
      <c r="D11153" t="s">
        <v>13164</v>
      </c>
      <c r="E11153" t="s">
        <v>4012</v>
      </c>
      <c r="F11153" s="1">
        <v>-413.05399999999997</v>
      </c>
      <c r="I11153" s="13">
        <f t="shared" si="174"/>
        <v>-3843741.7140000686</v>
      </c>
    </row>
    <row r="11154" spans="1:9">
      <c r="A11154" s="10">
        <v>43794</v>
      </c>
      <c r="B11154" s="10">
        <v>43791</v>
      </c>
      <c r="C11154" t="s">
        <v>31</v>
      </c>
      <c r="D11154" t="s">
        <v>13164</v>
      </c>
      <c r="E11154" t="s">
        <v>4012</v>
      </c>
      <c r="F11154" s="1">
        <v>-1.7849999999999999</v>
      </c>
      <c r="I11154" s="13">
        <f t="shared" si="174"/>
        <v>-3843743.4990000688</v>
      </c>
    </row>
    <row r="11155" spans="1:9">
      <c r="A11155" s="10">
        <v>43794</v>
      </c>
      <c r="B11155" s="10">
        <v>43791</v>
      </c>
      <c r="C11155" t="s">
        <v>13163</v>
      </c>
      <c r="D11155" t="s">
        <v>13162</v>
      </c>
      <c r="E11155" t="s">
        <v>13161</v>
      </c>
      <c r="F11155" s="1">
        <v>-541.08600000000001</v>
      </c>
      <c r="I11155" s="13">
        <f t="shared" si="174"/>
        <v>-3844284.5850000689</v>
      </c>
    </row>
    <row r="11156" spans="1:9">
      <c r="A11156" s="10">
        <v>43794</v>
      </c>
      <c r="B11156" s="10">
        <v>43791</v>
      </c>
      <c r="C11156" t="s">
        <v>31</v>
      </c>
      <c r="D11156" t="s">
        <v>13162</v>
      </c>
      <c r="E11156" t="s">
        <v>13161</v>
      </c>
      <c r="F11156" s="1">
        <v>-1.7849999999999999</v>
      </c>
      <c r="I11156" s="13">
        <f t="shared" si="174"/>
        <v>-3844286.370000069</v>
      </c>
    </row>
    <row r="11157" spans="1:9">
      <c r="A11157" s="10">
        <v>43794</v>
      </c>
      <c r="B11157" s="10">
        <v>43791</v>
      </c>
      <c r="C11157" t="s">
        <v>13160</v>
      </c>
      <c r="D11157" t="s">
        <v>13159</v>
      </c>
      <c r="E11157" t="s">
        <v>810</v>
      </c>
      <c r="F11157" s="1">
        <v>-657.41</v>
      </c>
      <c r="I11157" s="13">
        <f t="shared" si="174"/>
        <v>-3844943.7800000692</v>
      </c>
    </row>
    <row r="11158" spans="1:9">
      <c r="A11158" s="10">
        <v>43794</v>
      </c>
      <c r="B11158" s="10">
        <v>43791</v>
      </c>
      <c r="C11158" t="s">
        <v>13158</v>
      </c>
      <c r="D11158" t="s">
        <v>13157</v>
      </c>
      <c r="E11158" t="s">
        <v>11</v>
      </c>
      <c r="F11158" s="1">
        <v>-5321.6610000000001</v>
      </c>
      <c r="I11158" s="13">
        <f t="shared" si="174"/>
        <v>-3850265.441000069</v>
      </c>
    </row>
    <row r="11159" spans="1:9">
      <c r="A11159" s="10">
        <v>43794</v>
      </c>
      <c r="B11159" s="10">
        <v>43791</v>
      </c>
      <c r="C11159" t="s">
        <v>13156</v>
      </c>
      <c r="D11159" t="s">
        <v>13155</v>
      </c>
      <c r="E11159" t="s">
        <v>13154</v>
      </c>
      <c r="F11159" s="1">
        <v>-140.505</v>
      </c>
      <c r="I11159" s="13">
        <f t="shared" si="174"/>
        <v>-3850405.9460000689</v>
      </c>
    </row>
    <row r="11160" spans="1:9">
      <c r="A11160" s="10">
        <v>43794</v>
      </c>
      <c r="B11160" s="10">
        <v>43791</v>
      </c>
      <c r="C11160" t="s">
        <v>13152</v>
      </c>
      <c r="D11160" t="s">
        <v>13151</v>
      </c>
      <c r="E11160" t="s">
        <v>5122</v>
      </c>
      <c r="F11160" s="1">
        <v>-176.36699999999999</v>
      </c>
      <c r="I11160" s="13">
        <f t="shared" si="174"/>
        <v>-3850582.313000069</v>
      </c>
    </row>
    <row r="11161" spans="1:9">
      <c r="A11161" s="10">
        <v>43794</v>
      </c>
      <c r="B11161" s="10">
        <v>43791</v>
      </c>
      <c r="C11161" t="s">
        <v>31</v>
      </c>
      <c r="D11161" t="s">
        <v>13151</v>
      </c>
      <c r="E11161" t="s">
        <v>5122</v>
      </c>
      <c r="F11161" s="1">
        <v>-1.7849999999999999</v>
      </c>
      <c r="I11161" s="13">
        <f t="shared" si="174"/>
        <v>-3850584.0980000691</v>
      </c>
    </row>
    <row r="11162" spans="1:9">
      <c r="A11162" s="10">
        <v>43794</v>
      </c>
      <c r="B11162" s="10">
        <v>43791</v>
      </c>
      <c r="C11162" t="s">
        <v>12249</v>
      </c>
      <c r="D11162" t="s">
        <v>13149</v>
      </c>
      <c r="E11162" t="s">
        <v>11</v>
      </c>
      <c r="F11162" s="1">
        <v>-0.59499999999999997</v>
      </c>
      <c r="I11162" s="13">
        <f t="shared" si="174"/>
        <v>-3850584.6930000694</v>
      </c>
    </row>
    <row r="11163" spans="1:9">
      <c r="A11163" s="10">
        <v>43794</v>
      </c>
      <c r="B11163" s="10">
        <v>43791</v>
      </c>
      <c r="C11163" t="s">
        <v>13145</v>
      </c>
      <c r="E11163" t="s">
        <v>13144</v>
      </c>
      <c r="F11163" s="1">
        <v>-17901.031999999999</v>
      </c>
      <c r="I11163" s="13">
        <f t="shared" si="174"/>
        <v>-3868485.7250000695</v>
      </c>
    </row>
    <row r="11164" spans="1:9">
      <c r="A11164" s="10">
        <v>43794</v>
      </c>
      <c r="B11164" s="10">
        <v>43791</v>
      </c>
      <c r="C11164" t="s">
        <v>101</v>
      </c>
      <c r="E11164" t="s">
        <v>11</v>
      </c>
      <c r="F11164" s="1">
        <v>-9.52</v>
      </c>
      <c r="I11164" s="13">
        <f t="shared" si="174"/>
        <v>-3868495.2450000695</v>
      </c>
    </row>
    <row r="11165" spans="1:9">
      <c r="A11165" s="10">
        <v>43794</v>
      </c>
      <c r="B11165" s="10">
        <v>43791</v>
      </c>
      <c r="C11165" t="s">
        <v>13143</v>
      </c>
      <c r="D11165" t="s">
        <v>13142</v>
      </c>
      <c r="E11165" t="s">
        <v>228</v>
      </c>
      <c r="F11165" s="1">
        <v>-9012.6</v>
      </c>
      <c r="I11165" s="13">
        <f t="shared" si="174"/>
        <v>-3877507.8450000696</v>
      </c>
    </row>
    <row r="11166" spans="1:9">
      <c r="A11166" s="10">
        <v>43794</v>
      </c>
      <c r="B11166" s="10">
        <v>43791</v>
      </c>
      <c r="C11166" t="s">
        <v>427</v>
      </c>
      <c r="D11166" t="s">
        <v>13141</v>
      </c>
      <c r="E11166" t="s">
        <v>429</v>
      </c>
      <c r="F11166" s="1">
        <v>-3070.58</v>
      </c>
      <c r="I11166" s="13">
        <f t="shared" si="174"/>
        <v>-3880578.4250000697</v>
      </c>
    </row>
    <row r="11167" spans="1:9">
      <c r="A11167" s="10">
        <v>43794</v>
      </c>
      <c r="B11167" s="10">
        <v>43791</v>
      </c>
      <c r="C11167" t="s">
        <v>430</v>
      </c>
      <c r="D11167" t="s">
        <v>13141</v>
      </c>
      <c r="E11167" t="s">
        <v>431</v>
      </c>
      <c r="F11167" s="1">
        <v>-1.19</v>
      </c>
      <c r="I11167" s="13">
        <f t="shared" si="174"/>
        <v>-3880579.6150000696</v>
      </c>
    </row>
    <row r="11168" spans="1:9">
      <c r="A11168" s="10">
        <v>43794</v>
      </c>
      <c r="B11168" s="10">
        <v>43791</v>
      </c>
      <c r="C11168" t="s">
        <v>13140</v>
      </c>
      <c r="D11168" t="s">
        <v>13139</v>
      </c>
      <c r="E11168" t="s">
        <v>7027</v>
      </c>
      <c r="F11168" s="1">
        <v>-235.18100000000001</v>
      </c>
      <c r="I11168" s="13">
        <f t="shared" si="174"/>
        <v>-3880814.7960000695</v>
      </c>
    </row>
    <row r="11169" spans="1:9">
      <c r="A11169" s="10">
        <v>43794</v>
      </c>
      <c r="B11169" s="10">
        <v>43791</v>
      </c>
      <c r="C11169" t="s">
        <v>13138</v>
      </c>
      <c r="E11169" t="s">
        <v>100</v>
      </c>
      <c r="F11169" s="1">
        <v>-2695.0010000000002</v>
      </c>
      <c r="I11169" s="13">
        <f t="shared" si="174"/>
        <v>-3883509.7970000696</v>
      </c>
    </row>
    <row r="11170" spans="1:9">
      <c r="A11170" s="10">
        <v>43794</v>
      </c>
      <c r="B11170" s="10">
        <v>43791</v>
      </c>
      <c r="C11170" t="s">
        <v>101</v>
      </c>
      <c r="E11170" t="s">
        <v>11</v>
      </c>
      <c r="F11170" s="1">
        <v>-9.52</v>
      </c>
      <c r="I11170" s="13">
        <f t="shared" si="174"/>
        <v>-3883519.3170000697</v>
      </c>
    </row>
    <row r="11171" spans="1:9">
      <c r="A11171" s="10">
        <v>43794</v>
      </c>
      <c r="B11171" s="10">
        <v>43791</v>
      </c>
      <c r="C11171" t="s">
        <v>13137</v>
      </c>
      <c r="E11171" t="s">
        <v>13136</v>
      </c>
      <c r="F11171" s="1">
        <v>-84847</v>
      </c>
      <c r="I11171" s="13">
        <f t="shared" si="174"/>
        <v>-3968366.3170000697</v>
      </c>
    </row>
    <row r="11172" spans="1:9">
      <c r="A11172" s="10">
        <v>43794</v>
      </c>
      <c r="B11172" s="10">
        <v>43791</v>
      </c>
      <c r="C11172" t="s">
        <v>101</v>
      </c>
      <c r="E11172" t="s">
        <v>11</v>
      </c>
      <c r="F11172" s="1">
        <v>-9.52</v>
      </c>
      <c r="I11172" s="13">
        <f t="shared" si="174"/>
        <v>-3968375.8370000697</v>
      </c>
    </row>
    <row r="11173" spans="1:9">
      <c r="A11173" s="10">
        <v>43794</v>
      </c>
      <c r="B11173" s="10">
        <v>43791</v>
      </c>
      <c r="C11173" t="s">
        <v>13135</v>
      </c>
      <c r="D11173" t="s">
        <v>13134</v>
      </c>
      <c r="E11173" t="s">
        <v>11</v>
      </c>
      <c r="F11173" s="1">
        <v>-12158.790999999999</v>
      </c>
      <c r="I11173" s="13">
        <f t="shared" si="174"/>
        <v>-3980534.6280000699</v>
      </c>
    </row>
    <row r="11174" spans="1:9">
      <c r="A11174" s="10">
        <v>43794</v>
      </c>
      <c r="B11174" s="10">
        <v>43791</v>
      </c>
      <c r="C11174" t="s">
        <v>857</v>
      </c>
      <c r="D11174" t="s">
        <v>13131</v>
      </c>
      <c r="E11174" t="s">
        <v>13130</v>
      </c>
      <c r="F11174" s="1">
        <v>-629.66999999999996</v>
      </c>
      <c r="I11174" s="13">
        <f t="shared" si="174"/>
        <v>-3981164.2980000698</v>
      </c>
    </row>
    <row r="11175" spans="1:9">
      <c r="A11175" s="10">
        <v>43794</v>
      </c>
      <c r="B11175" s="10">
        <v>43791</v>
      </c>
      <c r="C11175" t="s">
        <v>13129</v>
      </c>
      <c r="D11175" t="s">
        <v>13128</v>
      </c>
      <c r="E11175" t="s">
        <v>11974</v>
      </c>
      <c r="F11175" s="1">
        <v>-5379.96</v>
      </c>
      <c r="I11175" s="13">
        <f t="shared" si="174"/>
        <v>-3986544.2580000698</v>
      </c>
    </row>
    <row r="11176" spans="1:9">
      <c r="A11176" s="10">
        <v>43790</v>
      </c>
      <c r="B11176" s="10">
        <v>43791</v>
      </c>
      <c r="C11176" t="s">
        <v>13113</v>
      </c>
      <c r="D11176" t="s">
        <v>1974</v>
      </c>
      <c r="E11176" t="s">
        <v>11</v>
      </c>
      <c r="G11176" s="1">
        <v>9000</v>
      </c>
      <c r="I11176" s="13">
        <f t="shared" si="174"/>
        <v>-3977544.2580000698</v>
      </c>
    </row>
    <row r="11177" spans="1:9">
      <c r="A11177" s="10">
        <v>43790</v>
      </c>
      <c r="B11177" s="10">
        <v>43791</v>
      </c>
      <c r="C11177" t="s">
        <v>8606</v>
      </c>
      <c r="D11177" t="s">
        <v>2319</v>
      </c>
      <c r="E11177" t="s">
        <v>11</v>
      </c>
      <c r="G11177" s="1">
        <v>28000</v>
      </c>
      <c r="I11177" s="13">
        <f t="shared" si="174"/>
        <v>-3949544.2580000698</v>
      </c>
    </row>
    <row r="11178" spans="1:9">
      <c r="A11178" s="10">
        <v>43790</v>
      </c>
      <c r="B11178" s="10">
        <v>43791</v>
      </c>
      <c r="C11178" t="s">
        <v>13106</v>
      </c>
      <c r="D11178" t="s">
        <v>13105</v>
      </c>
      <c r="E11178" t="s">
        <v>11</v>
      </c>
      <c r="G11178" s="1">
        <v>300000</v>
      </c>
      <c r="I11178" s="13">
        <f t="shared" si="174"/>
        <v>-3649544.2580000698</v>
      </c>
    </row>
    <row r="11179" spans="1:9">
      <c r="A11179" s="10">
        <v>43790</v>
      </c>
      <c r="B11179" s="10">
        <v>43791</v>
      </c>
      <c r="C11179" t="s">
        <v>10783</v>
      </c>
      <c r="D11179" t="s">
        <v>2267</v>
      </c>
      <c r="E11179" t="s">
        <v>11</v>
      </c>
      <c r="G11179" s="1">
        <v>1000</v>
      </c>
      <c r="I11179" s="13">
        <f t="shared" si="174"/>
        <v>-3648544.2580000698</v>
      </c>
    </row>
    <row r="11180" spans="1:9">
      <c r="A11180" s="10">
        <v>43790</v>
      </c>
      <c r="B11180" s="10">
        <v>43791</v>
      </c>
      <c r="C11180" t="s">
        <v>13100</v>
      </c>
      <c r="D11180" t="s">
        <v>2076</v>
      </c>
      <c r="E11180" t="s">
        <v>11</v>
      </c>
      <c r="G11180" s="1">
        <v>4000</v>
      </c>
      <c r="I11180" s="13">
        <f t="shared" si="174"/>
        <v>-3644544.2580000698</v>
      </c>
    </row>
    <row r="11181" spans="1:9">
      <c r="A11181" s="10">
        <v>43795</v>
      </c>
      <c r="B11181" s="10">
        <v>43794</v>
      </c>
      <c r="C11181" t="s">
        <v>13204</v>
      </c>
      <c r="D11181" t="s">
        <v>13203</v>
      </c>
      <c r="E11181" t="s">
        <v>668</v>
      </c>
      <c r="F11181" s="1">
        <v>-996.15</v>
      </c>
      <c r="I11181" s="13">
        <f t="shared" si="174"/>
        <v>-3645540.4080000697</v>
      </c>
    </row>
    <row r="11182" spans="1:9">
      <c r="A11182" s="10">
        <v>43795</v>
      </c>
      <c r="B11182" s="10">
        <v>43794</v>
      </c>
      <c r="C11182" t="s">
        <v>13202</v>
      </c>
      <c r="D11182" t="s">
        <v>13201</v>
      </c>
      <c r="E11182" t="s">
        <v>11</v>
      </c>
      <c r="F11182" s="1">
        <v>-8274.0660000000007</v>
      </c>
      <c r="I11182" s="13">
        <f t="shared" si="174"/>
        <v>-3653814.4740000698</v>
      </c>
    </row>
    <row r="11183" spans="1:9">
      <c r="A11183" s="10">
        <v>43795</v>
      </c>
      <c r="B11183" s="10">
        <v>43794</v>
      </c>
      <c r="C11183" t="s">
        <v>13200</v>
      </c>
      <c r="D11183" t="s">
        <v>13199</v>
      </c>
      <c r="E11183" t="s">
        <v>668</v>
      </c>
      <c r="F11183" s="1">
        <v>-1692.87</v>
      </c>
      <c r="I11183" s="13">
        <f t="shared" si="174"/>
        <v>-3655507.3440000699</v>
      </c>
    </row>
    <row r="11184" spans="1:9">
      <c r="A11184" s="10">
        <v>43795</v>
      </c>
      <c r="B11184" s="10">
        <v>43794</v>
      </c>
      <c r="C11184" t="s">
        <v>13198</v>
      </c>
      <c r="D11184" t="s">
        <v>13197</v>
      </c>
      <c r="E11184" t="s">
        <v>13194</v>
      </c>
      <c r="F11184" s="1">
        <v>-0.59499999999999997</v>
      </c>
      <c r="I11184" s="13">
        <f t="shared" si="174"/>
        <v>-3655507.9390000701</v>
      </c>
    </row>
    <row r="11185" spans="1:9">
      <c r="A11185" s="10">
        <v>43795</v>
      </c>
      <c r="B11185" s="10">
        <v>43794</v>
      </c>
      <c r="C11185" t="s">
        <v>166</v>
      </c>
      <c r="D11185" t="s">
        <v>13195</v>
      </c>
      <c r="E11185" t="s">
        <v>13194</v>
      </c>
      <c r="F11185" s="1">
        <v>-0.59499999999999997</v>
      </c>
      <c r="I11185" s="13">
        <f t="shared" si="174"/>
        <v>-3655508.5340000703</v>
      </c>
    </row>
    <row r="11186" spans="1:9">
      <c r="A11186" s="10">
        <v>43795</v>
      </c>
      <c r="B11186" s="10">
        <v>43794</v>
      </c>
      <c r="C11186" t="s">
        <v>13193</v>
      </c>
      <c r="D11186" t="s">
        <v>13192</v>
      </c>
      <c r="E11186" t="s">
        <v>11346</v>
      </c>
      <c r="F11186" s="1">
        <v>-363.55</v>
      </c>
      <c r="I11186" s="13">
        <f t="shared" si="174"/>
        <v>-3655872.0840000701</v>
      </c>
    </row>
    <row r="11187" spans="1:9">
      <c r="A11187" s="10">
        <v>43795</v>
      </c>
      <c r="B11187" s="10">
        <v>43794</v>
      </c>
      <c r="C11187" t="s">
        <v>13191</v>
      </c>
      <c r="D11187" t="s">
        <v>13190</v>
      </c>
      <c r="E11187" t="s">
        <v>11346</v>
      </c>
      <c r="F11187" s="1">
        <v>-643.20000000000005</v>
      </c>
      <c r="I11187" s="13">
        <f t="shared" si="174"/>
        <v>-3656515.2840000703</v>
      </c>
    </row>
    <row r="11188" spans="1:9">
      <c r="A11188" s="10">
        <v>43795</v>
      </c>
      <c r="B11188" s="10">
        <v>43794</v>
      </c>
      <c r="C11188" t="s">
        <v>13189</v>
      </c>
      <c r="E11188" t="s">
        <v>5291</v>
      </c>
      <c r="F11188" s="1">
        <v>-25831.173999999999</v>
      </c>
      <c r="I11188" s="13">
        <f t="shared" si="174"/>
        <v>-3682346.4580000704</v>
      </c>
    </row>
    <row r="11189" spans="1:9">
      <c r="A11189" s="10">
        <v>43795</v>
      </c>
      <c r="B11189" s="10">
        <v>43794</v>
      </c>
      <c r="C11189" t="s">
        <v>101</v>
      </c>
      <c r="E11189" t="s">
        <v>11</v>
      </c>
      <c r="F11189" s="1">
        <v>-9.52</v>
      </c>
      <c r="I11189" s="13">
        <f t="shared" si="174"/>
        <v>-3682355.9780000704</v>
      </c>
    </row>
    <row r="11190" spans="1:9">
      <c r="A11190" s="10">
        <v>43795</v>
      </c>
      <c r="B11190" s="10">
        <v>43794</v>
      </c>
      <c r="C11190" t="s">
        <v>13188</v>
      </c>
      <c r="D11190" t="s">
        <v>13187</v>
      </c>
      <c r="E11190" t="s">
        <v>676</v>
      </c>
      <c r="F11190" s="1">
        <v>-644.83000000000004</v>
      </c>
      <c r="I11190" s="13">
        <f t="shared" si="174"/>
        <v>-3683000.8080000705</v>
      </c>
    </row>
    <row r="11191" spans="1:9">
      <c r="A11191" s="10">
        <v>43795</v>
      </c>
      <c r="B11191" s="10">
        <v>43794</v>
      </c>
      <c r="C11191" t="s">
        <v>13186</v>
      </c>
      <c r="D11191" t="s">
        <v>13185</v>
      </c>
      <c r="E11191" t="s">
        <v>13184</v>
      </c>
      <c r="F11191" s="1">
        <v>-27.97</v>
      </c>
      <c r="I11191" s="13">
        <f t="shared" si="174"/>
        <v>-3683028.7780000707</v>
      </c>
    </row>
    <row r="11192" spans="1:9">
      <c r="A11192" s="10">
        <v>43795</v>
      </c>
      <c r="B11192" s="10">
        <v>43794</v>
      </c>
      <c r="C11192" t="s">
        <v>13183</v>
      </c>
      <c r="D11192" t="s">
        <v>13182</v>
      </c>
      <c r="E11192" t="s">
        <v>4805</v>
      </c>
      <c r="F11192" s="1">
        <v>-65828.535000000003</v>
      </c>
      <c r="I11192" s="13">
        <f t="shared" si="174"/>
        <v>-3748857.3130000709</v>
      </c>
    </row>
    <row r="11193" spans="1:9">
      <c r="A11193" s="10">
        <v>43795</v>
      </c>
      <c r="B11193" s="10">
        <v>43794</v>
      </c>
      <c r="C11193" t="s">
        <v>13181</v>
      </c>
      <c r="D11193" t="s">
        <v>89</v>
      </c>
      <c r="E11193" t="s">
        <v>142</v>
      </c>
      <c r="F11193" s="1">
        <v>-170.1</v>
      </c>
      <c r="I11193" s="13">
        <f t="shared" si="174"/>
        <v>-3749027.413000071</v>
      </c>
    </row>
    <row r="11194" spans="1:9">
      <c r="A11194" s="10">
        <v>43791</v>
      </c>
      <c r="B11194" s="10">
        <v>43794</v>
      </c>
      <c r="C11194" t="s">
        <v>13118</v>
      </c>
      <c r="D11194" t="s">
        <v>13117</v>
      </c>
      <c r="E11194" t="s">
        <v>11</v>
      </c>
      <c r="G11194" s="1">
        <v>240.774</v>
      </c>
      <c r="I11194" s="13">
        <f t="shared" si="174"/>
        <v>-3748786.6390000707</v>
      </c>
    </row>
    <row r="11195" spans="1:9">
      <c r="A11195" s="10">
        <v>43797</v>
      </c>
      <c r="B11195" s="10">
        <v>43795</v>
      </c>
      <c r="C11195" t="s">
        <v>105</v>
      </c>
      <c r="D11195" t="s">
        <v>13233</v>
      </c>
      <c r="E11195" t="s">
        <v>13232</v>
      </c>
      <c r="F11195" s="1">
        <v>-0.5</v>
      </c>
      <c r="I11195" s="13">
        <f t="shared" si="174"/>
        <v>-3748787.1390000707</v>
      </c>
    </row>
    <row r="11196" spans="1:9">
      <c r="A11196" s="10">
        <v>43797</v>
      </c>
      <c r="B11196" s="10">
        <v>43795</v>
      </c>
      <c r="C11196" t="s">
        <v>96</v>
      </c>
      <c r="D11196" t="s">
        <v>13216</v>
      </c>
      <c r="E11196" t="s">
        <v>13215</v>
      </c>
      <c r="F11196" s="1">
        <v>-30</v>
      </c>
      <c r="I11196" s="13">
        <f t="shared" si="174"/>
        <v>-3748817.1390000707</v>
      </c>
    </row>
    <row r="11197" spans="1:9">
      <c r="A11197" s="10">
        <v>43797</v>
      </c>
      <c r="B11197" s="10">
        <v>43795</v>
      </c>
      <c r="C11197" t="s">
        <v>7</v>
      </c>
      <c r="D11197" t="s">
        <v>13214</v>
      </c>
      <c r="E11197" t="s">
        <v>13212</v>
      </c>
      <c r="F11197" s="1">
        <v>-7.22</v>
      </c>
      <c r="I11197" s="13">
        <f t="shared" si="174"/>
        <v>-3748824.359000071</v>
      </c>
    </row>
    <row r="11198" spans="1:9">
      <c r="A11198" s="10">
        <v>43797</v>
      </c>
      <c r="B11198" s="10">
        <v>43795</v>
      </c>
      <c r="C11198" t="s">
        <v>60</v>
      </c>
      <c r="D11198" t="s">
        <v>13213</v>
      </c>
      <c r="E11198" t="s">
        <v>13212</v>
      </c>
      <c r="F11198" s="1">
        <v>-8</v>
      </c>
      <c r="I11198" s="13">
        <f t="shared" si="174"/>
        <v>-3748832.359000071</v>
      </c>
    </row>
    <row r="11199" spans="1:9">
      <c r="A11199" s="10">
        <v>43796</v>
      </c>
      <c r="B11199" s="10">
        <v>43795</v>
      </c>
      <c r="C11199" t="s">
        <v>13209</v>
      </c>
      <c r="E11199" t="s">
        <v>2426</v>
      </c>
      <c r="F11199" s="1">
        <v>-245.84700000000001</v>
      </c>
      <c r="I11199" s="13">
        <f t="shared" si="174"/>
        <v>-3749078.206000071</v>
      </c>
    </row>
    <row r="11200" spans="1:9">
      <c r="A11200" s="10">
        <v>43796</v>
      </c>
      <c r="B11200" s="10">
        <v>43795</v>
      </c>
      <c r="C11200" t="s">
        <v>13208</v>
      </c>
      <c r="D11200" t="s">
        <v>13207</v>
      </c>
      <c r="E11200" t="s">
        <v>11</v>
      </c>
      <c r="F11200" s="1">
        <v>-68015.767000000007</v>
      </c>
      <c r="I11200" s="13">
        <f t="shared" si="174"/>
        <v>-3817093.973000071</v>
      </c>
    </row>
    <row r="11201" spans="1:9">
      <c r="A11201" s="10">
        <v>43796</v>
      </c>
      <c r="B11201" s="10">
        <v>43795</v>
      </c>
      <c r="C11201" t="s">
        <v>13206</v>
      </c>
      <c r="D11201" t="s">
        <v>13205</v>
      </c>
      <c r="E11201" t="s">
        <v>8644</v>
      </c>
      <c r="F11201" s="1">
        <v>-900</v>
      </c>
      <c r="I11201" s="13">
        <f t="shared" si="174"/>
        <v>-3817993.973000071</v>
      </c>
    </row>
    <row r="11202" spans="1:9">
      <c r="A11202" s="10">
        <v>43796</v>
      </c>
      <c r="B11202" s="10">
        <v>43795</v>
      </c>
      <c r="C11202" t="s">
        <v>101</v>
      </c>
      <c r="E11202" t="s">
        <v>11</v>
      </c>
      <c r="F11202" s="1">
        <v>-9.52</v>
      </c>
      <c r="I11202" s="13">
        <f t="shared" si="174"/>
        <v>-3818003.493000071</v>
      </c>
    </row>
    <row r="11203" spans="1:9">
      <c r="A11203" s="10">
        <v>43795</v>
      </c>
      <c r="B11203" s="10">
        <v>43795</v>
      </c>
      <c r="C11203" t="s">
        <v>13196</v>
      </c>
      <c r="D11203" t="s">
        <v>13195</v>
      </c>
      <c r="E11203" t="s">
        <v>13194</v>
      </c>
      <c r="G11203" s="1">
        <v>787500</v>
      </c>
      <c r="I11203" s="13">
        <f t="shared" ref="I11203:I11266" si="175">I11202+F11203+G11203</f>
        <v>-3030503.493000071</v>
      </c>
    </row>
    <row r="11204" spans="1:9">
      <c r="A11204" s="10">
        <v>43794</v>
      </c>
      <c r="B11204" s="10">
        <v>43795</v>
      </c>
      <c r="C11204" t="s">
        <v>13178</v>
      </c>
      <c r="D11204" t="s">
        <v>13177</v>
      </c>
      <c r="E11204" t="s">
        <v>11</v>
      </c>
      <c r="G11204" s="1">
        <v>12000</v>
      </c>
      <c r="I11204" s="13">
        <f t="shared" si="175"/>
        <v>-3018503.493000071</v>
      </c>
    </row>
    <row r="11205" spans="1:9">
      <c r="A11205" s="10">
        <v>43794</v>
      </c>
      <c r="B11205" s="10">
        <v>43795</v>
      </c>
      <c r="C11205" t="s">
        <v>13170</v>
      </c>
      <c r="D11205" t="s">
        <v>2193</v>
      </c>
      <c r="E11205" t="s">
        <v>11</v>
      </c>
      <c r="G11205" s="1">
        <v>14000</v>
      </c>
      <c r="I11205" s="13">
        <f t="shared" si="175"/>
        <v>-3004503.493000071</v>
      </c>
    </row>
    <row r="11206" spans="1:9">
      <c r="A11206" s="10">
        <v>43794</v>
      </c>
      <c r="B11206" s="10">
        <v>43795</v>
      </c>
      <c r="C11206" t="s">
        <v>10934</v>
      </c>
      <c r="D11206" t="s">
        <v>2257</v>
      </c>
      <c r="E11206" t="s">
        <v>11</v>
      </c>
      <c r="G11206" s="1">
        <v>11000</v>
      </c>
      <c r="I11206" s="13">
        <f t="shared" si="175"/>
        <v>-2993503.493000071</v>
      </c>
    </row>
    <row r="11207" spans="1:9">
      <c r="A11207" s="10">
        <v>43794</v>
      </c>
      <c r="B11207" s="10">
        <v>43795</v>
      </c>
      <c r="C11207" t="s">
        <v>4314</v>
      </c>
      <c r="D11207" t="s">
        <v>2280</v>
      </c>
      <c r="E11207" t="s">
        <v>11</v>
      </c>
      <c r="G11207" s="1">
        <v>6000</v>
      </c>
      <c r="I11207" s="13">
        <f t="shared" si="175"/>
        <v>-2987503.493000071</v>
      </c>
    </row>
    <row r="11208" spans="1:9">
      <c r="A11208" s="10">
        <v>43794</v>
      </c>
      <c r="B11208" s="10">
        <v>43795</v>
      </c>
      <c r="C11208" t="s">
        <v>6295</v>
      </c>
      <c r="D11208" t="s">
        <v>2563</v>
      </c>
      <c r="E11208" t="s">
        <v>11</v>
      </c>
      <c r="G11208" s="1">
        <v>26000</v>
      </c>
      <c r="I11208" s="13">
        <f t="shared" si="175"/>
        <v>-2961503.493000071</v>
      </c>
    </row>
    <row r="11209" spans="1:9">
      <c r="A11209" s="10">
        <v>43794</v>
      </c>
      <c r="B11209" s="10">
        <v>43795</v>
      </c>
      <c r="C11209" t="s">
        <v>13153</v>
      </c>
      <c r="D11209" t="s">
        <v>1895</v>
      </c>
      <c r="E11209" t="s">
        <v>11</v>
      </c>
      <c r="G11209" s="1">
        <v>5000</v>
      </c>
      <c r="I11209" s="13">
        <f t="shared" si="175"/>
        <v>-2956503.493000071</v>
      </c>
    </row>
    <row r="11210" spans="1:9">
      <c r="A11210" s="10">
        <v>43794</v>
      </c>
      <c r="B11210" s="10">
        <v>43795</v>
      </c>
      <c r="C11210" t="s">
        <v>13150</v>
      </c>
      <c r="D11210" t="s">
        <v>13149</v>
      </c>
      <c r="E11210" t="s">
        <v>11</v>
      </c>
      <c r="G11210" s="1">
        <v>100000</v>
      </c>
      <c r="I11210" s="13">
        <f t="shared" si="175"/>
        <v>-2856503.493000071</v>
      </c>
    </row>
    <row r="11211" spans="1:9">
      <c r="A11211" s="10">
        <v>43794</v>
      </c>
      <c r="B11211" s="10">
        <v>43795</v>
      </c>
      <c r="C11211" t="s">
        <v>13148</v>
      </c>
      <c r="D11211" t="s">
        <v>13147</v>
      </c>
      <c r="E11211" t="s">
        <v>13146</v>
      </c>
      <c r="G11211" s="1">
        <v>17500</v>
      </c>
      <c r="I11211" s="13">
        <f t="shared" si="175"/>
        <v>-2839003.493000071</v>
      </c>
    </row>
    <row r="11212" spans="1:9">
      <c r="A11212" s="10">
        <v>43797</v>
      </c>
      <c r="B11212" s="10">
        <v>43796</v>
      </c>
      <c r="C11212" t="s">
        <v>13235</v>
      </c>
      <c r="D11212" t="s">
        <v>13234</v>
      </c>
      <c r="E11212" t="s">
        <v>11</v>
      </c>
      <c r="F11212" s="1">
        <v>-1000</v>
      </c>
      <c r="I11212" s="13">
        <f t="shared" si="175"/>
        <v>-2840003.493000071</v>
      </c>
    </row>
    <row r="11213" spans="1:9">
      <c r="A11213" s="10">
        <v>43797</v>
      </c>
      <c r="B11213" s="10">
        <v>43796</v>
      </c>
      <c r="C11213" t="s">
        <v>13231</v>
      </c>
      <c r="D11213" t="s">
        <v>13230</v>
      </c>
      <c r="E11213" t="s">
        <v>11</v>
      </c>
      <c r="F11213" s="1">
        <v>-700</v>
      </c>
      <c r="I11213" s="13">
        <f t="shared" si="175"/>
        <v>-2840703.493000071</v>
      </c>
    </row>
    <row r="11214" spans="1:9">
      <c r="A11214" s="10">
        <v>43797</v>
      </c>
      <c r="B11214" s="10">
        <v>43796</v>
      </c>
      <c r="C11214" t="s">
        <v>13229</v>
      </c>
      <c r="D11214" t="s">
        <v>13228</v>
      </c>
      <c r="E11214" t="s">
        <v>690</v>
      </c>
      <c r="F11214" s="1">
        <v>-578</v>
      </c>
      <c r="I11214" s="13">
        <f t="shared" si="175"/>
        <v>-2841281.493000071</v>
      </c>
    </row>
    <row r="11215" spans="1:9">
      <c r="A11215" s="10">
        <v>43797</v>
      </c>
      <c r="B11215" s="10">
        <v>43796</v>
      </c>
      <c r="C11215" t="s">
        <v>13227</v>
      </c>
      <c r="D11215" t="s">
        <v>13226</v>
      </c>
      <c r="E11215" t="s">
        <v>12793</v>
      </c>
      <c r="F11215" s="1">
        <v>-6956.7160000000003</v>
      </c>
      <c r="I11215" s="13">
        <f t="shared" si="175"/>
        <v>-2848238.209000071</v>
      </c>
    </row>
    <row r="11216" spans="1:9">
      <c r="A11216" s="10">
        <v>43797</v>
      </c>
      <c r="B11216" s="10">
        <v>43796</v>
      </c>
      <c r="C11216" t="s">
        <v>3910</v>
      </c>
      <c r="D11216" t="s">
        <v>12685</v>
      </c>
      <c r="E11216" t="s">
        <v>12657</v>
      </c>
      <c r="F11216" s="1">
        <v>-5.95</v>
      </c>
      <c r="I11216" s="13">
        <f t="shared" si="175"/>
        <v>-2848244.1590000712</v>
      </c>
    </row>
    <row r="11217" spans="1:9">
      <c r="A11217" s="10">
        <v>43797</v>
      </c>
      <c r="B11217" s="10">
        <v>43796</v>
      </c>
      <c r="C11217" t="s">
        <v>13225</v>
      </c>
      <c r="D11217" t="s">
        <v>13224</v>
      </c>
      <c r="E11217" t="s">
        <v>11</v>
      </c>
      <c r="F11217" s="1">
        <v>-1200</v>
      </c>
      <c r="I11217" s="13">
        <f t="shared" si="175"/>
        <v>-2849444.1590000712</v>
      </c>
    </row>
    <row r="11218" spans="1:9">
      <c r="A11218" s="10">
        <v>43797</v>
      </c>
      <c r="B11218" s="10">
        <v>43796</v>
      </c>
      <c r="C11218" t="s">
        <v>13223</v>
      </c>
      <c r="D11218" t="s">
        <v>13222</v>
      </c>
      <c r="E11218" t="s">
        <v>11</v>
      </c>
      <c r="F11218" s="1">
        <v>-800</v>
      </c>
      <c r="I11218" s="13">
        <f t="shared" si="175"/>
        <v>-2850244.1590000712</v>
      </c>
    </row>
    <row r="11219" spans="1:9">
      <c r="A11219" s="10">
        <v>43797</v>
      </c>
      <c r="B11219" s="10">
        <v>43796</v>
      </c>
      <c r="C11219" t="s">
        <v>13221</v>
      </c>
      <c r="D11219" t="s">
        <v>13220</v>
      </c>
      <c r="E11219" t="s">
        <v>11</v>
      </c>
      <c r="F11219" s="1">
        <v>-700</v>
      </c>
      <c r="I11219" s="13">
        <f t="shared" si="175"/>
        <v>-2850944.1590000712</v>
      </c>
    </row>
    <row r="11220" spans="1:9">
      <c r="A11220" s="10">
        <v>43797</v>
      </c>
      <c r="B11220" s="10">
        <v>43796</v>
      </c>
      <c r="C11220" t="s">
        <v>13219</v>
      </c>
      <c r="D11220" t="s">
        <v>13218</v>
      </c>
      <c r="E11220" t="s">
        <v>347</v>
      </c>
      <c r="F11220" s="1">
        <v>-1939.88</v>
      </c>
      <c r="I11220" s="13">
        <f t="shared" si="175"/>
        <v>-2852884.0390000711</v>
      </c>
    </row>
    <row r="11221" spans="1:9">
      <c r="A11221" s="10">
        <v>43797</v>
      </c>
      <c r="B11221" s="10">
        <v>43796</v>
      </c>
      <c r="C11221" t="s">
        <v>13217</v>
      </c>
      <c r="D11221" t="s">
        <v>2837</v>
      </c>
      <c r="E11221" t="s">
        <v>11</v>
      </c>
      <c r="F11221" s="1">
        <v>-800</v>
      </c>
      <c r="I11221" s="13">
        <f t="shared" si="175"/>
        <v>-2853684.0390000711</v>
      </c>
    </row>
    <row r="11222" spans="1:9">
      <c r="A11222" s="10">
        <v>43797</v>
      </c>
      <c r="B11222" s="10">
        <v>43796</v>
      </c>
      <c r="C11222" t="s">
        <v>13211</v>
      </c>
      <c r="D11222" t="s">
        <v>13210</v>
      </c>
      <c r="E11222" t="s">
        <v>11</v>
      </c>
      <c r="F11222" s="1">
        <v>-1000</v>
      </c>
      <c r="I11222" s="13">
        <f t="shared" si="175"/>
        <v>-2854684.0390000711</v>
      </c>
    </row>
    <row r="11223" spans="1:9">
      <c r="A11223" s="10">
        <v>43798</v>
      </c>
      <c r="B11223" s="10">
        <v>43797</v>
      </c>
      <c r="C11223" t="s">
        <v>13254</v>
      </c>
      <c r="D11223" t="s">
        <v>91</v>
      </c>
      <c r="E11223" t="s">
        <v>198</v>
      </c>
      <c r="F11223" s="1">
        <v>-50</v>
      </c>
      <c r="I11223" s="13">
        <f t="shared" si="175"/>
        <v>-2854734.0390000711</v>
      </c>
    </row>
    <row r="11224" spans="1:9">
      <c r="A11224" s="10">
        <v>43798</v>
      </c>
      <c r="B11224" s="10">
        <v>43797</v>
      </c>
      <c r="C11224" t="s">
        <v>452</v>
      </c>
      <c r="D11224" t="s">
        <v>2265</v>
      </c>
      <c r="E11224" t="s">
        <v>11</v>
      </c>
      <c r="F11224" s="1">
        <v>-0.59499999999999997</v>
      </c>
      <c r="I11224" s="13">
        <f t="shared" si="175"/>
        <v>-2854734.6340000713</v>
      </c>
    </row>
    <row r="11225" spans="1:9">
      <c r="A11225" s="10">
        <v>43798</v>
      </c>
      <c r="B11225" s="10">
        <v>43797</v>
      </c>
      <c r="C11225" t="s">
        <v>452</v>
      </c>
      <c r="D11225" t="s">
        <v>2413</v>
      </c>
      <c r="E11225" t="s">
        <v>11</v>
      </c>
      <c r="F11225" s="1">
        <v>-0.59499999999999997</v>
      </c>
      <c r="I11225" s="13">
        <f t="shared" si="175"/>
        <v>-2854735.2290000715</v>
      </c>
    </row>
    <row r="11226" spans="1:9">
      <c r="A11226" s="10">
        <v>43798</v>
      </c>
      <c r="B11226" s="10">
        <v>43797</v>
      </c>
      <c r="C11226" t="s">
        <v>13253</v>
      </c>
      <c r="D11226" t="s">
        <v>13252</v>
      </c>
      <c r="E11226" t="s">
        <v>7676</v>
      </c>
      <c r="F11226" s="1">
        <v>-3547.7460000000001</v>
      </c>
      <c r="I11226" s="13">
        <f t="shared" si="175"/>
        <v>-2858282.9750000713</v>
      </c>
    </row>
    <row r="11227" spans="1:9">
      <c r="A11227" s="10">
        <v>43798</v>
      </c>
      <c r="B11227" s="10">
        <v>43797</v>
      </c>
      <c r="C11227" t="s">
        <v>452</v>
      </c>
      <c r="D11227" t="s">
        <v>2078</v>
      </c>
      <c r="E11227" t="s">
        <v>11</v>
      </c>
      <c r="F11227" s="1">
        <v>-0.59499999999999997</v>
      </c>
      <c r="I11227" s="13">
        <f t="shared" si="175"/>
        <v>-2858283.5700000715</v>
      </c>
    </row>
    <row r="11228" spans="1:9">
      <c r="A11228" s="10">
        <v>43798</v>
      </c>
      <c r="B11228" s="10">
        <v>43797</v>
      </c>
      <c r="C11228" t="s">
        <v>508</v>
      </c>
      <c r="E11228" t="s">
        <v>11</v>
      </c>
      <c r="F11228" s="1">
        <v>-1909.8</v>
      </c>
      <c r="I11228" s="13">
        <f t="shared" si="175"/>
        <v>-2860193.3700000714</v>
      </c>
    </row>
    <row r="11229" spans="1:9">
      <c r="A11229" s="10">
        <v>43798</v>
      </c>
      <c r="B11229" s="10">
        <v>43797</v>
      </c>
      <c r="C11229" t="s">
        <v>13250</v>
      </c>
      <c r="D11229" t="s">
        <v>13249</v>
      </c>
      <c r="E11229" t="s">
        <v>13248</v>
      </c>
      <c r="F11229" s="1">
        <v>-1019.826</v>
      </c>
      <c r="I11229" s="13">
        <f t="shared" si="175"/>
        <v>-2861213.1960000712</v>
      </c>
    </row>
    <row r="11230" spans="1:9">
      <c r="A11230" s="10">
        <v>43798</v>
      </c>
      <c r="B11230" s="10">
        <v>43797</v>
      </c>
      <c r="C11230" t="s">
        <v>13247</v>
      </c>
      <c r="D11230" t="s">
        <v>13246</v>
      </c>
      <c r="E11230" t="s">
        <v>8572</v>
      </c>
      <c r="F11230" s="1">
        <v>-3434.991</v>
      </c>
      <c r="I11230" s="13">
        <f t="shared" si="175"/>
        <v>-2864648.1870000712</v>
      </c>
    </row>
    <row r="11231" spans="1:9">
      <c r="A11231" s="10">
        <v>43798</v>
      </c>
      <c r="B11231" s="10">
        <v>43797</v>
      </c>
      <c r="C11231" t="s">
        <v>13245</v>
      </c>
      <c r="D11231" t="s">
        <v>13244</v>
      </c>
      <c r="E11231" t="s">
        <v>10131</v>
      </c>
      <c r="F11231" s="1">
        <v>-826.68399999999997</v>
      </c>
      <c r="I11231" s="13">
        <f t="shared" si="175"/>
        <v>-2865474.8710000711</v>
      </c>
    </row>
    <row r="11232" spans="1:9">
      <c r="A11232" s="10">
        <v>43798</v>
      </c>
      <c r="B11232" s="10">
        <v>43797</v>
      </c>
      <c r="C11232" t="s">
        <v>13243</v>
      </c>
      <c r="D11232" t="s">
        <v>13242</v>
      </c>
      <c r="E11232" t="s">
        <v>11</v>
      </c>
      <c r="F11232" s="1">
        <v>-240</v>
      </c>
      <c r="I11232" s="13">
        <f t="shared" si="175"/>
        <v>-2865714.8710000711</v>
      </c>
    </row>
    <row r="11233" spans="1:9">
      <c r="A11233" s="10">
        <v>43798</v>
      </c>
      <c r="B11233" s="10">
        <v>43797</v>
      </c>
      <c r="C11233" t="s">
        <v>13241</v>
      </c>
      <c r="D11233" t="s">
        <v>13240</v>
      </c>
      <c r="E11233" t="s">
        <v>82</v>
      </c>
      <c r="F11233" s="1">
        <v>-5979.1480000000001</v>
      </c>
      <c r="I11233" s="13">
        <f t="shared" si="175"/>
        <v>-2871694.0190000711</v>
      </c>
    </row>
    <row r="11234" spans="1:9">
      <c r="A11234" s="10">
        <v>43798</v>
      </c>
      <c r="B11234" s="10">
        <v>43797</v>
      </c>
      <c r="C11234" t="s">
        <v>12249</v>
      </c>
      <c r="D11234" t="s">
        <v>13238</v>
      </c>
      <c r="E11234" t="s">
        <v>11</v>
      </c>
      <c r="F11234" s="1">
        <v>-0.59499999999999997</v>
      </c>
      <c r="I11234" s="13">
        <f t="shared" si="175"/>
        <v>-2871694.6140000713</v>
      </c>
    </row>
    <row r="11235" spans="1:9">
      <c r="A11235" s="10">
        <v>43798</v>
      </c>
      <c r="B11235" s="10">
        <v>43797</v>
      </c>
      <c r="C11235" t="s">
        <v>452</v>
      </c>
      <c r="D11235" t="s">
        <v>13236</v>
      </c>
      <c r="E11235" t="s">
        <v>11</v>
      </c>
      <c r="F11235" s="1">
        <v>-0.59499999999999997</v>
      </c>
      <c r="I11235" s="13">
        <f t="shared" si="175"/>
        <v>-2871695.2090000715</v>
      </c>
    </row>
    <row r="11236" spans="1:9">
      <c r="A11236" s="10">
        <v>43803</v>
      </c>
      <c r="B11236" s="10">
        <v>43798</v>
      </c>
      <c r="C11236" t="s">
        <v>857</v>
      </c>
      <c r="D11236" t="s">
        <v>13316</v>
      </c>
      <c r="E11236" t="s">
        <v>13315</v>
      </c>
      <c r="F11236" s="1">
        <v>-120</v>
      </c>
      <c r="I11236" s="13">
        <f t="shared" si="175"/>
        <v>-2871815.2090000715</v>
      </c>
    </row>
    <row r="11237" spans="1:9">
      <c r="A11237" s="10">
        <v>43802</v>
      </c>
      <c r="B11237" s="10">
        <v>43798</v>
      </c>
      <c r="C11237" t="s">
        <v>857</v>
      </c>
      <c r="D11237" t="s">
        <v>13294</v>
      </c>
      <c r="E11237" t="s">
        <v>13293</v>
      </c>
      <c r="F11237" s="1">
        <v>-626</v>
      </c>
      <c r="I11237" s="13">
        <f t="shared" si="175"/>
        <v>-2872441.2090000715</v>
      </c>
    </row>
    <row r="11238" spans="1:9">
      <c r="A11238" s="10">
        <v>43801</v>
      </c>
      <c r="B11238" s="10">
        <v>43798</v>
      </c>
      <c r="C11238" t="s">
        <v>13276</v>
      </c>
      <c r="D11238" t="s">
        <v>13275</v>
      </c>
      <c r="E11238" t="s">
        <v>3567</v>
      </c>
      <c r="F11238" s="1">
        <v>-11334.646000000001</v>
      </c>
      <c r="I11238" s="13">
        <f t="shared" si="175"/>
        <v>-2883775.8550000717</v>
      </c>
    </row>
    <row r="11239" spans="1:9">
      <c r="A11239" s="10">
        <v>43801</v>
      </c>
      <c r="B11239" s="10">
        <v>43798</v>
      </c>
      <c r="C11239" t="s">
        <v>45</v>
      </c>
      <c r="D11239" t="s">
        <v>13255</v>
      </c>
      <c r="E11239" t="s">
        <v>44</v>
      </c>
      <c r="F11239" s="1">
        <v>-3.57</v>
      </c>
      <c r="I11239" s="13">
        <f t="shared" si="175"/>
        <v>-2883779.4250000715</v>
      </c>
    </row>
    <row r="11240" spans="1:9">
      <c r="A11240" s="10">
        <v>43801</v>
      </c>
      <c r="B11240" s="10">
        <v>43798</v>
      </c>
      <c r="C11240" t="s">
        <v>13274</v>
      </c>
      <c r="D11240" t="s">
        <v>13273</v>
      </c>
      <c r="E11240" t="s">
        <v>488</v>
      </c>
      <c r="F11240" s="1">
        <v>-938.88199999999995</v>
      </c>
      <c r="I11240" s="13">
        <f t="shared" si="175"/>
        <v>-2884718.3070000717</v>
      </c>
    </row>
    <row r="11241" spans="1:9">
      <c r="A11241" s="10">
        <v>43801</v>
      </c>
      <c r="B11241" s="10">
        <v>43798</v>
      </c>
      <c r="C11241" t="s">
        <v>13272</v>
      </c>
      <c r="D11241" t="s">
        <v>13271</v>
      </c>
      <c r="E11241" t="s">
        <v>488</v>
      </c>
      <c r="F11241" s="1">
        <v>-938.88199999999995</v>
      </c>
      <c r="I11241" s="13">
        <f t="shared" si="175"/>
        <v>-2885657.189000072</v>
      </c>
    </row>
    <row r="11242" spans="1:9">
      <c r="A11242" s="10">
        <v>43801</v>
      </c>
      <c r="B11242" s="10">
        <v>43798</v>
      </c>
      <c r="C11242" t="s">
        <v>42</v>
      </c>
      <c r="D11242" t="s">
        <v>13270</v>
      </c>
      <c r="E11242" t="s">
        <v>44</v>
      </c>
      <c r="F11242" s="1">
        <v>-39091.957999999999</v>
      </c>
      <c r="I11242" s="13">
        <f t="shared" si="175"/>
        <v>-2924749.1470000721</v>
      </c>
    </row>
    <row r="11243" spans="1:9">
      <c r="A11243" s="10">
        <v>43801</v>
      </c>
      <c r="B11243" s="10">
        <v>43798</v>
      </c>
      <c r="C11243" t="s">
        <v>45</v>
      </c>
      <c r="D11243" t="s">
        <v>13270</v>
      </c>
      <c r="E11243" t="s">
        <v>44</v>
      </c>
      <c r="F11243" s="1">
        <v>-3.57</v>
      </c>
      <c r="I11243" s="13">
        <f t="shared" si="175"/>
        <v>-2924752.7170000719</v>
      </c>
    </row>
    <row r="11244" spans="1:9">
      <c r="A11244" s="10">
        <v>43801</v>
      </c>
      <c r="B11244" s="10">
        <v>43798</v>
      </c>
      <c r="C11244" t="s">
        <v>42</v>
      </c>
      <c r="D11244" t="s">
        <v>13269</v>
      </c>
      <c r="E11244" t="s">
        <v>10798</v>
      </c>
      <c r="F11244" s="1">
        <v>-250</v>
      </c>
      <c r="I11244" s="13">
        <f t="shared" si="175"/>
        <v>-2925002.7170000719</v>
      </c>
    </row>
    <row r="11245" spans="1:9">
      <c r="A11245" s="10">
        <v>43801</v>
      </c>
      <c r="B11245" s="10">
        <v>43798</v>
      </c>
      <c r="C11245" t="s">
        <v>942</v>
      </c>
      <c r="D11245" t="s">
        <v>13269</v>
      </c>
      <c r="E11245" t="s">
        <v>10798</v>
      </c>
      <c r="F11245" s="1">
        <v>-1.7849999999999999</v>
      </c>
      <c r="I11245" s="13">
        <f t="shared" si="175"/>
        <v>-2925004.502000072</v>
      </c>
    </row>
    <row r="11246" spans="1:9">
      <c r="A11246" s="10">
        <v>43801</v>
      </c>
      <c r="B11246" s="10">
        <v>43798</v>
      </c>
      <c r="C11246" t="s">
        <v>13268</v>
      </c>
      <c r="D11246" t="s">
        <v>13267</v>
      </c>
      <c r="E11246" t="s">
        <v>87</v>
      </c>
      <c r="F11246" s="1">
        <v>-1265.3309999999999</v>
      </c>
      <c r="I11246" s="13">
        <f t="shared" si="175"/>
        <v>-2926269.8330000718</v>
      </c>
    </row>
    <row r="11247" spans="1:9">
      <c r="A11247" s="10">
        <v>43801</v>
      </c>
      <c r="B11247" s="10">
        <v>43798</v>
      </c>
      <c r="C11247" t="s">
        <v>13266</v>
      </c>
      <c r="D11247" t="s">
        <v>13265</v>
      </c>
      <c r="E11247" t="s">
        <v>237</v>
      </c>
      <c r="F11247" s="1">
        <v>-34475</v>
      </c>
      <c r="I11247" s="13">
        <f t="shared" si="175"/>
        <v>-2960744.8330000718</v>
      </c>
    </row>
    <row r="11248" spans="1:9">
      <c r="A11248" s="10">
        <v>43801</v>
      </c>
      <c r="B11248" s="10">
        <v>43798</v>
      </c>
      <c r="C11248" t="s">
        <v>13264</v>
      </c>
      <c r="D11248" t="s">
        <v>13263</v>
      </c>
      <c r="E11248" t="s">
        <v>5264</v>
      </c>
      <c r="F11248" s="1">
        <v>-641.82899999999995</v>
      </c>
      <c r="I11248" s="13">
        <f t="shared" si="175"/>
        <v>-2961386.6620000717</v>
      </c>
    </row>
    <row r="11249" spans="1:9">
      <c r="A11249" s="10">
        <v>43801</v>
      </c>
      <c r="B11249" s="10">
        <v>43798</v>
      </c>
      <c r="C11249" t="s">
        <v>563</v>
      </c>
      <c r="D11249" t="s">
        <v>13262</v>
      </c>
      <c r="E11249" t="s">
        <v>564</v>
      </c>
      <c r="F11249" s="1">
        <v>-224687.73499999999</v>
      </c>
      <c r="I11249" s="13">
        <f t="shared" si="175"/>
        <v>-3186074.3970000716</v>
      </c>
    </row>
    <row r="11250" spans="1:9">
      <c r="A11250" s="10">
        <v>43801</v>
      </c>
      <c r="B11250" s="10">
        <v>43798</v>
      </c>
      <c r="C11250" t="s">
        <v>430</v>
      </c>
      <c r="D11250" t="s">
        <v>13262</v>
      </c>
      <c r="E11250" t="s">
        <v>11</v>
      </c>
      <c r="F11250" s="1">
        <v>-1.19</v>
      </c>
      <c r="I11250" s="13">
        <f t="shared" si="175"/>
        <v>-3186075.5870000715</v>
      </c>
    </row>
    <row r="11251" spans="1:9">
      <c r="A11251" s="10">
        <v>43801</v>
      </c>
      <c r="B11251" s="10">
        <v>43798</v>
      </c>
      <c r="C11251" t="s">
        <v>13261</v>
      </c>
      <c r="D11251" t="s">
        <v>13260</v>
      </c>
      <c r="E11251" t="s">
        <v>488</v>
      </c>
      <c r="F11251" s="1">
        <v>-597.33100000000002</v>
      </c>
      <c r="I11251" s="13">
        <f t="shared" si="175"/>
        <v>-3186672.9180000713</v>
      </c>
    </row>
    <row r="11252" spans="1:9">
      <c r="A11252" s="10">
        <v>43801</v>
      </c>
      <c r="B11252" s="10">
        <v>43798</v>
      </c>
      <c r="C11252" t="s">
        <v>13259</v>
      </c>
      <c r="D11252" t="s">
        <v>13258</v>
      </c>
      <c r="E11252" t="s">
        <v>219</v>
      </c>
      <c r="F11252" s="1">
        <v>-1054.239</v>
      </c>
      <c r="I11252" s="13">
        <f t="shared" si="175"/>
        <v>-3187727.1570000714</v>
      </c>
    </row>
    <row r="11253" spans="1:9">
      <c r="A11253" s="10">
        <v>43801</v>
      </c>
      <c r="B11253" s="10">
        <v>43798</v>
      </c>
      <c r="C11253" t="s">
        <v>31</v>
      </c>
      <c r="D11253" t="s">
        <v>13258</v>
      </c>
      <c r="E11253" t="s">
        <v>219</v>
      </c>
      <c r="F11253" s="1">
        <v>-1.7849999999999999</v>
      </c>
      <c r="I11253" s="13">
        <f t="shared" si="175"/>
        <v>-3187728.9420000715</v>
      </c>
    </row>
    <row r="11254" spans="1:9">
      <c r="A11254" s="10">
        <v>43801</v>
      </c>
      <c r="B11254" s="10">
        <v>43798</v>
      </c>
      <c r="C11254" t="s">
        <v>13257</v>
      </c>
      <c r="D11254" t="s">
        <v>13256</v>
      </c>
      <c r="E11254" t="s">
        <v>11939</v>
      </c>
      <c r="F11254" s="1">
        <v>-216700</v>
      </c>
      <c r="I11254" s="13">
        <f t="shared" si="175"/>
        <v>-3404428.9420000715</v>
      </c>
    </row>
    <row r="11255" spans="1:9">
      <c r="A11255" s="10">
        <v>43801</v>
      </c>
      <c r="B11255" s="10">
        <v>43798</v>
      </c>
      <c r="C11255" t="s">
        <v>31</v>
      </c>
      <c r="D11255" t="s">
        <v>13256</v>
      </c>
      <c r="E11255" t="s">
        <v>11939</v>
      </c>
      <c r="F11255" s="1">
        <v>-1.7849999999999999</v>
      </c>
      <c r="I11255" s="13">
        <f t="shared" si="175"/>
        <v>-3404430.7270000717</v>
      </c>
    </row>
    <row r="11256" spans="1:9">
      <c r="A11256" s="10">
        <v>43801</v>
      </c>
      <c r="B11256" s="10">
        <v>43798</v>
      </c>
      <c r="C11256" t="s">
        <v>42</v>
      </c>
      <c r="D11256" t="s">
        <v>13255</v>
      </c>
      <c r="E11256" t="s">
        <v>44</v>
      </c>
      <c r="F11256" s="1">
        <v>-117838.742</v>
      </c>
      <c r="I11256" s="13">
        <f t="shared" si="175"/>
        <v>-3522269.4690000718</v>
      </c>
    </row>
    <row r="11257" spans="1:9">
      <c r="A11257" s="10">
        <v>43803</v>
      </c>
      <c r="B11257" s="10">
        <v>43801</v>
      </c>
      <c r="C11257" t="s">
        <v>170</v>
      </c>
      <c r="D11257" t="s">
        <v>13318</v>
      </c>
      <c r="E11257" t="s">
        <v>13317</v>
      </c>
      <c r="F11257" s="1">
        <v>-10</v>
      </c>
      <c r="I11257" s="13">
        <f t="shared" si="175"/>
        <v>-3522279.4690000718</v>
      </c>
    </row>
    <row r="11258" spans="1:9">
      <c r="A11258" s="10">
        <v>43803</v>
      </c>
      <c r="B11258" s="10">
        <v>43801</v>
      </c>
      <c r="C11258" t="s">
        <v>7</v>
      </c>
      <c r="D11258" t="s">
        <v>13314</v>
      </c>
      <c r="E11258" t="s">
        <v>13313</v>
      </c>
      <c r="F11258" s="1">
        <v>-1.9</v>
      </c>
      <c r="I11258" s="13">
        <f t="shared" si="175"/>
        <v>-3522281.3690000717</v>
      </c>
    </row>
    <row r="11259" spans="1:9">
      <c r="A11259" s="10">
        <v>43803</v>
      </c>
      <c r="B11259" s="10">
        <v>43801</v>
      </c>
      <c r="C11259" t="s">
        <v>60</v>
      </c>
      <c r="D11259" t="s">
        <v>13312</v>
      </c>
      <c r="E11259" t="s">
        <v>13310</v>
      </c>
      <c r="F11259" s="1">
        <v>-8</v>
      </c>
      <c r="I11259" s="13">
        <f t="shared" si="175"/>
        <v>-3522289.3690000717</v>
      </c>
    </row>
    <row r="11260" spans="1:9">
      <c r="A11260" s="10">
        <v>43803</v>
      </c>
      <c r="B11260" s="10">
        <v>43801</v>
      </c>
      <c r="C11260" t="s">
        <v>7</v>
      </c>
      <c r="D11260" t="s">
        <v>13311</v>
      </c>
      <c r="E11260" t="s">
        <v>13310</v>
      </c>
      <c r="F11260" s="1">
        <v>-11.97</v>
      </c>
      <c r="I11260" s="13">
        <f t="shared" si="175"/>
        <v>-3522301.3390000719</v>
      </c>
    </row>
    <row r="11261" spans="1:9">
      <c r="A11261" s="10">
        <v>43803</v>
      </c>
      <c r="B11261" s="10">
        <v>43801</v>
      </c>
      <c r="C11261" t="s">
        <v>4424</v>
      </c>
      <c r="D11261" t="s">
        <v>13309</v>
      </c>
      <c r="E11261" t="s">
        <v>13308</v>
      </c>
      <c r="F11261" s="1">
        <v>-30</v>
      </c>
      <c r="I11261" s="13">
        <f t="shared" si="175"/>
        <v>-3522331.3390000719</v>
      </c>
    </row>
    <row r="11262" spans="1:9">
      <c r="A11262" s="10">
        <v>43803</v>
      </c>
      <c r="B11262" s="10">
        <v>43801</v>
      </c>
      <c r="C11262" t="s">
        <v>184</v>
      </c>
      <c r="D11262" t="s">
        <v>13307</v>
      </c>
      <c r="E11262" t="s">
        <v>13306</v>
      </c>
      <c r="F11262" s="1">
        <v>-10</v>
      </c>
      <c r="I11262" s="13">
        <f t="shared" si="175"/>
        <v>-3522341.3390000719</v>
      </c>
    </row>
    <row r="11263" spans="1:9">
      <c r="A11263" s="10">
        <v>43803</v>
      </c>
      <c r="B11263" s="10">
        <v>43801</v>
      </c>
      <c r="C11263" t="s">
        <v>4406</v>
      </c>
      <c r="D11263" t="s">
        <v>13301</v>
      </c>
      <c r="E11263" t="s">
        <v>13300</v>
      </c>
      <c r="F11263" s="1">
        <v>-15</v>
      </c>
      <c r="I11263" s="13">
        <f t="shared" si="175"/>
        <v>-3522356.3390000719</v>
      </c>
    </row>
    <row r="11264" spans="1:9">
      <c r="A11264" s="10">
        <v>43802</v>
      </c>
      <c r="B11264" s="10">
        <v>43801</v>
      </c>
      <c r="C11264" t="s">
        <v>452</v>
      </c>
      <c r="D11264" t="s">
        <v>10988</v>
      </c>
      <c r="E11264" t="s">
        <v>11</v>
      </c>
      <c r="F11264" s="1">
        <v>-0.59499999999999997</v>
      </c>
      <c r="I11264" s="13">
        <f t="shared" si="175"/>
        <v>-3522356.9340000721</v>
      </c>
    </row>
    <row r="11265" spans="1:9">
      <c r="A11265" s="10">
        <v>43802</v>
      </c>
      <c r="B11265" s="10">
        <v>43801</v>
      </c>
      <c r="C11265" t="s">
        <v>13299</v>
      </c>
      <c r="D11265" t="s">
        <v>13298</v>
      </c>
      <c r="E11265" t="s">
        <v>13297</v>
      </c>
      <c r="F11265" s="1">
        <v>-198.501</v>
      </c>
      <c r="I11265" s="13">
        <f t="shared" si="175"/>
        <v>-3522555.4350000722</v>
      </c>
    </row>
    <row r="11266" spans="1:9">
      <c r="A11266" s="10">
        <v>43802</v>
      </c>
      <c r="B11266" s="10">
        <v>43801</v>
      </c>
      <c r="C11266" t="s">
        <v>13296</v>
      </c>
      <c r="D11266" t="s">
        <v>13295</v>
      </c>
      <c r="E11266" t="s">
        <v>9392</v>
      </c>
      <c r="F11266" s="1">
        <v>-349.42</v>
      </c>
      <c r="I11266" s="13">
        <f t="shared" si="175"/>
        <v>-3522904.8550000722</v>
      </c>
    </row>
    <row r="11267" spans="1:9">
      <c r="A11267" s="10">
        <v>43802</v>
      </c>
      <c r="B11267" s="10">
        <v>43801</v>
      </c>
      <c r="C11267" t="s">
        <v>13292</v>
      </c>
      <c r="D11267" t="s">
        <v>13291</v>
      </c>
      <c r="E11267" t="s">
        <v>10632</v>
      </c>
      <c r="F11267" s="1">
        <v>-2279.5459999999998</v>
      </c>
      <c r="I11267" s="13">
        <f t="shared" ref="I11267:I11330" si="176">I11266+F11267+G11267</f>
        <v>-3525184.4010000722</v>
      </c>
    </row>
    <row r="11268" spans="1:9">
      <c r="A11268" s="10">
        <v>43802</v>
      </c>
      <c r="B11268" s="10">
        <v>43801</v>
      </c>
      <c r="C11268" t="s">
        <v>13290</v>
      </c>
      <c r="D11268" t="s">
        <v>13289</v>
      </c>
      <c r="E11268" t="s">
        <v>5264</v>
      </c>
      <c r="F11268" s="1">
        <v>-237.94</v>
      </c>
      <c r="I11268" s="13">
        <f t="shared" si="176"/>
        <v>-3525422.3410000722</v>
      </c>
    </row>
    <row r="11269" spans="1:9">
      <c r="A11269" s="10">
        <v>43802</v>
      </c>
      <c r="B11269" s="10">
        <v>43801</v>
      </c>
      <c r="C11269" t="s">
        <v>13288</v>
      </c>
      <c r="D11269" t="s">
        <v>13287</v>
      </c>
      <c r="E11269" t="s">
        <v>87</v>
      </c>
      <c r="F11269" s="1">
        <v>-107.7</v>
      </c>
      <c r="I11269" s="13">
        <f t="shared" si="176"/>
        <v>-3525530.0410000724</v>
      </c>
    </row>
    <row r="11270" spans="1:9">
      <c r="A11270" s="10">
        <v>43802</v>
      </c>
      <c r="B11270" s="10">
        <v>43801</v>
      </c>
      <c r="C11270" t="s">
        <v>13286</v>
      </c>
      <c r="D11270" t="s">
        <v>13285</v>
      </c>
      <c r="E11270" t="s">
        <v>4470</v>
      </c>
      <c r="F11270" s="1">
        <v>-357</v>
      </c>
      <c r="I11270" s="13">
        <f t="shared" si="176"/>
        <v>-3525887.0410000724</v>
      </c>
    </row>
    <row r="11271" spans="1:9">
      <c r="A11271" s="10">
        <v>43802</v>
      </c>
      <c r="B11271" s="10">
        <v>43801</v>
      </c>
      <c r="C11271" t="s">
        <v>452</v>
      </c>
      <c r="D11271" t="s">
        <v>2591</v>
      </c>
      <c r="E11271" t="s">
        <v>11</v>
      </c>
      <c r="F11271" s="1">
        <v>-0.59499999999999997</v>
      </c>
      <c r="I11271" s="13">
        <f t="shared" si="176"/>
        <v>-3525887.6360000726</v>
      </c>
    </row>
    <row r="11272" spans="1:9">
      <c r="A11272" s="10">
        <v>43802</v>
      </c>
      <c r="B11272" s="10">
        <v>43801</v>
      </c>
      <c r="C11272" t="s">
        <v>13284</v>
      </c>
      <c r="D11272" t="s">
        <v>13283</v>
      </c>
      <c r="E11272" t="s">
        <v>13282</v>
      </c>
      <c r="F11272" s="1">
        <v>-93.08</v>
      </c>
      <c r="I11272" s="13">
        <f t="shared" si="176"/>
        <v>-3525980.7160000727</v>
      </c>
    </row>
    <row r="11273" spans="1:9">
      <c r="A11273" s="10">
        <v>43802</v>
      </c>
      <c r="B11273" s="10">
        <v>43801</v>
      </c>
      <c r="C11273" t="s">
        <v>452</v>
      </c>
      <c r="D11273" t="s">
        <v>2053</v>
      </c>
      <c r="E11273" t="s">
        <v>11</v>
      </c>
      <c r="F11273" s="1">
        <v>-0.59499999999999997</v>
      </c>
      <c r="I11273" s="13">
        <f t="shared" si="176"/>
        <v>-3525981.3110000729</v>
      </c>
    </row>
    <row r="11274" spans="1:9">
      <c r="A11274" s="10">
        <v>43802</v>
      </c>
      <c r="B11274" s="10">
        <v>43801</v>
      </c>
      <c r="C11274" t="s">
        <v>12249</v>
      </c>
      <c r="D11274" t="s">
        <v>13279</v>
      </c>
      <c r="E11274" t="s">
        <v>11</v>
      </c>
      <c r="F11274" s="1">
        <v>-0.59499999999999997</v>
      </c>
      <c r="I11274" s="13">
        <f t="shared" si="176"/>
        <v>-3525981.9060000731</v>
      </c>
    </row>
    <row r="11275" spans="1:9">
      <c r="A11275" s="10">
        <v>43802</v>
      </c>
      <c r="B11275" s="10">
        <v>43801</v>
      </c>
      <c r="C11275" t="s">
        <v>452</v>
      </c>
      <c r="D11275" t="s">
        <v>2129</v>
      </c>
      <c r="E11275" t="s">
        <v>11</v>
      </c>
      <c r="F11275" s="1">
        <v>-0.59499999999999997</v>
      </c>
      <c r="I11275" s="13">
        <f t="shared" si="176"/>
        <v>-3525982.5010000733</v>
      </c>
    </row>
    <row r="11276" spans="1:9">
      <c r="A11276" s="10">
        <v>43802</v>
      </c>
      <c r="B11276" s="10">
        <v>43801</v>
      </c>
      <c r="C11276" t="s">
        <v>13278</v>
      </c>
      <c r="D11276" t="s">
        <v>13277</v>
      </c>
      <c r="E11276" t="s">
        <v>11</v>
      </c>
      <c r="F11276" s="1">
        <v>-461.2</v>
      </c>
      <c r="I11276" s="13">
        <f t="shared" si="176"/>
        <v>-3526443.7010000735</v>
      </c>
    </row>
    <row r="11277" spans="1:9">
      <c r="A11277" s="10">
        <v>43802</v>
      </c>
      <c r="B11277" s="10">
        <v>43801</v>
      </c>
      <c r="C11277" t="s">
        <v>452</v>
      </c>
      <c r="D11277" t="s">
        <v>2351</v>
      </c>
      <c r="E11277" t="s">
        <v>11</v>
      </c>
      <c r="F11277" s="1">
        <v>-0.59499999999999997</v>
      </c>
      <c r="I11277" s="13">
        <f t="shared" si="176"/>
        <v>-3526444.2960000737</v>
      </c>
    </row>
    <row r="11278" spans="1:9">
      <c r="A11278" s="10">
        <v>43801</v>
      </c>
      <c r="B11278" s="10">
        <v>43801</v>
      </c>
      <c r="C11278" t="s">
        <v>618</v>
      </c>
      <c r="E11278" t="s">
        <v>11</v>
      </c>
      <c r="F11278" s="1">
        <v>-14.222</v>
      </c>
      <c r="I11278" s="13">
        <f t="shared" si="176"/>
        <v>-3526458.5180000737</v>
      </c>
    </row>
    <row r="11279" spans="1:9">
      <c r="A11279" s="10">
        <v>43801</v>
      </c>
      <c r="B11279" s="10">
        <v>43801</v>
      </c>
      <c r="C11279" t="s">
        <v>12698</v>
      </c>
      <c r="E11279" t="s">
        <v>11</v>
      </c>
      <c r="F11279" s="1">
        <v>-1041.25</v>
      </c>
      <c r="I11279" s="13">
        <f t="shared" si="176"/>
        <v>-3527499.7680000737</v>
      </c>
    </row>
    <row r="11280" spans="1:9">
      <c r="A11280" s="10">
        <v>43801</v>
      </c>
      <c r="B11280" s="10">
        <v>43801</v>
      </c>
      <c r="C11280" t="s">
        <v>578</v>
      </c>
      <c r="E11280" t="s">
        <v>11</v>
      </c>
      <c r="F11280" s="1">
        <v>-49.865000000000002</v>
      </c>
      <c r="I11280" s="13">
        <f t="shared" si="176"/>
        <v>-3527549.633000074</v>
      </c>
    </row>
    <row r="11281" spans="1:9">
      <c r="A11281" s="10">
        <v>43801</v>
      </c>
      <c r="B11281" s="10">
        <v>43801</v>
      </c>
      <c r="C11281" t="s">
        <v>573</v>
      </c>
      <c r="E11281" t="s">
        <v>11</v>
      </c>
      <c r="F11281" s="1">
        <v>-53.015000000000001</v>
      </c>
      <c r="I11281" s="13">
        <f t="shared" si="176"/>
        <v>-3527602.6480000741</v>
      </c>
    </row>
    <row r="11282" spans="1:9">
      <c r="A11282" s="10">
        <v>43801</v>
      </c>
      <c r="B11282" s="10">
        <v>43801</v>
      </c>
      <c r="C11282" t="s">
        <v>577</v>
      </c>
      <c r="E11282" t="s">
        <v>11</v>
      </c>
      <c r="F11282" s="1">
        <v>-62.475000000000001</v>
      </c>
      <c r="I11282" s="13">
        <f t="shared" si="176"/>
        <v>-3527665.1230000742</v>
      </c>
    </row>
    <row r="11283" spans="1:9">
      <c r="A11283" s="10">
        <v>43801</v>
      </c>
      <c r="B11283" s="10">
        <v>43801</v>
      </c>
      <c r="C11283" t="s">
        <v>569</v>
      </c>
      <c r="E11283" t="s">
        <v>11</v>
      </c>
      <c r="F11283" s="1">
        <v>-20.527999999999999</v>
      </c>
      <c r="I11283" s="13">
        <f t="shared" si="176"/>
        <v>-3527685.6510000741</v>
      </c>
    </row>
    <row r="11284" spans="1:9">
      <c r="A11284" s="10">
        <v>43801</v>
      </c>
      <c r="B11284" s="10">
        <v>43801</v>
      </c>
      <c r="C11284" t="s">
        <v>571</v>
      </c>
      <c r="E11284" t="s">
        <v>11</v>
      </c>
      <c r="F11284" s="1">
        <v>-18.385999999999999</v>
      </c>
      <c r="I11284" s="13">
        <f t="shared" si="176"/>
        <v>-3527704.0370000741</v>
      </c>
    </row>
    <row r="11285" spans="1:9">
      <c r="A11285" s="10">
        <v>43801</v>
      </c>
      <c r="B11285" s="10">
        <v>43801</v>
      </c>
      <c r="C11285" t="s">
        <v>574</v>
      </c>
      <c r="E11285" t="s">
        <v>11</v>
      </c>
      <c r="F11285" s="1">
        <v>-19.527000000000001</v>
      </c>
      <c r="I11285" s="13">
        <f t="shared" si="176"/>
        <v>-3527723.5640000738</v>
      </c>
    </row>
    <row r="11286" spans="1:9">
      <c r="A11286" s="10">
        <v>43801</v>
      </c>
      <c r="B11286" s="10">
        <v>43801</v>
      </c>
      <c r="C11286" t="s">
        <v>572</v>
      </c>
      <c r="E11286" t="s">
        <v>11</v>
      </c>
      <c r="F11286" s="1">
        <v>-29.899000000000001</v>
      </c>
      <c r="I11286" s="13">
        <f t="shared" si="176"/>
        <v>-3527753.463000074</v>
      </c>
    </row>
    <row r="11287" spans="1:9">
      <c r="A11287" s="10">
        <v>43801</v>
      </c>
      <c r="B11287" s="10">
        <v>43801</v>
      </c>
      <c r="C11287" t="s">
        <v>570</v>
      </c>
      <c r="E11287" t="s">
        <v>11</v>
      </c>
      <c r="F11287" s="1">
        <v>-34.451000000000001</v>
      </c>
      <c r="I11287" s="13">
        <f t="shared" si="176"/>
        <v>-3527787.9140000739</v>
      </c>
    </row>
    <row r="11288" spans="1:9">
      <c r="A11288" s="10">
        <v>43801</v>
      </c>
      <c r="B11288" s="10">
        <v>43801</v>
      </c>
      <c r="C11288" t="s">
        <v>616</v>
      </c>
      <c r="E11288" t="s">
        <v>11</v>
      </c>
      <c r="F11288" s="1">
        <v>-18.007999999999999</v>
      </c>
      <c r="I11288" s="13">
        <f t="shared" si="176"/>
        <v>-3527805.9220000738</v>
      </c>
    </row>
    <row r="11289" spans="1:9">
      <c r="A11289" s="10">
        <v>43801</v>
      </c>
      <c r="B11289" s="10">
        <v>43801</v>
      </c>
      <c r="C11289" t="s">
        <v>617</v>
      </c>
      <c r="E11289" t="s">
        <v>11</v>
      </c>
      <c r="F11289" s="1">
        <v>-11.9</v>
      </c>
      <c r="I11289" s="13">
        <f t="shared" si="176"/>
        <v>-3527817.8220000737</v>
      </c>
    </row>
    <row r="11290" spans="1:9">
      <c r="A11290" s="10">
        <v>43798</v>
      </c>
      <c r="B11290" s="10">
        <v>43801</v>
      </c>
      <c r="C11290" t="s">
        <v>13251</v>
      </c>
      <c r="D11290" t="s">
        <v>2078</v>
      </c>
      <c r="E11290" t="s">
        <v>11</v>
      </c>
      <c r="G11290" s="1">
        <v>13000</v>
      </c>
      <c r="I11290" s="13">
        <f t="shared" si="176"/>
        <v>-3514817.8220000737</v>
      </c>
    </row>
    <row r="11291" spans="1:9">
      <c r="A11291" s="10">
        <v>43798</v>
      </c>
      <c r="B11291" s="10">
        <v>43801</v>
      </c>
      <c r="C11291" t="s">
        <v>13239</v>
      </c>
      <c r="D11291" t="s">
        <v>13238</v>
      </c>
      <c r="E11291" t="s">
        <v>11</v>
      </c>
      <c r="G11291" s="1">
        <v>150000</v>
      </c>
      <c r="I11291" s="13">
        <f t="shared" si="176"/>
        <v>-3364817.8220000737</v>
      </c>
    </row>
    <row r="11292" spans="1:9">
      <c r="A11292" s="10">
        <v>43798</v>
      </c>
      <c r="B11292" s="10">
        <v>43801</v>
      </c>
      <c r="C11292" t="s">
        <v>13237</v>
      </c>
      <c r="D11292" t="s">
        <v>13236</v>
      </c>
      <c r="E11292" t="s">
        <v>11</v>
      </c>
      <c r="G11292" s="1">
        <v>12000</v>
      </c>
      <c r="I11292" s="13">
        <f t="shared" si="176"/>
        <v>-3352817.8220000737</v>
      </c>
    </row>
    <row r="11293" spans="1:9">
      <c r="A11293" s="10">
        <v>43798</v>
      </c>
      <c r="B11293" s="10">
        <v>43801</v>
      </c>
      <c r="C11293" t="s">
        <v>7733</v>
      </c>
      <c r="D11293" t="s">
        <v>2265</v>
      </c>
      <c r="E11293" t="s">
        <v>11</v>
      </c>
      <c r="G11293" s="1">
        <v>18000</v>
      </c>
      <c r="I11293" s="13">
        <f t="shared" si="176"/>
        <v>-3334817.8220000737</v>
      </c>
    </row>
    <row r="11294" spans="1:9">
      <c r="A11294" s="10">
        <v>43798</v>
      </c>
      <c r="B11294" s="10">
        <v>43801</v>
      </c>
      <c r="C11294" t="s">
        <v>6321</v>
      </c>
      <c r="D11294" t="s">
        <v>2413</v>
      </c>
      <c r="E11294" t="s">
        <v>11</v>
      </c>
      <c r="G11294" s="1">
        <v>41000</v>
      </c>
      <c r="I11294" s="13">
        <f t="shared" si="176"/>
        <v>-3293817.8220000737</v>
      </c>
    </row>
    <row r="11295" spans="1:9">
      <c r="A11295" s="10">
        <v>43804</v>
      </c>
      <c r="B11295" s="10">
        <v>43802</v>
      </c>
      <c r="C11295" t="s">
        <v>96</v>
      </c>
      <c r="D11295" t="s">
        <v>13340</v>
      </c>
      <c r="E11295" t="s">
        <v>13339</v>
      </c>
      <c r="F11295" s="1">
        <v>-30</v>
      </c>
      <c r="I11295" s="13">
        <f t="shared" si="176"/>
        <v>-3293847.8220000737</v>
      </c>
    </row>
    <row r="11296" spans="1:9">
      <c r="A11296" s="10">
        <v>43804</v>
      </c>
      <c r="B11296" s="10">
        <v>43802</v>
      </c>
      <c r="C11296" t="s">
        <v>7</v>
      </c>
      <c r="D11296" t="s">
        <v>13336</v>
      </c>
      <c r="E11296" t="s">
        <v>13332</v>
      </c>
      <c r="F11296" s="1">
        <v>-7.22</v>
      </c>
      <c r="I11296" s="13">
        <f t="shared" si="176"/>
        <v>-3293855.0420000739</v>
      </c>
    </row>
    <row r="11297" spans="1:9">
      <c r="A11297" s="10">
        <v>43804</v>
      </c>
      <c r="B11297" s="10">
        <v>43802</v>
      </c>
      <c r="C11297" t="s">
        <v>105</v>
      </c>
      <c r="D11297" t="s">
        <v>13335</v>
      </c>
      <c r="E11297" t="s">
        <v>13334</v>
      </c>
      <c r="F11297" s="1">
        <v>-0.5</v>
      </c>
      <c r="I11297" s="13">
        <f t="shared" si="176"/>
        <v>-3293855.5420000739</v>
      </c>
    </row>
    <row r="11298" spans="1:9">
      <c r="A11298" s="10">
        <v>43804</v>
      </c>
      <c r="B11298" s="10">
        <v>43802</v>
      </c>
      <c r="C11298" t="s">
        <v>60</v>
      </c>
      <c r="D11298" t="s">
        <v>13333</v>
      </c>
      <c r="E11298" t="s">
        <v>13332</v>
      </c>
      <c r="F11298" s="1">
        <v>-8</v>
      </c>
      <c r="I11298" s="13">
        <f t="shared" si="176"/>
        <v>-3293863.5420000739</v>
      </c>
    </row>
    <row r="11299" spans="1:9">
      <c r="A11299" s="10">
        <v>43803</v>
      </c>
      <c r="B11299" s="10">
        <v>43802</v>
      </c>
      <c r="C11299" t="s">
        <v>13326</v>
      </c>
      <c r="D11299" t="s">
        <v>13325</v>
      </c>
      <c r="E11299" t="s">
        <v>8663</v>
      </c>
      <c r="F11299" s="1">
        <v>-98500</v>
      </c>
      <c r="I11299" s="13">
        <f t="shared" si="176"/>
        <v>-3392363.5420000739</v>
      </c>
    </row>
    <row r="11300" spans="1:9">
      <c r="A11300" s="10">
        <v>43803</v>
      </c>
      <c r="B11300" s="10">
        <v>43802</v>
      </c>
      <c r="C11300" t="s">
        <v>13324</v>
      </c>
      <c r="D11300" t="s">
        <v>13323</v>
      </c>
      <c r="E11300" t="s">
        <v>222</v>
      </c>
      <c r="F11300" s="1">
        <v>-16951.95</v>
      </c>
      <c r="I11300" s="13">
        <f t="shared" si="176"/>
        <v>-3409315.4920000741</v>
      </c>
    </row>
    <row r="11301" spans="1:9">
      <c r="A11301" s="10">
        <v>43803</v>
      </c>
      <c r="B11301" s="10">
        <v>43802</v>
      </c>
      <c r="C11301" t="s">
        <v>13322</v>
      </c>
      <c r="D11301" t="s">
        <v>13321</v>
      </c>
      <c r="E11301" t="s">
        <v>11</v>
      </c>
      <c r="F11301" s="1">
        <v>-1448.009</v>
      </c>
      <c r="I11301" s="13">
        <f t="shared" si="176"/>
        <v>-3410763.5010000742</v>
      </c>
    </row>
    <row r="11302" spans="1:9">
      <c r="A11302" s="10">
        <v>43803</v>
      </c>
      <c r="B11302" s="10">
        <v>43802</v>
      </c>
      <c r="C11302" t="s">
        <v>12249</v>
      </c>
      <c r="D11302" t="s">
        <v>13319</v>
      </c>
      <c r="E11302" t="s">
        <v>11</v>
      </c>
      <c r="F11302" s="1">
        <v>-0.59499999999999997</v>
      </c>
      <c r="I11302" s="13">
        <f t="shared" si="176"/>
        <v>-3410764.0960000744</v>
      </c>
    </row>
    <row r="11303" spans="1:9">
      <c r="A11303" s="10">
        <v>43803</v>
      </c>
      <c r="B11303" s="10">
        <v>43802</v>
      </c>
      <c r="C11303" t="s">
        <v>13305</v>
      </c>
      <c r="D11303" t="s">
        <v>13304</v>
      </c>
      <c r="E11303" t="s">
        <v>24</v>
      </c>
      <c r="F11303" s="1">
        <v>-98500</v>
      </c>
      <c r="I11303" s="13">
        <f t="shared" si="176"/>
        <v>-3509264.0960000744</v>
      </c>
    </row>
    <row r="11304" spans="1:9">
      <c r="A11304" s="10">
        <v>43803</v>
      </c>
      <c r="B11304" s="10">
        <v>43802</v>
      </c>
      <c r="C11304" t="s">
        <v>13303</v>
      </c>
      <c r="D11304" t="s">
        <v>13302</v>
      </c>
      <c r="E11304" t="s">
        <v>57</v>
      </c>
      <c r="F11304" s="1">
        <v>-204799.568</v>
      </c>
      <c r="I11304" s="13">
        <f t="shared" si="176"/>
        <v>-3714063.6640000744</v>
      </c>
    </row>
    <row r="11305" spans="1:9">
      <c r="A11305" s="10">
        <v>43809</v>
      </c>
      <c r="B11305" s="10">
        <v>43803</v>
      </c>
      <c r="C11305" t="s">
        <v>250</v>
      </c>
      <c r="E11305" t="s">
        <v>11</v>
      </c>
      <c r="F11305" s="1">
        <v>-32.43</v>
      </c>
      <c r="I11305" s="13">
        <f t="shared" si="176"/>
        <v>-3714096.0940000745</v>
      </c>
    </row>
    <row r="11306" spans="1:9">
      <c r="A11306" s="10">
        <v>43805</v>
      </c>
      <c r="B11306" s="10">
        <v>43803</v>
      </c>
      <c r="C11306" t="s">
        <v>60</v>
      </c>
      <c r="D11306" t="s">
        <v>13389</v>
      </c>
      <c r="E11306" t="s">
        <v>13385</v>
      </c>
      <c r="F11306" s="1">
        <v>-8</v>
      </c>
      <c r="I11306" s="13">
        <f t="shared" si="176"/>
        <v>-3714104.0940000745</v>
      </c>
    </row>
    <row r="11307" spans="1:9">
      <c r="A11307" s="10">
        <v>43805</v>
      </c>
      <c r="B11307" s="10">
        <v>43803</v>
      </c>
      <c r="C11307" t="s">
        <v>96</v>
      </c>
      <c r="D11307" t="s">
        <v>13388</v>
      </c>
      <c r="E11307" t="s">
        <v>13387</v>
      </c>
      <c r="F11307" s="1">
        <v>-30</v>
      </c>
      <c r="I11307" s="13">
        <f t="shared" si="176"/>
        <v>-3714134.0940000745</v>
      </c>
    </row>
    <row r="11308" spans="1:9">
      <c r="A11308" s="10">
        <v>43805</v>
      </c>
      <c r="B11308" s="10">
        <v>43803</v>
      </c>
      <c r="C11308" t="s">
        <v>7</v>
      </c>
      <c r="D11308" t="s">
        <v>13386</v>
      </c>
      <c r="E11308" t="s">
        <v>13385</v>
      </c>
      <c r="F11308" s="1">
        <v>-7.22</v>
      </c>
      <c r="I11308" s="13">
        <f t="shared" si="176"/>
        <v>-3714141.3140000748</v>
      </c>
    </row>
    <row r="11309" spans="1:9">
      <c r="A11309" s="10">
        <v>43805</v>
      </c>
      <c r="B11309" s="10">
        <v>43803</v>
      </c>
      <c r="C11309" t="s">
        <v>60</v>
      </c>
      <c r="D11309" t="s">
        <v>13381</v>
      </c>
      <c r="E11309" t="s">
        <v>13370</v>
      </c>
      <c r="F11309" s="1">
        <v>-8</v>
      </c>
      <c r="I11309" s="13">
        <f t="shared" si="176"/>
        <v>-3714149.3140000748</v>
      </c>
    </row>
    <row r="11310" spans="1:9">
      <c r="A11310" s="10">
        <v>43805</v>
      </c>
      <c r="B11310" s="10">
        <v>43803</v>
      </c>
      <c r="C11310" t="s">
        <v>105</v>
      </c>
      <c r="D11310" t="s">
        <v>13380</v>
      </c>
      <c r="E11310" t="s">
        <v>13379</v>
      </c>
      <c r="F11310" s="1">
        <v>-0.5</v>
      </c>
      <c r="I11310" s="13">
        <f t="shared" si="176"/>
        <v>-3714149.8140000748</v>
      </c>
    </row>
    <row r="11311" spans="1:9">
      <c r="A11311" s="10">
        <v>43805</v>
      </c>
      <c r="B11311" s="10">
        <v>43803</v>
      </c>
      <c r="C11311" t="s">
        <v>96</v>
      </c>
      <c r="D11311" t="s">
        <v>13378</v>
      </c>
      <c r="E11311" t="s">
        <v>13377</v>
      </c>
      <c r="F11311" s="1">
        <v>-30</v>
      </c>
      <c r="I11311" s="13">
        <f t="shared" si="176"/>
        <v>-3714179.8140000748</v>
      </c>
    </row>
    <row r="11312" spans="1:9">
      <c r="A11312" s="10">
        <v>43805</v>
      </c>
      <c r="B11312" s="10">
        <v>43803</v>
      </c>
      <c r="C11312" t="s">
        <v>7</v>
      </c>
      <c r="D11312" t="s">
        <v>13371</v>
      </c>
      <c r="E11312" t="s">
        <v>13370</v>
      </c>
      <c r="F11312" s="1">
        <v>-7.22</v>
      </c>
      <c r="I11312" s="13">
        <f t="shared" si="176"/>
        <v>-3714187.034000075</v>
      </c>
    </row>
    <row r="11313" spans="1:9">
      <c r="A11313" s="10">
        <v>43805</v>
      </c>
      <c r="B11313" s="10">
        <v>43803</v>
      </c>
      <c r="C11313" t="s">
        <v>105</v>
      </c>
      <c r="D11313" t="s">
        <v>13360</v>
      </c>
      <c r="E11313" t="s">
        <v>13359</v>
      </c>
      <c r="F11313" s="1">
        <v>-0.5</v>
      </c>
      <c r="I11313" s="13">
        <f t="shared" si="176"/>
        <v>-3714187.534000075</v>
      </c>
    </row>
    <row r="11314" spans="1:9">
      <c r="A11314" s="10">
        <v>43804</v>
      </c>
      <c r="B11314" s="10">
        <v>43803</v>
      </c>
      <c r="C11314" t="s">
        <v>13358</v>
      </c>
      <c r="D11314" t="s">
        <v>13327</v>
      </c>
      <c r="E11314" t="s">
        <v>426</v>
      </c>
      <c r="F11314" s="1">
        <v>-2292.0160000000001</v>
      </c>
      <c r="I11314" s="13">
        <f t="shared" si="176"/>
        <v>-3716479.5500000748</v>
      </c>
    </row>
    <row r="11315" spans="1:9">
      <c r="A11315" s="10">
        <v>43804</v>
      </c>
      <c r="B11315" s="10">
        <v>43803</v>
      </c>
      <c r="C11315" t="s">
        <v>13357</v>
      </c>
      <c r="D11315" t="s">
        <v>13356</v>
      </c>
      <c r="E11315" t="s">
        <v>13355</v>
      </c>
      <c r="F11315" s="1">
        <v>-2249.9470000000001</v>
      </c>
      <c r="I11315" s="13">
        <f t="shared" si="176"/>
        <v>-3718729.4970000749</v>
      </c>
    </row>
    <row r="11316" spans="1:9">
      <c r="A11316" s="10">
        <v>43804</v>
      </c>
      <c r="B11316" s="10">
        <v>43803</v>
      </c>
      <c r="C11316" t="s">
        <v>13354</v>
      </c>
      <c r="D11316" t="s">
        <v>13353</v>
      </c>
      <c r="E11316" t="s">
        <v>11099</v>
      </c>
      <c r="F11316" s="1">
        <v>-6693.0169999999998</v>
      </c>
      <c r="I11316" s="13">
        <f t="shared" si="176"/>
        <v>-3725422.5140000749</v>
      </c>
    </row>
    <row r="11317" spans="1:9">
      <c r="A11317" s="10">
        <v>43804</v>
      </c>
      <c r="B11317" s="10">
        <v>43803</v>
      </c>
      <c r="C11317" t="s">
        <v>31</v>
      </c>
      <c r="D11317" t="s">
        <v>13353</v>
      </c>
      <c r="E11317" t="s">
        <v>11099</v>
      </c>
      <c r="F11317" s="1">
        <v>-1.7849999999999999</v>
      </c>
      <c r="I11317" s="13">
        <f t="shared" si="176"/>
        <v>-3725424.2990000751</v>
      </c>
    </row>
    <row r="11318" spans="1:9">
      <c r="A11318" s="10">
        <v>43804</v>
      </c>
      <c r="B11318" s="10">
        <v>43803</v>
      </c>
      <c r="C11318" t="s">
        <v>13352</v>
      </c>
      <c r="D11318" t="s">
        <v>13351</v>
      </c>
      <c r="E11318" t="s">
        <v>4280</v>
      </c>
      <c r="F11318" s="1">
        <v>-1788.028</v>
      </c>
      <c r="I11318" s="13">
        <f t="shared" si="176"/>
        <v>-3727212.327000075</v>
      </c>
    </row>
    <row r="11319" spans="1:9">
      <c r="A11319" s="10">
        <v>43804</v>
      </c>
      <c r="B11319" s="10">
        <v>43803</v>
      </c>
      <c r="C11319" t="s">
        <v>31</v>
      </c>
      <c r="D11319" t="s">
        <v>13351</v>
      </c>
      <c r="E11319" t="s">
        <v>4280</v>
      </c>
      <c r="F11319" s="1">
        <v>-1.7849999999999999</v>
      </c>
      <c r="I11319" s="13">
        <f t="shared" si="176"/>
        <v>-3727214.1120000752</v>
      </c>
    </row>
    <row r="11320" spans="1:9">
      <c r="A11320" s="10">
        <v>43804</v>
      </c>
      <c r="B11320" s="10">
        <v>43803</v>
      </c>
      <c r="C11320" t="s">
        <v>13350</v>
      </c>
      <c r="D11320" t="s">
        <v>13349</v>
      </c>
      <c r="E11320" t="s">
        <v>541</v>
      </c>
      <c r="F11320" s="1">
        <v>-12871.050999999999</v>
      </c>
      <c r="I11320" s="13">
        <f t="shared" si="176"/>
        <v>-3740085.1630000751</v>
      </c>
    </row>
    <row r="11321" spans="1:9">
      <c r="A11321" s="10">
        <v>43804</v>
      </c>
      <c r="B11321" s="10">
        <v>43803</v>
      </c>
      <c r="C11321" t="s">
        <v>31</v>
      </c>
      <c r="D11321" t="s">
        <v>13349</v>
      </c>
      <c r="E11321" t="s">
        <v>541</v>
      </c>
      <c r="F11321" s="1">
        <v>-1.7849999999999999</v>
      </c>
      <c r="I11321" s="13">
        <f t="shared" si="176"/>
        <v>-3740086.9480000753</v>
      </c>
    </row>
    <row r="11322" spans="1:9">
      <c r="A11322" s="10">
        <v>43804</v>
      </c>
      <c r="B11322" s="10">
        <v>43803</v>
      </c>
      <c r="C11322" t="s">
        <v>13348</v>
      </c>
      <c r="D11322" t="s">
        <v>13347</v>
      </c>
      <c r="E11322" t="s">
        <v>332</v>
      </c>
      <c r="F11322" s="1">
        <v>-17730</v>
      </c>
      <c r="I11322" s="13">
        <f t="shared" si="176"/>
        <v>-3757816.9480000753</v>
      </c>
    </row>
    <row r="11323" spans="1:9">
      <c r="A11323" s="10">
        <v>43804</v>
      </c>
      <c r="B11323" s="10">
        <v>43803</v>
      </c>
      <c r="C11323" t="s">
        <v>31</v>
      </c>
      <c r="D11323" t="s">
        <v>13347</v>
      </c>
      <c r="E11323" t="s">
        <v>332</v>
      </c>
      <c r="F11323" s="1">
        <v>-1.7849999999999999</v>
      </c>
      <c r="I11323" s="13">
        <f t="shared" si="176"/>
        <v>-3757818.7330000754</v>
      </c>
    </row>
    <row r="11324" spans="1:9">
      <c r="A11324" s="10">
        <v>43804</v>
      </c>
      <c r="B11324" s="10">
        <v>43803</v>
      </c>
      <c r="C11324" t="s">
        <v>13346</v>
      </c>
      <c r="D11324" t="s">
        <v>13345</v>
      </c>
      <c r="E11324" t="s">
        <v>8015</v>
      </c>
      <c r="F11324" s="1">
        <v>-589.65</v>
      </c>
      <c r="I11324" s="13">
        <f t="shared" si="176"/>
        <v>-3758408.3830000754</v>
      </c>
    </row>
    <row r="11325" spans="1:9">
      <c r="A11325" s="10">
        <v>43804</v>
      </c>
      <c r="B11325" s="10">
        <v>43803</v>
      </c>
      <c r="C11325" t="s">
        <v>31</v>
      </c>
      <c r="D11325" t="s">
        <v>13345</v>
      </c>
      <c r="E11325" t="s">
        <v>8015</v>
      </c>
      <c r="F11325" s="1">
        <v>-1.7849999999999999</v>
      </c>
      <c r="I11325" s="13">
        <f t="shared" si="176"/>
        <v>-3758410.1680000755</v>
      </c>
    </row>
    <row r="11326" spans="1:9">
      <c r="A11326" s="10">
        <v>43804</v>
      </c>
      <c r="B11326" s="10">
        <v>43803</v>
      </c>
      <c r="C11326" t="s">
        <v>13344</v>
      </c>
      <c r="D11326" t="s">
        <v>13343</v>
      </c>
      <c r="E11326" t="s">
        <v>8015</v>
      </c>
      <c r="F11326" s="1">
        <v>-8640.6260000000002</v>
      </c>
      <c r="I11326" s="13">
        <f t="shared" si="176"/>
        <v>-3767050.7940000757</v>
      </c>
    </row>
    <row r="11327" spans="1:9">
      <c r="A11327" s="10">
        <v>43804</v>
      </c>
      <c r="B11327" s="10">
        <v>43803</v>
      </c>
      <c r="C11327" t="s">
        <v>31</v>
      </c>
      <c r="D11327" t="s">
        <v>13343</v>
      </c>
      <c r="E11327" t="s">
        <v>8015</v>
      </c>
      <c r="F11327" s="1">
        <v>-1.7849999999999999</v>
      </c>
      <c r="I11327" s="13">
        <f t="shared" si="176"/>
        <v>-3767052.5790000758</v>
      </c>
    </row>
    <row r="11328" spans="1:9">
      <c r="A11328" s="10">
        <v>43804</v>
      </c>
      <c r="B11328" s="10">
        <v>43803</v>
      </c>
      <c r="C11328" t="s">
        <v>13342</v>
      </c>
      <c r="D11328" t="s">
        <v>13341</v>
      </c>
      <c r="E11328" t="s">
        <v>234</v>
      </c>
      <c r="F11328" s="1">
        <v>-6960</v>
      </c>
      <c r="I11328" s="13">
        <f t="shared" si="176"/>
        <v>-3774012.5790000758</v>
      </c>
    </row>
    <row r="11329" spans="1:9">
      <c r="A11329" s="10">
        <v>43804</v>
      </c>
      <c r="B11329" s="10">
        <v>43803</v>
      </c>
      <c r="C11329" t="s">
        <v>13331</v>
      </c>
      <c r="D11329" t="s">
        <v>13330</v>
      </c>
      <c r="E11329" t="s">
        <v>12368</v>
      </c>
      <c r="F11329" s="1">
        <v>-4320.433</v>
      </c>
      <c r="I11329" s="13">
        <f t="shared" si="176"/>
        <v>-3778333.012000076</v>
      </c>
    </row>
    <row r="11330" spans="1:9">
      <c r="A11330" s="10">
        <v>43804</v>
      </c>
      <c r="B11330" s="10">
        <v>43803</v>
      </c>
      <c r="C11330" t="s">
        <v>31</v>
      </c>
      <c r="D11330" t="s">
        <v>13330</v>
      </c>
      <c r="E11330" t="s">
        <v>12368</v>
      </c>
      <c r="F11330" s="1">
        <v>-1.7849999999999999</v>
      </c>
      <c r="I11330" s="13">
        <f t="shared" si="176"/>
        <v>-3778334.7970000762</v>
      </c>
    </row>
    <row r="11331" spans="1:9">
      <c r="A11331" s="10">
        <v>43804</v>
      </c>
      <c r="B11331" s="10">
        <v>43803</v>
      </c>
      <c r="C11331" t="s">
        <v>31</v>
      </c>
      <c r="D11331" t="s">
        <v>13327</v>
      </c>
      <c r="E11331" t="s">
        <v>426</v>
      </c>
      <c r="F11331" s="1">
        <v>-1.7849999999999999</v>
      </c>
      <c r="I11331" s="13">
        <f t="shared" ref="I11331:I11394" si="177">I11330+F11331+G11331</f>
        <v>-3778336.5820000763</v>
      </c>
    </row>
    <row r="11332" spans="1:9">
      <c r="A11332" s="10">
        <v>43802</v>
      </c>
      <c r="B11332" s="10">
        <v>43803</v>
      </c>
      <c r="C11332" t="s">
        <v>7835</v>
      </c>
      <c r="D11332" t="s">
        <v>2351</v>
      </c>
      <c r="E11332" t="s">
        <v>11</v>
      </c>
      <c r="G11332" s="1">
        <v>70000</v>
      </c>
      <c r="I11332" s="13">
        <f t="shared" si="177"/>
        <v>-3708336.5820000763</v>
      </c>
    </row>
    <row r="11333" spans="1:9">
      <c r="A11333" s="10">
        <v>43802</v>
      </c>
      <c r="B11333" s="10">
        <v>43803</v>
      </c>
      <c r="C11333" t="s">
        <v>6369</v>
      </c>
      <c r="D11333" t="s">
        <v>2591</v>
      </c>
      <c r="E11333" t="s">
        <v>11</v>
      </c>
      <c r="G11333" s="1">
        <v>18000</v>
      </c>
      <c r="I11333" s="13">
        <f t="shared" si="177"/>
        <v>-3690336.5820000763</v>
      </c>
    </row>
    <row r="11334" spans="1:9">
      <c r="A11334" s="10">
        <v>43802</v>
      </c>
      <c r="B11334" s="10">
        <v>43803</v>
      </c>
      <c r="C11334" t="s">
        <v>13281</v>
      </c>
      <c r="D11334" t="s">
        <v>2053</v>
      </c>
      <c r="E11334" t="s">
        <v>11</v>
      </c>
      <c r="G11334" s="1">
        <v>17000</v>
      </c>
      <c r="I11334" s="13">
        <f t="shared" si="177"/>
        <v>-3673336.5820000763</v>
      </c>
    </row>
    <row r="11335" spans="1:9">
      <c r="A11335" s="10">
        <v>43802</v>
      </c>
      <c r="B11335" s="10">
        <v>43803</v>
      </c>
      <c r="C11335" t="s">
        <v>13280</v>
      </c>
      <c r="D11335" t="s">
        <v>13279</v>
      </c>
      <c r="E11335" t="s">
        <v>11</v>
      </c>
      <c r="G11335" s="1">
        <v>300000</v>
      </c>
      <c r="I11335" s="13">
        <f t="shared" si="177"/>
        <v>-3373336.5820000763</v>
      </c>
    </row>
    <row r="11336" spans="1:9">
      <c r="A11336" s="10">
        <v>43802</v>
      </c>
      <c r="B11336" s="10">
        <v>43803</v>
      </c>
      <c r="C11336" t="s">
        <v>5243</v>
      </c>
      <c r="D11336" t="s">
        <v>2129</v>
      </c>
      <c r="E11336" t="s">
        <v>11</v>
      </c>
      <c r="G11336" s="1">
        <v>4000</v>
      </c>
      <c r="I11336" s="13">
        <f t="shared" si="177"/>
        <v>-3369336.5820000763</v>
      </c>
    </row>
    <row r="11337" spans="1:9">
      <c r="A11337" s="10">
        <v>43802</v>
      </c>
      <c r="B11337" s="10">
        <v>43803</v>
      </c>
      <c r="C11337" t="s">
        <v>10989</v>
      </c>
      <c r="D11337" t="s">
        <v>10988</v>
      </c>
      <c r="E11337" t="s">
        <v>11</v>
      </c>
      <c r="G11337" s="1">
        <v>18000</v>
      </c>
      <c r="I11337" s="13">
        <f t="shared" si="177"/>
        <v>-3351336.5820000763</v>
      </c>
    </row>
    <row r="11338" spans="1:9">
      <c r="A11338" s="10">
        <v>43805</v>
      </c>
      <c r="B11338" s="10">
        <v>43804</v>
      </c>
      <c r="C11338" t="s">
        <v>452</v>
      </c>
      <c r="D11338" t="s">
        <v>13361</v>
      </c>
      <c r="E11338" t="s">
        <v>11</v>
      </c>
      <c r="F11338" s="1">
        <v>-0.59499999999999997</v>
      </c>
      <c r="I11338" s="13">
        <f t="shared" si="177"/>
        <v>-3351337.1770000765</v>
      </c>
    </row>
    <row r="11339" spans="1:9">
      <c r="A11339" s="10">
        <v>43805</v>
      </c>
      <c r="B11339" s="10">
        <v>43804</v>
      </c>
      <c r="C11339" t="s">
        <v>452</v>
      </c>
      <c r="D11339" t="s">
        <v>1854</v>
      </c>
      <c r="E11339" t="s">
        <v>11</v>
      </c>
      <c r="F11339" s="1">
        <v>-0.59499999999999997</v>
      </c>
      <c r="I11339" s="13">
        <f t="shared" si="177"/>
        <v>-3351337.7720000767</v>
      </c>
    </row>
    <row r="11340" spans="1:9">
      <c r="A11340" s="10">
        <v>43805</v>
      </c>
      <c r="B11340" s="10">
        <v>43804</v>
      </c>
      <c r="C11340" t="s">
        <v>13384</v>
      </c>
      <c r="D11340" t="s">
        <v>13383</v>
      </c>
      <c r="E11340" t="s">
        <v>3689</v>
      </c>
      <c r="F11340" s="1">
        <v>-2238.1089999999999</v>
      </c>
      <c r="I11340" s="13">
        <f t="shared" si="177"/>
        <v>-3353575.8810000769</v>
      </c>
    </row>
    <row r="11341" spans="1:9">
      <c r="A11341" s="10">
        <v>43805</v>
      </c>
      <c r="B11341" s="10">
        <v>43804</v>
      </c>
      <c r="C11341" t="s">
        <v>452</v>
      </c>
      <c r="D11341" t="s">
        <v>2004</v>
      </c>
      <c r="E11341" t="s">
        <v>11</v>
      </c>
      <c r="F11341" s="1">
        <v>-0.59499999999999997</v>
      </c>
      <c r="I11341" s="13">
        <f t="shared" si="177"/>
        <v>-3353576.4760000771</v>
      </c>
    </row>
    <row r="11342" spans="1:9">
      <c r="A11342" s="10">
        <v>43805</v>
      </c>
      <c r="B11342" s="10">
        <v>43804</v>
      </c>
      <c r="C11342" t="s">
        <v>452</v>
      </c>
      <c r="D11342" t="s">
        <v>2583</v>
      </c>
      <c r="E11342" t="s">
        <v>11</v>
      </c>
      <c r="F11342" s="1">
        <v>-0.59499999999999997</v>
      </c>
      <c r="I11342" s="13">
        <f t="shared" si="177"/>
        <v>-3353577.0710000773</v>
      </c>
    </row>
    <row r="11343" spans="1:9">
      <c r="A11343" s="10">
        <v>43805</v>
      </c>
      <c r="B11343" s="10">
        <v>43804</v>
      </c>
      <c r="C11343" t="s">
        <v>13376</v>
      </c>
      <c r="D11343" t="s">
        <v>13375</v>
      </c>
      <c r="E11343" t="s">
        <v>13374</v>
      </c>
      <c r="F11343" s="1">
        <v>-2094.6880000000001</v>
      </c>
      <c r="I11343" s="13">
        <f t="shared" si="177"/>
        <v>-3355671.7590000774</v>
      </c>
    </row>
    <row r="11344" spans="1:9">
      <c r="A11344" s="10">
        <v>43805</v>
      </c>
      <c r="B11344" s="10">
        <v>43804</v>
      </c>
      <c r="C11344" t="s">
        <v>13373</v>
      </c>
      <c r="D11344" t="s">
        <v>13372</v>
      </c>
      <c r="E11344" t="s">
        <v>11</v>
      </c>
      <c r="F11344" s="1">
        <v>-150</v>
      </c>
      <c r="I11344" s="13">
        <f t="shared" si="177"/>
        <v>-3355821.7590000774</v>
      </c>
    </row>
    <row r="11345" spans="1:9">
      <c r="A11345" s="10">
        <v>43805</v>
      </c>
      <c r="B11345" s="10">
        <v>43804</v>
      </c>
      <c r="C11345" t="s">
        <v>12249</v>
      </c>
      <c r="D11345" t="s">
        <v>13368</v>
      </c>
      <c r="E11345" t="s">
        <v>11</v>
      </c>
      <c r="F11345" s="1">
        <v>-0.59499999999999997</v>
      </c>
      <c r="I11345" s="13">
        <f t="shared" si="177"/>
        <v>-3355822.3540000776</v>
      </c>
    </row>
    <row r="11346" spans="1:9">
      <c r="A11346" s="10">
        <v>43805</v>
      </c>
      <c r="B11346" s="10">
        <v>43804</v>
      </c>
      <c r="C11346" t="s">
        <v>452</v>
      </c>
      <c r="D11346" t="s">
        <v>2245</v>
      </c>
      <c r="E11346" t="s">
        <v>11</v>
      </c>
      <c r="F11346" s="1">
        <v>-0.59499999999999997</v>
      </c>
      <c r="I11346" s="13">
        <f t="shared" si="177"/>
        <v>-3355822.9490000778</v>
      </c>
    </row>
    <row r="11347" spans="1:9">
      <c r="A11347" s="10">
        <v>43805</v>
      </c>
      <c r="B11347" s="10">
        <v>43804</v>
      </c>
      <c r="C11347" t="s">
        <v>13367</v>
      </c>
      <c r="D11347" t="s">
        <v>13366</v>
      </c>
      <c r="E11347" t="s">
        <v>6777</v>
      </c>
      <c r="F11347" s="1">
        <v>-406.15</v>
      </c>
      <c r="I11347" s="13">
        <f t="shared" si="177"/>
        <v>-3356229.0990000777</v>
      </c>
    </row>
    <row r="11348" spans="1:9">
      <c r="A11348" s="10">
        <v>43805</v>
      </c>
      <c r="B11348" s="10">
        <v>43804</v>
      </c>
      <c r="C11348" t="s">
        <v>13365</v>
      </c>
      <c r="D11348" t="s">
        <v>13364</v>
      </c>
      <c r="E11348" t="s">
        <v>11</v>
      </c>
      <c r="F11348" s="1">
        <v>-421.8</v>
      </c>
      <c r="I11348" s="13">
        <f t="shared" si="177"/>
        <v>-3356650.8990000775</v>
      </c>
    </row>
    <row r="11349" spans="1:9">
      <c r="A11349" s="10">
        <v>43805</v>
      </c>
      <c r="B11349" s="10">
        <v>43804</v>
      </c>
      <c r="C11349" t="s">
        <v>452</v>
      </c>
      <c r="D11349" t="s">
        <v>2055</v>
      </c>
      <c r="E11349" t="s">
        <v>11</v>
      </c>
      <c r="F11349" s="1">
        <v>-0.59499999999999997</v>
      </c>
      <c r="I11349" s="13">
        <f t="shared" si="177"/>
        <v>-3356651.4940000777</v>
      </c>
    </row>
    <row r="11350" spans="1:9">
      <c r="A11350" s="10">
        <v>43804</v>
      </c>
      <c r="B11350" s="10">
        <v>43804</v>
      </c>
      <c r="C11350" t="s">
        <v>152</v>
      </c>
      <c r="D11350" t="s">
        <v>13338</v>
      </c>
      <c r="E11350" t="s">
        <v>13337</v>
      </c>
      <c r="F11350" s="1">
        <v>-20</v>
      </c>
      <c r="I11350" s="13">
        <f t="shared" si="177"/>
        <v>-3356671.4940000777</v>
      </c>
    </row>
    <row r="11351" spans="1:9">
      <c r="A11351" s="10">
        <v>43804</v>
      </c>
      <c r="B11351" s="10">
        <v>43804</v>
      </c>
      <c r="C11351" t="s">
        <v>7</v>
      </c>
      <c r="D11351" t="s">
        <v>13329</v>
      </c>
      <c r="E11351" t="s">
        <v>13328</v>
      </c>
      <c r="F11351" s="1">
        <v>-3.8</v>
      </c>
      <c r="I11351" s="13">
        <f t="shared" si="177"/>
        <v>-3356675.2940000775</v>
      </c>
    </row>
    <row r="11352" spans="1:9">
      <c r="A11352" s="10">
        <v>43803</v>
      </c>
      <c r="B11352" s="10">
        <v>43804</v>
      </c>
      <c r="C11352" t="s">
        <v>13320</v>
      </c>
      <c r="D11352" t="s">
        <v>13319</v>
      </c>
      <c r="E11352" t="s">
        <v>11</v>
      </c>
      <c r="G11352" s="1">
        <v>300000</v>
      </c>
      <c r="I11352" s="13">
        <f t="shared" si="177"/>
        <v>-3056675.2940000775</v>
      </c>
    </row>
    <row r="11353" spans="1:9">
      <c r="A11353" s="10">
        <v>43809</v>
      </c>
      <c r="B11353" s="10">
        <v>43805</v>
      </c>
      <c r="C11353" t="s">
        <v>184</v>
      </c>
      <c r="D11353" t="s">
        <v>13461</v>
      </c>
      <c r="E11353" t="s">
        <v>13460</v>
      </c>
      <c r="F11353" s="1">
        <v>-10</v>
      </c>
      <c r="I11353" s="13">
        <f t="shared" si="177"/>
        <v>-3056685.2940000775</v>
      </c>
    </row>
    <row r="11354" spans="1:9">
      <c r="A11354" s="10">
        <v>43809</v>
      </c>
      <c r="B11354" s="10">
        <v>43805</v>
      </c>
      <c r="C11354" t="s">
        <v>184</v>
      </c>
      <c r="D11354" t="s">
        <v>13452</v>
      </c>
      <c r="E11354" t="s">
        <v>13451</v>
      </c>
      <c r="F11354" s="1">
        <v>-10</v>
      </c>
      <c r="I11354" s="13">
        <f t="shared" si="177"/>
        <v>-3056695.2940000775</v>
      </c>
    </row>
    <row r="11355" spans="1:9">
      <c r="A11355" s="10">
        <v>43809</v>
      </c>
      <c r="B11355" s="10">
        <v>43805</v>
      </c>
      <c r="C11355" t="s">
        <v>7</v>
      </c>
      <c r="D11355" t="s">
        <v>13426</v>
      </c>
      <c r="E11355" t="s">
        <v>13425</v>
      </c>
      <c r="F11355" s="1">
        <v>-1.9</v>
      </c>
      <c r="I11355" s="13">
        <f t="shared" si="177"/>
        <v>-3056697.1940000774</v>
      </c>
    </row>
    <row r="11356" spans="1:9">
      <c r="A11356" s="10">
        <v>43809</v>
      </c>
      <c r="B11356" s="10">
        <v>43805</v>
      </c>
      <c r="C11356" t="s">
        <v>7</v>
      </c>
      <c r="D11356" t="s">
        <v>13418</v>
      </c>
      <c r="E11356" t="s">
        <v>13417</v>
      </c>
      <c r="F11356" s="1">
        <v>-1.9</v>
      </c>
      <c r="I11356" s="13">
        <f t="shared" si="177"/>
        <v>-3056699.0940000773</v>
      </c>
    </row>
    <row r="11357" spans="1:9">
      <c r="A11357" s="10">
        <v>43808</v>
      </c>
      <c r="B11357" s="10">
        <v>43805</v>
      </c>
      <c r="C11357" t="s">
        <v>13415</v>
      </c>
      <c r="D11357" t="s">
        <v>13414</v>
      </c>
      <c r="E11357" t="s">
        <v>11</v>
      </c>
      <c r="F11357" s="1">
        <v>-8728.9159999999993</v>
      </c>
      <c r="I11357" s="13">
        <f t="shared" si="177"/>
        <v>-3065428.0100000775</v>
      </c>
    </row>
    <row r="11358" spans="1:9">
      <c r="A11358" s="10">
        <v>43808</v>
      </c>
      <c r="B11358" s="10">
        <v>43805</v>
      </c>
      <c r="C11358" t="s">
        <v>13413</v>
      </c>
      <c r="D11358" t="s">
        <v>13412</v>
      </c>
      <c r="E11358" t="s">
        <v>11</v>
      </c>
      <c r="F11358" s="1">
        <v>-86090.857999999993</v>
      </c>
      <c r="I11358" s="13">
        <f t="shared" si="177"/>
        <v>-3151518.8680000775</v>
      </c>
    </row>
    <row r="11359" spans="1:9">
      <c r="A11359" s="10">
        <v>43808</v>
      </c>
      <c r="B11359" s="10">
        <v>43805</v>
      </c>
      <c r="C11359" t="s">
        <v>13411</v>
      </c>
      <c r="D11359" t="s">
        <v>12685</v>
      </c>
      <c r="E11359" t="s">
        <v>813</v>
      </c>
      <c r="F11359" s="1">
        <v>-200</v>
      </c>
      <c r="I11359" s="13">
        <f t="shared" si="177"/>
        <v>-3151718.8680000775</v>
      </c>
    </row>
    <row r="11360" spans="1:9">
      <c r="A11360" s="10">
        <v>43808</v>
      </c>
      <c r="B11360" s="10">
        <v>43805</v>
      </c>
      <c r="C11360" t="s">
        <v>13410</v>
      </c>
      <c r="D11360" t="s">
        <v>13409</v>
      </c>
      <c r="E11360" t="s">
        <v>11017</v>
      </c>
      <c r="F11360" s="1">
        <v>-4510.143</v>
      </c>
      <c r="I11360" s="13">
        <f t="shared" si="177"/>
        <v>-3156229.0110000777</v>
      </c>
    </row>
    <row r="11361" spans="1:9">
      <c r="A11361" s="10">
        <v>43808</v>
      </c>
      <c r="B11361" s="10">
        <v>43805</v>
      </c>
      <c r="C11361" t="s">
        <v>13408</v>
      </c>
      <c r="D11361" t="s">
        <v>13407</v>
      </c>
      <c r="E11361" t="s">
        <v>8129</v>
      </c>
      <c r="F11361" s="1">
        <v>-6449.3459999999995</v>
      </c>
      <c r="I11361" s="13">
        <f t="shared" si="177"/>
        <v>-3162678.3570000776</v>
      </c>
    </row>
    <row r="11362" spans="1:9">
      <c r="A11362" s="10">
        <v>43808</v>
      </c>
      <c r="B11362" s="10">
        <v>43805</v>
      </c>
      <c r="C11362" t="s">
        <v>857</v>
      </c>
      <c r="D11362" t="s">
        <v>13406</v>
      </c>
      <c r="E11362" t="s">
        <v>13405</v>
      </c>
      <c r="F11362" s="1">
        <v>-872.11</v>
      </c>
      <c r="I11362" s="13">
        <f t="shared" si="177"/>
        <v>-3163550.4670000775</v>
      </c>
    </row>
    <row r="11363" spans="1:9">
      <c r="A11363" s="10">
        <v>43808</v>
      </c>
      <c r="B11363" s="10">
        <v>43805</v>
      </c>
      <c r="C11363" t="s">
        <v>13404</v>
      </c>
      <c r="D11363" t="s">
        <v>13403</v>
      </c>
      <c r="E11363" t="s">
        <v>57</v>
      </c>
      <c r="F11363" s="1">
        <v>-1595</v>
      </c>
      <c r="I11363" s="13">
        <f t="shared" si="177"/>
        <v>-3165145.4670000775</v>
      </c>
    </row>
    <row r="11364" spans="1:9">
      <c r="A11364" s="10">
        <v>43808</v>
      </c>
      <c r="B11364" s="10">
        <v>43805</v>
      </c>
      <c r="C11364" t="s">
        <v>13402</v>
      </c>
      <c r="D11364" t="s">
        <v>13401</v>
      </c>
      <c r="E11364" t="s">
        <v>11</v>
      </c>
      <c r="F11364" s="1">
        <v>-26389.439999999999</v>
      </c>
      <c r="I11364" s="13">
        <f t="shared" si="177"/>
        <v>-3191534.9070000774</v>
      </c>
    </row>
    <row r="11365" spans="1:9">
      <c r="A11365" s="10">
        <v>43808</v>
      </c>
      <c r="B11365" s="10">
        <v>43805</v>
      </c>
      <c r="C11365" t="s">
        <v>13400</v>
      </c>
      <c r="D11365" t="s">
        <v>13399</v>
      </c>
      <c r="E11365" t="s">
        <v>13398</v>
      </c>
      <c r="F11365" s="1">
        <v>-1534.5550000000001</v>
      </c>
      <c r="I11365" s="13">
        <f t="shared" si="177"/>
        <v>-3193069.4620000776</v>
      </c>
    </row>
    <row r="11366" spans="1:9">
      <c r="A11366" s="10">
        <v>43808</v>
      </c>
      <c r="B11366" s="10">
        <v>43805</v>
      </c>
      <c r="C11366" t="s">
        <v>13397</v>
      </c>
      <c r="D11366" t="s">
        <v>13396</v>
      </c>
      <c r="E11366" t="s">
        <v>8129</v>
      </c>
      <c r="F11366" s="1">
        <v>-2033.32</v>
      </c>
      <c r="I11366" s="13">
        <f t="shared" si="177"/>
        <v>-3195102.7820000774</v>
      </c>
    </row>
    <row r="11367" spans="1:9">
      <c r="A11367" s="10">
        <v>43808</v>
      </c>
      <c r="B11367" s="10">
        <v>43805</v>
      </c>
      <c r="C11367" t="s">
        <v>857</v>
      </c>
      <c r="D11367" t="s">
        <v>13395</v>
      </c>
      <c r="E11367" t="s">
        <v>13394</v>
      </c>
      <c r="F11367" s="1">
        <v>-264.98</v>
      </c>
      <c r="I11367" s="13">
        <f t="shared" si="177"/>
        <v>-3195367.7620000774</v>
      </c>
    </row>
    <row r="11368" spans="1:9">
      <c r="A11368" s="10">
        <v>43808</v>
      </c>
      <c r="B11368" s="10">
        <v>43805</v>
      </c>
      <c r="C11368" t="s">
        <v>13393</v>
      </c>
      <c r="D11368" t="s">
        <v>13392</v>
      </c>
      <c r="E11368" t="s">
        <v>11</v>
      </c>
      <c r="F11368" s="1">
        <v>-160</v>
      </c>
      <c r="I11368" s="13">
        <f t="shared" si="177"/>
        <v>-3195527.7620000774</v>
      </c>
    </row>
    <row r="11369" spans="1:9">
      <c r="A11369" s="10">
        <v>43808</v>
      </c>
      <c r="B11369" s="10">
        <v>43805</v>
      </c>
      <c r="C11369" t="s">
        <v>13391</v>
      </c>
      <c r="D11369" t="s">
        <v>13390</v>
      </c>
      <c r="E11369" t="s">
        <v>11</v>
      </c>
      <c r="F11369" s="1">
        <v>-41851.616999999998</v>
      </c>
      <c r="I11369" s="13">
        <f t="shared" si="177"/>
        <v>-3237379.3790000775</v>
      </c>
    </row>
    <row r="11370" spans="1:9">
      <c r="A11370" s="10">
        <v>43811</v>
      </c>
      <c r="B11370" s="10">
        <v>43808</v>
      </c>
      <c r="C11370" t="s">
        <v>857</v>
      </c>
      <c r="D11370" t="s">
        <v>13485</v>
      </c>
      <c r="E11370" t="s">
        <v>13484</v>
      </c>
      <c r="F11370" s="1">
        <v>-400</v>
      </c>
      <c r="I11370" s="13">
        <f t="shared" si="177"/>
        <v>-3237779.3790000775</v>
      </c>
    </row>
    <row r="11371" spans="1:9">
      <c r="A11371" s="10">
        <v>43809</v>
      </c>
      <c r="B11371" s="10">
        <v>43808</v>
      </c>
      <c r="C11371" t="s">
        <v>13462</v>
      </c>
      <c r="D11371" t="s">
        <v>13416</v>
      </c>
      <c r="E11371" t="s">
        <v>595</v>
      </c>
      <c r="F11371" s="1">
        <v>-1020.362</v>
      </c>
      <c r="I11371" s="13">
        <f t="shared" si="177"/>
        <v>-3238799.7410000777</v>
      </c>
    </row>
    <row r="11372" spans="1:9">
      <c r="A11372" s="10">
        <v>43809</v>
      </c>
      <c r="B11372" s="10">
        <v>43808</v>
      </c>
      <c r="C11372" t="s">
        <v>13459</v>
      </c>
      <c r="D11372" t="s">
        <v>13458</v>
      </c>
      <c r="E11372" t="s">
        <v>8828</v>
      </c>
      <c r="F11372" s="1">
        <v>-1272.3420000000001</v>
      </c>
      <c r="I11372" s="13">
        <f t="shared" si="177"/>
        <v>-3240072.0830000779</v>
      </c>
    </row>
    <row r="11373" spans="1:9">
      <c r="A11373" s="10">
        <v>43809</v>
      </c>
      <c r="B11373" s="10">
        <v>43808</v>
      </c>
      <c r="C11373" t="s">
        <v>31</v>
      </c>
      <c r="D11373" t="s">
        <v>13458</v>
      </c>
      <c r="E11373" t="s">
        <v>8828</v>
      </c>
      <c r="F11373" s="1">
        <v>-1.7849999999999999</v>
      </c>
      <c r="I11373" s="13">
        <f t="shared" si="177"/>
        <v>-3240073.868000078</v>
      </c>
    </row>
    <row r="11374" spans="1:9">
      <c r="A11374" s="10">
        <v>43809</v>
      </c>
      <c r="B11374" s="10">
        <v>43808</v>
      </c>
      <c r="C11374" t="s">
        <v>452</v>
      </c>
      <c r="D11374" t="s">
        <v>1903</v>
      </c>
      <c r="E11374" t="s">
        <v>11</v>
      </c>
      <c r="F11374" s="1">
        <v>-0.59499999999999997</v>
      </c>
      <c r="I11374" s="13">
        <f t="shared" si="177"/>
        <v>-3240074.4630000782</v>
      </c>
    </row>
    <row r="11375" spans="1:9">
      <c r="A11375" s="10">
        <v>43809</v>
      </c>
      <c r="B11375" s="10">
        <v>43808</v>
      </c>
      <c r="C11375" t="s">
        <v>13456</v>
      </c>
      <c r="D11375" t="s">
        <v>13455</v>
      </c>
      <c r="E11375" t="s">
        <v>541</v>
      </c>
      <c r="F11375" s="1">
        <v>-2259.4180000000001</v>
      </c>
      <c r="I11375" s="13">
        <f t="shared" si="177"/>
        <v>-3242333.8810000783</v>
      </c>
    </row>
    <row r="11376" spans="1:9">
      <c r="A11376" s="10">
        <v>43809</v>
      </c>
      <c r="B11376" s="10">
        <v>43808</v>
      </c>
      <c r="C11376" t="s">
        <v>31</v>
      </c>
      <c r="D11376" t="s">
        <v>13455</v>
      </c>
      <c r="E11376" t="s">
        <v>541</v>
      </c>
      <c r="F11376" s="1">
        <v>-1.7849999999999999</v>
      </c>
      <c r="I11376" s="13">
        <f t="shared" si="177"/>
        <v>-3242335.6660000784</v>
      </c>
    </row>
    <row r="11377" spans="1:9">
      <c r="A11377" s="10">
        <v>43809</v>
      </c>
      <c r="B11377" s="10">
        <v>43808</v>
      </c>
      <c r="C11377" t="s">
        <v>13454</v>
      </c>
      <c r="D11377" t="s">
        <v>13453</v>
      </c>
      <c r="E11377" t="s">
        <v>4805</v>
      </c>
      <c r="F11377" s="1">
        <v>-36079.368000000002</v>
      </c>
      <c r="I11377" s="13">
        <f t="shared" si="177"/>
        <v>-3278415.0340000782</v>
      </c>
    </row>
    <row r="11378" spans="1:9">
      <c r="A11378" s="10">
        <v>43809</v>
      </c>
      <c r="B11378" s="10">
        <v>43808</v>
      </c>
      <c r="C11378" t="s">
        <v>857</v>
      </c>
      <c r="D11378" t="s">
        <v>13450</v>
      </c>
      <c r="E11378" t="s">
        <v>13449</v>
      </c>
      <c r="F11378" s="1">
        <v>-176.56</v>
      </c>
      <c r="I11378" s="13">
        <f t="shared" si="177"/>
        <v>-3278591.5940000783</v>
      </c>
    </row>
    <row r="11379" spans="1:9">
      <c r="A11379" s="10">
        <v>43809</v>
      </c>
      <c r="B11379" s="10">
        <v>43808</v>
      </c>
      <c r="C11379" t="s">
        <v>857</v>
      </c>
      <c r="D11379" t="s">
        <v>13448</v>
      </c>
      <c r="E11379" t="s">
        <v>13447</v>
      </c>
      <c r="F11379" s="1">
        <v>-264.83</v>
      </c>
      <c r="I11379" s="13">
        <f t="shared" si="177"/>
        <v>-3278856.4240000783</v>
      </c>
    </row>
    <row r="11380" spans="1:9">
      <c r="A11380" s="10">
        <v>43809</v>
      </c>
      <c r="B11380" s="10">
        <v>43808</v>
      </c>
      <c r="C11380" t="s">
        <v>452</v>
      </c>
      <c r="D11380" t="s">
        <v>2035</v>
      </c>
      <c r="E11380" t="s">
        <v>11</v>
      </c>
      <c r="F11380" s="1">
        <v>-0.59499999999999997</v>
      </c>
      <c r="I11380" s="13">
        <f t="shared" si="177"/>
        <v>-3278857.0190000786</v>
      </c>
    </row>
    <row r="11381" spans="1:9">
      <c r="A11381" s="10">
        <v>43809</v>
      </c>
      <c r="B11381" s="10">
        <v>43808</v>
      </c>
      <c r="C11381" t="s">
        <v>13445</v>
      </c>
      <c r="D11381" t="s">
        <v>13444</v>
      </c>
      <c r="E11381" t="s">
        <v>9466</v>
      </c>
      <c r="F11381" s="1">
        <v>-9039.6010000000006</v>
      </c>
      <c r="I11381" s="13">
        <f t="shared" si="177"/>
        <v>-3287896.6200000783</v>
      </c>
    </row>
    <row r="11382" spans="1:9">
      <c r="A11382" s="10">
        <v>43809</v>
      </c>
      <c r="B11382" s="10">
        <v>43808</v>
      </c>
      <c r="C11382" t="s">
        <v>452</v>
      </c>
      <c r="D11382" t="s">
        <v>13442</v>
      </c>
      <c r="E11382" t="s">
        <v>11</v>
      </c>
      <c r="F11382" s="1">
        <v>-0.59499999999999997</v>
      </c>
      <c r="I11382" s="13">
        <f t="shared" si="177"/>
        <v>-3287897.2150000785</v>
      </c>
    </row>
    <row r="11383" spans="1:9">
      <c r="A11383" s="10">
        <v>43809</v>
      </c>
      <c r="B11383" s="10">
        <v>43808</v>
      </c>
      <c r="C11383" t="s">
        <v>67</v>
      </c>
      <c r="D11383" t="s">
        <v>13440</v>
      </c>
      <c r="E11383" t="s">
        <v>11</v>
      </c>
      <c r="F11383" s="1">
        <v>-0.76200000000000001</v>
      </c>
      <c r="I11383" s="13">
        <f t="shared" si="177"/>
        <v>-3287897.9770000787</v>
      </c>
    </row>
    <row r="11384" spans="1:9">
      <c r="A11384" s="10">
        <v>43809</v>
      </c>
      <c r="B11384" s="10">
        <v>43808</v>
      </c>
      <c r="C11384" t="s">
        <v>68</v>
      </c>
      <c r="D11384" t="s">
        <v>13440</v>
      </c>
      <c r="E11384" t="s">
        <v>11</v>
      </c>
      <c r="F11384" s="1">
        <v>-0.19</v>
      </c>
      <c r="I11384" s="13">
        <f t="shared" si="177"/>
        <v>-3287898.1670000786</v>
      </c>
    </row>
    <row r="11385" spans="1:9">
      <c r="A11385" s="10">
        <v>43809</v>
      </c>
      <c r="B11385" s="10">
        <v>43808</v>
      </c>
      <c r="C11385" t="s">
        <v>427</v>
      </c>
      <c r="D11385" t="s">
        <v>13439</v>
      </c>
      <c r="E11385" t="s">
        <v>429</v>
      </c>
      <c r="F11385" s="1">
        <v>-1780.7370000000001</v>
      </c>
      <c r="I11385" s="13">
        <f t="shared" si="177"/>
        <v>-3289678.9040000788</v>
      </c>
    </row>
    <row r="11386" spans="1:9">
      <c r="A11386" s="10">
        <v>43809</v>
      </c>
      <c r="B11386" s="10">
        <v>43808</v>
      </c>
      <c r="C11386" t="s">
        <v>430</v>
      </c>
      <c r="D11386" t="s">
        <v>13439</v>
      </c>
      <c r="E11386" t="s">
        <v>431</v>
      </c>
      <c r="F11386" s="1">
        <v>-1.19</v>
      </c>
      <c r="I11386" s="13">
        <f t="shared" si="177"/>
        <v>-3289680.0940000787</v>
      </c>
    </row>
    <row r="11387" spans="1:9">
      <c r="A11387" s="10">
        <v>43809</v>
      </c>
      <c r="B11387" s="10">
        <v>43808</v>
      </c>
      <c r="C11387" t="s">
        <v>452</v>
      </c>
      <c r="D11387" t="s">
        <v>2150</v>
      </c>
      <c r="E11387" t="s">
        <v>11</v>
      </c>
      <c r="F11387" s="1">
        <v>-0.59499999999999997</v>
      </c>
      <c r="I11387" s="13">
        <f t="shared" si="177"/>
        <v>-3289680.6890000789</v>
      </c>
    </row>
    <row r="11388" spans="1:9">
      <c r="A11388" s="10">
        <v>43809</v>
      </c>
      <c r="B11388" s="10">
        <v>43808</v>
      </c>
      <c r="C11388" t="s">
        <v>13437</v>
      </c>
      <c r="D11388" t="s">
        <v>13436</v>
      </c>
      <c r="E11388" t="s">
        <v>9466</v>
      </c>
      <c r="F11388" s="1">
        <v>-4386.5200000000004</v>
      </c>
      <c r="I11388" s="13">
        <f t="shared" si="177"/>
        <v>-3294067.209000079</v>
      </c>
    </row>
    <row r="11389" spans="1:9">
      <c r="A11389" s="10">
        <v>43809</v>
      </c>
      <c r="B11389" s="10">
        <v>43808</v>
      </c>
      <c r="C11389" t="s">
        <v>452</v>
      </c>
      <c r="D11389" t="s">
        <v>2565</v>
      </c>
      <c r="E11389" t="s">
        <v>11</v>
      </c>
      <c r="F11389" s="1">
        <v>-0.59499999999999997</v>
      </c>
      <c r="I11389" s="13">
        <f t="shared" si="177"/>
        <v>-3294067.8040000792</v>
      </c>
    </row>
    <row r="11390" spans="1:9">
      <c r="A11390" s="10">
        <v>43809</v>
      </c>
      <c r="B11390" s="10">
        <v>43808</v>
      </c>
      <c r="C11390" t="s">
        <v>427</v>
      </c>
      <c r="D11390" t="s">
        <v>13434</v>
      </c>
      <c r="E11390" t="s">
        <v>429</v>
      </c>
      <c r="F11390" s="1">
        <v>-3088.9160000000002</v>
      </c>
      <c r="I11390" s="13">
        <f t="shared" si="177"/>
        <v>-3297156.7200000794</v>
      </c>
    </row>
    <row r="11391" spans="1:9">
      <c r="A11391" s="10">
        <v>43809</v>
      </c>
      <c r="B11391" s="10">
        <v>43808</v>
      </c>
      <c r="C11391" t="s">
        <v>430</v>
      </c>
      <c r="D11391" t="s">
        <v>13434</v>
      </c>
      <c r="E11391" t="s">
        <v>431</v>
      </c>
      <c r="F11391" s="1">
        <v>-1.19</v>
      </c>
      <c r="I11391" s="13">
        <f t="shared" si="177"/>
        <v>-3297157.9100000793</v>
      </c>
    </row>
    <row r="11392" spans="1:9">
      <c r="A11392" s="10">
        <v>43809</v>
      </c>
      <c r="B11392" s="10">
        <v>43808</v>
      </c>
      <c r="C11392" t="s">
        <v>13433</v>
      </c>
      <c r="D11392" t="s">
        <v>13432</v>
      </c>
      <c r="E11392" t="s">
        <v>9690</v>
      </c>
      <c r="F11392" s="1">
        <v>-3092.306</v>
      </c>
      <c r="I11392" s="13">
        <f t="shared" si="177"/>
        <v>-3300250.2160000792</v>
      </c>
    </row>
    <row r="11393" spans="1:9">
      <c r="A11393" s="10">
        <v>43809</v>
      </c>
      <c r="B11393" s="10">
        <v>43808</v>
      </c>
      <c r="C11393" t="s">
        <v>13431</v>
      </c>
      <c r="D11393" t="s">
        <v>13430</v>
      </c>
      <c r="E11393" t="s">
        <v>13429</v>
      </c>
      <c r="F11393" s="1">
        <v>-167.2</v>
      </c>
      <c r="I11393" s="13">
        <f t="shared" si="177"/>
        <v>-3300417.4160000794</v>
      </c>
    </row>
    <row r="11394" spans="1:9">
      <c r="A11394" s="10">
        <v>43809</v>
      </c>
      <c r="B11394" s="10">
        <v>43808</v>
      </c>
      <c r="C11394" t="s">
        <v>12249</v>
      </c>
      <c r="D11394" t="s">
        <v>13428</v>
      </c>
      <c r="E11394" t="s">
        <v>11</v>
      </c>
      <c r="F11394" s="1">
        <v>-0.59499999999999997</v>
      </c>
      <c r="I11394" s="13">
        <f t="shared" si="177"/>
        <v>-3300418.0110000796</v>
      </c>
    </row>
    <row r="11395" spans="1:9">
      <c r="A11395" s="10">
        <v>43809</v>
      </c>
      <c r="B11395" s="10">
        <v>43808</v>
      </c>
      <c r="C11395" t="s">
        <v>452</v>
      </c>
      <c r="D11395" t="s">
        <v>1991</v>
      </c>
      <c r="E11395" t="s">
        <v>11</v>
      </c>
      <c r="F11395" s="1">
        <v>-0.59499999999999997</v>
      </c>
      <c r="I11395" s="13">
        <f t="shared" ref="I11395:I11458" si="178">I11394+F11395+G11395</f>
        <v>-3300418.6060000798</v>
      </c>
    </row>
    <row r="11396" spans="1:9">
      <c r="A11396" s="10">
        <v>43809</v>
      </c>
      <c r="B11396" s="10">
        <v>43808</v>
      </c>
      <c r="C11396" t="s">
        <v>857</v>
      </c>
      <c r="D11396" t="s">
        <v>13424</v>
      </c>
      <c r="E11396" t="s">
        <v>13423</v>
      </c>
      <c r="F11396" s="1">
        <v>-143.86000000000001</v>
      </c>
      <c r="I11396" s="13">
        <f t="shared" si="178"/>
        <v>-3300562.4660000796</v>
      </c>
    </row>
    <row r="11397" spans="1:9">
      <c r="A11397" s="10">
        <v>43809</v>
      </c>
      <c r="B11397" s="10">
        <v>43808</v>
      </c>
      <c r="C11397" t="s">
        <v>31</v>
      </c>
      <c r="D11397" t="s">
        <v>13416</v>
      </c>
      <c r="E11397" t="s">
        <v>595</v>
      </c>
      <c r="F11397" s="1">
        <v>-1.7849999999999999</v>
      </c>
      <c r="I11397" s="13">
        <f t="shared" si="178"/>
        <v>-3300564.2510000798</v>
      </c>
    </row>
    <row r="11398" spans="1:9">
      <c r="A11398" s="10">
        <v>43805</v>
      </c>
      <c r="B11398" s="10">
        <v>43808</v>
      </c>
      <c r="C11398" t="s">
        <v>3721</v>
      </c>
      <c r="E11398" t="s">
        <v>11</v>
      </c>
      <c r="G11398" s="1">
        <v>411.09399999999999</v>
      </c>
      <c r="I11398" s="13">
        <f t="shared" si="178"/>
        <v>-3300153.1570000798</v>
      </c>
    </row>
    <row r="11399" spans="1:9">
      <c r="A11399" s="10">
        <v>43805</v>
      </c>
      <c r="B11399" s="10">
        <v>43808</v>
      </c>
      <c r="C11399" t="s">
        <v>4853</v>
      </c>
      <c r="D11399" t="s">
        <v>1854</v>
      </c>
      <c r="E11399" t="s">
        <v>11</v>
      </c>
      <c r="G11399" s="1">
        <v>15000</v>
      </c>
      <c r="I11399" s="13">
        <f t="shared" si="178"/>
        <v>-3285153.1570000798</v>
      </c>
    </row>
    <row r="11400" spans="1:9">
      <c r="A11400" s="10">
        <v>43805</v>
      </c>
      <c r="B11400" s="10">
        <v>43808</v>
      </c>
      <c r="C11400" t="s">
        <v>13382</v>
      </c>
      <c r="D11400" t="s">
        <v>2004</v>
      </c>
      <c r="E11400" t="s">
        <v>11</v>
      </c>
      <c r="G11400" s="1">
        <v>27000</v>
      </c>
      <c r="I11400" s="13">
        <f t="shared" si="178"/>
        <v>-3258153.1570000798</v>
      </c>
    </row>
    <row r="11401" spans="1:9">
      <c r="A11401" s="10">
        <v>43805</v>
      </c>
      <c r="B11401" s="10">
        <v>43808</v>
      </c>
      <c r="C11401" t="s">
        <v>6477</v>
      </c>
      <c r="D11401" t="s">
        <v>2583</v>
      </c>
      <c r="E11401" t="s">
        <v>11</v>
      </c>
      <c r="G11401" s="1">
        <v>20000</v>
      </c>
      <c r="I11401" s="13">
        <f t="shared" si="178"/>
        <v>-3238153.1570000798</v>
      </c>
    </row>
    <row r="11402" spans="1:9">
      <c r="A11402" s="10">
        <v>43805</v>
      </c>
      <c r="B11402" s="10">
        <v>43808</v>
      </c>
      <c r="C11402" t="s">
        <v>13369</v>
      </c>
      <c r="D11402" t="s">
        <v>13368</v>
      </c>
      <c r="E11402" t="s">
        <v>11</v>
      </c>
      <c r="G11402" s="1">
        <v>200000</v>
      </c>
      <c r="I11402" s="13">
        <f t="shared" si="178"/>
        <v>-3038153.1570000798</v>
      </c>
    </row>
    <row r="11403" spans="1:9">
      <c r="A11403" s="10">
        <v>43805</v>
      </c>
      <c r="B11403" s="10">
        <v>43808</v>
      </c>
      <c r="C11403" t="s">
        <v>7923</v>
      </c>
      <c r="D11403" t="s">
        <v>2245</v>
      </c>
      <c r="E11403" t="s">
        <v>11</v>
      </c>
      <c r="G11403" s="1">
        <v>13000</v>
      </c>
      <c r="I11403" s="13">
        <f t="shared" si="178"/>
        <v>-3025153.1570000798</v>
      </c>
    </row>
    <row r="11404" spans="1:9">
      <c r="A11404" s="10">
        <v>43805</v>
      </c>
      <c r="B11404" s="10">
        <v>43808</v>
      </c>
      <c r="C11404" t="s">
        <v>13363</v>
      </c>
      <c r="D11404" t="s">
        <v>2055</v>
      </c>
      <c r="E11404" t="s">
        <v>11</v>
      </c>
      <c r="G11404" s="1">
        <v>4000</v>
      </c>
      <c r="I11404" s="13">
        <f t="shared" si="178"/>
        <v>-3021153.1570000798</v>
      </c>
    </row>
    <row r="11405" spans="1:9">
      <c r="A11405" s="10">
        <v>43805</v>
      </c>
      <c r="B11405" s="10">
        <v>43808</v>
      </c>
      <c r="C11405" t="s">
        <v>13362</v>
      </c>
      <c r="D11405" t="s">
        <v>13361</v>
      </c>
      <c r="E11405" t="s">
        <v>11</v>
      </c>
      <c r="G11405" s="1">
        <v>10000</v>
      </c>
      <c r="I11405" s="13">
        <f t="shared" si="178"/>
        <v>-3011153.1570000798</v>
      </c>
    </row>
    <row r="11406" spans="1:9">
      <c r="A11406" s="10">
        <v>43810</v>
      </c>
      <c r="B11406" s="10">
        <v>43809</v>
      </c>
      <c r="C11406" t="s">
        <v>13475</v>
      </c>
      <c r="D11406" t="s">
        <v>13474</v>
      </c>
      <c r="E11406" t="s">
        <v>4209</v>
      </c>
      <c r="F11406" s="1">
        <v>-24625</v>
      </c>
      <c r="I11406" s="13">
        <f t="shared" si="178"/>
        <v>-3035778.1570000798</v>
      </c>
    </row>
    <row r="11407" spans="1:9">
      <c r="A11407" s="10">
        <v>43810</v>
      </c>
      <c r="B11407" s="10">
        <v>43809</v>
      </c>
      <c r="C11407" t="s">
        <v>13473</v>
      </c>
      <c r="E11407" t="s">
        <v>100</v>
      </c>
      <c r="F11407" s="1">
        <v>-19931.407999999999</v>
      </c>
      <c r="I11407" s="13">
        <f t="shared" si="178"/>
        <v>-3055709.5650000796</v>
      </c>
    </row>
    <row r="11408" spans="1:9">
      <c r="A11408" s="10">
        <v>43810</v>
      </c>
      <c r="B11408" s="10">
        <v>43809</v>
      </c>
      <c r="C11408" t="s">
        <v>101</v>
      </c>
      <c r="E11408" t="s">
        <v>11</v>
      </c>
      <c r="F11408" s="1">
        <v>-9.52</v>
      </c>
      <c r="I11408" s="13">
        <f t="shared" si="178"/>
        <v>-3055719.0850000796</v>
      </c>
    </row>
    <row r="11409" spans="1:9">
      <c r="A11409" s="10">
        <v>43810</v>
      </c>
      <c r="B11409" s="10">
        <v>43809</v>
      </c>
      <c r="C11409" t="s">
        <v>13472</v>
      </c>
      <c r="D11409" t="s">
        <v>13471</v>
      </c>
      <c r="E11409" t="s">
        <v>3485</v>
      </c>
      <c r="F11409" s="1">
        <v>-170.1</v>
      </c>
      <c r="I11409" s="13">
        <f t="shared" si="178"/>
        <v>-3055889.1850000797</v>
      </c>
    </row>
    <row r="11410" spans="1:9">
      <c r="A11410" s="10">
        <v>43810</v>
      </c>
      <c r="B11410" s="10">
        <v>43809</v>
      </c>
      <c r="C11410" t="s">
        <v>13470</v>
      </c>
      <c r="D11410" t="s">
        <v>13469</v>
      </c>
      <c r="E11410" t="s">
        <v>567</v>
      </c>
      <c r="F11410" s="1">
        <v>-941.30399999999997</v>
      </c>
      <c r="I11410" s="13">
        <f t="shared" si="178"/>
        <v>-3056830.4890000797</v>
      </c>
    </row>
    <row r="11411" spans="1:9">
      <c r="A11411" s="10">
        <v>43810</v>
      </c>
      <c r="B11411" s="10">
        <v>43809</v>
      </c>
      <c r="C11411" t="s">
        <v>31</v>
      </c>
      <c r="D11411" t="s">
        <v>13463</v>
      </c>
      <c r="E11411" t="s">
        <v>12389</v>
      </c>
      <c r="F11411" s="1">
        <v>-1.7849999999999999</v>
      </c>
      <c r="I11411" s="13">
        <f t="shared" si="178"/>
        <v>-3056832.2740000798</v>
      </c>
    </row>
    <row r="11412" spans="1:9">
      <c r="A11412" s="10">
        <v>43810</v>
      </c>
      <c r="B11412" s="10">
        <v>43809</v>
      </c>
      <c r="C11412" t="s">
        <v>857</v>
      </c>
      <c r="D11412" t="s">
        <v>13468</v>
      </c>
      <c r="E11412" t="s">
        <v>13467</v>
      </c>
      <c r="F11412" s="1">
        <v>-134.05000000000001</v>
      </c>
      <c r="I11412" s="13">
        <f t="shared" si="178"/>
        <v>-3056966.3240000797</v>
      </c>
    </row>
    <row r="11413" spans="1:9">
      <c r="A11413" s="10">
        <v>43810</v>
      </c>
      <c r="B11413" s="10">
        <v>43809</v>
      </c>
      <c r="C11413" t="s">
        <v>13466</v>
      </c>
      <c r="D11413" t="s">
        <v>13465</v>
      </c>
      <c r="E11413" t="s">
        <v>7414</v>
      </c>
      <c r="F11413" s="1">
        <v>-143.4</v>
      </c>
      <c r="I11413" s="13">
        <f t="shared" si="178"/>
        <v>-3057109.7240000796</v>
      </c>
    </row>
    <row r="11414" spans="1:9">
      <c r="A11414" s="10">
        <v>43810</v>
      </c>
      <c r="B11414" s="10">
        <v>43809</v>
      </c>
      <c r="C11414" t="s">
        <v>13464</v>
      </c>
      <c r="D11414" t="s">
        <v>13463</v>
      </c>
      <c r="E11414" t="s">
        <v>12389</v>
      </c>
      <c r="F11414" s="1">
        <v>-1426.337</v>
      </c>
      <c r="I11414" s="13">
        <f t="shared" si="178"/>
        <v>-3058536.0610000794</v>
      </c>
    </row>
    <row r="11415" spans="1:9">
      <c r="A11415" s="10">
        <v>43811</v>
      </c>
      <c r="B11415" s="10">
        <v>43810</v>
      </c>
      <c r="C11415" t="s">
        <v>13487</v>
      </c>
      <c r="D11415" t="s">
        <v>13486</v>
      </c>
      <c r="E11415" t="s">
        <v>401</v>
      </c>
      <c r="F11415" s="1">
        <v>-2133.5650000000001</v>
      </c>
      <c r="I11415" s="13">
        <f t="shared" si="178"/>
        <v>-3060669.6260000793</v>
      </c>
    </row>
    <row r="11416" spans="1:9">
      <c r="A11416" s="10">
        <v>43811</v>
      </c>
      <c r="B11416" s="10">
        <v>43810</v>
      </c>
      <c r="C11416" t="s">
        <v>13483</v>
      </c>
      <c r="D11416" t="s">
        <v>13482</v>
      </c>
      <c r="E11416" t="s">
        <v>24</v>
      </c>
      <c r="F11416" s="1">
        <v>-98500</v>
      </c>
      <c r="I11416" s="13">
        <f t="shared" si="178"/>
        <v>-3159169.6260000793</v>
      </c>
    </row>
    <row r="11417" spans="1:9">
      <c r="A11417" s="10">
        <v>43811</v>
      </c>
      <c r="B11417" s="10">
        <v>43810</v>
      </c>
      <c r="C11417" t="s">
        <v>13481</v>
      </c>
      <c r="D11417" t="s">
        <v>3388</v>
      </c>
      <c r="E11417" t="s">
        <v>347</v>
      </c>
      <c r="F11417" s="1">
        <v>-1985.9380000000001</v>
      </c>
      <c r="I11417" s="13">
        <f t="shared" si="178"/>
        <v>-3161155.5640000794</v>
      </c>
    </row>
    <row r="11418" spans="1:9">
      <c r="A11418" s="10">
        <v>43811</v>
      </c>
      <c r="B11418" s="10">
        <v>43810</v>
      </c>
      <c r="C11418" t="s">
        <v>166</v>
      </c>
      <c r="D11418" t="s">
        <v>13476</v>
      </c>
      <c r="E11418" t="s">
        <v>479</v>
      </c>
      <c r="F11418" s="1">
        <v>-0.59499999999999997</v>
      </c>
      <c r="I11418" s="13">
        <f t="shared" si="178"/>
        <v>-3161156.1590000796</v>
      </c>
    </row>
    <row r="11419" spans="1:9">
      <c r="A11419" s="10">
        <v>43811</v>
      </c>
      <c r="B11419" s="10">
        <v>43810</v>
      </c>
      <c r="C11419" t="s">
        <v>13480</v>
      </c>
      <c r="D11419" t="s">
        <v>13479</v>
      </c>
      <c r="E11419" t="s">
        <v>24</v>
      </c>
      <c r="F11419" s="1">
        <v>-98500</v>
      </c>
      <c r="I11419" s="13">
        <f t="shared" si="178"/>
        <v>-3259656.1590000796</v>
      </c>
    </row>
    <row r="11420" spans="1:9">
      <c r="A11420" s="10">
        <v>43811</v>
      </c>
      <c r="B11420" s="10">
        <v>43810</v>
      </c>
      <c r="C11420" t="s">
        <v>13478</v>
      </c>
      <c r="D11420" t="s">
        <v>13477</v>
      </c>
      <c r="E11420" t="s">
        <v>237</v>
      </c>
      <c r="F11420" s="1">
        <v>-44325</v>
      </c>
      <c r="I11420" s="13">
        <f t="shared" si="178"/>
        <v>-3303981.1590000796</v>
      </c>
    </row>
    <row r="11421" spans="1:9">
      <c r="A11421" s="10">
        <v>43809</v>
      </c>
      <c r="B11421" s="10">
        <v>43810</v>
      </c>
      <c r="C11421" t="s">
        <v>13457</v>
      </c>
      <c r="D11421" t="s">
        <v>1903</v>
      </c>
      <c r="E11421" t="s">
        <v>11</v>
      </c>
      <c r="G11421" s="1">
        <v>20000</v>
      </c>
      <c r="I11421" s="13">
        <f t="shared" si="178"/>
        <v>-3283981.1590000796</v>
      </c>
    </row>
    <row r="11422" spans="1:9">
      <c r="A11422" s="10">
        <v>43809</v>
      </c>
      <c r="B11422" s="10">
        <v>43810</v>
      </c>
      <c r="C11422" t="s">
        <v>13446</v>
      </c>
      <c r="D11422" t="s">
        <v>2035</v>
      </c>
      <c r="E11422" t="s">
        <v>11</v>
      </c>
      <c r="G11422" s="1">
        <v>7000</v>
      </c>
      <c r="I11422" s="13">
        <f t="shared" si="178"/>
        <v>-3276981.1590000796</v>
      </c>
    </row>
    <row r="11423" spans="1:9">
      <c r="A11423" s="10">
        <v>43809</v>
      </c>
      <c r="B11423" s="10">
        <v>43810</v>
      </c>
      <c r="C11423" t="s">
        <v>13443</v>
      </c>
      <c r="D11423" t="s">
        <v>13442</v>
      </c>
      <c r="E11423" t="s">
        <v>11</v>
      </c>
      <c r="G11423" s="1">
        <v>9000</v>
      </c>
      <c r="I11423" s="13">
        <f t="shared" si="178"/>
        <v>-3267981.1590000796</v>
      </c>
    </row>
    <row r="11424" spans="1:9">
      <c r="A11424" s="10">
        <v>43809</v>
      </c>
      <c r="B11424" s="10">
        <v>43810</v>
      </c>
      <c r="C11424" t="s">
        <v>13441</v>
      </c>
      <c r="D11424" t="s">
        <v>13440</v>
      </c>
      <c r="E11424" t="s">
        <v>11</v>
      </c>
      <c r="G11424" s="1">
        <v>160</v>
      </c>
      <c r="I11424" s="13">
        <f t="shared" si="178"/>
        <v>-3267821.1590000796</v>
      </c>
    </row>
    <row r="11425" spans="1:9">
      <c r="A11425" s="10">
        <v>43809</v>
      </c>
      <c r="B11425" s="10">
        <v>43810</v>
      </c>
      <c r="C11425" t="s">
        <v>13438</v>
      </c>
      <c r="D11425" t="s">
        <v>2150</v>
      </c>
      <c r="E11425" t="s">
        <v>11</v>
      </c>
      <c r="G11425" s="1">
        <v>8000</v>
      </c>
      <c r="I11425" s="13">
        <f t="shared" si="178"/>
        <v>-3259821.1590000796</v>
      </c>
    </row>
    <row r="11426" spans="1:9">
      <c r="A11426" s="10">
        <v>43809</v>
      </c>
      <c r="B11426" s="10">
        <v>43810</v>
      </c>
      <c r="C11426" t="s">
        <v>6474</v>
      </c>
      <c r="D11426" t="s">
        <v>2565</v>
      </c>
      <c r="E11426" t="s">
        <v>11</v>
      </c>
      <c r="G11426" s="1">
        <v>20000</v>
      </c>
      <c r="I11426" s="13">
        <f t="shared" si="178"/>
        <v>-3239821.1590000796</v>
      </c>
    </row>
    <row r="11427" spans="1:9">
      <c r="A11427" s="10">
        <v>43809</v>
      </c>
      <c r="B11427" s="10">
        <v>43810</v>
      </c>
      <c r="C11427" t="s">
        <v>13435</v>
      </c>
      <c r="D11427" t="s">
        <v>13428</v>
      </c>
      <c r="E11427" t="s">
        <v>11</v>
      </c>
      <c r="G11427" s="1">
        <v>300000</v>
      </c>
      <c r="I11427" s="13">
        <f t="shared" si="178"/>
        <v>-2939821.1590000796</v>
      </c>
    </row>
    <row r="11428" spans="1:9">
      <c r="A11428" s="10">
        <v>43809</v>
      </c>
      <c r="B11428" s="10">
        <v>43810</v>
      </c>
      <c r="C11428" t="s">
        <v>13427</v>
      </c>
      <c r="D11428" t="s">
        <v>1991</v>
      </c>
      <c r="E11428" t="s">
        <v>11</v>
      </c>
      <c r="G11428" s="1">
        <v>3000</v>
      </c>
      <c r="I11428" s="13">
        <f t="shared" si="178"/>
        <v>-2936821.1590000796</v>
      </c>
    </row>
    <row r="11429" spans="1:9">
      <c r="A11429" s="10">
        <v>43809</v>
      </c>
      <c r="B11429" s="10">
        <v>43810</v>
      </c>
      <c r="C11429" t="s">
        <v>152</v>
      </c>
      <c r="D11429" t="s">
        <v>13422</v>
      </c>
      <c r="E11429" t="s">
        <v>13421</v>
      </c>
      <c r="F11429" s="1">
        <v>-20</v>
      </c>
      <c r="I11429" s="13">
        <f t="shared" si="178"/>
        <v>-2936841.1590000796</v>
      </c>
    </row>
    <row r="11430" spans="1:9">
      <c r="A11430" s="10">
        <v>43809</v>
      </c>
      <c r="B11430" s="10">
        <v>43810</v>
      </c>
      <c r="C11430" t="s">
        <v>7</v>
      </c>
      <c r="D11430" t="s">
        <v>13420</v>
      </c>
      <c r="E11430" t="s">
        <v>13419</v>
      </c>
      <c r="F11430" s="1">
        <v>-3.8</v>
      </c>
      <c r="I11430" s="13">
        <f t="shared" si="178"/>
        <v>-2936844.9590000794</v>
      </c>
    </row>
    <row r="11431" spans="1:9">
      <c r="A11431" s="10">
        <v>43812</v>
      </c>
      <c r="B11431" s="10">
        <v>43811</v>
      </c>
      <c r="C11431" t="s">
        <v>13503</v>
      </c>
      <c r="D11431" t="s">
        <v>13502</v>
      </c>
      <c r="E11431" t="s">
        <v>9647</v>
      </c>
      <c r="F11431" s="1">
        <v>-655.1</v>
      </c>
      <c r="I11431" s="13">
        <f t="shared" si="178"/>
        <v>-2937500.0590000795</v>
      </c>
    </row>
    <row r="11432" spans="1:9">
      <c r="A11432" s="10">
        <v>43812</v>
      </c>
      <c r="B11432" s="10">
        <v>43811</v>
      </c>
      <c r="C11432" t="s">
        <v>13501</v>
      </c>
      <c r="D11432" t="s">
        <v>13500</v>
      </c>
      <c r="E11432" t="s">
        <v>11728</v>
      </c>
      <c r="F11432" s="1">
        <v>-892.8</v>
      </c>
      <c r="I11432" s="13">
        <f t="shared" si="178"/>
        <v>-2938392.8590000793</v>
      </c>
    </row>
    <row r="11433" spans="1:9">
      <c r="A11433" s="10">
        <v>43812</v>
      </c>
      <c r="B11433" s="10">
        <v>43811</v>
      </c>
      <c r="C11433" t="s">
        <v>13499</v>
      </c>
      <c r="D11433" t="s">
        <v>13498</v>
      </c>
      <c r="E11433" t="s">
        <v>7318</v>
      </c>
      <c r="F11433" s="1">
        <v>-3388.6959999999999</v>
      </c>
      <c r="I11433" s="13">
        <f t="shared" si="178"/>
        <v>-2941781.5550000793</v>
      </c>
    </row>
    <row r="11434" spans="1:9">
      <c r="A11434" s="10">
        <v>43812</v>
      </c>
      <c r="B11434" s="10">
        <v>43811</v>
      </c>
      <c r="C11434" t="s">
        <v>13497</v>
      </c>
      <c r="D11434" t="s">
        <v>13496</v>
      </c>
      <c r="E11434" t="s">
        <v>6110</v>
      </c>
      <c r="F11434" s="1">
        <v>-518.99</v>
      </c>
      <c r="I11434" s="13">
        <f t="shared" si="178"/>
        <v>-2942300.5450000796</v>
      </c>
    </row>
    <row r="11435" spans="1:9">
      <c r="A11435" s="10">
        <v>43812</v>
      </c>
      <c r="B11435" s="10">
        <v>43811</v>
      </c>
      <c r="C11435" t="s">
        <v>13495</v>
      </c>
      <c r="D11435" t="s">
        <v>13494</v>
      </c>
      <c r="E11435" t="s">
        <v>9647</v>
      </c>
      <c r="F11435" s="1">
        <v>-864.06399999999996</v>
      </c>
      <c r="I11435" s="13">
        <f t="shared" si="178"/>
        <v>-2943164.6090000793</v>
      </c>
    </row>
    <row r="11436" spans="1:9">
      <c r="A11436" s="10">
        <v>43812</v>
      </c>
      <c r="B11436" s="10">
        <v>43811</v>
      </c>
      <c r="C11436" t="s">
        <v>13493</v>
      </c>
      <c r="D11436" t="s">
        <v>13492</v>
      </c>
      <c r="E11436" t="s">
        <v>3643</v>
      </c>
      <c r="F11436" s="1">
        <v>-13703.575999999999</v>
      </c>
      <c r="I11436" s="13">
        <f t="shared" si="178"/>
        <v>-2956868.1850000792</v>
      </c>
    </row>
    <row r="11437" spans="1:9">
      <c r="A11437" s="10">
        <v>43812</v>
      </c>
      <c r="B11437" s="10">
        <v>43811</v>
      </c>
      <c r="C11437" t="s">
        <v>13491</v>
      </c>
      <c r="D11437" t="s">
        <v>13490</v>
      </c>
      <c r="E11437" t="s">
        <v>3643</v>
      </c>
      <c r="F11437" s="1">
        <v>-3737.5189999999998</v>
      </c>
      <c r="I11437" s="13">
        <f t="shared" si="178"/>
        <v>-2960605.7040000791</v>
      </c>
    </row>
    <row r="11438" spans="1:9">
      <c r="A11438" s="10">
        <v>43812</v>
      </c>
      <c r="B11438" s="10">
        <v>43811</v>
      </c>
      <c r="C11438" t="s">
        <v>13489</v>
      </c>
      <c r="D11438" t="s">
        <v>13488</v>
      </c>
      <c r="E11438" t="s">
        <v>11728</v>
      </c>
      <c r="F11438" s="1">
        <v>-892.8</v>
      </c>
      <c r="I11438" s="13">
        <f t="shared" si="178"/>
        <v>-2961498.5040000789</v>
      </c>
    </row>
    <row r="11439" spans="1:9">
      <c r="A11439" s="10">
        <v>43815</v>
      </c>
      <c r="B11439" s="10">
        <v>43812</v>
      </c>
      <c r="C11439" t="s">
        <v>10029</v>
      </c>
      <c r="D11439" t="s">
        <v>1941</v>
      </c>
      <c r="E11439" t="s">
        <v>11</v>
      </c>
      <c r="F11439" s="1">
        <v>-5.95</v>
      </c>
      <c r="I11439" s="13">
        <f t="shared" si="178"/>
        <v>-2961504.4540000791</v>
      </c>
    </row>
    <row r="11440" spans="1:9">
      <c r="A11440" s="10">
        <v>43815</v>
      </c>
      <c r="B11440" s="10">
        <v>43812</v>
      </c>
      <c r="C11440" t="s">
        <v>13535</v>
      </c>
      <c r="D11440" t="s">
        <v>13534</v>
      </c>
      <c r="E11440" t="s">
        <v>13533</v>
      </c>
      <c r="F11440" s="1">
        <v>-1407.171</v>
      </c>
      <c r="I11440" s="13">
        <f t="shared" si="178"/>
        <v>-2962911.6250000792</v>
      </c>
    </row>
    <row r="11441" spans="1:9">
      <c r="A11441" s="10">
        <v>43815</v>
      </c>
      <c r="B11441" s="10">
        <v>43812</v>
      </c>
      <c r="C11441" t="s">
        <v>13532</v>
      </c>
      <c r="D11441" t="s">
        <v>13531</v>
      </c>
      <c r="E11441" t="s">
        <v>13530</v>
      </c>
      <c r="F11441" s="1">
        <v>-1085.6980000000001</v>
      </c>
      <c r="I11441" s="13">
        <f t="shared" si="178"/>
        <v>-2963997.323000079</v>
      </c>
    </row>
    <row r="11442" spans="1:9">
      <c r="A11442" s="10">
        <v>43815</v>
      </c>
      <c r="B11442" s="10">
        <v>43812</v>
      </c>
      <c r="C11442" t="s">
        <v>452</v>
      </c>
      <c r="D11442" t="s">
        <v>2154</v>
      </c>
      <c r="E11442" t="s">
        <v>11</v>
      </c>
      <c r="F11442" s="1">
        <v>-0.59499999999999997</v>
      </c>
      <c r="I11442" s="13">
        <f t="shared" si="178"/>
        <v>-2963997.9180000792</v>
      </c>
    </row>
    <row r="11443" spans="1:9">
      <c r="A11443" s="10">
        <v>43815</v>
      </c>
      <c r="B11443" s="10">
        <v>43812</v>
      </c>
      <c r="C11443" t="s">
        <v>13529</v>
      </c>
      <c r="D11443" t="s">
        <v>13528</v>
      </c>
      <c r="E11443" t="s">
        <v>13527</v>
      </c>
      <c r="F11443" s="1">
        <v>-2069.0909999999999</v>
      </c>
      <c r="I11443" s="13">
        <f t="shared" si="178"/>
        <v>-2966067.0090000792</v>
      </c>
    </row>
    <row r="11444" spans="1:9">
      <c r="A11444" s="10">
        <v>43815</v>
      </c>
      <c r="B11444" s="10">
        <v>43812</v>
      </c>
      <c r="C11444" t="s">
        <v>13526</v>
      </c>
      <c r="D11444" t="s">
        <v>13525</v>
      </c>
      <c r="E11444" t="s">
        <v>11</v>
      </c>
      <c r="F11444" s="1">
        <v>-112269.677</v>
      </c>
      <c r="I11444" s="13">
        <f t="shared" si="178"/>
        <v>-3078336.6860000794</v>
      </c>
    </row>
    <row r="11445" spans="1:9">
      <c r="A11445" s="10">
        <v>43815</v>
      </c>
      <c r="B11445" s="10">
        <v>43812</v>
      </c>
      <c r="C11445" t="s">
        <v>452</v>
      </c>
      <c r="D11445" t="s">
        <v>1761</v>
      </c>
      <c r="E11445" t="s">
        <v>11</v>
      </c>
      <c r="F11445" s="1">
        <v>-0.59499999999999997</v>
      </c>
      <c r="I11445" s="13">
        <f t="shared" si="178"/>
        <v>-3078337.2810000796</v>
      </c>
    </row>
    <row r="11446" spans="1:9">
      <c r="A11446" s="10">
        <v>43815</v>
      </c>
      <c r="B11446" s="10">
        <v>43812</v>
      </c>
      <c r="C11446" t="s">
        <v>12249</v>
      </c>
      <c r="D11446" t="s">
        <v>13523</v>
      </c>
      <c r="E11446" t="s">
        <v>11</v>
      </c>
      <c r="F11446" s="1">
        <v>-0.59499999999999997</v>
      </c>
      <c r="I11446" s="13">
        <f t="shared" si="178"/>
        <v>-3078337.8760000798</v>
      </c>
    </row>
    <row r="11447" spans="1:9">
      <c r="A11447" s="10">
        <v>43815</v>
      </c>
      <c r="B11447" s="10">
        <v>43812</v>
      </c>
      <c r="C11447" t="s">
        <v>452</v>
      </c>
      <c r="D11447" t="s">
        <v>1972</v>
      </c>
      <c r="E11447" t="s">
        <v>11</v>
      </c>
      <c r="F11447" s="1">
        <v>-0.59499999999999997</v>
      </c>
      <c r="I11447" s="13">
        <f t="shared" si="178"/>
        <v>-3078338.47100008</v>
      </c>
    </row>
    <row r="11448" spans="1:9">
      <c r="A11448" s="10">
        <v>43815</v>
      </c>
      <c r="B11448" s="10">
        <v>43812</v>
      </c>
      <c r="C11448" t="s">
        <v>13522</v>
      </c>
      <c r="D11448" t="s">
        <v>13521</v>
      </c>
      <c r="E11448" t="s">
        <v>11</v>
      </c>
      <c r="F11448" s="1">
        <v>-1448.326</v>
      </c>
      <c r="I11448" s="13">
        <f t="shared" si="178"/>
        <v>-3079786.7970000799</v>
      </c>
    </row>
    <row r="11449" spans="1:9">
      <c r="A11449" s="10">
        <v>43815</v>
      </c>
      <c r="B11449" s="10">
        <v>43812</v>
      </c>
      <c r="C11449" t="s">
        <v>452</v>
      </c>
      <c r="D11449" t="s">
        <v>2567</v>
      </c>
      <c r="E11449" t="s">
        <v>11</v>
      </c>
      <c r="F11449" s="1">
        <v>-0.59499999999999997</v>
      </c>
      <c r="I11449" s="13">
        <f t="shared" si="178"/>
        <v>-3079787.3920000801</v>
      </c>
    </row>
    <row r="11450" spans="1:9">
      <c r="A11450" s="10">
        <v>43815</v>
      </c>
      <c r="B11450" s="10">
        <v>43812</v>
      </c>
      <c r="C11450" t="s">
        <v>13520</v>
      </c>
      <c r="D11450" t="s">
        <v>13519</v>
      </c>
      <c r="E11450" t="s">
        <v>448</v>
      </c>
      <c r="F11450" s="1">
        <v>-1315.712</v>
      </c>
      <c r="I11450" s="13">
        <f t="shared" si="178"/>
        <v>-3081103.1040000799</v>
      </c>
    </row>
    <row r="11451" spans="1:9">
      <c r="A11451" s="10">
        <v>43815</v>
      </c>
      <c r="B11451" s="10">
        <v>43812</v>
      </c>
      <c r="C11451" t="s">
        <v>31</v>
      </c>
      <c r="D11451" t="s">
        <v>13519</v>
      </c>
      <c r="E11451" t="s">
        <v>448</v>
      </c>
      <c r="F11451" s="1">
        <v>-1.7849999999999999</v>
      </c>
      <c r="I11451" s="13">
        <f t="shared" si="178"/>
        <v>-3081104.8890000801</v>
      </c>
    </row>
    <row r="11452" spans="1:9">
      <c r="A11452" s="10">
        <v>43815</v>
      </c>
      <c r="B11452" s="10">
        <v>43812</v>
      </c>
      <c r="C11452" t="s">
        <v>13518</v>
      </c>
      <c r="D11452" t="s">
        <v>13517</v>
      </c>
      <c r="E11452" t="s">
        <v>4012</v>
      </c>
      <c r="F11452" s="1">
        <v>-989.91499999999996</v>
      </c>
      <c r="I11452" s="13">
        <f t="shared" si="178"/>
        <v>-3082094.8040000801</v>
      </c>
    </row>
    <row r="11453" spans="1:9">
      <c r="A11453" s="10">
        <v>43815</v>
      </c>
      <c r="B11453" s="10">
        <v>43812</v>
      </c>
      <c r="C11453" t="s">
        <v>31</v>
      </c>
      <c r="D11453" t="s">
        <v>13517</v>
      </c>
      <c r="E11453" t="s">
        <v>4012</v>
      </c>
      <c r="F11453" s="1">
        <v>-1.7849999999999999</v>
      </c>
      <c r="I11453" s="13">
        <f t="shared" si="178"/>
        <v>-3082096.5890000802</v>
      </c>
    </row>
    <row r="11454" spans="1:9">
      <c r="A11454" s="10">
        <v>43815</v>
      </c>
      <c r="B11454" s="10">
        <v>43812</v>
      </c>
      <c r="C11454" t="s">
        <v>13516</v>
      </c>
      <c r="D11454" t="s">
        <v>13515</v>
      </c>
      <c r="E11454" t="s">
        <v>3473</v>
      </c>
      <c r="F11454" s="1">
        <v>-311.19</v>
      </c>
      <c r="I11454" s="13">
        <f t="shared" si="178"/>
        <v>-3082407.7790000802</v>
      </c>
    </row>
    <row r="11455" spans="1:9">
      <c r="A11455" s="10">
        <v>43815</v>
      </c>
      <c r="B11455" s="10">
        <v>43812</v>
      </c>
      <c r="C11455" t="s">
        <v>31</v>
      </c>
      <c r="D11455" t="s">
        <v>13515</v>
      </c>
      <c r="E11455" t="s">
        <v>3473</v>
      </c>
      <c r="F11455" s="1">
        <v>-1.7849999999999999</v>
      </c>
      <c r="I11455" s="13">
        <f t="shared" si="178"/>
        <v>-3082409.5640000803</v>
      </c>
    </row>
    <row r="11456" spans="1:9">
      <c r="A11456" s="10">
        <v>43815</v>
      </c>
      <c r="B11456" s="10">
        <v>43812</v>
      </c>
      <c r="C11456" t="s">
        <v>13514</v>
      </c>
      <c r="D11456" t="s">
        <v>13513</v>
      </c>
      <c r="E11456" t="s">
        <v>541</v>
      </c>
      <c r="F11456" s="1">
        <v>-10275.175999999999</v>
      </c>
      <c r="I11456" s="13">
        <f t="shared" si="178"/>
        <v>-3092684.7400000803</v>
      </c>
    </row>
    <row r="11457" spans="1:9">
      <c r="A11457" s="10">
        <v>43815</v>
      </c>
      <c r="B11457" s="10">
        <v>43812</v>
      </c>
      <c r="C11457" t="s">
        <v>31</v>
      </c>
      <c r="D11457" t="s">
        <v>13513</v>
      </c>
      <c r="E11457" t="s">
        <v>541</v>
      </c>
      <c r="F11457" s="1">
        <v>-1.7849999999999999</v>
      </c>
      <c r="I11457" s="13">
        <f t="shared" si="178"/>
        <v>-3092686.5250000805</v>
      </c>
    </row>
    <row r="11458" spans="1:9">
      <c r="A11458" s="10">
        <v>43815</v>
      </c>
      <c r="B11458" s="10">
        <v>43812</v>
      </c>
      <c r="C11458" t="s">
        <v>13512</v>
      </c>
      <c r="D11458" t="s">
        <v>13511</v>
      </c>
      <c r="E11458" t="s">
        <v>332</v>
      </c>
      <c r="F11458" s="1">
        <v>-10145.5</v>
      </c>
      <c r="I11458" s="13">
        <f t="shared" si="178"/>
        <v>-3102832.0250000805</v>
      </c>
    </row>
    <row r="11459" spans="1:9">
      <c r="A11459" s="10">
        <v>43815</v>
      </c>
      <c r="B11459" s="10">
        <v>43812</v>
      </c>
      <c r="C11459" t="s">
        <v>31</v>
      </c>
      <c r="D11459" t="s">
        <v>13511</v>
      </c>
      <c r="E11459" t="s">
        <v>332</v>
      </c>
      <c r="F11459" s="1">
        <v>-1.7849999999999999</v>
      </c>
      <c r="I11459" s="13">
        <f t="shared" ref="I11459:I11522" si="179">I11458+F11459+G11459</f>
        <v>-3102833.8100000806</v>
      </c>
    </row>
    <row r="11460" spans="1:9">
      <c r="A11460" s="10">
        <v>43815</v>
      </c>
      <c r="B11460" s="10">
        <v>43812</v>
      </c>
      <c r="C11460" t="s">
        <v>13510</v>
      </c>
      <c r="D11460" t="s">
        <v>13509</v>
      </c>
      <c r="E11460" t="s">
        <v>13508</v>
      </c>
      <c r="F11460" s="1">
        <v>-1548.1079999999999</v>
      </c>
      <c r="I11460" s="13">
        <f t="shared" si="179"/>
        <v>-3104381.9180000806</v>
      </c>
    </row>
    <row r="11461" spans="1:9">
      <c r="A11461" s="10">
        <v>43815</v>
      </c>
      <c r="B11461" s="10">
        <v>43812</v>
      </c>
      <c r="C11461" t="s">
        <v>13507</v>
      </c>
      <c r="D11461" t="s">
        <v>13506</v>
      </c>
      <c r="E11461" t="s">
        <v>11939</v>
      </c>
      <c r="F11461" s="1">
        <v>-216700</v>
      </c>
      <c r="I11461" s="13">
        <f t="shared" si="179"/>
        <v>-3321081.9180000806</v>
      </c>
    </row>
    <row r="11462" spans="1:9">
      <c r="A11462" s="10">
        <v>43815</v>
      </c>
      <c r="B11462" s="10">
        <v>43812</v>
      </c>
      <c r="C11462" t="s">
        <v>31</v>
      </c>
      <c r="D11462" t="s">
        <v>13506</v>
      </c>
      <c r="E11462" t="s">
        <v>11939</v>
      </c>
      <c r="F11462" s="1">
        <v>-1.7849999999999999</v>
      </c>
      <c r="I11462" s="13">
        <f t="shared" si="179"/>
        <v>-3321083.7030000808</v>
      </c>
    </row>
    <row r="11463" spans="1:9">
      <c r="A11463" s="10">
        <v>43815</v>
      </c>
      <c r="B11463" s="10">
        <v>43812</v>
      </c>
      <c r="C11463" t="s">
        <v>857</v>
      </c>
      <c r="D11463" t="s">
        <v>13505</v>
      </c>
      <c r="E11463" t="s">
        <v>13504</v>
      </c>
      <c r="F11463" s="1">
        <v>-930.5</v>
      </c>
      <c r="I11463" s="13">
        <f t="shared" si="179"/>
        <v>-3322014.2030000808</v>
      </c>
    </row>
    <row r="11464" spans="1:9">
      <c r="A11464" s="10">
        <v>43811</v>
      </c>
      <c r="B11464" s="10">
        <v>43812</v>
      </c>
      <c r="C11464" t="s">
        <v>485</v>
      </c>
      <c r="D11464" t="s">
        <v>13476</v>
      </c>
      <c r="E11464" t="s">
        <v>479</v>
      </c>
      <c r="G11464" s="1">
        <v>474300</v>
      </c>
      <c r="I11464" s="13">
        <f t="shared" si="179"/>
        <v>-2847714.2030000808</v>
      </c>
    </row>
    <row r="11465" spans="1:9">
      <c r="A11465" s="10">
        <v>43816</v>
      </c>
      <c r="B11465" s="10">
        <v>43815</v>
      </c>
      <c r="C11465" t="s">
        <v>12249</v>
      </c>
      <c r="D11465" t="s">
        <v>13536</v>
      </c>
      <c r="E11465" t="s">
        <v>11</v>
      </c>
      <c r="F11465" s="1">
        <v>-0.59499999999999997</v>
      </c>
      <c r="I11465" s="13">
        <f t="shared" si="179"/>
        <v>-2847714.798000081</v>
      </c>
    </row>
    <row r="11466" spans="1:9">
      <c r="A11466" s="10">
        <v>43816</v>
      </c>
      <c r="B11466" s="10">
        <v>43815</v>
      </c>
      <c r="C11466" t="s">
        <v>452</v>
      </c>
      <c r="D11466" t="s">
        <v>2000</v>
      </c>
      <c r="E11466" t="s">
        <v>11</v>
      </c>
      <c r="F11466" s="1">
        <v>-0.59499999999999997</v>
      </c>
      <c r="I11466" s="13">
        <f t="shared" si="179"/>
        <v>-2847715.3930000812</v>
      </c>
    </row>
    <row r="11467" spans="1:9">
      <c r="A11467" s="10">
        <v>43816</v>
      </c>
      <c r="B11467" s="10">
        <v>43815</v>
      </c>
      <c r="C11467" t="s">
        <v>452</v>
      </c>
      <c r="D11467" t="s">
        <v>2008</v>
      </c>
      <c r="E11467" t="s">
        <v>11</v>
      </c>
      <c r="F11467" s="1">
        <v>-0.59499999999999997</v>
      </c>
      <c r="I11467" s="13">
        <f t="shared" si="179"/>
        <v>-2847715.9880000814</v>
      </c>
    </row>
    <row r="11468" spans="1:9">
      <c r="A11468" s="10">
        <v>43816</v>
      </c>
      <c r="B11468" s="10">
        <v>43815</v>
      </c>
      <c r="C11468" t="s">
        <v>13553</v>
      </c>
      <c r="D11468" t="s">
        <v>13552</v>
      </c>
      <c r="E11468" t="s">
        <v>11</v>
      </c>
      <c r="F11468" s="1">
        <v>-102.71599999999999</v>
      </c>
      <c r="I11468" s="13">
        <f t="shared" si="179"/>
        <v>-2847818.7040000814</v>
      </c>
    </row>
    <row r="11469" spans="1:9">
      <c r="A11469" s="10">
        <v>43816</v>
      </c>
      <c r="B11469" s="10">
        <v>43815</v>
      </c>
      <c r="C11469" t="s">
        <v>452</v>
      </c>
      <c r="D11469" t="s">
        <v>1978</v>
      </c>
      <c r="E11469" t="s">
        <v>11</v>
      </c>
      <c r="F11469" s="1">
        <v>-0.59499999999999997</v>
      </c>
      <c r="I11469" s="13">
        <f t="shared" si="179"/>
        <v>-2847819.2990000816</v>
      </c>
    </row>
    <row r="11470" spans="1:9">
      <c r="A11470" s="10">
        <v>43816</v>
      </c>
      <c r="B11470" s="10">
        <v>43815</v>
      </c>
      <c r="C11470" t="s">
        <v>13550</v>
      </c>
      <c r="D11470" t="s">
        <v>13549</v>
      </c>
      <c r="E11470" t="s">
        <v>11</v>
      </c>
      <c r="F11470" s="1">
        <v>-400</v>
      </c>
      <c r="I11470" s="13">
        <f t="shared" si="179"/>
        <v>-2848219.2990000816</v>
      </c>
    </row>
    <row r="11471" spans="1:9">
      <c r="A11471" s="10">
        <v>43816</v>
      </c>
      <c r="B11471" s="10">
        <v>43815</v>
      </c>
      <c r="C11471" t="s">
        <v>12249</v>
      </c>
      <c r="D11471" t="s">
        <v>13547</v>
      </c>
      <c r="E11471" t="s">
        <v>11</v>
      </c>
      <c r="F11471" s="1">
        <v>-0.59499999999999997</v>
      </c>
      <c r="I11471" s="13">
        <f t="shared" si="179"/>
        <v>-2848219.8940000818</v>
      </c>
    </row>
    <row r="11472" spans="1:9">
      <c r="A11472" s="10">
        <v>43816</v>
      </c>
      <c r="B11472" s="10">
        <v>43815</v>
      </c>
      <c r="C11472" t="s">
        <v>166</v>
      </c>
      <c r="D11472" t="s">
        <v>13546</v>
      </c>
      <c r="E11472" t="s">
        <v>7498</v>
      </c>
      <c r="F11472" s="1">
        <v>-0.59499999999999997</v>
      </c>
      <c r="I11472" s="13">
        <f t="shared" si="179"/>
        <v>-2848220.489000082</v>
      </c>
    </row>
    <row r="11473" spans="1:9">
      <c r="A11473" s="10">
        <v>43816</v>
      </c>
      <c r="B11473" s="10">
        <v>43815</v>
      </c>
      <c r="C11473" t="s">
        <v>13545</v>
      </c>
      <c r="D11473" t="s">
        <v>13544</v>
      </c>
      <c r="E11473" t="s">
        <v>4805</v>
      </c>
      <c r="F11473" s="1">
        <v>-35446.406999999999</v>
      </c>
      <c r="I11473" s="13">
        <f t="shared" si="179"/>
        <v>-2883666.8960000821</v>
      </c>
    </row>
    <row r="11474" spans="1:9">
      <c r="A11474" s="10">
        <v>43816</v>
      </c>
      <c r="B11474" s="10">
        <v>43815</v>
      </c>
      <c r="C11474" t="s">
        <v>13543</v>
      </c>
      <c r="D11474" t="s">
        <v>13542</v>
      </c>
      <c r="E11474" t="s">
        <v>4346</v>
      </c>
      <c r="F11474" s="1">
        <v>-3743.7930000000001</v>
      </c>
      <c r="I11474" s="13">
        <f t="shared" si="179"/>
        <v>-2887410.6890000822</v>
      </c>
    </row>
    <row r="11475" spans="1:9">
      <c r="A11475" s="10">
        <v>43816</v>
      </c>
      <c r="B11475" s="10">
        <v>43815</v>
      </c>
      <c r="C11475" t="s">
        <v>13541</v>
      </c>
      <c r="D11475" t="s">
        <v>13540</v>
      </c>
      <c r="E11475" t="s">
        <v>11</v>
      </c>
      <c r="F11475" s="1">
        <v>-62091.720999999998</v>
      </c>
      <c r="I11475" s="13">
        <f t="shared" si="179"/>
        <v>-2949502.4100000821</v>
      </c>
    </row>
    <row r="11476" spans="1:9">
      <c r="A11476" s="10">
        <v>43816</v>
      </c>
      <c r="B11476" s="10">
        <v>43815</v>
      </c>
      <c r="C11476" t="s">
        <v>13539</v>
      </c>
      <c r="D11476" t="s">
        <v>13538</v>
      </c>
      <c r="E11476" t="s">
        <v>302</v>
      </c>
      <c r="F11476" s="1">
        <v>-639.48500000000001</v>
      </c>
      <c r="I11476" s="13">
        <f t="shared" si="179"/>
        <v>-2950141.895000082</v>
      </c>
    </row>
    <row r="11477" spans="1:9">
      <c r="A11477" s="10">
        <v>43816</v>
      </c>
      <c r="B11477" s="10">
        <v>43815</v>
      </c>
      <c r="C11477" t="s">
        <v>27</v>
      </c>
      <c r="E11477" t="s">
        <v>11</v>
      </c>
      <c r="F11477" s="1">
        <v>-238</v>
      </c>
      <c r="I11477" s="13">
        <f t="shared" si="179"/>
        <v>-2950379.895000082</v>
      </c>
    </row>
    <row r="11478" spans="1:9">
      <c r="A11478" s="10">
        <v>43815</v>
      </c>
      <c r="B11478" s="10">
        <v>43815</v>
      </c>
      <c r="C11478" t="s">
        <v>21</v>
      </c>
      <c r="E11478" t="s">
        <v>11</v>
      </c>
      <c r="F11478" s="1">
        <v>-1500000</v>
      </c>
      <c r="I11478" s="13">
        <f t="shared" si="179"/>
        <v>-4450379.8950000815</v>
      </c>
    </row>
    <row r="11479" spans="1:9">
      <c r="A11479" s="10">
        <v>43815</v>
      </c>
      <c r="B11479" s="10">
        <v>43815</v>
      </c>
      <c r="C11479" t="s">
        <v>21</v>
      </c>
      <c r="E11479" t="s">
        <v>11</v>
      </c>
      <c r="F11479" s="1">
        <v>-4000000</v>
      </c>
      <c r="I11479" s="13">
        <f t="shared" si="179"/>
        <v>-8450379.8950000815</v>
      </c>
    </row>
    <row r="11480" spans="1:9">
      <c r="A11480" s="10">
        <v>43815</v>
      </c>
      <c r="B11480" s="10">
        <v>43815</v>
      </c>
      <c r="C11480" t="s">
        <v>350</v>
      </c>
      <c r="E11480" t="s">
        <v>11</v>
      </c>
      <c r="F11480" s="1">
        <v>-1.7849999999999999</v>
      </c>
      <c r="I11480" s="13">
        <f t="shared" si="179"/>
        <v>-8450381.6800000817</v>
      </c>
    </row>
    <row r="11481" spans="1:9">
      <c r="A11481" s="10">
        <v>43815</v>
      </c>
      <c r="B11481" s="10">
        <v>43815</v>
      </c>
      <c r="C11481" t="s">
        <v>350</v>
      </c>
      <c r="E11481" t="s">
        <v>11</v>
      </c>
      <c r="F11481" s="1">
        <v>-1.7849999999999999</v>
      </c>
      <c r="I11481" s="13">
        <f t="shared" si="179"/>
        <v>-8450383.4650000818</v>
      </c>
    </row>
    <row r="11482" spans="1:9">
      <c r="A11482" s="10">
        <v>43819</v>
      </c>
      <c r="B11482" s="10">
        <v>43816</v>
      </c>
      <c r="C11482" t="s">
        <v>857</v>
      </c>
      <c r="D11482" t="s">
        <v>13612</v>
      </c>
      <c r="E11482" t="s">
        <v>13611</v>
      </c>
      <c r="F11482" s="1">
        <v>-457</v>
      </c>
      <c r="I11482" s="13">
        <f t="shared" si="179"/>
        <v>-8450840.4650000818</v>
      </c>
    </row>
    <row r="11483" spans="1:9">
      <c r="A11483" s="10">
        <v>43818</v>
      </c>
      <c r="B11483" s="10">
        <v>43816</v>
      </c>
      <c r="C11483" t="s">
        <v>7</v>
      </c>
      <c r="D11483" t="s">
        <v>13586</v>
      </c>
      <c r="E11483" t="s">
        <v>13570</v>
      </c>
      <c r="F11483" s="1">
        <v>-7.22</v>
      </c>
      <c r="I11483" s="13">
        <f t="shared" si="179"/>
        <v>-8450847.6850000825</v>
      </c>
    </row>
    <row r="11484" spans="1:9">
      <c r="A11484" s="10">
        <v>43818</v>
      </c>
      <c r="B11484" s="10">
        <v>43816</v>
      </c>
      <c r="C11484" t="s">
        <v>105</v>
      </c>
      <c r="D11484" t="s">
        <v>13573</v>
      </c>
      <c r="E11484" t="s">
        <v>13572</v>
      </c>
      <c r="F11484" s="1">
        <v>-0.5</v>
      </c>
      <c r="I11484" s="13">
        <f t="shared" si="179"/>
        <v>-8450848.1850000825</v>
      </c>
    </row>
    <row r="11485" spans="1:9">
      <c r="A11485" s="10">
        <v>43818</v>
      </c>
      <c r="B11485" s="10">
        <v>43816</v>
      </c>
      <c r="C11485" t="s">
        <v>60</v>
      </c>
      <c r="D11485" t="s">
        <v>13571</v>
      </c>
      <c r="E11485" t="s">
        <v>13570</v>
      </c>
      <c r="F11485" s="1">
        <v>-8</v>
      </c>
      <c r="I11485" s="13">
        <f t="shared" si="179"/>
        <v>-8450856.1850000825</v>
      </c>
    </row>
    <row r="11486" spans="1:9">
      <c r="A11486" s="10">
        <v>43818</v>
      </c>
      <c r="B11486" s="10">
        <v>43816</v>
      </c>
      <c r="C11486" t="s">
        <v>96</v>
      </c>
      <c r="D11486" t="s">
        <v>13569</v>
      </c>
      <c r="E11486" t="s">
        <v>13568</v>
      </c>
      <c r="F11486" s="1">
        <v>-30</v>
      </c>
      <c r="I11486" s="13">
        <f t="shared" si="179"/>
        <v>-8450886.1850000825</v>
      </c>
    </row>
    <row r="11487" spans="1:9">
      <c r="A11487" s="10">
        <v>43817</v>
      </c>
      <c r="B11487" s="10">
        <v>43816</v>
      </c>
      <c r="C11487" t="s">
        <v>13564</v>
      </c>
      <c r="D11487" t="s">
        <v>13563</v>
      </c>
      <c r="E11487" t="s">
        <v>6689</v>
      </c>
      <c r="F11487" s="1">
        <v>-536.1</v>
      </c>
      <c r="I11487" s="13">
        <f t="shared" si="179"/>
        <v>-8451422.2850000821</v>
      </c>
    </row>
    <row r="11488" spans="1:9">
      <c r="A11488" s="10">
        <v>43817</v>
      </c>
      <c r="B11488" s="10">
        <v>43816</v>
      </c>
      <c r="C11488" t="s">
        <v>13562</v>
      </c>
      <c r="D11488" t="s">
        <v>13561</v>
      </c>
      <c r="E11488" t="s">
        <v>198</v>
      </c>
      <c r="F11488" s="1">
        <v>-50</v>
      </c>
      <c r="I11488" s="13">
        <f t="shared" si="179"/>
        <v>-8451472.2850000821</v>
      </c>
    </row>
    <row r="11489" spans="1:9">
      <c r="A11489" s="10">
        <v>43817</v>
      </c>
      <c r="B11489" s="10">
        <v>43816</v>
      </c>
      <c r="C11489" t="s">
        <v>13560</v>
      </c>
      <c r="D11489" t="s">
        <v>13559</v>
      </c>
      <c r="E11489" t="s">
        <v>11</v>
      </c>
      <c r="F11489" s="1">
        <v>-261550.93299999999</v>
      </c>
      <c r="I11489" s="13">
        <f t="shared" si="179"/>
        <v>-8713023.2180000823</v>
      </c>
    </row>
    <row r="11490" spans="1:9">
      <c r="A11490" s="10">
        <v>43817</v>
      </c>
      <c r="B11490" s="10">
        <v>43816</v>
      </c>
      <c r="C11490" t="s">
        <v>13558</v>
      </c>
      <c r="D11490" t="s">
        <v>13557</v>
      </c>
      <c r="E11490" t="s">
        <v>410</v>
      </c>
      <c r="F11490" s="1">
        <v>-120</v>
      </c>
      <c r="I11490" s="13">
        <f t="shared" si="179"/>
        <v>-8713143.2180000823</v>
      </c>
    </row>
    <row r="11491" spans="1:9">
      <c r="A11491" s="10">
        <v>43817</v>
      </c>
      <c r="B11491" s="10">
        <v>43816</v>
      </c>
      <c r="C11491" t="s">
        <v>13556</v>
      </c>
      <c r="D11491" t="s">
        <v>13555</v>
      </c>
      <c r="E11491" t="s">
        <v>668</v>
      </c>
      <c r="F11491" s="1">
        <v>-3907.25</v>
      </c>
      <c r="I11491" s="13">
        <f t="shared" si="179"/>
        <v>-8717050.4680000823</v>
      </c>
    </row>
    <row r="11492" spans="1:9">
      <c r="A11492" s="10">
        <v>43816</v>
      </c>
      <c r="B11492" s="10">
        <v>43816</v>
      </c>
      <c r="C11492" t="s">
        <v>4758</v>
      </c>
      <c r="E11492" t="s">
        <v>11</v>
      </c>
      <c r="F11492" s="1">
        <v>-37566.667000000001</v>
      </c>
      <c r="I11492" s="13">
        <f t="shared" si="179"/>
        <v>-8754617.1350000817</v>
      </c>
    </row>
    <row r="11493" spans="1:9">
      <c r="A11493" s="10">
        <v>43816</v>
      </c>
      <c r="B11493" s="10">
        <v>43816</v>
      </c>
      <c r="C11493" t="s">
        <v>4753</v>
      </c>
      <c r="E11493" t="s">
        <v>11</v>
      </c>
      <c r="G11493" s="1">
        <v>4000000</v>
      </c>
      <c r="I11493" s="13">
        <f t="shared" si="179"/>
        <v>-4754617.1350000817</v>
      </c>
    </row>
    <row r="11494" spans="1:9">
      <c r="A11494" s="10">
        <v>43816</v>
      </c>
      <c r="B11494" s="10">
        <v>43816</v>
      </c>
      <c r="C11494" t="s">
        <v>4752</v>
      </c>
      <c r="E11494" t="s">
        <v>11</v>
      </c>
      <c r="G11494" s="1">
        <v>1500000</v>
      </c>
      <c r="I11494" s="13">
        <f t="shared" si="179"/>
        <v>-3254617.1350000817</v>
      </c>
    </row>
    <row r="11495" spans="1:9">
      <c r="A11495" s="10">
        <v>43816</v>
      </c>
      <c r="B11495" s="10">
        <v>43816</v>
      </c>
      <c r="C11495" t="s">
        <v>4758</v>
      </c>
      <c r="E11495" t="s">
        <v>11</v>
      </c>
      <c r="F11495" s="1">
        <v>-97622.221999999994</v>
      </c>
      <c r="I11495" s="13">
        <f t="shared" si="179"/>
        <v>-3352239.3570000818</v>
      </c>
    </row>
    <row r="11496" spans="1:9">
      <c r="A11496" s="10">
        <v>43815</v>
      </c>
      <c r="B11496" s="10">
        <v>43816</v>
      </c>
      <c r="C11496" t="s">
        <v>11233</v>
      </c>
      <c r="D11496" t="s">
        <v>2154</v>
      </c>
      <c r="E11496" t="s">
        <v>11</v>
      </c>
      <c r="G11496" s="1">
        <v>6000</v>
      </c>
      <c r="I11496" s="13">
        <f t="shared" si="179"/>
        <v>-3346239.3570000818</v>
      </c>
    </row>
    <row r="11497" spans="1:9">
      <c r="A11497" s="10">
        <v>43815</v>
      </c>
      <c r="B11497" s="10">
        <v>43816</v>
      </c>
      <c r="C11497" t="s">
        <v>10685</v>
      </c>
      <c r="D11497" t="s">
        <v>1761</v>
      </c>
      <c r="E11497" t="s">
        <v>11</v>
      </c>
      <c r="G11497" s="1">
        <v>23000</v>
      </c>
      <c r="I11497" s="13">
        <f t="shared" si="179"/>
        <v>-3323239.3570000818</v>
      </c>
    </row>
    <row r="11498" spans="1:9">
      <c r="A11498" s="10">
        <v>43815</v>
      </c>
      <c r="B11498" s="10">
        <v>43816</v>
      </c>
      <c r="C11498" t="s">
        <v>13524</v>
      </c>
      <c r="D11498" t="s">
        <v>13523</v>
      </c>
      <c r="E11498" t="s">
        <v>11</v>
      </c>
      <c r="G11498" s="1">
        <v>250000</v>
      </c>
      <c r="I11498" s="13">
        <f t="shared" si="179"/>
        <v>-3073239.3570000818</v>
      </c>
    </row>
    <row r="11499" spans="1:9">
      <c r="A11499" s="10">
        <v>43815</v>
      </c>
      <c r="B11499" s="10">
        <v>43816</v>
      </c>
      <c r="C11499" t="s">
        <v>5819</v>
      </c>
      <c r="D11499" t="s">
        <v>1972</v>
      </c>
      <c r="E11499" t="s">
        <v>11</v>
      </c>
      <c r="G11499" s="1">
        <v>8000</v>
      </c>
      <c r="I11499" s="13">
        <f t="shared" si="179"/>
        <v>-3065239.3570000818</v>
      </c>
    </row>
    <row r="11500" spans="1:9">
      <c r="A11500" s="10">
        <v>43815</v>
      </c>
      <c r="B11500" s="10">
        <v>43816</v>
      </c>
      <c r="C11500" t="s">
        <v>6649</v>
      </c>
      <c r="D11500" t="s">
        <v>2567</v>
      </c>
      <c r="E11500" t="s">
        <v>11</v>
      </c>
      <c r="G11500" s="1">
        <v>11000</v>
      </c>
      <c r="I11500" s="13">
        <f t="shared" si="179"/>
        <v>-3054239.3570000818</v>
      </c>
    </row>
    <row r="11501" spans="1:9">
      <c r="A11501" s="10">
        <v>43818</v>
      </c>
      <c r="B11501" s="10">
        <v>43817</v>
      </c>
      <c r="C11501" t="s">
        <v>68</v>
      </c>
      <c r="D11501" t="s">
        <v>13565</v>
      </c>
      <c r="E11501" t="s">
        <v>11</v>
      </c>
      <c r="F11501" s="1">
        <v>-0.19</v>
      </c>
      <c r="I11501" s="13">
        <f t="shared" si="179"/>
        <v>-3054239.5470000817</v>
      </c>
    </row>
    <row r="11502" spans="1:9">
      <c r="A11502" s="10">
        <v>43818</v>
      </c>
      <c r="B11502" s="10">
        <v>43817</v>
      </c>
      <c r="C11502" t="s">
        <v>13585</v>
      </c>
      <c r="D11502" t="s">
        <v>13584</v>
      </c>
      <c r="E11502" t="s">
        <v>11</v>
      </c>
      <c r="F11502" s="1">
        <v>-1272.325</v>
      </c>
      <c r="I11502" s="13">
        <f t="shared" si="179"/>
        <v>-3055511.8720000819</v>
      </c>
    </row>
    <row r="11503" spans="1:9">
      <c r="A11503" s="10">
        <v>43818</v>
      </c>
      <c r="B11503" s="10">
        <v>43817</v>
      </c>
      <c r="C11503" t="s">
        <v>13583</v>
      </c>
      <c r="E11503" t="s">
        <v>5246</v>
      </c>
      <c r="F11503" s="1">
        <v>-35699.97</v>
      </c>
      <c r="I11503" s="13">
        <f t="shared" si="179"/>
        <v>-3091211.8420000821</v>
      </c>
    </row>
    <row r="11504" spans="1:9">
      <c r="A11504" s="10">
        <v>43818</v>
      </c>
      <c r="B11504" s="10">
        <v>43817</v>
      </c>
      <c r="C11504" t="s">
        <v>101</v>
      </c>
      <c r="E11504" t="s">
        <v>11</v>
      </c>
      <c r="F11504" s="1">
        <v>-9.52</v>
      </c>
      <c r="I11504" s="13">
        <f t="shared" si="179"/>
        <v>-3091221.3620000822</v>
      </c>
    </row>
    <row r="11505" spans="1:9">
      <c r="A11505" s="10">
        <v>43818</v>
      </c>
      <c r="B11505" s="10">
        <v>43817</v>
      </c>
      <c r="C11505" t="s">
        <v>13582</v>
      </c>
      <c r="D11505" t="s">
        <v>13581</v>
      </c>
      <c r="E11505" t="s">
        <v>11</v>
      </c>
      <c r="F11505" s="1">
        <v>-11747.81</v>
      </c>
      <c r="I11505" s="13">
        <f t="shared" si="179"/>
        <v>-3102969.1720000822</v>
      </c>
    </row>
    <row r="11506" spans="1:9">
      <c r="A11506" s="10">
        <v>43818</v>
      </c>
      <c r="B11506" s="10">
        <v>43817</v>
      </c>
      <c r="C11506" t="s">
        <v>13580</v>
      </c>
      <c r="D11506" t="s">
        <v>13579</v>
      </c>
      <c r="E11506" t="s">
        <v>13578</v>
      </c>
      <c r="F11506" s="1">
        <v>-696.1</v>
      </c>
      <c r="I11506" s="13">
        <f t="shared" si="179"/>
        <v>-3103665.2720000823</v>
      </c>
    </row>
    <row r="11507" spans="1:9">
      <c r="A11507" s="10">
        <v>43818</v>
      </c>
      <c r="B11507" s="10">
        <v>43817</v>
      </c>
      <c r="C11507" t="s">
        <v>13577</v>
      </c>
      <c r="D11507" t="s">
        <v>13576</v>
      </c>
      <c r="E11507" t="s">
        <v>11</v>
      </c>
      <c r="F11507" s="1">
        <v>-893.05100000000004</v>
      </c>
      <c r="I11507" s="13">
        <f t="shared" si="179"/>
        <v>-3104558.3230000823</v>
      </c>
    </row>
    <row r="11508" spans="1:9">
      <c r="A11508" s="10">
        <v>43818</v>
      </c>
      <c r="B11508" s="10">
        <v>43817</v>
      </c>
      <c r="C11508" t="s">
        <v>67</v>
      </c>
      <c r="D11508" t="s">
        <v>13565</v>
      </c>
      <c r="E11508" t="s">
        <v>11</v>
      </c>
      <c r="F11508" s="1">
        <v>-0.76200000000000001</v>
      </c>
      <c r="I11508" s="13">
        <f t="shared" si="179"/>
        <v>-3104559.0850000824</v>
      </c>
    </row>
    <row r="11509" spans="1:9">
      <c r="A11509" s="10">
        <v>43816</v>
      </c>
      <c r="B11509" s="10">
        <v>43817</v>
      </c>
      <c r="C11509" t="s">
        <v>13554</v>
      </c>
      <c r="D11509" t="s">
        <v>2000</v>
      </c>
      <c r="E11509" t="s">
        <v>11</v>
      </c>
      <c r="G11509" s="1">
        <v>38000</v>
      </c>
      <c r="I11509" s="13">
        <f t="shared" si="179"/>
        <v>-3066559.0850000824</v>
      </c>
    </row>
    <row r="11510" spans="1:9">
      <c r="A11510" s="10">
        <v>43816</v>
      </c>
      <c r="B11510" s="10">
        <v>43817</v>
      </c>
      <c r="C11510" t="s">
        <v>8012</v>
      </c>
      <c r="D11510" t="s">
        <v>2008</v>
      </c>
      <c r="E11510" t="s">
        <v>11</v>
      </c>
      <c r="G11510" s="1">
        <v>30000</v>
      </c>
      <c r="I11510" s="13">
        <f t="shared" si="179"/>
        <v>-3036559.0850000824</v>
      </c>
    </row>
    <row r="11511" spans="1:9">
      <c r="A11511" s="10">
        <v>43816</v>
      </c>
      <c r="B11511" s="10">
        <v>43817</v>
      </c>
      <c r="C11511" t="s">
        <v>13551</v>
      </c>
      <c r="D11511" t="s">
        <v>1978</v>
      </c>
      <c r="E11511" t="s">
        <v>11</v>
      </c>
      <c r="G11511" s="1">
        <v>3000</v>
      </c>
      <c r="I11511" s="13">
        <f t="shared" si="179"/>
        <v>-3033559.0850000824</v>
      </c>
    </row>
    <row r="11512" spans="1:9">
      <c r="A11512" s="10">
        <v>43816</v>
      </c>
      <c r="B11512" s="10">
        <v>43817</v>
      </c>
      <c r="C11512" t="s">
        <v>13548</v>
      </c>
      <c r="D11512" t="s">
        <v>13547</v>
      </c>
      <c r="E11512" t="s">
        <v>11</v>
      </c>
      <c r="G11512" s="1">
        <v>170000</v>
      </c>
      <c r="I11512" s="13">
        <f t="shared" si="179"/>
        <v>-2863559.0850000824</v>
      </c>
    </row>
    <row r="11513" spans="1:9">
      <c r="A11513" s="10">
        <v>43816</v>
      </c>
      <c r="B11513" s="10">
        <v>43817</v>
      </c>
      <c r="C11513" t="s">
        <v>7500</v>
      </c>
      <c r="D11513" t="s">
        <v>13546</v>
      </c>
      <c r="E11513" t="s">
        <v>7498</v>
      </c>
      <c r="G11513" s="1">
        <v>8000</v>
      </c>
      <c r="I11513" s="13">
        <f t="shared" si="179"/>
        <v>-2855559.0850000824</v>
      </c>
    </row>
    <row r="11514" spans="1:9">
      <c r="A11514" s="10">
        <v>43816</v>
      </c>
      <c r="B11514" s="10">
        <v>43817</v>
      </c>
      <c r="C11514" t="s">
        <v>13537</v>
      </c>
      <c r="D11514" t="s">
        <v>13536</v>
      </c>
      <c r="E11514" t="s">
        <v>11</v>
      </c>
      <c r="G11514" s="1">
        <v>300000</v>
      </c>
      <c r="I11514" s="13">
        <f t="shared" si="179"/>
        <v>-2555559.0850000824</v>
      </c>
    </row>
    <row r="11515" spans="1:9">
      <c r="A11515" s="10">
        <v>43822</v>
      </c>
      <c r="B11515" s="10">
        <v>43818</v>
      </c>
      <c r="C11515" t="s">
        <v>7</v>
      </c>
      <c r="D11515" t="s">
        <v>13622</v>
      </c>
      <c r="E11515" t="s">
        <v>13621</v>
      </c>
      <c r="F11515" s="1">
        <v>-1.9</v>
      </c>
      <c r="I11515" s="13">
        <f t="shared" si="179"/>
        <v>-2555560.9850000823</v>
      </c>
    </row>
    <row r="11516" spans="1:9">
      <c r="A11516" s="10">
        <v>43822</v>
      </c>
      <c r="B11516" s="10">
        <v>43818</v>
      </c>
      <c r="C11516" t="s">
        <v>184</v>
      </c>
      <c r="D11516" t="s">
        <v>13616</v>
      </c>
      <c r="E11516" t="s">
        <v>13615</v>
      </c>
      <c r="F11516" s="1">
        <v>-10</v>
      </c>
      <c r="I11516" s="13">
        <f t="shared" si="179"/>
        <v>-2555570.9850000823</v>
      </c>
    </row>
    <row r="11517" spans="1:9">
      <c r="A11517" s="10">
        <v>43819</v>
      </c>
      <c r="B11517" s="10">
        <v>43818</v>
      </c>
      <c r="C11517" t="s">
        <v>452</v>
      </c>
      <c r="D11517" t="s">
        <v>2025</v>
      </c>
      <c r="E11517" t="s">
        <v>11</v>
      </c>
      <c r="F11517" s="1">
        <v>-0.59499999999999997</v>
      </c>
      <c r="I11517" s="13">
        <f t="shared" si="179"/>
        <v>-2555571.5800000825</v>
      </c>
    </row>
    <row r="11518" spans="1:9">
      <c r="A11518" s="10">
        <v>43819</v>
      </c>
      <c r="B11518" s="10">
        <v>43818</v>
      </c>
      <c r="C11518" t="s">
        <v>12249</v>
      </c>
      <c r="D11518" t="s">
        <v>13608</v>
      </c>
      <c r="E11518" t="s">
        <v>11</v>
      </c>
      <c r="F11518" s="1">
        <v>-0.59499999999999997</v>
      </c>
      <c r="I11518" s="13">
        <f t="shared" si="179"/>
        <v>-2555572.1750000827</v>
      </c>
    </row>
    <row r="11519" spans="1:9">
      <c r="A11519" s="10">
        <v>43819</v>
      </c>
      <c r="B11519" s="10">
        <v>43818</v>
      </c>
      <c r="C11519" t="s">
        <v>452</v>
      </c>
      <c r="D11519" t="s">
        <v>1969</v>
      </c>
      <c r="E11519" t="s">
        <v>11</v>
      </c>
      <c r="F11519" s="1">
        <v>-0.59499999999999997</v>
      </c>
      <c r="I11519" s="13">
        <f t="shared" si="179"/>
        <v>-2555572.7700000829</v>
      </c>
    </row>
    <row r="11520" spans="1:9">
      <c r="A11520" s="10">
        <v>43819</v>
      </c>
      <c r="B11520" s="10">
        <v>43818</v>
      </c>
      <c r="C11520" t="s">
        <v>13607</v>
      </c>
      <c r="D11520" t="s">
        <v>13606</v>
      </c>
      <c r="E11520" t="s">
        <v>347</v>
      </c>
      <c r="F11520" s="1">
        <v>-2135.5610000000001</v>
      </c>
      <c r="I11520" s="13">
        <f t="shared" si="179"/>
        <v>-2557708.3310000831</v>
      </c>
    </row>
    <row r="11521" spans="1:9">
      <c r="A11521" s="10">
        <v>43819</v>
      </c>
      <c r="B11521" s="10">
        <v>43818</v>
      </c>
      <c r="C11521" t="s">
        <v>13605</v>
      </c>
      <c r="D11521" t="s">
        <v>13604</v>
      </c>
      <c r="E11521" t="s">
        <v>219</v>
      </c>
      <c r="F11521" s="1">
        <v>-4567.0659999999998</v>
      </c>
      <c r="I11521" s="13">
        <f t="shared" si="179"/>
        <v>-2562275.3970000832</v>
      </c>
    </row>
    <row r="11522" spans="1:9">
      <c r="A11522" s="10">
        <v>43819</v>
      </c>
      <c r="B11522" s="10">
        <v>43818</v>
      </c>
      <c r="C11522" t="s">
        <v>31</v>
      </c>
      <c r="D11522" t="s">
        <v>13604</v>
      </c>
      <c r="E11522" t="s">
        <v>219</v>
      </c>
      <c r="F11522" s="1">
        <v>-1.7849999999999999</v>
      </c>
      <c r="I11522" s="13">
        <f t="shared" si="179"/>
        <v>-2562277.1820000834</v>
      </c>
    </row>
    <row r="11523" spans="1:9">
      <c r="A11523" s="10">
        <v>43819</v>
      </c>
      <c r="B11523" s="10">
        <v>43818</v>
      </c>
      <c r="C11523" t="s">
        <v>13603</v>
      </c>
      <c r="D11523" t="s">
        <v>13602</v>
      </c>
      <c r="E11523" t="s">
        <v>582</v>
      </c>
      <c r="F11523" s="1">
        <v>-5200.2539999999999</v>
      </c>
      <c r="I11523" s="13">
        <f t="shared" ref="I11523:I11586" si="180">I11522+F11523+G11523</f>
        <v>-2567477.4360000836</v>
      </c>
    </row>
    <row r="11524" spans="1:9">
      <c r="A11524" s="10">
        <v>43819</v>
      </c>
      <c r="B11524" s="10">
        <v>43818</v>
      </c>
      <c r="C11524" t="s">
        <v>31</v>
      </c>
      <c r="D11524" t="s">
        <v>13602</v>
      </c>
      <c r="E11524" t="s">
        <v>582</v>
      </c>
      <c r="F11524" s="1">
        <v>-1.7849999999999999</v>
      </c>
      <c r="I11524" s="13">
        <f t="shared" si="180"/>
        <v>-2567479.2210000837</v>
      </c>
    </row>
    <row r="11525" spans="1:9">
      <c r="A11525" s="10">
        <v>43819</v>
      </c>
      <c r="B11525" s="10">
        <v>43818</v>
      </c>
      <c r="C11525" t="s">
        <v>452</v>
      </c>
      <c r="D11525" t="s">
        <v>13600</v>
      </c>
      <c r="E11525" t="s">
        <v>11</v>
      </c>
      <c r="F11525" s="1">
        <v>-0.59499999999999997</v>
      </c>
      <c r="I11525" s="13">
        <f t="shared" si="180"/>
        <v>-2567479.8160000839</v>
      </c>
    </row>
    <row r="11526" spans="1:9">
      <c r="A11526" s="10">
        <v>43819</v>
      </c>
      <c r="B11526" s="10">
        <v>43818</v>
      </c>
      <c r="C11526" t="s">
        <v>452</v>
      </c>
      <c r="D11526" t="s">
        <v>1965</v>
      </c>
      <c r="E11526" t="s">
        <v>11</v>
      </c>
      <c r="F11526" s="1">
        <v>-0.59499999999999997</v>
      </c>
      <c r="I11526" s="13">
        <f t="shared" si="180"/>
        <v>-2567480.4110000841</v>
      </c>
    </row>
    <row r="11527" spans="1:9">
      <c r="A11527" s="10">
        <v>43819</v>
      </c>
      <c r="B11527" s="10">
        <v>43818</v>
      </c>
      <c r="C11527" t="s">
        <v>13599</v>
      </c>
      <c r="D11527" t="s">
        <v>13598</v>
      </c>
      <c r="E11527" t="s">
        <v>139</v>
      </c>
      <c r="F11527" s="1">
        <v>-3327.444</v>
      </c>
      <c r="I11527" s="13">
        <f t="shared" si="180"/>
        <v>-2570807.8550000843</v>
      </c>
    </row>
    <row r="11528" spans="1:9">
      <c r="A11528" s="10">
        <v>43819</v>
      </c>
      <c r="B11528" s="10">
        <v>43818</v>
      </c>
      <c r="C11528" t="s">
        <v>31</v>
      </c>
      <c r="D11528" t="s">
        <v>13598</v>
      </c>
      <c r="E11528" t="s">
        <v>139</v>
      </c>
      <c r="F11528" s="1">
        <v>-1.7849999999999999</v>
      </c>
      <c r="I11528" s="13">
        <f t="shared" si="180"/>
        <v>-2570809.6400000844</v>
      </c>
    </row>
    <row r="11529" spans="1:9">
      <c r="A11529" s="10">
        <v>43819</v>
      </c>
      <c r="B11529" s="10">
        <v>43818</v>
      </c>
      <c r="C11529" t="s">
        <v>13597</v>
      </c>
      <c r="D11529" t="s">
        <v>13596</v>
      </c>
      <c r="E11529" t="s">
        <v>10075</v>
      </c>
      <c r="F11529" s="1">
        <v>-10338.954</v>
      </c>
      <c r="I11529" s="13">
        <f t="shared" si="180"/>
        <v>-2581148.5940000843</v>
      </c>
    </row>
    <row r="11530" spans="1:9">
      <c r="A11530" s="10">
        <v>43819</v>
      </c>
      <c r="B11530" s="10">
        <v>43818</v>
      </c>
      <c r="C11530" t="s">
        <v>31</v>
      </c>
      <c r="D11530" t="s">
        <v>13596</v>
      </c>
      <c r="E11530" t="s">
        <v>10075</v>
      </c>
      <c r="F11530" s="1">
        <v>-1.7849999999999999</v>
      </c>
      <c r="I11530" s="13">
        <f t="shared" si="180"/>
        <v>-2581150.3790000845</v>
      </c>
    </row>
    <row r="11531" spans="1:9">
      <c r="A11531" s="10">
        <v>43819</v>
      </c>
      <c r="B11531" s="10">
        <v>43818</v>
      </c>
      <c r="C11531" t="s">
        <v>13595</v>
      </c>
      <c r="D11531" t="s">
        <v>13594</v>
      </c>
      <c r="E11531" t="s">
        <v>494</v>
      </c>
      <c r="F11531" s="1">
        <v>-948.495</v>
      </c>
      <c r="I11531" s="13">
        <f t="shared" si="180"/>
        <v>-2582098.8740000846</v>
      </c>
    </row>
    <row r="11532" spans="1:9">
      <c r="A11532" s="10">
        <v>43819</v>
      </c>
      <c r="B11532" s="10">
        <v>43818</v>
      </c>
      <c r="C11532" t="s">
        <v>13593</v>
      </c>
      <c r="D11532" t="s">
        <v>13592</v>
      </c>
      <c r="E11532" t="s">
        <v>11</v>
      </c>
      <c r="F11532" s="1">
        <v>-1329.75</v>
      </c>
      <c r="I11532" s="13">
        <f t="shared" si="180"/>
        <v>-2583428.6240000846</v>
      </c>
    </row>
    <row r="11533" spans="1:9">
      <c r="A11533" s="10">
        <v>43819</v>
      </c>
      <c r="B11533" s="10">
        <v>43818</v>
      </c>
      <c r="C11533" t="s">
        <v>452</v>
      </c>
      <c r="D11533" t="s">
        <v>2582</v>
      </c>
      <c r="E11533" t="s">
        <v>11</v>
      </c>
      <c r="F11533" s="1">
        <v>-0.59499999999999997</v>
      </c>
      <c r="I11533" s="13">
        <f t="shared" si="180"/>
        <v>-2583429.2190000848</v>
      </c>
    </row>
    <row r="11534" spans="1:9">
      <c r="A11534" s="10">
        <v>43819</v>
      </c>
      <c r="B11534" s="10">
        <v>43818</v>
      </c>
      <c r="C11534" t="s">
        <v>13591</v>
      </c>
      <c r="D11534" t="s">
        <v>13590</v>
      </c>
      <c r="E11534" t="s">
        <v>305</v>
      </c>
      <c r="F11534" s="1">
        <v>-640.01099999999997</v>
      </c>
      <c r="I11534" s="13">
        <f t="shared" si="180"/>
        <v>-2584069.2300000847</v>
      </c>
    </row>
    <row r="11535" spans="1:9">
      <c r="A11535" s="10">
        <v>43819</v>
      </c>
      <c r="B11535" s="10">
        <v>43818</v>
      </c>
      <c r="C11535" t="s">
        <v>13589</v>
      </c>
      <c r="D11535" t="s">
        <v>13588</v>
      </c>
      <c r="E11535" t="s">
        <v>9952</v>
      </c>
      <c r="F11535" s="1">
        <v>-1313.3989999999999</v>
      </c>
      <c r="I11535" s="13">
        <f t="shared" si="180"/>
        <v>-2585382.6290000849</v>
      </c>
    </row>
    <row r="11536" spans="1:9">
      <c r="A11536" s="10">
        <v>43819</v>
      </c>
      <c r="B11536" s="10">
        <v>43818</v>
      </c>
      <c r="C11536" t="s">
        <v>452</v>
      </c>
      <c r="D11536" t="s">
        <v>2261</v>
      </c>
      <c r="E11536" t="s">
        <v>11</v>
      </c>
      <c r="F11536" s="1">
        <v>-0.59499999999999997</v>
      </c>
      <c r="I11536" s="13">
        <f t="shared" si="180"/>
        <v>-2585383.2240000851</v>
      </c>
    </row>
    <row r="11537" spans="1:9">
      <c r="A11537" s="10">
        <v>43823</v>
      </c>
      <c r="B11537" s="10">
        <v>43819</v>
      </c>
      <c r="C11537" t="s">
        <v>184</v>
      </c>
      <c r="D11537" t="s">
        <v>13655</v>
      </c>
      <c r="E11537" t="s">
        <v>13654</v>
      </c>
      <c r="F11537" s="1">
        <v>-10</v>
      </c>
      <c r="I11537" s="13">
        <f t="shared" si="180"/>
        <v>-2585393.2240000851</v>
      </c>
    </row>
    <row r="11538" spans="1:9">
      <c r="A11538" s="10">
        <v>43823</v>
      </c>
      <c r="B11538" s="10">
        <v>43819</v>
      </c>
      <c r="C11538" t="s">
        <v>7</v>
      </c>
      <c r="D11538" t="s">
        <v>13633</v>
      </c>
      <c r="E11538" t="s">
        <v>13632</v>
      </c>
      <c r="F11538" s="1">
        <v>-1.9</v>
      </c>
      <c r="I11538" s="13">
        <f t="shared" si="180"/>
        <v>-2585395.1240000851</v>
      </c>
    </row>
    <row r="11539" spans="1:9">
      <c r="A11539" s="10">
        <v>43822</v>
      </c>
      <c r="B11539" s="10">
        <v>43819</v>
      </c>
      <c r="C11539" t="s">
        <v>13629</v>
      </c>
      <c r="D11539" t="s">
        <v>13628</v>
      </c>
      <c r="E11539" t="s">
        <v>12297</v>
      </c>
      <c r="F11539" s="1">
        <v>-438.505</v>
      </c>
      <c r="I11539" s="13">
        <f t="shared" si="180"/>
        <v>-2585833.6290000849</v>
      </c>
    </row>
    <row r="11540" spans="1:9">
      <c r="A11540" s="10">
        <v>43822</v>
      </c>
      <c r="B11540" s="10">
        <v>43819</v>
      </c>
      <c r="C11540" t="s">
        <v>13627</v>
      </c>
      <c r="D11540" t="s">
        <v>13626</v>
      </c>
      <c r="E11540" t="s">
        <v>13625</v>
      </c>
      <c r="F11540" s="1">
        <v>-83.358000000000004</v>
      </c>
      <c r="I11540" s="13">
        <f t="shared" si="180"/>
        <v>-2585916.9870000849</v>
      </c>
    </row>
    <row r="11541" spans="1:9">
      <c r="A11541" s="10">
        <v>43822</v>
      </c>
      <c r="B11541" s="10">
        <v>43819</v>
      </c>
      <c r="C11541" t="s">
        <v>13624</v>
      </c>
      <c r="D11541" t="s">
        <v>13623</v>
      </c>
      <c r="E11541" t="s">
        <v>11</v>
      </c>
      <c r="F11541" s="1">
        <v>-500</v>
      </c>
      <c r="I11541" s="13">
        <f t="shared" si="180"/>
        <v>-2586416.9870000849</v>
      </c>
    </row>
    <row r="11542" spans="1:9">
      <c r="A11542" s="10">
        <v>43822</v>
      </c>
      <c r="B11542" s="10">
        <v>43819</v>
      </c>
      <c r="C11542" t="s">
        <v>13618</v>
      </c>
      <c r="D11542" t="s">
        <v>13617</v>
      </c>
      <c r="E11542" t="s">
        <v>11</v>
      </c>
      <c r="F11542" s="1">
        <v>-198.3</v>
      </c>
      <c r="I11542" s="13">
        <f t="shared" si="180"/>
        <v>-2586615.2870000848</v>
      </c>
    </row>
    <row r="11543" spans="1:9">
      <c r="A11543" s="10">
        <v>43818</v>
      </c>
      <c r="B11543" s="10">
        <v>43819</v>
      </c>
      <c r="C11543" t="s">
        <v>13587</v>
      </c>
      <c r="D11543" t="s">
        <v>13565</v>
      </c>
      <c r="E11543" t="s">
        <v>11</v>
      </c>
      <c r="G11543" s="1">
        <v>102.71599999999999</v>
      </c>
      <c r="I11543" s="13">
        <f t="shared" si="180"/>
        <v>-2586512.5710000847</v>
      </c>
    </row>
    <row r="11544" spans="1:9">
      <c r="A11544" s="10">
        <v>43818</v>
      </c>
      <c r="B11544" s="10">
        <v>43819</v>
      </c>
      <c r="C11544" t="s">
        <v>7</v>
      </c>
      <c r="D11544" t="s">
        <v>13575</v>
      </c>
      <c r="E11544" t="s">
        <v>13574</v>
      </c>
      <c r="F11544" s="1">
        <v>-3.8</v>
      </c>
      <c r="I11544" s="13">
        <f t="shared" si="180"/>
        <v>-2586516.3710000846</v>
      </c>
    </row>
    <row r="11545" spans="1:9">
      <c r="A11545" s="10">
        <v>43818</v>
      </c>
      <c r="B11545" s="10">
        <v>43819</v>
      </c>
      <c r="C11545" t="s">
        <v>152</v>
      </c>
      <c r="D11545" t="s">
        <v>13567</v>
      </c>
      <c r="E11545" t="s">
        <v>13566</v>
      </c>
      <c r="F11545" s="1">
        <v>-20</v>
      </c>
      <c r="I11545" s="13">
        <f t="shared" si="180"/>
        <v>-2586536.3710000846</v>
      </c>
    </row>
    <row r="11546" spans="1:9">
      <c r="A11546" s="10">
        <v>43825</v>
      </c>
      <c r="B11546" s="10">
        <v>43822</v>
      </c>
      <c r="C11546" t="s">
        <v>857</v>
      </c>
      <c r="D11546" t="s">
        <v>13677</v>
      </c>
      <c r="E11546" t="s">
        <v>13676</v>
      </c>
      <c r="F11546" s="1">
        <v>-68</v>
      </c>
      <c r="I11546" s="13">
        <f t="shared" si="180"/>
        <v>-2586604.3710000846</v>
      </c>
    </row>
    <row r="11547" spans="1:9">
      <c r="A11547" s="10">
        <v>43823</v>
      </c>
      <c r="B11547" s="10">
        <v>43822</v>
      </c>
      <c r="C11547" t="s">
        <v>13657</v>
      </c>
      <c r="D11547" t="s">
        <v>13656</v>
      </c>
      <c r="E11547" t="s">
        <v>10937</v>
      </c>
      <c r="F11547" s="1">
        <v>-713</v>
      </c>
      <c r="I11547" s="13">
        <f t="shared" si="180"/>
        <v>-2587317.3710000846</v>
      </c>
    </row>
    <row r="11548" spans="1:9">
      <c r="A11548" s="10">
        <v>43823</v>
      </c>
      <c r="B11548" s="10">
        <v>43822</v>
      </c>
      <c r="C11548" t="s">
        <v>12249</v>
      </c>
      <c r="D11548" t="s">
        <v>13652</v>
      </c>
      <c r="E11548" t="s">
        <v>11</v>
      </c>
      <c r="F11548" s="1">
        <v>-0.59499999999999997</v>
      </c>
      <c r="I11548" s="13">
        <f t="shared" si="180"/>
        <v>-2587317.9660000848</v>
      </c>
    </row>
    <row r="11549" spans="1:9">
      <c r="A11549" s="10">
        <v>43823</v>
      </c>
      <c r="B11549" s="10">
        <v>43822</v>
      </c>
      <c r="C11549" t="s">
        <v>13651</v>
      </c>
      <c r="D11549" t="s">
        <v>13650</v>
      </c>
      <c r="E11549" t="s">
        <v>12446</v>
      </c>
      <c r="F11549" s="1">
        <v>-73875</v>
      </c>
      <c r="I11549" s="13">
        <f t="shared" si="180"/>
        <v>-2661192.9660000848</v>
      </c>
    </row>
    <row r="11550" spans="1:9">
      <c r="A11550" s="10">
        <v>43823</v>
      </c>
      <c r="B11550" s="10">
        <v>43822</v>
      </c>
      <c r="C11550" t="s">
        <v>13649</v>
      </c>
      <c r="D11550" t="s">
        <v>13648</v>
      </c>
      <c r="E11550" t="s">
        <v>488</v>
      </c>
      <c r="F11550" s="1">
        <v>-938.88199999999995</v>
      </c>
      <c r="I11550" s="13">
        <f t="shared" si="180"/>
        <v>-2662131.848000085</v>
      </c>
    </row>
    <row r="11551" spans="1:9">
      <c r="A11551" s="10">
        <v>43823</v>
      </c>
      <c r="B11551" s="10">
        <v>43822</v>
      </c>
      <c r="C11551" t="s">
        <v>13647</v>
      </c>
      <c r="D11551" t="s">
        <v>13646</v>
      </c>
      <c r="E11551" t="s">
        <v>3617</v>
      </c>
      <c r="F11551" s="1">
        <v>-2252.3009999999999</v>
      </c>
      <c r="I11551" s="13">
        <f t="shared" si="180"/>
        <v>-2664384.149000085</v>
      </c>
    </row>
    <row r="11552" spans="1:9">
      <c r="A11552" s="10">
        <v>43823</v>
      </c>
      <c r="B11552" s="10">
        <v>43822</v>
      </c>
      <c r="C11552" t="s">
        <v>13645</v>
      </c>
      <c r="D11552" t="s">
        <v>13644</v>
      </c>
      <c r="E11552" t="s">
        <v>488</v>
      </c>
      <c r="F11552" s="1">
        <v>-938.88199999999995</v>
      </c>
      <c r="I11552" s="13">
        <f t="shared" si="180"/>
        <v>-2665323.0310000852</v>
      </c>
    </row>
    <row r="11553" spans="1:9">
      <c r="A11553" s="10">
        <v>43823</v>
      </c>
      <c r="B11553" s="10">
        <v>43822</v>
      </c>
      <c r="C11553" t="s">
        <v>13643</v>
      </c>
      <c r="D11553" t="s">
        <v>13642</v>
      </c>
      <c r="E11553" t="s">
        <v>12446</v>
      </c>
      <c r="F11553" s="1">
        <v>-73875</v>
      </c>
      <c r="I11553" s="13">
        <f t="shared" si="180"/>
        <v>-2739198.0310000852</v>
      </c>
    </row>
    <row r="11554" spans="1:9">
      <c r="A11554" s="10">
        <v>43823</v>
      </c>
      <c r="B11554" s="10">
        <v>43822</v>
      </c>
      <c r="C11554" t="s">
        <v>13631</v>
      </c>
      <c r="D11554" t="s">
        <v>13630</v>
      </c>
      <c r="E11554" t="s">
        <v>488</v>
      </c>
      <c r="F11554" s="1">
        <v>-204.05099999999999</v>
      </c>
      <c r="I11554" s="13">
        <f t="shared" si="180"/>
        <v>-2739402.0820000852</v>
      </c>
    </row>
    <row r="11555" spans="1:9">
      <c r="A11555" s="10">
        <v>43819</v>
      </c>
      <c r="B11555" s="10">
        <v>43822</v>
      </c>
      <c r="C11555" t="s">
        <v>11311</v>
      </c>
      <c r="D11555" t="s">
        <v>2261</v>
      </c>
      <c r="E11555" t="s">
        <v>11</v>
      </c>
      <c r="G11555" s="1">
        <v>12000</v>
      </c>
      <c r="I11555" s="13">
        <f t="shared" si="180"/>
        <v>-2727402.0820000852</v>
      </c>
    </row>
    <row r="11556" spans="1:9">
      <c r="A11556" s="10">
        <v>43819</v>
      </c>
      <c r="B11556" s="10">
        <v>43822</v>
      </c>
      <c r="C11556" t="s">
        <v>13610</v>
      </c>
      <c r="D11556" t="s">
        <v>2025</v>
      </c>
      <c r="E11556" t="s">
        <v>11</v>
      </c>
      <c r="G11556" s="1">
        <v>13000</v>
      </c>
      <c r="I11556" s="13">
        <f t="shared" si="180"/>
        <v>-2714402.0820000852</v>
      </c>
    </row>
    <row r="11557" spans="1:9">
      <c r="A11557" s="10">
        <v>43819</v>
      </c>
      <c r="B11557" s="10">
        <v>43822</v>
      </c>
      <c r="C11557" t="s">
        <v>13609</v>
      </c>
      <c r="D11557" t="s">
        <v>13608</v>
      </c>
      <c r="E11557" t="s">
        <v>11</v>
      </c>
      <c r="G11557" s="1">
        <v>250000</v>
      </c>
      <c r="I11557" s="13">
        <f t="shared" si="180"/>
        <v>-2464402.0820000852</v>
      </c>
    </row>
    <row r="11558" spans="1:9">
      <c r="A11558" s="10">
        <v>43819</v>
      </c>
      <c r="B11558" s="10">
        <v>43822</v>
      </c>
      <c r="C11558" t="s">
        <v>8170</v>
      </c>
      <c r="D11558" t="s">
        <v>1969</v>
      </c>
      <c r="E11558" t="s">
        <v>11</v>
      </c>
      <c r="G11558" s="1">
        <v>22000</v>
      </c>
      <c r="I11558" s="13">
        <f t="shared" si="180"/>
        <v>-2442402.0820000852</v>
      </c>
    </row>
    <row r="11559" spans="1:9">
      <c r="A11559" s="10">
        <v>43819</v>
      </c>
      <c r="B11559" s="10">
        <v>43822</v>
      </c>
      <c r="C11559" t="s">
        <v>13601</v>
      </c>
      <c r="D11559" t="s">
        <v>13600</v>
      </c>
      <c r="E11559" t="s">
        <v>11</v>
      </c>
      <c r="G11559" s="1">
        <v>3000</v>
      </c>
      <c r="I11559" s="13">
        <f t="shared" si="180"/>
        <v>-2439402.0820000852</v>
      </c>
    </row>
    <row r="11560" spans="1:9">
      <c r="A11560" s="10">
        <v>43819</v>
      </c>
      <c r="B11560" s="10">
        <v>43822</v>
      </c>
      <c r="C11560" t="s">
        <v>5354</v>
      </c>
      <c r="D11560" t="s">
        <v>1965</v>
      </c>
      <c r="E11560" t="s">
        <v>11</v>
      </c>
      <c r="G11560" s="1">
        <v>12000</v>
      </c>
      <c r="I11560" s="13">
        <f t="shared" si="180"/>
        <v>-2427402.0820000852</v>
      </c>
    </row>
    <row r="11561" spans="1:9">
      <c r="A11561" s="10">
        <v>43819</v>
      </c>
      <c r="B11561" s="10">
        <v>43822</v>
      </c>
      <c r="C11561" t="s">
        <v>6712</v>
      </c>
      <c r="D11561" t="s">
        <v>2582</v>
      </c>
      <c r="E11561" t="s">
        <v>11</v>
      </c>
      <c r="G11561" s="1">
        <v>31000</v>
      </c>
      <c r="I11561" s="13">
        <f t="shared" si="180"/>
        <v>-2396402.0820000852</v>
      </c>
    </row>
    <row r="11562" spans="1:9">
      <c r="A11562" s="10">
        <v>43824</v>
      </c>
      <c r="B11562" s="10">
        <v>43823</v>
      </c>
      <c r="C11562" t="s">
        <v>13673</v>
      </c>
      <c r="D11562" t="s">
        <v>13672</v>
      </c>
      <c r="E11562" t="s">
        <v>13665</v>
      </c>
      <c r="F11562" s="1">
        <v>-20000</v>
      </c>
      <c r="I11562" s="13">
        <f t="shared" si="180"/>
        <v>-2416402.0820000852</v>
      </c>
    </row>
    <row r="11563" spans="1:9">
      <c r="A11563" s="10">
        <v>43824</v>
      </c>
      <c r="B11563" s="10">
        <v>43823</v>
      </c>
      <c r="C11563" t="s">
        <v>13671</v>
      </c>
      <c r="D11563" t="s">
        <v>13670</v>
      </c>
      <c r="E11563" t="s">
        <v>541</v>
      </c>
      <c r="F11563" s="1">
        <v>-90.742999999999995</v>
      </c>
      <c r="I11563" s="13">
        <f t="shared" si="180"/>
        <v>-2416492.8250000849</v>
      </c>
    </row>
    <row r="11564" spans="1:9">
      <c r="A11564" s="10">
        <v>43824</v>
      </c>
      <c r="B11564" s="10">
        <v>43823</v>
      </c>
      <c r="C11564" t="s">
        <v>13669</v>
      </c>
      <c r="D11564" t="s">
        <v>13668</v>
      </c>
      <c r="E11564" t="s">
        <v>11</v>
      </c>
      <c r="F11564" s="1">
        <v>-387.24700000000001</v>
      </c>
      <c r="I11564" s="13">
        <f t="shared" si="180"/>
        <v>-2416880.0720000849</v>
      </c>
    </row>
    <row r="11565" spans="1:9">
      <c r="A11565" s="10">
        <v>43824</v>
      </c>
      <c r="B11565" s="10">
        <v>43823</v>
      </c>
      <c r="C11565" t="s">
        <v>250</v>
      </c>
      <c r="E11565" t="s">
        <v>11</v>
      </c>
      <c r="F11565" s="1">
        <v>-1605.028</v>
      </c>
      <c r="I11565" s="13">
        <f t="shared" si="180"/>
        <v>-2418485.1000000848</v>
      </c>
    </row>
    <row r="11566" spans="1:9">
      <c r="A11566" s="10">
        <v>43824</v>
      </c>
      <c r="B11566" s="10">
        <v>43823</v>
      </c>
      <c r="C11566" t="s">
        <v>13667</v>
      </c>
      <c r="D11566" t="s">
        <v>13666</v>
      </c>
      <c r="E11566" t="s">
        <v>13665</v>
      </c>
      <c r="F11566" s="1">
        <v>-10000</v>
      </c>
      <c r="I11566" s="13">
        <f t="shared" si="180"/>
        <v>-2428485.1000000848</v>
      </c>
    </row>
    <row r="11567" spans="1:9">
      <c r="A11567" s="10">
        <v>43824</v>
      </c>
      <c r="B11567" s="10">
        <v>43823</v>
      </c>
      <c r="C11567" t="s">
        <v>13664</v>
      </c>
      <c r="D11567" t="s">
        <v>13658</v>
      </c>
      <c r="E11567" t="s">
        <v>6134</v>
      </c>
      <c r="F11567" s="1">
        <v>-70000</v>
      </c>
      <c r="I11567" s="13">
        <f t="shared" si="180"/>
        <v>-2498485.1000000848</v>
      </c>
    </row>
    <row r="11568" spans="1:9">
      <c r="A11568" s="10">
        <v>43824</v>
      </c>
      <c r="B11568" s="10">
        <v>43823</v>
      </c>
      <c r="C11568" t="s">
        <v>430</v>
      </c>
      <c r="D11568" t="s">
        <v>13659</v>
      </c>
      <c r="E11568" t="s">
        <v>431</v>
      </c>
      <c r="F11568" s="1">
        <v>-1.19</v>
      </c>
      <c r="I11568" s="13">
        <f t="shared" si="180"/>
        <v>-2498486.2900000848</v>
      </c>
    </row>
    <row r="11569" spans="1:9">
      <c r="A11569" s="10">
        <v>43824</v>
      </c>
      <c r="B11569" s="10">
        <v>43823</v>
      </c>
      <c r="C11569" t="s">
        <v>13663</v>
      </c>
      <c r="D11569" t="s">
        <v>13662</v>
      </c>
      <c r="E11569" t="s">
        <v>561</v>
      </c>
      <c r="F11569" s="1">
        <v>-4326.4579999999996</v>
      </c>
      <c r="I11569" s="13">
        <f t="shared" si="180"/>
        <v>-2502812.7480000849</v>
      </c>
    </row>
    <row r="11570" spans="1:9">
      <c r="A11570" s="10">
        <v>43824</v>
      </c>
      <c r="B11570" s="10">
        <v>43823</v>
      </c>
      <c r="C11570" t="s">
        <v>31</v>
      </c>
      <c r="D11570" t="s">
        <v>13662</v>
      </c>
      <c r="E11570" t="s">
        <v>561</v>
      </c>
      <c r="F11570" s="1">
        <v>-1.7849999999999999</v>
      </c>
      <c r="I11570" s="13">
        <f t="shared" si="180"/>
        <v>-2502814.533000085</v>
      </c>
    </row>
    <row r="11571" spans="1:9">
      <c r="A11571" s="10">
        <v>43824</v>
      </c>
      <c r="B11571" s="10">
        <v>43823</v>
      </c>
      <c r="C11571" t="s">
        <v>508</v>
      </c>
      <c r="E11571" t="s">
        <v>11</v>
      </c>
      <c r="F11571" s="1">
        <v>-949.5</v>
      </c>
      <c r="I11571" s="13">
        <f t="shared" si="180"/>
        <v>-2503764.033000085</v>
      </c>
    </row>
    <row r="11572" spans="1:9">
      <c r="A11572" s="10">
        <v>43824</v>
      </c>
      <c r="B11572" s="10">
        <v>43823</v>
      </c>
      <c r="C11572" t="s">
        <v>13661</v>
      </c>
      <c r="D11572" t="s">
        <v>13660</v>
      </c>
      <c r="E11572" t="s">
        <v>11939</v>
      </c>
      <c r="F11572" s="1">
        <v>-216006.56</v>
      </c>
      <c r="I11572" s="13">
        <f t="shared" si="180"/>
        <v>-2719770.5930000851</v>
      </c>
    </row>
    <row r="11573" spans="1:9">
      <c r="A11573" s="10">
        <v>43824</v>
      </c>
      <c r="B11573" s="10">
        <v>43823</v>
      </c>
      <c r="C11573" t="s">
        <v>31</v>
      </c>
      <c r="D11573" t="s">
        <v>13660</v>
      </c>
      <c r="E11573" t="s">
        <v>11939</v>
      </c>
      <c r="F11573" s="1">
        <v>-1.7849999999999999</v>
      </c>
      <c r="I11573" s="13">
        <f t="shared" si="180"/>
        <v>-2719772.3780000852</v>
      </c>
    </row>
    <row r="11574" spans="1:9">
      <c r="A11574" s="10">
        <v>43824</v>
      </c>
      <c r="B11574" s="10">
        <v>43823</v>
      </c>
      <c r="C11574" t="s">
        <v>427</v>
      </c>
      <c r="D11574" t="s">
        <v>13659</v>
      </c>
      <c r="E11574" t="s">
        <v>429</v>
      </c>
      <c r="F11574" s="1">
        <v>-3070.58</v>
      </c>
      <c r="I11574" s="13">
        <f t="shared" si="180"/>
        <v>-2722842.9580000853</v>
      </c>
    </row>
    <row r="11575" spans="1:9">
      <c r="A11575" s="10">
        <v>43824</v>
      </c>
      <c r="B11575" s="10">
        <v>43823</v>
      </c>
      <c r="C11575" t="s">
        <v>31</v>
      </c>
      <c r="D11575" t="s">
        <v>13658</v>
      </c>
      <c r="E11575" t="s">
        <v>6134</v>
      </c>
      <c r="F11575" s="1">
        <v>-1.7849999999999999</v>
      </c>
      <c r="I11575" s="13">
        <f t="shared" si="180"/>
        <v>-2722844.7430000855</v>
      </c>
    </row>
    <row r="11576" spans="1:9">
      <c r="A11576" s="10">
        <v>43822</v>
      </c>
      <c r="B11576" s="10">
        <v>43823</v>
      </c>
      <c r="C11576" t="s">
        <v>7</v>
      </c>
      <c r="D11576" t="s">
        <v>13620</v>
      </c>
      <c r="E11576" t="s">
        <v>13619</v>
      </c>
      <c r="F11576" s="1">
        <v>-3.8</v>
      </c>
      <c r="I11576" s="13">
        <f t="shared" si="180"/>
        <v>-2722848.5430000853</v>
      </c>
    </row>
    <row r="11577" spans="1:9">
      <c r="A11577" s="10">
        <v>43822</v>
      </c>
      <c r="B11577" s="10">
        <v>43823</v>
      </c>
      <c r="C11577" t="s">
        <v>152</v>
      </c>
      <c r="D11577" t="s">
        <v>13614</v>
      </c>
      <c r="E11577" t="s">
        <v>13613</v>
      </c>
      <c r="F11577" s="1">
        <v>-20</v>
      </c>
      <c r="I11577" s="13">
        <f t="shared" si="180"/>
        <v>-2722868.5430000853</v>
      </c>
    </row>
    <row r="11578" spans="1:9">
      <c r="A11578" s="10">
        <v>43825</v>
      </c>
      <c r="B11578" s="10">
        <v>43824</v>
      </c>
      <c r="C11578" t="s">
        <v>13695</v>
      </c>
      <c r="D11578" t="s">
        <v>13694</v>
      </c>
      <c r="E11578" t="s">
        <v>139</v>
      </c>
      <c r="F11578" s="1">
        <v>-2309.4839999999999</v>
      </c>
      <c r="I11578" s="13">
        <f t="shared" si="180"/>
        <v>-2725178.0270000855</v>
      </c>
    </row>
    <row r="11579" spans="1:9">
      <c r="A11579" s="10">
        <v>43825</v>
      </c>
      <c r="B11579" s="10">
        <v>43824</v>
      </c>
      <c r="C11579" t="s">
        <v>166</v>
      </c>
      <c r="D11579" t="s">
        <v>13693</v>
      </c>
      <c r="E11579" t="s">
        <v>479</v>
      </c>
      <c r="F11579" s="1">
        <v>-0.59499999999999997</v>
      </c>
      <c r="I11579" s="13">
        <f t="shared" si="180"/>
        <v>-2725178.6220000857</v>
      </c>
    </row>
    <row r="11580" spans="1:9">
      <c r="A11580" s="10">
        <v>43825</v>
      </c>
      <c r="B11580" s="10">
        <v>43824</v>
      </c>
      <c r="C11580" t="s">
        <v>13692</v>
      </c>
      <c r="D11580" t="s">
        <v>13691</v>
      </c>
      <c r="E11580" t="s">
        <v>13690</v>
      </c>
      <c r="F11580" s="1">
        <v>-2737.9949999999999</v>
      </c>
      <c r="I11580" s="13">
        <f t="shared" si="180"/>
        <v>-2727916.6170000858</v>
      </c>
    </row>
    <row r="11581" spans="1:9">
      <c r="A11581" s="10">
        <v>43825</v>
      </c>
      <c r="B11581" s="10">
        <v>43824</v>
      </c>
      <c r="C11581" t="s">
        <v>13689</v>
      </c>
      <c r="D11581" t="s">
        <v>13688</v>
      </c>
      <c r="E11581" t="s">
        <v>222</v>
      </c>
      <c r="F11581" s="1">
        <v>-5668.65</v>
      </c>
      <c r="I11581" s="13">
        <f t="shared" si="180"/>
        <v>-2733585.2670000857</v>
      </c>
    </row>
    <row r="11582" spans="1:9">
      <c r="A11582" s="10">
        <v>43825</v>
      </c>
      <c r="B11582" s="10">
        <v>43824</v>
      </c>
      <c r="C11582" t="s">
        <v>13685</v>
      </c>
      <c r="D11582" t="s">
        <v>13684</v>
      </c>
      <c r="E11582" t="s">
        <v>3485</v>
      </c>
      <c r="F11582" s="1">
        <v>-170.1</v>
      </c>
      <c r="I11582" s="13">
        <f t="shared" si="180"/>
        <v>-2733755.3670000858</v>
      </c>
    </row>
    <row r="11583" spans="1:9">
      <c r="A11583" s="10">
        <v>43825</v>
      </c>
      <c r="B11583" s="10">
        <v>43824</v>
      </c>
      <c r="C11583" t="s">
        <v>13683</v>
      </c>
      <c r="D11583" t="s">
        <v>13682</v>
      </c>
      <c r="E11583" t="s">
        <v>139</v>
      </c>
      <c r="F11583" s="1">
        <v>-3791.4229999999998</v>
      </c>
      <c r="I11583" s="13">
        <f t="shared" si="180"/>
        <v>-2737546.7900000857</v>
      </c>
    </row>
    <row r="11584" spans="1:9">
      <c r="A11584" s="10">
        <v>43825</v>
      </c>
      <c r="B11584" s="10">
        <v>43824</v>
      </c>
      <c r="C11584" t="s">
        <v>13681</v>
      </c>
      <c r="D11584" t="s">
        <v>13680</v>
      </c>
      <c r="E11584" t="s">
        <v>7318</v>
      </c>
      <c r="F11584" s="1">
        <v>-2362.4740000000002</v>
      </c>
      <c r="I11584" s="13">
        <f t="shared" si="180"/>
        <v>-2739909.2640000856</v>
      </c>
    </row>
    <row r="11585" spans="1:9">
      <c r="A11585" s="10">
        <v>43825</v>
      </c>
      <c r="B11585" s="10">
        <v>43824</v>
      </c>
      <c r="C11585" t="s">
        <v>13675</v>
      </c>
      <c r="D11585" t="s">
        <v>13674</v>
      </c>
      <c r="E11585" t="s">
        <v>7414</v>
      </c>
      <c r="F11585" s="1">
        <v>-2393.5410000000002</v>
      </c>
      <c r="I11585" s="13">
        <f t="shared" si="180"/>
        <v>-2742302.8050000858</v>
      </c>
    </row>
    <row r="11586" spans="1:9">
      <c r="A11586" s="10">
        <v>43823</v>
      </c>
      <c r="B11586" s="10">
        <v>43824</v>
      </c>
      <c r="C11586" t="s">
        <v>13653</v>
      </c>
      <c r="D11586" t="s">
        <v>13652</v>
      </c>
      <c r="E11586" t="s">
        <v>11</v>
      </c>
      <c r="G11586" s="1">
        <v>250000</v>
      </c>
      <c r="I11586" s="13">
        <f t="shared" si="180"/>
        <v>-2492302.8050000858</v>
      </c>
    </row>
    <row r="11587" spans="1:9">
      <c r="A11587" s="10">
        <v>43826</v>
      </c>
      <c r="B11587" s="10">
        <v>43825</v>
      </c>
      <c r="C11587" t="s">
        <v>12249</v>
      </c>
      <c r="D11587" t="s">
        <v>13696</v>
      </c>
      <c r="E11587" t="s">
        <v>11</v>
      </c>
      <c r="F11587" s="1">
        <v>-0.59499999999999997</v>
      </c>
      <c r="I11587" s="13">
        <f t="shared" ref="I11587:I11650" si="181">I11586+F11587+G11587</f>
        <v>-2492303.4000000861</v>
      </c>
    </row>
    <row r="11588" spans="1:9">
      <c r="A11588" s="10">
        <v>43826</v>
      </c>
      <c r="B11588" s="10">
        <v>43825</v>
      </c>
      <c r="C11588" t="s">
        <v>13709</v>
      </c>
      <c r="D11588" t="s">
        <v>13708</v>
      </c>
      <c r="E11588" t="s">
        <v>11</v>
      </c>
      <c r="F11588" s="1">
        <v>-964.66499999999996</v>
      </c>
      <c r="I11588" s="13">
        <f t="shared" si="181"/>
        <v>-2493268.0650000861</v>
      </c>
    </row>
    <row r="11589" spans="1:9">
      <c r="A11589" s="10">
        <v>43826</v>
      </c>
      <c r="B11589" s="10">
        <v>43825</v>
      </c>
      <c r="C11589" t="s">
        <v>12249</v>
      </c>
      <c r="D11589" t="s">
        <v>13706</v>
      </c>
      <c r="E11589" t="s">
        <v>11</v>
      </c>
      <c r="F11589" s="1">
        <v>-0.59499999999999997</v>
      </c>
      <c r="I11589" s="13">
        <f t="shared" si="181"/>
        <v>-2493268.6600000863</v>
      </c>
    </row>
    <row r="11590" spans="1:9">
      <c r="A11590" s="10">
        <v>43826</v>
      </c>
      <c r="B11590" s="10">
        <v>43825</v>
      </c>
      <c r="C11590" t="s">
        <v>13705</v>
      </c>
      <c r="D11590" t="s">
        <v>13704</v>
      </c>
      <c r="E11590" t="s">
        <v>11</v>
      </c>
      <c r="F11590" s="1">
        <v>-191.8</v>
      </c>
      <c r="I11590" s="13">
        <f t="shared" si="181"/>
        <v>-2493460.4600000861</v>
      </c>
    </row>
    <row r="11591" spans="1:9">
      <c r="A11591" s="10">
        <v>43826</v>
      </c>
      <c r="B11591" s="10">
        <v>43825</v>
      </c>
      <c r="C11591" t="s">
        <v>13703</v>
      </c>
      <c r="D11591" t="s">
        <v>13702</v>
      </c>
      <c r="E11591" t="s">
        <v>82</v>
      </c>
      <c r="F11591" s="1">
        <v>-5979.1480000000001</v>
      </c>
      <c r="I11591" s="13">
        <f t="shared" si="181"/>
        <v>-2499439.6080000862</v>
      </c>
    </row>
    <row r="11592" spans="1:9">
      <c r="A11592" s="10">
        <v>43826</v>
      </c>
      <c r="B11592" s="10">
        <v>43825</v>
      </c>
      <c r="C11592" t="s">
        <v>13701</v>
      </c>
      <c r="D11592" t="s">
        <v>13700</v>
      </c>
      <c r="E11592" t="s">
        <v>11</v>
      </c>
      <c r="F11592" s="1">
        <v>-2256.3000000000002</v>
      </c>
      <c r="I11592" s="13">
        <f t="shared" si="181"/>
        <v>-2501695.908000086</v>
      </c>
    </row>
    <row r="11593" spans="1:9">
      <c r="A11593" s="10">
        <v>43826</v>
      </c>
      <c r="B11593" s="10">
        <v>43825</v>
      </c>
      <c r="C11593" t="s">
        <v>452</v>
      </c>
      <c r="D11593" t="s">
        <v>2097</v>
      </c>
      <c r="E11593" t="s">
        <v>11</v>
      </c>
      <c r="F11593" s="1">
        <v>-0.59499999999999997</v>
      </c>
      <c r="I11593" s="13">
        <f t="shared" si="181"/>
        <v>-2501696.5030000862</v>
      </c>
    </row>
    <row r="11594" spans="1:9">
      <c r="A11594" s="10">
        <v>43826</v>
      </c>
      <c r="B11594" s="10">
        <v>43825</v>
      </c>
      <c r="C11594" t="s">
        <v>452</v>
      </c>
      <c r="D11594" t="s">
        <v>2296</v>
      </c>
      <c r="E11594" t="s">
        <v>11</v>
      </c>
      <c r="F11594" s="1">
        <v>-0.59499999999999997</v>
      </c>
      <c r="I11594" s="13">
        <f t="shared" si="181"/>
        <v>-2501697.0980000864</v>
      </c>
    </row>
    <row r="11595" spans="1:9">
      <c r="A11595" s="10">
        <v>43826</v>
      </c>
      <c r="B11595" s="10">
        <v>43825</v>
      </c>
      <c r="C11595" t="s">
        <v>452</v>
      </c>
      <c r="D11595" t="s">
        <v>11398</v>
      </c>
      <c r="E11595" t="s">
        <v>11</v>
      </c>
      <c r="F11595" s="1">
        <v>-0.59499999999999997</v>
      </c>
      <c r="I11595" s="13">
        <f t="shared" si="181"/>
        <v>-2501697.6930000866</v>
      </c>
    </row>
    <row r="11596" spans="1:9">
      <c r="A11596" s="10">
        <v>43826</v>
      </c>
      <c r="B11596" s="10">
        <v>43825</v>
      </c>
      <c r="C11596" t="s">
        <v>452</v>
      </c>
      <c r="D11596" t="s">
        <v>1905</v>
      </c>
      <c r="E11596" t="s">
        <v>11</v>
      </c>
      <c r="F11596" s="1">
        <v>-0.59499999999999997</v>
      </c>
      <c r="I11596" s="13">
        <f t="shared" si="181"/>
        <v>-2501698.2880000868</v>
      </c>
    </row>
    <row r="11597" spans="1:9">
      <c r="A11597" s="10">
        <v>43826</v>
      </c>
      <c r="B11597" s="10">
        <v>43825</v>
      </c>
      <c r="C11597" t="s">
        <v>452</v>
      </c>
      <c r="D11597" t="s">
        <v>2595</v>
      </c>
      <c r="E11597" t="s">
        <v>11</v>
      </c>
      <c r="F11597" s="1">
        <v>-0.59499999999999997</v>
      </c>
      <c r="I11597" s="13">
        <f t="shared" si="181"/>
        <v>-2501698.883000087</v>
      </c>
    </row>
    <row r="11598" spans="1:9">
      <c r="A11598" s="10">
        <v>43823</v>
      </c>
      <c r="B11598" s="10">
        <v>43825</v>
      </c>
      <c r="C11598" t="s">
        <v>152</v>
      </c>
      <c r="D11598" t="s">
        <v>13641</v>
      </c>
      <c r="E11598" t="s">
        <v>13640</v>
      </c>
      <c r="F11598" s="1">
        <v>-20</v>
      </c>
      <c r="I11598" s="13">
        <f t="shared" si="181"/>
        <v>-2501718.883000087</v>
      </c>
    </row>
    <row r="11599" spans="1:9">
      <c r="A11599" s="10">
        <v>43823</v>
      </c>
      <c r="B11599" s="10">
        <v>43825</v>
      </c>
      <c r="C11599" t="s">
        <v>7</v>
      </c>
      <c r="D11599" t="s">
        <v>13639</v>
      </c>
      <c r="E11599" t="s">
        <v>13638</v>
      </c>
      <c r="F11599" s="1">
        <v>-3.8</v>
      </c>
      <c r="I11599" s="13">
        <f t="shared" si="181"/>
        <v>-2501722.6830000868</v>
      </c>
    </row>
    <row r="11600" spans="1:9">
      <c r="A11600" s="10">
        <v>43823</v>
      </c>
      <c r="B11600" s="10">
        <v>43825</v>
      </c>
      <c r="C11600" t="s">
        <v>7</v>
      </c>
      <c r="D11600" t="s">
        <v>13637</v>
      </c>
      <c r="E11600" t="s">
        <v>13636</v>
      </c>
      <c r="F11600" s="1">
        <v>-3.8</v>
      </c>
      <c r="I11600" s="13">
        <f t="shared" si="181"/>
        <v>-2501726.4830000866</v>
      </c>
    </row>
    <row r="11601" spans="1:9">
      <c r="A11601" s="10">
        <v>43823</v>
      </c>
      <c r="B11601" s="10">
        <v>43825</v>
      </c>
      <c r="C11601" t="s">
        <v>152</v>
      </c>
      <c r="D11601" t="s">
        <v>13635</v>
      </c>
      <c r="E11601" t="s">
        <v>13634</v>
      </c>
      <c r="F11601" s="1">
        <v>-20</v>
      </c>
      <c r="I11601" s="13">
        <f t="shared" si="181"/>
        <v>-2501746.4830000866</v>
      </c>
    </row>
    <row r="11602" spans="1:9">
      <c r="A11602" s="10">
        <v>43830</v>
      </c>
      <c r="B11602" s="10">
        <v>43826</v>
      </c>
      <c r="C11602" t="s">
        <v>7</v>
      </c>
      <c r="D11602" t="s">
        <v>13762</v>
      </c>
      <c r="E11602" t="s">
        <v>13761</v>
      </c>
      <c r="F11602" s="1">
        <v>-1.9</v>
      </c>
      <c r="I11602" s="13">
        <f t="shared" si="181"/>
        <v>-2501748.3830000865</v>
      </c>
    </row>
    <row r="11603" spans="1:9">
      <c r="A11603" s="10">
        <v>43830</v>
      </c>
      <c r="B11603" s="10">
        <v>43826</v>
      </c>
      <c r="C11603" t="s">
        <v>184</v>
      </c>
      <c r="D11603" t="s">
        <v>13760</v>
      </c>
      <c r="E11603" t="s">
        <v>13759</v>
      </c>
      <c r="F11603" s="1">
        <v>-10</v>
      </c>
      <c r="I11603" s="13">
        <f t="shared" si="181"/>
        <v>-2501758.3830000865</v>
      </c>
    </row>
    <row r="11604" spans="1:9">
      <c r="A11604" s="10">
        <v>43829</v>
      </c>
      <c r="B11604" s="10">
        <v>43826</v>
      </c>
      <c r="C11604" t="s">
        <v>13753</v>
      </c>
      <c r="D11604" t="s">
        <v>13752</v>
      </c>
      <c r="E11604" t="s">
        <v>10403</v>
      </c>
      <c r="F11604" s="1">
        <v>-4034.9380000000001</v>
      </c>
      <c r="I11604" s="13">
        <f t="shared" si="181"/>
        <v>-2505793.3210000866</v>
      </c>
    </row>
    <row r="11605" spans="1:9">
      <c r="A11605" s="10">
        <v>43829</v>
      </c>
      <c r="B11605" s="10">
        <v>43826</v>
      </c>
      <c r="C11605" t="s">
        <v>68</v>
      </c>
      <c r="D11605" t="s">
        <v>13712</v>
      </c>
      <c r="E11605" t="s">
        <v>11</v>
      </c>
      <c r="F11605" s="1">
        <v>-0.19</v>
      </c>
      <c r="I11605" s="13">
        <f t="shared" si="181"/>
        <v>-2505793.5110000866</v>
      </c>
    </row>
    <row r="11606" spans="1:9">
      <c r="A11606" s="10">
        <v>43829</v>
      </c>
      <c r="B11606" s="10">
        <v>43826</v>
      </c>
      <c r="C11606" t="s">
        <v>12249</v>
      </c>
      <c r="D11606" t="s">
        <v>13710</v>
      </c>
      <c r="E11606" t="s">
        <v>11</v>
      </c>
      <c r="F11606" s="1">
        <v>-0.59499999999999997</v>
      </c>
      <c r="I11606" s="13">
        <f t="shared" si="181"/>
        <v>-2505794.1060000868</v>
      </c>
    </row>
    <row r="11607" spans="1:9">
      <c r="A11607" s="10">
        <v>43829</v>
      </c>
      <c r="B11607" s="10">
        <v>43826</v>
      </c>
      <c r="C11607" t="s">
        <v>13751</v>
      </c>
      <c r="D11607" t="s">
        <v>13750</v>
      </c>
      <c r="E11607" t="s">
        <v>690</v>
      </c>
      <c r="F11607" s="1">
        <v>-422.2</v>
      </c>
      <c r="I11607" s="13">
        <f t="shared" si="181"/>
        <v>-2506216.3060000869</v>
      </c>
    </row>
    <row r="11608" spans="1:9">
      <c r="A11608" s="10">
        <v>43829</v>
      </c>
      <c r="B11608" s="10">
        <v>43826</v>
      </c>
      <c r="C11608" t="s">
        <v>13749</v>
      </c>
      <c r="D11608" t="s">
        <v>13748</v>
      </c>
      <c r="E11608" t="s">
        <v>222</v>
      </c>
      <c r="F11608" s="1">
        <v>-17030.755000000001</v>
      </c>
      <c r="I11608" s="13">
        <f t="shared" si="181"/>
        <v>-2523247.0610000868</v>
      </c>
    </row>
    <row r="11609" spans="1:9">
      <c r="A11609" s="10">
        <v>43829</v>
      </c>
      <c r="B11609" s="10">
        <v>43826</v>
      </c>
      <c r="C11609" t="s">
        <v>13747</v>
      </c>
      <c r="D11609" t="s">
        <v>13746</v>
      </c>
      <c r="E11609" t="s">
        <v>690</v>
      </c>
      <c r="F11609" s="1">
        <v>-220</v>
      </c>
      <c r="I11609" s="13">
        <f t="shared" si="181"/>
        <v>-2523467.0610000868</v>
      </c>
    </row>
    <row r="11610" spans="1:9">
      <c r="A11610" s="10">
        <v>43829</v>
      </c>
      <c r="B11610" s="10">
        <v>43826</v>
      </c>
      <c r="C11610" t="s">
        <v>13745</v>
      </c>
      <c r="D11610" t="s">
        <v>13744</v>
      </c>
      <c r="E11610" t="s">
        <v>11</v>
      </c>
      <c r="F11610" s="1">
        <v>-37925.739000000001</v>
      </c>
      <c r="I11610" s="13">
        <f t="shared" si="181"/>
        <v>-2561392.8000000869</v>
      </c>
    </row>
    <row r="11611" spans="1:9">
      <c r="A11611" s="10">
        <v>43829</v>
      </c>
      <c r="B11611" s="10">
        <v>43826</v>
      </c>
      <c r="C11611" t="s">
        <v>13743</v>
      </c>
      <c r="D11611" t="s">
        <v>13742</v>
      </c>
      <c r="E11611" t="s">
        <v>11</v>
      </c>
      <c r="F11611" s="1">
        <v>-71757.27</v>
      </c>
      <c r="I11611" s="13">
        <f t="shared" si="181"/>
        <v>-2633150.0700000869</v>
      </c>
    </row>
    <row r="11612" spans="1:9">
      <c r="A11612" s="10">
        <v>43829</v>
      </c>
      <c r="B11612" s="10">
        <v>43826</v>
      </c>
      <c r="C11612" t="s">
        <v>42</v>
      </c>
      <c r="D11612" t="s">
        <v>13741</v>
      </c>
      <c r="E11612" t="s">
        <v>44</v>
      </c>
      <c r="F11612" s="1">
        <v>-114545.929</v>
      </c>
      <c r="I11612" s="13">
        <f t="shared" si="181"/>
        <v>-2747695.9990000869</v>
      </c>
    </row>
    <row r="11613" spans="1:9">
      <c r="A11613" s="10">
        <v>43829</v>
      </c>
      <c r="B11613" s="10">
        <v>43826</v>
      </c>
      <c r="C11613" t="s">
        <v>45</v>
      </c>
      <c r="D11613" t="s">
        <v>13741</v>
      </c>
      <c r="E11613" t="s">
        <v>44</v>
      </c>
      <c r="F11613" s="1">
        <v>-3.57</v>
      </c>
      <c r="I11613" s="13">
        <f t="shared" si="181"/>
        <v>-2747699.5690000867</v>
      </c>
    </row>
    <row r="11614" spans="1:9">
      <c r="A11614" s="10">
        <v>43829</v>
      </c>
      <c r="B11614" s="10">
        <v>43826</v>
      </c>
      <c r="C11614" t="s">
        <v>13740</v>
      </c>
      <c r="D11614" t="s">
        <v>13739</v>
      </c>
      <c r="E11614" t="s">
        <v>11</v>
      </c>
      <c r="F11614" s="1">
        <v>-213295.09099999999</v>
      </c>
      <c r="I11614" s="13">
        <f t="shared" si="181"/>
        <v>-2960994.6600000868</v>
      </c>
    </row>
    <row r="11615" spans="1:9">
      <c r="A11615" s="10">
        <v>43829</v>
      </c>
      <c r="B11615" s="10">
        <v>43826</v>
      </c>
      <c r="C11615" t="s">
        <v>12249</v>
      </c>
      <c r="D11615" t="s">
        <v>2926</v>
      </c>
      <c r="E11615" t="s">
        <v>11</v>
      </c>
      <c r="F11615" s="1">
        <v>-0.59499999999999997</v>
      </c>
      <c r="I11615" s="13">
        <f t="shared" si="181"/>
        <v>-2960995.255000087</v>
      </c>
    </row>
    <row r="11616" spans="1:9">
      <c r="A11616" s="10">
        <v>43829</v>
      </c>
      <c r="B11616" s="10">
        <v>43826</v>
      </c>
      <c r="C11616" t="s">
        <v>42</v>
      </c>
      <c r="D11616" t="s">
        <v>13737</v>
      </c>
      <c r="E11616" t="s">
        <v>44</v>
      </c>
      <c r="F11616" s="1">
        <v>-38522.239000000001</v>
      </c>
      <c r="I11616" s="13">
        <f t="shared" si="181"/>
        <v>-2999517.494000087</v>
      </c>
    </row>
    <row r="11617" spans="1:9">
      <c r="A11617" s="10">
        <v>43829</v>
      </c>
      <c r="B11617" s="10">
        <v>43826</v>
      </c>
      <c r="C11617" t="s">
        <v>45</v>
      </c>
      <c r="D11617" t="s">
        <v>13737</v>
      </c>
      <c r="E11617" t="s">
        <v>44</v>
      </c>
      <c r="F11617" s="1">
        <v>-3.57</v>
      </c>
      <c r="I11617" s="13">
        <f t="shared" si="181"/>
        <v>-2999521.0640000869</v>
      </c>
    </row>
    <row r="11618" spans="1:9">
      <c r="A11618" s="10">
        <v>43829</v>
      </c>
      <c r="B11618" s="10">
        <v>43826</v>
      </c>
      <c r="C11618" t="s">
        <v>13736</v>
      </c>
      <c r="D11618" t="s">
        <v>13735</v>
      </c>
      <c r="E11618" t="s">
        <v>11</v>
      </c>
      <c r="F11618" s="1">
        <v>-500.25799999999998</v>
      </c>
      <c r="I11618" s="13">
        <f t="shared" si="181"/>
        <v>-3000021.3220000868</v>
      </c>
    </row>
    <row r="11619" spans="1:9">
      <c r="A11619" s="10">
        <v>43829</v>
      </c>
      <c r="B11619" s="10">
        <v>43826</v>
      </c>
      <c r="C11619" t="s">
        <v>13734</v>
      </c>
      <c r="D11619" t="s">
        <v>13733</v>
      </c>
      <c r="E11619" t="s">
        <v>11</v>
      </c>
      <c r="F11619" s="1">
        <v>-76968.649000000005</v>
      </c>
      <c r="I11619" s="13">
        <f t="shared" si="181"/>
        <v>-3076989.971000087</v>
      </c>
    </row>
    <row r="11620" spans="1:9">
      <c r="A11620" s="10">
        <v>43829</v>
      </c>
      <c r="B11620" s="10">
        <v>43826</v>
      </c>
      <c r="C11620" t="s">
        <v>12249</v>
      </c>
      <c r="D11620" t="s">
        <v>2691</v>
      </c>
      <c r="E11620" t="s">
        <v>11</v>
      </c>
      <c r="F11620" s="1">
        <v>-0.59499999999999997</v>
      </c>
      <c r="I11620" s="13">
        <f t="shared" si="181"/>
        <v>-3076990.5660000872</v>
      </c>
    </row>
    <row r="11621" spans="1:9">
      <c r="A11621" s="10">
        <v>43829</v>
      </c>
      <c r="B11621" s="10">
        <v>43826</v>
      </c>
      <c r="C11621" t="s">
        <v>13731</v>
      </c>
      <c r="D11621" t="s">
        <v>13730</v>
      </c>
      <c r="E11621" t="s">
        <v>11</v>
      </c>
      <c r="F11621" s="1">
        <v>-46719.411</v>
      </c>
      <c r="I11621" s="13">
        <f t="shared" si="181"/>
        <v>-3123709.977000087</v>
      </c>
    </row>
    <row r="11622" spans="1:9">
      <c r="A11622" s="10">
        <v>43829</v>
      </c>
      <c r="B11622" s="10">
        <v>43826</v>
      </c>
      <c r="C11622" t="s">
        <v>12249</v>
      </c>
      <c r="D11622" t="s">
        <v>2258</v>
      </c>
      <c r="E11622" t="s">
        <v>11</v>
      </c>
      <c r="F11622" s="1">
        <v>-0.59499999999999997</v>
      </c>
      <c r="I11622" s="13">
        <f t="shared" si="181"/>
        <v>-3123710.5720000872</v>
      </c>
    </row>
    <row r="11623" spans="1:9">
      <c r="A11623" s="10">
        <v>43829</v>
      </c>
      <c r="B11623" s="10">
        <v>43826</v>
      </c>
      <c r="C11623" t="s">
        <v>13728</v>
      </c>
      <c r="D11623" t="s">
        <v>13727</v>
      </c>
      <c r="E11623" t="s">
        <v>11</v>
      </c>
      <c r="F11623" s="1">
        <v>-147000</v>
      </c>
      <c r="I11623" s="13">
        <f t="shared" si="181"/>
        <v>-3270710.5720000872</v>
      </c>
    </row>
    <row r="11624" spans="1:9">
      <c r="A11624" s="10">
        <v>43829</v>
      </c>
      <c r="B11624" s="10">
        <v>43826</v>
      </c>
      <c r="C11624" t="s">
        <v>13726</v>
      </c>
      <c r="D11624" t="s">
        <v>13725</v>
      </c>
      <c r="E11624" t="s">
        <v>11</v>
      </c>
      <c r="F11624" s="1">
        <v>-769382.321</v>
      </c>
      <c r="I11624" s="13">
        <f t="shared" si="181"/>
        <v>-4040092.8930000872</v>
      </c>
    </row>
    <row r="11625" spans="1:9">
      <c r="A11625" s="10">
        <v>43829</v>
      </c>
      <c r="B11625" s="10">
        <v>43826</v>
      </c>
      <c r="C11625" t="s">
        <v>67</v>
      </c>
      <c r="D11625" t="s">
        <v>13723</v>
      </c>
      <c r="E11625" t="s">
        <v>11</v>
      </c>
      <c r="F11625" s="1">
        <v>-0.76200000000000001</v>
      </c>
      <c r="I11625" s="13">
        <f t="shared" si="181"/>
        <v>-4040093.6550000873</v>
      </c>
    </row>
    <row r="11626" spans="1:9">
      <c r="A11626" s="10">
        <v>43829</v>
      </c>
      <c r="B11626" s="10">
        <v>43826</v>
      </c>
      <c r="C11626" t="s">
        <v>68</v>
      </c>
      <c r="D11626" t="s">
        <v>13723</v>
      </c>
      <c r="E11626" t="s">
        <v>11</v>
      </c>
      <c r="F11626" s="1">
        <v>-0.19</v>
      </c>
      <c r="I11626" s="13">
        <f t="shared" si="181"/>
        <v>-4040093.8450000873</v>
      </c>
    </row>
    <row r="11627" spans="1:9">
      <c r="A11627" s="10">
        <v>43829</v>
      </c>
      <c r="B11627" s="10">
        <v>43826</v>
      </c>
      <c r="C11627" t="s">
        <v>12249</v>
      </c>
      <c r="D11627" t="s">
        <v>13721</v>
      </c>
      <c r="E11627" t="s">
        <v>11</v>
      </c>
      <c r="F11627" s="1">
        <v>-0.59499999999999997</v>
      </c>
      <c r="I11627" s="13">
        <f t="shared" si="181"/>
        <v>-4040094.4400000875</v>
      </c>
    </row>
    <row r="11628" spans="1:9">
      <c r="A11628" s="10">
        <v>43829</v>
      </c>
      <c r="B11628" s="10">
        <v>43826</v>
      </c>
      <c r="C11628" t="s">
        <v>13720</v>
      </c>
      <c r="D11628" t="s">
        <v>13719</v>
      </c>
      <c r="E11628" t="s">
        <v>11</v>
      </c>
      <c r="F11628" s="1">
        <v>-11610.816000000001</v>
      </c>
      <c r="I11628" s="13">
        <f t="shared" si="181"/>
        <v>-4051705.2560000876</v>
      </c>
    </row>
    <row r="11629" spans="1:9">
      <c r="A11629" s="10">
        <v>43829</v>
      </c>
      <c r="B11629" s="10">
        <v>43826</v>
      </c>
      <c r="C11629" t="s">
        <v>13718</v>
      </c>
      <c r="D11629" t="s">
        <v>13717</v>
      </c>
      <c r="E11629" t="s">
        <v>11</v>
      </c>
      <c r="F11629" s="1">
        <v>-60457.521000000001</v>
      </c>
      <c r="I11629" s="13">
        <f t="shared" si="181"/>
        <v>-4112162.7770000878</v>
      </c>
    </row>
    <row r="11630" spans="1:9">
      <c r="A11630" s="10">
        <v>43829</v>
      </c>
      <c r="B11630" s="10">
        <v>43826</v>
      </c>
      <c r="C11630" t="s">
        <v>13716</v>
      </c>
      <c r="D11630" t="s">
        <v>13715</v>
      </c>
      <c r="E11630" t="s">
        <v>470</v>
      </c>
      <c r="F11630" s="1">
        <v>-2253.0169999999998</v>
      </c>
      <c r="I11630" s="13">
        <f t="shared" si="181"/>
        <v>-4114415.7940000878</v>
      </c>
    </row>
    <row r="11631" spans="1:9">
      <c r="A11631" s="10">
        <v>43829</v>
      </c>
      <c r="B11631" s="10">
        <v>43826</v>
      </c>
      <c r="C11631" t="s">
        <v>12249</v>
      </c>
      <c r="D11631" t="s">
        <v>2651</v>
      </c>
      <c r="E11631" t="s">
        <v>11</v>
      </c>
      <c r="F11631" s="1">
        <v>-0.59499999999999997</v>
      </c>
      <c r="I11631" s="13">
        <f t="shared" si="181"/>
        <v>-4114416.389000088</v>
      </c>
    </row>
    <row r="11632" spans="1:9">
      <c r="A11632" s="10">
        <v>43829</v>
      </c>
      <c r="B11632" s="10">
        <v>43826</v>
      </c>
      <c r="C11632" t="s">
        <v>67</v>
      </c>
      <c r="D11632" t="s">
        <v>13712</v>
      </c>
      <c r="E11632" t="s">
        <v>11</v>
      </c>
      <c r="F11632" s="1">
        <v>-0.76200000000000001</v>
      </c>
      <c r="I11632" s="13">
        <f t="shared" si="181"/>
        <v>-4114417.1510000881</v>
      </c>
    </row>
    <row r="11633" spans="1:9">
      <c r="A11633" s="10">
        <v>43825</v>
      </c>
      <c r="B11633" s="10">
        <v>43826</v>
      </c>
      <c r="C11633" t="s">
        <v>152</v>
      </c>
      <c r="D11633" t="s">
        <v>13687</v>
      </c>
      <c r="E11633" t="s">
        <v>13686</v>
      </c>
      <c r="F11633" s="1">
        <v>-20</v>
      </c>
      <c r="I11633" s="13">
        <f t="shared" si="181"/>
        <v>-4114437.1510000881</v>
      </c>
    </row>
    <row r="11634" spans="1:9">
      <c r="A11634" s="10">
        <v>43825</v>
      </c>
      <c r="B11634" s="10">
        <v>43826</v>
      </c>
      <c r="C11634" t="s">
        <v>7</v>
      </c>
      <c r="D11634" t="s">
        <v>13679</v>
      </c>
      <c r="E11634" t="s">
        <v>13678</v>
      </c>
      <c r="F11634" s="1">
        <v>-3.8</v>
      </c>
      <c r="I11634" s="13">
        <f t="shared" si="181"/>
        <v>-4114440.9510000879</v>
      </c>
    </row>
    <row r="11635" spans="1:9">
      <c r="A11635" s="10">
        <v>43830</v>
      </c>
      <c r="B11635" s="10">
        <v>43829</v>
      </c>
      <c r="C11635" t="s">
        <v>13768</v>
      </c>
      <c r="D11635" t="s">
        <v>13767</v>
      </c>
      <c r="E11635" t="s">
        <v>488</v>
      </c>
      <c r="F11635" s="1">
        <v>-489.94400000000002</v>
      </c>
      <c r="I11635" s="13">
        <f t="shared" si="181"/>
        <v>-4114930.895000088</v>
      </c>
    </row>
    <row r="11636" spans="1:9">
      <c r="A11636" s="10">
        <v>43830</v>
      </c>
      <c r="B11636" s="10">
        <v>43829</v>
      </c>
      <c r="C11636" t="s">
        <v>12249</v>
      </c>
      <c r="D11636" t="s">
        <v>13756</v>
      </c>
      <c r="E11636" t="s">
        <v>11</v>
      </c>
      <c r="F11636" s="1">
        <v>-0.59499999999999997</v>
      </c>
      <c r="I11636" s="13">
        <f t="shared" si="181"/>
        <v>-4114931.4900000882</v>
      </c>
    </row>
    <row r="11637" spans="1:9">
      <c r="A11637" s="10">
        <v>43830</v>
      </c>
      <c r="B11637" s="10">
        <v>43829</v>
      </c>
      <c r="C11637" t="s">
        <v>13766</v>
      </c>
      <c r="D11637" t="s">
        <v>13765</v>
      </c>
      <c r="E11637" t="s">
        <v>198</v>
      </c>
      <c r="F11637" s="1">
        <v>-50</v>
      </c>
      <c r="I11637" s="13">
        <f t="shared" si="181"/>
        <v>-4114981.4900000882</v>
      </c>
    </row>
    <row r="11638" spans="1:9">
      <c r="A11638" s="10">
        <v>43830</v>
      </c>
      <c r="B11638" s="10">
        <v>43829</v>
      </c>
      <c r="C11638" t="s">
        <v>452</v>
      </c>
      <c r="D11638" t="s">
        <v>2322</v>
      </c>
      <c r="E11638" t="s">
        <v>11</v>
      </c>
      <c r="F11638" s="1">
        <v>-0.59499999999999997</v>
      </c>
      <c r="I11638" s="13">
        <f t="shared" si="181"/>
        <v>-4114982.0850000884</v>
      </c>
    </row>
    <row r="11639" spans="1:9">
      <c r="A11639" s="10">
        <v>43830</v>
      </c>
      <c r="B11639" s="10">
        <v>43829</v>
      </c>
      <c r="C11639" t="s">
        <v>452</v>
      </c>
      <c r="D11639" t="s">
        <v>2040</v>
      </c>
      <c r="E11639" t="s">
        <v>11</v>
      </c>
      <c r="F11639" s="1">
        <v>-0.59499999999999997</v>
      </c>
      <c r="I11639" s="13">
        <f t="shared" si="181"/>
        <v>-4114982.6800000886</v>
      </c>
    </row>
    <row r="11640" spans="1:9">
      <c r="A11640" s="10">
        <v>43830</v>
      </c>
      <c r="B11640" s="10">
        <v>43829</v>
      </c>
      <c r="C11640" t="s">
        <v>452</v>
      </c>
      <c r="D11640" t="s">
        <v>1898</v>
      </c>
      <c r="E11640" t="s">
        <v>11</v>
      </c>
      <c r="F11640" s="1">
        <v>-0.59499999999999997</v>
      </c>
      <c r="I11640" s="13">
        <f t="shared" si="181"/>
        <v>-4114983.2750000888</v>
      </c>
    </row>
    <row r="11641" spans="1:9">
      <c r="A11641" s="10">
        <v>43830</v>
      </c>
      <c r="B11641" s="10">
        <v>43829</v>
      </c>
      <c r="C11641" t="s">
        <v>452</v>
      </c>
      <c r="D11641" t="s">
        <v>13763</v>
      </c>
      <c r="E11641" t="s">
        <v>11</v>
      </c>
      <c r="F11641" s="1">
        <v>-0.59499999999999997</v>
      </c>
      <c r="I11641" s="13">
        <f t="shared" si="181"/>
        <v>-4114983.8700000891</v>
      </c>
    </row>
    <row r="11642" spans="1:9">
      <c r="A11642" s="10">
        <v>43830</v>
      </c>
      <c r="B11642" s="10">
        <v>43829</v>
      </c>
      <c r="C11642" t="s">
        <v>452</v>
      </c>
      <c r="D11642" t="s">
        <v>2542</v>
      </c>
      <c r="E11642" t="s">
        <v>11</v>
      </c>
      <c r="F11642" s="1">
        <v>-0.59499999999999997</v>
      </c>
      <c r="I11642" s="13">
        <f t="shared" si="181"/>
        <v>-4114984.4650000893</v>
      </c>
    </row>
    <row r="11643" spans="1:9">
      <c r="A11643" s="10">
        <v>43830</v>
      </c>
      <c r="B11643" s="10">
        <v>43829</v>
      </c>
      <c r="C11643" t="s">
        <v>250</v>
      </c>
      <c r="E11643" t="s">
        <v>11</v>
      </c>
      <c r="F11643" s="1">
        <v>-1572.539</v>
      </c>
      <c r="I11643" s="13">
        <f t="shared" si="181"/>
        <v>-4116557.0040000891</v>
      </c>
    </row>
    <row r="11644" spans="1:9">
      <c r="A11644" s="10">
        <v>43830</v>
      </c>
      <c r="B11644" s="10">
        <v>43829</v>
      </c>
      <c r="C11644" t="s">
        <v>452</v>
      </c>
      <c r="D11644" t="s">
        <v>1784</v>
      </c>
      <c r="E11644" t="s">
        <v>11</v>
      </c>
      <c r="F11644" s="1">
        <v>-0.59499999999999997</v>
      </c>
      <c r="I11644" s="13">
        <f t="shared" si="181"/>
        <v>-4116557.5990000893</v>
      </c>
    </row>
    <row r="11645" spans="1:9">
      <c r="A11645" s="10">
        <v>43830</v>
      </c>
      <c r="B11645" s="10">
        <v>43829</v>
      </c>
      <c r="C11645" t="s">
        <v>13755</v>
      </c>
      <c r="D11645" t="s">
        <v>13754</v>
      </c>
      <c r="E11645" t="s">
        <v>11</v>
      </c>
      <c r="F11645" s="1">
        <v>-55989.508000000002</v>
      </c>
      <c r="I11645" s="13">
        <f t="shared" si="181"/>
        <v>-4172547.1070000893</v>
      </c>
    </row>
    <row r="11646" spans="1:9">
      <c r="A11646" s="10">
        <v>43826</v>
      </c>
      <c r="B11646" s="10">
        <v>43829</v>
      </c>
      <c r="C11646" t="s">
        <v>6846</v>
      </c>
      <c r="D11646" t="s">
        <v>2595</v>
      </c>
      <c r="E11646" t="s">
        <v>11</v>
      </c>
      <c r="G11646" s="1">
        <v>16000</v>
      </c>
      <c r="I11646" s="13">
        <f t="shared" si="181"/>
        <v>-4156547.1070000893</v>
      </c>
    </row>
    <row r="11647" spans="1:9">
      <c r="A11647" s="10">
        <v>43826</v>
      </c>
      <c r="B11647" s="10">
        <v>43829</v>
      </c>
      <c r="C11647" t="s">
        <v>13707</v>
      </c>
      <c r="D11647" t="s">
        <v>13706</v>
      </c>
      <c r="E11647" t="s">
        <v>11</v>
      </c>
      <c r="G11647" s="1">
        <v>84847</v>
      </c>
      <c r="I11647" s="13">
        <f t="shared" si="181"/>
        <v>-4071700.1070000893</v>
      </c>
    </row>
    <row r="11648" spans="1:9">
      <c r="A11648" s="10">
        <v>43826</v>
      </c>
      <c r="B11648" s="10">
        <v>43829</v>
      </c>
      <c r="C11648" t="s">
        <v>13699</v>
      </c>
      <c r="D11648" t="s">
        <v>2097</v>
      </c>
      <c r="E11648" t="s">
        <v>11</v>
      </c>
      <c r="G11648" s="1">
        <v>20000</v>
      </c>
      <c r="I11648" s="13">
        <f t="shared" si="181"/>
        <v>-4051700.1070000893</v>
      </c>
    </row>
    <row r="11649" spans="1:9">
      <c r="A11649" s="10">
        <v>43826</v>
      </c>
      <c r="B11649" s="10">
        <v>43829</v>
      </c>
      <c r="C11649" t="s">
        <v>8201</v>
      </c>
      <c r="D11649" t="s">
        <v>2296</v>
      </c>
      <c r="E11649" t="s">
        <v>11</v>
      </c>
      <c r="G11649" s="1">
        <v>51000</v>
      </c>
      <c r="I11649" s="13">
        <f t="shared" si="181"/>
        <v>-4000700.1070000893</v>
      </c>
    </row>
    <row r="11650" spans="1:9">
      <c r="A11650" s="10">
        <v>43826</v>
      </c>
      <c r="B11650" s="10">
        <v>43829</v>
      </c>
      <c r="C11650" t="s">
        <v>11399</v>
      </c>
      <c r="D11650" t="s">
        <v>11398</v>
      </c>
      <c r="E11650" t="s">
        <v>11</v>
      </c>
      <c r="G11650" s="1">
        <v>18000</v>
      </c>
      <c r="I11650" s="13">
        <f t="shared" si="181"/>
        <v>-3982700.1070000893</v>
      </c>
    </row>
    <row r="11651" spans="1:9">
      <c r="A11651" s="10">
        <v>43826</v>
      </c>
      <c r="B11651" s="10">
        <v>43829</v>
      </c>
      <c r="C11651" t="s">
        <v>13698</v>
      </c>
      <c r="D11651" t="s">
        <v>1905</v>
      </c>
      <c r="E11651" t="s">
        <v>11</v>
      </c>
      <c r="G11651" s="1">
        <v>15000</v>
      </c>
      <c r="I11651" s="13">
        <f t="shared" ref="I11651:I11714" si="182">I11650+F11651+G11651</f>
        <v>-3967700.1070000893</v>
      </c>
    </row>
    <row r="11652" spans="1:9">
      <c r="A11652" s="10">
        <v>43826</v>
      </c>
      <c r="B11652" s="10">
        <v>43829</v>
      </c>
      <c r="C11652" t="s">
        <v>13697</v>
      </c>
      <c r="D11652" t="s">
        <v>13696</v>
      </c>
      <c r="E11652" t="s">
        <v>11</v>
      </c>
      <c r="G11652" s="1">
        <v>150000</v>
      </c>
      <c r="I11652" s="13">
        <f t="shared" si="182"/>
        <v>-3817700.1070000893</v>
      </c>
    </row>
    <row r="11653" spans="1:9">
      <c r="A11653" s="10">
        <v>43825</v>
      </c>
      <c r="B11653" s="10">
        <v>43829</v>
      </c>
      <c r="C11653" t="s">
        <v>485</v>
      </c>
      <c r="D11653" t="s">
        <v>13693</v>
      </c>
      <c r="E11653" t="s">
        <v>479</v>
      </c>
      <c r="G11653" s="1">
        <v>933600</v>
      </c>
      <c r="I11653" s="13">
        <f t="shared" si="182"/>
        <v>-2884100.1070000893</v>
      </c>
    </row>
    <row r="11654" spans="1:9">
      <c r="A11654" s="10">
        <v>43840</v>
      </c>
      <c r="B11654" s="10">
        <v>43830</v>
      </c>
      <c r="C11654" t="s">
        <v>9429</v>
      </c>
      <c r="D11654" t="s">
        <v>13905</v>
      </c>
      <c r="E11654" t="s">
        <v>13904</v>
      </c>
      <c r="F11654" s="1">
        <v>-117304.52499999999</v>
      </c>
      <c r="I11654" s="13">
        <f t="shared" si="182"/>
        <v>-3001404.6320000892</v>
      </c>
    </row>
    <row r="11655" spans="1:9">
      <c r="A11655" s="10">
        <v>43840</v>
      </c>
      <c r="B11655" s="10">
        <v>43830</v>
      </c>
      <c r="C11655" t="s">
        <v>27</v>
      </c>
      <c r="D11655" t="s">
        <v>13867</v>
      </c>
      <c r="E11655" t="s">
        <v>13866</v>
      </c>
      <c r="F11655" s="1">
        <v>-9010.1110000000008</v>
      </c>
      <c r="I11655" s="13">
        <f t="shared" si="182"/>
        <v>-3010414.7430000892</v>
      </c>
    </row>
    <row r="11656" spans="1:9">
      <c r="A11656" s="10">
        <v>43832</v>
      </c>
      <c r="B11656" s="10">
        <v>43830</v>
      </c>
      <c r="C11656" t="s">
        <v>430</v>
      </c>
      <c r="D11656" t="s">
        <v>13770</v>
      </c>
      <c r="E11656" t="s">
        <v>11</v>
      </c>
      <c r="F11656" s="1">
        <v>-1.19</v>
      </c>
      <c r="I11656" s="13">
        <f t="shared" si="182"/>
        <v>-3010415.9330000891</v>
      </c>
    </row>
    <row r="11657" spans="1:9">
      <c r="A11657" s="10">
        <v>43832</v>
      </c>
      <c r="B11657" s="10">
        <v>43830</v>
      </c>
      <c r="C11657" t="s">
        <v>13772</v>
      </c>
      <c r="D11657" t="s">
        <v>13771</v>
      </c>
      <c r="E11657" t="s">
        <v>9466</v>
      </c>
      <c r="F11657" s="1">
        <v>-4513.0200000000004</v>
      </c>
      <c r="I11657" s="13">
        <f t="shared" si="182"/>
        <v>-3014928.9530000892</v>
      </c>
    </row>
    <row r="11658" spans="1:9">
      <c r="A11658" s="10">
        <v>43832</v>
      </c>
      <c r="B11658" s="10">
        <v>43830</v>
      </c>
      <c r="C11658" t="s">
        <v>563</v>
      </c>
      <c r="D11658" t="s">
        <v>13770</v>
      </c>
      <c r="E11658" t="s">
        <v>564</v>
      </c>
      <c r="F11658" s="1">
        <v>-180710.13200000001</v>
      </c>
      <c r="I11658" s="13">
        <f t="shared" si="182"/>
        <v>-3195639.0850000894</v>
      </c>
    </row>
    <row r="11659" spans="1:9">
      <c r="A11659" s="10">
        <v>43832</v>
      </c>
      <c r="B11659" s="10">
        <v>43830</v>
      </c>
      <c r="C11659" t="s">
        <v>13769</v>
      </c>
      <c r="D11659" t="s">
        <v>3387</v>
      </c>
      <c r="E11659" t="s">
        <v>3874</v>
      </c>
      <c r="F11659" s="1">
        <v>-491.2</v>
      </c>
      <c r="I11659" s="13">
        <f t="shared" si="182"/>
        <v>-3196130.2850000896</v>
      </c>
    </row>
    <row r="11660" spans="1:9">
      <c r="A11660" s="10">
        <v>43830</v>
      </c>
      <c r="B11660" s="10">
        <v>43830</v>
      </c>
      <c r="C11660" t="s">
        <v>3413</v>
      </c>
      <c r="E11660" t="s">
        <v>11</v>
      </c>
      <c r="F11660" s="1">
        <v>-5248.8980000000001</v>
      </c>
      <c r="I11660" s="13">
        <f t="shared" si="182"/>
        <v>-3201379.1830000896</v>
      </c>
    </row>
    <row r="11661" spans="1:9">
      <c r="A11661" s="10">
        <v>43830</v>
      </c>
      <c r="B11661" s="10">
        <v>43830</v>
      </c>
      <c r="C11661" t="s">
        <v>3413</v>
      </c>
      <c r="E11661" t="s">
        <v>11</v>
      </c>
      <c r="F11661" s="1">
        <v>-14996.852000000001</v>
      </c>
      <c r="I11661" s="13">
        <f t="shared" si="182"/>
        <v>-3216376.0350000896</v>
      </c>
    </row>
    <row r="11662" spans="1:9">
      <c r="A11662" s="10">
        <v>43830</v>
      </c>
      <c r="B11662" s="10">
        <v>43830</v>
      </c>
      <c r="C11662" t="s">
        <v>3413</v>
      </c>
      <c r="E11662" t="s">
        <v>11</v>
      </c>
      <c r="F11662" s="1">
        <v>-17246.38</v>
      </c>
      <c r="I11662" s="13">
        <f t="shared" si="182"/>
        <v>-3233622.4150000894</v>
      </c>
    </row>
    <row r="11663" spans="1:9">
      <c r="A11663" s="10">
        <v>43830</v>
      </c>
      <c r="B11663" s="10">
        <v>43830</v>
      </c>
      <c r="C11663" t="s">
        <v>3413</v>
      </c>
      <c r="E11663" t="s">
        <v>11</v>
      </c>
      <c r="F11663" s="1">
        <v>-7498.4260000000004</v>
      </c>
      <c r="I11663" s="13">
        <f t="shared" si="182"/>
        <v>-3241120.8410000894</v>
      </c>
    </row>
    <row r="11664" spans="1:9">
      <c r="A11664" s="10">
        <v>43830</v>
      </c>
      <c r="B11664" s="10">
        <v>43830</v>
      </c>
      <c r="C11664" t="s">
        <v>3413</v>
      </c>
      <c r="E11664" t="s">
        <v>11</v>
      </c>
      <c r="F11664" s="1">
        <v>-7498.4260000000004</v>
      </c>
      <c r="I11664" s="13">
        <f t="shared" si="182"/>
        <v>-3248619.2670000894</v>
      </c>
    </row>
    <row r="11665" spans="1:9">
      <c r="A11665" s="10">
        <v>43830</v>
      </c>
      <c r="B11665" s="10">
        <v>43830</v>
      </c>
      <c r="C11665" t="s">
        <v>572</v>
      </c>
      <c r="E11665" t="s">
        <v>11</v>
      </c>
      <c r="F11665" s="1">
        <v>-29.899000000000001</v>
      </c>
      <c r="I11665" s="13">
        <f t="shared" si="182"/>
        <v>-3248649.1660000896</v>
      </c>
    </row>
    <row r="11666" spans="1:9">
      <c r="A11666" s="10">
        <v>43830</v>
      </c>
      <c r="B11666" s="10">
        <v>43830</v>
      </c>
      <c r="C11666" t="s">
        <v>570</v>
      </c>
      <c r="E11666" t="s">
        <v>11</v>
      </c>
      <c r="F11666" s="1">
        <v>-34.451000000000001</v>
      </c>
      <c r="I11666" s="13">
        <f t="shared" si="182"/>
        <v>-3248683.6170000895</v>
      </c>
    </row>
    <row r="11667" spans="1:9">
      <c r="A11667" s="10">
        <v>43830</v>
      </c>
      <c r="B11667" s="10">
        <v>43830</v>
      </c>
      <c r="C11667" t="s">
        <v>574</v>
      </c>
      <c r="E11667" t="s">
        <v>11</v>
      </c>
      <c r="F11667" s="1">
        <v>-19.527000000000001</v>
      </c>
      <c r="I11667" s="13">
        <f t="shared" si="182"/>
        <v>-3248703.1440000893</v>
      </c>
    </row>
    <row r="11668" spans="1:9">
      <c r="A11668" s="10">
        <v>43830</v>
      </c>
      <c r="B11668" s="10">
        <v>43830</v>
      </c>
      <c r="C11668" t="s">
        <v>571</v>
      </c>
      <c r="E11668" t="s">
        <v>11</v>
      </c>
      <c r="F11668" s="1">
        <v>-18.385999999999999</v>
      </c>
      <c r="I11668" s="13">
        <f t="shared" si="182"/>
        <v>-3248721.5300000892</v>
      </c>
    </row>
    <row r="11669" spans="1:9">
      <c r="A11669" s="10">
        <v>43830</v>
      </c>
      <c r="B11669" s="10">
        <v>43830</v>
      </c>
      <c r="C11669" t="s">
        <v>569</v>
      </c>
      <c r="E11669" t="s">
        <v>11</v>
      </c>
      <c r="F11669" s="1">
        <v>-20.527999999999999</v>
      </c>
      <c r="I11669" s="13">
        <f t="shared" si="182"/>
        <v>-3248742.0580000891</v>
      </c>
    </row>
    <row r="11670" spans="1:9">
      <c r="A11670" s="10">
        <v>43830</v>
      </c>
      <c r="B11670" s="10">
        <v>43830</v>
      </c>
      <c r="C11670" t="s">
        <v>577</v>
      </c>
      <c r="E11670" t="s">
        <v>11</v>
      </c>
      <c r="F11670" s="1">
        <v>-62.475000000000001</v>
      </c>
      <c r="I11670" s="13">
        <f t="shared" si="182"/>
        <v>-3248804.5330000892</v>
      </c>
    </row>
    <row r="11671" spans="1:9">
      <c r="A11671" s="10">
        <v>43830</v>
      </c>
      <c r="B11671" s="10">
        <v>43830</v>
      </c>
      <c r="C11671" t="s">
        <v>573</v>
      </c>
      <c r="E11671" t="s">
        <v>11</v>
      </c>
      <c r="F11671" s="1">
        <v>-53.015000000000001</v>
      </c>
      <c r="I11671" s="13">
        <f t="shared" si="182"/>
        <v>-3248857.5480000894</v>
      </c>
    </row>
    <row r="11672" spans="1:9">
      <c r="A11672" s="10">
        <v>43830</v>
      </c>
      <c r="B11672" s="10">
        <v>43830</v>
      </c>
      <c r="C11672" t="s">
        <v>578</v>
      </c>
      <c r="E11672" t="s">
        <v>11</v>
      </c>
      <c r="F11672" s="1">
        <v>-49.865000000000002</v>
      </c>
      <c r="I11672" s="13">
        <f t="shared" si="182"/>
        <v>-3248907.4130000896</v>
      </c>
    </row>
    <row r="11673" spans="1:9">
      <c r="A11673" s="10">
        <v>43830</v>
      </c>
      <c r="B11673" s="10">
        <v>43830</v>
      </c>
      <c r="C11673" t="s">
        <v>616</v>
      </c>
      <c r="E11673" t="s">
        <v>11</v>
      </c>
      <c r="F11673" s="1">
        <v>-18.007999999999999</v>
      </c>
      <c r="I11673" s="13">
        <f t="shared" si="182"/>
        <v>-3248925.4210000895</v>
      </c>
    </row>
    <row r="11674" spans="1:9">
      <c r="A11674" s="10">
        <v>43830</v>
      </c>
      <c r="B11674" s="10">
        <v>43830</v>
      </c>
      <c r="C11674" t="s">
        <v>618</v>
      </c>
      <c r="E11674" t="s">
        <v>11</v>
      </c>
      <c r="F11674" s="1">
        <v>-14.222</v>
      </c>
      <c r="I11674" s="13">
        <f t="shared" si="182"/>
        <v>-3248939.6430000896</v>
      </c>
    </row>
    <row r="11675" spans="1:9">
      <c r="A11675" s="10">
        <v>43830</v>
      </c>
      <c r="B11675" s="10">
        <v>43830</v>
      </c>
      <c r="C11675" t="s">
        <v>617</v>
      </c>
      <c r="E11675" t="s">
        <v>11</v>
      </c>
      <c r="F11675" s="1">
        <v>-11.9</v>
      </c>
      <c r="I11675" s="13">
        <f t="shared" si="182"/>
        <v>-3248951.5430000895</v>
      </c>
    </row>
    <row r="11676" spans="1:9">
      <c r="A11676" s="10">
        <v>43830</v>
      </c>
      <c r="B11676" s="10">
        <v>43830</v>
      </c>
      <c r="C11676" t="s">
        <v>12698</v>
      </c>
      <c r="E11676" t="s">
        <v>11</v>
      </c>
      <c r="F11676" s="1">
        <v>-1041.25</v>
      </c>
      <c r="I11676" s="13">
        <f t="shared" si="182"/>
        <v>-3249992.7930000895</v>
      </c>
    </row>
    <row r="11677" spans="1:9">
      <c r="A11677" s="10">
        <v>43830</v>
      </c>
      <c r="B11677" s="10">
        <v>43830</v>
      </c>
      <c r="C11677" t="s">
        <v>350</v>
      </c>
      <c r="E11677" t="s">
        <v>11</v>
      </c>
      <c r="F11677" s="1">
        <v>-2.38</v>
      </c>
      <c r="I11677" s="13">
        <f t="shared" si="182"/>
        <v>-3249995.1730000894</v>
      </c>
    </row>
    <row r="11678" spans="1:9">
      <c r="A11678" s="10">
        <v>43830</v>
      </c>
      <c r="B11678" s="10">
        <v>43830</v>
      </c>
      <c r="C11678" t="s">
        <v>350</v>
      </c>
      <c r="E11678" t="s">
        <v>11</v>
      </c>
      <c r="F11678" s="1">
        <v>-2.38</v>
      </c>
      <c r="I11678" s="13">
        <f t="shared" si="182"/>
        <v>-3249997.5530000892</v>
      </c>
    </row>
    <row r="11679" spans="1:9">
      <c r="A11679" s="10">
        <v>43830</v>
      </c>
      <c r="B11679" s="10">
        <v>43830</v>
      </c>
      <c r="C11679" t="s">
        <v>350</v>
      </c>
      <c r="E11679" t="s">
        <v>11</v>
      </c>
      <c r="F11679" s="1">
        <v>-2.38</v>
      </c>
      <c r="I11679" s="13">
        <f t="shared" si="182"/>
        <v>-3249999.9330000891</v>
      </c>
    </row>
    <row r="11680" spans="1:9">
      <c r="A11680" s="10">
        <v>43830</v>
      </c>
      <c r="B11680" s="10">
        <v>43830</v>
      </c>
      <c r="C11680" t="s">
        <v>350</v>
      </c>
      <c r="E11680" t="s">
        <v>11</v>
      </c>
      <c r="F11680" s="1">
        <v>-2.38</v>
      </c>
      <c r="I11680" s="13">
        <f t="shared" si="182"/>
        <v>-3250002.313000089</v>
      </c>
    </row>
    <row r="11681" spans="1:9">
      <c r="A11681" s="10">
        <v>43830</v>
      </c>
      <c r="B11681" s="10">
        <v>43830</v>
      </c>
      <c r="C11681" t="s">
        <v>350</v>
      </c>
      <c r="E11681" t="s">
        <v>11</v>
      </c>
      <c r="F11681" s="1">
        <v>-2.38</v>
      </c>
      <c r="I11681" s="13">
        <f t="shared" si="182"/>
        <v>-3250004.6930000889</v>
      </c>
    </row>
    <row r="11682" spans="1:9">
      <c r="A11682" s="10">
        <v>43829</v>
      </c>
      <c r="B11682" s="10">
        <v>43830</v>
      </c>
      <c r="C11682" t="s">
        <v>13738</v>
      </c>
      <c r="D11682" t="s">
        <v>2926</v>
      </c>
      <c r="E11682" t="s">
        <v>11</v>
      </c>
      <c r="G11682" s="1">
        <v>53954.934000000001</v>
      </c>
      <c r="I11682" s="13">
        <f t="shared" si="182"/>
        <v>-3196049.759000089</v>
      </c>
    </row>
    <row r="11683" spans="1:9">
      <c r="A11683" s="10">
        <v>43829</v>
      </c>
      <c r="B11683" s="10">
        <v>43830</v>
      </c>
      <c r="C11683" t="s">
        <v>13732</v>
      </c>
      <c r="D11683" t="s">
        <v>2691</v>
      </c>
      <c r="E11683" t="s">
        <v>11</v>
      </c>
      <c r="G11683" s="1">
        <v>20104.073</v>
      </c>
      <c r="I11683" s="13">
        <f t="shared" si="182"/>
        <v>-3175945.6860000892</v>
      </c>
    </row>
    <row r="11684" spans="1:9">
      <c r="A11684" s="10">
        <v>43829</v>
      </c>
      <c r="B11684" s="10">
        <v>43830</v>
      </c>
      <c r="C11684" t="s">
        <v>13729</v>
      </c>
      <c r="D11684" t="s">
        <v>2258</v>
      </c>
      <c r="E11684" t="s">
        <v>11</v>
      </c>
      <c r="G11684" s="1">
        <v>5468.6790000000001</v>
      </c>
      <c r="I11684" s="13">
        <f t="shared" si="182"/>
        <v>-3170477.0070000892</v>
      </c>
    </row>
    <row r="11685" spans="1:9">
      <c r="A11685" s="10">
        <v>43829</v>
      </c>
      <c r="B11685" s="10">
        <v>43830</v>
      </c>
      <c r="C11685" t="s">
        <v>13724</v>
      </c>
      <c r="D11685" t="s">
        <v>13723</v>
      </c>
      <c r="E11685" t="s">
        <v>11</v>
      </c>
      <c r="G11685" s="1">
        <v>405.81900000000002</v>
      </c>
      <c r="I11685" s="13">
        <f t="shared" si="182"/>
        <v>-3170071.188000089</v>
      </c>
    </row>
    <row r="11686" spans="1:9">
      <c r="A11686" s="10">
        <v>43829</v>
      </c>
      <c r="B11686" s="10">
        <v>43830</v>
      </c>
      <c r="C11686" t="s">
        <v>13722</v>
      </c>
      <c r="D11686" t="s">
        <v>13721</v>
      </c>
      <c r="E11686" t="s">
        <v>11</v>
      </c>
      <c r="G11686" s="1">
        <v>91083.679000000004</v>
      </c>
      <c r="I11686" s="13">
        <f t="shared" si="182"/>
        <v>-3078987.509000089</v>
      </c>
    </row>
    <row r="11687" spans="1:9">
      <c r="A11687" s="10">
        <v>43829</v>
      </c>
      <c r="B11687" s="10">
        <v>43830</v>
      </c>
      <c r="C11687" t="s">
        <v>13714</v>
      </c>
      <c r="D11687" t="s">
        <v>2651</v>
      </c>
      <c r="E11687" t="s">
        <v>11</v>
      </c>
      <c r="G11687" s="1">
        <v>50000</v>
      </c>
      <c r="I11687" s="13">
        <f t="shared" si="182"/>
        <v>-3028987.509000089</v>
      </c>
    </row>
    <row r="11688" spans="1:9">
      <c r="A11688" s="10">
        <v>43829</v>
      </c>
      <c r="B11688" s="10">
        <v>43830</v>
      </c>
      <c r="C11688" t="s">
        <v>13713</v>
      </c>
      <c r="D11688" t="s">
        <v>13712</v>
      </c>
      <c r="E11688" t="s">
        <v>11</v>
      </c>
      <c r="G11688" s="1">
        <v>559.04600000000005</v>
      </c>
      <c r="I11688" s="13">
        <f t="shared" si="182"/>
        <v>-3028428.4630000889</v>
      </c>
    </row>
    <row r="11689" spans="1:9">
      <c r="A11689" s="10">
        <v>43829</v>
      </c>
      <c r="B11689" s="10">
        <v>43830</v>
      </c>
      <c r="C11689" t="s">
        <v>13711</v>
      </c>
      <c r="D11689" t="s">
        <v>13710</v>
      </c>
      <c r="E11689" t="s">
        <v>11</v>
      </c>
      <c r="G11689" s="1">
        <v>208808.908</v>
      </c>
      <c r="I11689" s="13">
        <f t="shared" si="182"/>
        <v>-2819619.5550000891</v>
      </c>
    </row>
    <row r="11690" spans="1:9">
      <c r="A11690" s="10">
        <v>43833</v>
      </c>
      <c r="B11690" s="10">
        <v>43832</v>
      </c>
      <c r="C11690" t="s">
        <v>13791</v>
      </c>
      <c r="D11690" t="s">
        <v>13790</v>
      </c>
      <c r="E11690" t="s">
        <v>6558</v>
      </c>
      <c r="F11690" s="1">
        <v>-4794.4470000000001</v>
      </c>
      <c r="I11690" s="13">
        <f t="shared" si="182"/>
        <v>-2824414.0020000893</v>
      </c>
    </row>
    <row r="11691" spans="1:9">
      <c r="A11691" s="10">
        <v>43833</v>
      </c>
      <c r="B11691" s="10">
        <v>43832</v>
      </c>
      <c r="C11691" t="s">
        <v>13789</v>
      </c>
      <c r="D11691" t="s">
        <v>13788</v>
      </c>
      <c r="E11691" t="s">
        <v>5398</v>
      </c>
      <c r="F11691" s="1">
        <v>-1199.192</v>
      </c>
      <c r="I11691" s="13">
        <f t="shared" si="182"/>
        <v>-2825613.1940000891</v>
      </c>
    </row>
    <row r="11692" spans="1:9">
      <c r="A11692" s="10">
        <v>43833</v>
      </c>
      <c r="B11692" s="10">
        <v>43832</v>
      </c>
      <c r="C11692" t="s">
        <v>13787</v>
      </c>
      <c r="D11692" t="s">
        <v>13786</v>
      </c>
      <c r="E11692" t="s">
        <v>13777</v>
      </c>
      <c r="F11692" s="1">
        <v>-457.40899999999999</v>
      </c>
      <c r="I11692" s="13">
        <f t="shared" si="182"/>
        <v>-2826070.6030000891</v>
      </c>
    </row>
    <row r="11693" spans="1:9">
      <c r="A11693" s="10">
        <v>43833</v>
      </c>
      <c r="B11693" s="10">
        <v>43832</v>
      </c>
      <c r="C11693" t="s">
        <v>857</v>
      </c>
      <c r="D11693" t="s">
        <v>13785</v>
      </c>
      <c r="E11693" t="s">
        <v>13784</v>
      </c>
      <c r="F11693" s="1">
        <v>-208.01</v>
      </c>
      <c r="I11693" s="13">
        <f t="shared" si="182"/>
        <v>-2826278.6130000888</v>
      </c>
    </row>
    <row r="11694" spans="1:9">
      <c r="A11694" s="10">
        <v>43833</v>
      </c>
      <c r="B11694" s="10">
        <v>43832</v>
      </c>
      <c r="C11694" t="s">
        <v>13783</v>
      </c>
      <c r="D11694" t="s">
        <v>13782</v>
      </c>
      <c r="E11694" t="s">
        <v>13777</v>
      </c>
      <c r="F11694" s="1">
        <v>-13389.724</v>
      </c>
      <c r="I11694" s="13">
        <f t="shared" si="182"/>
        <v>-2839668.3370000888</v>
      </c>
    </row>
    <row r="11695" spans="1:9">
      <c r="A11695" s="10">
        <v>43833</v>
      </c>
      <c r="B11695" s="10">
        <v>43832</v>
      </c>
      <c r="C11695" t="s">
        <v>13781</v>
      </c>
      <c r="D11695" t="s">
        <v>13780</v>
      </c>
      <c r="E11695" t="s">
        <v>234</v>
      </c>
      <c r="F11695" s="1">
        <v>-6960</v>
      </c>
      <c r="I11695" s="13">
        <f t="shared" si="182"/>
        <v>-2846628.3370000888</v>
      </c>
    </row>
    <row r="11696" spans="1:9">
      <c r="A11696" s="10">
        <v>43833</v>
      </c>
      <c r="B11696" s="10">
        <v>43832</v>
      </c>
      <c r="C11696" t="s">
        <v>13779</v>
      </c>
      <c r="D11696" t="s">
        <v>13778</v>
      </c>
      <c r="E11696" t="s">
        <v>13777</v>
      </c>
      <c r="F11696" s="1">
        <v>-795.37599999999998</v>
      </c>
      <c r="I11696" s="13">
        <f t="shared" si="182"/>
        <v>-2847423.7130000889</v>
      </c>
    </row>
    <row r="11697" spans="1:9">
      <c r="A11697" s="10">
        <v>43830</v>
      </c>
      <c r="B11697" s="10">
        <v>43832</v>
      </c>
      <c r="C11697" t="s">
        <v>8312</v>
      </c>
      <c r="D11697" t="s">
        <v>2322</v>
      </c>
      <c r="E11697" t="s">
        <v>11</v>
      </c>
      <c r="G11697" s="1">
        <v>5000</v>
      </c>
      <c r="I11697" s="13">
        <f t="shared" si="182"/>
        <v>-2842423.7130000889</v>
      </c>
    </row>
    <row r="11698" spans="1:9">
      <c r="A11698" s="10">
        <v>43830</v>
      </c>
      <c r="B11698" s="10">
        <v>43832</v>
      </c>
      <c r="C11698" t="s">
        <v>11304</v>
      </c>
      <c r="D11698" t="s">
        <v>2040</v>
      </c>
      <c r="E11698" t="s">
        <v>11</v>
      </c>
      <c r="G11698" s="1">
        <v>7000</v>
      </c>
      <c r="I11698" s="13">
        <f t="shared" si="182"/>
        <v>-2835423.7130000889</v>
      </c>
    </row>
    <row r="11699" spans="1:9">
      <c r="A11699" s="10">
        <v>43830</v>
      </c>
      <c r="B11699" s="10">
        <v>43832</v>
      </c>
      <c r="C11699" t="s">
        <v>11483</v>
      </c>
      <c r="D11699" t="s">
        <v>1898</v>
      </c>
      <c r="E11699" t="s">
        <v>11</v>
      </c>
      <c r="G11699" s="1">
        <v>7000</v>
      </c>
      <c r="I11699" s="13">
        <f t="shared" si="182"/>
        <v>-2828423.7130000889</v>
      </c>
    </row>
    <row r="11700" spans="1:9">
      <c r="A11700" s="10">
        <v>43830</v>
      </c>
      <c r="B11700" s="10">
        <v>43832</v>
      </c>
      <c r="C11700" t="s">
        <v>13764</v>
      </c>
      <c r="D11700" t="s">
        <v>13763</v>
      </c>
      <c r="E11700" t="s">
        <v>11</v>
      </c>
      <c r="G11700" s="1">
        <v>2000</v>
      </c>
      <c r="I11700" s="13">
        <f t="shared" si="182"/>
        <v>-2826423.7130000889</v>
      </c>
    </row>
    <row r="11701" spans="1:9">
      <c r="A11701" s="10">
        <v>43830</v>
      </c>
      <c r="B11701" s="10">
        <v>43832</v>
      </c>
      <c r="C11701" t="s">
        <v>6879</v>
      </c>
      <c r="D11701" t="s">
        <v>2542</v>
      </c>
      <c r="E11701" t="s">
        <v>11</v>
      </c>
      <c r="G11701" s="1">
        <v>31000</v>
      </c>
      <c r="I11701" s="13">
        <f t="shared" si="182"/>
        <v>-2795423.7130000889</v>
      </c>
    </row>
    <row r="11702" spans="1:9">
      <c r="A11702" s="10">
        <v>43830</v>
      </c>
      <c r="B11702" s="10">
        <v>43832</v>
      </c>
      <c r="C11702" t="s">
        <v>13758</v>
      </c>
      <c r="D11702" t="s">
        <v>1784</v>
      </c>
      <c r="E11702" t="s">
        <v>11</v>
      </c>
      <c r="G11702" s="1">
        <v>13000</v>
      </c>
      <c r="I11702" s="13">
        <f t="shared" si="182"/>
        <v>-2782423.7130000889</v>
      </c>
    </row>
    <row r="11703" spans="1:9">
      <c r="A11703" s="10">
        <v>43830</v>
      </c>
      <c r="B11703" s="10">
        <v>43832</v>
      </c>
      <c r="C11703" t="s">
        <v>13757</v>
      </c>
      <c r="D11703" t="s">
        <v>13756</v>
      </c>
      <c r="E11703" t="s">
        <v>11</v>
      </c>
      <c r="G11703" s="1">
        <v>250000</v>
      </c>
      <c r="I11703" s="13">
        <f t="shared" si="182"/>
        <v>-2532423.7130000889</v>
      </c>
    </row>
    <row r="11704" spans="1:9">
      <c r="A11704" s="10">
        <v>43837</v>
      </c>
      <c r="B11704" s="10">
        <v>43833</v>
      </c>
      <c r="C11704" t="s">
        <v>184</v>
      </c>
      <c r="D11704" t="s">
        <v>13837</v>
      </c>
      <c r="E11704" t="s">
        <v>13836</v>
      </c>
      <c r="F11704" s="1">
        <v>-10</v>
      </c>
      <c r="I11704" s="13">
        <f t="shared" si="182"/>
        <v>-2532433.7130000889</v>
      </c>
    </row>
    <row r="11705" spans="1:9">
      <c r="A11705" s="10">
        <v>43837</v>
      </c>
      <c r="B11705" s="10">
        <v>43833</v>
      </c>
      <c r="C11705" t="s">
        <v>7</v>
      </c>
      <c r="D11705" t="s">
        <v>13833</v>
      </c>
      <c r="E11705" t="s">
        <v>13832</v>
      </c>
      <c r="F11705" s="1">
        <v>-1.9</v>
      </c>
      <c r="I11705" s="13">
        <f t="shared" si="182"/>
        <v>-2532435.6130000888</v>
      </c>
    </row>
    <row r="11706" spans="1:9">
      <c r="A11706" s="10">
        <v>43836</v>
      </c>
      <c r="B11706" s="10">
        <v>43833</v>
      </c>
      <c r="C11706" t="s">
        <v>13831</v>
      </c>
      <c r="D11706" t="s">
        <v>13792</v>
      </c>
      <c r="E11706" t="s">
        <v>7722</v>
      </c>
      <c r="F11706" s="1">
        <v>-643.08900000000006</v>
      </c>
      <c r="I11706" s="13">
        <f t="shared" si="182"/>
        <v>-2533078.702000089</v>
      </c>
    </row>
    <row r="11707" spans="1:9">
      <c r="A11707" s="10">
        <v>43836</v>
      </c>
      <c r="B11707" s="10">
        <v>43833</v>
      </c>
      <c r="C11707" t="s">
        <v>13828</v>
      </c>
      <c r="D11707" t="s">
        <v>13827</v>
      </c>
      <c r="E11707" t="s">
        <v>139</v>
      </c>
      <c r="F11707" s="1">
        <v>-4745.7669999999998</v>
      </c>
      <c r="I11707" s="13">
        <f t="shared" si="182"/>
        <v>-2537824.469000089</v>
      </c>
    </row>
    <row r="11708" spans="1:9">
      <c r="A11708" s="10">
        <v>43836</v>
      </c>
      <c r="B11708" s="10">
        <v>43833</v>
      </c>
      <c r="C11708" t="s">
        <v>31</v>
      </c>
      <c r="D11708" t="s">
        <v>13827</v>
      </c>
      <c r="E11708" t="s">
        <v>139</v>
      </c>
      <c r="F11708" s="1">
        <v>-1.7849999999999999</v>
      </c>
      <c r="I11708" s="13">
        <f t="shared" si="182"/>
        <v>-2537826.2540000891</v>
      </c>
    </row>
    <row r="11709" spans="1:9">
      <c r="A11709" s="10">
        <v>43836</v>
      </c>
      <c r="B11709" s="10">
        <v>43833</v>
      </c>
      <c r="C11709" t="s">
        <v>13826</v>
      </c>
      <c r="D11709" t="s">
        <v>13825</v>
      </c>
      <c r="E11709" t="s">
        <v>12793</v>
      </c>
      <c r="F11709" s="1">
        <v>-5621.0510000000004</v>
      </c>
      <c r="I11709" s="13">
        <f t="shared" si="182"/>
        <v>-2543447.3050000891</v>
      </c>
    </row>
    <row r="11710" spans="1:9">
      <c r="A11710" s="10">
        <v>43836</v>
      </c>
      <c r="B11710" s="10">
        <v>43833</v>
      </c>
      <c r="C11710" t="s">
        <v>13824</v>
      </c>
      <c r="D11710" t="s">
        <v>13823</v>
      </c>
      <c r="E11710" t="s">
        <v>7027</v>
      </c>
      <c r="F11710" s="1">
        <v>-204.11699999999999</v>
      </c>
      <c r="I11710" s="13">
        <f t="shared" si="182"/>
        <v>-2543651.4220000892</v>
      </c>
    </row>
    <row r="11711" spans="1:9">
      <c r="A11711" s="10">
        <v>43836</v>
      </c>
      <c r="B11711" s="10">
        <v>43833</v>
      </c>
      <c r="C11711" t="s">
        <v>13822</v>
      </c>
      <c r="D11711" t="s">
        <v>13821</v>
      </c>
      <c r="E11711" t="s">
        <v>590</v>
      </c>
      <c r="F11711" s="1">
        <v>-21104.922999999999</v>
      </c>
      <c r="I11711" s="13">
        <f t="shared" si="182"/>
        <v>-2564756.3450000891</v>
      </c>
    </row>
    <row r="11712" spans="1:9">
      <c r="A11712" s="10">
        <v>43836</v>
      </c>
      <c r="B11712" s="10">
        <v>43833</v>
      </c>
      <c r="C11712" t="s">
        <v>31</v>
      </c>
      <c r="D11712" t="s">
        <v>13821</v>
      </c>
      <c r="E11712" t="s">
        <v>590</v>
      </c>
      <c r="F11712" s="1">
        <v>-1.7849999999999999</v>
      </c>
      <c r="I11712" s="13">
        <f t="shared" si="182"/>
        <v>-2564758.1300000893</v>
      </c>
    </row>
    <row r="11713" spans="1:9">
      <c r="A11713" s="10">
        <v>43836</v>
      </c>
      <c r="B11713" s="10">
        <v>43833</v>
      </c>
      <c r="C11713" t="s">
        <v>13820</v>
      </c>
      <c r="D11713" t="s">
        <v>13819</v>
      </c>
      <c r="E11713" t="s">
        <v>681</v>
      </c>
      <c r="F11713" s="1">
        <v>-1673.472</v>
      </c>
      <c r="I11713" s="13">
        <f t="shared" si="182"/>
        <v>-2566431.6020000894</v>
      </c>
    </row>
    <row r="11714" spans="1:9">
      <c r="A11714" s="10">
        <v>43836</v>
      </c>
      <c r="B11714" s="10">
        <v>43833</v>
      </c>
      <c r="C11714" t="s">
        <v>31</v>
      </c>
      <c r="D11714" t="s">
        <v>13819</v>
      </c>
      <c r="E11714" t="s">
        <v>681</v>
      </c>
      <c r="F11714" s="1">
        <v>-1.7849999999999999</v>
      </c>
      <c r="I11714" s="13">
        <f t="shared" si="182"/>
        <v>-2566433.3870000895</v>
      </c>
    </row>
    <row r="11715" spans="1:9">
      <c r="A11715" s="10">
        <v>43836</v>
      </c>
      <c r="B11715" s="10">
        <v>43833</v>
      </c>
      <c r="C11715" t="s">
        <v>13818</v>
      </c>
      <c r="D11715" t="s">
        <v>13817</v>
      </c>
      <c r="E11715" t="s">
        <v>6339</v>
      </c>
      <c r="F11715" s="1">
        <v>-4200.067</v>
      </c>
      <c r="I11715" s="13">
        <f t="shared" ref="I11715:I11778" si="183">I11714+F11715+G11715</f>
        <v>-2570633.4540000893</v>
      </c>
    </row>
    <row r="11716" spans="1:9">
      <c r="A11716" s="10">
        <v>43836</v>
      </c>
      <c r="B11716" s="10">
        <v>43833</v>
      </c>
      <c r="C11716" t="s">
        <v>13816</v>
      </c>
      <c r="D11716" t="s">
        <v>13815</v>
      </c>
      <c r="E11716" t="s">
        <v>139</v>
      </c>
      <c r="F11716" s="1">
        <v>-1771.8630000000001</v>
      </c>
      <c r="I11716" s="13">
        <f t="shared" si="183"/>
        <v>-2572405.3170000892</v>
      </c>
    </row>
    <row r="11717" spans="1:9">
      <c r="A11717" s="10">
        <v>43836</v>
      </c>
      <c r="B11717" s="10">
        <v>43833</v>
      </c>
      <c r="C11717" t="s">
        <v>31</v>
      </c>
      <c r="D11717" t="s">
        <v>13815</v>
      </c>
      <c r="E11717" t="s">
        <v>139</v>
      </c>
      <c r="F11717" s="1">
        <v>-1.7849999999999999</v>
      </c>
      <c r="I11717" s="13">
        <f t="shared" si="183"/>
        <v>-2572407.1020000894</v>
      </c>
    </row>
    <row r="11718" spans="1:9">
      <c r="A11718" s="10">
        <v>43836</v>
      </c>
      <c r="B11718" s="10">
        <v>43833</v>
      </c>
      <c r="C11718" t="s">
        <v>13814</v>
      </c>
      <c r="D11718" t="s">
        <v>13813</v>
      </c>
      <c r="E11718" t="s">
        <v>7722</v>
      </c>
      <c r="F11718" s="1">
        <v>-1485.1079999999999</v>
      </c>
      <c r="I11718" s="13">
        <f t="shared" si="183"/>
        <v>-2573892.2100000894</v>
      </c>
    </row>
    <row r="11719" spans="1:9">
      <c r="A11719" s="10">
        <v>43836</v>
      </c>
      <c r="B11719" s="10">
        <v>43833</v>
      </c>
      <c r="C11719" t="s">
        <v>31</v>
      </c>
      <c r="D11719" t="s">
        <v>13813</v>
      </c>
      <c r="E11719" t="s">
        <v>7722</v>
      </c>
      <c r="F11719" s="1">
        <v>-1.7849999999999999</v>
      </c>
      <c r="I11719" s="13">
        <f t="shared" si="183"/>
        <v>-2573893.9950000895</v>
      </c>
    </row>
    <row r="11720" spans="1:9">
      <c r="A11720" s="10">
        <v>43836</v>
      </c>
      <c r="B11720" s="10">
        <v>43833</v>
      </c>
      <c r="C11720" t="s">
        <v>13812</v>
      </c>
      <c r="D11720" t="s">
        <v>13811</v>
      </c>
      <c r="E11720" t="s">
        <v>12389</v>
      </c>
      <c r="F11720" s="1">
        <v>-2890.1010000000001</v>
      </c>
      <c r="I11720" s="13">
        <f t="shared" si="183"/>
        <v>-2576784.0960000893</v>
      </c>
    </row>
    <row r="11721" spans="1:9">
      <c r="A11721" s="10">
        <v>43836</v>
      </c>
      <c r="B11721" s="10">
        <v>43833</v>
      </c>
      <c r="C11721" t="s">
        <v>31</v>
      </c>
      <c r="D11721" t="s">
        <v>13811</v>
      </c>
      <c r="E11721" t="s">
        <v>12389</v>
      </c>
      <c r="F11721" s="1">
        <v>-1.7849999999999999</v>
      </c>
      <c r="I11721" s="13">
        <f t="shared" si="183"/>
        <v>-2576785.8810000895</v>
      </c>
    </row>
    <row r="11722" spans="1:9">
      <c r="A11722" s="10">
        <v>43836</v>
      </c>
      <c r="B11722" s="10">
        <v>43833</v>
      </c>
      <c r="C11722" t="s">
        <v>13810</v>
      </c>
      <c r="D11722" t="s">
        <v>13809</v>
      </c>
      <c r="E11722" t="s">
        <v>332</v>
      </c>
      <c r="F11722" s="1">
        <v>-17730</v>
      </c>
      <c r="I11722" s="13">
        <f t="shared" si="183"/>
        <v>-2594515.8810000895</v>
      </c>
    </row>
    <row r="11723" spans="1:9">
      <c r="A11723" s="10">
        <v>43836</v>
      </c>
      <c r="B11723" s="10">
        <v>43833</v>
      </c>
      <c r="C11723" t="s">
        <v>31</v>
      </c>
      <c r="D11723" t="s">
        <v>13809</v>
      </c>
      <c r="E11723" t="s">
        <v>332</v>
      </c>
      <c r="F11723" s="1">
        <v>-1.7849999999999999</v>
      </c>
      <c r="I11723" s="13">
        <f t="shared" si="183"/>
        <v>-2594517.6660000896</v>
      </c>
    </row>
    <row r="11724" spans="1:9">
      <c r="A11724" s="10">
        <v>43836</v>
      </c>
      <c r="B11724" s="10">
        <v>43833</v>
      </c>
      <c r="C11724" t="s">
        <v>13808</v>
      </c>
      <c r="D11724" t="s">
        <v>13807</v>
      </c>
      <c r="E11724" t="s">
        <v>6339</v>
      </c>
      <c r="F11724" s="1">
        <v>-230.16300000000001</v>
      </c>
      <c r="I11724" s="13">
        <f t="shared" si="183"/>
        <v>-2594747.8290000898</v>
      </c>
    </row>
    <row r="11725" spans="1:9">
      <c r="A11725" s="10">
        <v>43836</v>
      </c>
      <c r="B11725" s="10">
        <v>43833</v>
      </c>
      <c r="C11725" t="s">
        <v>452</v>
      </c>
      <c r="D11725" t="s">
        <v>2535</v>
      </c>
      <c r="E11725" t="s">
        <v>11</v>
      </c>
      <c r="F11725" s="1">
        <v>-0.59499999999999997</v>
      </c>
      <c r="I11725" s="13">
        <f t="shared" si="183"/>
        <v>-2594748.42400009</v>
      </c>
    </row>
    <row r="11726" spans="1:9">
      <c r="A11726" s="10">
        <v>43836</v>
      </c>
      <c r="B11726" s="10">
        <v>43833</v>
      </c>
      <c r="C11726" t="s">
        <v>13806</v>
      </c>
      <c r="D11726" t="s">
        <v>13805</v>
      </c>
      <c r="E11726" t="s">
        <v>426</v>
      </c>
      <c r="F11726" s="1">
        <v>-1569.9349999999999</v>
      </c>
      <c r="I11726" s="13">
        <f t="shared" si="183"/>
        <v>-2596318.35900009</v>
      </c>
    </row>
    <row r="11727" spans="1:9">
      <c r="A11727" s="10">
        <v>43836</v>
      </c>
      <c r="B11727" s="10">
        <v>43833</v>
      </c>
      <c r="C11727" t="s">
        <v>31</v>
      </c>
      <c r="D11727" t="s">
        <v>13805</v>
      </c>
      <c r="E11727" t="s">
        <v>426</v>
      </c>
      <c r="F11727" s="1">
        <v>-1.7849999999999999</v>
      </c>
      <c r="I11727" s="13">
        <f t="shared" si="183"/>
        <v>-2596320.1440000902</v>
      </c>
    </row>
    <row r="11728" spans="1:9">
      <c r="A11728" s="10">
        <v>43836</v>
      </c>
      <c r="B11728" s="10">
        <v>43833</v>
      </c>
      <c r="C11728" t="s">
        <v>452</v>
      </c>
      <c r="D11728" t="s">
        <v>2070</v>
      </c>
      <c r="E11728" t="s">
        <v>11</v>
      </c>
      <c r="F11728" s="1">
        <v>-0.59499999999999997</v>
      </c>
      <c r="I11728" s="13">
        <f t="shared" si="183"/>
        <v>-2596320.7390000904</v>
      </c>
    </row>
    <row r="11729" spans="1:9">
      <c r="A11729" s="10">
        <v>43836</v>
      </c>
      <c r="B11729" s="10">
        <v>43833</v>
      </c>
      <c r="C11729" t="s">
        <v>13803</v>
      </c>
      <c r="D11729" t="s">
        <v>13802</v>
      </c>
      <c r="E11729" t="s">
        <v>11</v>
      </c>
      <c r="F11729" s="1">
        <v>-11736.394</v>
      </c>
      <c r="I11729" s="13">
        <f t="shared" si="183"/>
        <v>-2608057.1330000903</v>
      </c>
    </row>
    <row r="11730" spans="1:9">
      <c r="A11730" s="10">
        <v>43836</v>
      </c>
      <c r="B11730" s="10">
        <v>43833</v>
      </c>
      <c r="C11730" t="s">
        <v>12249</v>
      </c>
      <c r="D11730" t="s">
        <v>13800</v>
      </c>
      <c r="E11730" t="s">
        <v>11</v>
      </c>
      <c r="F11730" s="1">
        <v>-0.59499999999999997</v>
      </c>
      <c r="I11730" s="13">
        <f t="shared" si="183"/>
        <v>-2608057.7280000905</v>
      </c>
    </row>
    <row r="11731" spans="1:9">
      <c r="A11731" s="10">
        <v>43836</v>
      </c>
      <c r="B11731" s="10">
        <v>43833</v>
      </c>
      <c r="C11731" t="s">
        <v>452</v>
      </c>
      <c r="D11731" t="s">
        <v>1951</v>
      </c>
      <c r="E11731" t="s">
        <v>11</v>
      </c>
      <c r="F11731" s="1">
        <v>-0.59499999999999997</v>
      </c>
      <c r="I11731" s="13">
        <f t="shared" si="183"/>
        <v>-2608058.3230000907</v>
      </c>
    </row>
    <row r="11732" spans="1:9">
      <c r="A11732" s="10">
        <v>43836</v>
      </c>
      <c r="B11732" s="10">
        <v>43833</v>
      </c>
      <c r="C11732" t="s">
        <v>452</v>
      </c>
      <c r="D11732" t="s">
        <v>13797</v>
      </c>
      <c r="E11732" t="s">
        <v>11</v>
      </c>
      <c r="F11732" s="1">
        <v>-0.59499999999999997</v>
      </c>
      <c r="I11732" s="13">
        <f t="shared" si="183"/>
        <v>-2608058.9180000909</v>
      </c>
    </row>
    <row r="11733" spans="1:9">
      <c r="A11733" s="10">
        <v>43836</v>
      </c>
      <c r="B11733" s="10">
        <v>43833</v>
      </c>
      <c r="C11733" t="s">
        <v>13796</v>
      </c>
      <c r="D11733" t="s">
        <v>13795</v>
      </c>
      <c r="E11733" t="s">
        <v>7948</v>
      </c>
      <c r="F11733" s="1">
        <v>-8662.8330000000005</v>
      </c>
      <c r="I11733" s="13">
        <f t="shared" si="183"/>
        <v>-2616721.751000091</v>
      </c>
    </row>
    <row r="11734" spans="1:9">
      <c r="A11734" s="10">
        <v>43836</v>
      </c>
      <c r="B11734" s="10">
        <v>43833</v>
      </c>
      <c r="C11734" t="s">
        <v>452</v>
      </c>
      <c r="D11734" t="s">
        <v>2343</v>
      </c>
      <c r="E11734" t="s">
        <v>11</v>
      </c>
      <c r="F11734" s="1">
        <v>-0.59499999999999997</v>
      </c>
      <c r="I11734" s="13">
        <f t="shared" si="183"/>
        <v>-2616722.3460000912</v>
      </c>
    </row>
    <row r="11735" spans="1:9">
      <c r="A11735" s="10">
        <v>43836</v>
      </c>
      <c r="B11735" s="10">
        <v>43833</v>
      </c>
      <c r="C11735" t="s">
        <v>31</v>
      </c>
      <c r="D11735" t="s">
        <v>13792</v>
      </c>
      <c r="E11735" t="s">
        <v>7722</v>
      </c>
      <c r="F11735" s="1">
        <v>-1.7849999999999999</v>
      </c>
      <c r="I11735" s="13">
        <f t="shared" si="183"/>
        <v>-2616724.1310000913</v>
      </c>
    </row>
    <row r="11736" spans="1:9">
      <c r="A11736" s="10">
        <v>43833</v>
      </c>
      <c r="B11736" s="10">
        <v>43833</v>
      </c>
      <c r="C11736" t="s">
        <v>21</v>
      </c>
      <c r="E11736" t="s">
        <v>11</v>
      </c>
      <c r="F11736" s="1">
        <v>-350000</v>
      </c>
      <c r="I11736" s="13">
        <f t="shared" si="183"/>
        <v>-2966724.1310000913</v>
      </c>
    </row>
    <row r="11737" spans="1:9">
      <c r="A11737" s="10">
        <v>43832</v>
      </c>
      <c r="B11737" s="10">
        <v>43833</v>
      </c>
      <c r="C11737" t="s">
        <v>152</v>
      </c>
      <c r="D11737" t="s">
        <v>13776</v>
      </c>
      <c r="E11737" t="s">
        <v>13775</v>
      </c>
      <c r="F11737" s="1">
        <v>-20</v>
      </c>
      <c r="I11737" s="13">
        <f t="shared" si="183"/>
        <v>-2966744.1310000913</v>
      </c>
    </row>
    <row r="11738" spans="1:9">
      <c r="A11738" s="10">
        <v>43832</v>
      </c>
      <c r="B11738" s="10">
        <v>43833</v>
      </c>
      <c r="C11738" t="s">
        <v>7</v>
      </c>
      <c r="D11738" t="s">
        <v>13774</v>
      </c>
      <c r="E11738" t="s">
        <v>13773</v>
      </c>
      <c r="F11738" s="1">
        <v>-3.8</v>
      </c>
      <c r="I11738" s="13">
        <f t="shared" si="183"/>
        <v>-2966747.9310000911</v>
      </c>
    </row>
    <row r="11739" spans="1:9">
      <c r="A11739" s="10">
        <v>43837</v>
      </c>
      <c r="B11739" s="10">
        <v>43836</v>
      </c>
      <c r="C11739" t="s">
        <v>13839</v>
      </c>
      <c r="D11739" t="s">
        <v>13838</v>
      </c>
      <c r="E11739" t="s">
        <v>3874</v>
      </c>
      <c r="F11739" s="1">
        <v>-2201</v>
      </c>
      <c r="I11739" s="13">
        <f t="shared" si="183"/>
        <v>-2968948.9310000911</v>
      </c>
    </row>
    <row r="11740" spans="1:9">
      <c r="A11740" s="10">
        <v>43837</v>
      </c>
      <c r="B11740" s="10">
        <v>43836</v>
      </c>
      <c r="C11740" t="s">
        <v>3583</v>
      </c>
      <c r="D11740" t="s">
        <v>13835</v>
      </c>
      <c r="E11740" t="s">
        <v>13834</v>
      </c>
      <c r="F11740" s="1">
        <v>-23.8</v>
      </c>
      <c r="I11740" s="13">
        <f t="shared" si="183"/>
        <v>-2968972.7310000909</v>
      </c>
    </row>
    <row r="11741" spans="1:9">
      <c r="A11741" s="10">
        <v>43839</v>
      </c>
      <c r="B11741" s="10">
        <v>43837</v>
      </c>
      <c r="C11741" t="s">
        <v>184</v>
      </c>
      <c r="D11741" t="s">
        <v>13860</v>
      </c>
      <c r="E11741" t="s">
        <v>13859</v>
      </c>
      <c r="F11741" s="1">
        <v>-10</v>
      </c>
      <c r="I11741" s="13">
        <f t="shared" si="183"/>
        <v>-2968982.7310000909</v>
      </c>
    </row>
    <row r="11742" spans="1:9">
      <c r="A11742" s="10">
        <v>43839</v>
      </c>
      <c r="B11742" s="10">
        <v>43837</v>
      </c>
      <c r="C11742" t="s">
        <v>7</v>
      </c>
      <c r="D11742" t="s">
        <v>13858</v>
      </c>
      <c r="E11742" t="s">
        <v>13857</v>
      </c>
      <c r="F11742" s="1">
        <v>-1.9</v>
      </c>
      <c r="I11742" s="13">
        <f t="shared" si="183"/>
        <v>-2968984.6310000909</v>
      </c>
    </row>
    <row r="11743" spans="1:9">
      <c r="A11743" s="10">
        <v>43838</v>
      </c>
      <c r="B11743" s="10">
        <v>43837</v>
      </c>
      <c r="C11743" t="s">
        <v>13851</v>
      </c>
      <c r="D11743" t="s">
        <v>13850</v>
      </c>
      <c r="E11743" t="s">
        <v>690</v>
      </c>
      <c r="F11743" s="1">
        <v>-505</v>
      </c>
      <c r="I11743" s="13">
        <f t="shared" si="183"/>
        <v>-2969489.6310000909</v>
      </c>
    </row>
    <row r="11744" spans="1:9">
      <c r="A11744" s="10">
        <v>43838</v>
      </c>
      <c r="B11744" s="10">
        <v>43837</v>
      </c>
      <c r="C11744" t="s">
        <v>13849</v>
      </c>
      <c r="D11744" t="s">
        <v>13848</v>
      </c>
      <c r="E11744" t="s">
        <v>57</v>
      </c>
      <c r="F11744" s="1">
        <v>-211640.63200000001</v>
      </c>
      <c r="I11744" s="13">
        <f t="shared" si="183"/>
        <v>-3181130.2630000911</v>
      </c>
    </row>
    <row r="11745" spans="1:9">
      <c r="A11745" s="10">
        <v>43838</v>
      </c>
      <c r="B11745" s="10">
        <v>43837</v>
      </c>
      <c r="C11745" t="s">
        <v>13847</v>
      </c>
      <c r="D11745" t="s">
        <v>13840</v>
      </c>
      <c r="E11745" t="s">
        <v>134</v>
      </c>
      <c r="F11745" s="1">
        <v>-339.52199999999999</v>
      </c>
      <c r="I11745" s="13">
        <f t="shared" si="183"/>
        <v>-3181469.785000091</v>
      </c>
    </row>
    <row r="11746" spans="1:9">
      <c r="A11746" s="10">
        <v>43838</v>
      </c>
      <c r="B11746" s="10">
        <v>43837</v>
      </c>
      <c r="C11746" t="s">
        <v>13846</v>
      </c>
      <c r="D11746" t="s">
        <v>13845</v>
      </c>
      <c r="E11746" t="s">
        <v>279</v>
      </c>
      <c r="F11746" s="1">
        <v>-384</v>
      </c>
      <c r="I11746" s="13">
        <f t="shared" si="183"/>
        <v>-3181853.785000091</v>
      </c>
    </row>
    <row r="11747" spans="1:9">
      <c r="A11747" s="10">
        <v>43838</v>
      </c>
      <c r="B11747" s="10">
        <v>43837</v>
      </c>
      <c r="C11747" t="s">
        <v>13844</v>
      </c>
      <c r="D11747" t="s">
        <v>13843</v>
      </c>
      <c r="E11747" t="s">
        <v>11</v>
      </c>
      <c r="F11747" s="1">
        <v>-2200.6709999999998</v>
      </c>
      <c r="I11747" s="13">
        <f t="shared" si="183"/>
        <v>-3184054.456000091</v>
      </c>
    </row>
    <row r="11748" spans="1:9">
      <c r="A11748" s="10">
        <v>43838</v>
      </c>
      <c r="B11748" s="10">
        <v>43837</v>
      </c>
      <c r="C11748" t="s">
        <v>13842</v>
      </c>
      <c r="D11748" t="s">
        <v>13841</v>
      </c>
      <c r="E11748" t="s">
        <v>11</v>
      </c>
      <c r="F11748" s="1">
        <v>-350</v>
      </c>
      <c r="I11748" s="13">
        <f t="shared" si="183"/>
        <v>-3184404.456000091</v>
      </c>
    </row>
    <row r="11749" spans="1:9">
      <c r="A11749" s="10">
        <v>43838</v>
      </c>
      <c r="B11749" s="10">
        <v>43837</v>
      </c>
      <c r="C11749" t="s">
        <v>31</v>
      </c>
      <c r="D11749" t="s">
        <v>13840</v>
      </c>
      <c r="E11749" t="s">
        <v>134</v>
      </c>
      <c r="F11749" s="1">
        <v>-1.7849999999999999</v>
      </c>
      <c r="I11749" s="13">
        <f t="shared" si="183"/>
        <v>-3184406.2410000912</v>
      </c>
    </row>
    <row r="11750" spans="1:9">
      <c r="A11750" s="10">
        <v>43836</v>
      </c>
      <c r="B11750" s="10">
        <v>43837</v>
      </c>
      <c r="C11750" t="s">
        <v>7</v>
      </c>
      <c r="D11750" t="s">
        <v>13830</v>
      </c>
      <c r="E11750" t="s">
        <v>13829</v>
      </c>
      <c r="F11750" s="1">
        <v>-3.8</v>
      </c>
      <c r="I11750" s="13">
        <f t="shared" si="183"/>
        <v>-3184410.041000091</v>
      </c>
    </row>
    <row r="11751" spans="1:9">
      <c r="A11751" s="10">
        <v>43836</v>
      </c>
      <c r="B11751" s="10">
        <v>43837</v>
      </c>
      <c r="C11751" t="s">
        <v>6900</v>
      </c>
      <c r="D11751" t="s">
        <v>2535</v>
      </c>
      <c r="E11751" t="s">
        <v>11</v>
      </c>
      <c r="G11751" s="1">
        <v>28000</v>
      </c>
      <c r="I11751" s="13">
        <f t="shared" si="183"/>
        <v>-3156410.041000091</v>
      </c>
    </row>
    <row r="11752" spans="1:9">
      <c r="A11752" s="10">
        <v>43836</v>
      </c>
      <c r="B11752" s="10">
        <v>43837</v>
      </c>
      <c r="C11752" t="s">
        <v>13804</v>
      </c>
      <c r="D11752" t="s">
        <v>2070</v>
      </c>
      <c r="E11752" t="s">
        <v>11</v>
      </c>
      <c r="G11752" s="1">
        <v>5000</v>
      </c>
      <c r="I11752" s="13">
        <f t="shared" si="183"/>
        <v>-3151410.041000091</v>
      </c>
    </row>
    <row r="11753" spans="1:9">
      <c r="A11753" s="10">
        <v>43836</v>
      </c>
      <c r="B11753" s="10">
        <v>43837</v>
      </c>
      <c r="C11753" t="s">
        <v>13801</v>
      </c>
      <c r="D11753" t="s">
        <v>13800</v>
      </c>
      <c r="E11753" t="s">
        <v>11</v>
      </c>
      <c r="G11753" s="1">
        <v>290000</v>
      </c>
      <c r="I11753" s="13">
        <f t="shared" si="183"/>
        <v>-2861410.041000091</v>
      </c>
    </row>
    <row r="11754" spans="1:9">
      <c r="A11754" s="10">
        <v>43836</v>
      </c>
      <c r="B11754" s="10">
        <v>43837</v>
      </c>
      <c r="C11754" t="s">
        <v>13799</v>
      </c>
      <c r="D11754" t="s">
        <v>1951</v>
      </c>
      <c r="E11754" t="s">
        <v>11</v>
      </c>
      <c r="G11754" s="1">
        <v>5000</v>
      </c>
      <c r="I11754" s="13">
        <f t="shared" si="183"/>
        <v>-2856410.041000091</v>
      </c>
    </row>
    <row r="11755" spans="1:9">
      <c r="A11755" s="10">
        <v>43836</v>
      </c>
      <c r="B11755" s="10">
        <v>43837</v>
      </c>
      <c r="C11755" t="s">
        <v>13798</v>
      </c>
      <c r="D11755" t="s">
        <v>13797</v>
      </c>
      <c r="E11755" t="s">
        <v>11</v>
      </c>
      <c r="G11755" s="1">
        <v>6000</v>
      </c>
      <c r="I11755" s="13">
        <f t="shared" si="183"/>
        <v>-2850410.041000091</v>
      </c>
    </row>
    <row r="11756" spans="1:9">
      <c r="A11756" s="10">
        <v>43836</v>
      </c>
      <c r="B11756" s="10">
        <v>43837</v>
      </c>
      <c r="C11756" t="s">
        <v>8382</v>
      </c>
      <c r="D11756" t="s">
        <v>2343</v>
      </c>
      <c r="E11756" t="s">
        <v>11</v>
      </c>
      <c r="G11756" s="1">
        <v>51000</v>
      </c>
      <c r="I11756" s="13">
        <f t="shared" si="183"/>
        <v>-2799410.041000091</v>
      </c>
    </row>
    <row r="11757" spans="1:9">
      <c r="A11757" s="10">
        <v>43836</v>
      </c>
      <c r="B11757" s="10">
        <v>43837</v>
      </c>
      <c r="C11757" t="s">
        <v>152</v>
      </c>
      <c r="D11757" t="s">
        <v>13794</v>
      </c>
      <c r="E11757" t="s">
        <v>13793</v>
      </c>
      <c r="F11757" s="1">
        <v>-20</v>
      </c>
      <c r="I11757" s="13">
        <f t="shared" si="183"/>
        <v>-2799430.041000091</v>
      </c>
    </row>
    <row r="11758" spans="1:9">
      <c r="A11758" s="10">
        <v>43839</v>
      </c>
      <c r="B11758" s="10">
        <v>43838</v>
      </c>
      <c r="C11758" t="s">
        <v>452</v>
      </c>
      <c r="D11758" t="s">
        <v>2023</v>
      </c>
      <c r="E11758" t="s">
        <v>11</v>
      </c>
      <c r="F11758" s="1">
        <v>-0.59499999999999997</v>
      </c>
      <c r="I11758" s="13">
        <f t="shared" si="183"/>
        <v>-2799430.6360000912</v>
      </c>
    </row>
    <row r="11759" spans="1:9">
      <c r="A11759" s="10">
        <v>43839</v>
      </c>
      <c r="B11759" s="10">
        <v>43838</v>
      </c>
      <c r="C11759" t="s">
        <v>452</v>
      </c>
      <c r="D11759" t="s">
        <v>2041</v>
      </c>
      <c r="E11759" t="s">
        <v>11</v>
      </c>
      <c r="F11759" s="1">
        <v>-0.59499999999999997</v>
      </c>
      <c r="I11759" s="13">
        <f t="shared" si="183"/>
        <v>-2799431.2310000914</v>
      </c>
    </row>
    <row r="11760" spans="1:9">
      <c r="A11760" s="10">
        <v>43839</v>
      </c>
      <c r="B11760" s="10">
        <v>43838</v>
      </c>
      <c r="C11760" t="s">
        <v>12249</v>
      </c>
      <c r="D11760" t="s">
        <v>13863</v>
      </c>
      <c r="E11760" t="s">
        <v>11</v>
      </c>
      <c r="F11760" s="1">
        <v>-0.59499999999999997</v>
      </c>
      <c r="I11760" s="13">
        <f t="shared" si="183"/>
        <v>-2799431.8260000916</v>
      </c>
    </row>
    <row r="11761" spans="1:9">
      <c r="A11761" s="10">
        <v>43839</v>
      </c>
      <c r="B11761" s="10">
        <v>43838</v>
      </c>
      <c r="C11761" t="s">
        <v>13862</v>
      </c>
      <c r="D11761" t="s">
        <v>13861</v>
      </c>
      <c r="E11761" t="s">
        <v>11</v>
      </c>
      <c r="F11761" s="1">
        <v>-11919.052</v>
      </c>
      <c r="I11761" s="13">
        <f t="shared" si="183"/>
        <v>-2811350.8780000918</v>
      </c>
    </row>
    <row r="11762" spans="1:9">
      <c r="A11762" s="10">
        <v>43839</v>
      </c>
      <c r="B11762" s="10">
        <v>43838</v>
      </c>
      <c r="C11762" t="s">
        <v>452</v>
      </c>
      <c r="D11762" t="s">
        <v>2581</v>
      </c>
      <c r="E11762" t="s">
        <v>11</v>
      </c>
      <c r="F11762" s="1">
        <v>-0.59499999999999997</v>
      </c>
      <c r="I11762" s="13">
        <f t="shared" si="183"/>
        <v>-2811351.473000092</v>
      </c>
    </row>
    <row r="11763" spans="1:9">
      <c r="A11763" s="10">
        <v>43839</v>
      </c>
      <c r="B11763" s="10">
        <v>43838</v>
      </c>
      <c r="C11763" t="s">
        <v>452</v>
      </c>
      <c r="D11763" t="s">
        <v>2095</v>
      </c>
      <c r="E11763" t="s">
        <v>11</v>
      </c>
      <c r="F11763" s="1">
        <v>-0.59499999999999997</v>
      </c>
      <c r="I11763" s="13">
        <f t="shared" si="183"/>
        <v>-2811352.0680000922</v>
      </c>
    </row>
    <row r="11764" spans="1:9">
      <c r="A11764" s="10">
        <v>43839</v>
      </c>
      <c r="B11764" s="10">
        <v>43838</v>
      </c>
      <c r="C11764" t="s">
        <v>13855</v>
      </c>
      <c r="D11764" t="s">
        <v>13854</v>
      </c>
      <c r="E11764" t="s">
        <v>7318</v>
      </c>
      <c r="F11764" s="1">
        <v>-382.59</v>
      </c>
      <c r="I11764" s="13">
        <f t="shared" si="183"/>
        <v>-2811734.658000092</v>
      </c>
    </row>
    <row r="11765" spans="1:9">
      <c r="A11765" s="10">
        <v>43839</v>
      </c>
      <c r="B11765" s="10">
        <v>43838</v>
      </c>
      <c r="C11765" t="s">
        <v>13853</v>
      </c>
      <c r="D11765" t="s">
        <v>13852</v>
      </c>
      <c r="E11765" t="s">
        <v>7318</v>
      </c>
      <c r="F11765" s="1">
        <v>-1405.0540000000001</v>
      </c>
      <c r="I11765" s="13">
        <f t="shared" si="183"/>
        <v>-2813139.712000092</v>
      </c>
    </row>
    <row r="11766" spans="1:9">
      <c r="A11766" s="10">
        <v>43843</v>
      </c>
      <c r="B11766" s="10">
        <v>43839</v>
      </c>
      <c r="C11766" t="s">
        <v>105</v>
      </c>
      <c r="D11766" t="s">
        <v>13952</v>
      </c>
      <c r="E11766" t="s">
        <v>13951</v>
      </c>
      <c r="F11766" s="1">
        <v>-0.5</v>
      </c>
      <c r="I11766" s="13">
        <f t="shared" si="183"/>
        <v>-2813140.212000092</v>
      </c>
    </row>
    <row r="11767" spans="1:9">
      <c r="A11767" s="10">
        <v>43843</v>
      </c>
      <c r="B11767" s="10">
        <v>43839</v>
      </c>
      <c r="C11767" t="s">
        <v>105</v>
      </c>
      <c r="D11767" t="s">
        <v>13950</v>
      </c>
      <c r="E11767" t="s">
        <v>13949</v>
      </c>
      <c r="F11767" s="1">
        <v>-0.5</v>
      </c>
      <c r="I11767" s="13">
        <f t="shared" si="183"/>
        <v>-2813140.712000092</v>
      </c>
    </row>
    <row r="11768" spans="1:9">
      <c r="A11768" s="10">
        <v>43843</v>
      </c>
      <c r="B11768" s="10">
        <v>43839</v>
      </c>
      <c r="C11768" t="s">
        <v>105</v>
      </c>
      <c r="D11768" t="s">
        <v>13948</v>
      </c>
      <c r="E11768" t="s">
        <v>13947</v>
      </c>
      <c r="F11768" s="1">
        <v>-0.5</v>
      </c>
      <c r="I11768" s="13">
        <f t="shared" si="183"/>
        <v>-2813141.212000092</v>
      </c>
    </row>
    <row r="11769" spans="1:9">
      <c r="A11769" s="10">
        <v>43843</v>
      </c>
      <c r="B11769" s="10">
        <v>43839</v>
      </c>
      <c r="C11769" t="s">
        <v>7</v>
      </c>
      <c r="D11769" t="s">
        <v>13946</v>
      </c>
      <c r="E11769" t="s">
        <v>13937</v>
      </c>
      <c r="F11769" s="1">
        <v>-7.22</v>
      </c>
      <c r="I11769" s="13">
        <f t="shared" si="183"/>
        <v>-2813148.4320000922</v>
      </c>
    </row>
    <row r="11770" spans="1:9">
      <c r="A11770" s="10">
        <v>43843</v>
      </c>
      <c r="B11770" s="10">
        <v>43839</v>
      </c>
      <c r="C11770" t="s">
        <v>96</v>
      </c>
      <c r="D11770" t="s">
        <v>13945</v>
      </c>
      <c r="E11770" t="s">
        <v>13944</v>
      </c>
      <c r="F11770" s="1">
        <v>-30</v>
      </c>
      <c r="I11770" s="13">
        <f t="shared" si="183"/>
        <v>-2813178.4320000922</v>
      </c>
    </row>
    <row r="11771" spans="1:9">
      <c r="A11771" s="10">
        <v>43843</v>
      </c>
      <c r="B11771" s="10">
        <v>43839</v>
      </c>
      <c r="C11771" t="s">
        <v>105</v>
      </c>
      <c r="D11771" t="s">
        <v>13943</v>
      </c>
      <c r="E11771" t="s">
        <v>13942</v>
      </c>
      <c r="F11771" s="1">
        <v>-0.5</v>
      </c>
      <c r="I11771" s="13">
        <f t="shared" si="183"/>
        <v>-2813178.9320000922</v>
      </c>
    </row>
    <row r="11772" spans="1:9">
      <c r="A11772" s="10">
        <v>43843</v>
      </c>
      <c r="B11772" s="10">
        <v>43839</v>
      </c>
      <c r="C11772" t="s">
        <v>7</v>
      </c>
      <c r="D11772" t="s">
        <v>13941</v>
      </c>
      <c r="E11772" t="s">
        <v>13925</v>
      </c>
      <c r="F11772" s="1">
        <v>-7.22</v>
      </c>
      <c r="I11772" s="13">
        <f t="shared" si="183"/>
        <v>-2813186.1520000924</v>
      </c>
    </row>
    <row r="11773" spans="1:9">
      <c r="A11773" s="10">
        <v>43843</v>
      </c>
      <c r="B11773" s="10">
        <v>43839</v>
      </c>
      <c r="C11773" t="s">
        <v>60</v>
      </c>
      <c r="D11773" t="s">
        <v>13940</v>
      </c>
      <c r="E11773" t="s">
        <v>13933</v>
      </c>
      <c r="F11773" s="1">
        <v>-8</v>
      </c>
      <c r="I11773" s="13">
        <f t="shared" si="183"/>
        <v>-2813194.1520000924</v>
      </c>
    </row>
    <row r="11774" spans="1:9">
      <c r="A11774" s="10">
        <v>43843</v>
      </c>
      <c r="B11774" s="10">
        <v>43839</v>
      </c>
      <c r="C11774" t="s">
        <v>60</v>
      </c>
      <c r="D11774" t="s">
        <v>13939</v>
      </c>
      <c r="E11774" t="s">
        <v>13929</v>
      </c>
      <c r="F11774" s="1">
        <v>-8</v>
      </c>
      <c r="I11774" s="13">
        <f t="shared" si="183"/>
        <v>-2813202.1520000924</v>
      </c>
    </row>
    <row r="11775" spans="1:9">
      <c r="A11775" s="10">
        <v>43843</v>
      </c>
      <c r="B11775" s="10">
        <v>43839</v>
      </c>
      <c r="C11775" t="s">
        <v>60</v>
      </c>
      <c r="D11775" t="s">
        <v>13938</v>
      </c>
      <c r="E11775" t="s">
        <v>13937</v>
      </c>
      <c r="F11775" s="1">
        <v>-8</v>
      </c>
      <c r="I11775" s="13">
        <f t="shared" si="183"/>
        <v>-2813210.1520000924</v>
      </c>
    </row>
    <row r="11776" spans="1:9">
      <c r="A11776" s="10">
        <v>43843</v>
      </c>
      <c r="B11776" s="10">
        <v>43839</v>
      </c>
      <c r="C11776" t="s">
        <v>96</v>
      </c>
      <c r="D11776" t="s">
        <v>13936</v>
      </c>
      <c r="E11776" t="s">
        <v>13935</v>
      </c>
      <c r="F11776" s="1">
        <v>-30</v>
      </c>
      <c r="I11776" s="13">
        <f t="shared" si="183"/>
        <v>-2813240.1520000924</v>
      </c>
    </row>
    <row r="11777" spans="1:9">
      <c r="A11777" s="10">
        <v>43843</v>
      </c>
      <c r="B11777" s="10">
        <v>43839</v>
      </c>
      <c r="C11777" t="s">
        <v>7</v>
      </c>
      <c r="D11777" t="s">
        <v>13934</v>
      </c>
      <c r="E11777" t="s">
        <v>13933</v>
      </c>
      <c r="F11777" s="1">
        <v>-7.22</v>
      </c>
      <c r="I11777" s="13">
        <f t="shared" si="183"/>
        <v>-2813247.3720000926</v>
      </c>
    </row>
    <row r="11778" spans="1:9">
      <c r="A11778" s="10">
        <v>43843</v>
      </c>
      <c r="B11778" s="10">
        <v>43839</v>
      </c>
      <c r="C11778" t="s">
        <v>96</v>
      </c>
      <c r="D11778" t="s">
        <v>13932</v>
      </c>
      <c r="E11778" t="s">
        <v>13931</v>
      </c>
      <c r="F11778" s="1">
        <v>-30</v>
      </c>
      <c r="I11778" s="13">
        <f t="shared" si="183"/>
        <v>-2813277.3720000926</v>
      </c>
    </row>
    <row r="11779" spans="1:9">
      <c r="A11779" s="10">
        <v>43843</v>
      </c>
      <c r="B11779" s="10">
        <v>43839</v>
      </c>
      <c r="C11779" t="s">
        <v>7</v>
      </c>
      <c r="D11779" t="s">
        <v>13930</v>
      </c>
      <c r="E11779" t="s">
        <v>13929</v>
      </c>
      <c r="F11779" s="1">
        <v>-7.22</v>
      </c>
      <c r="I11779" s="13">
        <f t="shared" ref="I11779:I11842" si="184">I11778+F11779+G11779</f>
        <v>-2813284.5920000928</v>
      </c>
    </row>
    <row r="11780" spans="1:9">
      <c r="A11780" s="10">
        <v>43843</v>
      </c>
      <c r="B11780" s="10">
        <v>43839</v>
      </c>
      <c r="C11780" t="s">
        <v>96</v>
      </c>
      <c r="D11780" t="s">
        <v>13928</v>
      </c>
      <c r="E11780" t="s">
        <v>13927</v>
      </c>
      <c r="F11780" s="1">
        <v>-30</v>
      </c>
      <c r="I11780" s="13">
        <f t="shared" si="184"/>
        <v>-2813314.5920000928</v>
      </c>
    </row>
    <row r="11781" spans="1:9">
      <c r="A11781" s="10">
        <v>43843</v>
      </c>
      <c r="B11781" s="10">
        <v>43839</v>
      </c>
      <c r="C11781" t="s">
        <v>60</v>
      </c>
      <c r="D11781" t="s">
        <v>13926</v>
      </c>
      <c r="E11781" t="s">
        <v>13925</v>
      </c>
      <c r="F11781" s="1">
        <v>-8</v>
      </c>
      <c r="I11781" s="13">
        <f t="shared" si="184"/>
        <v>-2813322.5920000928</v>
      </c>
    </row>
    <row r="11782" spans="1:9">
      <c r="A11782" s="10">
        <v>43840</v>
      </c>
      <c r="B11782" s="10">
        <v>43839</v>
      </c>
      <c r="C11782" t="s">
        <v>452</v>
      </c>
      <c r="D11782" t="s">
        <v>2306</v>
      </c>
      <c r="E11782" t="s">
        <v>11</v>
      </c>
      <c r="F11782" s="1">
        <v>-0.59499999999999997</v>
      </c>
      <c r="I11782" s="13">
        <f t="shared" si="184"/>
        <v>-2813323.1870000931</v>
      </c>
    </row>
    <row r="11783" spans="1:9">
      <c r="A11783" s="10">
        <v>43840</v>
      </c>
      <c r="B11783" s="10">
        <v>43839</v>
      </c>
      <c r="C11783" t="s">
        <v>13903</v>
      </c>
      <c r="D11783" t="s">
        <v>13902</v>
      </c>
      <c r="E11783" t="s">
        <v>11</v>
      </c>
      <c r="F11783" s="1">
        <v>-400000</v>
      </c>
      <c r="I11783" s="13">
        <f t="shared" si="184"/>
        <v>-3213323.1870000931</v>
      </c>
    </row>
    <row r="11784" spans="1:9">
      <c r="A11784" s="10">
        <v>43840</v>
      </c>
      <c r="B11784" s="10">
        <v>43839</v>
      </c>
      <c r="C11784" t="s">
        <v>12249</v>
      </c>
      <c r="D11784" t="s">
        <v>13900</v>
      </c>
      <c r="E11784" t="s">
        <v>11</v>
      </c>
      <c r="F11784" s="1">
        <v>-0.59499999999999997</v>
      </c>
      <c r="I11784" s="13">
        <f t="shared" si="184"/>
        <v>-3213323.7820000933</v>
      </c>
    </row>
    <row r="11785" spans="1:9">
      <c r="A11785" s="10">
        <v>43840</v>
      </c>
      <c r="B11785" s="10">
        <v>43839</v>
      </c>
      <c r="C11785" t="s">
        <v>13899</v>
      </c>
      <c r="D11785" t="s">
        <v>13898</v>
      </c>
      <c r="E11785" t="s">
        <v>11</v>
      </c>
      <c r="F11785" s="1">
        <v>-750.77599999999995</v>
      </c>
      <c r="I11785" s="13">
        <f t="shared" si="184"/>
        <v>-3214074.5580000933</v>
      </c>
    </row>
    <row r="11786" spans="1:9">
      <c r="A11786" s="10">
        <v>43840</v>
      </c>
      <c r="B11786" s="10">
        <v>43839</v>
      </c>
      <c r="C11786" t="s">
        <v>13897</v>
      </c>
      <c r="D11786" t="s">
        <v>13896</v>
      </c>
      <c r="E11786" t="s">
        <v>8015</v>
      </c>
      <c r="F11786" s="1">
        <v>-3547.5169999999998</v>
      </c>
      <c r="I11786" s="13">
        <f t="shared" si="184"/>
        <v>-3217622.0750000933</v>
      </c>
    </row>
    <row r="11787" spans="1:9">
      <c r="A11787" s="10">
        <v>43840</v>
      </c>
      <c r="B11787" s="10">
        <v>43839</v>
      </c>
      <c r="C11787" t="s">
        <v>31</v>
      </c>
      <c r="D11787" t="s">
        <v>13896</v>
      </c>
      <c r="E11787" t="s">
        <v>8015</v>
      </c>
      <c r="F11787" s="1">
        <v>-1.7849999999999999</v>
      </c>
      <c r="I11787" s="13">
        <f t="shared" si="184"/>
        <v>-3217623.8600000935</v>
      </c>
    </row>
    <row r="11788" spans="1:9">
      <c r="A11788" s="10">
        <v>43840</v>
      </c>
      <c r="B11788" s="10">
        <v>43839</v>
      </c>
      <c r="C11788" t="s">
        <v>13895</v>
      </c>
      <c r="D11788" t="s">
        <v>13894</v>
      </c>
      <c r="E11788" t="s">
        <v>13893</v>
      </c>
      <c r="F11788" s="1">
        <v>-540</v>
      </c>
      <c r="I11788" s="13">
        <f t="shared" si="184"/>
        <v>-3218163.8600000935</v>
      </c>
    </row>
    <row r="11789" spans="1:9">
      <c r="A11789" s="10">
        <v>43840</v>
      </c>
      <c r="B11789" s="10">
        <v>43839</v>
      </c>
      <c r="C11789" t="s">
        <v>13892</v>
      </c>
      <c r="E11789" t="s">
        <v>100</v>
      </c>
      <c r="F11789" s="1">
        <v>-8437.9650000000001</v>
      </c>
      <c r="I11789" s="13">
        <f t="shared" si="184"/>
        <v>-3226601.8250000933</v>
      </c>
    </row>
    <row r="11790" spans="1:9">
      <c r="A11790" s="10">
        <v>43840</v>
      </c>
      <c r="B11790" s="10">
        <v>43839</v>
      </c>
      <c r="C11790" t="s">
        <v>101</v>
      </c>
      <c r="E11790" t="s">
        <v>11</v>
      </c>
      <c r="F11790" s="1">
        <v>-9.52</v>
      </c>
      <c r="I11790" s="13">
        <f t="shared" si="184"/>
        <v>-3226611.3450000933</v>
      </c>
    </row>
    <row r="11791" spans="1:9">
      <c r="A11791" s="10">
        <v>43840</v>
      </c>
      <c r="B11791" s="10">
        <v>43839</v>
      </c>
      <c r="C11791" t="s">
        <v>13891</v>
      </c>
      <c r="D11791" t="s">
        <v>13890</v>
      </c>
      <c r="E11791" t="s">
        <v>13889</v>
      </c>
      <c r="F11791" s="1">
        <v>-8844.4779999999992</v>
      </c>
      <c r="I11791" s="13">
        <f t="shared" si="184"/>
        <v>-3235455.8230000935</v>
      </c>
    </row>
    <row r="11792" spans="1:9">
      <c r="A11792" s="10">
        <v>43840</v>
      </c>
      <c r="B11792" s="10">
        <v>43839</v>
      </c>
      <c r="C11792" t="s">
        <v>31</v>
      </c>
      <c r="D11792" t="s">
        <v>13890</v>
      </c>
      <c r="E11792" t="s">
        <v>13889</v>
      </c>
      <c r="F11792" s="1">
        <v>-1.7849999999999999</v>
      </c>
      <c r="I11792" s="13">
        <f t="shared" si="184"/>
        <v>-3235457.6080000936</v>
      </c>
    </row>
    <row r="11793" spans="1:9">
      <c r="A11793" s="10">
        <v>43840</v>
      </c>
      <c r="B11793" s="10">
        <v>43839</v>
      </c>
      <c r="C11793" t="s">
        <v>13888</v>
      </c>
      <c r="D11793" t="s">
        <v>13887</v>
      </c>
      <c r="E11793" t="s">
        <v>4970</v>
      </c>
      <c r="F11793" s="1">
        <v>-350</v>
      </c>
      <c r="I11793" s="13">
        <f t="shared" si="184"/>
        <v>-3235807.6080000936</v>
      </c>
    </row>
    <row r="11794" spans="1:9">
      <c r="A11794" s="10">
        <v>43840</v>
      </c>
      <c r="B11794" s="10">
        <v>43839</v>
      </c>
      <c r="C11794" t="s">
        <v>13886</v>
      </c>
      <c r="D11794" t="s">
        <v>13885</v>
      </c>
      <c r="E11794" t="s">
        <v>9545</v>
      </c>
      <c r="F11794" s="1">
        <v>-665.88499999999999</v>
      </c>
      <c r="I11794" s="13">
        <f t="shared" si="184"/>
        <v>-3236473.4930000934</v>
      </c>
    </row>
    <row r="11795" spans="1:9">
      <c r="A11795" s="10">
        <v>43840</v>
      </c>
      <c r="B11795" s="10">
        <v>43839</v>
      </c>
      <c r="C11795" t="s">
        <v>13884</v>
      </c>
      <c r="D11795" t="s">
        <v>13883</v>
      </c>
      <c r="E11795" t="s">
        <v>541</v>
      </c>
      <c r="F11795" s="1">
        <v>-8494.0419999999995</v>
      </c>
      <c r="I11795" s="13">
        <f t="shared" si="184"/>
        <v>-3244967.5350000933</v>
      </c>
    </row>
    <row r="11796" spans="1:9">
      <c r="A11796" s="10">
        <v>43840</v>
      </c>
      <c r="B11796" s="10">
        <v>43839</v>
      </c>
      <c r="C11796" t="s">
        <v>31</v>
      </c>
      <c r="D11796" t="s">
        <v>13883</v>
      </c>
      <c r="E11796" t="s">
        <v>541</v>
      </c>
      <c r="F11796" s="1">
        <v>-1.7849999999999999</v>
      </c>
      <c r="I11796" s="13">
        <f t="shared" si="184"/>
        <v>-3244969.3200000934</v>
      </c>
    </row>
    <row r="11797" spans="1:9">
      <c r="A11797" s="10">
        <v>43840</v>
      </c>
      <c r="B11797" s="10">
        <v>43839</v>
      </c>
      <c r="C11797" t="s">
        <v>13882</v>
      </c>
      <c r="D11797" t="s">
        <v>13881</v>
      </c>
      <c r="E11797" t="s">
        <v>11</v>
      </c>
      <c r="F11797" s="1">
        <v>-96857.69</v>
      </c>
      <c r="I11797" s="13">
        <f t="shared" si="184"/>
        <v>-3341827.0100000934</v>
      </c>
    </row>
    <row r="11798" spans="1:9">
      <c r="A11798" s="10">
        <v>43840</v>
      </c>
      <c r="B11798" s="10">
        <v>43839</v>
      </c>
      <c r="C11798" t="s">
        <v>13880</v>
      </c>
      <c r="D11798" t="s">
        <v>13879</v>
      </c>
      <c r="E11798" t="s">
        <v>4805</v>
      </c>
      <c r="F11798" s="1">
        <v>-36398.487000000001</v>
      </c>
      <c r="I11798" s="13">
        <f t="shared" si="184"/>
        <v>-3378225.4970000936</v>
      </c>
    </row>
    <row r="11799" spans="1:9">
      <c r="A11799" s="10">
        <v>43840</v>
      </c>
      <c r="B11799" s="10">
        <v>43839</v>
      </c>
      <c r="C11799" t="s">
        <v>13878</v>
      </c>
      <c r="D11799" t="s">
        <v>13877</v>
      </c>
      <c r="E11799" t="s">
        <v>8517</v>
      </c>
      <c r="F11799" s="1">
        <v>-5000</v>
      </c>
      <c r="I11799" s="13">
        <f t="shared" si="184"/>
        <v>-3383225.4970000936</v>
      </c>
    </row>
    <row r="11800" spans="1:9">
      <c r="A11800" s="10">
        <v>43840</v>
      </c>
      <c r="B11800" s="10">
        <v>43839</v>
      </c>
      <c r="C11800" t="s">
        <v>13876</v>
      </c>
      <c r="D11800" t="s">
        <v>13875</v>
      </c>
      <c r="E11800" t="s">
        <v>582</v>
      </c>
      <c r="F11800" s="1">
        <v>-3546.35</v>
      </c>
      <c r="I11800" s="13">
        <f t="shared" si="184"/>
        <v>-3386771.8470000937</v>
      </c>
    </row>
    <row r="11801" spans="1:9">
      <c r="A11801" s="10">
        <v>43840</v>
      </c>
      <c r="B11801" s="10">
        <v>43839</v>
      </c>
      <c r="C11801" t="s">
        <v>31</v>
      </c>
      <c r="D11801" t="s">
        <v>13875</v>
      </c>
      <c r="E11801" t="s">
        <v>582</v>
      </c>
      <c r="F11801" s="1">
        <v>-1.7849999999999999</v>
      </c>
      <c r="I11801" s="13">
        <f t="shared" si="184"/>
        <v>-3386773.6320000938</v>
      </c>
    </row>
    <row r="11802" spans="1:9">
      <c r="A11802" s="10">
        <v>43840</v>
      </c>
      <c r="B11802" s="10">
        <v>43839</v>
      </c>
      <c r="C11802" t="s">
        <v>13874</v>
      </c>
      <c r="D11802" t="s">
        <v>13873</v>
      </c>
      <c r="E11802" t="s">
        <v>9926</v>
      </c>
      <c r="F11802" s="1">
        <v>-7317.6210000000001</v>
      </c>
      <c r="I11802" s="13">
        <f t="shared" si="184"/>
        <v>-3394091.2530000936</v>
      </c>
    </row>
    <row r="11803" spans="1:9">
      <c r="A11803" s="10">
        <v>43840</v>
      </c>
      <c r="B11803" s="10">
        <v>43839</v>
      </c>
      <c r="C11803" t="s">
        <v>31</v>
      </c>
      <c r="D11803" t="s">
        <v>13873</v>
      </c>
      <c r="E11803" t="s">
        <v>9926</v>
      </c>
      <c r="F11803" s="1">
        <v>-1.7849999999999999</v>
      </c>
      <c r="I11803" s="13">
        <f t="shared" si="184"/>
        <v>-3394093.0380000938</v>
      </c>
    </row>
    <row r="11804" spans="1:9">
      <c r="A11804" s="10">
        <v>43840</v>
      </c>
      <c r="B11804" s="10">
        <v>43839</v>
      </c>
      <c r="C11804" t="s">
        <v>13872</v>
      </c>
      <c r="D11804" t="s">
        <v>13871</v>
      </c>
      <c r="E11804" t="s">
        <v>401</v>
      </c>
      <c r="F11804" s="1">
        <v>-2500.9540000000002</v>
      </c>
      <c r="I11804" s="13">
        <f t="shared" si="184"/>
        <v>-3396593.9920000937</v>
      </c>
    </row>
    <row r="11805" spans="1:9">
      <c r="A11805" s="10">
        <v>43840</v>
      </c>
      <c r="B11805" s="10">
        <v>43839</v>
      </c>
      <c r="C11805" t="s">
        <v>31</v>
      </c>
      <c r="D11805" t="s">
        <v>13871</v>
      </c>
      <c r="E11805" t="s">
        <v>401</v>
      </c>
      <c r="F11805" s="1">
        <v>-1.7849999999999999</v>
      </c>
      <c r="I11805" s="13">
        <f t="shared" si="184"/>
        <v>-3396595.7770000938</v>
      </c>
    </row>
    <row r="11806" spans="1:9">
      <c r="A11806" s="10">
        <v>43840</v>
      </c>
      <c r="B11806" s="10">
        <v>43839</v>
      </c>
      <c r="C11806" t="s">
        <v>427</v>
      </c>
      <c r="D11806" t="s">
        <v>13870</v>
      </c>
      <c r="E11806" t="s">
        <v>429</v>
      </c>
      <c r="F11806" s="1">
        <v>-3088.9160000000002</v>
      </c>
      <c r="I11806" s="13">
        <f t="shared" si="184"/>
        <v>-3399684.693000094</v>
      </c>
    </row>
    <row r="11807" spans="1:9">
      <c r="A11807" s="10">
        <v>43840</v>
      </c>
      <c r="B11807" s="10">
        <v>43839</v>
      </c>
      <c r="C11807" t="s">
        <v>430</v>
      </c>
      <c r="D11807" t="s">
        <v>13870</v>
      </c>
      <c r="E11807" t="s">
        <v>431</v>
      </c>
      <c r="F11807" s="1">
        <v>-1.19</v>
      </c>
      <c r="I11807" s="13">
        <f t="shared" si="184"/>
        <v>-3399685.883000094</v>
      </c>
    </row>
    <row r="11808" spans="1:9">
      <c r="A11808" s="10">
        <v>43840</v>
      </c>
      <c r="B11808" s="10">
        <v>43839</v>
      </c>
      <c r="C11808" t="s">
        <v>13869</v>
      </c>
      <c r="E11808" t="s">
        <v>100</v>
      </c>
      <c r="F11808" s="1">
        <v>-8837.7430000000004</v>
      </c>
      <c r="I11808" s="13">
        <f t="shared" si="184"/>
        <v>-3408523.6260000938</v>
      </c>
    </row>
    <row r="11809" spans="1:9">
      <c r="A11809" s="10">
        <v>43840</v>
      </c>
      <c r="B11809" s="10">
        <v>43839</v>
      </c>
      <c r="C11809" t="s">
        <v>101</v>
      </c>
      <c r="E11809" t="s">
        <v>11</v>
      </c>
      <c r="F11809" s="1">
        <v>-9.52</v>
      </c>
      <c r="I11809" s="13">
        <f t="shared" si="184"/>
        <v>-3408533.1460000938</v>
      </c>
    </row>
    <row r="11810" spans="1:9">
      <c r="A11810" s="10">
        <v>43840</v>
      </c>
      <c r="B11810" s="10">
        <v>43839</v>
      </c>
      <c r="C11810" t="s">
        <v>427</v>
      </c>
      <c r="D11810" t="s">
        <v>13868</v>
      </c>
      <c r="E11810" t="s">
        <v>429</v>
      </c>
      <c r="F11810" s="1">
        <v>-1780.7370000000001</v>
      </c>
      <c r="I11810" s="13">
        <f t="shared" si="184"/>
        <v>-3410313.883000094</v>
      </c>
    </row>
    <row r="11811" spans="1:9">
      <c r="A11811" s="10">
        <v>43840</v>
      </c>
      <c r="B11811" s="10">
        <v>43839</v>
      </c>
      <c r="C11811" t="s">
        <v>430</v>
      </c>
      <c r="D11811" t="s">
        <v>13868</v>
      </c>
      <c r="E11811" t="s">
        <v>431</v>
      </c>
      <c r="F11811" s="1">
        <v>-1.19</v>
      </c>
      <c r="I11811" s="13">
        <f t="shared" si="184"/>
        <v>-3410315.0730000939</v>
      </c>
    </row>
    <row r="11812" spans="1:9">
      <c r="A11812" s="10">
        <v>43843</v>
      </c>
      <c r="B11812" s="10">
        <v>43840</v>
      </c>
      <c r="C11812" t="s">
        <v>13959</v>
      </c>
      <c r="D11812" t="s">
        <v>13958</v>
      </c>
      <c r="E11812" t="s">
        <v>308</v>
      </c>
      <c r="F11812" s="1">
        <v>-2261.0830000000001</v>
      </c>
      <c r="I11812" s="13">
        <f t="shared" si="184"/>
        <v>-3412576.156000094</v>
      </c>
    </row>
    <row r="11813" spans="1:9">
      <c r="A11813" s="10">
        <v>43843</v>
      </c>
      <c r="B11813" s="10">
        <v>43840</v>
      </c>
      <c r="C11813" t="s">
        <v>13957</v>
      </c>
      <c r="D11813" t="s">
        <v>13956</v>
      </c>
      <c r="E11813" t="s">
        <v>13955</v>
      </c>
      <c r="F11813" s="1">
        <v>-115.6</v>
      </c>
      <c r="I11813" s="13">
        <f t="shared" si="184"/>
        <v>-3412691.7560000941</v>
      </c>
    </row>
    <row r="11814" spans="1:9">
      <c r="A11814" s="10">
        <v>43843</v>
      </c>
      <c r="B11814" s="10">
        <v>43840</v>
      </c>
      <c r="C11814" t="s">
        <v>452</v>
      </c>
      <c r="D11814" t="s">
        <v>2320</v>
      </c>
      <c r="E11814" t="s">
        <v>11</v>
      </c>
      <c r="F11814" s="1">
        <v>-0.59499999999999997</v>
      </c>
      <c r="I11814" s="13">
        <f t="shared" si="184"/>
        <v>-3412692.3510000943</v>
      </c>
    </row>
    <row r="11815" spans="1:9">
      <c r="A11815" s="10">
        <v>43843</v>
      </c>
      <c r="B11815" s="10">
        <v>43840</v>
      </c>
      <c r="C11815" t="s">
        <v>13954</v>
      </c>
      <c r="D11815" t="s">
        <v>13953</v>
      </c>
      <c r="E11815" t="s">
        <v>8663</v>
      </c>
      <c r="F11815" s="1">
        <v>-98500</v>
      </c>
      <c r="I11815" s="13">
        <f t="shared" si="184"/>
        <v>-3511192.3510000943</v>
      </c>
    </row>
    <row r="11816" spans="1:9">
      <c r="A11816" s="10">
        <v>43843</v>
      </c>
      <c r="B11816" s="10">
        <v>43840</v>
      </c>
      <c r="C11816" t="s">
        <v>12249</v>
      </c>
      <c r="D11816" t="s">
        <v>13923</v>
      </c>
      <c r="E11816" t="s">
        <v>11</v>
      </c>
      <c r="F11816" s="1">
        <v>-0.59499999999999997</v>
      </c>
      <c r="I11816" s="13">
        <f t="shared" si="184"/>
        <v>-3511192.9460000945</v>
      </c>
    </row>
    <row r="11817" spans="1:9">
      <c r="A11817" s="10">
        <v>43843</v>
      </c>
      <c r="B11817" s="10">
        <v>43840</v>
      </c>
      <c r="C11817" t="s">
        <v>13922</v>
      </c>
      <c r="D11817" t="s">
        <v>13921</v>
      </c>
      <c r="E11817" t="s">
        <v>6620</v>
      </c>
      <c r="F11817" s="1">
        <v>-702.255</v>
      </c>
      <c r="I11817" s="13">
        <f t="shared" si="184"/>
        <v>-3511895.2010000944</v>
      </c>
    </row>
    <row r="11818" spans="1:9">
      <c r="A11818" s="10">
        <v>43843</v>
      </c>
      <c r="B11818" s="10">
        <v>43840</v>
      </c>
      <c r="C11818" t="s">
        <v>13920</v>
      </c>
      <c r="D11818" t="s">
        <v>13919</v>
      </c>
      <c r="E11818" t="s">
        <v>11346</v>
      </c>
      <c r="F11818" s="1">
        <v>-1906.5070000000001</v>
      </c>
      <c r="I11818" s="13">
        <f t="shared" si="184"/>
        <v>-3513801.7080000946</v>
      </c>
    </row>
    <row r="11819" spans="1:9">
      <c r="A11819" s="10">
        <v>43843</v>
      </c>
      <c r="B11819" s="10">
        <v>43840</v>
      </c>
      <c r="C11819" t="s">
        <v>13918</v>
      </c>
      <c r="D11819" t="s">
        <v>13917</v>
      </c>
      <c r="E11819" t="s">
        <v>11</v>
      </c>
      <c r="F11819" s="1">
        <v>-357.6</v>
      </c>
      <c r="I11819" s="13">
        <f t="shared" si="184"/>
        <v>-3514159.3080000947</v>
      </c>
    </row>
    <row r="11820" spans="1:9">
      <c r="A11820" s="10">
        <v>43843</v>
      </c>
      <c r="B11820" s="10">
        <v>43840</v>
      </c>
      <c r="C11820" t="s">
        <v>13916</v>
      </c>
      <c r="D11820" t="s">
        <v>13915</v>
      </c>
      <c r="E11820" t="s">
        <v>11333</v>
      </c>
      <c r="F11820" s="1">
        <v>-98500</v>
      </c>
      <c r="I11820" s="13">
        <f t="shared" si="184"/>
        <v>-3612659.3080000947</v>
      </c>
    </row>
    <row r="11821" spans="1:9">
      <c r="A11821" s="10">
        <v>43843</v>
      </c>
      <c r="B11821" s="10">
        <v>43840</v>
      </c>
      <c r="C11821" t="s">
        <v>452</v>
      </c>
      <c r="D11821" t="s">
        <v>2209</v>
      </c>
      <c r="E11821" t="s">
        <v>11</v>
      </c>
      <c r="F11821" s="1">
        <v>-0.59499999999999997</v>
      </c>
      <c r="I11821" s="13">
        <f t="shared" si="184"/>
        <v>-3612659.9030000949</v>
      </c>
    </row>
    <row r="11822" spans="1:9">
      <c r="A11822" s="10">
        <v>43843</v>
      </c>
      <c r="B11822" s="10">
        <v>43840</v>
      </c>
      <c r="C11822" t="s">
        <v>13913</v>
      </c>
      <c r="D11822" t="s">
        <v>13912</v>
      </c>
      <c r="E11822" t="s">
        <v>82</v>
      </c>
      <c r="F11822" s="1">
        <v>-5979.1480000000001</v>
      </c>
      <c r="I11822" s="13">
        <f t="shared" si="184"/>
        <v>-3618639.051000095</v>
      </c>
    </row>
    <row r="11823" spans="1:9">
      <c r="A11823" s="10">
        <v>43843</v>
      </c>
      <c r="B11823" s="10">
        <v>43840</v>
      </c>
      <c r="C11823" t="s">
        <v>452</v>
      </c>
      <c r="D11823" t="s">
        <v>456</v>
      </c>
      <c r="E11823" t="s">
        <v>11</v>
      </c>
      <c r="F11823" s="1">
        <v>-0.59499999999999997</v>
      </c>
      <c r="I11823" s="13">
        <f t="shared" si="184"/>
        <v>-3618639.6460000952</v>
      </c>
    </row>
    <row r="11824" spans="1:9">
      <c r="A11824" s="10">
        <v>43843</v>
      </c>
      <c r="B11824" s="10">
        <v>43840</v>
      </c>
      <c r="C11824" t="s">
        <v>13911</v>
      </c>
      <c r="D11824" t="s">
        <v>13910</v>
      </c>
      <c r="E11824" t="s">
        <v>4346</v>
      </c>
      <c r="F11824" s="1">
        <v>-1849.3579999999999</v>
      </c>
      <c r="I11824" s="13">
        <f t="shared" si="184"/>
        <v>-3620489.0040000952</v>
      </c>
    </row>
    <row r="11825" spans="1:9">
      <c r="A11825" s="10">
        <v>43843</v>
      </c>
      <c r="B11825" s="10">
        <v>43840</v>
      </c>
      <c r="C11825" t="s">
        <v>452</v>
      </c>
      <c r="D11825" t="s">
        <v>2061</v>
      </c>
      <c r="E11825" t="s">
        <v>11</v>
      </c>
      <c r="F11825" s="1">
        <v>-0.59499999999999997</v>
      </c>
      <c r="I11825" s="13">
        <f t="shared" si="184"/>
        <v>-3620489.5990000954</v>
      </c>
    </row>
    <row r="11826" spans="1:9">
      <c r="A11826" s="10">
        <v>43843</v>
      </c>
      <c r="B11826" s="10">
        <v>43840</v>
      </c>
      <c r="C11826" t="s">
        <v>13909</v>
      </c>
      <c r="D11826" t="s">
        <v>13908</v>
      </c>
      <c r="E11826" t="s">
        <v>11638</v>
      </c>
      <c r="F11826" s="1">
        <v>-985</v>
      </c>
      <c r="I11826" s="13">
        <f t="shared" si="184"/>
        <v>-3621474.5990000954</v>
      </c>
    </row>
    <row r="11827" spans="1:9">
      <c r="A11827" s="10">
        <v>43843</v>
      </c>
      <c r="B11827" s="10">
        <v>43840</v>
      </c>
      <c r="C11827" t="s">
        <v>13907</v>
      </c>
      <c r="D11827" t="s">
        <v>13906</v>
      </c>
      <c r="E11827" t="s">
        <v>11786</v>
      </c>
      <c r="F11827" s="1">
        <v>-2130.9690000000001</v>
      </c>
      <c r="I11827" s="13">
        <f t="shared" si="184"/>
        <v>-3623605.5680000954</v>
      </c>
    </row>
    <row r="11828" spans="1:9">
      <c r="A11828" s="10">
        <v>43839</v>
      </c>
      <c r="B11828" s="10">
        <v>43840</v>
      </c>
      <c r="C11828" t="s">
        <v>13865</v>
      </c>
      <c r="D11828" t="s">
        <v>2023</v>
      </c>
      <c r="E11828" t="s">
        <v>11</v>
      </c>
      <c r="G11828" s="1">
        <v>10000</v>
      </c>
      <c r="I11828" s="13">
        <f t="shared" si="184"/>
        <v>-3613605.5680000954</v>
      </c>
    </row>
    <row r="11829" spans="1:9">
      <c r="A11829" s="10">
        <v>43839</v>
      </c>
      <c r="B11829" s="10">
        <v>43840</v>
      </c>
      <c r="C11829" t="s">
        <v>13864</v>
      </c>
      <c r="D11829" t="s">
        <v>13863</v>
      </c>
      <c r="E11829" t="s">
        <v>11</v>
      </c>
      <c r="G11829" s="1">
        <v>750000</v>
      </c>
      <c r="I11829" s="13">
        <f t="shared" si="184"/>
        <v>-2863605.5680000954</v>
      </c>
    </row>
    <row r="11830" spans="1:9">
      <c r="A11830" s="10">
        <v>43839</v>
      </c>
      <c r="B11830" s="10">
        <v>43840</v>
      </c>
      <c r="C11830" t="s">
        <v>6998</v>
      </c>
      <c r="D11830" t="s">
        <v>2581</v>
      </c>
      <c r="E11830" t="s">
        <v>11</v>
      </c>
      <c r="G11830" s="1">
        <v>17000</v>
      </c>
      <c r="I11830" s="13">
        <f t="shared" si="184"/>
        <v>-2846605.5680000954</v>
      </c>
    </row>
    <row r="11831" spans="1:9">
      <c r="A11831" s="10">
        <v>43839</v>
      </c>
      <c r="B11831" s="10">
        <v>43840</v>
      </c>
      <c r="C11831" t="s">
        <v>13856</v>
      </c>
      <c r="D11831" t="s">
        <v>2095</v>
      </c>
      <c r="E11831" t="s">
        <v>11</v>
      </c>
      <c r="G11831" s="1">
        <v>14000</v>
      </c>
      <c r="I11831" s="13">
        <f t="shared" si="184"/>
        <v>-2832605.5680000954</v>
      </c>
    </row>
    <row r="11832" spans="1:9">
      <c r="A11832" s="10">
        <v>43839</v>
      </c>
      <c r="B11832" s="10">
        <v>43840</v>
      </c>
      <c r="C11832" t="s">
        <v>11542</v>
      </c>
      <c r="D11832" t="s">
        <v>2041</v>
      </c>
      <c r="E11832" t="s">
        <v>11</v>
      </c>
      <c r="G11832" s="1">
        <v>13000</v>
      </c>
      <c r="I11832" s="13">
        <f t="shared" si="184"/>
        <v>-2819605.5680000954</v>
      </c>
    </row>
    <row r="11833" spans="1:9">
      <c r="A11833" s="10">
        <v>43846</v>
      </c>
      <c r="B11833" s="10">
        <v>43843</v>
      </c>
      <c r="C11833" t="s">
        <v>7</v>
      </c>
      <c r="D11833" t="s">
        <v>14009</v>
      </c>
      <c r="E11833" t="s">
        <v>14008</v>
      </c>
      <c r="F11833" s="1">
        <v>-1.9</v>
      </c>
      <c r="I11833" s="13">
        <f t="shared" si="184"/>
        <v>-2819607.4680000953</v>
      </c>
    </row>
    <row r="11834" spans="1:9">
      <c r="A11834" s="10">
        <v>43846</v>
      </c>
      <c r="B11834" s="10">
        <v>43843</v>
      </c>
      <c r="C11834" t="s">
        <v>184</v>
      </c>
      <c r="D11834" t="s">
        <v>14003</v>
      </c>
      <c r="E11834" t="s">
        <v>14002</v>
      </c>
      <c r="F11834" s="1">
        <v>-10</v>
      </c>
      <c r="I11834" s="13">
        <f t="shared" si="184"/>
        <v>-2819617.4680000953</v>
      </c>
    </row>
    <row r="11835" spans="1:9">
      <c r="A11835" s="10">
        <v>43845</v>
      </c>
      <c r="B11835" s="10">
        <v>43843</v>
      </c>
      <c r="C11835" t="s">
        <v>13997</v>
      </c>
      <c r="D11835" t="s">
        <v>13996</v>
      </c>
      <c r="E11835" t="s">
        <v>410</v>
      </c>
      <c r="F11835" s="1">
        <v>-120</v>
      </c>
      <c r="I11835" s="13">
        <f t="shared" si="184"/>
        <v>-2819737.4680000953</v>
      </c>
    </row>
    <row r="11836" spans="1:9">
      <c r="A11836" s="10">
        <v>43845</v>
      </c>
      <c r="B11836" s="10">
        <v>43843</v>
      </c>
      <c r="C11836" t="s">
        <v>31</v>
      </c>
      <c r="D11836" t="s">
        <v>13961</v>
      </c>
      <c r="E11836" t="s">
        <v>332</v>
      </c>
      <c r="F11836" s="1">
        <v>-1.7849999999999999</v>
      </c>
      <c r="I11836" s="13">
        <f t="shared" si="184"/>
        <v>-2819739.2530000955</v>
      </c>
    </row>
    <row r="11837" spans="1:9">
      <c r="A11837" s="10">
        <v>43845</v>
      </c>
      <c r="B11837" s="10">
        <v>43843</v>
      </c>
      <c r="C11837" t="s">
        <v>45</v>
      </c>
      <c r="D11837" t="s">
        <v>13960</v>
      </c>
      <c r="E11837" t="s">
        <v>44</v>
      </c>
      <c r="F11837" s="1">
        <v>-3.57</v>
      </c>
      <c r="I11837" s="13">
        <f t="shared" si="184"/>
        <v>-2819742.8230000953</v>
      </c>
    </row>
    <row r="11838" spans="1:9">
      <c r="A11838" s="10">
        <v>43845</v>
      </c>
      <c r="B11838" s="10">
        <v>43843</v>
      </c>
      <c r="C11838" t="s">
        <v>13995</v>
      </c>
      <c r="D11838" t="s">
        <v>13994</v>
      </c>
      <c r="E11838" t="s">
        <v>332</v>
      </c>
      <c r="F11838" s="1">
        <v>-10145.587</v>
      </c>
      <c r="I11838" s="13">
        <f t="shared" si="184"/>
        <v>-2829888.4100000951</v>
      </c>
    </row>
    <row r="11839" spans="1:9">
      <c r="A11839" s="10">
        <v>43845</v>
      </c>
      <c r="B11839" s="10">
        <v>43843</v>
      </c>
      <c r="C11839" t="s">
        <v>31</v>
      </c>
      <c r="D11839" t="s">
        <v>13994</v>
      </c>
      <c r="E11839" t="s">
        <v>332</v>
      </c>
      <c r="F11839" s="1">
        <v>-1.7849999999999999</v>
      </c>
      <c r="I11839" s="13">
        <f t="shared" si="184"/>
        <v>-2829890.1950000953</v>
      </c>
    </row>
    <row r="11840" spans="1:9">
      <c r="A11840" s="10">
        <v>43845</v>
      </c>
      <c r="B11840" s="10">
        <v>43843</v>
      </c>
      <c r="C11840" t="s">
        <v>13993</v>
      </c>
      <c r="D11840" t="s">
        <v>13992</v>
      </c>
      <c r="E11840" t="s">
        <v>8015</v>
      </c>
      <c r="F11840" s="1">
        <v>-1536.1079999999999</v>
      </c>
      <c r="I11840" s="13">
        <f t="shared" si="184"/>
        <v>-2831426.3030000953</v>
      </c>
    </row>
    <row r="11841" spans="1:9">
      <c r="A11841" s="10">
        <v>43845</v>
      </c>
      <c r="B11841" s="10">
        <v>43843</v>
      </c>
      <c r="C11841" t="s">
        <v>31</v>
      </c>
      <c r="D11841" t="s">
        <v>13992</v>
      </c>
      <c r="E11841" t="s">
        <v>8015</v>
      </c>
      <c r="F11841" s="1">
        <v>-1.7849999999999999</v>
      </c>
      <c r="I11841" s="13">
        <f t="shared" si="184"/>
        <v>-2831428.0880000954</v>
      </c>
    </row>
    <row r="11842" spans="1:9">
      <c r="A11842" s="10">
        <v>43845</v>
      </c>
      <c r="B11842" s="10">
        <v>43843</v>
      </c>
      <c r="C11842" t="s">
        <v>13991</v>
      </c>
      <c r="D11842" t="s">
        <v>13990</v>
      </c>
      <c r="E11842" t="s">
        <v>448</v>
      </c>
      <c r="F11842" s="1">
        <v>-3003.13</v>
      </c>
      <c r="I11842" s="13">
        <f t="shared" si="184"/>
        <v>-2834431.2180000953</v>
      </c>
    </row>
    <row r="11843" spans="1:9">
      <c r="A11843" s="10">
        <v>43845</v>
      </c>
      <c r="B11843" s="10">
        <v>43843</v>
      </c>
      <c r="C11843" t="s">
        <v>31</v>
      </c>
      <c r="D11843" t="s">
        <v>13990</v>
      </c>
      <c r="E11843" t="s">
        <v>448</v>
      </c>
      <c r="F11843" s="1">
        <v>-1.7849999999999999</v>
      </c>
      <c r="I11843" s="13">
        <f t="shared" ref="I11843:I11906" si="185">I11842+F11843+G11843</f>
        <v>-2834433.0030000955</v>
      </c>
    </row>
    <row r="11844" spans="1:9">
      <c r="A11844" s="10">
        <v>43845</v>
      </c>
      <c r="B11844" s="10">
        <v>43843</v>
      </c>
      <c r="C11844" t="s">
        <v>13989</v>
      </c>
      <c r="D11844" t="s">
        <v>13988</v>
      </c>
      <c r="E11844" t="s">
        <v>556</v>
      </c>
      <c r="F11844" s="1">
        <v>-787.70699999999999</v>
      </c>
      <c r="I11844" s="13">
        <f t="shared" si="185"/>
        <v>-2835220.7100000954</v>
      </c>
    </row>
    <row r="11845" spans="1:9">
      <c r="A11845" s="10">
        <v>43845</v>
      </c>
      <c r="B11845" s="10">
        <v>43843</v>
      </c>
      <c r="C11845" t="s">
        <v>31</v>
      </c>
      <c r="D11845" t="s">
        <v>13988</v>
      </c>
      <c r="E11845" t="s">
        <v>556</v>
      </c>
      <c r="F11845" s="1">
        <v>-1.7849999999999999</v>
      </c>
      <c r="I11845" s="13">
        <f t="shared" si="185"/>
        <v>-2835222.4950000956</v>
      </c>
    </row>
    <row r="11846" spans="1:9">
      <c r="A11846" s="10">
        <v>43845</v>
      </c>
      <c r="B11846" s="10">
        <v>43843</v>
      </c>
      <c r="C11846" t="s">
        <v>13987</v>
      </c>
      <c r="D11846" t="s">
        <v>13986</v>
      </c>
      <c r="E11846" t="s">
        <v>11</v>
      </c>
      <c r="F11846" s="1">
        <v>-180</v>
      </c>
      <c r="I11846" s="13">
        <f t="shared" si="185"/>
        <v>-2835402.4950000956</v>
      </c>
    </row>
    <row r="11847" spans="1:9">
      <c r="A11847" s="10">
        <v>43845</v>
      </c>
      <c r="B11847" s="10">
        <v>43843</v>
      </c>
      <c r="C11847" t="s">
        <v>13985</v>
      </c>
      <c r="D11847" t="s">
        <v>13984</v>
      </c>
      <c r="E11847" t="s">
        <v>8042</v>
      </c>
      <c r="F11847" s="1">
        <v>-375.90800000000002</v>
      </c>
      <c r="I11847" s="13">
        <f t="shared" si="185"/>
        <v>-2835778.4030000954</v>
      </c>
    </row>
    <row r="11848" spans="1:9">
      <c r="A11848" s="10">
        <v>43845</v>
      </c>
      <c r="B11848" s="10">
        <v>43843</v>
      </c>
      <c r="C11848" t="s">
        <v>13983</v>
      </c>
      <c r="D11848" t="s">
        <v>13982</v>
      </c>
      <c r="E11848" t="s">
        <v>8015</v>
      </c>
      <c r="F11848" s="1">
        <v>-1714.8610000000001</v>
      </c>
      <c r="I11848" s="13">
        <f t="shared" si="185"/>
        <v>-2837493.2640000954</v>
      </c>
    </row>
    <row r="11849" spans="1:9">
      <c r="A11849" s="10">
        <v>43845</v>
      </c>
      <c r="B11849" s="10">
        <v>43843</v>
      </c>
      <c r="C11849" t="s">
        <v>31</v>
      </c>
      <c r="D11849" t="s">
        <v>13982</v>
      </c>
      <c r="E11849" t="s">
        <v>8015</v>
      </c>
      <c r="F11849" s="1">
        <v>-1.7849999999999999</v>
      </c>
      <c r="I11849" s="13">
        <f t="shared" si="185"/>
        <v>-2837495.0490000956</v>
      </c>
    </row>
    <row r="11850" spans="1:9">
      <c r="A11850" s="10">
        <v>43845</v>
      </c>
      <c r="B11850" s="10">
        <v>43843</v>
      </c>
      <c r="C11850" t="s">
        <v>13981</v>
      </c>
      <c r="D11850" t="s">
        <v>13980</v>
      </c>
      <c r="E11850" t="s">
        <v>401</v>
      </c>
      <c r="F11850" s="1">
        <v>-2164.163</v>
      </c>
      <c r="I11850" s="13">
        <f t="shared" si="185"/>
        <v>-2839659.2120000958</v>
      </c>
    </row>
    <row r="11851" spans="1:9">
      <c r="A11851" s="10">
        <v>43845</v>
      </c>
      <c r="B11851" s="10">
        <v>43843</v>
      </c>
      <c r="C11851" t="s">
        <v>31</v>
      </c>
      <c r="D11851" t="s">
        <v>13980</v>
      </c>
      <c r="E11851" t="s">
        <v>401</v>
      </c>
      <c r="F11851" s="1">
        <v>-1.7849999999999999</v>
      </c>
      <c r="I11851" s="13">
        <f t="shared" si="185"/>
        <v>-2839660.9970000959</v>
      </c>
    </row>
    <row r="11852" spans="1:9">
      <c r="A11852" s="10">
        <v>43845</v>
      </c>
      <c r="B11852" s="10">
        <v>43843</v>
      </c>
      <c r="C11852" t="s">
        <v>42</v>
      </c>
      <c r="D11852" t="s">
        <v>13979</v>
      </c>
      <c r="E11852" t="s">
        <v>44</v>
      </c>
      <c r="F11852" s="1">
        <v>-24373.186000000002</v>
      </c>
      <c r="I11852" s="13">
        <f t="shared" si="185"/>
        <v>-2864034.1830000961</v>
      </c>
    </row>
    <row r="11853" spans="1:9">
      <c r="A11853" s="10">
        <v>43845</v>
      </c>
      <c r="B11853" s="10">
        <v>43843</v>
      </c>
      <c r="C11853" t="s">
        <v>45</v>
      </c>
      <c r="D11853" t="s">
        <v>13979</v>
      </c>
      <c r="E11853" t="s">
        <v>44</v>
      </c>
      <c r="F11853" s="1">
        <v>-3.57</v>
      </c>
      <c r="I11853" s="13">
        <f t="shared" si="185"/>
        <v>-2864037.753000096</v>
      </c>
    </row>
    <row r="11854" spans="1:9">
      <c r="A11854" s="10">
        <v>43845</v>
      </c>
      <c r="B11854" s="10">
        <v>43843</v>
      </c>
      <c r="C11854" t="s">
        <v>13978</v>
      </c>
      <c r="D11854" t="s">
        <v>13977</v>
      </c>
      <c r="E11854" t="s">
        <v>8015</v>
      </c>
      <c r="F11854" s="1">
        <v>-769.34</v>
      </c>
      <c r="I11854" s="13">
        <f t="shared" si="185"/>
        <v>-2864807.0930000958</v>
      </c>
    </row>
    <row r="11855" spans="1:9">
      <c r="A11855" s="10">
        <v>43845</v>
      </c>
      <c r="B11855" s="10">
        <v>43843</v>
      </c>
      <c r="C11855" t="s">
        <v>31</v>
      </c>
      <c r="D11855" t="s">
        <v>13977</v>
      </c>
      <c r="E11855" t="s">
        <v>8015</v>
      </c>
      <c r="F11855" s="1">
        <v>-1.7849999999999999</v>
      </c>
      <c r="I11855" s="13">
        <f t="shared" si="185"/>
        <v>-2864808.878000096</v>
      </c>
    </row>
    <row r="11856" spans="1:9">
      <c r="A11856" s="10">
        <v>43845</v>
      </c>
      <c r="B11856" s="10">
        <v>43843</v>
      </c>
      <c r="C11856" t="s">
        <v>13976</v>
      </c>
      <c r="D11856" t="s">
        <v>13975</v>
      </c>
      <c r="E11856" t="s">
        <v>7414</v>
      </c>
      <c r="F11856" s="1">
        <v>-2504.3040000000001</v>
      </c>
      <c r="I11856" s="13">
        <f t="shared" si="185"/>
        <v>-2867313.182000096</v>
      </c>
    </row>
    <row r="11857" spans="1:9">
      <c r="A11857" s="10">
        <v>43845</v>
      </c>
      <c r="B11857" s="10">
        <v>43843</v>
      </c>
      <c r="C11857" t="s">
        <v>13974</v>
      </c>
      <c r="D11857" t="s">
        <v>13973</v>
      </c>
      <c r="E11857" t="s">
        <v>561</v>
      </c>
      <c r="F11857" s="1">
        <v>-3893.8710000000001</v>
      </c>
      <c r="I11857" s="13">
        <f t="shared" si="185"/>
        <v>-2871207.0530000958</v>
      </c>
    </row>
    <row r="11858" spans="1:9">
      <c r="A11858" s="10">
        <v>43845</v>
      </c>
      <c r="B11858" s="10">
        <v>43843</v>
      </c>
      <c r="C11858" t="s">
        <v>31</v>
      </c>
      <c r="D11858" t="s">
        <v>13973</v>
      </c>
      <c r="E11858" t="s">
        <v>561</v>
      </c>
      <c r="F11858" s="1">
        <v>-1.7849999999999999</v>
      </c>
      <c r="I11858" s="13">
        <f t="shared" si="185"/>
        <v>-2871208.8380000959</v>
      </c>
    </row>
    <row r="11859" spans="1:9">
      <c r="A11859" s="10">
        <v>43845</v>
      </c>
      <c r="B11859" s="10">
        <v>43843</v>
      </c>
      <c r="C11859" t="s">
        <v>13972</v>
      </c>
      <c r="D11859" t="s">
        <v>13971</v>
      </c>
      <c r="E11859" t="s">
        <v>7414</v>
      </c>
      <c r="F11859" s="1">
        <v>-1027.395</v>
      </c>
      <c r="I11859" s="13">
        <f t="shared" si="185"/>
        <v>-2872236.2330000959</v>
      </c>
    </row>
    <row r="11860" spans="1:9">
      <c r="A11860" s="10">
        <v>43845</v>
      </c>
      <c r="B11860" s="10">
        <v>43843</v>
      </c>
      <c r="C11860" t="s">
        <v>13970</v>
      </c>
      <c r="D11860" t="s">
        <v>13969</v>
      </c>
      <c r="E11860" t="s">
        <v>7414</v>
      </c>
      <c r="F11860" s="1">
        <v>-15809.841</v>
      </c>
      <c r="I11860" s="13">
        <f t="shared" si="185"/>
        <v>-2888046.0740000959</v>
      </c>
    </row>
    <row r="11861" spans="1:9">
      <c r="A11861" s="10">
        <v>43845</v>
      </c>
      <c r="B11861" s="10">
        <v>43843</v>
      </c>
      <c r="C11861" t="s">
        <v>13968</v>
      </c>
      <c r="D11861" t="s">
        <v>13967</v>
      </c>
      <c r="E11861" t="s">
        <v>305</v>
      </c>
      <c r="F11861" s="1">
        <v>-429</v>
      </c>
      <c r="I11861" s="13">
        <f t="shared" si="185"/>
        <v>-2888475.0740000959</v>
      </c>
    </row>
    <row r="11862" spans="1:9">
      <c r="A11862" s="10">
        <v>43845</v>
      </c>
      <c r="B11862" s="10">
        <v>43843</v>
      </c>
      <c r="C11862" t="s">
        <v>13966</v>
      </c>
      <c r="D11862" t="s">
        <v>13965</v>
      </c>
      <c r="E11862" t="s">
        <v>556</v>
      </c>
      <c r="F11862" s="1">
        <v>-148.03200000000001</v>
      </c>
      <c r="I11862" s="13">
        <f t="shared" si="185"/>
        <v>-2888623.1060000961</v>
      </c>
    </row>
    <row r="11863" spans="1:9">
      <c r="A11863" s="10">
        <v>43845</v>
      </c>
      <c r="B11863" s="10">
        <v>43843</v>
      </c>
      <c r="C11863" t="s">
        <v>31</v>
      </c>
      <c r="D11863" t="s">
        <v>13965</v>
      </c>
      <c r="E11863" t="s">
        <v>556</v>
      </c>
      <c r="F11863" s="1">
        <v>-1.7849999999999999</v>
      </c>
      <c r="I11863" s="13">
        <f t="shared" si="185"/>
        <v>-2888624.8910000962</v>
      </c>
    </row>
    <row r="11864" spans="1:9">
      <c r="A11864" s="10">
        <v>43845</v>
      </c>
      <c r="B11864" s="10">
        <v>43843</v>
      </c>
      <c r="C11864" t="s">
        <v>13964</v>
      </c>
      <c r="D11864" t="s">
        <v>13963</v>
      </c>
      <c r="E11864" t="s">
        <v>5478</v>
      </c>
      <c r="F11864" s="1">
        <v>-267.863</v>
      </c>
      <c r="I11864" s="13">
        <f t="shared" si="185"/>
        <v>-2888892.7540000961</v>
      </c>
    </row>
    <row r="11865" spans="1:9">
      <c r="A11865" s="10">
        <v>43845</v>
      </c>
      <c r="B11865" s="10">
        <v>43843</v>
      </c>
      <c r="C11865" t="s">
        <v>31</v>
      </c>
      <c r="D11865" t="s">
        <v>13963</v>
      </c>
      <c r="E11865" t="s">
        <v>5478</v>
      </c>
      <c r="F11865" s="1">
        <v>-1.7849999999999999</v>
      </c>
      <c r="I11865" s="13">
        <f t="shared" si="185"/>
        <v>-2888894.5390000963</v>
      </c>
    </row>
    <row r="11866" spans="1:9">
      <c r="A11866" s="10">
        <v>43845</v>
      </c>
      <c r="B11866" s="10">
        <v>43843</v>
      </c>
      <c r="C11866" t="s">
        <v>13962</v>
      </c>
      <c r="D11866" t="s">
        <v>13961</v>
      </c>
      <c r="E11866" t="s">
        <v>332</v>
      </c>
      <c r="F11866" s="1">
        <v>-13593</v>
      </c>
      <c r="I11866" s="13">
        <f t="shared" si="185"/>
        <v>-2902487.5390000963</v>
      </c>
    </row>
    <row r="11867" spans="1:9">
      <c r="A11867" s="10">
        <v>43845</v>
      </c>
      <c r="B11867" s="10">
        <v>43843</v>
      </c>
      <c r="C11867" t="s">
        <v>42</v>
      </c>
      <c r="D11867" t="s">
        <v>13960</v>
      </c>
      <c r="E11867" t="s">
        <v>44</v>
      </c>
      <c r="F11867" s="1">
        <v>-71607.611999999994</v>
      </c>
      <c r="I11867" s="13">
        <f t="shared" si="185"/>
        <v>-2974095.1510000965</v>
      </c>
    </row>
    <row r="11868" spans="1:9">
      <c r="A11868" s="10">
        <v>43840</v>
      </c>
      <c r="B11868" s="10">
        <v>43843</v>
      </c>
      <c r="C11868" t="s">
        <v>13901</v>
      </c>
      <c r="D11868" t="s">
        <v>13900</v>
      </c>
      <c r="E11868" t="s">
        <v>11</v>
      </c>
      <c r="G11868" s="1">
        <v>150000</v>
      </c>
      <c r="I11868" s="13">
        <f t="shared" si="185"/>
        <v>-2824095.1510000965</v>
      </c>
    </row>
    <row r="11869" spans="1:9">
      <c r="A11869" s="10">
        <v>43840</v>
      </c>
      <c r="B11869" s="10">
        <v>43843</v>
      </c>
      <c r="C11869" t="s">
        <v>4489</v>
      </c>
      <c r="D11869" t="s">
        <v>2306</v>
      </c>
      <c r="E11869" t="s">
        <v>11</v>
      </c>
      <c r="G11869" s="1">
        <v>20000</v>
      </c>
      <c r="I11869" s="13">
        <f t="shared" si="185"/>
        <v>-2804095.1510000965</v>
      </c>
    </row>
    <row r="11870" spans="1:9">
      <c r="A11870" s="10">
        <v>43846</v>
      </c>
      <c r="B11870" s="10">
        <v>43845</v>
      </c>
      <c r="C11870" t="s">
        <v>14011</v>
      </c>
      <c r="D11870" t="s">
        <v>14010</v>
      </c>
      <c r="E11870" t="s">
        <v>11</v>
      </c>
      <c r="F11870" s="1">
        <v>-2000</v>
      </c>
      <c r="I11870" s="13">
        <f t="shared" si="185"/>
        <v>-2806095.1510000965</v>
      </c>
    </row>
    <row r="11871" spans="1:9">
      <c r="A11871" s="10">
        <v>43846</v>
      </c>
      <c r="B11871" s="10">
        <v>43845</v>
      </c>
      <c r="C11871" t="s">
        <v>14007</v>
      </c>
      <c r="D11871" t="s">
        <v>14006</v>
      </c>
      <c r="E11871" t="s">
        <v>3706</v>
      </c>
      <c r="F11871" s="1">
        <v>-268.363</v>
      </c>
      <c r="I11871" s="13">
        <f t="shared" si="185"/>
        <v>-2806363.5140000964</v>
      </c>
    </row>
    <row r="11872" spans="1:9">
      <c r="A11872" s="10">
        <v>43846</v>
      </c>
      <c r="B11872" s="10">
        <v>43845</v>
      </c>
      <c r="C11872" t="s">
        <v>14005</v>
      </c>
      <c r="D11872" t="s">
        <v>14004</v>
      </c>
      <c r="E11872" t="s">
        <v>8959</v>
      </c>
      <c r="F11872" s="1">
        <v>-3673.123</v>
      </c>
      <c r="I11872" s="13">
        <f t="shared" si="185"/>
        <v>-2810036.6370000965</v>
      </c>
    </row>
    <row r="11873" spans="1:9">
      <c r="A11873" s="10">
        <v>43846</v>
      </c>
      <c r="B11873" s="10">
        <v>43845</v>
      </c>
      <c r="C11873" t="s">
        <v>14001</v>
      </c>
      <c r="D11873" t="s">
        <v>14000</v>
      </c>
      <c r="E11873" t="s">
        <v>494</v>
      </c>
      <c r="F11873" s="1">
        <v>-369.5</v>
      </c>
      <c r="I11873" s="13">
        <f t="shared" si="185"/>
        <v>-2810406.1370000965</v>
      </c>
    </row>
    <row r="11874" spans="1:9">
      <c r="A11874" s="10">
        <v>43846</v>
      </c>
      <c r="B11874" s="10">
        <v>43845</v>
      </c>
      <c r="C11874" t="s">
        <v>13999</v>
      </c>
      <c r="D11874" t="s">
        <v>13998</v>
      </c>
      <c r="E11874" t="s">
        <v>494</v>
      </c>
      <c r="F11874" s="1">
        <v>-345.7</v>
      </c>
      <c r="I11874" s="13">
        <f t="shared" si="185"/>
        <v>-2810751.8370000967</v>
      </c>
    </row>
    <row r="11875" spans="1:9">
      <c r="A11875" s="10">
        <v>43843</v>
      </c>
      <c r="B11875" s="10">
        <v>43845</v>
      </c>
      <c r="C11875" t="s">
        <v>8610</v>
      </c>
      <c r="D11875" t="s">
        <v>2320</v>
      </c>
      <c r="E11875" t="s">
        <v>11</v>
      </c>
      <c r="G11875" s="1">
        <v>10000</v>
      </c>
      <c r="I11875" s="13">
        <f t="shared" si="185"/>
        <v>-2800751.8370000967</v>
      </c>
    </row>
    <row r="11876" spans="1:9">
      <c r="A11876" s="10">
        <v>43843</v>
      </c>
      <c r="B11876" s="10">
        <v>43845</v>
      </c>
      <c r="C11876" t="s">
        <v>13924</v>
      </c>
      <c r="D11876" t="s">
        <v>13923</v>
      </c>
      <c r="E11876" t="s">
        <v>11</v>
      </c>
      <c r="G11876" s="1">
        <v>540000</v>
      </c>
      <c r="I11876" s="13">
        <f t="shared" si="185"/>
        <v>-2260751.8370000967</v>
      </c>
    </row>
    <row r="11877" spans="1:9">
      <c r="A11877" s="10">
        <v>43843</v>
      </c>
      <c r="B11877" s="10">
        <v>43845</v>
      </c>
      <c r="C11877" t="s">
        <v>13914</v>
      </c>
      <c r="D11877" t="s">
        <v>2209</v>
      </c>
      <c r="E11877" t="s">
        <v>11</v>
      </c>
      <c r="G11877" s="1">
        <v>6000</v>
      </c>
      <c r="I11877" s="13">
        <f t="shared" si="185"/>
        <v>-2254751.8370000967</v>
      </c>
    </row>
    <row r="11878" spans="1:9">
      <c r="A11878" s="10">
        <v>43843</v>
      </c>
      <c r="B11878" s="10">
        <v>43845</v>
      </c>
      <c r="C11878" t="s">
        <v>455</v>
      </c>
      <c r="D11878" t="s">
        <v>456</v>
      </c>
      <c r="E11878" t="s">
        <v>11</v>
      </c>
      <c r="G11878" s="1">
        <v>10000</v>
      </c>
      <c r="I11878" s="13">
        <f t="shared" si="185"/>
        <v>-2244751.8370000967</v>
      </c>
    </row>
    <row r="11879" spans="1:9">
      <c r="A11879" s="10">
        <v>43843</v>
      </c>
      <c r="B11879" s="10">
        <v>43845</v>
      </c>
      <c r="C11879" t="s">
        <v>11211</v>
      </c>
      <c r="D11879" t="s">
        <v>2061</v>
      </c>
      <c r="E11879" t="s">
        <v>11</v>
      </c>
      <c r="G11879" s="1">
        <v>10000</v>
      </c>
      <c r="I11879" s="13">
        <f t="shared" si="185"/>
        <v>-2234751.8370000967</v>
      </c>
    </row>
    <row r="11880" spans="1:9">
      <c r="A11880" s="10">
        <v>43847</v>
      </c>
      <c r="B11880" s="10">
        <v>43846</v>
      </c>
      <c r="C11880" t="s">
        <v>271</v>
      </c>
      <c r="E11880" t="s">
        <v>11</v>
      </c>
      <c r="G11880" s="1">
        <v>325.21899999999999</v>
      </c>
      <c r="I11880" s="13">
        <f t="shared" si="185"/>
        <v>-2234426.6180000966</v>
      </c>
    </row>
    <row r="11881" spans="1:9">
      <c r="A11881" s="10">
        <v>43847</v>
      </c>
      <c r="B11881" s="10">
        <v>43846</v>
      </c>
      <c r="C11881" t="s">
        <v>14035</v>
      </c>
      <c r="D11881" t="s">
        <v>14034</v>
      </c>
      <c r="E11881" t="s">
        <v>3935</v>
      </c>
      <c r="F11881" s="1">
        <v>-487.73</v>
      </c>
      <c r="I11881" s="13">
        <f t="shared" si="185"/>
        <v>-2234914.3480000966</v>
      </c>
    </row>
    <row r="11882" spans="1:9">
      <c r="A11882" s="10">
        <v>43847</v>
      </c>
      <c r="B11882" s="10">
        <v>43846</v>
      </c>
      <c r="C11882" t="s">
        <v>67</v>
      </c>
      <c r="D11882" t="s">
        <v>2610</v>
      </c>
      <c r="E11882" t="s">
        <v>11</v>
      </c>
      <c r="F11882" s="1">
        <v>-0.76200000000000001</v>
      </c>
      <c r="I11882" s="13">
        <f t="shared" si="185"/>
        <v>-2234915.1100000967</v>
      </c>
    </row>
    <row r="11883" spans="1:9">
      <c r="A11883" s="10">
        <v>43847</v>
      </c>
      <c r="B11883" s="10">
        <v>43846</v>
      </c>
      <c r="C11883" t="s">
        <v>68</v>
      </c>
      <c r="D11883" t="s">
        <v>2610</v>
      </c>
      <c r="E11883" t="s">
        <v>11</v>
      </c>
      <c r="F11883" s="1">
        <v>-0.19</v>
      </c>
      <c r="I11883" s="13">
        <f t="shared" si="185"/>
        <v>-2234915.3000000967</v>
      </c>
    </row>
    <row r="11884" spans="1:9">
      <c r="A11884" s="10">
        <v>43847</v>
      </c>
      <c r="B11884" s="10">
        <v>43846</v>
      </c>
      <c r="C11884" t="s">
        <v>14033</v>
      </c>
      <c r="D11884" t="s">
        <v>14032</v>
      </c>
      <c r="E11884" t="s">
        <v>5264</v>
      </c>
      <c r="F11884" s="1">
        <v>-794.43499999999995</v>
      </c>
      <c r="I11884" s="13">
        <f t="shared" si="185"/>
        <v>-2235709.7350000967</v>
      </c>
    </row>
    <row r="11885" spans="1:9">
      <c r="A11885" s="10">
        <v>43847</v>
      </c>
      <c r="B11885" s="10">
        <v>43846</v>
      </c>
      <c r="C11885" t="s">
        <v>14031</v>
      </c>
      <c r="D11885" t="s">
        <v>14030</v>
      </c>
      <c r="E11885" t="s">
        <v>8248</v>
      </c>
      <c r="F11885" s="1">
        <v>-487</v>
      </c>
      <c r="I11885" s="13">
        <f t="shared" si="185"/>
        <v>-2236196.7350000967</v>
      </c>
    </row>
    <row r="11886" spans="1:9">
      <c r="A11886" s="10">
        <v>43847</v>
      </c>
      <c r="B11886" s="10">
        <v>43846</v>
      </c>
      <c r="C11886" t="s">
        <v>14029</v>
      </c>
      <c r="D11886" t="s">
        <v>14028</v>
      </c>
      <c r="E11886" t="s">
        <v>11</v>
      </c>
      <c r="F11886" s="1">
        <v>-224.32900000000001</v>
      </c>
      <c r="I11886" s="13">
        <f t="shared" si="185"/>
        <v>-2236421.0640000966</v>
      </c>
    </row>
    <row r="11887" spans="1:9">
      <c r="A11887" s="10">
        <v>43847</v>
      </c>
      <c r="B11887" s="10">
        <v>43846</v>
      </c>
      <c r="C11887" t="s">
        <v>14027</v>
      </c>
      <c r="D11887" t="s">
        <v>14026</v>
      </c>
      <c r="E11887" t="s">
        <v>11</v>
      </c>
      <c r="F11887" s="1">
        <v>-230.119</v>
      </c>
      <c r="I11887" s="13">
        <f t="shared" si="185"/>
        <v>-2236651.1830000966</v>
      </c>
    </row>
    <row r="11888" spans="1:9">
      <c r="A11888" s="10">
        <v>43847</v>
      </c>
      <c r="B11888" s="10">
        <v>43846</v>
      </c>
      <c r="C11888" t="s">
        <v>14025</v>
      </c>
      <c r="D11888" t="s">
        <v>14024</v>
      </c>
      <c r="E11888" t="s">
        <v>7244</v>
      </c>
      <c r="F11888" s="1">
        <v>-118.41</v>
      </c>
      <c r="I11888" s="13">
        <f t="shared" si="185"/>
        <v>-2236769.5930000967</v>
      </c>
    </row>
    <row r="11889" spans="1:9">
      <c r="A11889" s="10">
        <v>43847</v>
      </c>
      <c r="B11889" s="10">
        <v>43846</v>
      </c>
      <c r="C11889" t="s">
        <v>14023</v>
      </c>
      <c r="D11889" t="s">
        <v>14022</v>
      </c>
      <c r="E11889" t="s">
        <v>7244</v>
      </c>
      <c r="F11889" s="1">
        <v>-2019.25</v>
      </c>
      <c r="I11889" s="13">
        <f t="shared" si="185"/>
        <v>-2238788.8430000967</v>
      </c>
    </row>
    <row r="11890" spans="1:9">
      <c r="A11890" s="10">
        <v>43847</v>
      </c>
      <c r="B11890" s="10">
        <v>43846</v>
      </c>
      <c r="C11890" t="s">
        <v>14021</v>
      </c>
      <c r="D11890" t="s">
        <v>14020</v>
      </c>
      <c r="E11890" t="s">
        <v>8248</v>
      </c>
      <c r="F11890" s="1">
        <v>-90</v>
      </c>
      <c r="I11890" s="13">
        <f t="shared" si="185"/>
        <v>-2238878.8430000967</v>
      </c>
    </row>
    <row r="11891" spans="1:9">
      <c r="A11891" s="10">
        <v>43847</v>
      </c>
      <c r="B11891" s="10">
        <v>43846</v>
      </c>
      <c r="C11891" t="s">
        <v>14019</v>
      </c>
      <c r="D11891" t="s">
        <v>14018</v>
      </c>
      <c r="E11891" t="s">
        <v>302</v>
      </c>
      <c r="F11891" s="1">
        <v>-1026.2670000000001</v>
      </c>
      <c r="I11891" s="13">
        <f t="shared" si="185"/>
        <v>-2239905.1100000967</v>
      </c>
    </row>
    <row r="11892" spans="1:9">
      <c r="A11892" s="10">
        <v>43847</v>
      </c>
      <c r="B11892" s="10">
        <v>43846</v>
      </c>
      <c r="C11892" t="s">
        <v>14017</v>
      </c>
      <c r="D11892" t="s">
        <v>14016</v>
      </c>
      <c r="E11892" t="s">
        <v>11</v>
      </c>
      <c r="F11892" s="1">
        <v>-35162.828999999998</v>
      </c>
      <c r="I11892" s="13">
        <f t="shared" si="185"/>
        <v>-2275067.9390000966</v>
      </c>
    </row>
    <row r="11893" spans="1:9">
      <c r="A11893" s="10">
        <v>43847</v>
      </c>
      <c r="B11893" s="10">
        <v>43846</v>
      </c>
      <c r="C11893" t="s">
        <v>14015</v>
      </c>
      <c r="D11893" t="s">
        <v>14014</v>
      </c>
      <c r="E11893" t="s">
        <v>302</v>
      </c>
      <c r="F11893" s="1">
        <v>-639.48500000000001</v>
      </c>
      <c r="I11893" s="13">
        <f t="shared" si="185"/>
        <v>-2275707.4240000965</v>
      </c>
    </row>
    <row r="11894" spans="1:9">
      <c r="A11894" s="10">
        <v>43847</v>
      </c>
      <c r="B11894" s="10">
        <v>43846</v>
      </c>
      <c r="C11894" t="s">
        <v>14013</v>
      </c>
      <c r="D11894" t="s">
        <v>14012</v>
      </c>
      <c r="E11894" t="s">
        <v>541</v>
      </c>
      <c r="F11894" s="1">
        <v>-940.48599999999999</v>
      </c>
      <c r="I11894" s="13">
        <f t="shared" si="185"/>
        <v>-2276647.9100000965</v>
      </c>
    </row>
    <row r="11895" spans="1:9">
      <c r="A11895" s="10">
        <v>43850</v>
      </c>
      <c r="B11895" s="10">
        <v>43847</v>
      </c>
      <c r="C11895" t="s">
        <v>14059</v>
      </c>
      <c r="D11895" t="s">
        <v>14058</v>
      </c>
      <c r="E11895" t="s">
        <v>7676</v>
      </c>
      <c r="F11895" s="1">
        <v>-1992.3530000000001</v>
      </c>
      <c r="I11895" s="13">
        <f t="shared" si="185"/>
        <v>-2278640.2630000967</v>
      </c>
    </row>
    <row r="11896" spans="1:9">
      <c r="A11896" s="10">
        <v>43850</v>
      </c>
      <c r="B11896" s="10">
        <v>43847</v>
      </c>
      <c r="C11896" t="s">
        <v>430</v>
      </c>
      <c r="D11896" t="s">
        <v>14038</v>
      </c>
      <c r="E11896" t="s">
        <v>11</v>
      </c>
      <c r="F11896" s="1">
        <v>-1.19</v>
      </c>
      <c r="I11896" s="13">
        <f t="shared" si="185"/>
        <v>-2278641.4530000966</v>
      </c>
    </row>
    <row r="11897" spans="1:9">
      <c r="A11897" s="10">
        <v>43850</v>
      </c>
      <c r="B11897" s="10">
        <v>43847</v>
      </c>
      <c r="C11897" t="s">
        <v>14057</v>
      </c>
      <c r="D11897" t="s">
        <v>14056</v>
      </c>
      <c r="E11897" t="s">
        <v>11333</v>
      </c>
      <c r="F11897" s="1">
        <v>-98500</v>
      </c>
      <c r="I11897" s="13">
        <f t="shared" si="185"/>
        <v>-2377141.4530000966</v>
      </c>
    </row>
    <row r="11898" spans="1:9">
      <c r="A11898" s="10">
        <v>43850</v>
      </c>
      <c r="B11898" s="10">
        <v>43847</v>
      </c>
      <c r="C11898" t="s">
        <v>452</v>
      </c>
      <c r="D11898" t="s">
        <v>1856</v>
      </c>
      <c r="E11898" t="s">
        <v>11</v>
      </c>
      <c r="F11898" s="1">
        <v>-0.59499999999999997</v>
      </c>
      <c r="I11898" s="13">
        <f t="shared" si="185"/>
        <v>-2377142.0480000968</v>
      </c>
    </row>
    <row r="11899" spans="1:9">
      <c r="A11899" s="10">
        <v>43850</v>
      </c>
      <c r="B11899" s="10">
        <v>43847</v>
      </c>
      <c r="C11899" t="s">
        <v>452</v>
      </c>
      <c r="D11899" t="s">
        <v>2543</v>
      </c>
      <c r="E11899" t="s">
        <v>11</v>
      </c>
      <c r="F11899" s="1">
        <v>-0.59499999999999997</v>
      </c>
      <c r="I11899" s="13">
        <f t="shared" si="185"/>
        <v>-2377142.643000097</v>
      </c>
    </row>
    <row r="11900" spans="1:9">
      <c r="A11900" s="10">
        <v>43850</v>
      </c>
      <c r="B11900" s="10">
        <v>43847</v>
      </c>
      <c r="C11900" t="s">
        <v>12490</v>
      </c>
      <c r="D11900" t="s">
        <v>14055</v>
      </c>
      <c r="E11900" t="s">
        <v>12489</v>
      </c>
      <c r="F11900" s="1">
        <v>-129931.64200000001</v>
      </c>
      <c r="I11900" s="13">
        <f t="shared" si="185"/>
        <v>-2507074.285000097</v>
      </c>
    </row>
    <row r="11901" spans="1:9">
      <c r="A11901" s="10">
        <v>43850</v>
      </c>
      <c r="B11901" s="10">
        <v>43847</v>
      </c>
      <c r="C11901" t="s">
        <v>430</v>
      </c>
      <c r="D11901" t="s">
        <v>14055</v>
      </c>
      <c r="E11901" t="s">
        <v>11</v>
      </c>
      <c r="F11901" s="1">
        <v>-1.19</v>
      </c>
      <c r="I11901" s="13">
        <f t="shared" si="185"/>
        <v>-2507075.475000097</v>
      </c>
    </row>
    <row r="11902" spans="1:9">
      <c r="A11902" s="10">
        <v>43850</v>
      </c>
      <c r="B11902" s="10">
        <v>43847</v>
      </c>
      <c r="C11902" t="s">
        <v>14054</v>
      </c>
      <c r="D11902" t="s">
        <v>14053</v>
      </c>
      <c r="E11902" t="s">
        <v>582</v>
      </c>
      <c r="F11902" s="1">
        <v>-471.84</v>
      </c>
      <c r="I11902" s="13">
        <f t="shared" si="185"/>
        <v>-2507547.3150000968</v>
      </c>
    </row>
    <row r="11903" spans="1:9">
      <c r="A11903" s="10">
        <v>43850</v>
      </c>
      <c r="B11903" s="10">
        <v>43847</v>
      </c>
      <c r="C11903" t="s">
        <v>31</v>
      </c>
      <c r="D11903" t="s">
        <v>14053</v>
      </c>
      <c r="E11903" t="s">
        <v>582</v>
      </c>
      <c r="F11903" s="1">
        <v>-1.7849999999999999</v>
      </c>
      <c r="I11903" s="13">
        <f t="shared" si="185"/>
        <v>-2507549.100000097</v>
      </c>
    </row>
    <row r="11904" spans="1:9">
      <c r="A11904" s="10">
        <v>43850</v>
      </c>
      <c r="B11904" s="10">
        <v>43847</v>
      </c>
      <c r="C11904" t="s">
        <v>14052</v>
      </c>
      <c r="D11904" t="s">
        <v>14051</v>
      </c>
      <c r="E11904" t="s">
        <v>590</v>
      </c>
      <c r="F11904" s="1">
        <v>-7124.8639999999996</v>
      </c>
      <c r="I11904" s="13">
        <f t="shared" si="185"/>
        <v>-2514673.964000097</v>
      </c>
    </row>
    <row r="11905" spans="1:9">
      <c r="A11905" s="10">
        <v>43850</v>
      </c>
      <c r="B11905" s="10">
        <v>43847</v>
      </c>
      <c r="C11905" t="s">
        <v>14050</v>
      </c>
      <c r="D11905" t="s">
        <v>14049</v>
      </c>
      <c r="E11905" t="s">
        <v>11728</v>
      </c>
      <c r="F11905" s="1">
        <v>-1758.2249999999999</v>
      </c>
      <c r="I11905" s="13">
        <f t="shared" si="185"/>
        <v>-2516432.1890000971</v>
      </c>
    </row>
    <row r="11906" spans="1:9">
      <c r="A11906" s="10">
        <v>43850</v>
      </c>
      <c r="B11906" s="10">
        <v>43847</v>
      </c>
      <c r="C11906" t="s">
        <v>14048</v>
      </c>
      <c r="E11906" t="s">
        <v>100</v>
      </c>
      <c r="F11906" s="1">
        <v>-10685.868</v>
      </c>
      <c r="I11906" s="13">
        <f t="shared" si="185"/>
        <v>-2527118.0570000969</v>
      </c>
    </row>
    <row r="11907" spans="1:9">
      <c r="A11907" s="10">
        <v>43850</v>
      </c>
      <c r="B11907" s="10">
        <v>43847</v>
      </c>
      <c r="C11907" t="s">
        <v>101</v>
      </c>
      <c r="E11907" t="s">
        <v>11</v>
      </c>
      <c r="F11907" s="1">
        <v>-9.52</v>
      </c>
      <c r="I11907" s="13">
        <f t="shared" ref="I11907:I11970" si="186">I11906+F11907+G11907</f>
        <v>-2527127.5770000969</v>
      </c>
    </row>
    <row r="11908" spans="1:9">
      <c r="A11908" s="10">
        <v>43850</v>
      </c>
      <c r="B11908" s="10">
        <v>43847</v>
      </c>
      <c r="C11908" t="s">
        <v>14047</v>
      </c>
      <c r="D11908" t="s">
        <v>14046</v>
      </c>
      <c r="E11908" t="s">
        <v>681</v>
      </c>
      <c r="F11908" s="1">
        <v>-3031.5909999999999</v>
      </c>
      <c r="I11908" s="13">
        <f t="shared" si="186"/>
        <v>-2530159.1680000969</v>
      </c>
    </row>
    <row r="11909" spans="1:9">
      <c r="A11909" s="10">
        <v>43850</v>
      </c>
      <c r="B11909" s="10">
        <v>43847</v>
      </c>
      <c r="C11909" t="s">
        <v>31</v>
      </c>
      <c r="D11909" t="s">
        <v>14046</v>
      </c>
      <c r="E11909" t="s">
        <v>681</v>
      </c>
      <c r="F11909" s="1">
        <v>-1.7849999999999999</v>
      </c>
      <c r="I11909" s="13">
        <f t="shared" si="186"/>
        <v>-2530160.9530000971</v>
      </c>
    </row>
    <row r="11910" spans="1:9">
      <c r="A11910" s="10">
        <v>43850</v>
      </c>
      <c r="B11910" s="10">
        <v>43847</v>
      </c>
      <c r="C11910" t="s">
        <v>14045</v>
      </c>
      <c r="D11910" t="s">
        <v>14044</v>
      </c>
      <c r="E11910" t="s">
        <v>541</v>
      </c>
      <c r="F11910" s="1">
        <v>-4773.4889999999996</v>
      </c>
      <c r="I11910" s="13">
        <f t="shared" si="186"/>
        <v>-2534934.4420000971</v>
      </c>
    </row>
    <row r="11911" spans="1:9">
      <c r="A11911" s="10">
        <v>43850</v>
      </c>
      <c r="B11911" s="10">
        <v>43847</v>
      </c>
      <c r="C11911" t="s">
        <v>31</v>
      </c>
      <c r="D11911" t="s">
        <v>14044</v>
      </c>
      <c r="E11911" t="s">
        <v>541</v>
      </c>
      <c r="F11911" s="1">
        <v>-1.7849999999999999</v>
      </c>
      <c r="I11911" s="13">
        <f t="shared" si="186"/>
        <v>-2534936.2270000973</v>
      </c>
    </row>
    <row r="11912" spans="1:9">
      <c r="A11912" s="10">
        <v>43850</v>
      </c>
      <c r="B11912" s="10">
        <v>43847</v>
      </c>
      <c r="C11912" t="s">
        <v>12249</v>
      </c>
      <c r="D11912" t="s">
        <v>14042</v>
      </c>
      <c r="E11912" t="s">
        <v>11</v>
      </c>
      <c r="F11912" s="1">
        <v>-0.59499999999999997</v>
      </c>
      <c r="I11912" s="13">
        <f t="shared" si="186"/>
        <v>-2534936.8220000975</v>
      </c>
    </row>
    <row r="11913" spans="1:9">
      <c r="A11913" s="10">
        <v>43850</v>
      </c>
      <c r="B11913" s="10">
        <v>43847</v>
      </c>
      <c r="C11913" t="s">
        <v>452</v>
      </c>
      <c r="D11913" t="s">
        <v>2218</v>
      </c>
      <c r="E11913" t="s">
        <v>11</v>
      </c>
      <c r="F11913" s="1">
        <v>-0.59499999999999997</v>
      </c>
      <c r="I11913" s="13">
        <f t="shared" si="186"/>
        <v>-2534937.4170000977</v>
      </c>
    </row>
    <row r="11914" spans="1:9">
      <c r="A11914" s="10">
        <v>43850</v>
      </c>
      <c r="B11914" s="10">
        <v>43847</v>
      </c>
      <c r="C11914" t="s">
        <v>12490</v>
      </c>
      <c r="D11914" t="s">
        <v>14041</v>
      </c>
      <c r="E11914" t="s">
        <v>12489</v>
      </c>
      <c r="F11914" s="1">
        <v>-14060.968000000001</v>
      </c>
      <c r="I11914" s="13">
        <f t="shared" si="186"/>
        <v>-2548998.3850000976</v>
      </c>
    </row>
    <row r="11915" spans="1:9">
      <c r="A11915" s="10">
        <v>43850</v>
      </c>
      <c r="B11915" s="10">
        <v>43847</v>
      </c>
      <c r="C11915" t="s">
        <v>430</v>
      </c>
      <c r="D11915" t="s">
        <v>14041</v>
      </c>
      <c r="E11915" t="s">
        <v>11</v>
      </c>
      <c r="F11915" s="1">
        <v>-1.19</v>
      </c>
      <c r="I11915" s="13">
        <f t="shared" si="186"/>
        <v>-2548999.5750000975</v>
      </c>
    </row>
    <row r="11916" spans="1:9">
      <c r="A11916" s="10">
        <v>43850</v>
      </c>
      <c r="B11916" s="10">
        <v>43847</v>
      </c>
      <c r="C11916" t="s">
        <v>452</v>
      </c>
      <c r="D11916" t="s">
        <v>1961</v>
      </c>
      <c r="E11916" t="s">
        <v>11</v>
      </c>
      <c r="F11916" s="1">
        <v>-0.59499999999999997</v>
      </c>
      <c r="I11916" s="13">
        <f t="shared" si="186"/>
        <v>-2549000.1700000977</v>
      </c>
    </row>
    <row r="11917" spans="1:9">
      <c r="A11917" s="10">
        <v>43850</v>
      </c>
      <c r="B11917" s="10">
        <v>43847</v>
      </c>
      <c r="C11917" t="s">
        <v>12490</v>
      </c>
      <c r="D11917" t="s">
        <v>14039</v>
      </c>
      <c r="E11917" t="s">
        <v>12489</v>
      </c>
      <c r="F11917" s="1">
        <v>-9454.7510000000002</v>
      </c>
      <c r="I11917" s="13">
        <f t="shared" si="186"/>
        <v>-2558454.9210000979</v>
      </c>
    </row>
    <row r="11918" spans="1:9">
      <c r="A11918" s="10">
        <v>43850</v>
      </c>
      <c r="B11918" s="10">
        <v>43847</v>
      </c>
      <c r="C11918" t="s">
        <v>430</v>
      </c>
      <c r="D11918" t="s">
        <v>14039</v>
      </c>
      <c r="E11918" t="s">
        <v>11</v>
      </c>
      <c r="F11918" s="1">
        <v>-1.19</v>
      </c>
      <c r="I11918" s="13">
        <f t="shared" si="186"/>
        <v>-2558456.1110000978</v>
      </c>
    </row>
    <row r="11919" spans="1:9">
      <c r="A11919" s="10">
        <v>43850</v>
      </c>
      <c r="B11919" s="10">
        <v>43847</v>
      </c>
      <c r="C11919" t="s">
        <v>452</v>
      </c>
      <c r="D11919" t="s">
        <v>2324</v>
      </c>
      <c r="E11919" t="s">
        <v>11</v>
      </c>
      <c r="F11919" s="1">
        <v>-0.59499999999999997</v>
      </c>
      <c r="I11919" s="13">
        <f t="shared" si="186"/>
        <v>-2558456.706000098</v>
      </c>
    </row>
    <row r="11920" spans="1:9">
      <c r="A11920" s="10">
        <v>43850</v>
      </c>
      <c r="B11920" s="10">
        <v>43847</v>
      </c>
      <c r="C11920" t="s">
        <v>12490</v>
      </c>
      <c r="D11920" t="s">
        <v>14038</v>
      </c>
      <c r="E11920" t="s">
        <v>12489</v>
      </c>
      <c r="F11920" s="1">
        <v>-15335.984</v>
      </c>
      <c r="I11920" s="13">
        <f t="shared" si="186"/>
        <v>-2573792.6900000982</v>
      </c>
    </row>
    <row r="11921" spans="1:9">
      <c r="A11921" s="10">
        <v>43850</v>
      </c>
      <c r="B11921" s="10">
        <v>43847</v>
      </c>
      <c r="C11921" t="s">
        <v>14037</v>
      </c>
      <c r="D11921" t="s">
        <v>14036</v>
      </c>
      <c r="E11921" t="s">
        <v>11333</v>
      </c>
      <c r="F11921" s="1">
        <v>-75660.53</v>
      </c>
      <c r="I11921" s="13">
        <f t="shared" si="186"/>
        <v>-2649453.220000098</v>
      </c>
    </row>
    <row r="11922" spans="1:9">
      <c r="A11922" s="10">
        <v>43851</v>
      </c>
      <c r="B11922" s="10">
        <v>43850</v>
      </c>
      <c r="C11922" t="s">
        <v>14067</v>
      </c>
      <c r="D11922" t="s">
        <v>14066</v>
      </c>
      <c r="E11922" t="s">
        <v>488</v>
      </c>
      <c r="F11922" s="1">
        <v>-938.88199999999995</v>
      </c>
      <c r="I11922" s="13">
        <f t="shared" si="186"/>
        <v>-2650392.1020000982</v>
      </c>
    </row>
    <row r="11923" spans="1:9">
      <c r="A11923" s="10">
        <v>43851</v>
      </c>
      <c r="B11923" s="10">
        <v>43850</v>
      </c>
      <c r="C11923" t="s">
        <v>14065</v>
      </c>
      <c r="D11923" t="s">
        <v>14064</v>
      </c>
      <c r="E11923" t="s">
        <v>488</v>
      </c>
      <c r="F11923" s="1">
        <v>-938.88199999999995</v>
      </c>
      <c r="I11923" s="13">
        <f t="shared" si="186"/>
        <v>-2651330.9840000984</v>
      </c>
    </row>
    <row r="11924" spans="1:9">
      <c r="A11924" s="10">
        <v>43851</v>
      </c>
      <c r="B11924" s="10">
        <v>43850</v>
      </c>
      <c r="C11924" t="s">
        <v>14063</v>
      </c>
      <c r="D11924" t="s">
        <v>14062</v>
      </c>
      <c r="E11924" t="s">
        <v>9466</v>
      </c>
      <c r="F11924" s="1">
        <v>-9024.5969999999998</v>
      </c>
      <c r="I11924" s="13">
        <f t="shared" si="186"/>
        <v>-2660355.5810000985</v>
      </c>
    </row>
    <row r="11925" spans="1:9">
      <c r="A11925" s="10">
        <v>43851</v>
      </c>
      <c r="B11925" s="10">
        <v>43850</v>
      </c>
      <c r="C11925" t="s">
        <v>14061</v>
      </c>
      <c r="D11925" t="s">
        <v>14060</v>
      </c>
      <c r="E11925" t="s">
        <v>3643</v>
      </c>
      <c r="F11925" s="1">
        <v>-3420</v>
      </c>
      <c r="I11925" s="13">
        <f t="shared" si="186"/>
        <v>-2663775.5810000985</v>
      </c>
    </row>
    <row r="11926" spans="1:9">
      <c r="A11926" s="10">
        <v>43847</v>
      </c>
      <c r="B11926" s="10">
        <v>43850</v>
      </c>
      <c r="C11926" t="s">
        <v>12948</v>
      </c>
      <c r="D11926" t="s">
        <v>2610</v>
      </c>
      <c r="E11926" t="s">
        <v>11</v>
      </c>
      <c r="G11926" s="1">
        <v>411.09399999999999</v>
      </c>
      <c r="I11926" s="13">
        <f t="shared" si="186"/>
        <v>-2663364.4870000985</v>
      </c>
    </row>
    <row r="11927" spans="1:9">
      <c r="A11927" s="10">
        <v>43853</v>
      </c>
      <c r="B11927" s="10">
        <v>43851</v>
      </c>
      <c r="C11927" t="s">
        <v>60</v>
      </c>
      <c r="D11927" t="s">
        <v>14118</v>
      </c>
      <c r="E11927" t="s">
        <v>14104</v>
      </c>
      <c r="F11927" s="1">
        <v>-8</v>
      </c>
      <c r="I11927" s="13">
        <f t="shared" si="186"/>
        <v>-2663372.4870000985</v>
      </c>
    </row>
    <row r="11928" spans="1:9">
      <c r="A11928" s="10">
        <v>43853</v>
      </c>
      <c r="B11928" s="10">
        <v>43851</v>
      </c>
      <c r="C11928" t="s">
        <v>170</v>
      </c>
      <c r="D11928" t="s">
        <v>14117</v>
      </c>
      <c r="E11928" t="s">
        <v>14116</v>
      </c>
      <c r="F11928" s="1">
        <v>-10</v>
      </c>
      <c r="I11928" s="13">
        <f t="shared" si="186"/>
        <v>-2663382.4870000985</v>
      </c>
    </row>
    <row r="11929" spans="1:9">
      <c r="A11929" s="10">
        <v>43853</v>
      </c>
      <c r="B11929" s="10">
        <v>43851</v>
      </c>
      <c r="C11929" t="s">
        <v>105</v>
      </c>
      <c r="D11929" t="s">
        <v>14115</v>
      </c>
      <c r="E11929" t="s">
        <v>14114</v>
      </c>
      <c r="F11929" s="1">
        <v>-2.5</v>
      </c>
      <c r="I11929" s="13">
        <f t="shared" si="186"/>
        <v>-2663384.9870000985</v>
      </c>
    </row>
    <row r="11930" spans="1:9">
      <c r="A11930" s="10">
        <v>43853</v>
      </c>
      <c r="B11930" s="10">
        <v>43851</v>
      </c>
      <c r="C11930" t="s">
        <v>96</v>
      </c>
      <c r="D11930" t="s">
        <v>14113</v>
      </c>
      <c r="E11930" t="s">
        <v>14112</v>
      </c>
      <c r="F11930" s="1">
        <v>-30</v>
      </c>
      <c r="I11930" s="13">
        <f t="shared" si="186"/>
        <v>-2663414.9870000985</v>
      </c>
    </row>
    <row r="11931" spans="1:9">
      <c r="A11931" s="10">
        <v>43853</v>
      </c>
      <c r="B11931" s="10">
        <v>43851</v>
      </c>
      <c r="C11931" t="s">
        <v>7</v>
      </c>
      <c r="D11931" t="s">
        <v>14109</v>
      </c>
      <c r="E11931" t="s">
        <v>14107</v>
      </c>
      <c r="F11931" s="1">
        <v>-7.22</v>
      </c>
      <c r="I11931" s="13">
        <f t="shared" si="186"/>
        <v>-2663422.2070000987</v>
      </c>
    </row>
    <row r="11932" spans="1:9">
      <c r="A11932" s="10">
        <v>43853</v>
      </c>
      <c r="B11932" s="10">
        <v>43851</v>
      </c>
      <c r="C11932" t="s">
        <v>60</v>
      </c>
      <c r="D11932" t="s">
        <v>14108</v>
      </c>
      <c r="E11932" t="s">
        <v>14107</v>
      </c>
      <c r="F11932" s="1">
        <v>-8</v>
      </c>
      <c r="I11932" s="13">
        <f t="shared" si="186"/>
        <v>-2663430.2070000987</v>
      </c>
    </row>
    <row r="11933" spans="1:9">
      <c r="A11933" s="10">
        <v>43853</v>
      </c>
      <c r="B11933" s="10">
        <v>43851</v>
      </c>
      <c r="C11933" t="s">
        <v>7</v>
      </c>
      <c r="D11933" t="s">
        <v>14106</v>
      </c>
      <c r="E11933" t="s">
        <v>14104</v>
      </c>
      <c r="F11933" s="1">
        <v>-3.42</v>
      </c>
      <c r="I11933" s="13">
        <f t="shared" si="186"/>
        <v>-2663433.6270000986</v>
      </c>
    </row>
    <row r="11934" spans="1:9">
      <c r="A11934" s="10">
        <v>43853</v>
      </c>
      <c r="B11934" s="10">
        <v>43851</v>
      </c>
      <c r="C11934" t="s">
        <v>7</v>
      </c>
      <c r="D11934" t="s">
        <v>14105</v>
      </c>
      <c r="E11934" t="s">
        <v>14104</v>
      </c>
      <c r="F11934" s="1">
        <v>-7.6</v>
      </c>
      <c r="I11934" s="13">
        <f t="shared" si="186"/>
        <v>-2663441.2270000987</v>
      </c>
    </row>
    <row r="11935" spans="1:9">
      <c r="A11935" s="10">
        <v>43853</v>
      </c>
      <c r="B11935" s="10">
        <v>43851</v>
      </c>
      <c r="C11935" t="s">
        <v>105</v>
      </c>
      <c r="D11935" t="s">
        <v>14103</v>
      </c>
      <c r="E11935" t="s">
        <v>14102</v>
      </c>
      <c r="F11935" s="1">
        <v>-0.5</v>
      </c>
      <c r="I11935" s="13">
        <f t="shared" si="186"/>
        <v>-2663441.7270000987</v>
      </c>
    </row>
    <row r="11936" spans="1:9">
      <c r="A11936" s="10">
        <v>43853</v>
      </c>
      <c r="B11936" s="10">
        <v>43851</v>
      </c>
      <c r="C11936" t="s">
        <v>33</v>
      </c>
      <c r="D11936" t="s">
        <v>14099</v>
      </c>
      <c r="E11936" t="s">
        <v>14098</v>
      </c>
      <c r="F11936" s="1">
        <v>-40</v>
      </c>
      <c r="I11936" s="13">
        <f t="shared" si="186"/>
        <v>-2663481.7270000987</v>
      </c>
    </row>
    <row r="11937" spans="1:9">
      <c r="A11937" s="10">
        <v>43852</v>
      </c>
      <c r="B11937" s="10">
        <v>43851</v>
      </c>
      <c r="C11937" t="s">
        <v>14091</v>
      </c>
      <c r="D11937" t="s">
        <v>14090</v>
      </c>
      <c r="E11937" t="s">
        <v>10453</v>
      </c>
      <c r="F11937" s="1">
        <v>-718.28</v>
      </c>
      <c r="I11937" s="13">
        <f t="shared" si="186"/>
        <v>-2664200.0070000985</v>
      </c>
    </row>
    <row r="11938" spans="1:9">
      <c r="A11938" s="10">
        <v>43852</v>
      </c>
      <c r="B11938" s="10">
        <v>43851</v>
      </c>
      <c r="C11938" t="s">
        <v>14089</v>
      </c>
      <c r="D11938" t="s">
        <v>14088</v>
      </c>
      <c r="E11938" t="s">
        <v>690</v>
      </c>
      <c r="F11938" s="1">
        <v>-203.2</v>
      </c>
      <c r="I11938" s="13">
        <f t="shared" si="186"/>
        <v>-2664403.2070000987</v>
      </c>
    </row>
    <row r="11939" spans="1:9">
      <c r="A11939" s="10">
        <v>43852</v>
      </c>
      <c r="B11939" s="10">
        <v>43851</v>
      </c>
      <c r="C11939" t="s">
        <v>14087</v>
      </c>
      <c r="D11939" t="s">
        <v>14086</v>
      </c>
      <c r="E11939" t="s">
        <v>11</v>
      </c>
      <c r="F11939" s="1">
        <v>-308.25299999999999</v>
      </c>
      <c r="I11939" s="13">
        <f t="shared" si="186"/>
        <v>-2664711.4600000987</v>
      </c>
    </row>
    <row r="11940" spans="1:9">
      <c r="A11940" s="10">
        <v>43852</v>
      </c>
      <c r="B11940" s="10">
        <v>43851</v>
      </c>
      <c r="C11940" t="s">
        <v>14085</v>
      </c>
      <c r="D11940" t="s">
        <v>14084</v>
      </c>
      <c r="E11940" t="s">
        <v>237</v>
      </c>
      <c r="F11940" s="1">
        <v>-44186.226999999999</v>
      </c>
      <c r="I11940" s="13">
        <f t="shared" si="186"/>
        <v>-2708897.6870000986</v>
      </c>
    </row>
    <row r="11941" spans="1:9">
      <c r="A11941" s="10">
        <v>43852</v>
      </c>
      <c r="B11941" s="10">
        <v>43851</v>
      </c>
      <c r="C11941" t="s">
        <v>14083</v>
      </c>
      <c r="D11941" t="s">
        <v>14082</v>
      </c>
      <c r="E11941" t="s">
        <v>410</v>
      </c>
      <c r="F11941" s="1">
        <v>-130</v>
      </c>
      <c r="I11941" s="13">
        <f t="shared" si="186"/>
        <v>-2709027.6870000986</v>
      </c>
    </row>
    <row r="11942" spans="1:9">
      <c r="A11942" s="10">
        <v>43852</v>
      </c>
      <c r="B11942" s="10">
        <v>43851</v>
      </c>
      <c r="C11942" t="s">
        <v>14081</v>
      </c>
      <c r="D11942" t="s">
        <v>14080</v>
      </c>
      <c r="E11942" t="s">
        <v>11333</v>
      </c>
      <c r="F11942" s="1">
        <v>-98500</v>
      </c>
      <c r="I11942" s="13">
        <f t="shared" si="186"/>
        <v>-2807527.6870000986</v>
      </c>
    </row>
    <row r="11943" spans="1:9">
      <c r="A11943" s="10">
        <v>43852</v>
      </c>
      <c r="B11943" s="10">
        <v>43851</v>
      </c>
      <c r="C11943" t="s">
        <v>14079</v>
      </c>
      <c r="D11943" t="s">
        <v>14078</v>
      </c>
      <c r="E11943" t="s">
        <v>11</v>
      </c>
      <c r="F11943" s="1">
        <v>-350</v>
      </c>
      <c r="I11943" s="13">
        <f t="shared" si="186"/>
        <v>-2807877.6870000986</v>
      </c>
    </row>
    <row r="11944" spans="1:9">
      <c r="A11944" s="10">
        <v>43852</v>
      </c>
      <c r="B11944" s="10">
        <v>43851</v>
      </c>
      <c r="C11944" t="s">
        <v>14077</v>
      </c>
      <c r="D11944" t="s">
        <v>14076</v>
      </c>
      <c r="E11944" t="s">
        <v>9926</v>
      </c>
      <c r="F11944" s="1">
        <v>-95.972999999999999</v>
      </c>
      <c r="I11944" s="13">
        <f t="shared" si="186"/>
        <v>-2807973.6600000989</v>
      </c>
    </row>
    <row r="11945" spans="1:9">
      <c r="A11945" s="10">
        <v>43852</v>
      </c>
      <c r="B11945" s="10">
        <v>43851</v>
      </c>
      <c r="C11945" t="s">
        <v>14075</v>
      </c>
      <c r="D11945" t="s">
        <v>14074</v>
      </c>
      <c r="E11945" t="s">
        <v>7355</v>
      </c>
      <c r="F11945" s="1">
        <v>-1556.6210000000001</v>
      </c>
      <c r="I11945" s="13">
        <f t="shared" si="186"/>
        <v>-2809530.2810000987</v>
      </c>
    </row>
    <row r="11946" spans="1:9">
      <c r="A11946" s="10">
        <v>43852</v>
      </c>
      <c r="B11946" s="10">
        <v>43851</v>
      </c>
      <c r="C11946" t="s">
        <v>14073</v>
      </c>
      <c r="D11946" t="s">
        <v>14072</v>
      </c>
      <c r="E11946" t="s">
        <v>11992</v>
      </c>
      <c r="F11946" s="1">
        <v>-109.5</v>
      </c>
      <c r="I11946" s="13">
        <f t="shared" si="186"/>
        <v>-2809639.7810000987</v>
      </c>
    </row>
    <row r="11947" spans="1:9">
      <c r="A11947" s="10">
        <v>43852</v>
      </c>
      <c r="B11947" s="10">
        <v>43851</v>
      </c>
      <c r="C11947" t="s">
        <v>14071</v>
      </c>
      <c r="D11947" t="s">
        <v>14070</v>
      </c>
      <c r="E11947" t="s">
        <v>410</v>
      </c>
      <c r="F11947" s="1">
        <v>-200</v>
      </c>
      <c r="I11947" s="13">
        <f t="shared" si="186"/>
        <v>-2809839.7810000987</v>
      </c>
    </row>
    <row r="11948" spans="1:9">
      <c r="A11948" s="10">
        <v>43852</v>
      </c>
      <c r="B11948" s="10">
        <v>43851</v>
      </c>
      <c r="C11948" t="s">
        <v>14069</v>
      </c>
      <c r="D11948" t="s">
        <v>14068</v>
      </c>
      <c r="E11948" t="s">
        <v>11992</v>
      </c>
      <c r="F11948" s="1">
        <v>-190</v>
      </c>
      <c r="I11948" s="13">
        <f t="shared" si="186"/>
        <v>-2810029.7810000987</v>
      </c>
    </row>
    <row r="11949" spans="1:9">
      <c r="A11949" s="10">
        <v>43850</v>
      </c>
      <c r="B11949" s="10">
        <v>43851</v>
      </c>
      <c r="C11949" t="s">
        <v>5420</v>
      </c>
      <c r="D11949" t="s">
        <v>1856</v>
      </c>
      <c r="E11949" t="s">
        <v>11</v>
      </c>
      <c r="G11949" s="1">
        <v>24000</v>
      </c>
      <c r="I11949" s="13">
        <f t="shared" si="186"/>
        <v>-2786029.7810000987</v>
      </c>
    </row>
    <row r="11950" spans="1:9">
      <c r="A11950" s="10">
        <v>43850</v>
      </c>
      <c r="B11950" s="10">
        <v>43851</v>
      </c>
      <c r="C11950" t="s">
        <v>7054</v>
      </c>
      <c r="D11950" t="s">
        <v>2543</v>
      </c>
      <c r="E11950" t="s">
        <v>11</v>
      </c>
      <c r="G11950" s="1">
        <v>15000</v>
      </c>
      <c r="I11950" s="13">
        <f t="shared" si="186"/>
        <v>-2771029.7810000987</v>
      </c>
    </row>
    <row r="11951" spans="1:9">
      <c r="A11951" s="10">
        <v>43850</v>
      </c>
      <c r="B11951" s="10">
        <v>43851</v>
      </c>
      <c r="C11951" t="s">
        <v>14043</v>
      </c>
      <c r="D11951" t="s">
        <v>14042</v>
      </c>
      <c r="E11951" t="s">
        <v>11</v>
      </c>
      <c r="G11951" s="1">
        <v>320000</v>
      </c>
      <c r="I11951" s="13">
        <f t="shared" si="186"/>
        <v>-2451029.7810000987</v>
      </c>
    </row>
    <row r="11952" spans="1:9">
      <c r="A11952" s="10">
        <v>43850</v>
      </c>
      <c r="B11952" s="10">
        <v>43851</v>
      </c>
      <c r="C11952" t="s">
        <v>11725</v>
      </c>
      <c r="D11952" t="s">
        <v>2218</v>
      </c>
      <c r="E11952" t="s">
        <v>11</v>
      </c>
      <c r="G11952" s="1">
        <v>12000</v>
      </c>
      <c r="I11952" s="13">
        <f t="shared" si="186"/>
        <v>-2439029.7810000987</v>
      </c>
    </row>
    <row r="11953" spans="1:9">
      <c r="A11953" s="10">
        <v>43850</v>
      </c>
      <c r="B11953" s="10">
        <v>43851</v>
      </c>
      <c r="C11953" t="s">
        <v>14040</v>
      </c>
      <c r="D11953" t="s">
        <v>1961</v>
      </c>
      <c r="E11953" t="s">
        <v>11</v>
      </c>
      <c r="G11953" s="1">
        <v>12000</v>
      </c>
      <c r="I11953" s="13">
        <f t="shared" si="186"/>
        <v>-2427029.7810000987</v>
      </c>
    </row>
    <row r="11954" spans="1:9">
      <c r="A11954" s="10">
        <v>43850</v>
      </c>
      <c r="B11954" s="10">
        <v>43851</v>
      </c>
      <c r="C11954" t="s">
        <v>8717</v>
      </c>
      <c r="D11954" t="s">
        <v>2324</v>
      </c>
      <c r="E11954" t="s">
        <v>11</v>
      </c>
      <c r="G11954" s="1">
        <v>24000</v>
      </c>
      <c r="I11954" s="13">
        <f t="shared" si="186"/>
        <v>-2403029.7810000987</v>
      </c>
    </row>
    <row r="11955" spans="1:9">
      <c r="A11955" s="10">
        <v>43853</v>
      </c>
      <c r="B11955" s="10">
        <v>43852</v>
      </c>
      <c r="C11955" t="s">
        <v>452</v>
      </c>
      <c r="D11955" t="s">
        <v>2872</v>
      </c>
      <c r="E11955" t="s">
        <v>11</v>
      </c>
      <c r="F11955" s="1">
        <v>-0.59499999999999997</v>
      </c>
      <c r="I11955" s="13">
        <f t="shared" si="186"/>
        <v>-2403030.3760000989</v>
      </c>
    </row>
    <row r="11956" spans="1:9">
      <c r="A11956" s="10">
        <v>43853</v>
      </c>
      <c r="B11956" s="10">
        <v>43852</v>
      </c>
      <c r="C11956" t="s">
        <v>166</v>
      </c>
      <c r="D11956" t="s">
        <v>14093</v>
      </c>
      <c r="E11956" t="s">
        <v>14092</v>
      </c>
      <c r="F11956" s="1">
        <v>-0.95199999999999996</v>
      </c>
      <c r="I11956" s="13">
        <f t="shared" si="186"/>
        <v>-2403031.3280000989</v>
      </c>
    </row>
    <row r="11957" spans="1:9">
      <c r="A11957" s="10">
        <v>43853</v>
      </c>
      <c r="B11957" s="10">
        <v>43852</v>
      </c>
      <c r="C11957" t="s">
        <v>14121</v>
      </c>
      <c r="D11957" t="s">
        <v>14120</v>
      </c>
      <c r="E11957" t="s">
        <v>14119</v>
      </c>
      <c r="F11957" s="1">
        <v>-298.10000000000002</v>
      </c>
      <c r="I11957" s="13">
        <f t="shared" si="186"/>
        <v>-2403329.428000099</v>
      </c>
    </row>
    <row r="11958" spans="1:9">
      <c r="A11958" s="10">
        <v>43853</v>
      </c>
      <c r="B11958" s="10">
        <v>43852</v>
      </c>
      <c r="C11958" t="s">
        <v>14111</v>
      </c>
      <c r="D11958" t="s">
        <v>14110</v>
      </c>
      <c r="E11958" t="s">
        <v>11</v>
      </c>
      <c r="F11958" s="1">
        <v>-11679.313</v>
      </c>
      <c r="I11958" s="13">
        <f t="shared" si="186"/>
        <v>-2415008.7410000991</v>
      </c>
    </row>
    <row r="11959" spans="1:9">
      <c r="A11959" s="10">
        <v>43853</v>
      </c>
      <c r="B11959" s="10">
        <v>43852</v>
      </c>
      <c r="C11959" t="s">
        <v>14101</v>
      </c>
      <c r="D11959" t="s">
        <v>14100</v>
      </c>
      <c r="E11959" t="s">
        <v>11</v>
      </c>
      <c r="F11959" s="1">
        <v>-1146.6610000000001</v>
      </c>
      <c r="I11959" s="13">
        <f t="shared" si="186"/>
        <v>-2416155.402000099</v>
      </c>
    </row>
    <row r="11960" spans="1:9">
      <c r="A11960" s="10">
        <v>43853</v>
      </c>
      <c r="B11960" s="10">
        <v>43852</v>
      </c>
      <c r="C11960" t="s">
        <v>14097</v>
      </c>
      <c r="D11960" t="s">
        <v>14096</v>
      </c>
      <c r="E11960" t="s">
        <v>14095</v>
      </c>
      <c r="F11960" s="1">
        <v>-1834.07</v>
      </c>
      <c r="I11960" s="13">
        <f t="shared" si="186"/>
        <v>-2417989.4720000988</v>
      </c>
    </row>
    <row r="11961" spans="1:9">
      <c r="A11961" s="10">
        <v>43854</v>
      </c>
      <c r="B11961" s="10">
        <v>43853</v>
      </c>
      <c r="C11961" t="s">
        <v>14142</v>
      </c>
      <c r="D11961" t="s">
        <v>14141</v>
      </c>
      <c r="E11961" t="s">
        <v>14140</v>
      </c>
      <c r="F11961" s="1">
        <v>-1759.989</v>
      </c>
      <c r="I11961" s="13">
        <f t="shared" si="186"/>
        <v>-2419749.4610000988</v>
      </c>
    </row>
    <row r="11962" spans="1:9">
      <c r="A11962" s="10">
        <v>43854</v>
      </c>
      <c r="B11962" s="10">
        <v>43853</v>
      </c>
      <c r="C11962" t="s">
        <v>14139</v>
      </c>
      <c r="D11962" t="s">
        <v>14138</v>
      </c>
      <c r="E11962" t="s">
        <v>11</v>
      </c>
      <c r="F11962" s="1">
        <v>-764.005</v>
      </c>
      <c r="I11962" s="13">
        <f t="shared" si="186"/>
        <v>-2420513.4660000987</v>
      </c>
    </row>
    <row r="11963" spans="1:9">
      <c r="A11963" s="10">
        <v>43854</v>
      </c>
      <c r="B11963" s="10">
        <v>43853</v>
      </c>
      <c r="C11963" t="s">
        <v>14137</v>
      </c>
      <c r="D11963" t="s">
        <v>14136</v>
      </c>
      <c r="E11963" t="s">
        <v>14135</v>
      </c>
      <c r="F11963" s="1">
        <v>-539.83100000000002</v>
      </c>
      <c r="I11963" s="13">
        <f t="shared" si="186"/>
        <v>-2421053.2970000985</v>
      </c>
    </row>
    <row r="11964" spans="1:9">
      <c r="A11964" s="10">
        <v>43854</v>
      </c>
      <c r="B11964" s="10">
        <v>43853</v>
      </c>
      <c r="C11964" t="s">
        <v>14134</v>
      </c>
      <c r="D11964" t="s">
        <v>14133</v>
      </c>
      <c r="E11964" t="s">
        <v>11</v>
      </c>
      <c r="F11964" s="1">
        <v>-1731.7090000000001</v>
      </c>
      <c r="I11964" s="13">
        <f t="shared" si="186"/>
        <v>-2422785.0060000983</v>
      </c>
    </row>
    <row r="11965" spans="1:9">
      <c r="A11965" s="10">
        <v>43854</v>
      </c>
      <c r="B11965" s="10">
        <v>43853</v>
      </c>
      <c r="C11965" t="s">
        <v>14132</v>
      </c>
      <c r="D11965" t="s">
        <v>14131</v>
      </c>
      <c r="E11965" t="s">
        <v>7318</v>
      </c>
      <c r="F11965" s="1">
        <v>-357.6</v>
      </c>
      <c r="I11965" s="13">
        <f t="shared" si="186"/>
        <v>-2423142.6060000984</v>
      </c>
    </row>
    <row r="11966" spans="1:9">
      <c r="A11966" s="10">
        <v>43854</v>
      </c>
      <c r="B11966" s="10">
        <v>43853</v>
      </c>
      <c r="C11966" t="s">
        <v>14130</v>
      </c>
      <c r="D11966" t="s">
        <v>14129</v>
      </c>
      <c r="E11966" t="s">
        <v>14128</v>
      </c>
      <c r="F11966" s="1">
        <v>-301.66500000000002</v>
      </c>
      <c r="I11966" s="13">
        <f t="shared" si="186"/>
        <v>-2423444.2710000984</v>
      </c>
    </row>
    <row r="11967" spans="1:9">
      <c r="A11967" s="10">
        <v>43854</v>
      </c>
      <c r="B11967" s="10">
        <v>43853</v>
      </c>
      <c r="C11967" t="s">
        <v>14127</v>
      </c>
      <c r="D11967" t="s">
        <v>14126</v>
      </c>
      <c r="E11967" t="s">
        <v>14125</v>
      </c>
      <c r="F11967" s="1">
        <v>-4449.701</v>
      </c>
      <c r="I11967" s="13">
        <f t="shared" si="186"/>
        <v>-2427893.9720000983</v>
      </c>
    </row>
    <row r="11968" spans="1:9">
      <c r="A11968" s="10">
        <v>43854</v>
      </c>
      <c r="B11968" s="10">
        <v>43853</v>
      </c>
      <c r="C11968" t="s">
        <v>14124</v>
      </c>
      <c r="D11968" t="s">
        <v>14123</v>
      </c>
      <c r="E11968" t="s">
        <v>7318</v>
      </c>
      <c r="F11968" s="1">
        <v>-476.6</v>
      </c>
      <c r="I11968" s="13">
        <f t="shared" si="186"/>
        <v>-2428370.5720000984</v>
      </c>
    </row>
    <row r="11969" spans="1:9">
      <c r="A11969" s="10">
        <v>43858</v>
      </c>
      <c r="B11969" s="10">
        <v>43854</v>
      </c>
      <c r="C11969" t="s">
        <v>105</v>
      </c>
      <c r="D11969" t="s">
        <v>14211</v>
      </c>
      <c r="E11969" t="s">
        <v>14210</v>
      </c>
      <c r="F11969" s="1">
        <v>-0.5</v>
      </c>
      <c r="I11969" s="13">
        <f t="shared" si="186"/>
        <v>-2428371.0720000984</v>
      </c>
    </row>
    <row r="11970" spans="1:9">
      <c r="A11970" s="10">
        <v>43858</v>
      </c>
      <c r="B11970" s="10">
        <v>43854</v>
      </c>
      <c r="C11970" t="s">
        <v>184</v>
      </c>
      <c r="D11970" t="s">
        <v>14195</v>
      </c>
      <c r="E11970" t="s">
        <v>14194</v>
      </c>
      <c r="F11970" s="1">
        <v>-10</v>
      </c>
      <c r="I11970" s="13">
        <f t="shared" si="186"/>
        <v>-2428381.0720000984</v>
      </c>
    </row>
    <row r="11971" spans="1:9">
      <c r="A11971" s="10">
        <v>43858</v>
      </c>
      <c r="B11971" s="10">
        <v>43854</v>
      </c>
      <c r="C11971" t="s">
        <v>7</v>
      </c>
      <c r="D11971" t="s">
        <v>14185</v>
      </c>
      <c r="E11971" t="s">
        <v>14184</v>
      </c>
      <c r="F11971" s="1">
        <v>-1.9</v>
      </c>
      <c r="I11971" s="13">
        <f t="shared" ref="I11971:I12034" si="187">I11970+F11971+G11971</f>
        <v>-2428382.9720000983</v>
      </c>
    </row>
    <row r="11972" spans="1:9">
      <c r="A11972" s="10">
        <v>43858</v>
      </c>
      <c r="B11972" s="10">
        <v>43854</v>
      </c>
      <c r="C11972" t="s">
        <v>7</v>
      </c>
      <c r="D11972" t="s">
        <v>14183</v>
      </c>
      <c r="E11972" t="s">
        <v>14182</v>
      </c>
      <c r="F11972" s="1">
        <v>-1.9</v>
      </c>
      <c r="I11972" s="13">
        <f t="shared" si="187"/>
        <v>-2428384.8720000982</v>
      </c>
    </row>
    <row r="11973" spans="1:9">
      <c r="A11973" s="10">
        <v>43858</v>
      </c>
      <c r="B11973" s="10">
        <v>43854</v>
      </c>
      <c r="C11973" t="s">
        <v>7</v>
      </c>
      <c r="D11973" t="s">
        <v>14181</v>
      </c>
      <c r="E11973" t="s">
        <v>14173</v>
      </c>
      <c r="F11973" s="1">
        <v>-9.1199999999999992</v>
      </c>
      <c r="I11973" s="13">
        <f t="shared" si="187"/>
        <v>-2428393.9920000983</v>
      </c>
    </row>
    <row r="11974" spans="1:9">
      <c r="A11974" s="10">
        <v>43858</v>
      </c>
      <c r="B11974" s="10">
        <v>43854</v>
      </c>
      <c r="C11974" t="s">
        <v>184</v>
      </c>
      <c r="D11974" t="s">
        <v>14180</v>
      </c>
      <c r="E11974" t="s">
        <v>14179</v>
      </c>
      <c r="F11974" s="1">
        <v>-10</v>
      </c>
      <c r="I11974" s="13">
        <f t="shared" si="187"/>
        <v>-2428403.9920000983</v>
      </c>
    </row>
    <row r="11975" spans="1:9">
      <c r="A11975" s="10">
        <v>43858</v>
      </c>
      <c r="B11975" s="10">
        <v>43854</v>
      </c>
      <c r="C11975" t="s">
        <v>13065</v>
      </c>
      <c r="D11975" t="s">
        <v>14178</v>
      </c>
      <c r="E11975" t="s">
        <v>14177</v>
      </c>
      <c r="F11975" s="1">
        <v>-10</v>
      </c>
      <c r="I11975" s="13">
        <f t="shared" si="187"/>
        <v>-2428413.9920000983</v>
      </c>
    </row>
    <row r="11976" spans="1:9">
      <c r="A11976" s="10">
        <v>43858</v>
      </c>
      <c r="B11976" s="10">
        <v>43854</v>
      </c>
      <c r="C11976" t="s">
        <v>96</v>
      </c>
      <c r="D11976" t="s">
        <v>14176</v>
      </c>
      <c r="E11976" t="s">
        <v>14175</v>
      </c>
      <c r="F11976" s="1">
        <v>-30</v>
      </c>
      <c r="I11976" s="13">
        <f t="shared" si="187"/>
        <v>-2428443.9920000983</v>
      </c>
    </row>
    <row r="11977" spans="1:9">
      <c r="A11977" s="10">
        <v>43858</v>
      </c>
      <c r="B11977" s="10">
        <v>43854</v>
      </c>
      <c r="C11977" t="s">
        <v>60</v>
      </c>
      <c r="D11977" t="s">
        <v>14174</v>
      </c>
      <c r="E11977" t="s">
        <v>14173</v>
      </c>
      <c r="F11977" s="1">
        <v>-8</v>
      </c>
      <c r="I11977" s="13">
        <f t="shared" si="187"/>
        <v>-2428451.9920000983</v>
      </c>
    </row>
    <row r="11978" spans="1:9">
      <c r="A11978" s="10">
        <v>43857</v>
      </c>
      <c r="B11978" s="10">
        <v>43854</v>
      </c>
      <c r="C11978" t="s">
        <v>14172</v>
      </c>
      <c r="E11978" t="s">
        <v>100</v>
      </c>
      <c r="F11978" s="1">
        <v>-42946.122000000003</v>
      </c>
      <c r="I11978" s="13">
        <f t="shared" si="187"/>
        <v>-2471398.1140000983</v>
      </c>
    </row>
    <row r="11979" spans="1:9">
      <c r="A11979" s="10">
        <v>43857</v>
      </c>
      <c r="B11979" s="10">
        <v>43854</v>
      </c>
      <c r="C11979" t="s">
        <v>68</v>
      </c>
      <c r="D11979" t="s">
        <v>14143</v>
      </c>
      <c r="E11979" t="s">
        <v>11</v>
      </c>
      <c r="F11979" s="1">
        <v>-0.19</v>
      </c>
      <c r="I11979" s="13">
        <f t="shared" si="187"/>
        <v>-2471398.3040000983</v>
      </c>
    </row>
    <row r="11980" spans="1:9">
      <c r="A11980" s="10">
        <v>43857</v>
      </c>
      <c r="B11980" s="10">
        <v>43854</v>
      </c>
      <c r="C11980" t="s">
        <v>427</v>
      </c>
      <c r="D11980" t="s">
        <v>14171</v>
      </c>
      <c r="E11980" t="s">
        <v>429</v>
      </c>
      <c r="F11980" s="1">
        <v>-3070.58</v>
      </c>
      <c r="I11980" s="13">
        <f t="shared" si="187"/>
        <v>-2474468.8840000983</v>
      </c>
    </row>
    <row r="11981" spans="1:9">
      <c r="A11981" s="10">
        <v>43857</v>
      </c>
      <c r="B11981" s="10">
        <v>43854</v>
      </c>
      <c r="C11981" t="s">
        <v>430</v>
      </c>
      <c r="D11981" t="s">
        <v>14171</v>
      </c>
      <c r="E11981" t="s">
        <v>431</v>
      </c>
      <c r="F11981" s="1">
        <v>-1.19</v>
      </c>
      <c r="I11981" s="13">
        <f t="shared" si="187"/>
        <v>-2474470.0740000983</v>
      </c>
    </row>
    <row r="11982" spans="1:9">
      <c r="A11982" s="10">
        <v>43857</v>
      </c>
      <c r="B11982" s="10">
        <v>43854</v>
      </c>
      <c r="C11982" t="s">
        <v>14170</v>
      </c>
      <c r="D11982" t="s">
        <v>14169</v>
      </c>
      <c r="E11982" t="s">
        <v>10755</v>
      </c>
      <c r="F11982" s="1">
        <v>-440.76600000000002</v>
      </c>
      <c r="I11982" s="13">
        <f t="shared" si="187"/>
        <v>-2474910.8400000981</v>
      </c>
    </row>
    <row r="11983" spans="1:9">
      <c r="A11983" s="10">
        <v>43857</v>
      </c>
      <c r="B11983" s="10">
        <v>43854</v>
      </c>
      <c r="C11983" t="s">
        <v>14168</v>
      </c>
      <c r="D11983" t="s">
        <v>14167</v>
      </c>
      <c r="E11983" t="s">
        <v>14166</v>
      </c>
      <c r="F11983" s="1">
        <v>-1827.3579999999999</v>
      </c>
      <c r="I11983" s="13">
        <f t="shared" si="187"/>
        <v>-2476738.1980000981</v>
      </c>
    </row>
    <row r="11984" spans="1:9">
      <c r="A11984" s="10">
        <v>43857</v>
      </c>
      <c r="B11984" s="10">
        <v>43854</v>
      </c>
      <c r="C11984" t="s">
        <v>452</v>
      </c>
      <c r="D11984" t="s">
        <v>1792</v>
      </c>
      <c r="E11984" t="s">
        <v>11</v>
      </c>
      <c r="F11984" s="1">
        <v>-0.59499999999999997</v>
      </c>
      <c r="I11984" s="13">
        <f t="shared" si="187"/>
        <v>-2476738.7930000983</v>
      </c>
    </row>
    <row r="11985" spans="1:9">
      <c r="A11985" s="10">
        <v>43857</v>
      </c>
      <c r="B11985" s="10">
        <v>43854</v>
      </c>
      <c r="C11985" t="s">
        <v>14164</v>
      </c>
      <c r="D11985" t="s">
        <v>14163</v>
      </c>
      <c r="E11985" t="s">
        <v>4280</v>
      </c>
      <c r="F11985" s="1">
        <v>-1821.84</v>
      </c>
      <c r="I11985" s="13">
        <f t="shared" si="187"/>
        <v>-2478560.6330000982</v>
      </c>
    </row>
    <row r="11986" spans="1:9">
      <c r="A11986" s="10">
        <v>43857</v>
      </c>
      <c r="B11986" s="10">
        <v>43854</v>
      </c>
      <c r="C11986" t="s">
        <v>31</v>
      </c>
      <c r="D11986" t="s">
        <v>14163</v>
      </c>
      <c r="E11986" t="s">
        <v>4280</v>
      </c>
      <c r="F11986" s="1">
        <v>-1.7849999999999999</v>
      </c>
      <c r="I11986" s="13">
        <f t="shared" si="187"/>
        <v>-2478562.4180000983</v>
      </c>
    </row>
    <row r="11987" spans="1:9">
      <c r="A11987" s="10">
        <v>43857</v>
      </c>
      <c r="B11987" s="10">
        <v>43854</v>
      </c>
      <c r="C11987" t="s">
        <v>452</v>
      </c>
      <c r="D11987" t="s">
        <v>2588</v>
      </c>
      <c r="E11987" t="s">
        <v>11</v>
      </c>
      <c r="F11987" s="1">
        <v>-0.59499999999999997</v>
      </c>
      <c r="I11987" s="13">
        <f t="shared" si="187"/>
        <v>-2478563.0130000985</v>
      </c>
    </row>
    <row r="11988" spans="1:9">
      <c r="A11988" s="10">
        <v>43857</v>
      </c>
      <c r="B11988" s="10">
        <v>43854</v>
      </c>
      <c r="C11988" t="s">
        <v>14162</v>
      </c>
      <c r="D11988" t="s">
        <v>14161</v>
      </c>
      <c r="E11988" t="s">
        <v>6062</v>
      </c>
      <c r="F11988" s="1">
        <v>-2091.2939999999999</v>
      </c>
      <c r="I11988" s="13">
        <f t="shared" si="187"/>
        <v>-2480654.3070000987</v>
      </c>
    </row>
    <row r="11989" spans="1:9">
      <c r="A11989" s="10">
        <v>43857</v>
      </c>
      <c r="B11989" s="10">
        <v>43854</v>
      </c>
      <c r="C11989" t="s">
        <v>14160</v>
      </c>
      <c r="D11989" t="s">
        <v>14159</v>
      </c>
      <c r="E11989" t="s">
        <v>1161</v>
      </c>
      <c r="F11989" s="1">
        <v>-408.41699999999997</v>
      </c>
      <c r="I11989" s="13">
        <f t="shared" si="187"/>
        <v>-2481062.7240000986</v>
      </c>
    </row>
    <row r="11990" spans="1:9">
      <c r="A11990" s="10">
        <v>43857</v>
      </c>
      <c r="B11990" s="10">
        <v>43854</v>
      </c>
      <c r="C11990" t="s">
        <v>14158</v>
      </c>
      <c r="D11990" t="s">
        <v>14157</v>
      </c>
      <c r="E11990" t="s">
        <v>4280</v>
      </c>
      <c r="F11990" s="1">
        <v>-2391.2849999999999</v>
      </c>
      <c r="I11990" s="13">
        <f t="shared" si="187"/>
        <v>-2483454.0090000988</v>
      </c>
    </row>
    <row r="11991" spans="1:9">
      <c r="A11991" s="10">
        <v>43857</v>
      </c>
      <c r="B11991" s="10">
        <v>43854</v>
      </c>
      <c r="C11991" t="s">
        <v>31</v>
      </c>
      <c r="D11991" t="s">
        <v>14157</v>
      </c>
      <c r="E11991" t="s">
        <v>4280</v>
      </c>
      <c r="F11991" s="1">
        <v>-1.7849999999999999</v>
      </c>
      <c r="I11991" s="13">
        <f t="shared" si="187"/>
        <v>-2483455.7940000989</v>
      </c>
    </row>
    <row r="11992" spans="1:9">
      <c r="A11992" s="10">
        <v>43857</v>
      </c>
      <c r="B11992" s="10">
        <v>43854</v>
      </c>
      <c r="C11992" t="s">
        <v>14156</v>
      </c>
      <c r="D11992" t="s">
        <v>14155</v>
      </c>
      <c r="E11992" t="s">
        <v>668</v>
      </c>
      <c r="F11992" s="1">
        <v>-996.15</v>
      </c>
      <c r="I11992" s="13">
        <f t="shared" si="187"/>
        <v>-2484451.9440000989</v>
      </c>
    </row>
    <row r="11993" spans="1:9">
      <c r="A11993" s="10">
        <v>43857</v>
      </c>
      <c r="B11993" s="10">
        <v>43854</v>
      </c>
      <c r="C11993" t="s">
        <v>452</v>
      </c>
      <c r="D11993" t="s">
        <v>2301</v>
      </c>
      <c r="E11993" t="s">
        <v>11</v>
      </c>
      <c r="F11993" s="1">
        <v>-0.59499999999999997</v>
      </c>
      <c r="I11993" s="13">
        <f t="shared" si="187"/>
        <v>-2484452.5390000991</v>
      </c>
    </row>
    <row r="11994" spans="1:9">
      <c r="A11994" s="10">
        <v>43857</v>
      </c>
      <c r="B11994" s="10">
        <v>43854</v>
      </c>
      <c r="C11994" t="s">
        <v>452</v>
      </c>
      <c r="D11994" t="s">
        <v>2096</v>
      </c>
      <c r="E11994" t="s">
        <v>11</v>
      </c>
      <c r="F11994" s="1">
        <v>-0.59499999999999997</v>
      </c>
      <c r="I11994" s="13">
        <f t="shared" si="187"/>
        <v>-2484453.1340000993</v>
      </c>
    </row>
    <row r="11995" spans="1:9">
      <c r="A11995" s="10">
        <v>43857</v>
      </c>
      <c r="B11995" s="10">
        <v>43854</v>
      </c>
      <c r="C11995" t="s">
        <v>14154</v>
      </c>
      <c r="D11995" t="s">
        <v>14153</v>
      </c>
      <c r="E11995" t="s">
        <v>8248</v>
      </c>
      <c r="F11995" s="1">
        <v>-180</v>
      </c>
      <c r="I11995" s="13">
        <f t="shared" si="187"/>
        <v>-2484633.1340000993</v>
      </c>
    </row>
    <row r="11996" spans="1:9">
      <c r="A11996" s="10">
        <v>43857</v>
      </c>
      <c r="B11996" s="10">
        <v>43854</v>
      </c>
      <c r="C11996" t="s">
        <v>14152</v>
      </c>
      <c r="D11996" t="s">
        <v>14151</v>
      </c>
      <c r="E11996" t="s">
        <v>323</v>
      </c>
      <c r="F11996" s="1">
        <v>-2551.424</v>
      </c>
      <c r="I11996" s="13">
        <f t="shared" si="187"/>
        <v>-2487184.5580000994</v>
      </c>
    </row>
    <row r="11997" spans="1:9">
      <c r="A11997" s="10">
        <v>43857</v>
      </c>
      <c r="B11997" s="10">
        <v>43854</v>
      </c>
      <c r="C11997" t="s">
        <v>12249</v>
      </c>
      <c r="D11997" t="s">
        <v>14149</v>
      </c>
      <c r="E11997" t="s">
        <v>11</v>
      </c>
      <c r="F11997" s="1">
        <v>-0.59499999999999997</v>
      </c>
      <c r="I11997" s="13">
        <f t="shared" si="187"/>
        <v>-2487185.1530000996</v>
      </c>
    </row>
    <row r="11998" spans="1:9">
      <c r="A11998" s="10">
        <v>43857</v>
      </c>
      <c r="B11998" s="10">
        <v>43854</v>
      </c>
      <c r="C11998" t="s">
        <v>452</v>
      </c>
      <c r="D11998" t="s">
        <v>2227</v>
      </c>
      <c r="E11998" t="s">
        <v>11</v>
      </c>
      <c r="F11998" s="1">
        <v>-0.59499999999999997</v>
      </c>
      <c r="I11998" s="13">
        <f t="shared" si="187"/>
        <v>-2487185.7480000998</v>
      </c>
    </row>
    <row r="11999" spans="1:9">
      <c r="A11999" s="10">
        <v>43857</v>
      </c>
      <c r="B11999" s="10">
        <v>43854</v>
      </c>
      <c r="C11999" t="s">
        <v>14148</v>
      </c>
      <c r="D11999" t="s">
        <v>14147</v>
      </c>
      <c r="E11999" t="s">
        <v>9114</v>
      </c>
      <c r="F11999" s="1">
        <v>-749.6</v>
      </c>
      <c r="I11999" s="13">
        <f t="shared" si="187"/>
        <v>-2487935.3480000999</v>
      </c>
    </row>
    <row r="12000" spans="1:9">
      <c r="A12000" s="10">
        <v>43857</v>
      </c>
      <c r="B12000" s="10">
        <v>43854</v>
      </c>
      <c r="C12000" t="s">
        <v>452</v>
      </c>
      <c r="D12000" t="s">
        <v>14145</v>
      </c>
      <c r="E12000" t="s">
        <v>11</v>
      </c>
      <c r="F12000" s="1">
        <v>-0.59499999999999997</v>
      </c>
      <c r="I12000" s="13">
        <f t="shared" si="187"/>
        <v>-2487935.9430001001</v>
      </c>
    </row>
    <row r="12001" spans="1:9">
      <c r="A12001" s="10">
        <v>43857</v>
      </c>
      <c r="B12001" s="10">
        <v>43854</v>
      </c>
      <c r="C12001" t="s">
        <v>67</v>
      </c>
      <c r="D12001" t="s">
        <v>14143</v>
      </c>
      <c r="E12001" t="s">
        <v>11</v>
      </c>
      <c r="F12001" s="1">
        <v>-0.76200000000000001</v>
      </c>
      <c r="I12001" s="13">
        <f t="shared" si="187"/>
        <v>-2487936.7050001002</v>
      </c>
    </row>
    <row r="12002" spans="1:9">
      <c r="A12002" s="10">
        <v>43857</v>
      </c>
      <c r="B12002" s="10">
        <v>43854</v>
      </c>
      <c r="C12002" t="s">
        <v>101</v>
      </c>
      <c r="E12002" t="s">
        <v>11</v>
      </c>
      <c r="F12002" s="1">
        <v>-9.52</v>
      </c>
      <c r="I12002" s="13">
        <f t="shared" si="187"/>
        <v>-2487946.2250001002</v>
      </c>
    </row>
    <row r="12003" spans="1:9">
      <c r="A12003" s="10">
        <v>43853</v>
      </c>
      <c r="B12003" s="10">
        <v>43854</v>
      </c>
      <c r="C12003" t="s">
        <v>14122</v>
      </c>
      <c r="D12003" t="s">
        <v>2872</v>
      </c>
      <c r="E12003" t="s">
        <v>11</v>
      </c>
      <c r="G12003" s="1">
        <v>52466.629000000001</v>
      </c>
      <c r="I12003" s="13">
        <f t="shared" si="187"/>
        <v>-2435479.5960001</v>
      </c>
    </row>
    <row r="12004" spans="1:9">
      <c r="A12004" s="10">
        <v>43853</v>
      </c>
      <c r="B12004" s="10">
        <v>43854</v>
      </c>
      <c r="C12004" t="s">
        <v>14094</v>
      </c>
      <c r="D12004" t="s">
        <v>14093</v>
      </c>
      <c r="E12004" t="s">
        <v>14092</v>
      </c>
      <c r="G12004" s="1">
        <v>9357.5</v>
      </c>
      <c r="I12004" s="13">
        <f t="shared" si="187"/>
        <v>-2426122.0960001</v>
      </c>
    </row>
    <row r="12005" spans="1:9">
      <c r="A12005" s="10">
        <v>43858</v>
      </c>
      <c r="B12005" s="10">
        <v>43857</v>
      </c>
      <c r="C12005" t="s">
        <v>14209</v>
      </c>
      <c r="D12005" t="s">
        <v>14208</v>
      </c>
      <c r="E12005" t="s">
        <v>470</v>
      </c>
      <c r="F12005" s="1">
        <v>-6750.6139999999996</v>
      </c>
      <c r="I12005" s="13">
        <f t="shared" si="187"/>
        <v>-2432872.7100001001</v>
      </c>
    </row>
    <row r="12006" spans="1:9">
      <c r="A12006" s="10">
        <v>43858</v>
      </c>
      <c r="B12006" s="10">
        <v>43857</v>
      </c>
      <c r="C12006" t="s">
        <v>14207</v>
      </c>
      <c r="D12006" t="s">
        <v>14206</v>
      </c>
      <c r="E12006" t="s">
        <v>11333</v>
      </c>
      <c r="F12006" s="1">
        <v>-61552.298000000003</v>
      </c>
      <c r="I12006" s="13">
        <f t="shared" si="187"/>
        <v>-2494425.0080001</v>
      </c>
    </row>
    <row r="12007" spans="1:9">
      <c r="A12007" s="10">
        <v>43858</v>
      </c>
      <c r="B12007" s="10">
        <v>43857</v>
      </c>
      <c r="C12007" t="s">
        <v>14205</v>
      </c>
      <c r="D12007" t="s">
        <v>14204</v>
      </c>
      <c r="E12007" t="s">
        <v>11333</v>
      </c>
      <c r="F12007" s="1">
        <v>-98500</v>
      </c>
      <c r="I12007" s="13">
        <f t="shared" si="187"/>
        <v>-2592925.0080001</v>
      </c>
    </row>
    <row r="12008" spans="1:9">
      <c r="A12008" s="10">
        <v>43858</v>
      </c>
      <c r="B12008" s="10">
        <v>43857</v>
      </c>
      <c r="C12008" t="s">
        <v>14203</v>
      </c>
      <c r="D12008" t="s">
        <v>14202</v>
      </c>
      <c r="E12008" t="s">
        <v>2879</v>
      </c>
      <c r="F12008" s="1">
        <v>-963.6</v>
      </c>
      <c r="I12008" s="13">
        <f t="shared" si="187"/>
        <v>-2593888.6080001001</v>
      </c>
    </row>
    <row r="12009" spans="1:9">
      <c r="A12009" s="10">
        <v>43858</v>
      </c>
      <c r="B12009" s="10">
        <v>43857</v>
      </c>
      <c r="C12009" t="s">
        <v>14201</v>
      </c>
      <c r="D12009" t="s">
        <v>14200</v>
      </c>
      <c r="E12009" t="s">
        <v>139</v>
      </c>
      <c r="F12009" s="1">
        <v>-4428.4290000000001</v>
      </c>
      <c r="I12009" s="13">
        <f t="shared" si="187"/>
        <v>-2598317.0370001001</v>
      </c>
    </row>
    <row r="12010" spans="1:9">
      <c r="A12010" s="10">
        <v>43858</v>
      </c>
      <c r="B12010" s="10">
        <v>43857</v>
      </c>
      <c r="C12010" t="s">
        <v>14199</v>
      </c>
      <c r="D12010" t="s">
        <v>14198</v>
      </c>
      <c r="E12010" t="s">
        <v>12933</v>
      </c>
      <c r="F12010" s="1">
        <v>-810.88</v>
      </c>
      <c r="I12010" s="13">
        <f t="shared" si="187"/>
        <v>-2599127.9170001</v>
      </c>
    </row>
    <row r="12011" spans="1:9">
      <c r="A12011" s="10">
        <v>43858</v>
      </c>
      <c r="B12011" s="10">
        <v>43857</v>
      </c>
      <c r="C12011" t="s">
        <v>14197</v>
      </c>
      <c r="D12011" t="s">
        <v>14196</v>
      </c>
      <c r="E12011" t="s">
        <v>139</v>
      </c>
      <c r="F12011" s="1">
        <v>-415.613</v>
      </c>
      <c r="I12011" s="13">
        <f t="shared" si="187"/>
        <v>-2599543.5300000999</v>
      </c>
    </row>
    <row r="12012" spans="1:9">
      <c r="A12012" s="10">
        <v>43858</v>
      </c>
      <c r="B12012" s="10">
        <v>43857</v>
      </c>
      <c r="C12012" t="s">
        <v>14193</v>
      </c>
      <c r="D12012" t="s">
        <v>14192</v>
      </c>
      <c r="E12012" t="s">
        <v>595</v>
      </c>
      <c r="F12012" s="1">
        <v>-49250</v>
      </c>
      <c r="I12012" s="13">
        <f t="shared" si="187"/>
        <v>-2648793.5300000999</v>
      </c>
    </row>
    <row r="12013" spans="1:9">
      <c r="A12013" s="10">
        <v>43858</v>
      </c>
      <c r="B12013" s="10">
        <v>43857</v>
      </c>
      <c r="C12013" t="s">
        <v>14191</v>
      </c>
      <c r="D12013" t="s">
        <v>14190</v>
      </c>
      <c r="E12013" t="s">
        <v>11</v>
      </c>
      <c r="F12013" s="1">
        <v>-1107.7470000000001</v>
      </c>
      <c r="I12013" s="13">
        <f t="shared" si="187"/>
        <v>-2649901.2770000999</v>
      </c>
    </row>
    <row r="12014" spans="1:9">
      <c r="A12014" s="10">
        <v>43858</v>
      </c>
      <c r="B12014" s="10">
        <v>43857</v>
      </c>
      <c r="C12014" t="s">
        <v>14189</v>
      </c>
      <c r="D12014" t="s">
        <v>14188</v>
      </c>
      <c r="E12014" t="s">
        <v>11</v>
      </c>
      <c r="F12014" s="1">
        <v>-318.68</v>
      </c>
      <c r="I12014" s="13">
        <f t="shared" si="187"/>
        <v>-2650219.9570001001</v>
      </c>
    </row>
    <row r="12015" spans="1:9">
      <c r="A12015" s="10">
        <v>43858</v>
      </c>
      <c r="B12015" s="10">
        <v>43857</v>
      </c>
      <c r="C12015" t="s">
        <v>14187</v>
      </c>
      <c r="D12015" t="s">
        <v>14186</v>
      </c>
      <c r="E12015" t="s">
        <v>9029</v>
      </c>
      <c r="F12015" s="1">
        <v>-769.81600000000003</v>
      </c>
      <c r="I12015" s="13">
        <f t="shared" si="187"/>
        <v>-2650989.7730001002</v>
      </c>
    </row>
    <row r="12016" spans="1:9">
      <c r="A12016" s="10">
        <v>43859</v>
      </c>
      <c r="B12016" s="10">
        <v>43858</v>
      </c>
      <c r="C12016" t="s">
        <v>14222</v>
      </c>
      <c r="D12016" t="s">
        <v>14221</v>
      </c>
      <c r="E12016" t="s">
        <v>11</v>
      </c>
      <c r="F12016" s="1">
        <v>-1329.75</v>
      </c>
      <c r="I12016" s="13">
        <f t="shared" si="187"/>
        <v>-2652319.5230001002</v>
      </c>
    </row>
    <row r="12017" spans="1:9">
      <c r="A12017" s="10">
        <v>43859</v>
      </c>
      <c r="B12017" s="10">
        <v>43858</v>
      </c>
      <c r="C12017" t="s">
        <v>14219</v>
      </c>
      <c r="D12017" t="s">
        <v>14218</v>
      </c>
      <c r="E12017" t="s">
        <v>14217</v>
      </c>
      <c r="F12017" s="1">
        <v>-434.41199999999998</v>
      </c>
      <c r="I12017" s="13">
        <f t="shared" si="187"/>
        <v>-2652753.9350001002</v>
      </c>
    </row>
    <row r="12018" spans="1:9">
      <c r="A12018" s="10">
        <v>43859</v>
      </c>
      <c r="B12018" s="10">
        <v>43858</v>
      </c>
      <c r="C12018" t="s">
        <v>14216</v>
      </c>
      <c r="D12018" t="s">
        <v>14215</v>
      </c>
      <c r="E12018" t="s">
        <v>14214</v>
      </c>
      <c r="F12018" s="1">
        <v>-375.45</v>
      </c>
      <c r="I12018" s="13">
        <f t="shared" si="187"/>
        <v>-2653129.3850001004</v>
      </c>
    </row>
    <row r="12019" spans="1:9">
      <c r="A12019" s="10">
        <v>43859</v>
      </c>
      <c r="B12019" s="10">
        <v>43858</v>
      </c>
      <c r="C12019" t="s">
        <v>14213</v>
      </c>
      <c r="D12019" t="s">
        <v>14212</v>
      </c>
      <c r="E12019" t="s">
        <v>11</v>
      </c>
      <c r="F12019" s="1">
        <v>-772.59299999999996</v>
      </c>
      <c r="I12019" s="13">
        <f t="shared" si="187"/>
        <v>-2653901.9780001002</v>
      </c>
    </row>
    <row r="12020" spans="1:9">
      <c r="A12020" s="10">
        <v>43857</v>
      </c>
      <c r="B12020" s="10">
        <v>43858</v>
      </c>
      <c r="C12020" t="s">
        <v>14165</v>
      </c>
      <c r="D12020" t="s">
        <v>1792</v>
      </c>
      <c r="E12020" t="s">
        <v>11</v>
      </c>
      <c r="G12020" s="1">
        <v>10000</v>
      </c>
      <c r="I12020" s="13">
        <f t="shared" si="187"/>
        <v>-2643901.9780001002</v>
      </c>
    </row>
    <row r="12021" spans="1:9">
      <c r="A12021" s="10">
        <v>43857</v>
      </c>
      <c r="B12021" s="10">
        <v>43858</v>
      </c>
      <c r="C12021" t="s">
        <v>7294</v>
      </c>
      <c r="D12021" t="s">
        <v>2588</v>
      </c>
      <c r="E12021" t="s">
        <v>11</v>
      </c>
      <c r="G12021" s="1">
        <v>17000</v>
      </c>
      <c r="I12021" s="13">
        <f t="shared" si="187"/>
        <v>-2626901.9780001002</v>
      </c>
    </row>
    <row r="12022" spans="1:9">
      <c r="A12022" s="10">
        <v>43857</v>
      </c>
      <c r="B12022" s="10">
        <v>43858</v>
      </c>
      <c r="C12022" t="s">
        <v>8821</v>
      </c>
      <c r="D12022" t="s">
        <v>2301</v>
      </c>
      <c r="E12022" t="s">
        <v>11</v>
      </c>
      <c r="G12022" s="1">
        <v>25000</v>
      </c>
      <c r="I12022" s="13">
        <f t="shared" si="187"/>
        <v>-2601901.9780001002</v>
      </c>
    </row>
    <row r="12023" spans="1:9">
      <c r="A12023" s="10">
        <v>43857</v>
      </c>
      <c r="B12023" s="10">
        <v>43858</v>
      </c>
      <c r="C12023" t="s">
        <v>11476</v>
      </c>
      <c r="D12023" t="s">
        <v>2096</v>
      </c>
      <c r="E12023" t="s">
        <v>11</v>
      </c>
      <c r="G12023" s="1">
        <v>12000</v>
      </c>
      <c r="I12023" s="13">
        <f t="shared" si="187"/>
        <v>-2589901.9780001002</v>
      </c>
    </row>
    <row r="12024" spans="1:9">
      <c r="A12024" s="10">
        <v>43857</v>
      </c>
      <c r="B12024" s="10">
        <v>43858</v>
      </c>
      <c r="C12024" t="s">
        <v>14150</v>
      </c>
      <c r="D12024" t="s">
        <v>14149</v>
      </c>
      <c r="E12024" t="s">
        <v>11</v>
      </c>
      <c r="G12024" s="1">
        <v>520000</v>
      </c>
      <c r="I12024" s="13">
        <f t="shared" si="187"/>
        <v>-2069901.9780001002</v>
      </c>
    </row>
    <row r="12025" spans="1:9">
      <c r="A12025" s="10">
        <v>43857</v>
      </c>
      <c r="B12025" s="10">
        <v>43858</v>
      </c>
      <c r="C12025" t="s">
        <v>11746</v>
      </c>
      <c r="D12025" t="s">
        <v>2227</v>
      </c>
      <c r="E12025" t="s">
        <v>11</v>
      </c>
      <c r="G12025" s="1">
        <v>9000</v>
      </c>
      <c r="I12025" s="13">
        <f t="shared" si="187"/>
        <v>-2060901.9780001002</v>
      </c>
    </row>
    <row r="12026" spans="1:9">
      <c r="A12026" s="10">
        <v>43857</v>
      </c>
      <c r="B12026" s="10">
        <v>43858</v>
      </c>
      <c r="C12026" t="s">
        <v>14146</v>
      </c>
      <c r="D12026" t="s">
        <v>14145</v>
      </c>
      <c r="E12026" t="s">
        <v>11</v>
      </c>
      <c r="G12026" s="1">
        <v>14000</v>
      </c>
      <c r="I12026" s="13">
        <f t="shared" si="187"/>
        <v>-2046901.9780001002</v>
      </c>
    </row>
    <row r="12027" spans="1:9">
      <c r="A12027" s="10">
        <v>43857</v>
      </c>
      <c r="B12027" s="10">
        <v>43858</v>
      </c>
      <c r="C12027" t="s">
        <v>14144</v>
      </c>
      <c r="D12027" t="s">
        <v>14143</v>
      </c>
      <c r="E12027" t="s">
        <v>11</v>
      </c>
      <c r="G12027" s="1">
        <v>318.68</v>
      </c>
      <c r="I12027" s="13">
        <f t="shared" si="187"/>
        <v>-2046583.2980001003</v>
      </c>
    </row>
    <row r="12028" spans="1:9">
      <c r="A12028" s="10">
        <v>43860</v>
      </c>
      <c r="B12028" s="10">
        <v>43859</v>
      </c>
      <c r="C12028" t="s">
        <v>14265</v>
      </c>
      <c r="D12028" t="s">
        <v>14264</v>
      </c>
      <c r="E12028" t="s">
        <v>11</v>
      </c>
      <c r="F12028" s="1">
        <v>-487.73</v>
      </c>
      <c r="I12028" s="13">
        <f t="shared" si="187"/>
        <v>-2047071.0280001003</v>
      </c>
    </row>
    <row r="12029" spans="1:9">
      <c r="A12029" s="10">
        <v>43860</v>
      </c>
      <c r="B12029" s="10">
        <v>43859</v>
      </c>
      <c r="C12029" t="s">
        <v>14263</v>
      </c>
      <c r="D12029" t="s">
        <v>14262</v>
      </c>
      <c r="E12029" t="s">
        <v>10154</v>
      </c>
      <c r="F12029" s="1">
        <v>-8015.5479999999998</v>
      </c>
      <c r="I12029" s="13">
        <f t="shared" si="187"/>
        <v>-2055086.5760001002</v>
      </c>
    </row>
    <row r="12030" spans="1:9">
      <c r="A12030" s="10">
        <v>43860</v>
      </c>
      <c r="B12030" s="10">
        <v>43859</v>
      </c>
      <c r="C12030" t="s">
        <v>14261</v>
      </c>
      <c r="D12030" t="s">
        <v>14260</v>
      </c>
      <c r="E12030" t="s">
        <v>14128</v>
      </c>
      <c r="F12030" s="1">
        <v>-757.01900000000001</v>
      </c>
      <c r="I12030" s="13">
        <f t="shared" si="187"/>
        <v>-2055843.5950001003</v>
      </c>
    </row>
    <row r="12031" spans="1:9">
      <c r="A12031" s="10">
        <v>43860</v>
      </c>
      <c r="B12031" s="10">
        <v>43859</v>
      </c>
      <c r="C12031" t="s">
        <v>14259</v>
      </c>
      <c r="D12031" t="s">
        <v>14258</v>
      </c>
      <c r="E12031" t="s">
        <v>11017</v>
      </c>
      <c r="F12031" s="1">
        <v>-4510.143</v>
      </c>
      <c r="I12031" s="13">
        <f t="shared" si="187"/>
        <v>-2060353.7380001002</v>
      </c>
    </row>
    <row r="12032" spans="1:9">
      <c r="A12032" s="10">
        <v>43860</v>
      </c>
      <c r="B12032" s="10">
        <v>43859</v>
      </c>
      <c r="C12032" t="s">
        <v>14257</v>
      </c>
      <c r="D12032" t="s">
        <v>14256</v>
      </c>
      <c r="E12032" t="s">
        <v>347</v>
      </c>
      <c r="F12032" s="1">
        <v>-270.18400000000003</v>
      </c>
      <c r="I12032" s="13">
        <f t="shared" si="187"/>
        <v>-2060623.9220001001</v>
      </c>
    </row>
    <row r="12033" spans="1:9">
      <c r="A12033" s="10">
        <v>43860</v>
      </c>
      <c r="B12033" s="10">
        <v>43859</v>
      </c>
      <c r="C12033" t="s">
        <v>14255</v>
      </c>
      <c r="D12033" t="s">
        <v>14254</v>
      </c>
      <c r="E12033" t="s">
        <v>494</v>
      </c>
      <c r="F12033" s="1">
        <v>-165.65299999999999</v>
      </c>
      <c r="I12033" s="13">
        <f t="shared" si="187"/>
        <v>-2060789.5750001001</v>
      </c>
    </row>
    <row r="12034" spans="1:9">
      <c r="A12034" s="10">
        <v>43860</v>
      </c>
      <c r="B12034" s="10">
        <v>43859</v>
      </c>
      <c r="C12034" t="s">
        <v>14253</v>
      </c>
      <c r="D12034" t="s">
        <v>14252</v>
      </c>
      <c r="E12034" t="s">
        <v>9602</v>
      </c>
      <c r="F12034" s="1">
        <v>-1920.2239999999999</v>
      </c>
      <c r="I12034" s="13">
        <f t="shared" si="187"/>
        <v>-2062709.7990001</v>
      </c>
    </row>
    <row r="12035" spans="1:9">
      <c r="A12035" s="10">
        <v>43860</v>
      </c>
      <c r="B12035" s="10">
        <v>43859</v>
      </c>
      <c r="C12035" t="s">
        <v>14251</v>
      </c>
      <c r="D12035" t="s">
        <v>14250</v>
      </c>
      <c r="E12035" t="s">
        <v>11</v>
      </c>
      <c r="F12035" s="1">
        <v>-476.6</v>
      </c>
      <c r="I12035" s="13">
        <f t="shared" ref="I12035:I12098" si="188">I12034+F12035+G12035</f>
        <v>-2063186.3990001001</v>
      </c>
    </row>
    <row r="12036" spans="1:9">
      <c r="A12036" s="10">
        <v>43860</v>
      </c>
      <c r="B12036" s="10">
        <v>43859</v>
      </c>
      <c r="C12036" t="s">
        <v>563</v>
      </c>
      <c r="D12036" t="s">
        <v>14249</v>
      </c>
      <c r="E12036" t="s">
        <v>564</v>
      </c>
      <c r="F12036" s="1">
        <v>-511676.64399999997</v>
      </c>
      <c r="I12036" s="13">
        <f t="shared" si="188"/>
        <v>-2574863.0430001002</v>
      </c>
    </row>
    <row r="12037" spans="1:9">
      <c r="A12037" s="10">
        <v>43860</v>
      </c>
      <c r="B12037" s="10">
        <v>43859</v>
      </c>
      <c r="C12037" t="s">
        <v>430</v>
      </c>
      <c r="D12037" t="s">
        <v>14249</v>
      </c>
      <c r="E12037" t="s">
        <v>11</v>
      </c>
      <c r="F12037" s="1">
        <v>-1.19</v>
      </c>
      <c r="I12037" s="13">
        <f t="shared" si="188"/>
        <v>-2574864.2330001001</v>
      </c>
    </row>
    <row r="12038" spans="1:9">
      <c r="A12038" s="10">
        <v>43860</v>
      </c>
      <c r="B12038" s="10">
        <v>43859</v>
      </c>
      <c r="C12038" t="s">
        <v>14248</v>
      </c>
      <c r="D12038" t="s">
        <v>14247</v>
      </c>
      <c r="E12038" t="s">
        <v>494</v>
      </c>
      <c r="F12038" s="1">
        <v>-1042.4059999999999</v>
      </c>
      <c r="I12038" s="13">
        <f t="shared" si="188"/>
        <v>-2575906.6390001001</v>
      </c>
    </row>
    <row r="12039" spans="1:9">
      <c r="A12039" s="10">
        <v>43860</v>
      </c>
      <c r="B12039" s="10">
        <v>43859</v>
      </c>
      <c r="C12039" t="s">
        <v>14246</v>
      </c>
      <c r="D12039" t="s">
        <v>14245</v>
      </c>
      <c r="E12039" t="s">
        <v>347</v>
      </c>
      <c r="F12039" s="1">
        <v>-647.46299999999997</v>
      </c>
      <c r="I12039" s="13">
        <f t="shared" si="188"/>
        <v>-2576554.1020001001</v>
      </c>
    </row>
    <row r="12040" spans="1:9">
      <c r="A12040" s="10">
        <v>43860</v>
      </c>
      <c r="B12040" s="10">
        <v>43859</v>
      </c>
      <c r="C12040" t="s">
        <v>14244</v>
      </c>
      <c r="E12040" t="s">
        <v>100</v>
      </c>
      <c r="F12040" s="1">
        <v>-4367.7150000000001</v>
      </c>
      <c r="I12040" s="13">
        <f t="shared" si="188"/>
        <v>-2580921.8170000999</v>
      </c>
    </row>
    <row r="12041" spans="1:9">
      <c r="A12041" s="10">
        <v>43860</v>
      </c>
      <c r="B12041" s="10">
        <v>43859</v>
      </c>
      <c r="C12041" t="s">
        <v>101</v>
      </c>
      <c r="E12041" t="s">
        <v>11</v>
      </c>
      <c r="F12041" s="1">
        <v>-9.52</v>
      </c>
      <c r="I12041" s="13">
        <f t="shared" si="188"/>
        <v>-2580931.3370000999</v>
      </c>
    </row>
    <row r="12042" spans="1:9">
      <c r="A12042" s="10">
        <v>43860</v>
      </c>
      <c r="B12042" s="10">
        <v>43859</v>
      </c>
      <c r="C12042" t="s">
        <v>14243</v>
      </c>
      <c r="D12042" t="s">
        <v>14242</v>
      </c>
      <c r="E12042" t="s">
        <v>494</v>
      </c>
      <c r="F12042" s="1">
        <v>-974.87699999999995</v>
      </c>
      <c r="I12042" s="13">
        <f t="shared" si="188"/>
        <v>-2581906.2140000998</v>
      </c>
    </row>
    <row r="12043" spans="1:9">
      <c r="A12043" s="10">
        <v>43860</v>
      </c>
      <c r="B12043" s="10">
        <v>43859</v>
      </c>
      <c r="C12043" t="s">
        <v>14241</v>
      </c>
      <c r="D12043" t="s">
        <v>14240</v>
      </c>
      <c r="E12043" t="s">
        <v>14128</v>
      </c>
      <c r="F12043" s="1">
        <v>-599.76</v>
      </c>
      <c r="I12043" s="13">
        <f t="shared" si="188"/>
        <v>-2582505.9740000996</v>
      </c>
    </row>
    <row r="12044" spans="1:9">
      <c r="A12044" s="10">
        <v>43860</v>
      </c>
      <c r="B12044" s="10">
        <v>43859</v>
      </c>
      <c r="C12044" t="s">
        <v>14239</v>
      </c>
      <c r="D12044" t="s">
        <v>14238</v>
      </c>
      <c r="E12044" t="s">
        <v>9602</v>
      </c>
      <c r="F12044" s="1">
        <v>-1267.7840000000001</v>
      </c>
      <c r="I12044" s="13">
        <f t="shared" si="188"/>
        <v>-2583773.7580000996</v>
      </c>
    </row>
    <row r="12045" spans="1:9">
      <c r="A12045" s="10">
        <v>43860</v>
      </c>
      <c r="B12045" s="10">
        <v>43859</v>
      </c>
      <c r="C12045" t="s">
        <v>14237</v>
      </c>
      <c r="D12045" t="s">
        <v>14236</v>
      </c>
      <c r="E12045" t="s">
        <v>14235</v>
      </c>
      <c r="F12045" s="1">
        <v>-461.541</v>
      </c>
      <c r="I12045" s="13">
        <f t="shared" si="188"/>
        <v>-2584235.2990000998</v>
      </c>
    </row>
    <row r="12046" spans="1:9">
      <c r="A12046" s="10">
        <v>43860</v>
      </c>
      <c r="B12046" s="10">
        <v>43859</v>
      </c>
      <c r="C12046" t="s">
        <v>14234</v>
      </c>
      <c r="D12046" t="s">
        <v>14233</v>
      </c>
      <c r="E12046" t="s">
        <v>11333</v>
      </c>
      <c r="F12046" s="1">
        <v>-98500</v>
      </c>
      <c r="I12046" s="13">
        <f t="shared" si="188"/>
        <v>-2682735.2990000998</v>
      </c>
    </row>
    <row r="12047" spans="1:9">
      <c r="A12047" s="10">
        <v>43860</v>
      </c>
      <c r="B12047" s="10">
        <v>43859</v>
      </c>
      <c r="C12047" t="s">
        <v>14232</v>
      </c>
      <c r="D12047" t="s">
        <v>14231</v>
      </c>
      <c r="E12047" t="s">
        <v>11</v>
      </c>
      <c r="F12047" s="1">
        <v>-12238.704</v>
      </c>
      <c r="I12047" s="13">
        <f t="shared" si="188"/>
        <v>-2694974.0030000997</v>
      </c>
    </row>
    <row r="12048" spans="1:9">
      <c r="A12048" s="10">
        <v>43860</v>
      </c>
      <c r="B12048" s="10">
        <v>43859</v>
      </c>
      <c r="C12048" t="s">
        <v>14230</v>
      </c>
      <c r="D12048" t="s">
        <v>14229</v>
      </c>
      <c r="E12048" t="s">
        <v>347</v>
      </c>
      <c r="F12048" s="1">
        <v>-1388.0160000000001</v>
      </c>
      <c r="I12048" s="13">
        <f t="shared" si="188"/>
        <v>-2696362.0190000995</v>
      </c>
    </row>
    <row r="12049" spans="1:9">
      <c r="A12049" s="10">
        <v>43860</v>
      </c>
      <c r="B12049" s="10">
        <v>43859</v>
      </c>
      <c r="C12049" t="s">
        <v>14228</v>
      </c>
      <c r="D12049" t="s">
        <v>14227</v>
      </c>
      <c r="E12049" t="s">
        <v>494</v>
      </c>
      <c r="F12049" s="1">
        <v>-339.75</v>
      </c>
      <c r="I12049" s="13">
        <f t="shared" si="188"/>
        <v>-2696701.7690000995</v>
      </c>
    </row>
    <row r="12050" spans="1:9">
      <c r="A12050" s="10">
        <v>43860</v>
      </c>
      <c r="B12050" s="10">
        <v>43859</v>
      </c>
      <c r="C12050" t="s">
        <v>14226</v>
      </c>
      <c r="D12050" t="s">
        <v>14225</v>
      </c>
      <c r="E12050" t="s">
        <v>11638</v>
      </c>
      <c r="F12050" s="1">
        <v>-1773.008</v>
      </c>
      <c r="I12050" s="13">
        <f t="shared" si="188"/>
        <v>-2698474.7770000994</v>
      </c>
    </row>
    <row r="12051" spans="1:9">
      <c r="A12051" s="10">
        <v>43860</v>
      </c>
      <c r="B12051" s="10">
        <v>43859</v>
      </c>
      <c r="C12051" t="s">
        <v>67</v>
      </c>
      <c r="D12051" t="s">
        <v>14223</v>
      </c>
      <c r="E12051" t="s">
        <v>11</v>
      </c>
      <c r="F12051" s="1">
        <v>-0.76200000000000001</v>
      </c>
      <c r="I12051" s="13">
        <f t="shared" si="188"/>
        <v>-2698475.5390000995</v>
      </c>
    </row>
    <row r="12052" spans="1:9">
      <c r="A12052" s="10">
        <v>43860</v>
      </c>
      <c r="B12052" s="10">
        <v>43859</v>
      </c>
      <c r="C12052" t="s">
        <v>68</v>
      </c>
      <c r="D12052" t="s">
        <v>14223</v>
      </c>
      <c r="E12052" t="s">
        <v>11</v>
      </c>
      <c r="F12052" s="1">
        <v>-0.19</v>
      </c>
      <c r="I12052" s="13">
        <f t="shared" si="188"/>
        <v>-2698475.7290000995</v>
      </c>
    </row>
    <row r="12053" spans="1:9">
      <c r="A12053" s="10">
        <v>43861</v>
      </c>
      <c r="B12053" s="10">
        <v>43860</v>
      </c>
      <c r="C12053" t="s">
        <v>14287</v>
      </c>
      <c r="D12053" t="s">
        <v>14286</v>
      </c>
      <c r="E12053" t="s">
        <v>676</v>
      </c>
      <c r="F12053" s="1">
        <v>-151.15</v>
      </c>
      <c r="I12053" s="13">
        <f t="shared" si="188"/>
        <v>-2698626.8790000994</v>
      </c>
    </row>
    <row r="12054" spans="1:9">
      <c r="A12054" s="10">
        <v>43861</v>
      </c>
      <c r="B12054" s="10">
        <v>43860</v>
      </c>
      <c r="C12054" t="s">
        <v>14285</v>
      </c>
      <c r="D12054" t="s">
        <v>14284</v>
      </c>
      <c r="E12054" t="s">
        <v>676</v>
      </c>
      <c r="F12054" s="1">
        <v>-1025.2380000000001</v>
      </c>
      <c r="I12054" s="13">
        <f t="shared" si="188"/>
        <v>-2699652.1170000993</v>
      </c>
    </row>
    <row r="12055" spans="1:9">
      <c r="A12055" s="10">
        <v>43861</v>
      </c>
      <c r="B12055" s="10">
        <v>43860</v>
      </c>
      <c r="C12055" t="s">
        <v>14283</v>
      </c>
      <c r="D12055" t="s">
        <v>14282</v>
      </c>
      <c r="E12055" t="s">
        <v>6094</v>
      </c>
      <c r="F12055" s="1">
        <v>-230.16300000000001</v>
      </c>
      <c r="I12055" s="13">
        <f t="shared" si="188"/>
        <v>-2699882.2800000994</v>
      </c>
    </row>
    <row r="12056" spans="1:9">
      <c r="A12056" s="10">
        <v>43861</v>
      </c>
      <c r="B12056" s="10">
        <v>43860</v>
      </c>
      <c r="C12056" t="s">
        <v>14281</v>
      </c>
      <c r="D12056" t="s">
        <v>14280</v>
      </c>
      <c r="E12056" t="s">
        <v>3643</v>
      </c>
      <c r="F12056" s="1">
        <v>-794</v>
      </c>
      <c r="I12056" s="13">
        <f t="shared" si="188"/>
        <v>-2700676.2800000994</v>
      </c>
    </row>
    <row r="12057" spans="1:9">
      <c r="A12057" s="10">
        <v>43861</v>
      </c>
      <c r="B12057" s="10">
        <v>43860</v>
      </c>
      <c r="C12057" t="s">
        <v>42</v>
      </c>
      <c r="D12057" t="s">
        <v>14279</v>
      </c>
      <c r="E12057" t="s">
        <v>44</v>
      </c>
      <c r="F12057" s="1">
        <v>-36405.798999999999</v>
      </c>
      <c r="I12057" s="13">
        <f t="shared" si="188"/>
        <v>-2737082.0790000996</v>
      </c>
    </row>
    <row r="12058" spans="1:9">
      <c r="A12058" s="10">
        <v>43861</v>
      </c>
      <c r="B12058" s="10">
        <v>43860</v>
      </c>
      <c r="C12058" t="s">
        <v>45</v>
      </c>
      <c r="D12058" t="s">
        <v>14279</v>
      </c>
      <c r="E12058" t="s">
        <v>44</v>
      </c>
      <c r="F12058" s="1">
        <v>-3.57</v>
      </c>
      <c r="I12058" s="13">
        <f t="shared" si="188"/>
        <v>-2737085.6490000994</v>
      </c>
    </row>
    <row r="12059" spans="1:9">
      <c r="A12059" s="10">
        <v>43861</v>
      </c>
      <c r="B12059" s="10">
        <v>43860</v>
      </c>
      <c r="C12059" t="s">
        <v>14278</v>
      </c>
      <c r="D12059" t="s">
        <v>14277</v>
      </c>
      <c r="E12059" t="s">
        <v>4549</v>
      </c>
      <c r="F12059" s="1">
        <v>-4310.2089999999998</v>
      </c>
      <c r="I12059" s="13">
        <f t="shared" si="188"/>
        <v>-2741395.8580000992</v>
      </c>
    </row>
    <row r="12060" spans="1:9">
      <c r="A12060" s="10">
        <v>43861</v>
      </c>
      <c r="B12060" s="10">
        <v>43860</v>
      </c>
      <c r="C12060" t="s">
        <v>42</v>
      </c>
      <c r="D12060" t="s">
        <v>14276</v>
      </c>
      <c r="E12060" t="s">
        <v>44</v>
      </c>
      <c r="F12060" s="1">
        <v>-111476.34600000001</v>
      </c>
      <c r="I12060" s="13">
        <f t="shared" si="188"/>
        <v>-2852872.2040000991</v>
      </c>
    </row>
    <row r="12061" spans="1:9">
      <c r="A12061" s="10">
        <v>43861</v>
      </c>
      <c r="B12061" s="10">
        <v>43860</v>
      </c>
      <c r="C12061" t="s">
        <v>45</v>
      </c>
      <c r="D12061" t="s">
        <v>14276</v>
      </c>
      <c r="E12061" t="s">
        <v>44</v>
      </c>
      <c r="F12061" s="1">
        <v>-3.57</v>
      </c>
      <c r="I12061" s="13">
        <f t="shared" si="188"/>
        <v>-2852875.7740000989</v>
      </c>
    </row>
    <row r="12062" spans="1:9">
      <c r="A12062" s="10">
        <v>43861</v>
      </c>
      <c r="B12062" s="10">
        <v>43860</v>
      </c>
      <c r="C12062" t="s">
        <v>14275</v>
      </c>
      <c r="D12062" t="s">
        <v>14274</v>
      </c>
      <c r="E12062" t="s">
        <v>13777</v>
      </c>
      <c r="F12062" s="1">
        <v>-1676.3489999999999</v>
      </c>
      <c r="I12062" s="13">
        <f t="shared" si="188"/>
        <v>-2854552.1230000989</v>
      </c>
    </row>
    <row r="12063" spans="1:9">
      <c r="A12063" s="10">
        <v>43861</v>
      </c>
      <c r="B12063" s="10">
        <v>43860</v>
      </c>
      <c r="C12063" t="s">
        <v>3910</v>
      </c>
      <c r="D12063" t="s">
        <v>14167</v>
      </c>
      <c r="E12063" t="s">
        <v>14166</v>
      </c>
      <c r="F12063" s="1">
        <v>-5.95</v>
      </c>
      <c r="I12063" s="13">
        <f t="shared" si="188"/>
        <v>-2854558.073000099</v>
      </c>
    </row>
    <row r="12064" spans="1:9">
      <c r="A12064" s="10">
        <v>43861</v>
      </c>
      <c r="B12064" s="10">
        <v>43860</v>
      </c>
      <c r="C12064" t="s">
        <v>14273</v>
      </c>
      <c r="D12064" t="s">
        <v>14272</v>
      </c>
      <c r="E12064" t="s">
        <v>676</v>
      </c>
      <c r="F12064" s="1">
        <v>-865.75</v>
      </c>
      <c r="I12064" s="13">
        <f t="shared" si="188"/>
        <v>-2855423.823000099</v>
      </c>
    </row>
    <row r="12065" spans="1:9">
      <c r="A12065" s="10">
        <v>43861</v>
      </c>
      <c r="B12065" s="10">
        <v>43860</v>
      </c>
      <c r="C12065" t="s">
        <v>14271</v>
      </c>
      <c r="D12065" t="s">
        <v>14270</v>
      </c>
      <c r="E12065" t="s">
        <v>676</v>
      </c>
      <c r="F12065" s="1">
        <v>-442.55</v>
      </c>
      <c r="I12065" s="13">
        <f t="shared" si="188"/>
        <v>-2855866.3730000989</v>
      </c>
    </row>
    <row r="12066" spans="1:9">
      <c r="A12066" s="10">
        <v>43861</v>
      </c>
      <c r="B12066" s="10">
        <v>43860</v>
      </c>
      <c r="C12066" t="s">
        <v>14269</v>
      </c>
      <c r="D12066" t="s">
        <v>14268</v>
      </c>
      <c r="E12066" t="s">
        <v>11</v>
      </c>
      <c r="F12066" s="1">
        <v>-1617.567</v>
      </c>
      <c r="I12066" s="13">
        <f t="shared" si="188"/>
        <v>-2857483.9400000987</v>
      </c>
    </row>
    <row r="12067" spans="1:9">
      <c r="A12067" s="10">
        <v>43861</v>
      </c>
      <c r="B12067" s="10">
        <v>43860</v>
      </c>
      <c r="C12067" t="s">
        <v>14267</v>
      </c>
      <c r="D12067" t="s">
        <v>14266</v>
      </c>
      <c r="E12067" t="s">
        <v>6094</v>
      </c>
      <c r="F12067" s="1">
        <v>-909.23599999999999</v>
      </c>
      <c r="I12067" s="13">
        <f t="shared" si="188"/>
        <v>-2858393.1760000987</v>
      </c>
    </row>
    <row r="12068" spans="1:9">
      <c r="A12068" s="10">
        <v>43865</v>
      </c>
      <c r="B12068" s="10">
        <v>43861</v>
      </c>
      <c r="C12068" t="s">
        <v>7</v>
      </c>
      <c r="D12068" t="s">
        <v>14312</v>
      </c>
      <c r="E12068" t="s">
        <v>14311</v>
      </c>
      <c r="F12068" s="1">
        <v>-1.9</v>
      </c>
      <c r="I12068" s="13">
        <f t="shared" si="188"/>
        <v>-2858395.0760000986</v>
      </c>
    </row>
    <row r="12069" spans="1:9">
      <c r="A12069" s="10">
        <v>43865</v>
      </c>
      <c r="B12069" s="10">
        <v>43861</v>
      </c>
      <c r="C12069" t="s">
        <v>184</v>
      </c>
      <c r="D12069" t="s">
        <v>14306</v>
      </c>
      <c r="E12069" t="s">
        <v>14305</v>
      </c>
      <c r="F12069" s="1">
        <v>-10</v>
      </c>
      <c r="I12069" s="13">
        <f t="shared" si="188"/>
        <v>-2858405.0760000986</v>
      </c>
    </row>
    <row r="12070" spans="1:9">
      <c r="A12070" s="10">
        <v>43864</v>
      </c>
      <c r="B12070" s="10">
        <v>43861</v>
      </c>
      <c r="C12070" t="s">
        <v>14304</v>
      </c>
      <c r="D12070" t="s">
        <v>14303</v>
      </c>
      <c r="E12070" t="s">
        <v>6727</v>
      </c>
      <c r="F12070" s="1">
        <v>-1611.126</v>
      </c>
      <c r="I12070" s="13">
        <f t="shared" si="188"/>
        <v>-2860016.2020000988</v>
      </c>
    </row>
    <row r="12071" spans="1:9">
      <c r="A12071" s="10">
        <v>43864</v>
      </c>
      <c r="B12071" s="10">
        <v>43861</v>
      </c>
      <c r="C12071" t="s">
        <v>452</v>
      </c>
      <c r="D12071" t="s">
        <v>2092</v>
      </c>
      <c r="E12071" t="s">
        <v>11</v>
      </c>
      <c r="F12071" s="1">
        <v>-0.59499999999999997</v>
      </c>
      <c r="I12071" s="13">
        <f t="shared" si="188"/>
        <v>-2860016.797000099</v>
      </c>
    </row>
    <row r="12072" spans="1:9">
      <c r="A12072" s="10">
        <v>43864</v>
      </c>
      <c r="B12072" s="10">
        <v>43861</v>
      </c>
      <c r="C12072" t="s">
        <v>12249</v>
      </c>
      <c r="D12072" t="s">
        <v>14288</v>
      </c>
      <c r="E12072" t="s">
        <v>11</v>
      </c>
      <c r="F12072" s="1">
        <v>-0.59499999999999997</v>
      </c>
      <c r="I12072" s="13">
        <f t="shared" si="188"/>
        <v>-2860017.3920000992</v>
      </c>
    </row>
    <row r="12073" spans="1:9">
      <c r="A12073" s="10">
        <v>43864</v>
      </c>
      <c r="B12073" s="10">
        <v>43861</v>
      </c>
      <c r="C12073" t="s">
        <v>452</v>
      </c>
      <c r="D12073" t="s">
        <v>2233</v>
      </c>
      <c r="E12073" t="s">
        <v>11</v>
      </c>
      <c r="F12073" s="1">
        <v>-0.59499999999999997</v>
      </c>
      <c r="I12073" s="13">
        <f t="shared" si="188"/>
        <v>-2860017.9870000994</v>
      </c>
    </row>
    <row r="12074" spans="1:9">
      <c r="A12074" s="10">
        <v>43864</v>
      </c>
      <c r="B12074" s="10">
        <v>43861</v>
      </c>
      <c r="C12074" t="s">
        <v>3583</v>
      </c>
      <c r="D12074" t="s">
        <v>14302</v>
      </c>
      <c r="E12074" t="s">
        <v>3581</v>
      </c>
      <c r="F12074" s="1">
        <v>-142.80000000000001</v>
      </c>
      <c r="I12074" s="13">
        <f t="shared" si="188"/>
        <v>-2860160.7870000992</v>
      </c>
    </row>
    <row r="12075" spans="1:9">
      <c r="A12075" s="10">
        <v>43864</v>
      </c>
      <c r="B12075" s="10">
        <v>43861</v>
      </c>
      <c r="C12075" t="s">
        <v>452</v>
      </c>
      <c r="D12075" t="s">
        <v>2585</v>
      </c>
      <c r="E12075" t="s">
        <v>11</v>
      </c>
      <c r="F12075" s="1">
        <v>-0.59499999999999997</v>
      </c>
      <c r="I12075" s="13">
        <f t="shared" si="188"/>
        <v>-2860161.3820000994</v>
      </c>
    </row>
    <row r="12076" spans="1:9">
      <c r="A12076" s="10">
        <v>43864</v>
      </c>
      <c r="B12076" s="10">
        <v>43861</v>
      </c>
      <c r="C12076" t="s">
        <v>452</v>
      </c>
      <c r="D12076" t="s">
        <v>2238</v>
      </c>
      <c r="E12076" t="s">
        <v>11</v>
      </c>
      <c r="F12076" s="1">
        <v>-0.59499999999999997</v>
      </c>
      <c r="I12076" s="13">
        <f t="shared" si="188"/>
        <v>-2860161.9770000996</v>
      </c>
    </row>
    <row r="12077" spans="1:9">
      <c r="A12077" s="10">
        <v>43864</v>
      </c>
      <c r="B12077" s="10">
        <v>43861</v>
      </c>
      <c r="C12077" t="s">
        <v>452</v>
      </c>
      <c r="D12077" t="s">
        <v>2022</v>
      </c>
      <c r="E12077" t="s">
        <v>11</v>
      </c>
      <c r="F12077" s="1">
        <v>-0.59499999999999997</v>
      </c>
      <c r="I12077" s="13">
        <f t="shared" si="188"/>
        <v>-2860162.5720000998</v>
      </c>
    </row>
    <row r="12078" spans="1:9">
      <c r="A12078" s="10">
        <v>43864</v>
      </c>
      <c r="B12078" s="10">
        <v>43861</v>
      </c>
      <c r="C12078" t="s">
        <v>14300</v>
      </c>
      <c r="D12078" t="s">
        <v>14299</v>
      </c>
      <c r="E12078" t="s">
        <v>11</v>
      </c>
      <c r="F12078" s="1">
        <v>-1073.375</v>
      </c>
      <c r="I12078" s="13">
        <f t="shared" si="188"/>
        <v>-2861235.9470000998</v>
      </c>
    </row>
    <row r="12079" spans="1:9">
      <c r="A12079" s="10">
        <v>43864</v>
      </c>
      <c r="B12079" s="10">
        <v>43861</v>
      </c>
      <c r="C12079" t="s">
        <v>452</v>
      </c>
      <c r="D12079" t="s">
        <v>14297</v>
      </c>
      <c r="E12079" t="s">
        <v>11</v>
      </c>
      <c r="F12079" s="1">
        <v>-0.59499999999999997</v>
      </c>
      <c r="I12079" s="13">
        <f t="shared" si="188"/>
        <v>-2861236.5420001</v>
      </c>
    </row>
    <row r="12080" spans="1:9">
      <c r="A12080" s="10">
        <v>43864</v>
      </c>
      <c r="B12080" s="10">
        <v>43861</v>
      </c>
      <c r="C12080" t="s">
        <v>14296</v>
      </c>
      <c r="D12080" t="s">
        <v>14295</v>
      </c>
      <c r="E12080" t="s">
        <v>14294</v>
      </c>
      <c r="F12080" s="1">
        <v>-95.953999999999994</v>
      </c>
      <c r="I12080" s="13">
        <f t="shared" si="188"/>
        <v>-2861332.4960000999</v>
      </c>
    </row>
    <row r="12081" spans="1:9">
      <c r="A12081" s="10">
        <v>43864</v>
      </c>
      <c r="B12081" s="10">
        <v>43861</v>
      </c>
      <c r="C12081" t="s">
        <v>14293</v>
      </c>
      <c r="D12081" t="s">
        <v>14292</v>
      </c>
      <c r="E12081" t="s">
        <v>8248</v>
      </c>
      <c r="F12081" s="1">
        <v>-805</v>
      </c>
      <c r="I12081" s="13">
        <f t="shared" si="188"/>
        <v>-2862137.4960000999</v>
      </c>
    </row>
    <row r="12082" spans="1:9">
      <c r="A12082" s="10">
        <v>43864</v>
      </c>
      <c r="B12082" s="10">
        <v>43861</v>
      </c>
      <c r="C12082" t="s">
        <v>14291</v>
      </c>
      <c r="D12082" t="s">
        <v>14290</v>
      </c>
      <c r="E12082" t="s">
        <v>337</v>
      </c>
      <c r="F12082" s="1">
        <v>-1495.229</v>
      </c>
      <c r="I12082" s="13">
        <f t="shared" si="188"/>
        <v>-2863632.7250000997</v>
      </c>
    </row>
    <row r="12083" spans="1:9">
      <c r="A12083" s="10">
        <v>43861</v>
      </c>
      <c r="B12083" s="10">
        <v>43861</v>
      </c>
      <c r="C12083" t="s">
        <v>616</v>
      </c>
      <c r="E12083" t="s">
        <v>11</v>
      </c>
      <c r="F12083" s="1">
        <v>-18.007999999999999</v>
      </c>
      <c r="I12083" s="13">
        <f t="shared" si="188"/>
        <v>-2863650.7330000997</v>
      </c>
    </row>
    <row r="12084" spans="1:9">
      <c r="A12084" s="10">
        <v>43861</v>
      </c>
      <c r="B12084" s="10">
        <v>43861</v>
      </c>
      <c r="C12084" t="s">
        <v>618</v>
      </c>
      <c r="E12084" t="s">
        <v>11</v>
      </c>
      <c r="F12084" s="1">
        <v>-14.222</v>
      </c>
      <c r="I12084" s="13">
        <f t="shared" si="188"/>
        <v>-2863664.9550000997</v>
      </c>
    </row>
    <row r="12085" spans="1:9">
      <c r="A12085" s="10">
        <v>43861</v>
      </c>
      <c r="B12085" s="10">
        <v>43861</v>
      </c>
      <c r="C12085" t="s">
        <v>617</v>
      </c>
      <c r="E12085" t="s">
        <v>11</v>
      </c>
      <c r="F12085" s="1">
        <v>-11.9</v>
      </c>
      <c r="I12085" s="13">
        <f t="shared" si="188"/>
        <v>-2863676.8550000996</v>
      </c>
    </row>
    <row r="12086" spans="1:9">
      <c r="A12086" s="10">
        <v>43861</v>
      </c>
      <c r="B12086" s="10">
        <v>43861</v>
      </c>
      <c r="C12086" t="s">
        <v>3413</v>
      </c>
      <c r="E12086" t="s">
        <v>11</v>
      </c>
      <c r="F12086" s="1">
        <v>-32126.527999999998</v>
      </c>
      <c r="I12086" s="13">
        <f t="shared" si="188"/>
        <v>-2895803.3830000996</v>
      </c>
    </row>
    <row r="12087" spans="1:9">
      <c r="A12087" s="10">
        <v>43861</v>
      </c>
      <c r="B12087" s="10">
        <v>43861</v>
      </c>
      <c r="C12087" t="s">
        <v>21</v>
      </c>
      <c r="E12087" t="s">
        <v>11</v>
      </c>
      <c r="F12087" s="1">
        <v>-104166.667</v>
      </c>
      <c r="I12087" s="13">
        <f t="shared" si="188"/>
        <v>-2999970.0500000995</v>
      </c>
    </row>
    <row r="12088" spans="1:9">
      <c r="A12088" s="10">
        <v>43861</v>
      </c>
      <c r="B12088" s="10">
        <v>43861</v>
      </c>
      <c r="C12088" t="s">
        <v>3413</v>
      </c>
      <c r="E12088" t="s">
        <v>11</v>
      </c>
      <c r="F12088" s="1">
        <v>-58898.633999999998</v>
      </c>
      <c r="I12088" s="13">
        <f t="shared" si="188"/>
        <v>-3058868.6840000995</v>
      </c>
    </row>
    <row r="12089" spans="1:9">
      <c r="A12089" s="10">
        <v>43861</v>
      </c>
      <c r="B12089" s="10">
        <v>43861</v>
      </c>
      <c r="C12089" t="s">
        <v>12698</v>
      </c>
      <c r="E12089" t="s">
        <v>11</v>
      </c>
      <c r="F12089" s="1">
        <v>-1041.25</v>
      </c>
      <c r="I12089" s="13">
        <f t="shared" si="188"/>
        <v>-3059909.9340000995</v>
      </c>
    </row>
    <row r="12090" spans="1:9">
      <c r="A12090" s="10">
        <v>43861</v>
      </c>
      <c r="B12090" s="10">
        <v>43861</v>
      </c>
      <c r="C12090" t="s">
        <v>350</v>
      </c>
      <c r="E12090" t="s">
        <v>11</v>
      </c>
      <c r="F12090" s="1">
        <v>-2.38</v>
      </c>
      <c r="I12090" s="13">
        <f t="shared" si="188"/>
        <v>-3059912.3140000994</v>
      </c>
    </row>
    <row r="12091" spans="1:9">
      <c r="A12091" s="10">
        <v>43861</v>
      </c>
      <c r="B12091" s="10">
        <v>43861</v>
      </c>
      <c r="C12091" t="s">
        <v>350</v>
      </c>
      <c r="E12091" t="s">
        <v>11</v>
      </c>
      <c r="F12091" s="1">
        <v>-2.38</v>
      </c>
      <c r="I12091" s="13">
        <f t="shared" si="188"/>
        <v>-3059914.6940000993</v>
      </c>
    </row>
    <row r="12092" spans="1:9">
      <c r="A12092" s="10">
        <v>43861</v>
      </c>
      <c r="B12092" s="10">
        <v>43861</v>
      </c>
      <c r="C12092" t="s">
        <v>350</v>
      </c>
      <c r="E12092" t="s">
        <v>11</v>
      </c>
      <c r="F12092" s="1">
        <v>-2.38</v>
      </c>
      <c r="I12092" s="13">
        <f t="shared" si="188"/>
        <v>-3059917.0740000992</v>
      </c>
    </row>
    <row r="12093" spans="1:9">
      <c r="A12093" s="10">
        <v>43861</v>
      </c>
      <c r="B12093" s="10">
        <v>43861</v>
      </c>
      <c r="C12093" t="s">
        <v>572</v>
      </c>
      <c r="E12093" t="s">
        <v>11</v>
      </c>
      <c r="F12093" s="1">
        <v>-29.899000000000001</v>
      </c>
      <c r="I12093" s="13">
        <f t="shared" si="188"/>
        <v>-3059946.9730000994</v>
      </c>
    </row>
    <row r="12094" spans="1:9">
      <c r="A12094" s="10">
        <v>43861</v>
      </c>
      <c r="B12094" s="10">
        <v>43861</v>
      </c>
      <c r="C12094" t="s">
        <v>570</v>
      </c>
      <c r="E12094" t="s">
        <v>11</v>
      </c>
      <c r="F12094" s="1">
        <v>-34.451000000000001</v>
      </c>
      <c r="I12094" s="13">
        <f t="shared" si="188"/>
        <v>-3059981.4240000993</v>
      </c>
    </row>
    <row r="12095" spans="1:9">
      <c r="A12095" s="10">
        <v>43861</v>
      </c>
      <c r="B12095" s="10">
        <v>43861</v>
      </c>
      <c r="C12095" t="s">
        <v>574</v>
      </c>
      <c r="E12095" t="s">
        <v>11</v>
      </c>
      <c r="F12095" s="1">
        <v>-19.527000000000001</v>
      </c>
      <c r="I12095" s="13">
        <f t="shared" si="188"/>
        <v>-3060000.9510000991</v>
      </c>
    </row>
    <row r="12096" spans="1:9">
      <c r="A12096" s="10">
        <v>43861</v>
      </c>
      <c r="B12096" s="10">
        <v>43861</v>
      </c>
      <c r="C12096" t="s">
        <v>571</v>
      </c>
      <c r="E12096" t="s">
        <v>11</v>
      </c>
      <c r="F12096" s="1">
        <v>-18.385999999999999</v>
      </c>
      <c r="I12096" s="13">
        <f t="shared" si="188"/>
        <v>-3060019.337000099</v>
      </c>
    </row>
    <row r="12097" spans="1:9">
      <c r="A12097" s="10">
        <v>43861</v>
      </c>
      <c r="B12097" s="10">
        <v>43861</v>
      </c>
      <c r="C12097" t="s">
        <v>569</v>
      </c>
      <c r="E12097" t="s">
        <v>11</v>
      </c>
      <c r="F12097" s="1">
        <v>-20.527999999999999</v>
      </c>
      <c r="I12097" s="13">
        <f t="shared" si="188"/>
        <v>-3060039.8650000989</v>
      </c>
    </row>
    <row r="12098" spans="1:9">
      <c r="A12098" s="10">
        <v>43861</v>
      </c>
      <c r="B12098" s="10">
        <v>43861</v>
      </c>
      <c r="C12098" t="s">
        <v>577</v>
      </c>
      <c r="E12098" t="s">
        <v>11</v>
      </c>
      <c r="F12098" s="1">
        <v>-62.475000000000001</v>
      </c>
      <c r="I12098" s="13">
        <f t="shared" si="188"/>
        <v>-3060102.340000099</v>
      </c>
    </row>
    <row r="12099" spans="1:9">
      <c r="A12099" s="10">
        <v>43861</v>
      </c>
      <c r="B12099" s="10">
        <v>43861</v>
      </c>
      <c r="C12099" t="s">
        <v>573</v>
      </c>
      <c r="E12099" t="s">
        <v>11</v>
      </c>
      <c r="F12099" s="1">
        <v>-53.015000000000001</v>
      </c>
      <c r="I12099" s="13">
        <f t="shared" ref="I12099:I12162" si="189">I12098+F12099+G12099</f>
        <v>-3060155.3550000992</v>
      </c>
    </row>
    <row r="12100" spans="1:9">
      <c r="A12100" s="10">
        <v>43861</v>
      </c>
      <c r="B12100" s="10">
        <v>43861</v>
      </c>
      <c r="C12100" t="s">
        <v>578</v>
      </c>
      <c r="E12100" t="s">
        <v>11</v>
      </c>
      <c r="F12100" s="1">
        <v>-49.865000000000002</v>
      </c>
      <c r="I12100" s="13">
        <f t="shared" si="189"/>
        <v>-3060205.2200000994</v>
      </c>
    </row>
    <row r="12101" spans="1:9">
      <c r="A12101" s="10">
        <v>43860</v>
      </c>
      <c r="B12101" s="10">
        <v>43861</v>
      </c>
      <c r="C12101" t="s">
        <v>14224</v>
      </c>
      <c r="D12101" t="s">
        <v>14223</v>
      </c>
      <c r="E12101" t="s">
        <v>11</v>
      </c>
      <c r="G12101" s="1">
        <v>12832.6</v>
      </c>
      <c r="I12101" s="13">
        <f t="shared" si="189"/>
        <v>-3047372.6200000993</v>
      </c>
    </row>
    <row r="12102" spans="1:9">
      <c r="A12102" s="10">
        <v>43859</v>
      </c>
      <c r="B12102" s="10">
        <v>43861</v>
      </c>
      <c r="C12102" t="s">
        <v>7</v>
      </c>
      <c r="E12102" t="s">
        <v>11</v>
      </c>
      <c r="F12102" s="1">
        <v>-3.8</v>
      </c>
      <c r="I12102" s="13">
        <f t="shared" si="189"/>
        <v>-3047376.4200000991</v>
      </c>
    </row>
    <row r="12103" spans="1:9">
      <c r="A12103" s="10">
        <v>43859</v>
      </c>
      <c r="B12103" s="10">
        <v>43861</v>
      </c>
      <c r="C12103" t="s">
        <v>14220</v>
      </c>
      <c r="E12103" t="s">
        <v>11</v>
      </c>
      <c r="F12103" s="1">
        <v>-20</v>
      </c>
      <c r="I12103" s="13">
        <f t="shared" si="189"/>
        <v>-3047396.4200000991</v>
      </c>
    </row>
    <row r="12104" spans="1:9">
      <c r="A12104" s="10">
        <v>43865</v>
      </c>
      <c r="B12104" s="10">
        <v>43864</v>
      </c>
      <c r="C12104" t="s">
        <v>14310</v>
      </c>
      <c r="D12104" t="s">
        <v>14309</v>
      </c>
      <c r="E12104" t="s">
        <v>10565</v>
      </c>
      <c r="F12104" s="1">
        <v>-654.99400000000003</v>
      </c>
      <c r="I12104" s="13">
        <f t="shared" si="189"/>
        <v>-3048051.4140000991</v>
      </c>
    </row>
    <row r="12105" spans="1:9">
      <c r="A12105" s="10">
        <v>43865</v>
      </c>
      <c r="B12105" s="10">
        <v>43864</v>
      </c>
      <c r="C12105" t="s">
        <v>14308</v>
      </c>
      <c r="D12105" t="s">
        <v>14307</v>
      </c>
      <c r="E12105" t="s">
        <v>5079</v>
      </c>
      <c r="F12105" s="1">
        <v>-3865.17</v>
      </c>
      <c r="I12105" s="13">
        <f t="shared" si="189"/>
        <v>-3051916.584000099</v>
      </c>
    </row>
    <row r="12106" spans="1:9">
      <c r="A12106" s="10">
        <v>43867</v>
      </c>
      <c r="B12106" s="10">
        <v>43865</v>
      </c>
      <c r="C12106" t="s">
        <v>250</v>
      </c>
      <c r="E12106" t="s">
        <v>11</v>
      </c>
      <c r="F12106" s="1">
        <v>-133.399</v>
      </c>
      <c r="I12106" s="13">
        <f t="shared" si="189"/>
        <v>-3052049.9830000992</v>
      </c>
    </row>
    <row r="12107" spans="1:9">
      <c r="A12107" s="10">
        <v>43866</v>
      </c>
      <c r="B12107" s="10">
        <v>43865</v>
      </c>
      <c r="C12107" t="s">
        <v>68</v>
      </c>
      <c r="D12107" t="s">
        <v>2597</v>
      </c>
      <c r="E12107" t="s">
        <v>11</v>
      </c>
      <c r="F12107" s="1">
        <v>-0.19</v>
      </c>
      <c r="I12107" s="13">
        <f t="shared" si="189"/>
        <v>-3052050.1730000991</v>
      </c>
    </row>
    <row r="12108" spans="1:9">
      <c r="A12108" s="10">
        <v>43866</v>
      </c>
      <c r="B12108" s="10">
        <v>43865</v>
      </c>
      <c r="C12108" t="s">
        <v>14342</v>
      </c>
      <c r="D12108" t="s">
        <v>14341</v>
      </c>
      <c r="E12108" t="s">
        <v>11700</v>
      </c>
      <c r="F12108" s="1">
        <v>-1171.569</v>
      </c>
      <c r="I12108" s="13">
        <f t="shared" si="189"/>
        <v>-3053221.7420000993</v>
      </c>
    </row>
    <row r="12109" spans="1:9">
      <c r="A12109" s="10">
        <v>43866</v>
      </c>
      <c r="B12109" s="10">
        <v>43865</v>
      </c>
      <c r="C12109" t="s">
        <v>14340</v>
      </c>
      <c r="D12109" t="s">
        <v>14339</v>
      </c>
      <c r="E12109" t="s">
        <v>57</v>
      </c>
      <c r="F12109" s="1">
        <v>-187449.92</v>
      </c>
      <c r="I12109" s="13">
        <f t="shared" si="189"/>
        <v>-3240671.6620000992</v>
      </c>
    </row>
    <row r="12110" spans="1:9">
      <c r="A12110" s="10">
        <v>43866</v>
      </c>
      <c r="B12110" s="10">
        <v>43865</v>
      </c>
      <c r="C12110" t="s">
        <v>452</v>
      </c>
      <c r="D12110" t="s">
        <v>1863</v>
      </c>
      <c r="E12110" t="s">
        <v>11</v>
      </c>
      <c r="F12110" s="1">
        <v>-0.59499999999999997</v>
      </c>
      <c r="I12110" s="13">
        <f t="shared" si="189"/>
        <v>-3240672.2570000994</v>
      </c>
    </row>
    <row r="12111" spans="1:9">
      <c r="A12111" s="10">
        <v>43866</v>
      </c>
      <c r="B12111" s="10">
        <v>43865</v>
      </c>
      <c r="C12111" t="s">
        <v>452</v>
      </c>
      <c r="D12111" t="s">
        <v>4519</v>
      </c>
      <c r="E12111" t="s">
        <v>11</v>
      </c>
      <c r="F12111" s="1">
        <v>-0.59499999999999997</v>
      </c>
      <c r="I12111" s="13">
        <f t="shared" si="189"/>
        <v>-3240672.8520000996</v>
      </c>
    </row>
    <row r="12112" spans="1:9">
      <c r="A12112" s="10">
        <v>43866</v>
      </c>
      <c r="B12112" s="10">
        <v>43865</v>
      </c>
      <c r="C12112" t="s">
        <v>452</v>
      </c>
      <c r="D12112" t="s">
        <v>2541</v>
      </c>
      <c r="E12112" t="s">
        <v>11</v>
      </c>
      <c r="F12112" s="1">
        <v>-0.59499999999999997</v>
      </c>
      <c r="I12112" s="13">
        <f t="shared" si="189"/>
        <v>-3240673.4470000998</v>
      </c>
    </row>
    <row r="12113" spans="1:9">
      <c r="A12113" s="10">
        <v>43866</v>
      </c>
      <c r="B12113" s="10">
        <v>43865</v>
      </c>
      <c r="C12113" t="s">
        <v>14336</v>
      </c>
      <c r="D12113" t="s">
        <v>14335</v>
      </c>
      <c r="E12113" t="s">
        <v>14</v>
      </c>
      <c r="F12113" s="1">
        <v>-198.85400000000001</v>
      </c>
      <c r="I12113" s="13">
        <f t="shared" si="189"/>
        <v>-3240872.3010000996</v>
      </c>
    </row>
    <row r="12114" spans="1:9">
      <c r="A12114" s="10">
        <v>43866</v>
      </c>
      <c r="B12114" s="10">
        <v>43865</v>
      </c>
      <c r="C12114" t="s">
        <v>452</v>
      </c>
      <c r="D12114" t="s">
        <v>14333</v>
      </c>
      <c r="E12114" t="s">
        <v>11</v>
      </c>
      <c r="F12114" s="1">
        <v>-0.59499999999999997</v>
      </c>
      <c r="I12114" s="13">
        <f t="shared" si="189"/>
        <v>-3240872.8960000998</v>
      </c>
    </row>
    <row r="12115" spans="1:9">
      <c r="A12115" s="10">
        <v>43866</v>
      </c>
      <c r="B12115" s="10">
        <v>43865</v>
      </c>
      <c r="C12115" t="s">
        <v>12249</v>
      </c>
      <c r="D12115" t="s">
        <v>14331</v>
      </c>
      <c r="E12115" t="s">
        <v>11</v>
      </c>
      <c r="F12115" s="1">
        <v>-0.59499999999999997</v>
      </c>
      <c r="I12115" s="13">
        <f t="shared" si="189"/>
        <v>-3240873.4910001</v>
      </c>
    </row>
    <row r="12116" spans="1:9">
      <c r="A12116" s="10">
        <v>43866</v>
      </c>
      <c r="B12116" s="10">
        <v>43865</v>
      </c>
      <c r="C12116" t="s">
        <v>14330</v>
      </c>
      <c r="D12116" t="s">
        <v>14329</v>
      </c>
      <c r="E12116" t="s">
        <v>9265</v>
      </c>
      <c r="F12116" s="1">
        <v>-180</v>
      </c>
      <c r="I12116" s="13">
        <f t="shared" si="189"/>
        <v>-3241053.4910001</v>
      </c>
    </row>
    <row r="12117" spans="1:9">
      <c r="A12117" s="10">
        <v>43866</v>
      </c>
      <c r="B12117" s="10">
        <v>43865</v>
      </c>
      <c r="C12117" t="s">
        <v>14328</v>
      </c>
      <c r="D12117" t="s">
        <v>14327</v>
      </c>
      <c r="E12117" t="s">
        <v>7722</v>
      </c>
      <c r="F12117" s="1">
        <v>-204.09</v>
      </c>
      <c r="I12117" s="13">
        <f t="shared" si="189"/>
        <v>-3241257.5810000999</v>
      </c>
    </row>
    <row r="12118" spans="1:9">
      <c r="A12118" s="10">
        <v>43866</v>
      </c>
      <c r="B12118" s="10">
        <v>43865</v>
      </c>
      <c r="C12118" t="s">
        <v>31</v>
      </c>
      <c r="D12118" t="s">
        <v>14327</v>
      </c>
      <c r="E12118" t="s">
        <v>7722</v>
      </c>
      <c r="F12118" s="1">
        <v>-1.7849999999999999</v>
      </c>
      <c r="I12118" s="13">
        <f t="shared" si="189"/>
        <v>-3241259.3660001</v>
      </c>
    </row>
    <row r="12119" spans="1:9">
      <c r="A12119" s="10">
        <v>43866</v>
      </c>
      <c r="B12119" s="10">
        <v>43865</v>
      </c>
      <c r="C12119" t="s">
        <v>14326</v>
      </c>
      <c r="D12119" t="s">
        <v>14325</v>
      </c>
      <c r="E12119" t="s">
        <v>139</v>
      </c>
      <c r="F12119" s="1">
        <v>-4952.0140000000001</v>
      </c>
      <c r="I12119" s="13">
        <f t="shared" si="189"/>
        <v>-3246211.3800001</v>
      </c>
    </row>
    <row r="12120" spans="1:9">
      <c r="A12120" s="10">
        <v>43866</v>
      </c>
      <c r="B12120" s="10">
        <v>43865</v>
      </c>
      <c r="C12120" t="s">
        <v>31</v>
      </c>
      <c r="D12120" t="s">
        <v>14325</v>
      </c>
      <c r="E12120" t="s">
        <v>139</v>
      </c>
      <c r="F12120" s="1">
        <v>-1.7849999999999999</v>
      </c>
      <c r="I12120" s="13">
        <f t="shared" si="189"/>
        <v>-3246213.1650001002</v>
      </c>
    </row>
    <row r="12121" spans="1:9">
      <c r="A12121" s="10">
        <v>43866</v>
      </c>
      <c r="B12121" s="10">
        <v>43865</v>
      </c>
      <c r="C12121" t="s">
        <v>14324</v>
      </c>
      <c r="D12121" t="s">
        <v>14323</v>
      </c>
      <c r="E12121" t="s">
        <v>541</v>
      </c>
      <c r="F12121" s="1">
        <v>-5337.4830000000002</v>
      </c>
      <c r="I12121" s="13">
        <f t="shared" si="189"/>
        <v>-3251550.6480001002</v>
      </c>
    </row>
    <row r="12122" spans="1:9">
      <c r="A12122" s="10">
        <v>43866</v>
      </c>
      <c r="B12122" s="10">
        <v>43865</v>
      </c>
      <c r="C12122" t="s">
        <v>31</v>
      </c>
      <c r="D12122" t="s">
        <v>14323</v>
      </c>
      <c r="E12122" t="s">
        <v>541</v>
      </c>
      <c r="F12122" s="1">
        <v>-1.7849999999999999</v>
      </c>
      <c r="I12122" s="13">
        <f t="shared" si="189"/>
        <v>-3251552.4330001003</v>
      </c>
    </row>
    <row r="12123" spans="1:9">
      <c r="A12123" s="10">
        <v>43866</v>
      </c>
      <c r="B12123" s="10">
        <v>43865</v>
      </c>
      <c r="C12123" t="s">
        <v>14322</v>
      </c>
      <c r="D12123" t="s">
        <v>14321</v>
      </c>
      <c r="E12123" t="s">
        <v>3567</v>
      </c>
      <c r="F12123" s="1">
        <v>-1865.0139999999999</v>
      </c>
      <c r="I12123" s="13">
        <f t="shared" si="189"/>
        <v>-3253417.4470001003</v>
      </c>
    </row>
    <row r="12124" spans="1:9">
      <c r="A12124" s="10">
        <v>43866</v>
      </c>
      <c r="B12124" s="10">
        <v>43865</v>
      </c>
      <c r="C12124" t="s">
        <v>14320</v>
      </c>
      <c r="D12124" t="s">
        <v>14319</v>
      </c>
      <c r="E12124" t="s">
        <v>332</v>
      </c>
      <c r="F12124" s="1">
        <v>-19221.634999999998</v>
      </c>
      <c r="I12124" s="13">
        <f t="shared" si="189"/>
        <v>-3272639.0820001001</v>
      </c>
    </row>
    <row r="12125" spans="1:9">
      <c r="A12125" s="10">
        <v>43866</v>
      </c>
      <c r="B12125" s="10">
        <v>43865</v>
      </c>
      <c r="C12125" t="s">
        <v>31</v>
      </c>
      <c r="D12125" t="s">
        <v>14319</v>
      </c>
      <c r="E12125" t="s">
        <v>332</v>
      </c>
      <c r="F12125" s="1">
        <v>-1.7849999999999999</v>
      </c>
      <c r="I12125" s="13">
        <f t="shared" si="189"/>
        <v>-3272640.8670001002</v>
      </c>
    </row>
    <row r="12126" spans="1:9">
      <c r="A12126" s="10">
        <v>43866</v>
      </c>
      <c r="B12126" s="10">
        <v>43865</v>
      </c>
      <c r="C12126" t="s">
        <v>14318</v>
      </c>
      <c r="D12126" t="s">
        <v>14317</v>
      </c>
      <c r="E12126" t="s">
        <v>582</v>
      </c>
      <c r="F12126" s="1">
        <v>-3022.3989999999999</v>
      </c>
      <c r="I12126" s="13">
        <f t="shared" si="189"/>
        <v>-3275663.2660001004</v>
      </c>
    </row>
    <row r="12127" spans="1:9">
      <c r="A12127" s="10">
        <v>43866</v>
      </c>
      <c r="B12127" s="10">
        <v>43865</v>
      </c>
      <c r="C12127" t="s">
        <v>31</v>
      </c>
      <c r="D12127" t="s">
        <v>14317</v>
      </c>
      <c r="E12127" t="s">
        <v>582</v>
      </c>
      <c r="F12127" s="1">
        <v>-1.7849999999999999</v>
      </c>
      <c r="I12127" s="13">
        <f t="shared" si="189"/>
        <v>-3275665.0510001006</v>
      </c>
    </row>
    <row r="12128" spans="1:9">
      <c r="A12128" s="10">
        <v>43866</v>
      </c>
      <c r="B12128" s="10">
        <v>43865</v>
      </c>
      <c r="C12128" t="s">
        <v>14316</v>
      </c>
      <c r="D12128" t="s">
        <v>14315</v>
      </c>
      <c r="E12128" t="s">
        <v>590</v>
      </c>
      <c r="F12128" s="1">
        <v>-15828.95</v>
      </c>
      <c r="I12128" s="13">
        <f t="shared" si="189"/>
        <v>-3291494.0010001007</v>
      </c>
    </row>
    <row r="12129" spans="1:9">
      <c r="A12129" s="10">
        <v>43866</v>
      </c>
      <c r="B12129" s="10">
        <v>43865</v>
      </c>
      <c r="C12129" t="s">
        <v>31</v>
      </c>
      <c r="D12129" t="s">
        <v>14315</v>
      </c>
      <c r="E12129" t="s">
        <v>590</v>
      </c>
      <c r="F12129" s="1">
        <v>-1.7849999999999999</v>
      </c>
      <c r="I12129" s="13">
        <f t="shared" si="189"/>
        <v>-3291495.7860001009</v>
      </c>
    </row>
    <row r="12130" spans="1:9">
      <c r="A12130" s="10">
        <v>43866</v>
      </c>
      <c r="B12130" s="10">
        <v>43865</v>
      </c>
      <c r="C12130" t="s">
        <v>14314</v>
      </c>
      <c r="D12130" t="s">
        <v>14313</v>
      </c>
      <c r="E12130" t="s">
        <v>12368</v>
      </c>
      <c r="F12130" s="1">
        <v>-1400.1179999999999</v>
      </c>
      <c r="I12130" s="13">
        <f t="shared" si="189"/>
        <v>-3292895.9040001007</v>
      </c>
    </row>
    <row r="12131" spans="1:9">
      <c r="A12131" s="10">
        <v>43866</v>
      </c>
      <c r="B12131" s="10">
        <v>43865</v>
      </c>
      <c r="C12131" t="s">
        <v>31</v>
      </c>
      <c r="D12131" t="s">
        <v>14313</v>
      </c>
      <c r="E12131" t="s">
        <v>12368</v>
      </c>
      <c r="F12131" s="1">
        <v>-1.7849999999999999</v>
      </c>
      <c r="I12131" s="13">
        <f t="shared" si="189"/>
        <v>-3292897.6890001008</v>
      </c>
    </row>
    <row r="12132" spans="1:9">
      <c r="A12132" s="10">
        <v>43866</v>
      </c>
      <c r="B12132" s="10">
        <v>43865</v>
      </c>
      <c r="C12132" t="s">
        <v>67</v>
      </c>
      <c r="D12132" t="s">
        <v>2597</v>
      </c>
      <c r="E12132" t="s">
        <v>11</v>
      </c>
      <c r="F12132" s="1">
        <v>-0.76200000000000001</v>
      </c>
      <c r="I12132" s="13">
        <f t="shared" si="189"/>
        <v>-3292898.4510001009</v>
      </c>
    </row>
    <row r="12133" spans="1:9">
      <c r="A12133" s="10">
        <v>43866</v>
      </c>
      <c r="B12133" s="10">
        <v>43865</v>
      </c>
      <c r="C12133" t="s">
        <v>452</v>
      </c>
      <c r="D12133" t="s">
        <v>1940</v>
      </c>
      <c r="E12133" t="s">
        <v>11</v>
      </c>
      <c r="F12133" s="1">
        <v>-0.59499999999999997</v>
      </c>
      <c r="I12133" s="13">
        <f t="shared" si="189"/>
        <v>-3292899.0460001011</v>
      </c>
    </row>
    <row r="12134" spans="1:9">
      <c r="A12134" s="10">
        <v>43864</v>
      </c>
      <c r="B12134" s="10">
        <v>43865</v>
      </c>
      <c r="C12134" t="s">
        <v>8964</v>
      </c>
      <c r="D12134" t="s">
        <v>2233</v>
      </c>
      <c r="E12134" t="s">
        <v>11</v>
      </c>
      <c r="G12134" s="1">
        <v>4000</v>
      </c>
      <c r="I12134" s="13">
        <f t="shared" si="189"/>
        <v>-3288899.0460001011</v>
      </c>
    </row>
    <row r="12135" spans="1:9">
      <c r="A12135" s="10">
        <v>43864</v>
      </c>
      <c r="B12135" s="10">
        <v>43865</v>
      </c>
      <c r="C12135" t="s">
        <v>7290</v>
      </c>
      <c r="D12135" t="s">
        <v>2585</v>
      </c>
      <c r="E12135" t="s">
        <v>11</v>
      </c>
      <c r="G12135" s="1">
        <v>14000</v>
      </c>
      <c r="I12135" s="13">
        <f t="shared" si="189"/>
        <v>-3274899.0460001011</v>
      </c>
    </row>
    <row r="12136" spans="1:9">
      <c r="A12136" s="10">
        <v>43864</v>
      </c>
      <c r="B12136" s="10">
        <v>43865</v>
      </c>
      <c r="C12136" t="s">
        <v>11829</v>
      </c>
      <c r="D12136" t="s">
        <v>2238</v>
      </c>
      <c r="E12136" t="s">
        <v>11</v>
      </c>
      <c r="G12136" s="1">
        <v>4000</v>
      </c>
      <c r="I12136" s="13">
        <f t="shared" si="189"/>
        <v>-3270899.0460001011</v>
      </c>
    </row>
    <row r="12137" spans="1:9">
      <c r="A12137" s="10">
        <v>43864</v>
      </c>
      <c r="B12137" s="10">
        <v>43865</v>
      </c>
      <c r="C12137" t="s">
        <v>14301</v>
      </c>
      <c r="D12137" t="s">
        <v>2022</v>
      </c>
      <c r="E12137" t="s">
        <v>11</v>
      </c>
      <c r="G12137" s="1">
        <v>19000</v>
      </c>
      <c r="I12137" s="13">
        <f t="shared" si="189"/>
        <v>-3251899.0460001011</v>
      </c>
    </row>
    <row r="12138" spans="1:9">
      <c r="A12138" s="10">
        <v>43864</v>
      </c>
      <c r="B12138" s="10">
        <v>43865</v>
      </c>
      <c r="C12138" t="s">
        <v>14298</v>
      </c>
      <c r="D12138" t="s">
        <v>14297</v>
      </c>
      <c r="E12138" t="s">
        <v>11</v>
      </c>
      <c r="G12138" s="1">
        <v>25000</v>
      </c>
      <c r="I12138" s="13">
        <f t="shared" si="189"/>
        <v>-3226899.0460001011</v>
      </c>
    </row>
    <row r="12139" spans="1:9">
      <c r="A12139" s="10">
        <v>43864</v>
      </c>
      <c r="B12139" s="10">
        <v>43865</v>
      </c>
      <c r="C12139" t="s">
        <v>11576</v>
      </c>
      <c r="D12139" t="s">
        <v>2092</v>
      </c>
      <c r="E12139" t="s">
        <v>11</v>
      </c>
      <c r="G12139" s="1">
        <v>20000</v>
      </c>
      <c r="I12139" s="13">
        <f t="shared" si="189"/>
        <v>-3206899.0460001011</v>
      </c>
    </row>
    <row r="12140" spans="1:9">
      <c r="A12140" s="10">
        <v>43864</v>
      </c>
      <c r="B12140" s="10">
        <v>43865</v>
      </c>
      <c r="C12140" t="s">
        <v>14289</v>
      </c>
      <c r="D12140" t="s">
        <v>14288</v>
      </c>
      <c r="E12140" t="s">
        <v>11</v>
      </c>
      <c r="G12140" s="1">
        <v>380000</v>
      </c>
      <c r="I12140" s="13">
        <f t="shared" si="189"/>
        <v>-2826899.0460001011</v>
      </c>
    </row>
    <row r="12141" spans="1:9">
      <c r="A12141" s="10">
        <v>43871</v>
      </c>
      <c r="B12141" s="10">
        <v>43866</v>
      </c>
      <c r="C12141" t="s">
        <v>857</v>
      </c>
      <c r="D12141" t="s">
        <v>14384</v>
      </c>
      <c r="E12141" t="s">
        <v>14383</v>
      </c>
      <c r="F12141" s="1">
        <v>-213.6</v>
      </c>
      <c r="I12141" s="13">
        <f t="shared" si="189"/>
        <v>-2827112.6460001012</v>
      </c>
    </row>
    <row r="12142" spans="1:9">
      <c r="A12142" s="10">
        <v>43867</v>
      </c>
      <c r="B12142" s="10">
        <v>43866</v>
      </c>
      <c r="C12142" t="s">
        <v>14348</v>
      </c>
      <c r="D12142" t="s">
        <v>14347</v>
      </c>
      <c r="E12142" t="s">
        <v>11</v>
      </c>
      <c r="F12142" s="1">
        <v>-336.44900000000001</v>
      </c>
      <c r="I12142" s="13">
        <f t="shared" si="189"/>
        <v>-2827449.0950001013</v>
      </c>
    </row>
    <row r="12143" spans="1:9">
      <c r="A12143" s="10">
        <v>43867</v>
      </c>
      <c r="B12143" s="10">
        <v>43866</v>
      </c>
      <c r="C12143" t="s">
        <v>14346</v>
      </c>
      <c r="D12143" t="s">
        <v>14345</v>
      </c>
      <c r="E12143" t="s">
        <v>234</v>
      </c>
      <c r="F12143" s="1">
        <v>-6960</v>
      </c>
      <c r="I12143" s="13">
        <f t="shared" si="189"/>
        <v>-2834409.0950001013</v>
      </c>
    </row>
    <row r="12144" spans="1:9">
      <c r="A12144" s="10">
        <v>43867</v>
      </c>
      <c r="B12144" s="10">
        <v>43866</v>
      </c>
      <c r="C12144" t="s">
        <v>14344</v>
      </c>
      <c r="D12144" t="s">
        <v>14343</v>
      </c>
      <c r="E12144" t="s">
        <v>11</v>
      </c>
      <c r="F12144" s="1">
        <v>-90.308999999999997</v>
      </c>
      <c r="I12144" s="13">
        <f t="shared" si="189"/>
        <v>-2834499.4040001011</v>
      </c>
    </row>
    <row r="12145" spans="1:9">
      <c r="A12145" s="10">
        <v>43872</v>
      </c>
      <c r="B12145" s="10">
        <v>43867</v>
      </c>
      <c r="C12145" t="s">
        <v>857</v>
      </c>
      <c r="D12145" t="s">
        <v>14421</v>
      </c>
      <c r="E12145" t="s">
        <v>14420</v>
      </c>
      <c r="F12145" s="1">
        <v>-242</v>
      </c>
      <c r="I12145" s="13">
        <f t="shared" si="189"/>
        <v>-2834741.4040001011</v>
      </c>
    </row>
    <row r="12146" spans="1:9">
      <c r="A12146" s="10">
        <v>43868</v>
      </c>
      <c r="B12146" s="10">
        <v>43867</v>
      </c>
      <c r="C12146" t="s">
        <v>14361</v>
      </c>
      <c r="D12146" t="s">
        <v>14360</v>
      </c>
      <c r="E12146" t="s">
        <v>11333</v>
      </c>
      <c r="F12146" s="1">
        <v>-77981.387000000002</v>
      </c>
      <c r="I12146" s="13">
        <f t="shared" si="189"/>
        <v>-2912722.7910001012</v>
      </c>
    </row>
    <row r="12147" spans="1:9">
      <c r="A12147" s="10">
        <v>43868</v>
      </c>
      <c r="B12147" s="10">
        <v>43867</v>
      </c>
      <c r="C12147" t="s">
        <v>67</v>
      </c>
      <c r="D12147" t="s">
        <v>14358</v>
      </c>
      <c r="E12147" t="s">
        <v>11</v>
      </c>
      <c r="F12147" s="1">
        <v>-0.76200000000000001</v>
      </c>
      <c r="I12147" s="13">
        <f t="shared" si="189"/>
        <v>-2912723.5530001014</v>
      </c>
    </row>
    <row r="12148" spans="1:9">
      <c r="A12148" s="10">
        <v>43868</v>
      </c>
      <c r="B12148" s="10">
        <v>43867</v>
      </c>
      <c r="C12148" t="s">
        <v>68</v>
      </c>
      <c r="D12148" t="s">
        <v>14358</v>
      </c>
      <c r="E12148" t="s">
        <v>11</v>
      </c>
      <c r="F12148" s="1">
        <v>-0.19</v>
      </c>
      <c r="I12148" s="13">
        <f t="shared" si="189"/>
        <v>-2912723.7430001013</v>
      </c>
    </row>
    <row r="12149" spans="1:9">
      <c r="A12149" s="10">
        <v>43868</v>
      </c>
      <c r="B12149" s="10">
        <v>43867</v>
      </c>
      <c r="C12149" t="s">
        <v>14357</v>
      </c>
      <c r="D12149" t="s">
        <v>14356</v>
      </c>
      <c r="E12149" t="s">
        <v>11333</v>
      </c>
      <c r="F12149" s="1">
        <v>-98500</v>
      </c>
      <c r="I12149" s="13">
        <f t="shared" si="189"/>
        <v>-3011223.7430001013</v>
      </c>
    </row>
    <row r="12150" spans="1:9">
      <c r="A12150" s="10">
        <v>43868</v>
      </c>
      <c r="B12150" s="10">
        <v>43867</v>
      </c>
      <c r="C12150" t="s">
        <v>14355</v>
      </c>
      <c r="D12150" t="s">
        <v>14354</v>
      </c>
      <c r="E12150" t="s">
        <v>14353</v>
      </c>
      <c r="F12150" s="1">
        <v>-2000</v>
      </c>
      <c r="I12150" s="13">
        <f t="shared" si="189"/>
        <v>-3013223.7430001013</v>
      </c>
    </row>
    <row r="12151" spans="1:9">
      <c r="A12151" s="10">
        <v>43868</v>
      </c>
      <c r="B12151" s="10">
        <v>43867</v>
      </c>
      <c r="C12151" t="s">
        <v>14352</v>
      </c>
      <c r="D12151" t="s">
        <v>14351</v>
      </c>
      <c r="E12151" t="s">
        <v>237</v>
      </c>
      <c r="F12151" s="1">
        <v>-73349.138999999996</v>
      </c>
      <c r="I12151" s="13">
        <f t="shared" si="189"/>
        <v>-3086572.8820001013</v>
      </c>
    </row>
    <row r="12152" spans="1:9">
      <c r="A12152" s="10">
        <v>43868</v>
      </c>
      <c r="B12152" s="10">
        <v>43867</v>
      </c>
      <c r="C12152" t="s">
        <v>14350</v>
      </c>
      <c r="D12152" t="s">
        <v>14349</v>
      </c>
      <c r="E12152" t="s">
        <v>11786</v>
      </c>
      <c r="F12152" s="1">
        <v>-1347.973</v>
      </c>
      <c r="I12152" s="13">
        <f t="shared" si="189"/>
        <v>-3087920.8550001015</v>
      </c>
    </row>
    <row r="12153" spans="1:9">
      <c r="A12153" s="10">
        <v>43866</v>
      </c>
      <c r="B12153" s="10">
        <v>43867</v>
      </c>
      <c r="C12153" t="s">
        <v>11910</v>
      </c>
      <c r="D12153" t="s">
        <v>1940</v>
      </c>
      <c r="E12153" t="s">
        <v>11</v>
      </c>
      <c r="G12153" s="1">
        <v>36000</v>
      </c>
      <c r="I12153" s="13">
        <f t="shared" si="189"/>
        <v>-3051920.8550001015</v>
      </c>
    </row>
    <row r="12154" spans="1:9">
      <c r="A12154" s="10">
        <v>43866</v>
      </c>
      <c r="B12154" s="10">
        <v>43867</v>
      </c>
      <c r="C12154" t="s">
        <v>14338</v>
      </c>
      <c r="D12154" t="s">
        <v>1863</v>
      </c>
      <c r="E12154" t="s">
        <v>11</v>
      </c>
      <c r="G12154" s="1">
        <v>3000</v>
      </c>
      <c r="I12154" s="13">
        <f t="shared" si="189"/>
        <v>-3048920.8550001015</v>
      </c>
    </row>
    <row r="12155" spans="1:9">
      <c r="A12155" s="10">
        <v>43866</v>
      </c>
      <c r="B12155" s="10">
        <v>43867</v>
      </c>
      <c r="C12155" t="s">
        <v>4520</v>
      </c>
      <c r="D12155" t="s">
        <v>4519</v>
      </c>
      <c r="E12155" t="s">
        <v>11</v>
      </c>
      <c r="G12155" s="1">
        <v>87000</v>
      </c>
      <c r="I12155" s="13">
        <f t="shared" si="189"/>
        <v>-2961920.8550001015</v>
      </c>
    </row>
    <row r="12156" spans="1:9">
      <c r="A12156" s="10">
        <v>43866</v>
      </c>
      <c r="B12156" s="10">
        <v>43867</v>
      </c>
      <c r="C12156" t="s">
        <v>14337</v>
      </c>
      <c r="D12156" t="s">
        <v>2541</v>
      </c>
      <c r="E12156" t="s">
        <v>11</v>
      </c>
      <c r="G12156" s="1">
        <v>10000</v>
      </c>
      <c r="I12156" s="13">
        <f t="shared" si="189"/>
        <v>-2951920.8550001015</v>
      </c>
    </row>
    <row r="12157" spans="1:9">
      <c r="A12157" s="10">
        <v>43866</v>
      </c>
      <c r="B12157" s="10">
        <v>43867</v>
      </c>
      <c r="C12157" t="s">
        <v>14334</v>
      </c>
      <c r="D12157" t="s">
        <v>14333</v>
      </c>
      <c r="E12157" t="s">
        <v>11</v>
      </c>
      <c r="G12157" s="1">
        <v>3000</v>
      </c>
      <c r="I12157" s="13">
        <f t="shared" si="189"/>
        <v>-2948920.8550001015</v>
      </c>
    </row>
    <row r="12158" spans="1:9">
      <c r="A12158" s="10">
        <v>43866</v>
      </c>
      <c r="B12158" s="10">
        <v>43867</v>
      </c>
      <c r="C12158" t="s">
        <v>14332</v>
      </c>
      <c r="D12158" t="s">
        <v>14331</v>
      </c>
      <c r="E12158" t="s">
        <v>11</v>
      </c>
      <c r="G12158" s="1">
        <v>510000</v>
      </c>
      <c r="I12158" s="13">
        <f t="shared" si="189"/>
        <v>-2438920.8550001015</v>
      </c>
    </row>
    <row r="12159" spans="1:9">
      <c r="A12159" s="10">
        <v>43866</v>
      </c>
      <c r="B12159" s="10">
        <v>43867</v>
      </c>
      <c r="C12159" t="s">
        <v>6612</v>
      </c>
      <c r="D12159" t="s">
        <v>2597</v>
      </c>
      <c r="E12159" t="s">
        <v>11</v>
      </c>
      <c r="G12159" s="1">
        <v>411.09399999999999</v>
      </c>
      <c r="I12159" s="13">
        <f t="shared" si="189"/>
        <v>-2438509.7610001015</v>
      </c>
    </row>
    <row r="12160" spans="1:9">
      <c r="A12160" s="10">
        <v>43871</v>
      </c>
      <c r="B12160" s="10">
        <v>43868</v>
      </c>
      <c r="C12160" t="s">
        <v>14413</v>
      </c>
      <c r="D12160" t="s">
        <v>14412</v>
      </c>
      <c r="E12160" t="s">
        <v>6125</v>
      </c>
      <c r="F12160" s="1">
        <v>-49.814</v>
      </c>
      <c r="I12160" s="13">
        <f t="shared" si="189"/>
        <v>-2438559.5750001012</v>
      </c>
    </row>
    <row r="12161" spans="1:9">
      <c r="A12161" s="10">
        <v>43871</v>
      </c>
      <c r="B12161" s="10">
        <v>43868</v>
      </c>
      <c r="C12161" t="s">
        <v>14411</v>
      </c>
      <c r="D12161" t="s">
        <v>14410</v>
      </c>
      <c r="E12161" t="s">
        <v>7395</v>
      </c>
      <c r="F12161" s="1">
        <v>-388.54</v>
      </c>
      <c r="I12161" s="13">
        <f t="shared" si="189"/>
        <v>-2438948.1150001013</v>
      </c>
    </row>
    <row r="12162" spans="1:9">
      <c r="A12162" s="10">
        <v>43871</v>
      </c>
      <c r="B12162" s="10">
        <v>43868</v>
      </c>
      <c r="C12162" t="s">
        <v>452</v>
      </c>
      <c r="D12162" t="s">
        <v>2252</v>
      </c>
      <c r="E12162" t="s">
        <v>11</v>
      </c>
      <c r="F12162" s="1">
        <v>-0.59499999999999997</v>
      </c>
      <c r="I12162" s="13">
        <f t="shared" si="189"/>
        <v>-2438948.7100001015</v>
      </c>
    </row>
    <row r="12163" spans="1:9">
      <c r="A12163" s="10">
        <v>43871</v>
      </c>
      <c r="B12163" s="10">
        <v>43868</v>
      </c>
      <c r="C12163" t="s">
        <v>452</v>
      </c>
      <c r="D12163" t="s">
        <v>1996</v>
      </c>
      <c r="E12163" t="s">
        <v>11</v>
      </c>
      <c r="F12163" s="1">
        <v>-0.59499999999999997</v>
      </c>
      <c r="I12163" s="13">
        <f t="shared" ref="I12163:I12226" si="190">I12162+F12163+G12163</f>
        <v>-2438949.3050001017</v>
      </c>
    </row>
    <row r="12164" spans="1:9">
      <c r="A12164" s="10">
        <v>43871</v>
      </c>
      <c r="B12164" s="10">
        <v>43868</v>
      </c>
      <c r="C12164" t="s">
        <v>452</v>
      </c>
      <c r="D12164" t="s">
        <v>273</v>
      </c>
      <c r="E12164" t="s">
        <v>11</v>
      </c>
      <c r="F12164" s="1">
        <v>-0.59499999999999997</v>
      </c>
      <c r="I12164" s="13">
        <f t="shared" si="190"/>
        <v>-2438949.9000001019</v>
      </c>
    </row>
    <row r="12165" spans="1:9">
      <c r="A12165" s="10">
        <v>43871</v>
      </c>
      <c r="B12165" s="10">
        <v>43868</v>
      </c>
      <c r="C12165" t="s">
        <v>12249</v>
      </c>
      <c r="D12165" t="s">
        <v>14407</v>
      </c>
      <c r="E12165" t="s">
        <v>11</v>
      </c>
      <c r="F12165" s="1">
        <v>-0.59499999999999997</v>
      </c>
      <c r="I12165" s="13">
        <f t="shared" si="190"/>
        <v>-2438950.4950001021</v>
      </c>
    </row>
    <row r="12166" spans="1:9">
      <c r="A12166" s="10">
        <v>43871</v>
      </c>
      <c r="B12166" s="10">
        <v>43868</v>
      </c>
      <c r="C12166" t="s">
        <v>452</v>
      </c>
      <c r="D12166" t="s">
        <v>2239</v>
      </c>
      <c r="E12166" t="s">
        <v>11</v>
      </c>
      <c r="F12166" s="1">
        <v>-0.59499999999999997</v>
      </c>
      <c r="I12166" s="13">
        <f t="shared" si="190"/>
        <v>-2438951.0900001023</v>
      </c>
    </row>
    <row r="12167" spans="1:9">
      <c r="A12167" s="10">
        <v>43871</v>
      </c>
      <c r="B12167" s="10">
        <v>43868</v>
      </c>
      <c r="C12167" t="s">
        <v>452</v>
      </c>
      <c r="D12167" t="s">
        <v>2079</v>
      </c>
      <c r="E12167" t="s">
        <v>11</v>
      </c>
      <c r="F12167" s="1">
        <v>-0.59499999999999997</v>
      </c>
      <c r="I12167" s="13">
        <f t="shared" si="190"/>
        <v>-2438951.6850001025</v>
      </c>
    </row>
    <row r="12168" spans="1:9">
      <c r="A12168" s="10">
        <v>43871</v>
      </c>
      <c r="B12168" s="10">
        <v>43868</v>
      </c>
      <c r="C12168" t="s">
        <v>14405</v>
      </c>
      <c r="D12168" t="s">
        <v>14404</v>
      </c>
      <c r="E12168" t="s">
        <v>14403</v>
      </c>
      <c r="F12168" s="1">
        <v>-448.911</v>
      </c>
      <c r="I12168" s="13">
        <f t="shared" si="190"/>
        <v>-2439400.5960001023</v>
      </c>
    </row>
    <row r="12169" spans="1:9">
      <c r="A12169" s="10">
        <v>43871</v>
      </c>
      <c r="B12169" s="10">
        <v>43868</v>
      </c>
      <c r="C12169" t="s">
        <v>14402</v>
      </c>
      <c r="D12169" t="s">
        <v>14401</v>
      </c>
      <c r="E12169" t="s">
        <v>11</v>
      </c>
      <c r="F12169" s="1">
        <v>-100000</v>
      </c>
      <c r="I12169" s="13">
        <f t="shared" si="190"/>
        <v>-2539400.5960001023</v>
      </c>
    </row>
    <row r="12170" spans="1:9">
      <c r="A12170" s="10">
        <v>43871</v>
      </c>
      <c r="B12170" s="10">
        <v>43868</v>
      </c>
      <c r="C12170" t="s">
        <v>14400</v>
      </c>
      <c r="D12170" t="s">
        <v>14399</v>
      </c>
      <c r="E12170" t="s">
        <v>582</v>
      </c>
      <c r="F12170" s="1">
        <v>-2556.4699999999998</v>
      </c>
      <c r="I12170" s="13">
        <f t="shared" si="190"/>
        <v>-2541957.0660001026</v>
      </c>
    </row>
    <row r="12171" spans="1:9">
      <c r="A12171" s="10">
        <v>43871</v>
      </c>
      <c r="B12171" s="10">
        <v>43868</v>
      </c>
      <c r="C12171" t="s">
        <v>31</v>
      </c>
      <c r="D12171" t="s">
        <v>14399</v>
      </c>
      <c r="E12171" t="s">
        <v>582</v>
      </c>
      <c r="F12171" s="1">
        <v>-1.7849999999999999</v>
      </c>
      <c r="I12171" s="13">
        <f t="shared" si="190"/>
        <v>-2541958.8510001027</v>
      </c>
    </row>
    <row r="12172" spans="1:9">
      <c r="A12172" s="10">
        <v>43871</v>
      </c>
      <c r="B12172" s="10">
        <v>43868</v>
      </c>
      <c r="C12172" t="s">
        <v>14398</v>
      </c>
      <c r="D12172" t="s">
        <v>14397</v>
      </c>
      <c r="E12172" t="s">
        <v>382</v>
      </c>
      <c r="F12172" s="1">
        <v>-606.29999999999995</v>
      </c>
      <c r="I12172" s="13">
        <f t="shared" si="190"/>
        <v>-2542565.1510001025</v>
      </c>
    </row>
    <row r="12173" spans="1:9">
      <c r="A12173" s="10">
        <v>43871</v>
      </c>
      <c r="B12173" s="10">
        <v>43868</v>
      </c>
      <c r="C12173" t="s">
        <v>31</v>
      </c>
      <c r="D12173" t="s">
        <v>14397</v>
      </c>
      <c r="E12173" t="s">
        <v>382</v>
      </c>
      <c r="F12173" s="1">
        <v>-1.7849999999999999</v>
      </c>
      <c r="I12173" s="13">
        <f t="shared" si="190"/>
        <v>-2542566.9360001027</v>
      </c>
    </row>
    <row r="12174" spans="1:9">
      <c r="A12174" s="10">
        <v>43871</v>
      </c>
      <c r="B12174" s="10">
        <v>43868</v>
      </c>
      <c r="C12174" t="s">
        <v>14396</v>
      </c>
      <c r="D12174" t="s">
        <v>14395</v>
      </c>
      <c r="E12174" t="s">
        <v>5478</v>
      </c>
      <c r="F12174" s="1">
        <v>-1123.8489999999999</v>
      </c>
      <c r="I12174" s="13">
        <f t="shared" si="190"/>
        <v>-2543690.7850001026</v>
      </c>
    </row>
    <row r="12175" spans="1:9">
      <c r="A12175" s="10">
        <v>43871</v>
      </c>
      <c r="B12175" s="10">
        <v>43868</v>
      </c>
      <c r="C12175" t="s">
        <v>31</v>
      </c>
      <c r="D12175" t="s">
        <v>14395</v>
      </c>
      <c r="E12175" t="s">
        <v>5478</v>
      </c>
      <c r="F12175" s="1">
        <v>-1.7849999999999999</v>
      </c>
      <c r="I12175" s="13">
        <f t="shared" si="190"/>
        <v>-2543692.5700001027</v>
      </c>
    </row>
    <row r="12176" spans="1:9">
      <c r="A12176" s="10">
        <v>43871</v>
      </c>
      <c r="B12176" s="10">
        <v>43868</v>
      </c>
      <c r="C12176" t="s">
        <v>14394</v>
      </c>
      <c r="D12176" t="s">
        <v>14393</v>
      </c>
      <c r="E12176" t="s">
        <v>4280</v>
      </c>
      <c r="F12176" s="1">
        <v>-4993.9809999999998</v>
      </c>
      <c r="I12176" s="13">
        <f t="shared" si="190"/>
        <v>-2548686.5510001029</v>
      </c>
    </row>
    <row r="12177" spans="1:9">
      <c r="A12177" s="10">
        <v>43871</v>
      </c>
      <c r="B12177" s="10">
        <v>43868</v>
      </c>
      <c r="C12177" t="s">
        <v>31</v>
      </c>
      <c r="D12177" t="s">
        <v>14393</v>
      </c>
      <c r="E12177" t="s">
        <v>4280</v>
      </c>
      <c r="F12177" s="1">
        <v>-1.7849999999999999</v>
      </c>
      <c r="I12177" s="13">
        <f t="shared" si="190"/>
        <v>-2548688.336000103</v>
      </c>
    </row>
    <row r="12178" spans="1:9">
      <c r="A12178" s="10">
        <v>43871</v>
      </c>
      <c r="B12178" s="10">
        <v>43868</v>
      </c>
      <c r="C12178" t="s">
        <v>14392</v>
      </c>
      <c r="D12178" t="s">
        <v>14391</v>
      </c>
      <c r="E12178" t="s">
        <v>11728</v>
      </c>
      <c r="F12178" s="1">
        <v>-785.6</v>
      </c>
      <c r="I12178" s="13">
        <f t="shared" si="190"/>
        <v>-2549473.9360001031</v>
      </c>
    </row>
    <row r="12179" spans="1:9">
      <c r="A12179" s="10">
        <v>43871</v>
      </c>
      <c r="B12179" s="10">
        <v>43868</v>
      </c>
      <c r="C12179" t="s">
        <v>14390</v>
      </c>
      <c r="D12179" t="s">
        <v>14389</v>
      </c>
      <c r="E12179" t="s">
        <v>11728</v>
      </c>
      <c r="F12179" s="1">
        <v>-985</v>
      </c>
      <c r="I12179" s="13">
        <f t="shared" si="190"/>
        <v>-2550458.9360001031</v>
      </c>
    </row>
    <row r="12180" spans="1:9">
      <c r="A12180" s="10">
        <v>43871</v>
      </c>
      <c r="B12180" s="10">
        <v>43868</v>
      </c>
      <c r="C12180" t="s">
        <v>14388</v>
      </c>
      <c r="D12180" t="s">
        <v>14387</v>
      </c>
      <c r="E12180" t="s">
        <v>7395</v>
      </c>
      <c r="F12180" s="1">
        <v>-1388.423</v>
      </c>
      <c r="I12180" s="13">
        <f t="shared" si="190"/>
        <v>-2551847.3590001031</v>
      </c>
    </row>
    <row r="12181" spans="1:9">
      <c r="A12181" s="10">
        <v>43871</v>
      </c>
      <c r="B12181" s="10">
        <v>43868</v>
      </c>
      <c r="C12181" t="s">
        <v>14386</v>
      </c>
      <c r="D12181" t="s">
        <v>14385</v>
      </c>
      <c r="E12181" t="s">
        <v>134</v>
      </c>
      <c r="F12181" s="1">
        <v>-528.29399999999998</v>
      </c>
      <c r="I12181" s="13">
        <f t="shared" si="190"/>
        <v>-2552375.6530001033</v>
      </c>
    </row>
    <row r="12182" spans="1:9">
      <c r="A12182" s="10">
        <v>43871</v>
      </c>
      <c r="B12182" s="10">
        <v>43868</v>
      </c>
      <c r="C12182" t="s">
        <v>31</v>
      </c>
      <c r="D12182" t="s">
        <v>14385</v>
      </c>
      <c r="E12182" t="s">
        <v>134</v>
      </c>
      <c r="F12182" s="1">
        <v>-1.7849999999999999</v>
      </c>
      <c r="I12182" s="13">
        <f t="shared" si="190"/>
        <v>-2552377.4380001035</v>
      </c>
    </row>
    <row r="12183" spans="1:9">
      <c r="A12183" s="10">
        <v>43871</v>
      </c>
      <c r="B12183" s="10">
        <v>43868</v>
      </c>
      <c r="C12183" t="s">
        <v>427</v>
      </c>
      <c r="D12183" t="s">
        <v>14382</v>
      </c>
      <c r="E12183" t="s">
        <v>429</v>
      </c>
      <c r="F12183" s="1">
        <v>-3088.9160000000002</v>
      </c>
      <c r="I12183" s="13">
        <f t="shared" si="190"/>
        <v>-2555466.3540001037</v>
      </c>
    </row>
    <row r="12184" spans="1:9">
      <c r="A12184" s="10">
        <v>43871</v>
      </c>
      <c r="B12184" s="10">
        <v>43868</v>
      </c>
      <c r="C12184" t="s">
        <v>430</v>
      </c>
      <c r="D12184" t="s">
        <v>14382</v>
      </c>
      <c r="E12184" t="s">
        <v>431</v>
      </c>
      <c r="F12184" s="1">
        <v>-1.19</v>
      </c>
      <c r="I12184" s="13">
        <f t="shared" si="190"/>
        <v>-2555467.5440001036</v>
      </c>
    </row>
    <row r="12185" spans="1:9">
      <c r="A12185" s="10">
        <v>43871</v>
      </c>
      <c r="B12185" s="10">
        <v>43868</v>
      </c>
      <c r="C12185" t="s">
        <v>14381</v>
      </c>
      <c r="D12185" t="s">
        <v>14380</v>
      </c>
      <c r="E12185" t="s">
        <v>237</v>
      </c>
      <c r="F12185" s="1">
        <v>-53576.413</v>
      </c>
      <c r="I12185" s="13">
        <f t="shared" si="190"/>
        <v>-2609043.9570001038</v>
      </c>
    </row>
    <row r="12186" spans="1:9">
      <c r="A12186" s="10">
        <v>43871</v>
      </c>
      <c r="B12186" s="10">
        <v>43868</v>
      </c>
      <c r="C12186" t="s">
        <v>14379</v>
      </c>
      <c r="D12186" t="s">
        <v>14378</v>
      </c>
      <c r="E12186" t="s">
        <v>3643</v>
      </c>
      <c r="F12186" s="1">
        <v>-1840</v>
      </c>
      <c r="I12186" s="13">
        <f t="shared" si="190"/>
        <v>-2610883.9570001038</v>
      </c>
    </row>
    <row r="12187" spans="1:9">
      <c r="A12187" s="10">
        <v>43871</v>
      </c>
      <c r="B12187" s="10">
        <v>43868</v>
      </c>
      <c r="C12187" t="s">
        <v>14377</v>
      </c>
      <c r="D12187" t="s">
        <v>14376</v>
      </c>
      <c r="E12187" t="s">
        <v>6672</v>
      </c>
      <c r="F12187" s="1">
        <v>-627.95899999999995</v>
      </c>
      <c r="I12187" s="13">
        <f t="shared" si="190"/>
        <v>-2611511.9160001036</v>
      </c>
    </row>
    <row r="12188" spans="1:9">
      <c r="A12188" s="10">
        <v>43871</v>
      </c>
      <c r="B12188" s="10">
        <v>43868</v>
      </c>
      <c r="C12188" t="s">
        <v>14375</v>
      </c>
      <c r="D12188" t="s">
        <v>14374</v>
      </c>
      <c r="E12188" t="s">
        <v>4805</v>
      </c>
      <c r="F12188" s="1">
        <v>-34760.699999999997</v>
      </c>
      <c r="I12188" s="13">
        <f t="shared" si="190"/>
        <v>-2646272.6160001038</v>
      </c>
    </row>
    <row r="12189" spans="1:9">
      <c r="A12189" s="10">
        <v>43871</v>
      </c>
      <c r="B12189" s="10">
        <v>43868</v>
      </c>
      <c r="C12189" t="s">
        <v>427</v>
      </c>
      <c r="D12189" t="s">
        <v>14373</v>
      </c>
      <c r="E12189" t="s">
        <v>429</v>
      </c>
      <c r="F12189" s="1">
        <v>-1780.7370000000001</v>
      </c>
      <c r="I12189" s="13">
        <f t="shared" si="190"/>
        <v>-2648053.353000104</v>
      </c>
    </row>
    <row r="12190" spans="1:9">
      <c r="A12190" s="10">
        <v>43871</v>
      </c>
      <c r="B12190" s="10">
        <v>43868</v>
      </c>
      <c r="C12190" t="s">
        <v>430</v>
      </c>
      <c r="D12190" t="s">
        <v>14373</v>
      </c>
      <c r="E12190" t="s">
        <v>431</v>
      </c>
      <c r="F12190" s="1">
        <v>-1.19</v>
      </c>
      <c r="I12190" s="13">
        <f t="shared" si="190"/>
        <v>-2648054.5430001039</v>
      </c>
    </row>
    <row r="12191" spans="1:9">
      <c r="A12191" s="10">
        <v>43871</v>
      </c>
      <c r="B12191" s="10">
        <v>43868</v>
      </c>
      <c r="C12191" t="s">
        <v>14372</v>
      </c>
      <c r="D12191" t="s">
        <v>14371</v>
      </c>
      <c r="E12191" t="s">
        <v>14370</v>
      </c>
      <c r="F12191" s="1">
        <v>-548.29600000000005</v>
      </c>
      <c r="I12191" s="13">
        <f t="shared" si="190"/>
        <v>-2648602.839000104</v>
      </c>
    </row>
    <row r="12192" spans="1:9">
      <c r="A12192" s="10">
        <v>43871</v>
      </c>
      <c r="B12192" s="10">
        <v>43868</v>
      </c>
      <c r="C12192" t="s">
        <v>14369</v>
      </c>
      <c r="D12192" t="s">
        <v>14368</v>
      </c>
      <c r="E12192" t="s">
        <v>7395</v>
      </c>
      <c r="F12192" s="1">
        <v>-387.35</v>
      </c>
      <c r="I12192" s="13">
        <f t="shared" si="190"/>
        <v>-2648990.1890001041</v>
      </c>
    </row>
    <row r="12193" spans="1:9">
      <c r="A12193" s="10">
        <v>43871</v>
      </c>
      <c r="B12193" s="10">
        <v>43868</v>
      </c>
      <c r="C12193" t="s">
        <v>14367</v>
      </c>
      <c r="D12193" t="s">
        <v>14366</v>
      </c>
      <c r="E12193" t="s">
        <v>139</v>
      </c>
      <c r="F12193" s="1">
        <v>-3339.61</v>
      </c>
      <c r="I12193" s="13">
        <f t="shared" si="190"/>
        <v>-2652329.799000104</v>
      </c>
    </row>
    <row r="12194" spans="1:9">
      <c r="A12194" s="10">
        <v>43871</v>
      </c>
      <c r="B12194" s="10">
        <v>43868</v>
      </c>
      <c r="C12194" t="s">
        <v>31</v>
      </c>
      <c r="D12194" t="s">
        <v>14366</v>
      </c>
      <c r="E12194" t="s">
        <v>139</v>
      </c>
      <c r="F12194" s="1">
        <v>-1.7849999999999999</v>
      </c>
      <c r="I12194" s="13">
        <f t="shared" si="190"/>
        <v>-2652331.5840001041</v>
      </c>
    </row>
    <row r="12195" spans="1:9">
      <c r="A12195" s="10">
        <v>43871</v>
      </c>
      <c r="B12195" s="10">
        <v>43868</v>
      </c>
      <c r="C12195" t="s">
        <v>14365</v>
      </c>
      <c r="D12195" t="s">
        <v>14364</v>
      </c>
      <c r="E12195" t="s">
        <v>494</v>
      </c>
      <c r="F12195" s="1">
        <v>-904.22699999999998</v>
      </c>
      <c r="I12195" s="13">
        <f t="shared" si="190"/>
        <v>-2653235.8110001041</v>
      </c>
    </row>
    <row r="12196" spans="1:9">
      <c r="A12196" s="10">
        <v>43871</v>
      </c>
      <c r="B12196" s="10">
        <v>43868</v>
      </c>
      <c r="C12196" t="s">
        <v>14363</v>
      </c>
      <c r="D12196" t="s">
        <v>14362</v>
      </c>
      <c r="E12196" t="s">
        <v>6125</v>
      </c>
      <c r="F12196" s="1">
        <v>-1370.41</v>
      </c>
      <c r="I12196" s="13">
        <f t="shared" si="190"/>
        <v>-2654606.2210001042</v>
      </c>
    </row>
    <row r="12197" spans="1:9">
      <c r="A12197" s="10">
        <v>43873</v>
      </c>
      <c r="B12197" s="10">
        <v>43871</v>
      </c>
      <c r="C12197" t="s">
        <v>184</v>
      </c>
      <c r="D12197" t="s">
        <v>14440</v>
      </c>
      <c r="E12197" t="s">
        <v>14439</v>
      </c>
      <c r="F12197" s="1">
        <v>-10</v>
      </c>
      <c r="I12197" s="13">
        <f t="shared" si="190"/>
        <v>-2654616.2210001042</v>
      </c>
    </row>
    <row r="12198" spans="1:9">
      <c r="A12198" s="10">
        <v>43873</v>
      </c>
      <c r="B12198" s="10">
        <v>43871</v>
      </c>
      <c r="C12198" t="s">
        <v>7</v>
      </c>
      <c r="D12198" t="s">
        <v>14431</v>
      </c>
      <c r="E12198" t="s">
        <v>14430</v>
      </c>
      <c r="F12198" s="1">
        <v>-1.9</v>
      </c>
      <c r="I12198" s="13">
        <f t="shared" si="190"/>
        <v>-2654618.1210001041</v>
      </c>
    </row>
    <row r="12199" spans="1:9">
      <c r="A12199" s="10">
        <v>43872</v>
      </c>
      <c r="B12199" s="10">
        <v>43871</v>
      </c>
      <c r="C12199" t="s">
        <v>14419</v>
      </c>
      <c r="D12199" t="s">
        <v>14418</v>
      </c>
      <c r="E12199" t="s">
        <v>11333</v>
      </c>
      <c r="F12199" s="1">
        <v>-98500</v>
      </c>
      <c r="I12199" s="13">
        <f t="shared" si="190"/>
        <v>-2753118.1210001041</v>
      </c>
    </row>
    <row r="12200" spans="1:9">
      <c r="A12200" s="10">
        <v>43872</v>
      </c>
      <c r="B12200" s="10">
        <v>43871</v>
      </c>
      <c r="C12200" t="s">
        <v>14417</v>
      </c>
      <c r="D12200" t="s">
        <v>14416</v>
      </c>
      <c r="E12200" t="s">
        <v>11333</v>
      </c>
      <c r="F12200" s="1">
        <v>-49250</v>
      </c>
      <c r="I12200" s="13">
        <f t="shared" si="190"/>
        <v>-2802368.1210001041</v>
      </c>
    </row>
    <row r="12201" spans="1:9">
      <c r="A12201" s="10">
        <v>43872</v>
      </c>
      <c r="B12201" s="10">
        <v>43871</v>
      </c>
      <c r="C12201" t="s">
        <v>14415</v>
      </c>
      <c r="D12201" t="s">
        <v>14414</v>
      </c>
      <c r="E12201" t="s">
        <v>8171</v>
      </c>
      <c r="F12201" s="1">
        <v>-750</v>
      </c>
      <c r="I12201" s="13">
        <f t="shared" si="190"/>
        <v>-2803118.1210001041</v>
      </c>
    </row>
    <row r="12202" spans="1:9">
      <c r="A12202" s="10">
        <v>43868</v>
      </c>
      <c r="B12202" s="10">
        <v>43871</v>
      </c>
      <c r="C12202" t="s">
        <v>14359</v>
      </c>
      <c r="D12202" t="s">
        <v>14358</v>
      </c>
      <c r="E12202" t="s">
        <v>11</v>
      </c>
      <c r="G12202" s="1">
        <v>90.308999999999997</v>
      </c>
      <c r="I12202" s="13">
        <f t="shared" si="190"/>
        <v>-2803027.8120001042</v>
      </c>
    </row>
    <row r="12203" spans="1:9">
      <c r="A12203" s="10">
        <v>43874</v>
      </c>
      <c r="B12203" s="10">
        <v>43872</v>
      </c>
      <c r="C12203" t="s">
        <v>184</v>
      </c>
      <c r="D12203" t="s">
        <v>14452</v>
      </c>
      <c r="E12203" t="s">
        <v>14451</v>
      </c>
      <c r="F12203" s="1">
        <v>-10</v>
      </c>
      <c r="I12203" s="13">
        <f t="shared" si="190"/>
        <v>-2803037.8120001042</v>
      </c>
    </row>
    <row r="12204" spans="1:9">
      <c r="A12204" s="10">
        <v>43874</v>
      </c>
      <c r="B12204" s="10">
        <v>43872</v>
      </c>
      <c r="C12204" t="s">
        <v>7</v>
      </c>
      <c r="D12204" t="s">
        <v>14446</v>
      </c>
      <c r="E12204" t="s">
        <v>14445</v>
      </c>
      <c r="F12204" s="1">
        <v>-1.9</v>
      </c>
      <c r="I12204" s="13">
        <f t="shared" si="190"/>
        <v>-2803039.7120001041</v>
      </c>
    </row>
    <row r="12205" spans="1:9">
      <c r="A12205" s="10">
        <v>43873</v>
      </c>
      <c r="B12205" s="10">
        <v>43872</v>
      </c>
      <c r="C12205" t="s">
        <v>14442</v>
      </c>
      <c r="D12205" t="s">
        <v>14441</v>
      </c>
      <c r="E12205" t="s">
        <v>7414</v>
      </c>
      <c r="F12205" s="1">
        <v>-7980.5889999999999</v>
      </c>
      <c r="I12205" s="13">
        <f t="shared" si="190"/>
        <v>-2811020.3010001043</v>
      </c>
    </row>
    <row r="12206" spans="1:9">
      <c r="A12206" s="10">
        <v>43873</v>
      </c>
      <c r="B12206" s="10">
        <v>43872</v>
      </c>
      <c r="C12206" t="s">
        <v>14438</v>
      </c>
      <c r="D12206" t="s">
        <v>14437</v>
      </c>
      <c r="E12206" t="s">
        <v>11</v>
      </c>
      <c r="F12206" s="1">
        <v>-321</v>
      </c>
      <c r="I12206" s="13">
        <f t="shared" si="190"/>
        <v>-2811341.3010001043</v>
      </c>
    </row>
    <row r="12207" spans="1:9">
      <c r="A12207" s="10">
        <v>43873</v>
      </c>
      <c r="B12207" s="10">
        <v>43872</v>
      </c>
      <c r="C12207" t="s">
        <v>14436</v>
      </c>
      <c r="D12207" t="s">
        <v>14435</v>
      </c>
      <c r="E12207" t="s">
        <v>14434</v>
      </c>
      <c r="F12207" s="1">
        <v>-10497.638000000001</v>
      </c>
      <c r="I12207" s="13">
        <f t="shared" si="190"/>
        <v>-2821838.9390001041</v>
      </c>
    </row>
    <row r="12208" spans="1:9">
      <c r="A12208" s="10">
        <v>43873</v>
      </c>
      <c r="B12208" s="10">
        <v>43872</v>
      </c>
      <c r="C12208" t="s">
        <v>14433</v>
      </c>
      <c r="D12208" t="s">
        <v>14432</v>
      </c>
      <c r="E12208" t="s">
        <v>4837</v>
      </c>
      <c r="F12208" s="1">
        <v>-336.04300000000001</v>
      </c>
      <c r="I12208" s="13">
        <f t="shared" si="190"/>
        <v>-2822174.9820001042</v>
      </c>
    </row>
    <row r="12209" spans="1:9">
      <c r="A12209" s="10">
        <v>43873</v>
      </c>
      <c r="B12209" s="10">
        <v>43872</v>
      </c>
      <c r="C12209" t="s">
        <v>14429</v>
      </c>
      <c r="D12209" t="s">
        <v>14428</v>
      </c>
      <c r="E12209" t="s">
        <v>11786</v>
      </c>
      <c r="F12209" s="1">
        <v>-1193.9349999999999</v>
      </c>
      <c r="I12209" s="13">
        <f t="shared" si="190"/>
        <v>-2823368.9170001042</v>
      </c>
    </row>
    <row r="12210" spans="1:9">
      <c r="A12210" s="10">
        <v>43873</v>
      </c>
      <c r="B12210" s="10">
        <v>43872</v>
      </c>
      <c r="C12210" t="s">
        <v>14427</v>
      </c>
      <c r="D12210" t="s">
        <v>14426</v>
      </c>
      <c r="E12210" t="s">
        <v>7414</v>
      </c>
      <c r="F12210" s="1">
        <v>-2396.4659999999999</v>
      </c>
      <c r="I12210" s="13">
        <f t="shared" si="190"/>
        <v>-2825765.3830001042</v>
      </c>
    </row>
    <row r="12211" spans="1:9">
      <c r="A12211" s="10">
        <v>43873</v>
      </c>
      <c r="B12211" s="10">
        <v>43872</v>
      </c>
      <c r="C12211" t="s">
        <v>14425</v>
      </c>
      <c r="D12211" t="s">
        <v>14424</v>
      </c>
      <c r="E12211" t="s">
        <v>7414</v>
      </c>
      <c r="F12211" s="1">
        <v>-3388.105</v>
      </c>
      <c r="I12211" s="13">
        <f t="shared" si="190"/>
        <v>-2829153.4880001042</v>
      </c>
    </row>
    <row r="12212" spans="1:9">
      <c r="A12212" s="10">
        <v>43873</v>
      </c>
      <c r="B12212" s="10">
        <v>43872</v>
      </c>
      <c r="C12212" t="s">
        <v>14423</v>
      </c>
      <c r="D12212" t="s">
        <v>14422</v>
      </c>
      <c r="E12212" t="s">
        <v>11</v>
      </c>
      <c r="F12212" s="1">
        <v>-1016.413</v>
      </c>
      <c r="I12212" s="13">
        <f t="shared" si="190"/>
        <v>-2830169.9010001044</v>
      </c>
    </row>
    <row r="12213" spans="1:9">
      <c r="A12213" s="10">
        <v>43871</v>
      </c>
      <c r="B12213" s="10">
        <v>43872</v>
      </c>
      <c r="C12213" t="s">
        <v>9066</v>
      </c>
      <c r="D12213" t="s">
        <v>2252</v>
      </c>
      <c r="E12213" t="s">
        <v>11</v>
      </c>
      <c r="G12213" s="1">
        <v>16000</v>
      </c>
      <c r="I12213" s="13">
        <f t="shared" si="190"/>
        <v>-2814169.9010001044</v>
      </c>
    </row>
    <row r="12214" spans="1:9">
      <c r="A12214" s="10">
        <v>43871</v>
      </c>
      <c r="B12214" s="10">
        <v>43872</v>
      </c>
      <c r="C12214" t="s">
        <v>272</v>
      </c>
      <c r="D12214" t="s">
        <v>273</v>
      </c>
      <c r="E12214" t="s">
        <v>11</v>
      </c>
      <c r="G12214" s="1">
        <v>34000</v>
      </c>
      <c r="I12214" s="13">
        <f t="shared" si="190"/>
        <v>-2780169.9010001044</v>
      </c>
    </row>
    <row r="12215" spans="1:9">
      <c r="A12215" s="10">
        <v>43871</v>
      </c>
      <c r="B12215" s="10">
        <v>43872</v>
      </c>
      <c r="C12215" t="s">
        <v>14409</v>
      </c>
      <c r="D12215" t="s">
        <v>1996</v>
      </c>
      <c r="E12215" t="s">
        <v>11</v>
      </c>
      <c r="G12215" s="1">
        <v>4000</v>
      </c>
      <c r="I12215" s="13">
        <f t="shared" si="190"/>
        <v>-2776169.9010001044</v>
      </c>
    </row>
    <row r="12216" spans="1:9">
      <c r="A12216" s="10">
        <v>43871</v>
      </c>
      <c r="B12216" s="10">
        <v>43872</v>
      </c>
      <c r="C12216" t="s">
        <v>14408</v>
      </c>
      <c r="D12216" t="s">
        <v>14407</v>
      </c>
      <c r="E12216" t="s">
        <v>11</v>
      </c>
      <c r="G12216" s="1">
        <v>340000</v>
      </c>
      <c r="I12216" s="13">
        <f t="shared" si="190"/>
        <v>-2436169.9010001044</v>
      </c>
    </row>
    <row r="12217" spans="1:9">
      <c r="A12217" s="10">
        <v>43871</v>
      </c>
      <c r="B12217" s="10">
        <v>43872</v>
      </c>
      <c r="C12217" t="s">
        <v>14406</v>
      </c>
      <c r="D12217" t="s">
        <v>2239</v>
      </c>
      <c r="E12217" t="s">
        <v>11</v>
      </c>
      <c r="G12217" s="1">
        <v>16000</v>
      </c>
      <c r="I12217" s="13">
        <f t="shared" si="190"/>
        <v>-2420169.9010001044</v>
      </c>
    </row>
    <row r="12218" spans="1:9">
      <c r="A12218" s="10">
        <v>43871</v>
      </c>
      <c r="B12218" s="10">
        <v>43872</v>
      </c>
      <c r="C12218" t="s">
        <v>11721</v>
      </c>
      <c r="D12218" t="s">
        <v>2079</v>
      </c>
      <c r="E12218" t="s">
        <v>11</v>
      </c>
      <c r="G12218" s="1">
        <v>12000</v>
      </c>
      <c r="I12218" s="13">
        <f t="shared" si="190"/>
        <v>-2408169.9010001044</v>
      </c>
    </row>
    <row r="12219" spans="1:9">
      <c r="A12219" s="10">
        <v>43868</v>
      </c>
      <c r="B12219" s="10">
        <v>43872</v>
      </c>
      <c r="C12219" t="s">
        <v>7</v>
      </c>
      <c r="E12219" t="s">
        <v>11</v>
      </c>
      <c r="F12219" s="1">
        <v>-3.8</v>
      </c>
      <c r="I12219" s="13">
        <f t="shared" si="190"/>
        <v>-2408173.7010001042</v>
      </c>
    </row>
    <row r="12220" spans="1:9">
      <c r="A12220" s="10">
        <v>43868</v>
      </c>
      <c r="B12220" s="10">
        <v>43872</v>
      </c>
      <c r="C12220" t="s">
        <v>14220</v>
      </c>
      <c r="E12220" t="s">
        <v>11</v>
      </c>
      <c r="F12220" s="1">
        <v>-20</v>
      </c>
      <c r="I12220" s="13">
        <f t="shared" si="190"/>
        <v>-2408193.7010001042</v>
      </c>
    </row>
    <row r="12221" spans="1:9">
      <c r="A12221" s="10">
        <v>43874</v>
      </c>
      <c r="B12221" s="10">
        <v>43873</v>
      </c>
      <c r="C12221" t="s">
        <v>14459</v>
      </c>
      <c r="D12221" t="s">
        <v>14458</v>
      </c>
      <c r="E12221" t="s">
        <v>347</v>
      </c>
      <c r="F12221" s="1">
        <v>-1970.874</v>
      </c>
      <c r="I12221" s="13">
        <f t="shared" si="190"/>
        <v>-2410164.575000104</v>
      </c>
    </row>
    <row r="12222" spans="1:9">
      <c r="A12222" s="10">
        <v>43874</v>
      </c>
      <c r="B12222" s="10">
        <v>43873</v>
      </c>
      <c r="C12222" t="s">
        <v>14457</v>
      </c>
      <c r="E12222" t="s">
        <v>100</v>
      </c>
      <c r="F12222" s="1">
        <v>-7540.8850000000002</v>
      </c>
      <c r="I12222" s="13">
        <f t="shared" si="190"/>
        <v>-2417705.4600001038</v>
      </c>
    </row>
    <row r="12223" spans="1:9">
      <c r="A12223" s="10">
        <v>43874</v>
      </c>
      <c r="B12223" s="10">
        <v>43873</v>
      </c>
      <c r="C12223" t="s">
        <v>101</v>
      </c>
      <c r="E12223" t="s">
        <v>11</v>
      </c>
      <c r="F12223" s="1">
        <v>-9.52</v>
      </c>
      <c r="I12223" s="13">
        <f t="shared" si="190"/>
        <v>-2417714.9800001038</v>
      </c>
    </row>
    <row r="12224" spans="1:9">
      <c r="A12224" s="10">
        <v>43874</v>
      </c>
      <c r="B12224" s="10">
        <v>43873</v>
      </c>
      <c r="C12224" t="s">
        <v>14456</v>
      </c>
      <c r="D12224" t="s">
        <v>14455</v>
      </c>
      <c r="E12224" t="s">
        <v>9466</v>
      </c>
      <c r="F12224" s="1">
        <v>-4370.0200000000004</v>
      </c>
      <c r="I12224" s="13">
        <f t="shared" si="190"/>
        <v>-2422085.0000001038</v>
      </c>
    </row>
    <row r="12225" spans="1:9">
      <c r="A12225" s="10">
        <v>43874</v>
      </c>
      <c r="B12225" s="10">
        <v>43873</v>
      </c>
      <c r="C12225" t="s">
        <v>14454</v>
      </c>
      <c r="D12225" t="s">
        <v>14453</v>
      </c>
      <c r="E12225" t="s">
        <v>228</v>
      </c>
      <c r="F12225" s="1">
        <v>-15787.2</v>
      </c>
      <c r="I12225" s="13">
        <f t="shared" si="190"/>
        <v>-2437872.200000104</v>
      </c>
    </row>
    <row r="12226" spans="1:9">
      <c r="A12226" s="10">
        <v>43874</v>
      </c>
      <c r="B12226" s="10">
        <v>43873</v>
      </c>
      <c r="C12226" t="s">
        <v>67</v>
      </c>
      <c r="D12226" t="s">
        <v>14443</v>
      </c>
      <c r="E12226" t="s">
        <v>11</v>
      </c>
      <c r="F12226" s="1">
        <v>-0.76200000000000001</v>
      </c>
      <c r="I12226" s="13">
        <f t="shared" si="190"/>
        <v>-2437872.9620001041</v>
      </c>
    </row>
    <row r="12227" spans="1:9">
      <c r="A12227" s="10">
        <v>43874</v>
      </c>
      <c r="B12227" s="10">
        <v>43873</v>
      </c>
      <c r="C12227" t="s">
        <v>68</v>
      </c>
      <c r="D12227" t="s">
        <v>14443</v>
      </c>
      <c r="E12227" t="s">
        <v>11</v>
      </c>
      <c r="F12227" s="1">
        <v>-0.19</v>
      </c>
      <c r="I12227" s="13">
        <f t="shared" ref="I12227:I12290" si="191">I12226+F12227+G12227</f>
        <v>-2437873.1520001041</v>
      </c>
    </row>
    <row r="12228" spans="1:9">
      <c r="A12228" s="10">
        <v>43874</v>
      </c>
      <c r="B12228" s="10">
        <v>43873</v>
      </c>
      <c r="C12228" t="s">
        <v>14450</v>
      </c>
      <c r="D12228" t="s">
        <v>14449</v>
      </c>
      <c r="E12228" t="s">
        <v>347</v>
      </c>
      <c r="F12228" s="1">
        <v>-113.05500000000001</v>
      </c>
      <c r="I12228" s="13">
        <f t="shared" si="191"/>
        <v>-2437986.2070001042</v>
      </c>
    </row>
    <row r="12229" spans="1:9">
      <c r="A12229" s="10">
        <v>43874</v>
      </c>
      <c r="B12229" s="10">
        <v>43873</v>
      </c>
      <c r="C12229" t="s">
        <v>14448</v>
      </c>
      <c r="D12229" t="s">
        <v>14447</v>
      </c>
      <c r="E12229" t="s">
        <v>347</v>
      </c>
      <c r="F12229" s="1">
        <v>-1132.5619999999999</v>
      </c>
      <c r="I12229" s="13">
        <f t="shared" si="191"/>
        <v>-2439118.7690001042</v>
      </c>
    </row>
    <row r="12230" spans="1:9">
      <c r="A12230" s="10">
        <v>43871</v>
      </c>
      <c r="B12230" s="10">
        <v>43873</v>
      </c>
      <c r="C12230" t="s">
        <v>14220</v>
      </c>
      <c r="E12230" t="s">
        <v>11</v>
      </c>
      <c r="F12230" s="1">
        <v>-20</v>
      </c>
      <c r="I12230" s="13">
        <f t="shared" si="191"/>
        <v>-2439138.7690001042</v>
      </c>
    </row>
    <row r="12231" spans="1:9">
      <c r="A12231" s="10">
        <v>43871</v>
      </c>
      <c r="B12231" s="10">
        <v>43873</v>
      </c>
      <c r="C12231" t="s">
        <v>7</v>
      </c>
      <c r="E12231" t="s">
        <v>11</v>
      </c>
      <c r="F12231" s="1">
        <v>-3.8</v>
      </c>
      <c r="I12231" s="13">
        <f t="shared" si="191"/>
        <v>-2439142.569000104</v>
      </c>
    </row>
    <row r="12232" spans="1:9">
      <c r="A12232" s="10">
        <v>43878</v>
      </c>
      <c r="B12232" s="10">
        <v>43874</v>
      </c>
      <c r="C12232" t="s">
        <v>60</v>
      </c>
      <c r="D12232" t="s">
        <v>14568</v>
      </c>
      <c r="E12232" t="s">
        <v>14566</v>
      </c>
      <c r="F12232" s="1">
        <v>-8</v>
      </c>
      <c r="I12232" s="13">
        <f t="shared" si="191"/>
        <v>-2439150.569000104</v>
      </c>
    </row>
    <row r="12233" spans="1:9">
      <c r="A12233" s="10">
        <v>43878</v>
      </c>
      <c r="B12233" s="10">
        <v>43874</v>
      </c>
      <c r="C12233" t="s">
        <v>7</v>
      </c>
      <c r="D12233" t="s">
        <v>14567</v>
      </c>
      <c r="E12233" t="s">
        <v>14566</v>
      </c>
      <c r="F12233" s="1">
        <v>-11.97</v>
      </c>
      <c r="I12233" s="13">
        <f t="shared" si="191"/>
        <v>-2439162.5390001042</v>
      </c>
    </row>
    <row r="12234" spans="1:9">
      <c r="A12234" s="10">
        <v>43878</v>
      </c>
      <c r="B12234" s="10">
        <v>43874</v>
      </c>
      <c r="C12234" t="s">
        <v>170</v>
      </c>
      <c r="D12234" t="s">
        <v>14565</v>
      </c>
      <c r="E12234" t="s">
        <v>14564</v>
      </c>
      <c r="F12234" s="1">
        <v>-10</v>
      </c>
      <c r="I12234" s="13">
        <f t="shared" si="191"/>
        <v>-2439172.5390001042</v>
      </c>
    </row>
    <row r="12235" spans="1:9">
      <c r="A12235" s="10">
        <v>43878</v>
      </c>
      <c r="B12235" s="10">
        <v>43874</v>
      </c>
      <c r="C12235" t="s">
        <v>60</v>
      </c>
      <c r="D12235" t="s">
        <v>14563</v>
      </c>
      <c r="E12235" t="s">
        <v>14492</v>
      </c>
      <c r="F12235" s="1">
        <v>-8</v>
      </c>
      <c r="I12235" s="13">
        <f t="shared" si="191"/>
        <v>-2439180.5390001042</v>
      </c>
    </row>
    <row r="12236" spans="1:9">
      <c r="A12236" s="10">
        <v>43878</v>
      </c>
      <c r="B12236" s="10">
        <v>43874</v>
      </c>
      <c r="C12236" t="s">
        <v>7</v>
      </c>
      <c r="D12236" t="s">
        <v>14558</v>
      </c>
      <c r="E12236" t="s">
        <v>14550</v>
      </c>
      <c r="F12236" s="1">
        <v>-7.22</v>
      </c>
      <c r="I12236" s="13">
        <f t="shared" si="191"/>
        <v>-2439187.7590001044</v>
      </c>
    </row>
    <row r="12237" spans="1:9">
      <c r="A12237" s="10">
        <v>43878</v>
      </c>
      <c r="B12237" s="10">
        <v>43874</v>
      </c>
      <c r="C12237" t="s">
        <v>96</v>
      </c>
      <c r="D12237" t="s">
        <v>14557</v>
      </c>
      <c r="E12237" t="s">
        <v>14556</v>
      </c>
      <c r="F12237" s="1">
        <v>-30</v>
      </c>
      <c r="I12237" s="13">
        <f t="shared" si="191"/>
        <v>-2439217.7590001044</v>
      </c>
    </row>
    <row r="12238" spans="1:9">
      <c r="A12238" s="10">
        <v>43878</v>
      </c>
      <c r="B12238" s="10">
        <v>43874</v>
      </c>
      <c r="C12238" t="s">
        <v>96</v>
      </c>
      <c r="D12238" t="s">
        <v>14553</v>
      </c>
      <c r="E12238" t="s">
        <v>14552</v>
      </c>
      <c r="F12238" s="1">
        <v>-30</v>
      </c>
      <c r="I12238" s="13">
        <f t="shared" si="191"/>
        <v>-2439247.7590001044</v>
      </c>
    </row>
    <row r="12239" spans="1:9">
      <c r="A12239" s="10">
        <v>43878</v>
      </c>
      <c r="B12239" s="10">
        <v>43874</v>
      </c>
      <c r="C12239" t="s">
        <v>60</v>
      </c>
      <c r="D12239" t="s">
        <v>14551</v>
      </c>
      <c r="E12239" t="s">
        <v>14550</v>
      </c>
      <c r="F12239" s="1">
        <v>-8</v>
      </c>
      <c r="I12239" s="13">
        <f t="shared" si="191"/>
        <v>-2439255.7590001044</v>
      </c>
    </row>
    <row r="12240" spans="1:9">
      <c r="A12240" s="10">
        <v>43878</v>
      </c>
      <c r="B12240" s="10">
        <v>43874</v>
      </c>
      <c r="C12240" t="s">
        <v>105</v>
      </c>
      <c r="D12240" t="s">
        <v>14545</v>
      </c>
      <c r="E12240" t="s">
        <v>14544</v>
      </c>
      <c r="F12240" s="1">
        <v>-0.5</v>
      </c>
      <c r="I12240" s="13">
        <f t="shared" si="191"/>
        <v>-2439256.2590001044</v>
      </c>
    </row>
    <row r="12241" spans="1:9">
      <c r="A12241" s="10">
        <v>43878</v>
      </c>
      <c r="B12241" s="10">
        <v>43874</v>
      </c>
      <c r="C12241" t="s">
        <v>105</v>
      </c>
      <c r="D12241" t="s">
        <v>14543</v>
      </c>
      <c r="E12241" t="s">
        <v>14542</v>
      </c>
      <c r="F12241" s="1">
        <v>-0.5</v>
      </c>
      <c r="I12241" s="13">
        <f t="shared" si="191"/>
        <v>-2439256.7590001044</v>
      </c>
    </row>
    <row r="12242" spans="1:9">
      <c r="A12242" s="10">
        <v>43878</v>
      </c>
      <c r="B12242" s="10">
        <v>43874</v>
      </c>
      <c r="C12242" t="s">
        <v>4406</v>
      </c>
      <c r="D12242" t="s">
        <v>14527</v>
      </c>
      <c r="E12242" t="s">
        <v>14526</v>
      </c>
      <c r="F12242" s="1">
        <v>-15</v>
      </c>
      <c r="I12242" s="13">
        <f t="shared" si="191"/>
        <v>-2439271.7590001044</v>
      </c>
    </row>
    <row r="12243" spans="1:9">
      <c r="A12243" s="10">
        <v>43878</v>
      </c>
      <c r="B12243" s="10">
        <v>43874</v>
      </c>
      <c r="C12243" t="s">
        <v>105</v>
      </c>
      <c r="D12243" t="s">
        <v>14525</v>
      </c>
      <c r="E12243" t="s">
        <v>14524</v>
      </c>
      <c r="F12243" s="1">
        <v>-0.5</v>
      </c>
      <c r="I12243" s="13">
        <f t="shared" si="191"/>
        <v>-2439272.2590001044</v>
      </c>
    </row>
    <row r="12244" spans="1:9">
      <c r="A12244" s="10">
        <v>43878</v>
      </c>
      <c r="B12244" s="10">
        <v>43874</v>
      </c>
      <c r="C12244" t="s">
        <v>7</v>
      </c>
      <c r="D12244" t="s">
        <v>14523</v>
      </c>
      <c r="E12244" t="s">
        <v>14517</v>
      </c>
      <c r="F12244" s="1">
        <v>-7.22</v>
      </c>
      <c r="I12244" s="13">
        <f t="shared" si="191"/>
        <v>-2439279.4790001046</v>
      </c>
    </row>
    <row r="12245" spans="1:9">
      <c r="A12245" s="10">
        <v>43878</v>
      </c>
      <c r="B12245" s="10">
        <v>43874</v>
      </c>
      <c r="C12245" t="s">
        <v>96</v>
      </c>
      <c r="D12245" t="s">
        <v>14522</v>
      </c>
      <c r="E12245" t="s">
        <v>14521</v>
      </c>
      <c r="F12245" s="1">
        <v>-30</v>
      </c>
      <c r="I12245" s="13">
        <f t="shared" si="191"/>
        <v>-2439309.4790001046</v>
      </c>
    </row>
    <row r="12246" spans="1:9">
      <c r="A12246" s="10">
        <v>43878</v>
      </c>
      <c r="B12246" s="10">
        <v>43874</v>
      </c>
      <c r="C12246" t="s">
        <v>4424</v>
      </c>
      <c r="D12246" t="s">
        <v>14520</v>
      </c>
      <c r="E12246" t="s">
        <v>14519</v>
      </c>
      <c r="F12246" s="1">
        <v>-30</v>
      </c>
      <c r="I12246" s="13">
        <f t="shared" si="191"/>
        <v>-2439339.4790001046</v>
      </c>
    </row>
    <row r="12247" spans="1:9">
      <c r="A12247" s="10">
        <v>43878</v>
      </c>
      <c r="B12247" s="10">
        <v>43874</v>
      </c>
      <c r="C12247" t="s">
        <v>60</v>
      </c>
      <c r="D12247" t="s">
        <v>14518</v>
      </c>
      <c r="E12247" t="s">
        <v>14517</v>
      </c>
      <c r="F12247" s="1">
        <v>-8</v>
      </c>
      <c r="I12247" s="13">
        <f t="shared" si="191"/>
        <v>-2439347.4790001046</v>
      </c>
    </row>
    <row r="12248" spans="1:9">
      <c r="A12248" s="10">
        <v>43878</v>
      </c>
      <c r="B12248" s="10">
        <v>43874</v>
      </c>
      <c r="C12248" t="s">
        <v>7</v>
      </c>
      <c r="D12248" t="s">
        <v>14493</v>
      </c>
      <c r="E12248" t="s">
        <v>14492</v>
      </c>
      <c r="F12248" s="1">
        <v>-7.22</v>
      </c>
      <c r="I12248" s="13">
        <f t="shared" si="191"/>
        <v>-2439354.6990001048</v>
      </c>
    </row>
    <row r="12249" spans="1:9">
      <c r="A12249" s="10">
        <v>43875</v>
      </c>
      <c r="B12249" s="10">
        <v>43874</v>
      </c>
      <c r="C12249" t="s">
        <v>14487</v>
      </c>
      <c r="D12249" t="s">
        <v>14486</v>
      </c>
      <c r="E12249" t="s">
        <v>9114</v>
      </c>
      <c r="F12249" s="1">
        <v>-749.6</v>
      </c>
      <c r="I12249" s="13">
        <f t="shared" si="191"/>
        <v>-2440104.2990001049</v>
      </c>
    </row>
    <row r="12250" spans="1:9">
      <c r="A12250" s="10">
        <v>43875</v>
      </c>
      <c r="B12250" s="10">
        <v>43874</v>
      </c>
      <c r="C12250" t="s">
        <v>14485</v>
      </c>
      <c r="D12250" t="s">
        <v>14484</v>
      </c>
      <c r="E12250" t="s">
        <v>5478</v>
      </c>
      <c r="F12250" s="1">
        <v>-167.92</v>
      </c>
      <c r="I12250" s="13">
        <f t="shared" si="191"/>
        <v>-2440272.2190001048</v>
      </c>
    </row>
    <row r="12251" spans="1:9">
      <c r="A12251" s="10">
        <v>43875</v>
      </c>
      <c r="B12251" s="10">
        <v>43874</v>
      </c>
      <c r="C12251" t="s">
        <v>12249</v>
      </c>
      <c r="D12251" t="s">
        <v>14460</v>
      </c>
      <c r="E12251" t="s">
        <v>11</v>
      </c>
      <c r="F12251" s="1">
        <v>-0.59499999999999997</v>
      </c>
      <c r="I12251" s="13">
        <f t="shared" si="191"/>
        <v>-2440272.814000105</v>
      </c>
    </row>
    <row r="12252" spans="1:9">
      <c r="A12252" s="10">
        <v>43875</v>
      </c>
      <c r="B12252" s="10">
        <v>43874</v>
      </c>
      <c r="C12252" t="s">
        <v>14483</v>
      </c>
      <c r="D12252" t="s">
        <v>14482</v>
      </c>
      <c r="E12252" t="s">
        <v>12793</v>
      </c>
      <c r="F12252" s="1">
        <v>-5621.0510000000004</v>
      </c>
      <c r="I12252" s="13">
        <f t="shared" si="191"/>
        <v>-2445893.865000105</v>
      </c>
    </row>
    <row r="12253" spans="1:9">
      <c r="A12253" s="10">
        <v>43875</v>
      </c>
      <c r="B12253" s="10">
        <v>43874</v>
      </c>
      <c r="C12253" t="s">
        <v>14481</v>
      </c>
      <c r="D12253" t="s">
        <v>14480</v>
      </c>
      <c r="E12253" t="s">
        <v>13665</v>
      </c>
      <c r="F12253" s="1">
        <v>-98500</v>
      </c>
      <c r="I12253" s="13">
        <f t="shared" si="191"/>
        <v>-2544393.865000105</v>
      </c>
    </row>
    <row r="12254" spans="1:9">
      <c r="A12254" s="10">
        <v>43875</v>
      </c>
      <c r="B12254" s="10">
        <v>43874</v>
      </c>
      <c r="C12254" t="s">
        <v>14479</v>
      </c>
      <c r="D12254" t="s">
        <v>14478</v>
      </c>
      <c r="E12254" t="s">
        <v>13665</v>
      </c>
      <c r="F12254" s="1">
        <v>-84573.323999999993</v>
      </c>
      <c r="I12254" s="13">
        <f t="shared" si="191"/>
        <v>-2628967.189000105</v>
      </c>
    </row>
    <row r="12255" spans="1:9">
      <c r="A12255" s="10">
        <v>43875</v>
      </c>
      <c r="B12255" s="10">
        <v>43874</v>
      </c>
      <c r="C12255" t="s">
        <v>452</v>
      </c>
      <c r="D12255" t="s">
        <v>1957</v>
      </c>
      <c r="E12255" t="s">
        <v>11</v>
      </c>
      <c r="F12255" s="1">
        <v>-0.59499999999999997</v>
      </c>
      <c r="I12255" s="13">
        <f t="shared" si="191"/>
        <v>-2628967.7840001052</v>
      </c>
    </row>
    <row r="12256" spans="1:9">
      <c r="A12256" s="10">
        <v>43875</v>
      </c>
      <c r="B12256" s="10">
        <v>43874</v>
      </c>
      <c r="C12256" t="s">
        <v>14476</v>
      </c>
      <c r="D12256" t="s">
        <v>14475</v>
      </c>
      <c r="E12256" t="s">
        <v>4848</v>
      </c>
      <c r="F12256" s="1">
        <v>-25727.65</v>
      </c>
      <c r="I12256" s="13">
        <f t="shared" si="191"/>
        <v>-2654695.4340001051</v>
      </c>
    </row>
    <row r="12257" spans="1:9">
      <c r="A12257" s="10">
        <v>43875</v>
      </c>
      <c r="B12257" s="10">
        <v>43874</v>
      </c>
      <c r="C12257" t="s">
        <v>452</v>
      </c>
      <c r="D12257" t="s">
        <v>2030</v>
      </c>
      <c r="E12257" t="s">
        <v>11</v>
      </c>
      <c r="F12257" s="1">
        <v>-0.59499999999999997</v>
      </c>
      <c r="I12257" s="13">
        <f t="shared" si="191"/>
        <v>-2654696.0290001053</v>
      </c>
    </row>
    <row r="12258" spans="1:9">
      <c r="A12258" s="10">
        <v>43875</v>
      </c>
      <c r="B12258" s="10">
        <v>43874</v>
      </c>
      <c r="C12258" t="s">
        <v>452</v>
      </c>
      <c r="D12258" t="s">
        <v>2244</v>
      </c>
      <c r="E12258" t="s">
        <v>11</v>
      </c>
      <c r="F12258" s="1">
        <v>-0.59499999999999997</v>
      </c>
      <c r="I12258" s="13">
        <f t="shared" si="191"/>
        <v>-2654696.6240001055</v>
      </c>
    </row>
    <row r="12259" spans="1:9">
      <c r="A12259" s="10">
        <v>43875</v>
      </c>
      <c r="B12259" s="10">
        <v>43874</v>
      </c>
      <c r="C12259" t="s">
        <v>452</v>
      </c>
      <c r="D12259" t="s">
        <v>2235</v>
      </c>
      <c r="E12259" t="s">
        <v>11</v>
      </c>
      <c r="F12259" s="1">
        <v>-0.59499999999999997</v>
      </c>
      <c r="I12259" s="13">
        <f t="shared" si="191"/>
        <v>-2654697.2190001057</v>
      </c>
    </row>
    <row r="12260" spans="1:9">
      <c r="A12260" s="10">
        <v>43875</v>
      </c>
      <c r="B12260" s="10">
        <v>43874</v>
      </c>
      <c r="C12260" t="s">
        <v>452</v>
      </c>
      <c r="D12260" t="s">
        <v>14472</v>
      </c>
      <c r="E12260" t="s">
        <v>11</v>
      </c>
      <c r="F12260" s="1">
        <v>-0.59499999999999997</v>
      </c>
      <c r="I12260" s="13">
        <f t="shared" si="191"/>
        <v>-2654697.814000106</v>
      </c>
    </row>
    <row r="12261" spans="1:9">
      <c r="A12261" s="10">
        <v>43875</v>
      </c>
      <c r="B12261" s="10">
        <v>43874</v>
      </c>
      <c r="C12261" t="s">
        <v>14471</v>
      </c>
      <c r="D12261" t="s">
        <v>14470</v>
      </c>
      <c r="E12261" t="s">
        <v>347</v>
      </c>
      <c r="F12261" s="1">
        <v>-1776.095</v>
      </c>
      <c r="I12261" s="13">
        <f t="shared" si="191"/>
        <v>-2656473.9090001062</v>
      </c>
    </row>
    <row r="12262" spans="1:9">
      <c r="A12262" s="10">
        <v>43875</v>
      </c>
      <c r="B12262" s="10">
        <v>43874</v>
      </c>
      <c r="C12262" t="s">
        <v>14469</v>
      </c>
      <c r="D12262" t="s">
        <v>14468</v>
      </c>
      <c r="E12262" t="s">
        <v>3485</v>
      </c>
      <c r="F12262" s="1">
        <v>-904.6</v>
      </c>
      <c r="I12262" s="13">
        <f t="shared" si="191"/>
        <v>-2657378.5090001062</v>
      </c>
    </row>
    <row r="12263" spans="1:9">
      <c r="A12263" s="10">
        <v>43875</v>
      </c>
      <c r="B12263" s="10">
        <v>43874</v>
      </c>
      <c r="C12263" t="s">
        <v>14467</v>
      </c>
      <c r="D12263" t="s">
        <v>14466</v>
      </c>
      <c r="E12263" t="s">
        <v>14465</v>
      </c>
      <c r="F12263" s="1">
        <v>-3763.7840000000001</v>
      </c>
      <c r="I12263" s="13">
        <f t="shared" si="191"/>
        <v>-2661142.2930001062</v>
      </c>
    </row>
    <row r="12264" spans="1:9">
      <c r="A12264" s="10">
        <v>43875</v>
      </c>
      <c r="B12264" s="10">
        <v>43874</v>
      </c>
      <c r="C12264" t="s">
        <v>14464</v>
      </c>
      <c r="D12264" t="s">
        <v>14463</v>
      </c>
      <c r="E12264" t="s">
        <v>14462</v>
      </c>
      <c r="F12264" s="1">
        <v>-74.844999999999999</v>
      </c>
      <c r="I12264" s="13">
        <f t="shared" si="191"/>
        <v>-2661217.1380001064</v>
      </c>
    </row>
    <row r="12265" spans="1:9">
      <c r="A12265" s="10">
        <v>43872</v>
      </c>
      <c r="B12265" s="10">
        <v>43874</v>
      </c>
      <c r="C12265" t="s">
        <v>14220</v>
      </c>
      <c r="E12265" t="s">
        <v>11</v>
      </c>
      <c r="F12265" s="1">
        <v>-20</v>
      </c>
      <c r="I12265" s="13">
        <f t="shared" si="191"/>
        <v>-2661237.1380001064</v>
      </c>
    </row>
    <row r="12266" spans="1:9">
      <c r="A12266" s="10">
        <v>43872</v>
      </c>
      <c r="B12266" s="10">
        <v>43874</v>
      </c>
      <c r="C12266" t="s">
        <v>7</v>
      </c>
      <c r="E12266" t="s">
        <v>11</v>
      </c>
      <c r="F12266" s="1">
        <v>-3.8</v>
      </c>
      <c r="I12266" s="13">
        <f t="shared" si="191"/>
        <v>-2661240.9380001063</v>
      </c>
    </row>
    <row r="12267" spans="1:9">
      <c r="A12267" s="10">
        <v>43878</v>
      </c>
      <c r="B12267" s="10">
        <v>43875</v>
      </c>
      <c r="C12267" t="s">
        <v>14562</v>
      </c>
      <c r="D12267" t="s">
        <v>14561</v>
      </c>
      <c r="E12267" t="s">
        <v>4837</v>
      </c>
      <c r="F12267" s="1">
        <v>-1343.6610000000001</v>
      </c>
      <c r="I12267" s="13">
        <f t="shared" si="191"/>
        <v>-2662584.5990001061</v>
      </c>
    </row>
    <row r="12268" spans="1:9">
      <c r="A12268" s="10">
        <v>43878</v>
      </c>
      <c r="B12268" s="10">
        <v>43875</v>
      </c>
      <c r="C12268" t="s">
        <v>14560</v>
      </c>
      <c r="D12268" t="s">
        <v>14559</v>
      </c>
      <c r="E12268" t="s">
        <v>11</v>
      </c>
      <c r="F12268" s="1">
        <v>-822.37400000000002</v>
      </c>
      <c r="I12268" s="13">
        <f t="shared" si="191"/>
        <v>-2663406.9730001059</v>
      </c>
    </row>
    <row r="12269" spans="1:9">
      <c r="A12269" s="10">
        <v>43878</v>
      </c>
      <c r="B12269" s="10">
        <v>43875</v>
      </c>
      <c r="C12269" t="s">
        <v>14555</v>
      </c>
      <c r="D12269" t="s">
        <v>14554</v>
      </c>
      <c r="E12269" t="s">
        <v>3485</v>
      </c>
      <c r="F12269" s="1">
        <v>-11752.6</v>
      </c>
      <c r="I12269" s="13">
        <f t="shared" si="191"/>
        <v>-2675159.573000106</v>
      </c>
    </row>
    <row r="12270" spans="1:9">
      <c r="A12270" s="10">
        <v>43878</v>
      </c>
      <c r="B12270" s="10">
        <v>43875</v>
      </c>
      <c r="C12270" t="s">
        <v>14549</v>
      </c>
      <c r="D12270" t="s">
        <v>14548</v>
      </c>
      <c r="E12270" t="s">
        <v>488</v>
      </c>
      <c r="F12270" s="1">
        <v>-938.88199999999995</v>
      </c>
      <c r="I12270" s="13">
        <f t="shared" si="191"/>
        <v>-2676098.4550001062</v>
      </c>
    </row>
    <row r="12271" spans="1:9">
      <c r="A12271" s="10">
        <v>43878</v>
      </c>
      <c r="B12271" s="10">
        <v>43875</v>
      </c>
      <c r="C12271" t="s">
        <v>14547</v>
      </c>
      <c r="D12271" t="s">
        <v>14546</v>
      </c>
      <c r="E12271" t="s">
        <v>323</v>
      </c>
      <c r="F12271" s="1">
        <v>-2329.654</v>
      </c>
      <c r="I12271" s="13">
        <f t="shared" si="191"/>
        <v>-2678428.1090001063</v>
      </c>
    </row>
    <row r="12272" spans="1:9">
      <c r="A12272" s="10">
        <v>43878</v>
      </c>
      <c r="B12272" s="10">
        <v>43875</v>
      </c>
      <c r="C12272" t="s">
        <v>14541</v>
      </c>
      <c r="D12272" t="s">
        <v>14540</v>
      </c>
      <c r="E12272" t="s">
        <v>582</v>
      </c>
      <c r="F12272" s="1">
        <v>-3998.8009999999999</v>
      </c>
      <c r="I12272" s="13">
        <f t="shared" si="191"/>
        <v>-2682426.9100001063</v>
      </c>
    </row>
    <row r="12273" spans="1:9">
      <c r="A12273" s="10">
        <v>43878</v>
      </c>
      <c r="B12273" s="10">
        <v>43875</v>
      </c>
      <c r="C12273" t="s">
        <v>31</v>
      </c>
      <c r="D12273" t="s">
        <v>14540</v>
      </c>
      <c r="E12273" t="s">
        <v>582</v>
      </c>
      <c r="F12273" s="1">
        <v>-1.7849999999999999</v>
      </c>
      <c r="I12273" s="13">
        <f t="shared" si="191"/>
        <v>-2682428.6950001065</v>
      </c>
    </row>
    <row r="12274" spans="1:9">
      <c r="A12274" s="10">
        <v>43878</v>
      </c>
      <c r="B12274" s="10">
        <v>43875</v>
      </c>
      <c r="C12274" t="s">
        <v>14539</v>
      </c>
      <c r="D12274" t="s">
        <v>14538</v>
      </c>
      <c r="E12274" t="s">
        <v>14537</v>
      </c>
      <c r="F12274" s="1">
        <v>-42355</v>
      </c>
      <c r="I12274" s="13">
        <f t="shared" si="191"/>
        <v>-2724783.6950001065</v>
      </c>
    </row>
    <row r="12275" spans="1:9">
      <c r="A12275" s="10">
        <v>43878</v>
      </c>
      <c r="B12275" s="10">
        <v>43875</v>
      </c>
      <c r="C12275" t="s">
        <v>31</v>
      </c>
      <c r="D12275" t="s">
        <v>14538</v>
      </c>
      <c r="E12275" t="s">
        <v>14537</v>
      </c>
      <c r="F12275" s="1">
        <v>-1.7849999999999999</v>
      </c>
      <c r="I12275" s="13">
        <f t="shared" si="191"/>
        <v>-2724785.4800001066</v>
      </c>
    </row>
    <row r="12276" spans="1:9">
      <c r="A12276" s="10">
        <v>43878</v>
      </c>
      <c r="B12276" s="10">
        <v>43875</v>
      </c>
      <c r="C12276" t="s">
        <v>14536</v>
      </c>
      <c r="D12276" t="s">
        <v>14535</v>
      </c>
      <c r="E12276" t="s">
        <v>219</v>
      </c>
      <c r="F12276" s="1">
        <v>-574.12699999999995</v>
      </c>
      <c r="I12276" s="13">
        <f t="shared" si="191"/>
        <v>-2725359.6070001065</v>
      </c>
    </row>
    <row r="12277" spans="1:9">
      <c r="A12277" s="10">
        <v>43878</v>
      </c>
      <c r="B12277" s="10">
        <v>43875</v>
      </c>
      <c r="C12277" t="s">
        <v>31</v>
      </c>
      <c r="D12277" t="s">
        <v>14535</v>
      </c>
      <c r="E12277" t="s">
        <v>219</v>
      </c>
      <c r="F12277" s="1">
        <v>-1.7849999999999999</v>
      </c>
      <c r="I12277" s="13">
        <f t="shared" si="191"/>
        <v>-2725361.3920001066</v>
      </c>
    </row>
    <row r="12278" spans="1:9">
      <c r="A12278" s="10">
        <v>43878</v>
      </c>
      <c r="B12278" s="10">
        <v>43875</v>
      </c>
      <c r="C12278" t="s">
        <v>14534</v>
      </c>
      <c r="D12278" t="s">
        <v>14533</v>
      </c>
      <c r="E12278" t="s">
        <v>582</v>
      </c>
      <c r="F12278" s="1">
        <v>-2473.259</v>
      </c>
      <c r="I12278" s="13">
        <f t="shared" si="191"/>
        <v>-2727834.6510001067</v>
      </c>
    </row>
    <row r="12279" spans="1:9">
      <c r="A12279" s="10">
        <v>43878</v>
      </c>
      <c r="B12279" s="10">
        <v>43875</v>
      </c>
      <c r="C12279" t="s">
        <v>31</v>
      </c>
      <c r="D12279" t="s">
        <v>14533</v>
      </c>
      <c r="E12279" t="s">
        <v>582</v>
      </c>
      <c r="F12279" s="1">
        <v>-1.7849999999999999</v>
      </c>
      <c r="I12279" s="13">
        <f t="shared" si="191"/>
        <v>-2727836.4360001069</v>
      </c>
    </row>
    <row r="12280" spans="1:9">
      <c r="A12280" s="10">
        <v>43878</v>
      </c>
      <c r="B12280" s="10">
        <v>43875</v>
      </c>
      <c r="C12280" t="s">
        <v>14532</v>
      </c>
      <c r="D12280" t="s">
        <v>14531</v>
      </c>
      <c r="E12280" t="s">
        <v>332</v>
      </c>
      <c r="F12280" s="1">
        <v>-13593</v>
      </c>
      <c r="I12280" s="13">
        <f t="shared" si="191"/>
        <v>-2741429.4360001069</v>
      </c>
    </row>
    <row r="12281" spans="1:9">
      <c r="A12281" s="10">
        <v>43878</v>
      </c>
      <c r="B12281" s="10">
        <v>43875</v>
      </c>
      <c r="C12281" t="s">
        <v>31</v>
      </c>
      <c r="D12281" t="s">
        <v>14531</v>
      </c>
      <c r="E12281" t="s">
        <v>332</v>
      </c>
      <c r="F12281" s="1">
        <v>-1.7849999999999999</v>
      </c>
      <c r="I12281" s="13">
        <f t="shared" si="191"/>
        <v>-2741431.221000107</v>
      </c>
    </row>
    <row r="12282" spans="1:9">
      <c r="A12282" s="10">
        <v>43878</v>
      </c>
      <c r="B12282" s="10">
        <v>43875</v>
      </c>
      <c r="C12282" t="s">
        <v>563</v>
      </c>
      <c r="D12282" t="s">
        <v>14530</v>
      </c>
      <c r="E12282" t="s">
        <v>564</v>
      </c>
      <c r="F12282" s="1">
        <v>-159.423</v>
      </c>
      <c r="I12282" s="13">
        <f t="shared" si="191"/>
        <v>-2741590.644000107</v>
      </c>
    </row>
    <row r="12283" spans="1:9">
      <c r="A12283" s="10">
        <v>43878</v>
      </c>
      <c r="B12283" s="10">
        <v>43875</v>
      </c>
      <c r="C12283" t="s">
        <v>430</v>
      </c>
      <c r="D12283" t="s">
        <v>14530</v>
      </c>
      <c r="E12283" t="s">
        <v>11</v>
      </c>
      <c r="F12283" s="1">
        <v>-1.19</v>
      </c>
      <c r="I12283" s="13">
        <f t="shared" si="191"/>
        <v>-2741591.8340001069</v>
      </c>
    </row>
    <row r="12284" spans="1:9">
      <c r="A12284" s="10">
        <v>43878</v>
      </c>
      <c r="B12284" s="10">
        <v>43875</v>
      </c>
      <c r="C12284" t="s">
        <v>14529</v>
      </c>
      <c r="D12284" t="s">
        <v>14528</v>
      </c>
      <c r="E12284" t="s">
        <v>9926</v>
      </c>
      <c r="F12284" s="1">
        <v>-1786.001</v>
      </c>
      <c r="I12284" s="13">
        <f t="shared" si="191"/>
        <v>-2743377.8350001071</v>
      </c>
    </row>
    <row r="12285" spans="1:9">
      <c r="A12285" s="10">
        <v>43878</v>
      </c>
      <c r="B12285" s="10">
        <v>43875</v>
      </c>
      <c r="C12285" t="s">
        <v>31</v>
      </c>
      <c r="D12285" t="s">
        <v>14528</v>
      </c>
      <c r="E12285" t="s">
        <v>9926</v>
      </c>
      <c r="F12285" s="1">
        <v>-1.7849999999999999</v>
      </c>
      <c r="I12285" s="13">
        <f t="shared" si="191"/>
        <v>-2743379.6200001072</v>
      </c>
    </row>
    <row r="12286" spans="1:9">
      <c r="A12286" s="10">
        <v>43878</v>
      </c>
      <c r="B12286" s="10">
        <v>43875</v>
      </c>
      <c r="C12286" t="s">
        <v>14516</v>
      </c>
      <c r="D12286" t="s">
        <v>14515</v>
      </c>
      <c r="E12286" t="s">
        <v>14514</v>
      </c>
      <c r="F12286" s="1">
        <v>-2102.5810000000001</v>
      </c>
      <c r="I12286" s="13">
        <f t="shared" si="191"/>
        <v>-2745482.201000107</v>
      </c>
    </row>
    <row r="12287" spans="1:9">
      <c r="A12287" s="10">
        <v>43878</v>
      </c>
      <c r="B12287" s="10">
        <v>43875</v>
      </c>
      <c r="C12287" t="s">
        <v>14513</v>
      </c>
      <c r="D12287" t="s">
        <v>14512</v>
      </c>
      <c r="E12287" t="s">
        <v>14511</v>
      </c>
      <c r="F12287" s="1">
        <v>-98.89</v>
      </c>
      <c r="I12287" s="13">
        <f t="shared" si="191"/>
        <v>-2745581.0910001071</v>
      </c>
    </row>
    <row r="12288" spans="1:9">
      <c r="A12288" s="10">
        <v>43878</v>
      </c>
      <c r="B12288" s="10">
        <v>43875</v>
      </c>
      <c r="C12288" t="s">
        <v>14510</v>
      </c>
      <c r="D12288" t="s">
        <v>14509</v>
      </c>
      <c r="E12288" t="s">
        <v>488</v>
      </c>
      <c r="F12288" s="1">
        <v>-938.88199999999995</v>
      </c>
      <c r="I12288" s="13">
        <f t="shared" si="191"/>
        <v>-2746519.9730001073</v>
      </c>
    </row>
    <row r="12289" spans="1:9">
      <c r="A12289" s="10">
        <v>43878</v>
      </c>
      <c r="B12289" s="10">
        <v>43875</v>
      </c>
      <c r="C12289" t="s">
        <v>14508</v>
      </c>
      <c r="D12289" t="s">
        <v>14507</v>
      </c>
      <c r="E12289" t="s">
        <v>810</v>
      </c>
      <c r="F12289" s="1">
        <v>-238.755</v>
      </c>
      <c r="I12289" s="13">
        <f t="shared" si="191"/>
        <v>-2746758.7280001072</v>
      </c>
    </row>
    <row r="12290" spans="1:9">
      <c r="A12290" s="10">
        <v>43878</v>
      </c>
      <c r="B12290" s="10">
        <v>43875</v>
      </c>
      <c r="C12290" t="s">
        <v>14506</v>
      </c>
      <c r="D12290" t="s">
        <v>14505</v>
      </c>
      <c r="E12290" t="s">
        <v>810</v>
      </c>
      <c r="F12290" s="1">
        <v>-236.2</v>
      </c>
      <c r="I12290" s="13">
        <f t="shared" si="191"/>
        <v>-2746994.9280001074</v>
      </c>
    </row>
    <row r="12291" spans="1:9">
      <c r="A12291" s="10">
        <v>43878</v>
      </c>
      <c r="B12291" s="10">
        <v>43875</v>
      </c>
      <c r="C12291" t="s">
        <v>14504</v>
      </c>
      <c r="D12291" t="s">
        <v>14503</v>
      </c>
      <c r="E12291" t="s">
        <v>323</v>
      </c>
      <c r="F12291" s="1">
        <v>-2644.3809999999999</v>
      </c>
      <c r="I12291" s="13">
        <f t="shared" ref="I12291:I12354" si="192">I12290+F12291+G12291</f>
        <v>-2749639.3090001075</v>
      </c>
    </row>
    <row r="12292" spans="1:9">
      <c r="A12292" s="10">
        <v>43878</v>
      </c>
      <c r="B12292" s="10">
        <v>43875</v>
      </c>
      <c r="C12292" t="s">
        <v>14502</v>
      </c>
      <c r="D12292" t="s">
        <v>14501</v>
      </c>
      <c r="E12292" t="s">
        <v>14500</v>
      </c>
      <c r="F12292" s="1">
        <v>-200.21</v>
      </c>
      <c r="I12292" s="13">
        <f t="shared" si="192"/>
        <v>-2749839.5190001074</v>
      </c>
    </row>
    <row r="12293" spans="1:9">
      <c r="A12293" s="10">
        <v>43878</v>
      </c>
      <c r="B12293" s="10">
        <v>43875</v>
      </c>
      <c r="C12293" t="s">
        <v>14499</v>
      </c>
      <c r="D12293" t="s">
        <v>14498</v>
      </c>
      <c r="E12293" t="s">
        <v>14497</v>
      </c>
      <c r="F12293" s="1">
        <v>-309.48399999999998</v>
      </c>
      <c r="I12293" s="13">
        <f t="shared" si="192"/>
        <v>-2750149.0030001076</v>
      </c>
    </row>
    <row r="12294" spans="1:9">
      <c r="A12294" s="10">
        <v>43878</v>
      </c>
      <c r="B12294" s="10">
        <v>43875</v>
      </c>
      <c r="C12294" t="s">
        <v>14496</v>
      </c>
      <c r="D12294" t="s">
        <v>14495</v>
      </c>
      <c r="E12294" t="s">
        <v>14494</v>
      </c>
      <c r="F12294" s="1">
        <v>-111.759</v>
      </c>
      <c r="I12294" s="13">
        <f t="shared" si="192"/>
        <v>-2750260.7620001077</v>
      </c>
    </row>
    <row r="12295" spans="1:9">
      <c r="A12295" s="10">
        <v>43878</v>
      </c>
      <c r="B12295" s="10">
        <v>43875</v>
      </c>
      <c r="C12295" t="s">
        <v>508</v>
      </c>
      <c r="E12295" t="s">
        <v>11</v>
      </c>
      <c r="F12295" s="1">
        <v>-1575</v>
      </c>
      <c r="I12295" s="13">
        <f t="shared" si="192"/>
        <v>-2751835.7620001077</v>
      </c>
    </row>
    <row r="12296" spans="1:9">
      <c r="A12296" s="10">
        <v>43878</v>
      </c>
      <c r="B12296" s="10">
        <v>43875</v>
      </c>
      <c r="C12296" t="s">
        <v>14491</v>
      </c>
      <c r="D12296" t="s">
        <v>14490</v>
      </c>
      <c r="E12296" t="s">
        <v>541</v>
      </c>
      <c r="F12296" s="1">
        <v>-697.702</v>
      </c>
      <c r="I12296" s="13">
        <f t="shared" si="192"/>
        <v>-2752533.4640001077</v>
      </c>
    </row>
    <row r="12297" spans="1:9">
      <c r="A12297" s="10">
        <v>43878</v>
      </c>
      <c r="B12297" s="10">
        <v>43875</v>
      </c>
      <c r="C12297" t="s">
        <v>14489</v>
      </c>
      <c r="D12297" t="s">
        <v>14488</v>
      </c>
      <c r="E12297" t="s">
        <v>541</v>
      </c>
      <c r="F12297" s="1">
        <v>-361.17</v>
      </c>
      <c r="I12297" s="13">
        <f t="shared" si="192"/>
        <v>-2752894.6340001076</v>
      </c>
    </row>
    <row r="12298" spans="1:9">
      <c r="A12298" s="10">
        <v>43874</v>
      </c>
      <c r="B12298" s="10">
        <v>43875</v>
      </c>
      <c r="C12298" t="s">
        <v>14444</v>
      </c>
      <c r="D12298" t="s">
        <v>14443</v>
      </c>
      <c r="E12298" t="s">
        <v>11</v>
      </c>
      <c r="G12298" s="1">
        <v>22000</v>
      </c>
      <c r="I12298" s="13">
        <f t="shared" si="192"/>
        <v>-2730894.6340001076</v>
      </c>
    </row>
    <row r="12299" spans="1:9">
      <c r="A12299" s="10">
        <v>43880</v>
      </c>
      <c r="B12299" s="10">
        <v>43878</v>
      </c>
      <c r="C12299" t="s">
        <v>7</v>
      </c>
      <c r="D12299" t="s">
        <v>14621</v>
      </c>
      <c r="E12299" t="s">
        <v>14620</v>
      </c>
      <c r="F12299" s="1">
        <v>-1.9</v>
      </c>
      <c r="I12299" s="13">
        <f t="shared" si="192"/>
        <v>-2730896.5340001076</v>
      </c>
    </row>
    <row r="12300" spans="1:9">
      <c r="A12300" s="10">
        <v>43880</v>
      </c>
      <c r="B12300" s="10">
        <v>43878</v>
      </c>
      <c r="C12300" t="s">
        <v>184</v>
      </c>
      <c r="D12300" t="s">
        <v>14597</v>
      </c>
      <c r="E12300" t="s">
        <v>14596</v>
      </c>
      <c r="F12300" s="1">
        <v>-10</v>
      </c>
      <c r="I12300" s="13">
        <f t="shared" si="192"/>
        <v>-2730906.5340001076</v>
      </c>
    </row>
    <row r="12301" spans="1:9">
      <c r="A12301" s="10">
        <v>43879</v>
      </c>
      <c r="B12301" s="10">
        <v>43878</v>
      </c>
      <c r="C12301" t="s">
        <v>14593</v>
      </c>
      <c r="D12301" t="s">
        <v>14592</v>
      </c>
      <c r="E12301" t="s">
        <v>237</v>
      </c>
      <c r="F12301" s="1">
        <v>-66294.274000000005</v>
      </c>
      <c r="I12301" s="13">
        <f t="shared" si="192"/>
        <v>-2797200.8080001078</v>
      </c>
    </row>
    <row r="12302" spans="1:9">
      <c r="A12302" s="10">
        <v>43879</v>
      </c>
      <c r="B12302" s="10">
        <v>43878</v>
      </c>
      <c r="C12302" t="s">
        <v>14591</v>
      </c>
      <c r="D12302" t="s">
        <v>14590</v>
      </c>
      <c r="E12302" t="s">
        <v>222</v>
      </c>
      <c r="F12302" s="1">
        <v>-5842.393</v>
      </c>
      <c r="I12302" s="13">
        <f t="shared" si="192"/>
        <v>-2803043.2010001079</v>
      </c>
    </row>
    <row r="12303" spans="1:9">
      <c r="A12303" s="10">
        <v>43879</v>
      </c>
      <c r="B12303" s="10">
        <v>43878</v>
      </c>
      <c r="C12303" t="s">
        <v>14589</v>
      </c>
      <c r="D12303" t="s">
        <v>14588</v>
      </c>
      <c r="E12303" t="s">
        <v>6339</v>
      </c>
      <c r="F12303" s="1">
        <v>-736.16300000000001</v>
      </c>
      <c r="I12303" s="13">
        <f t="shared" si="192"/>
        <v>-2803779.3640001081</v>
      </c>
    </row>
    <row r="12304" spans="1:9">
      <c r="A12304" s="10">
        <v>43879</v>
      </c>
      <c r="B12304" s="10">
        <v>43878</v>
      </c>
      <c r="C12304" t="s">
        <v>14587</v>
      </c>
      <c r="D12304" t="s">
        <v>14586</v>
      </c>
      <c r="E12304" t="s">
        <v>7318</v>
      </c>
      <c r="F12304" s="1">
        <v>-357.6</v>
      </c>
      <c r="I12304" s="13">
        <f t="shared" si="192"/>
        <v>-2804136.9640001082</v>
      </c>
    </row>
    <row r="12305" spans="1:9">
      <c r="A12305" s="10">
        <v>43879</v>
      </c>
      <c r="B12305" s="10">
        <v>43878</v>
      </c>
      <c r="C12305" t="s">
        <v>14585</v>
      </c>
      <c r="D12305" t="s">
        <v>14584</v>
      </c>
      <c r="E12305" t="s">
        <v>302</v>
      </c>
      <c r="F12305" s="1">
        <v>-639.48</v>
      </c>
      <c r="I12305" s="13">
        <f t="shared" si="192"/>
        <v>-2804776.4440001082</v>
      </c>
    </row>
    <row r="12306" spans="1:9">
      <c r="A12306" s="10">
        <v>43879</v>
      </c>
      <c r="B12306" s="10">
        <v>43878</v>
      </c>
      <c r="C12306" t="s">
        <v>14583</v>
      </c>
      <c r="D12306" t="s">
        <v>14582</v>
      </c>
      <c r="E12306" t="s">
        <v>4029</v>
      </c>
      <c r="F12306" s="1">
        <v>-3809.8429999999998</v>
      </c>
      <c r="I12306" s="13">
        <f t="shared" si="192"/>
        <v>-2808586.287000108</v>
      </c>
    </row>
    <row r="12307" spans="1:9">
      <c r="A12307" s="10">
        <v>43879</v>
      </c>
      <c r="B12307" s="10">
        <v>43878</v>
      </c>
      <c r="C12307" t="s">
        <v>857</v>
      </c>
      <c r="D12307" t="s">
        <v>14581</v>
      </c>
      <c r="E12307" t="s">
        <v>14580</v>
      </c>
      <c r="F12307" s="1">
        <v>-46.96</v>
      </c>
      <c r="I12307" s="13">
        <f t="shared" si="192"/>
        <v>-2808633.247000108</v>
      </c>
    </row>
    <row r="12308" spans="1:9">
      <c r="A12308" s="10">
        <v>43879</v>
      </c>
      <c r="B12308" s="10">
        <v>43878</v>
      </c>
      <c r="C12308" t="s">
        <v>14579</v>
      </c>
      <c r="D12308" t="s">
        <v>14578</v>
      </c>
      <c r="E12308" t="s">
        <v>13665</v>
      </c>
      <c r="F12308" s="1">
        <v>-98500</v>
      </c>
      <c r="I12308" s="13">
        <f t="shared" si="192"/>
        <v>-2907133.247000108</v>
      </c>
    </row>
    <row r="12309" spans="1:9">
      <c r="A12309" s="10">
        <v>43879</v>
      </c>
      <c r="B12309" s="10">
        <v>43878</v>
      </c>
      <c r="C12309" t="s">
        <v>14577</v>
      </c>
      <c r="D12309" t="s">
        <v>14576</v>
      </c>
      <c r="E12309" t="s">
        <v>222</v>
      </c>
      <c r="F12309" s="1">
        <v>-5955.6809999999996</v>
      </c>
      <c r="I12309" s="13">
        <f t="shared" si="192"/>
        <v>-2913088.9280001079</v>
      </c>
    </row>
    <row r="12310" spans="1:9">
      <c r="A12310" s="10">
        <v>43879</v>
      </c>
      <c r="B12310" s="10">
        <v>43878</v>
      </c>
      <c r="C12310" t="s">
        <v>14575</v>
      </c>
      <c r="D12310" t="s">
        <v>14574</v>
      </c>
      <c r="E12310" t="s">
        <v>7318</v>
      </c>
      <c r="F12310" s="1">
        <v>-476.6</v>
      </c>
      <c r="I12310" s="13">
        <f t="shared" si="192"/>
        <v>-2913565.528000108</v>
      </c>
    </row>
    <row r="12311" spans="1:9">
      <c r="A12311" s="10">
        <v>43879</v>
      </c>
      <c r="B12311" s="10">
        <v>43878</v>
      </c>
      <c r="C12311" t="s">
        <v>14573</v>
      </c>
      <c r="D12311" t="s">
        <v>14572</v>
      </c>
      <c r="E12311" t="s">
        <v>4397</v>
      </c>
      <c r="F12311" s="1">
        <v>-440.428</v>
      </c>
      <c r="I12311" s="13">
        <f t="shared" si="192"/>
        <v>-2914005.9560001078</v>
      </c>
    </row>
    <row r="12312" spans="1:9">
      <c r="A12312" s="10">
        <v>43879</v>
      </c>
      <c r="B12312" s="10">
        <v>43878</v>
      </c>
      <c r="C12312" t="s">
        <v>14571</v>
      </c>
      <c r="D12312" t="s">
        <v>14570</v>
      </c>
      <c r="E12312" t="s">
        <v>14569</v>
      </c>
      <c r="F12312" s="1">
        <v>-120</v>
      </c>
      <c r="I12312" s="13">
        <f t="shared" si="192"/>
        <v>-2914125.9560001078</v>
      </c>
    </row>
    <row r="12313" spans="1:9">
      <c r="A12313" s="10">
        <v>43875</v>
      </c>
      <c r="B12313" s="10">
        <v>43878</v>
      </c>
      <c r="C12313" t="s">
        <v>14477</v>
      </c>
      <c r="D12313" t="s">
        <v>1957</v>
      </c>
      <c r="E12313" t="s">
        <v>11</v>
      </c>
      <c r="G12313" s="1">
        <v>7000</v>
      </c>
      <c r="I12313" s="13">
        <f t="shared" si="192"/>
        <v>-2907125.9560001078</v>
      </c>
    </row>
    <row r="12314" spans="1:9">
      <c r="A12314" s="10">
        <v>43875</v>
      </c>
      <c r="B12314" s="10">
        <v>43878</v>
      </c>
      <c r="C12314" t="s">
        <v>11834</v>
      </c>
      <c r="D12314" t="s">
        <v>2030</v>
      </c>
      <c r="E12314" t="s">
        <v>11</v>
      </c>
      <c r="G12314" s="1">
        <v>7000</v>
      </c>
      <c r="I12314" s="13">
        <f t="shared" si="192"/>
        <v>-2900125.9560001078</v>
      </c>
    </row>
    <row r="12315" spans="1:9">
      <c r="A12315" s="10">
        <v>43875</v>
      </c>
      <c r="B12315" s="10">
        <v>43878</v>
      </c>
      <c r="C12315" t="s">
        <v>14474</v>
      </c>
      <c r="D12315" t="s">
        <v>2244</v>
      </c>
      <c r="E12315" t="s">
        <v>11</v>
      </c>
      <c r="G12315" s="1">
        <v>6000</v>
      </c>
      <c r="I12315" s="13">
        <f t="shared" si="192"/>
        <v>-2894125.9560001078</v>
      </c>
    </row>
    <row r="12316" spans="1:9">
      <c r="A12316" s="10">
        <v>43875</v>
      </c>
      <c r="B12316" s="10">
        <v>43878</v>
      </c>
      <c r="C12316" t="s">
        <v>9196</v>
      </c>
      <c r="D12316" t="s">
        <v>2235</v>
      </c>
      <c r="E12316" t="s">
        <v>11</v>
      </c>
      <c r="G12316" s="1">
        <v>25000</v>
      </c>
      <c r="I12316" s="13">
        <f t="shared" si="192"/>
        <v>-2869125.9560001078</v>
      </c>
    </row>
    <row r="12317" spans="1:9">
      <c r="A12317" s="10">
        <v>43875</v>
      </c>
      <c r="B12317" s="10">
        <v>43878</v>
      </c>
      <c r="C12317" t="s">
        <v>14473</v>
      </c>
      <c r="D12317" t="s">
        <v>14472</v>
      </c>
      <c r="E12317" t="s">
        <v>11</v>
      </c>
      <c r="G12317" s="1">
        <v>7000</v>
      </c>
      <c r="I12317" s="13">
        <f t="shared" si="192"/>
        <v>-2862125.9560001078</v>
      </c>
    </row>
    <row r="12318" spans="1:9">
      <c r="A12318" s="10">
        <v>43875</v>
      </c>
      <c r="B12318" s="10">
        <v>43878</v>
      </c>
      <c r="C12318" t="s">
        <v>14461</v>
      </c>
      <c r="D12318" t="s">
        <v>14460</v>
      </c>
      <c r="E12318" t="s">
        <v>11</v>
      </c>
      <c r="G12318" s="1">
        <v>330000</v>
      </c>
      <c r="I12318" s="13">
        <f t="shared" si="192"/>
        <v>-2532125.9560001078</v>
      </c>
    </row>
    <row r="12319" spans="1:9">
      <c r="A12319" s="10">
        <v>43881</v>
      </c>
      <c r="B12319" s="10">
        <v>43879</v>
      </c>
      <c r="C12319" t="s">
        <v>33</v>
      </c>
      <c r="D12319" t="s">
        <v>14648</v>
      </c>
      <c r="E12319" t="s">
        <v>14647</v>
      </c>
      <c r="F12319" s="1">
        <v>-40</v>
      </c>
      <c r="I12319" s="13">
        <f t="shared" si="192"/>
        <v>-2532165.9560001078</v>
      </c>
    </row>
    <row r="12320" spans="1:9">
      <c r="A12320" s="10">
        <v>43881</v>
      </c>
      <c r="B12320" s="10">
        <v>43879</v>
      </c>
      <c r="C12320" t="s">
        <v>170</v>
      </c>
      <c r="D12320" t="s">
        <v>14646</v>
      </c>
      <c r="E12320" t="s">
        <v>14645</v>
      </c>
      <c r="F12320" s="1">
        <v>-10</v>
      </c>
      <c r="I12320" s="13">
        <f t="shared" si="192"/>
        <v>-2532175.9560001078</v>
      </c>
    </row>
    <row r="12321" spans="1:9">
      <c r="A12321" s="10">
        <v>43881</v>
      </c>
      <c r="B12321" s="10">
        <v>43879</v>
      </c>
      <c r="C12321" t="s">
        <v>60</v>
      </c>
      <c r="D12321" t="s">
        <v>14644</v>
      </c>
      <c r="E12321" t="s">
        <v>14629</v>
      </c>
      <c r="F12321" s="1">
        <v>-8</v>
      </c>
      <c r="I12321" s="13">
        <f t="shared" si="192"/>
        <v>-2532183.9560001078</v>
      </c>
    </row>
    <row r="12322" spans="1:9">
      <c r="A12322" s="10">
        <v>43881</v>
      </c>
      <c r="B12322" s="10">
        <v>43879</v>
      </c>
      <c r="C12322" t="s">
        <v>7</v>
      </c>
      <c r="D12322" t="s">
        <v>14639</v>
      </c>
      <c r="E12322" t="s">
        <v>14629</v>
      </c>
      <c r="F12322" s="1">
        <v>-3.42</v>
      </c>
      <c r="I12322" s="13">
        <f t="shared" si="192"/>
        <v>-2532187.3760001077</v>
      </c>
    </row>
    <row r="12323" spans="1:9">
      <c r="A12323" s="10">
        <v>43881</v>
      </c>
      <c r="B12323" s="10">
        <v>43879</v>
      </c>
      <c r="C12323" t="s">
        <v>105</v>
      </c>
      <c r="D12323" t="s">
        <v>14632</v>
      </c>
      <c r="E12323" t="s">
        <v>14631</v>
      </c>
      <c r="F12323" s="1">
        <v>-2.5</v>
      </c>
      <c r="I12323" s="13">
        <f t="shared" si="192"/>
        <v>-2532189.8760001077</v>
      </c>
    </row>
    <row r="12324" spans="1:9">
      <c r="A12324" s="10">
        <v>43881</v>
      </c>
      <c r="B12324" s="10">
        <v>43879</v>
      </c>
      <c r="C12324" t="s">
        <v>7</v>
      </c>
      <c r="D12324" t="s">
        <v>14630</v>
      </c>
      <c r="E12324" t="s">
        <v>14629</v>
      </c>
      <c r="F12324" s="1">
        <v>-7.6</v>
      </c>
      <c r="I12324" s="13">
        <f t="shared" si="192"/>
        <v>-2532197.4760001078</v>
      </c>
    </row>
    <row r="12325" spans="1:9">
      <c r="A12325" s="10">
        <v>43880</v>
      </c>
      <c r="B12325" s="10">
        <v>43879</v>
      </c>
      <c r="C12325" t="s">
        <v>14623</v>
      </c>
      <c r="D12325" t="s">
        <v>14622</v>
      </c>
      <c r="E12325" t="s">
        <v>198</v>
      </c>
      <c r="F12325" s="1">
        <v>-50</v>
      </c>
      <c r="I12325" s="13">
        <f t="shared" si="192"/>
        <v>-2532247.4760001078</v>
      </c>
    </row>
    <row r="12326" spans="1:9">
      <c r="A12326" s="10">
        <v>43880</v>
      </c>
      <c r="B12326" s="10">
        <v>43879</v>
      </c>
      <c r="C12326" t="s">
        <v>14619</v>
      </c>
      <c r="D12326" t="s">
        <v>14618</v>
      </c>
      <c r="E12326" t="s">
        <v>11</v>
      </c>
      <c r="F12326" s="1">
        <v>-657.4</v>
      </c>
      <c r="I12326" s="13">
        <f t="shared" si="192"/>
        <v>-2532904.8760001077</v>
      </c>
    </row>
    <row r="12327" spans="1:9">
      <c r="A12327" s="10">
        <v>43880</v>
      </c>
      <c r="B12327" s="10">
        <v>43879</v>
      </c>
      <c r="C12327" t="s">
        <v>452</v>
      </c>
      <c r="D12327" t="s">
        <v>2189</v>
      </c>
      <c r="E12327" t="s">
        <v>11</v>
      </c>
      <c r="F12327" s="1">
        <v>-0.59499999999999997</v>
      </c>
      <c r="I12327" s="13">
        <f t="shared" si="192"/>
        <v>-2532905.4710001079</v>
      </c>
    </row>
    <row r="12328" spans="1:9">
      <c r="A12328" s="10">
        <v>43880</v>
      </c>
      <c r="B12328" s="10">
        <v>43879</v>
      </c>
      <c r="C12328" t="s">
        <v>452</v>
      </c>
      <c r="D12328" t="s">
        <v>7772</v>
      </c>
      <c r="E12328" t="s">
        <v>11</v>
      </c>
      <c r="F12328" s="1">
        <v>-0.59499999999999997</v>
      </c>
      <c r="I12328" s="13">
        <f t="shared" si="192"/>
        <v>-2532906.0660001081</v>
      </c>
    </row>
    <row r="12329" spans="1:9">
      <c r="A12329" s="10">
        <v>43880</v>
      </c>
      <c r="B12329" s="10">
        <v>43879</v>
      </c>
      <c r="C12329" t="s">
        <v>452</v>
      </c>
      <c r="D12329" t="s">
        <v>2074</v>
      </c>
      <c r="E12329" t="s">
        <v>11</v>
      </c>
      <c r="F12329" s="1">
        <v>-0.59499999999999997</v>
      </c>
      <c r="I12329" s="13">
        <f t="shared" si="192"/>
        <v>-2532906.6610001083</v>
      </c>
    </row>
    <row r="12330" spans="1:9">
      <c r="A12330" s="10">
        <v>43880</v>
      </c>
      <c r="B12330" s="10">
        <v>43879</v>
      </c>
      <c r="C12330" t="s">
        <v>14615</v>
      </c>
      <c r="D12330" t="s">
        <v>14614</v>
      </c>
      <c r="E12330" t="s">
        <v>561</v>
      </c>
      <c r="F12330" s="1">
        <v>-4218.3119999999999</v>
      </c>
      <c r="I12330" s="13">
        <f t="shared" si="192"/>
        <v>-2537124.9730001083</v>
      </c>
    </row>
    <row r="12331" spans="1:9">
      <c r="A12331" s="10">
        <v>43880</v>
      </c>
      <c r="B12331" s="10">
        <v>43879</v>
      </c>
      <c r="C12331" t="s">
        <v>31</v>
      </c>
      <c r="D12331" t="s">
        <v>14614</v>
      </c>
      <c r="E12331" t="s">
        <v>561</v>
      </c>
      <c r="F12331" s="1">
        <v>-1.7849999999999999</v>
      </c>
      <c r="I12331" s="13">
        <f t="shared" si="192"/>
        <v>-2537126.7580001084</v>
      </c>
    </row>
    <row r="12332" spans="1:9">
      <c r="A12332" s="10">
        <v>43880</v>
      </c>
      <c r="B12332" s="10">
        <v>43879</v>
      </c>
      <c r="C12332" t="s">
        <v>14613</v>
      </c>
      <c r="D12332" t="s">
        <v>14612</v>
      </c>
      <c r="E12332" t="s">
        <v>11</v>
      </c>
      <c r="F12332" s="1">
        <v>-300</v>
      </c>
      <c r="I12332" s="13">
        <f t="shared" si="192"/>
        <v>-2537426.7580001084</v>
      </c>
    </row>
    <row r="12333" spans="1:9">
      <c r="A12333" s="10">
        <v>43880</v>
      </c>
      <c r="B12333" s="10">
        <v>43879</v>
      </c>
      <c r="C12333" t="s">
        <v>14611</v>
      </c>
      <c r="D12333" t="s">
        <v>14610</v>
      </c>
      <c r="E12333" t="s">
        <v>11</v>
      </c>
      <c r="F12333" s="1">
        <v>-350</v>
      </c>
      <c r="I12333" s="13">
        <f t="shared" si="192"/>
        <v>-2537776.7580001084</v>
      </c>
    </row>
    <row r="12334" spans="1:9">
      <c r="A12334" s="10">
        <v>43880</v>
      </c>
      <c r="B12334" s="10">
        <v>43879</v>
      </c>
      <c r="C12334" t="s">
        <v>14609</v>
      </c>
      <c r="D12334" t="s">
        <v>14608</v>
      </c>
      <c r="E12334" t="s">
        <v>4970</v>
      </c>
      <c r="F12334" s="1">
        <v>-350</v>
      </c>
      <c r="I12334" s="13">
        <f t="shared" si="192"/>
        <v>-2538126.7580001084</v>
      </c>
    </row>
    <row r="12335" spans="1:9">
      <c r="A12335" s="10">
        <v>43880</v>
      </c>
      <c r="B12335" s="10">
        <v>43879</v>
      </c>
      <c r="C12335" t="s">
        <v>14607</v>
      </c>
      <c r="D12335" t="s">
        <v>14606</v>
      </c>
      <c r="E12335" t="s">
        <v>14605</v>
      </c>
      <c r="F12335" s="1">
        <v>-8929.8979999999992</v>
      </c>
      <c r="I12335" s="13">
        <f t="shared" si="192"/>
        <v>-2547056.6560001085</v>
      </c>
    </row>
    <row r="12336" spans="1:9">
      <c r="A12336" s="10">
        <v>43880</v>
      </c>
      <c r="B12336" s="10">
        <v>43879</v>
      </c>
      <c r="C12336" t="s">
        <v>14604</v>
      </c>
      <c r="D12336" t="s">
        <v>14603</v>
      </c>
      <c r="E12336" t="s">
        <v>14602</v>
      </c>
      <c r="F12336" s="1">
        <v>-567.66499999999996</v>
      </c>
      <c r="I12336" s="13">
        <f t="shared" si="192"/>
        <v>-2547624.3210001085</v>
      </c>
    </row>
    <row r="12337" spans="1:9">
      <c r="A12337" s="10">
        <v>43880</v>
      </c>
      <c r="B12337" s="10">
        <v>43879</v>
      </c>
      <c r="C12337" t="s">
        <v>12249</v>
      </c>
      <c r="D12337" t="s">
        <v>14600</v>
      </c>
      <c r="E12337" t="s">
        <v>11</v>
      </c>
      <c r="F12337" s="1">
        <v>-0.59499999999999997</v>
      </c>
      <c r="I12337" s="13">
        <f t="shared" si="192"/>
        <v>-2547624.9160001087</v>
      </c>
    </row>
    <row r="12338" spans="1:9">
      <c r="A12338" s="10">
        <v>43880</v>
      </c>
      <c r="B12338" s="10">
        <v>43879</v>
      </c>
      <c r="C12338" t="s">
        <v>452</v>
      </c>
      <c r="D12338" t="s">
        <v>1892</v>
      </c>
      <c r="E12338" t="s">
        <v>11</v>
      </c>
      <c r="F12338" s="1">
        <v>-0.59499999999999997</v>
      </c>
      <c r="I12338" s="13">
        <f t="shared" si="192"/>
        <v>-2547625.5110001089</v>
      </c>
    </row>
    <row r="12339" spans="1:9">
      <c r="A12339" s="10">
        <v>43880</v>
      </c>
      <c r="B12339" s="10">
        <v>43879</v>
      </c>
      <c r="C12339" t="s">
        <v>452</v>
      </c>
      <c r="D12339" t="s">
        <v>2071</v>
      </c>
      <c r="E12339" t="s">
        <v>11</v>
      </c>
      <c r="F12339" s="1">
        <v>-0.59499999999999997</v>
      </c>
      <c r="I12339" s="13">
        <f t="shared" si="192"/>
        <v>-2547626.1060001091</v>
      </c>
    </row>
    <row r="12340" spans="1:9">
      <c r="A12340" s="10">
        <v>43880</v>
      </c>
      <c r="B12340" s="10">
        <v>43879</v>
      </c>
      <c r="C12340" t="s">
        <v>14595</v>
      </c>
      <c r="D12340" t="s">
        <v>14594</v>
      </c>
      <c r="E12340" t="s">
        <v>11</v>
      </c>
      <c r="F12340" s="1">
        <v>-392.17</v>
      </c>
      <c r="I12340" s="13">
        <f t="shared" si="192"/>
        <v>-2548018.276000109</v>
      </c>
    </row>
    <row r="12341" spans="1:9">
      <c r="A12341" s="10">
        <v>43875</v>
      </c>
      <c r="B12341" s="10">
        <v>43879</v>
      </c>
      <c r="C12341" t="s">
        <v>14220</v>
      </c>
      <c r="E12341" t="s">
        <v>11</v>
      </c>
      <c r="F12341" s="1">
        <v>-20</v>
      </c>
      <c r="I12341" s="13">
        <f t="shared" si="192"/>
        <v>-2548038.276000109</v>
      </c>
    </row>
    <row r="12342" spans="1:9">
      <c r="A12342" s="10">
        <v>43875</v>
      </c>
      <c r="B12342" s="10">
        <v>43879</v>
      </c>
      <c r="C12342" t="s">
        <v>7</v>
      </c>
      <c r="E12342" t="s">
        <v>11</v>
      </c>
      <c r="F12342" s="1">
        <v>-3.8</v>
      </c>
      <c r="I12342" s="13">
        <f t="shared" si="192"/>
        <v>-2548042.0760001088</v>
      </c>
    </row>
    <row r="12343" spans="1:9">
      <c r="A12343" s="10">
        <v>43881</v>
      </c>
      <c r="B12343" s="10">
        <v>43880</v>
      </c>
      <c r="C12343" t="s">
        <v>14673</v>
      </c>
      <c r="D12343" t="s">
        <v>14672</v>
      </c>
      <c r="E12343" t="s">
        <v>13893</v>
      </c>
      <c r="F12343" s="1">
        <v>-1319.9</v>
      </c>
      <c r="I12343" s="13">
        <f t="shared" si="192"/>
        <v>-2549361.9760001088</v>
      </c>
    </row>
    <row r="12344" spans="1:9">
      <c r="A12344" s="10">
        <v>43881</v>
      </c>
      <c r="B12344" s="10">
        <v>43880</v>
      </c>
      <c r="C12344" t="s">
        <v>14671</v>
      </c>
      <c r="D12344" t="s">
        <v>14670</v>
      </c>
      <c r="E12344" t="s">
        <v>11</v>
      </c>
      <c r="F12344" s="1">
        <v>-12056.046</v>
      </c>
      <c r="I12344" s="13">
        <f t="shared" si="192"/>
        <v>-2561418.0220001088</v>
      </c>
    </row>
    <row r="12345" spans="1:9">
      <c r="A12345" s="10">
        <v>43881</v>
      </c>
      <c r="B12345" s="10">
        <v>43880</v>
      </c>
      <c r="C12345" t="s">
        <v>14669</v>
      </c>
      <c r="D12345" t="s">
        <v>14668</v>
      </c>
      <c r="E12345" t="s">
        <v>4346</v>
      </c>
      <c r="F12345" s="1">
        <v>-386.78100000000001</v>
      </c>
      <c r="I12345" s="13">
        <f t="shared" si="192"/>
        <v>-2561804.8030001088</v>
      </c>
    </row>
    <row r="12346" spans="1:9">
      <c r="A12346" s="10">
        <v>43881</v>
      </c>
      <c r="B12346" s="10">
        <v>43880</v>
      </c>
      <c r="C12346" t="s">
        <v>14667</v>
      </c>
      <c r="D12346" t="s">
        <v>14666</v>
      </c>
      <c r="E12346" t="s">
        <v>7244</v>
      </c>
      <c r="F12346" s="1">
        <v>-2035.105</v>
      </c>
      <c r="I12346" s="13">
        <f t="shared" si="192"/>
        <v>-2563839.9080001088</v>
      </c>
    </row>
    <row r="12347" spans="1:9">
      <c r="A12347" s="10">
        <v>43881</v>
      </c>
      <c r="B12347" s="10">
        <v>43880</v>
      </c>
      <c r="C12347" t="s">
        <v>14665</v>
      </c>
      <c r="D12347" t="s">
        <v>14664</v>
      </c>
      <c r="E12347" t="s">
        <v>231</v>
      </c>
      <c r="F12347" s="1">
        <v>-3073.2</v>
      </c>
      <c r="I12347" s="13">
        <f t="shared" si="192"/>
        <v>-2566913.108000109</v>
      </c>
    </row>
    <row r="12348" spans="1:9">
      <c r="A12348" s="10">
        <v>43881</v>
      </c>
      <c r="B12348" s="10">
        <v>43880</v>
      </c>
      <c r="C12348" t="s">
        <v>14663</v>
      </c>
      <c r="D12348" t="s">
        <v>14662</v>
      </c>
      <c r="E12348" t="s">
        <v>326</v>
      </c>
      <c r="F12348" s="1">
        <v>-1168.0530000000001</v>
      </c>
      <c r="I12348" s="13">
        <f t="shared" si="192"/>
        <v>-2568081.1610001088</v>
      </c>
    </row>
    <row r="12349" spans="1:9">
      <c r="A12349" s="10">
        <v>43881</v>
      </c>
      <c r="B12349" s="10">
        <v>43880</v>
      </c>
      <c r="C12349" t="s">
        <v>14661</v>
      </c>
      <c r="D12349" t="s">
        <v>14660</v>
      </c>
      <c r="E12349" t="s">
        <v>9233</v>
      </c>
      <c r="F12349" s="1">
        <v>-2227.2359999999999</v>
      </c>
      <c r="I12349" s="13">
        <f t="shared" si="192"/>
        <v>-2570308.3970001088</v>
      </c>
    </row>
    <row r="12350" spans="1:9">
      <c r="A12350" s="10">
        <v>43881</v>
      </c>
      <c r="B12350" s="10">
        <v>43880</v>
      </c>
      <c r="C12350" t="s">
        <v>14659</v>
      </c>
      <c r="D12350" t="s">
        <v>14658</v>
      </c>
      <c r="E12350" t="s">
        <v>9233</v>
      </c>
      <c r="F12350" s="1">
        <v>-2966.6149999999998</v>
      </c>
      <c r="I12350" s="13">
        <f t="shared" si="192"/>
        <v>-2573275.0120001091</v>
      </c>
    </row>
    <row r="12351" spans="1:9">
      <c r="A12351" s="10">
        <v>43881</v>
      </c>
      <c r="B12351" s="10">
        <v>43880</v>
      </c>
      <c r="C12351" t="s">
        <v>14657</v>
      </c>
      <c r="D12351" t="s">
        <v>14656</v>
      </c>
      <c r="E12351" t="s">
        <v>14655</v>
      </c>
      <c r="F12351" s="1">
        <v>-1012.693</v>
      </c>
      <c r="I12351" s="13">
        <f t="shared" si="192"/>
        <v>-2574287.705000109</v>
      </c>
    </row>
    <row r="12352" spans="1:9">
      <c r="A12352" s="10">
        <v>43881</v>
      </c>
      <c r="B12352" s="10">
        <v>43880</v>
      </c>
      <c r="C12352" t="s">
        <v>67</v>
      </c>
      <c r="D12352" t="s">
        <v>14653</v>
      </c>
      <c r="E12352" t="s">
        <v>11</v>
      </c>
      <c r="F12352" s="1">
        <v>-0.76200000000000001</v>
      </c>
      <c r="I12352" s="13">
        <f t="shared" si="192"/>
        <v>-2574288.4670001091</v>
      </c>
    </row>
    <row r="12353" spans="1:9">
      <c r="A12353" s="10">
        <v>43881</v>
      </c>
      <c r="B12353" s="10">
        <v>43880</v>
      </c>
      <c r="C12353" t="s">
        <v>68</v>
      </c>
      <c r="D12353" t="s">
        <v>14653</v>
      </c>
      <c r="E12353" t="s">
        <v>11</v>
      </c>
      <c r="F12353" s="1">
        <v>-0.19</v>
      </c>
      <c r="I12353" s="13">
        <f t="shared" si="192"/>
        <v>-2574288.6570001091</v>
      </c>
    </row>
    <row r="12354" spans="1:9">
      <c r="A12354" s="10">
        <v>43881</v>
      </c>
      <c r="B12354" s="10">
        <v>43880</v>
      </c>
      <c r="C12354" t="s">
        <v>14652</v>
      </c>
      <c r="D12354" t="s">
        <v>14651</v>
      </c>
      <c r="E12354" t="s">
        <v>7722</v>
      </c>
      <c r="F12354" s="1">
        <v>-1017.086</v>
      </c>
      <c r="I12354" s="13">
        <f t="shared" si="192"/>
        <v>-2575305.7430001092</v>
      </c>
    </row>
    <row r="12355" spans="1:9">
      <c r="A12355" s="10">
        <v>43881</v>
      </c>
      <c r="B12355" s="10">
        <v>43880</v>
      </c>
      <c r="C12355" t="s">
        <v>31</v>
      </c>
      <c r="D12355" t="s">
        <v>14651</v>
      </c>
      <c r="E12355" t="s">
        <v>7722</v>
      </c>
      <c r="F12355" s="1">
        <v>-1.7849999999999999</v>
      </c>
      <c r="I12355" s="13">
        <f t="shared" ref="I12355:I12418" si="193">I12354+F12355+G12355</f>
        <v>-2575307.5280001094</v>
      </c>
    </row>
    <row r="12356" spans="1:9">
      <c r="A12356" s="10">
        <v>43881</v>
      </c>
      <c r="B12356" s="10">
        <v>43880</v>
      </c>
      <c r="C12356" t="s">
        <v>14650</v>
      </c>
      <c r="D12356" t="s">
        <v>14649</v>
      </c>
      <c r="E12356" t="s">
        <v>541</v>
      </c>
      <c r="F12356" s="1">
        <v>-12768.41</v>
      </c>
      <c r="I12356" s="13">
        <f t="shared" si="193"/>
        <v>-2588075.9380001095</v>
      </c>
    </row>
    <row r="12357" spans="1:9">
      <c r="A12357" s="10">
        <v>43881</v>
      </c>
      <c r="B12357" s="10">
        <v>43880</v>
      </c>
      <c r="C12357" t="s">
        <v>31</v>
      </c>
      <c r="D12357" t="s">
        <v>14649</v>
      </c>
      <c r="E12357" t="s">
        <v>541</v>
      </c>
      <c r="F12357" s="1">
        <v>-1.7849999999999999</v>
      </c>
      <c r="I12357" s="13">
        <f t="shared" si="193"/>
        <v>-2588077.7230001097</v>
      </c>
    </row>
    <row r="12358" spans="1:9">
      <c r="A12358" s="10">
        <v>43881</v>
      </c>
      <c r="B12358" s="10">
        <v>43880</v>
      </c>
      <c r="C12358" t="s">
        <v>67</v>
      </c>
      <c r="D12358" t="s">
        <v>14642</v>
      </c>
      <c r="E12358" t="s">
        <v>11</v>
      </c>
      <c r="F12358" s="1">
        <v>-0.76200000000000001</v>
      </c>
      <c r="I12358" s="13">
        <f t="shared" si="193"/>
        <v>-2588078.4850001098</v>
      </c>
    </row>
    <row r="12359" spans="1:9">
      <c r="A12359" s="10">
        <v>43881</v>
      </c>
      <c r="B12359" s="10">
        <v>43880</v>
      </c>
      <c r="C12359" t="s">
        <v>68</v>
      </c>
      <c r="D12359" t="s">
        <v>14642</v>
      </c>
      <c r="E12359" t="s">
        <v>11</v>
      </c>
      <c r="F12359" s="1">
        <v>-0.19</v>
      </c>
      <c r="I12359" s="13">
        <f t="shared" si="193"/>
        <v>-2588078.6750001097</v>
      </c>
    </row>
    <row r="12360" spans="1:9">
      <c r="A12360" s="10">
        <v>43881</v>
      </c>
      <c r="B12360" s="10">
        <v>43880</v>
      </c>
      <c r="C12360" t="s">
        <v>14641</v>
      </c>
      <c r="D12360" t="s">
        <v>14640</v>
      </c>
      <c r="E12360" t="s">
        <v>8828</v>
      </c>
      <c r="F12360" s="1">
        <v>-3382.7130000000002</v>
      </c>
      <c r="I12360" s="13">
        <f t="shared" si="193"/>
        <v>-2591461.3880001097</v>
      </c>
    </row>
    <row r="12361" spans="1:9">
      <c r="A12361" s="10">
        <v>43881</v>
      </c>
      <c r="B12361" s="10">
        <v>43880</v>
      </c>
      <c r="C12361" t="s">
        <v>31</v>
      </c>
      <c r="D12361" t="s">
        <v>14640</v>
      </c>
      <c r="E12361" t="s">
        <v>8828</v>
      </c>
      <c r="F12361" s="1">
        <v>-1.7849999999999999</v>
      </c>
      <c r="I12361" s="13">
        <f t="shared" si="193"/>
        <v>-2591463.1730001098</v>
      </c>
    </row>
    <row r="12362" spans="1:9">
      <c r="A12362" s="10">
        <v>43881</v>
      </c>
      <c r="B12362" s="10">
        <v>43880</v>
      </c>
      <c r="C12362" t="s">
        <v>857</v>
      </c>
      <c r="D12362" t="s">
        <v>14638</v>
      </c>
      <c r="E12362" t="s">
        <v>14637</v>
      </c>
      <c r="F12362" s="1">
        <v>-328.43</v>
      </c>
      <c r="I12362" s="13">
        <f t="shared" si="193"/>
        <v>-2591791.60300011</v>
      </c>
    </row>
    <row r="12363" spans="1:9">
      <c r="A12363" s="10">
        <v>43881</v>
      </c>
      <c r="B12363" s="10">
        <v>43880</v>
      </c>
      <c r="C12363" t="s">
        <v>14636</v>
      </c>
      <c r="D12363" t="s">
        <v>14635</v>
      </c>
      <c r="E12363" t="s">
        <v>139</v>
      </c>
      <c r="F12363" s="1">
        <v>-5449.7560000000003</v>
      </c>
      <c r="I12363" s="13">
        <f t="shared" si="193"/>
        <v>-2597241.3590001101</v>
      </c>
    </row>
    <row r="12364" spans="1:9">
      <c r="A12364" s="10">
        <v>43881</v>
      </c>
      <c r="B12364" s="10">
        <v>43880</v>
      </c>
      <c r="C12364" t="s">
        <v>31</v>
      </c>
      <c r="D12364" t="s">
        <v>14635</v>
      </c>
      <c r="E12364" t="s">
        <v>139</v>
      </c>
      <c r="F12364" s="1">
        <v>-1.7849999999999999</v>
      </c>
      <c r="I12364" s="13">
        <f t="shared" si="193"/>
        <v>-2597243.1440001102</v>
      </c>
    </row>
    <row r="12365" spans="1:9">
      <c r="A12365" s="10">
        <v>43881</v>
      </c>
      <c r="B12365" s="10">
        <v>43880</v>
      </c>
      <c r="C12365" t="s">
        <v>14634</v>
      </c>
      <c r="D12365" t="s">
        <v>14633</v>
      </c>
      <c r="E12365" t="s">
        <v>4742</v>
      </c>
      <c r="F12365" s="1">
        <v>-622.38</v>
      </c>
      <c r="I12365" s="13">
        <f t="shared" si="193"/>
        <v>-2597865.5240001101</v>
      </c>
    </row>
    <row r="12366" spans="1:9">
      <c r="A12366" s="10">
        <v>43881</v>
      </c>
      <c r="B12366" s="10">
        <v>43880</v>
      </c>
      <c r="C12366" t="s">
        <v>31</v>
      </c>
      <c r="D12366" t="s">
        <v>14633</v>
      </c>
      <c r="E12366" t="s">
        <v>4742</v>
      </c>
      <c r="F12366" s="1">
        <v>-1.7849999999999999</v>
      </c>
      <c r="I12366" s="13">
        <f t="shared" si="193"/>
        <v>-2597867.3090001103</v>
      </c>
    </row>
    <row r="12367" spans="1:9">
      <c r="A12367" s="10">
        <v>43881</v>
      </c>
      <c r="B12367" s="10">
        <v>43880</v>
      </c>
      <c r="C12367" t="s">
        <v>14628</v>
      </c>
      <c r="D12367" t="s">
        <v>14627</v>
      </c>
      <c r="E12367" t="s">
        <v>14626</v>
      </c>
      <c r="F12367" s="1">
        <v>-9258.0210000000006</v>
      </c>
      <c r="I12367" s="13">
        <f t="shared" si="193"/>
        <v>-2607125.3300001104</v>
      </c>
    </row>
    <row r="12368" spans="1:9">
      <c r="A12368" s="10">
        <v>43881</v>
      </c>
      <c r="B12368" s="10">
        <v>43880</v>
      </c>
      <c r="C12368" t="s">
        <v>14625</v>
      </c>
      <c r="D12368" t="s">
        <v>14624</v>
      </c>
      <c r="E12368" t="s">
        <v>14214</v>
      </c>
      <c r="F12368" s="1">
        <v>-249.31</v>
      </c>
      <c r="I12368" s="13">
        <f t="shared" si="193"/>
        <v>-2607374.6400001105</v>
      </c>
    </row>
    <row r="12369" spans="1:9">
      <c r="A12369" s="10">
        <v>43885</v>
      </c>
      <c r="B12369" s="10">
        <v>43881</v>
      </c>
      <c r="C12369" t="s">
        <v>184</v>
      </c>
      <c r="D12369" t="s">
        <v>14713</v>
      </c>
      <c r="E12369" t="s">
        <v>14712</v>
      </c>
      <c r="F12369" s="1">
        <v>-10</v>
      </c>
      <c r="I12369" s="13">
        <f t="shared" si="193"/>
        <v>-2607384.6400001105</v>
      </c>
    </row>
    <row r="12370" spans="1:9">
      <c r="A12370" s="10">
        <v>43885</v>
      </c>
      <c r="B12370" s="10">
        <v>43881</v>
      </c>
      <c r="C12370" t="s">
        <v>7</v>
      </c>
      <c r="D12370" t="s">
        <v>14695</v>
      </c>
      <c r="E12370" t="s">
        <v>14694</v>
      </c>
      <c r="F12370" s="1">
        <v>-1.9</v>
      </c>
      <c r="I12370" s="13">
        <f t="shared" si="193"/>
        <v>-2607386.5400001104</v>
      </c>
    </row>
    <row r="12371" spans="1:9">
      <c r="A12371" s="10">
        <v>43882</v>
      </c>
      <c r="B12371" s="10">
        <v>43881</v>
      </c>
      <c r="C12371" t="s">
        <v>14693</v>
      </c>
      <c r="D12371" t="s">
        <v>14692</v>
      </c>
      <c r="E12371" t="s">
        <v>14691</v>
      </c>
      <c r="F12371" s="1">
        <v>-4619.6499999999996</v>
      </c>
      <c r="I12371" s="13">
        <f t="shared" si="193"/>
        <v>-2612006.1900001103</v>
      </c>
    </row>
    <row r="12372" spans="1:9">
      <c r="A12372" s="10">
        <v>43882</v>
      </c>
      <c r="B12372" s="10">
        <v>43881</v>
      </c>
      <c r="C12372" t="s">
        <v>14690</v>
      </c>
      <c r="D12372" t="s">
        <v>14689</v>
      </c>
      <c r="E12372" t="s">
        <v>82</v>
      </c>
      <c r="F12372" s="1">
        <v>-5979.1480000000001</v>
      </c>
      <c r="I12372" s="13">
        <f t="shared" si="193"/>
        <v>-2617985.3380001104</v>
      </c>
    </row>
    <row r="12373" spans="1:9">
      <c r="A12373" s="10">
        <v>43882</v>
      </c>
      <c r="B12373" s="10">
        <v>43881</v>
      </c>
      <c r="C12373" t="s">
        <v>14688</v>
      </c>
      <c r="D12373" t="s">
        <v>14687</v>
      </c>
      <c r="E12373" t="s">
        <v>12240</v>
      </c>
      <c r="F12373" s="1">
        <v>-425</v>
      </c>
      <c r="I12373" s="13">
        <f t="shared" si="193"/>
        <v>-2618410.3380001104</v>
      </c>
    </row>
    <row r="12374" spans="1:9">
      <c r="A12374" s="10">
        <v>43882</v>
      </c>
      <c r="B12374" s="10">
        <v>43881</v>
      </c>
      <c r="C12374" t="s">
        <v>14686</v>
      </c>
      <c r="D12374" t="s">
        <v>14685</v>
      </c>
      <c r="E12374" t="s">
        <v>14684</v>
      </c>
      <c r="F12374" s="1">
        <v>-1747.095</v>
      </c>
      <c r="I12374" s="13">
        <f t="shared" si="193"/>
        <v>-2620157.4330001106</v>
      </c>
    </row>
    <row r="12375" spans="1:9">
      <c r="A12375" s="10">
        <v>43882</v>
      </c>
      <c r="B12375" s="10">
        <v>43881</v>
      </c>
      <c r="C12375" t="s">
        <v>14683</v>
      </c>
      <c r="D12375" t="s">
        <v>8395</v>
      </c>
      <c r="E12375" t="s">
        <v>10632</v>
      </c>
      <c r="F12375" s="1">
        <v>-1243.8879999999999</v>
      </c>
      <c r="I12375" s="13">
        <f t="shared" si="193"/>
        <v>-2621401.3210001104</v>
      </c>
    </row>
    <row r="12376" spans="1:9">
      <c r="A12376" s="10">
        <v>43882</v>
      </c>
      <c r="B12376" s="10">
        <v>43881</v>
      </c>
      <c r="C12376" t="s">
        <v>14682</v>
      </c>
      <c r="D12376" t="s">
        <v>14681</v>
      </c>
      <c r="E12376" t="s">
        <v>13777</v>
      </c>
      <c r="F12376" s="1">
        <v>-844.245</v>
      </c>
      <c r="I12376" s="13">
        <f t="shared" si="193"/>
        <v>-2622245.5660001105</v>
      </c>
    </row>
    <row r="12377" spans="1:9">
      <c r="A12377" s="10">
        <v>43882</v>
      </c>
      <c r="B12377" s="10">
        <v>43881</v>
      </c>
      <c r="C12377" t="s">
        <v>14680</v>
      </c>
      <c r="D12377" t="s">
        <v>14679</v>
      </c>
      <c r="E12377" t="s">
        <v>11</v>
      </c>
      <c r="F12377" s="1">
        <v>-157.32900000000001</v>
      </c>
      <c r="I12377" s="13">
        <f t="shared" si="193"/>
        <v>-2622402.8950001104</v>
      </c>
    </row>
    <row r="12378" spans="1:9">
      <c r="A12378" s="10">
        <v>43882</v>
      </c>
      <c r="B12378" s="10">
        <v>43881</v>
      </c>
      <c r="C12378" t="s">
        <v>14678</v>
      </c>
      <c r="D12378" t="s">
        <v>14677</v>
      </c>
      <c r="E12378" t="s">
        <v>6155</v>
      </c>
      <c r="F12378" s="1">
        <v>-5192.6980000000003</v>
      </c>
      <c r="I12378" s="13">
        <f t="shared" si="193"/>
        <v>-2627595.5930001102</v>
      </c>
    </row>
    <row r="12379" spans="1:9">
      <c r="A12379" s="10">
        <v>43882</v>
      </c>
      <c r="B12379" s="10">
        <v>43881</v>
      </c>
      <c r="C12379" t="s">
        <v>14676</v>
      </c>
      <c r="D12379" t="s">
        <v>14675</v>
      </c>
      <c r="E12379" t="s">
        <v>14674</v>
      </c>
      <c r="F12379" s="1">
        <v>-225.76499999999999</v>
      </c>
      <c r="I12379" s="13">
        <f t="shared" si="193"/>
        <v>-2627821.3580001104</v>
      </c>
    </row>
    <row r="12380" spans="1:9">
      <c r="A12380" s="10">
        <v>43880</v>
      </c>
      <c r="B12380" s="10">
        <v>43881</v>
      </c>
      <c r="C12380" t="s">
        <v>11752</v>
      </c>
      <c r="D12380" t="s">
        <v>2189</v>
      </c>
      <c r="E12380" t="s">
        <v>11</v>
      </c>
      <c r="G12380" s="1">
        <v>36000</v>
      </c>
      <c r="I12380" s="13">
        <f t="shared" si="193"/>
        <v>-2591821.3580001104</v>
      </c>
    </row>
    <row r="12381" spans="1:9">
      <c r="A12381" s="10">
        <v>43880</v>
      </c>
      <c r="B12381" s="10">
        <v>43881</v>
      </c>
      <c r="C12381" t="s">
        <v>14617</v>
      </c>
      <c r="D12381" t="s">
        <v>7772</v>
      </c>
      <c r="E12381" t="s">
        <v>11</v>
      </c>
      <c r="G12381" s="1">
        <v>4000</v>
      </c>
      <c r="I12381" s="13">
        <f t="shared" si="193"/>
        <v>-2587821.3580001104</v>
      </c>
    </row>
    <row r="12382" spans="1:9">
      <c r="A12382" s="10">
        <v>43880</v>
      </c>
      <c r="B12382" s="10">
        <v>43881</v>
      </c>
      <c r="C12382" t="s">
        <v>14616</v>
      </c>
      <c r="D12382" t="s">
        <v>2074</v>
      </c>
      <c r="E12382" t="s">
        <v>11</v>
      </c>
      <c r="G12382" s="1">
        <v>11000</v>
      </c>
      <c r="I12382" s="13">
        <f t="shared" si="193"/>
        <v>-2576821.3580001104</v>
      </c>
    </row>
    <row r="12383" spans="1:9">
      <c r="A12383" s="10">
        <v>43880</v>
      </c>
      <c r="B12383" s="10">
        <v>43881</v>
      </c>
      <c r="C12383" t="s">
        <v>14601</v>
      </c>
      <c r="D12383" t="s">
        <v>14600</v>
      </c>
      <c r="E12383" t="s">
        <v>11</v>
      </c>
      <c r="G12383" s="1">
        <v>150000</v>
      </c>
      <c r="I12383" s="13">
        <f t="shared" si="193"/>
        <v>-2426821.3580001104</v>
      </c>
    </row>
    <row r="12384" spans="1:9">
      <c r="A12384" s="10">
        <v>43880</v>
      </c>
      <c r="B12384" s="10">
        <v>43881</v>
      </c>
      <c r="C12384" t="s">
        <v>14599</v>
      </c>
      <c r="D12384" t="s">
        <v>1892</v>
      </c>
      <c r="E12384" t="s">
        <v>11</v>
      </c>
      <c r="G12384" s="1">
        <v>4000</v>
      </c>
      <c r="I12384" s="13">
        <f t="shared" si="193"/>
        <v>-2422821.3580001104</v>
      </c>
    </row>
    <row r="12385" spans="1:9">
      <c r="A12385" s="10">
        <v>43880</v>
      </c>
      <c r="B12385" s="10">
        <v>43881</v>
      </c>
      <c r="C12385" t="s">
        <v>14598</v>
      </c>
      <c r="D12385" t="s">
        <v>2071</v>
      </c>
      <c r="E12385" t="s">
        <v>11</v>
      </c>
      <c r="G12385" s="1">
        <v>13000</v>
      </c>
      <c r="I12385" s="13">
        <f t="shared" si="193"/>
        <v>-2409821.3580001104</v>
      </c>
    </row>
    <row r="12386" spans="1:9">
      <c r="A12386" s="10">
        <v>43879</v>
      </c>
      <c r="B12386" s="10">
        <v>43881</v>
      </c>
      <c r="C12386" t="s">
        <v>14220</v>
      </c>
      <c r="E12386" t="s">
        <v>11</v>
      </c>
      <c r="F12386" s="1">
        <v>-20</v>
      </c>
      <c r="I12386" s="13">
        <f t="shared" si="193"/>
        <v>-2409841.3580001104</v>
      </c>
    </row>
    <row r="12387" spans="1:9">
      <c r="A12387" s="10">
        <v>43879</v>
      </c>
      <c r="B12387" s="10">
        <v>43881</v>
      </c>
      <c r="C12387" t="s">
        <v>7</v>
      </c>
      <c r="E12387" t="s">
        <v>11</v>
      </c>
      <c r="F12387" s="1">
        <v>-3.8</v>
      </c>
      <c r="I12387" s="13">
        <f t="shared" si="193"/>
        <v>-2409845.1580001102</v>
      </c>
    </row>
    <row r="12388" spans="1:9">
      <c r="A12388" s="10">
        <v>43885</v>
      </c>
      <c r="B12388" s="10">
        <v>43882</v>
      </c>
      <c r="C12388" t="s">
        <v>857</v>
      </c>
      <c r="D12388" t="s">
        <v>14715</v>
      </c>
      <c r="E12388" t="s">
        <v>14714</v>
      </c>
      <c r="F12388" s="1">
        <v>-623.08000000000004</v>
      </c>
      <c r="I12388" s="13">
        <f t="shared" si="193"/>
        <v>-2410468.2380001103</v>
      </c>
    </row>
    <row r="12389" spans="1:9">
      <c r="A12389" s="10">
        <v>43885</v>
      </c>
      <c r="B12389" s="10">
        <v>43882</v>
      </c>
      <c r="C12389" t="s">
        <v>452</v>
      </c>
      <c r="D12389" t="s">
        <v>2294</v>
      </c>
      <c r="E12389" t="s">
        <v>11</v>
      </c>
      <c r="F12389" s="1">
        <v>-0.59499999999999997</v>
      </c>
      <c r="I12389" s="13">
        <f t="shared" si="193"/>
        <v>-2410468.8330001105</v>
      </c>
    </row>
    <row r="12390" spans="1:9">
      <c r="A12390" s="10">
        <v>43885</v>
      </c>
      <c r="B12390" s="10">
        <v>43882</v>
      </c>
      <c r="C12390" t="s">
        <v>452</v>
      </c>
      <c r="D12390" t="s">
        <v>1942</v>
      </c>
      <c r="E12390" t="s">
        <v>11</v>
      </c>
      <c r="F12390" s="1">
        <v>-0.59499999999999997</v>
      </c>
      <c r="I12390" s="13">
        <f t="shared" si="193"/>
        <v>-2410469.4280001107</v>
      </c>
    </row>
    <row r="12391" spans="1:9">
      <c r="A12391" s="10">
        <v>43885</v>
      </c>
      <c r="B12391" s="10">
        <v>43882</v>
      </c>
      <c r="C12391" t="s">
        <v>14711</v>
      </c>
      <c r="D12391" t="s">
        <v>14710</v>
      </c>
      <c r="E12391" t="s">
        <v>10151</v>
      </c>
      <c r="F12391" s="1">
        <v>-300</v>
      </c>
      <c r="I12391" s="13">
        <f t="shared" si="193"/>
        <v>-2410769.4280001107</v>
      </c>
    </row>
    <row r="12392" spans="1:9">
      <c r="A12392" s="10">
        <v>43885</v>
      </c>
      <c r="B12392" s="10">
        <v>43882</v>
      </c>
      <c r="C12392" t="s">
        <v>14709</v>
      </c>
      <c r="D12392" t="s">
        <v>14708</v>
      </c>
      <c r="E12392" t="s">
        <v>11</v>
      </c>
      <c r="F12392" s="1">
        <v>-242.465</v>
      </c>
      <c r="I12392" s="13">
        <f t="shared" si="193"/>
        <v>-2411011.8930001105</v>
      </c>
    </row>
    <row r="12393" spans="1:9">
      <c r="A12393" s="10">
        <v>43885</v>
      </c>
      <c r="B12393" s="10">
        <v>43882</v>
      </c>
      <c r="C12393" t="s">
        <v>14707</v>
      </c>
      <c r="D12393" t="s">
        <v>14706</v>
      </c>
      <c r="E12393" t="s">
        <v>12297</v>
      </c>
      <c r="F12393" s="1">
        <v>-130.54900000000001</v>
      </c>
      <c r="I12393" s="13">
        <f t="shared" si="193"/>
        <v>-2411142.4420001106</v>
      </c>
    </row>
    <row r="12394" spans="1:9">
      <c r="A12394" s="10">
        <v>43885</v>
      </c>
      <c r="B12394" s="10">
        <v>43882</v>
      </c>
      <c r="C12394" t="s">
        <v>14705</v>
      </c>
      <c r="D12394" t="s">
        <v>14704</v>
      </c>
      <c r="E12394" t="s">
        <v>407</v>
      </c>
      <c r="F12394" s="1">
        <v>-331.73500000000001</v>
      </c>
      <c r="I12394" s="13">
        <f t="shared" si="193"/>
        <v>-2411474.1770001105</v>
      </c>
    </row>
    <row r="12395" spans="1:9">
      <c r="A12395" s="10">
        <v>43885</v>
      </c>
      <c r="B12395" s="10">
        <v>43882</v>
      </c>
      <c r="C12395" t="s">
        <v>12249</v>
      </c>
      <c r="D12395" t="s">
        <v>14702</v>
      </c>
      <c r="E12395" t="s">
        <v>11</v>
      </c>
      <c r="F12395" s="1">
        <v>-0.59499999999999997</v>
      </c>
      <c r="I12395" s="13">
        <f t="shared" si="193"/>
        <v>-2411474.7720001107</v>
      </c>
    </row>
    <row r="12396" spans="1:9">
      <c r="A12396" s="10">
        <v>43885</v>
      </c>
      <c r="B12396" s="10">
        <v>43882</v>
      </c>
      <c r="C12396" t="s">
        <v>452</v>
      </c>
      <c r="D12396" t="s">
        <v>1503</v>
      </c>
      <c r="E12396" t="s">
        <v>11</v>
      </c>
      <c r="F12396" s="1">
        <v>-0.59499999999999997</v>
      </c>
      <c r="I12396" s="13">
        <f t="shared" si="193"/>
        <v>-2411475.3670001109</v>
      </c>
    </row>
    <row r="12397" spans="1:9">
      <c r="A12397" s="10">
        <v>43885</v>
      </c>
      <c r="B12397" s="10">
        <v>43882</v>
      </c>
      <c r="C12397" t="s">
        <v>14701</v>
      </c>
      <c r="D12397" t="s">
        <v>14700</v>
      </c>
      <c r="E12397" t="s">
        <v>12297</v>
      </c>
      <c r="F12397" s="1">
        <v>-195.524</v>
      </c>
      <c r="I12397" s="13">
        <f t="shared" si="193"/>
        <v>-2411670.8910001111</v>
      </c>
    </row>
    <row r="12398" spans="1:9">
      <c r="A12398" s="10">
        <v>43885</v>
      </c>
      <c r="B12398" s="10">
        <v>43882</v>
      </c>
      <c r="C12398" t="s">
        <v>857</v>
      </c>
      <c r="D12398" t="s">
        <v>14699</v>
      </c>
      <c r="E12398" t="s">
        <v>14698</v>
      </c>
      <c r="F12398" s="1">
        <v>-1219.5</v>
      </c>
      <c r="I12398" s="13">
        <f t="shared" si="193"/>
        <v>-2412890.3910001111</v>
      </c>
    </row>
    <row r="12399" spans="1:9">
      <c r="A12399" s="10">
        <v>43885</v>
      </c>
      <c r="B12399" s="10">
        <v>43882</v>
      </c>
      <c r="C12399" t="s">
        <v>452</v>
      </c>
      <c r="D12399" t="s">
        <v>2002</v>
      </c>
      <c r="E12399" t="s">
        <v>11</v>
      </c>
      <c r="F12399" s="1">
        <v>-0.59499999999999997</v>
      </c>
      <c r="I12399" s="13">
        <f t="shared" si="193"/>
        <v>-2412890.9860001113</v>
      </c>
    </row>
    <row r="12400" spans="1:9">
      <c r="A12400" s="10">
        <v>43885</v>
      </c>
      <c r="B12400" s="10">
        <v>43882</v>
      </c>
      <c r="C12400" t="s">
        <v>452</v>
      </c>
      <c r="D12400" t="s">
        <v>1894</v>
      </c>
      <c r="E12400" t="s">
        <v>11</v>
      </c>
      <c r="F12400" s="1">
        <v>-0.59499999999999997</v>
      </c>
      <c r="I12400" s="13">
        <f t="shared" si="193"/>
        <v>-2412891.5810001115</v>
      </c>
    </row>
    <row r="12401" spans="1:9">
      <c r="A12401" s="10">
        <v>43881</v>
      </c>
      <c r="B12401" s="10">
        <v>43882</v>
      </c>
      <c r="C12401" t="s">
        <v>14654</v>
      </c>
      <c r="D12401" t="s">
        <v>14653</v>
      </c>
      <c r="E12401" t="s">
        <v>11</v>
      </c>
      <c r="G12401" s="1">
        <v>647.58199999999999</v>
      </c>
      <c r="I12401" s="13">
        <f t="shared" si="193"/>
        <v>-2412243.9990001116</v>
      </c>
    </row>
    <row r="12402" spans="1:9">
      <c r="A12402" s="10">
        <v>43881</v>
      </c>
      <c r="B12402" s="10">
        <v>43882</v>
      </c>
      <c r="C12402" t="s">
        <v>14643</v>
      </c>
      <c r="D12402" t="s">
        <v>14642</v>
      </c>
      <c r="E12402" t="s">
        <v>11</v>
      </c>
      <c r="G12402" s="1">
        <v>174.792</v>
      </c>
      <c r="I12402" s="13">
        <f t="shared" si="193"/>
        <v>-2412069.2070001117</v>
      </c>
    </row>
    <row r="12403" spans="1:9">
      <c r="A12403" s="10">
        <v>43886</v>
      </c>
      <c r="B12403" s="10">
        <v>43885</v>
      </c>
      <c r="C12403" t="s">
        <v>14751</v>
      </c>
      <c r="D12403" t="s">
        <v>14716</v>
      </c>
      <c r="E12403" t="s">
        <v>595</v>
      </c>
      <c r="F12403" s="1">
        <v>-2562.33</v>
      </c>
      <c r="I12403" s="13">
        <f t="shared" si="193"/>
        <v>-2414631.5370001118</v>
      </c>
    </row>
    <row r="12404" spans="1:9">
      <c r="A12404" s="10">
        <v>43886</v>
      </c>
      <c r="B12404" s="10">
        <v>43885</v>
      </c>
      <c r="C12404" t="s">
        <v>857</v>
      </c>
      <c r="D12404" t="s">
        <v>14750</v>
      </c>
      <c r="E12404" t="s">
        <v>14749</v>
      </c>
      <c r="F12404" s="1">
        <v>-137.08000000000001</v>
      </c>
      <c r="I12404" s="13">
        <f t="shared" si="193"/>
        <v>-2414768.6170001118</v>
      </c>
    </row>
    <row r="12405" spans="1:9">
      <c r="A12405" s="10">
        <v>43886</v>
      </c>
      <c r="B12405" s="10">
        <v>43885</v>
      </c>
      <c r="C12405" t="s">
        <v>14748</v>
      </c>
      <c r="D12405" t="s">
        <v>14747</v>
      </c>
      <c r="E12405" t="s">
        <v>11</v>
      </c>
      <c r="F12405" s="1">
        <v>-144.40199999999999</v>
      </c>
      <c r="I12405" s="13">
        <f t="shared" si="193"/>
        <v>-2414913.0190001116</v>
      </c>
    </row>
    <row r="12406" spans="1:9">
      <c r="A12406" s="10">
        <v>43886</v>
      </c>
      <c r="B12406" s="10">
        <v>43885</v>
      </c>
      <c r="C12406" t="s">
        <v>14746</v>
      </c>
      <c r="D12406" t="s">
        <v>14745</v>
      </c>
      <c r="E12406" t="s">
        <v>11</v>
      </c>
      <c r="F12406" s="1">
        <v>-1598.296</v>
      </c>
      <c r="I12406" s="13">
        <f t="shared" si="193"/>
        <v>-2416511.3150001117</v>
      </c>
    </row>
    <row r="12407" spans="1:9">
      <c r="A12407" s="10">
        <v>43886</v>
      </c>
      <c r="B12407" s="10">
        <v>43885</v>
      </c>
      <c r="C12407" t="s">
        <v>14744</v>
      </c>
      <c r="D12407" t="s">
        <v>14743</v>
      </c>
      <c r="E12407" t="s">
        <v>9926</v>
      </c>
      <c r="F12407" s="1">
        <v>-2706.5</v>
      </c>
      <c r="I12407" s="13">
        <f t="shared" si="193"/>
        <v>-2419217.8150001117</v>
      </c>
    </row>
    <row r="12408" spans="1:9">
      <c r="A12408" s="10">
        <v>43886</v>
      </c>
      <c r="B12408" s="10">
        <v>43885</v>
      </c>
      <c r="C12408" t="s">
        <v>31</v>
      </c>
      <c r="D12408" t="s">
        <v>14743</v>
      </c>
      <c r="E12408" t="s">
        <v>9926</v>
      </c>
      <c r="F12408" s="1">
        <v>-1.7849999999999999</v>
      </c>
      <c r="I12408" s="13">
        <f t="shared" si="193"/>
        <v>-2419219.6000001119</v>
      </c>
    </row>
    <row r="12409" spans="1:9">
      <c r="A12409" s="10">
        <v>43886</v>
      </c>
      <c r="B12409" s="10">
        <v>43885</v>
      </c>
      <c r="C12409" t="s">
        <v>14742</v>
      </c>
      <c r="D12409" t="s">
        <v>14741</v>
      </c>
      <c r="E12409" t="s">
        <v>30</v>
      </c>
      <c r="F12409" s="1">
        <v>-1976.771</v>
      </c>
      <c r="I12409" s="13">
        <f t="shared" si="193"/>
        <v>-2421196.371000112</v>
      </c>
    </row>
    <row r="12410" spans="1:9">
      <c r="A12410" s="10">
        <v>43886</v>
      </c>
      <c r="B12410" s="10">
        <v>43885</v>
      </c>
      <c r="C12410" t="s">
        <v>31</v>
      </c>
      <c r="D12410" t="s">
        <v>14741</v>
      </c>
      <c r="E12410" t="s">
        <v>30</v>
      </c>
      <c r="F12410" s="1">
        <v>-1.7849999999999999</v>
      </c>
      <c r="I12410" s="13">
        <f t="shared" si="193"/>
        <v>-2421198.1560001122</v>
      </c>
    </row>
    <row r="12411" spans="1:9">
      <c r="A12411" s="10">
        <v>43886</v>
      </c>
      <c r="B12411" s="10">
        <v>43885</v>
      </c>
      <c r="C12411" t="s">
        <v>14740</v>
      </c>
      <c r="D12411" t="s">
        <v>14739</v>
      </c>
      <c r="E12411" t="s">
        <v>8015</v>
      </c>
      <c r="F12411" s="1">
        <v>-2652.1170000000002</v>
      </c>
      <c r="I12411" s="13">
        <f t="shared" si="193"/>
        <v>-2423850.2730001123</v>
      </c>
    </row>
    <row r="12412" spans="1:9">
      <c r="A12412" s="10">
        <v>43886</v>
      </c>
      <c r="B12412" s="10">
        <v>43885</v>
      </c>
      <c r="C12412" t="s">
        <v>31</v>
      </c>
      <c r="D12412" t="s">
        <v>14739</v>
      </c>
      <c r="E12412" t="s">
        <v>8015</v>
      </c>
      <c r="F12412" s="1">
        <v>-1.7849999999999999</v>
      </c>
      <c r="I12412" s="13">
        <f t="shared" si="193"/>
        <v>-2423852.0580001124</v>
      </c>
    </row>
    <row r="12413" spans="1:9">
      <c r="A12413" s="10">
        <v>43886</v>
      </c>
      <c r="B12413" s="10">
        <v>43885</v>
      </c>
      <c r="C12413" t="s">
        <v>14738</v>
      </c>
      <c r="D12413" t="s">
        <v>14737</v>
      </c>
      <c r="E12413" t="s">
        <v>448</v>
      </c>
      <c r="F12413" s="1">
        <v>-1417.3610000000001</v>
      </c>
      <c r="I12413" s="13">
        <f t="shared" si="193"/>
        <v>-2425269.4190001125</v>
      </c>
    </row>
    <row r="12414" spans="1:9">
      <c r="A12414" s="10">
        <v>43886</v>
      </c>
      <c r="B12414" s="10">
        <v>43885</v>
      </c>
      <c r="C12414" t="s">
        <v>31</v>
      </c>
      <c r="D12414" t="s">
        <v>14737</v>
      </c>
      <c r="E12414" t="s">
        <v>448</v>
      </c>
      <c r="F12414" s="1">
        <v>-1.7849999999999999</v>
      </c>
      <c r="I12414" s="13">
        <f t="shared" si="193"/>
        <v>-2425271.2040001126</v>
      </c>
    </row>
    <row r="12415" spans="1:9">
      <c r="A12415" s="10">
        <v>43886</v>
      </c>
      <c r="B12415" s="10">
        <v>43885</v>
      </c>
      <c r="C12415" t="s">
        <v>14734</v>
      </c>
      <c r="D12415" t="s">
        <v>14733</v>
      </c>
      <c r="E12415" t="s">
        <v>8828</v>
      </c>
      <c r="F12415" s="1">
        <v>-2776.2429999999999</v>
      </c>
      <c r="I12415" s="13">
        <f t="shared" si="193"/>
        <v>-2428047.4470001124</v>
      </c>
    </row>
    <row r="12416" spans="1:9">
      <c r="A12416" s="10">
        <v>43886</v>
      </c>
      <c r="B12416" s="10">
        <v>43885</v>
      </c>
      <c r="C12416" t="s">
        <v>31</v>
      </c>
      <c r="D12416" t="s">
        <v>14733</v>
      </c>
      <c r="E12416" t="s">
        <v>8828</v>
      </c>
      <c r="F12416" s="1">
        <v>-1.7849999999999999</v>
      </c>
      <c r="I12416" s="13">
        <f t="shared" si="193"/>
        <v>-2428049.2320001125</v>
      </c>
    </row>
    <row r="12417" spans="1:9">
      <c r="A12417" s="10">
        <v>43886</v>
      </c>
      <c r="B12417" s="10">
        <v>43885</v>
      </c>
      <c r="C12417" t="s">
        <v>14732</v>
      </c>
      <c r="D12417" t="s">
        <v>14731</v>
      </c>
      <c r="E12417" t="s">
        <v>11</v>
      </c>
      <c r="F12417" s="1">
        <v>-1320.787</v>
      </c>
      <c r="I12417" s="13">
        <f t="shared" si="193"/>
        <v>-2429370.0190001125</v>
      </c>
    </row>
    <row r="12418" spans="1:9">
      <c r="A12418" s="10">
        <v>43886</v>
      </c>
      <c r="B12418" s="10">
        <v>43885</v>
      </c>
      <c r="C12418" t="s">
        <v>427</v>
      </c>
      <c r="D12418" t="s">
        <v>14730</v>
      </c>
      <c r="E12418" t="s">
        <v>429</v>
      </c>
      <c r="F12418" s="1">
        <v>-1202.4069999999999</v>
      </c>
      <c r="I12418" s="13">
        <f t="shared" si="193"/>
        <v>-2430572.4260001127</v>
      </c>
    </row>
    <row r="12419" spans="1:9">
      <c r="A12419" s="10">
        <v>43886</v>
      </c>
      <c r="B12419" s="10">
        <v>43885</v>
      </c>
      <c r="C12419" t="s">
        <v>430</v>
      </c>
      <c r="D12419" t="s">
        <v>14730</v>
      </c>
      <c r="E12419" t="s">
        <v>431</v>
      </c>
      <c r="F12419" s="1">
        <v>-1.19</v>
      </c>
      <c r="I12419" s="13">
        <f t="shared" ref="I12419:I12482" si="194">I12418+F12419+G12419</f>
        <v>-2430573.6160001126</v>
      </c>
    </row>
    <row r="12420" spans="1:9">
      <c r="A12420" s="10">
        <v>43886</v>
      </c>
      <c r="B12420" s="10">
        <v>43885</v>
      </c>
      <c r="C12420" t="s">
        <v>14729</v>
      </c>
      <c r="D12420" t="s">
        <v>14728</v>
      </c>
      <c r="E12420" t="s">
        <v>541</v>
      </c>
      <c r="F12420" s="1">
        <v>-7329.1120000000001</v>
      </c>
      <c r="I12420" s="13">
        <f t="shared" si="194"/>
        <v>-2437902.7280001128</v>
      </c>
    </row>
    <row r="12421" spans="1:9">
      <c r="A12421" s="10">
        <v>43886</v>
      </c>
      <c r="B12421" s="10">
        <v>43885</v>
      </c>
      <c r="C12421" t="s">
        <v>31</v>
      </c>
      <c r="D12421" t="s">
        <v>14728</v>
      </c>
      <c r="E12421" t="s">
        <v>541</v>
      </c>
      <c r="F12421" s="1">
        <v>-1.7849999999999999</v>
      </c>
      <c r="I12421" s="13">
        <f t="shared" si="194"/>
        <v>-2437904.513000113</v>
      </c>
    </row>
    <row r="12422" spans="1:9">
      <c r="A12422" s="10">
        <v>43886</v>
      </c>
      <c r="B12422" s="10">
        <v>43885</v>
      </c>
      <c r="C12422" t="s">
        <v>14727</v>
      </c>
      <c r="D12422" t="s">
        <v>14726</v>
      </c>
      <c r="E12422" t="s">
        <v>11</v>
      </c>
      <c r="F12422" s="1">
        <v>-785.60900000000004</v>
      </c>
      <c r="I12422" s="13">
        <f t="shared" si="194"/>
        <v>-2438690.1220001131</v>
      </c>
    </row>
    <row r="12423" spans="1:9">
      <c r="A12423" s="10">
        <v>43886</v>
      </c>
      <c r="B12423" s="10">
        <v>43885</v>
      </c>
      <c r="C12423" t="s">
        <v>14725</v>
      </c>
      <c r="D12423" t="s">
        <v>14724</v>
      </c>
      <c r="E12423" t="s">
        <v>11</v>
      </c>
      <c r="F12423" s="1">
        <v>-635.51</v>
      </c>
      <c r="I12423" s="13">
        <f t="shared" si="194"/>
        <v>-2439325.6320001129</v>
      </c>
    </row>
    <row r="12424" spans="1:9">
      <c r="A12424" s="10">
        <v>43886</v>
      </c>
      <c r="B12424" s="10">
        <v>43885</v>
      </c>
      <c r="C12424" t="s">
        <v>14723</v>
      </c>
      <c r="D12424" t="s">
        <v>14722</v>
      </c>
      <c r="E12424" t="s">
        <v>587</v>
      </c>
      <c r="F12424" s="1">
        <v>-5217.3649999999998</v>
      </c>
      <c r="I12424" s="13">
        <f t="shared" si="194"/>
        <v>-2444542.9970001131</v>
      </c>
    </row>
    <row r="12425" spans="1:9">
      <c r="A12425" s="10">
        <v>43886</v>
      </c>
      <c r="B12425" s="10">
        <v>43885</v>
      </c>
      <c r="C12425" t="s">
        <v>31</v>
      </c>
      <c r="D12425" t="s">
        <v>14722</v>
      </c>
      <c r="E12425" t="s">
        <v>587</v>
      </c>
      <c r="F12425" s="1">
        <v>-1.7849999999999999</v>
      </c>
      <c r="I12425" s="13">
        <f t="shared" si="194"/>
        <v>-2444544.7820001133</v>
      </c>
    </row>
    <row r="12426" spans="1:9">
      <c r="A12426" s="10">
        <v>43886</v>
      </c>
      <c r="B12426" s="10">
        <v>43885</v>
      </c>
      <c r="C12426" t="s">
        <v>427</v>
      </c>
      <c r="D12426" t="s">
        <v>14721</v>
      </c>
      <c r="E12426" t="s">
        <v>429</v>
      </c>
      <c r="F12426" s="1">
        <v>-3070.58</v>
      </c>
      <c r="I12426" s="13">
        <f t="shared" si="194"/>
        <v>-2447615.3620001134</v>
      </c>
    </row>
    <row r="12427" spans="1:9">
      <c r="A12427" s="10">
        <v>43886</v>
      </c>
      <c r="B12427" s="10">
        <v>43885</v>
      </c>
      <c r="C12427" t="s">
        <v>430</v>
      </c>
      <c r="D12427" t="s">
        <v>14721</v>
      </c>
      <c r="E12427" t="s">
        <v>431</v>
      </c>
      <c r="F12427" s="1">
        <v>-1.19</v>
      </c>
      <c r="I12427" s="13">
        <f t="shared" si="194"/>
        <v>-2447616.5520001133</v>
      </c>
    </row>
    <row r="12428" spans="1:9">
      <c r="A12428" s="10">
        <v>43886</v>
      </c>
      <c r="B12428" s="10">
        <v>43885</v>
      </c>
      <c r="C12428" t="s">
        <v>14720</v>
      </c>
      <c r="D12428" t="s">
        <v>14719</v>
      </c>
      <c r="E12428" t="s">
        <v>11</v>
      </c>
      <c r="F12428" s="1">
        <v>-183.49</v>
      </c>
      <c r="I12428" s="13">
        <f t="shared" si="194"/>
        <v>-2447800.0420001135</v>
      </c>
    </row>
    <row r="12429" spans="1:9">
      <c r="A12429" s="10">
        <v>43886</v>
      </c>
      <c r="B12429" s="10">
        <v>43885</v>
      </c>
      <c r="C12429" t="s">
        <v>14718</v>
      </c>
      <c r="E12429" t="s">
        <v>100</v>
      </c>
      <c r="F12429" s="1">
        <v>-12012.316000000001</v>
      </c>
      <c r="I12429" s="13">
        <f t="shared" si="194"/>
        <v>-2459812.3580001136</v>
      </c>
    </row>
    <row r="12430" spans="1:9">
      <c r="A12430" s="10">
        <v>43886</v>
      </c>
      <c r="B12430" s="10">
        <v>43885</v>
      </c>
      <c r="C12430" t="s">
        <v>101</v>
      </c>
      <c r="E12430" t="s">
        <v>11</v>
      </c>
      <c r="F12430" s="1">
        <v>-9.52</v>
      </c>
      <c r="I12430" s="13">
        <f t="shared" si="194"/>
        <v>-2459821.8780001136</v>
      </c>
    </row>
    <row r="12431" spans="1:9">
      <c r="A12431" s="10">
        <v>43886</v>
      </c>
      <c r="B12431" s="10">
        <v>43885</v>
      </c>
      <c r="C12431" t="s">
        <v>14717</v>
      </c>
      <c r="E12431" t="s">
        <v>100</v>
      </c>
      <c r="F12431" s="1">
        <v>-382.97</v>
      </c>
      <c r="I12431" s="13">
        <f t="shared" si="194"/>
        <v>-2460204.8480001139</v>
      </c>
    </row>
    <row r="12432" spans="1:9">
      <c r="A12432" s="10">
        <v>43886</v>
      </c>
      <c r="B12432" s="10">
        <v>43885</v>
      </c>
      <c r="C12432" t="s">
        <v>101</v>
      </c>
      <c r="E12432" t="s">
        <v>11</v>
      </c>
      <c r="F12432" s="1">
        <v>-9.52</v>
      </c>
      <c r="I12432" s="13">
        <f t="shared" si="194"/>
        <v>-2460214.3680001139</v>
      </c>
    </row>
    <row r="12433" spans="1:9">
      <c r="A12433" s="10">
        <v>43886</v>
      </c>
      <c r="B12433" s="10">
        <v>43885</v>
      </c>
      <c r="C12433" t="s">
        <v>31</v>
      </c>
      <c r="D12433" t="s">
        <v>14716</v>
      </c>
      <c r="E12433" t="s">
        <v>595</v>
      </c>
      <c r="F12433" s="1">
        <v>-1.7849999999999999</v>
      </c>
      <c r="I12433" s="13">
        <f t="shared" si="194"/>
        <v>-2460216.153000114</v>
      </c>
    </row>
    <row r="12434" spans="1:9">
      <c r="A12434" s="10">
        <v>43887</v>
      </c>
      <c r="B12434" s="10">
        <v>43886</v>
      </c>
      <c r="C12434" t="s">
        <v>14770</v>
      </c>
      <c r="D12434" t="s">
        <v>14769</v>
      </c>
      <c r="E12434" t="s">
        <v>14768</v>
      </c>
      <c r="F12434" s="1">
        <v>-278.33199999999999</v>
      </c>
      <c r="I12434" s="13">
        <f t="shared" si="194"/>
        <v>-2460494.485000114</v>
      </c>
    </row>
    <row r="12435" spans="1:9">
      <c r="A12435" s="10">
        <v>43887</v>
      </c>
      <c r="B12435" s="10">
        <v>43886</v>
      </c>
      <c r="C12435" t="s">
        <v>14767</v>
      </c>
      <c r="D12435" t="s">
        <v>14766</v>
      </c>
      <c r="E12435" t="s">
        <v>13665</v>
      </c>
      <c r="F12435" s="1">
        <v>-81368.430999999997</v>
      </c>
      <c r="I12435" s="13">
        <f t="shared" si="194"/>
        <v>-2541862.9160001138</v>
      </c>
    </row>
    <row r="12436" spans="1:9">
      <c r="A12436" s="10">
        <v>43887</v>
      </c>
      <c r="B12436" s="10">
        <v>43886</v>
      </c>
      <c r="C12436" t="s">
        <v>14765</v>
      </c>
      <c r="D12436" t="s">
        <v>14764</v>
      </c>
      <c r="E12436" t="s">
        <v>13665</v>
      </c>
      <c r="F12436" s="1">
        <v>-23415.337</v>
      </c>
      <c r="I12436" s="13">
        <f t="shared" si="194"/>
        <v>-2565278.2530001136</v>
      </c>
    </row>
    <row r="12437" spans="1:9">
      <c r="A12437" s="10">
        <v>43887</v>
      </c>
      <c r="B12437" s="10">
        <v>43886</v>
      </c>
      <c r="C12437" t="s">
        <v>857</v>
      </c>
      <c r="D12437" t="s">
        <v>14763</v>
      </c>
      <c r="E12437" t="s">
        <v>14762</v>
      </c>
      <c r="F12437" s="1">
        <v>-181.69</v>
      </c>
      <c r="I12437" s="13">
        <f t="shared" si="194"/>
        <v>-2565459.9430001136</v>
      </c>
    </row>
    <row r="12438" spans="1:9">
      <c r="A12438" s="10">
        <v>43887</v>
      </c>
      <c r="B12438" s="10">
        <v>43886</v>
      </c>
      <c r="C12438" t="s">
        <v>14761</v>
      </c>
      <c r="D12438" t="s">
        <v>14760</v>
      </c>
      <c r="E12438" t="s">
        <v>12240</v>
      </c>
      <c r="F12438" s="1">
        <v>-1834.07</v>
      </c>
      <c r="I12438" s="13">
        <f t="shared" si="194"/>
        <v>-2567294.0130001134</v>
      </c>
    </row>
    <row r="12439" spans="1:9">
      <c r="A12439" s="10">
        <v>43887</v>
      </c>
      <c r="B12439" s="10">
        <v>43886</v>
      </c>
      <c r="C12439" t="s">
        <v>14759</v>
      </c>
      <c r="D12439" t="s">
        <v>14758</v>
      </c>
      <c r="E12439" t="s">
        <v>11</v>
      </c>
      <c r="F12439" s="1">
        <v>-11770.642</v>
      </c>
      <c r="I12439" s="13">
        <f t="shared" si="194"/>
        <v>-2579064.6550001134</v>
      </c>
    </row>
    <row r="12440" spans="1:9">
      <c r="A12440" s="10">
        <v>43887</v>
      </c>
      <c r="B12440" s="10">
        <v>43886</v>
      </c>
      <c r="C12440" t="s">
        <v>14757</v>
      </c>
      <c r="D12440" t="s">
        <v>14756</v>
      </c>
      <c r="E12440" t="s">
        <v>237</v>
      </c>
      <c r="F12440" s="1">
        <v>-77581.179999999993</v>
      </c>
      <c r="I12440" s="13">
        <f t="shared" si="194"/>
        <v>-2656645.8350001136</v>
      </c>
    </row>
    <row r="12441" spans="1:9">
      <c r="A12441" s="10">
        <v>43887</v>
      </c>
      <c r="B12441" s="10">
        <v>43886</v>
      </c>
      <c r="C12441" t="s">
        <v>857</v>
      </c>
      <c r="D12441" t="s">
        <v>14755</v>
      </c>
      <c r="E12441" t="s">
        <v>14754</v>
      </c>
      <c r="F12441" s="1">
        <v>-129.36000000000001</v>
      </c>
      <c r="I12441" s="13">
        <f t="shared" si="194"/>
        <v>-2656775.1950001135</v>
      </c>
    </row>
    <row r="12442" spans="1:9">
      <c r="A12442" s="10">
        <v>43887</v>
      </c>
      <c r="B12442" s="10">
        <v>43886</v>
      </c>
      <c r="C12442" t="s">
        <v>67</v>
      </c>
      <c r="D12442" t="s">
        <v>14752</v>
      </c>
      <c r="E12442" t="s">
        <v>11</v>
      </c>
      <c r="F12442" s="1">
        <v>-0.76200000000000001</v>
      </c>
      <c r="I12442" s="13">
        <f t="shared" si="194"/>
        <v>-2656775.9570001136</v>
      </c>
    </row>
    <row r="12443" spans="1:9">
      <c r="A12443" s="10">
        <v>43887</v>
      </c>
      <c r="B12443" s="10">
        <v>43886</v>
      </c>
      <c r="C12443" t="s">
        <v>68</v>
      </c>
      <c r="D12443" t="s">
        <v>14752</v>
      </c>
      <c r="E12443" t="s">
        <v>11</v>
      </c>
      <c r="F12443" s="1">
        <v>-0.19</v>
      </c>
      <c r="I12443" s="13">
        <f t="shared" si="194"/>
        <v>-2656776.1470001135</v>
      </c>
    </row>
    <row r="12444" spans="1:9">
      <c r="A12444" s="10">
        <v>43886</v>
      </c>
      <c r="B12444" s="10">
        <v>43886</v>
      </c>
      <c r="C12444" t="s">
        <v>14736</v>
      </c>
      <c r="E12444" t="s">
        <v>11</v>
      </c>
      <c r="F12444" s="1">
        <v>-35.700000000000003</v>
      </c>
      <c r="I12444" s="13">
        <f t="shared" si="194"/>
        <v>-2656811.8470001137</v>
      </c>
    </row>
    <row r="12445" spans="1:9">
      <c r="A12445" s="10">
        <v>43886</v>
      </c>
      <c r="B12445" s="10">
        <v>43886</v>
      </c>
      <c r="C12445" t="s">
        <v>14736</v>
      </c>
      <c r="E12445" t="s">
        <v>11</v>
      </c>
      <c r="F12445" s="1">
        <v>-35.700000000000003</v>
      </c>
      <c r="I12445" s="13">
        <f t="shared" si="194"/>
        <v>-2656847.5470001139</v>
      </c>
    </row>
    <row r="12446" spans="1:9">
      <c r="A12446" s="10">
        <v>43886</v>
      </c>
      <c r="B12446" s="10">
        <v>43886</v>
      </c>
      <c r="C12446" t="s">
        <v>14735</v>
      </c>
      <c r="E12446" t="s">
        <v>11</v>
      </c>
      <c r="F12446" s="1">
        <v>-35.700000000000003</v>
      </c>
      <c r="I12446" s="13">
        <f t="shared" si="194"/>
        <v>-2656883.2470001141</v>
      </c>
    </row>
    <row r="12447" spans="1:9">
      <c r="A12447" s="10">
        <v>43885</v>
      </c>
      <c r="B12447" s="10">
        <v>43886</v>
      </c>
      <c r="C12447" t="s">
        <v>11915</v>
      </c>
      <c r="D12447" t="s">
        <v>1942</v>
      </c>
      <c r="E12447" t="s">
        <v>11</v>
      </c>
      <c r="G12447" s="1">
        <v>2000</v>
      </c>
      <c r="I12447" s="13">
        <f t="shared" si="194"/>
        <v>-2654883.2470001141</v>
      </c>
    </row>
    <row r="12448" spans="1:9">
      <c r="A12448" s="10">
        <v>43885</v>
      </c>
      <c r="B12448" s="10">
        <v>43886</v>
      </c>
      <c r="C12448" t="s">
        <v>14703</v>
      </c>
      <c r="D12448" t="s">
        <v>14702</v>
      </c>
      <c r="E12448" t="s">
        <v>11</v>
      </c>
      <c r="G12448" s="1">
        <v>100000</v>
      </c>
      <c r="I12448" s="13">
        <f t="shared" si="194"/>
        <v>-2554883.2470001141</v>
      </c>
    </row>
    <row r="12449" spans="1:9">
      <c r="A12449" s="10">
        <v>43885</v>
      </c>
      <c r="B12449" s="10">
        <v>43886</v>
      </c>
      <c r="C12449" t="s">
        <v>5091</v>
      </c>
      <c r="D12449" t="s">
        <v>1503</v>
      </c>
      <c r="E12449" t="s">
        <v>11</v>
      </c>
      <c r="G12449" s="1">
        <v>7000</v>
      </c>
      <c r="I12449" s="13">
        <f t="shared" si="194"/>
        <v>-2547883.2470001141</v>
      </c>
    </row>
    <row r="12450" spans="1:9">
      <c r="A12450" s="10">
        <v>43885</v>
      </c>
      <c r="B12450" s="10">
        <v>43886</v>
      </c>
      <c r="C12450" t="s">
        <v>14697</v>
      </c>
      <c r="D12450" t="s">
        <v>2002</v>
      </c>
      <c r="E12450" t="s">
        <v>11</v>
      </c>
      <c r="G12450" s="1">
        <v>10000</v>
      </c>
      <c r="I12450" s="13">
        <f t="shared" si="194"/>
        <v>-2537883.2470001141</v>
      </c>
    </row>
    <row r="12451" spans="1:9">
      <c r="A12451" s="10">
        <v>43885</v>
      </c>
      <c r="B12451" s="10">
        <v>43886</v>
      </c>
      <c r="C12451" t="s">
        <v>14696</v>
      </c>
      <c r="D12451" t="s">
        <v>1894</v>
      </c>
      <c r="E12451" t="s">
        <v>11</v>
      </c>
      <c r="G12451" s="1">
        <v>34000</v>
      </c>
      <c r="I12451" s="13">
        <f t="shared" si="194"/>
        <v>-2503883.2470001141</v>
      </c>
    </row>
    <row r="12452" spans="1:9">
      <c r="A12452" s="10">
        <v>43885</v>
      </c>
      <c r="B12452" s="10">
        <v>43886</v>
      </c>
      <c r="C12452" t="s">
        <v>9296</v>
      </c>
      <c r="D12452" t="s">
        <v>2294</v>
      </c>
      <c r="E12452" t="s">
        <v>11</v>
      </c>
      <c r="G12452" s="1">
        <v>16000</v>
      </c>
      <c r="I12452" s="13">
        <f t="shared" si="194"/>
        <v>-2487883.2470001141</v>
      </c>
    </row>
    <row r="12453" spans="1:9">
      <c r="A12453" s="10">
        <v>43882</v>
      </c>
      <c r="B12453" s="10">
        <v>43886</v>
      </c>
      <c r="C12453" t="s">
        <v>14220</v>
      </c>
      <c r="E12453" t="s">
        <v>11</v>
      </c>
      <c r="F12453" s="1">
        <v>-20</v>
      </c>
      <c r="I12453" s="13">
        <f t="shared" si="194"/>
        <v>-2487903.2470001141</v>
      </c>
    </row>
    <row r="12454" spans="1:9">
      <c r="A12454" s="10">
        <v>43882</v>
      </c>
      <c r="B12454" s="10">
        <v>43886</v>
      </c>
      <c r="C12454" t="s">
        <v>7</v>
      </c>
      <c r="E12454" t="s">
        <v>11</v>
      </c>
      <c r="F12454" s="1">
        <v>-3.8</v>
      </c>
      <c r="I12454" s="13">
        <f t="shared" si="194"/>
        <v>-2487907.0470001139</v>
      </c>
    </row>
    <row r="12455" spans="1:9">
      <c r="A12455" s="10">
        <v>43888</v>
      </c>
      <c r="B12455" s="10">
        <v>43887</v>
      </c>
      <c r="C12455" t="s">
        <v>508</v>
      </c>
      <c r="E12455" t="s">
        <v>11</v>
      </c>
      <c r="F12455" s="1">
        <v>-2391</v>
      </c>
      <c r="I12455" s="13">
        <f t="shared" si="194"/>
        <v>-2490298.0470001139</v>
      </c>
    </row>
    <row r="12456" spans="1:9">
      <c r="A12456" s="10">
        <v>43888</v>
      </c>
      <c r="B12456" s="10">
        <v>43887</v>
      </c>
      <c r="C12456" t="s">
        <v>14776</v>
      </c>
      <c r="D12456" t="s">
        <v>14775</v>
      </c>
      <c r="E12456" t="s">
        <v>3756</v>
      </c>
      <c r="F12456" s="1">
        <v>-196801.56599999999</v>
      </c>
      <c r="I12456" s="13">
        <f t="shared" si="194"/>
        <v>-2687099.613000114</v>
      </c>
    </row>
    <row r="12457" spans="1:9">
      <c r="A12457" s="10">
        <v>43888</v>
      </c>
      <c r="B12457" s="10">
        <v>43887</v>
      </c>
      <c r="C12457" t="s">
        <v>508</v>
      </c>
      <c r="E12457" t="s">
        <v>11</v>
      </c>
      <c r="F12457" s="1">
        <v>-2391</v>
      </c>
      <c r="I12457" s="13">
        <f t="shared" si="194"/>
        <v>-2689490.613000114</v>
      </c>
    </row>
    <row r="12458" spans="1:9">
      <c r="A12458" s="10">
        <v>43888</v>
      </c>
      <c r="B12458" s="10">
        <v>43887</v>
      </c>
      <c r="C12458" t="s">
        <v>14774</v>
      </c>
      <c r="D12458" t="s">
        <v>14773</v>
      </c>
      <c r="E12458" t="s">
        <v>7395</v>
      </c>
      <c r="F12458" s="1">
        <v>-1090.691</v>
      </c>
      <c r="I12458" s="13">
        <f t="shared" si="194"/>
        <v>-2690581.3040001141</v>
      </c>
    </row>
    <row r="12459" spans="1:9">
      <c r="A12459" s="10">
        <v>43888</v>
      </c>
      <c r="B12459" s="10">
        <v>43887</v>
      </c>
      <c r="C12459" t="s">
        <v>14772</v>
      </c>
      <c r="D12459" t="s">
        <v>14771</v>
      </c>
      <c r="E12459" t="s">
        <v>7395</v>
      </c>
      <c r="F12459" s="1">
        <v>-91.04</v>
      </c>
      <c r="I12459" s="13">
        <f t="shared" si="194"/>
        <v>-2690672.3440001141</v>
      </c>
    </row>
    <row r="12460" spans="1:9">
      <c r="A12460" s="10">
        <v>43889</v>
      </c>
      <c r="B12460" s="10">
        <v>43888</v>
      </c>
      <c r="C12460" t="s">
        <v>42</v>
      </c>
      <c r="D12460" t="s">
        <v>14779</v>
      </c>
      <c r="E12460" t="s">
        <v>44</v>
      </c>
      <c r="F12460" s="1">
        <v>-113731.94</v>
      </c>
      <c r="I12460" s="13">
        <f t="shared" si="194"/>
        <v>-2804404.2840001141</v>
      </c>
    </row>
    <row r="12461" spans="1:9">
      <c r="A12461" s="10">
        <v>43889</v>
      </c>
      <c r="B12461" s="10">
        <v>43888</v>
      </c>
      <c r="C12461" t="s">
        <v>14787</v>
      </c>
      <c r="E12461" t="s">
        <v>100</v>
      </c>
      <c r="F12461" s="1">
        <v>-138.45099999999999</v>
      </c>
      <c r="I12461" s="13">
        <f t="shared" si="194"/>
        <v>-2804542.735000114</v>
      </c>
    </row>
    <row r="12462" spans="1:9">
      <c r="A12462" s="10">
        <v>43889</v>
      </c>
      <c r="B12462" s="10">
        <v>43888</v>
      </c>
      <c r="C12462" t="s">
        <v>45</v>
      </c>
      <c r="D12462" t="s">
        <v>14786</v>
      </c>
      <c r="E12462" t="s">
        <v>44</v>
      </c>
      <c r="F12462" s="1">
        <v>-3.57</v>
      </c>
      <c r="I12462" s="13">
        <f t="shared" si="194"/>
        <v>-2804546.3050001138</v>
      </c>
    </row>
    <row r="12463" spans="1:9">
      <c r="A12463" s="10">
        <v>43889</v>
      </c>
      <c r="B12463" s="10">
        <v>43888</v>
      </c>
      <c r="C12463" t="s">
        <v>42</v>
      </c>
      <c r="D12463" t="s">
        <v>14786</v>
      </c>
      <c r="E12463" t="s">
        <v>44</v>
      </c>
      <c r="F12463" s="1">
        <v>-36405.798999999999</v>
      </c>
      <c r="I12463" s="13">
        <f t="shared" si="194"/>
        <v>-2840952.1040001139</v>
      </c>
    </row>
    <row r="12464" spans="1:9">
      <c r="A12464" s="10">
        <v>43889</v>
      </c>
      <c r="B12464" s="10">
        <v>43888</v>
      </c>
      <c r="C12464" t="s">
        <v>14785</v>
      </c>
      <c r="D12464" t="s">
        <v>14784</v>
      </c>
      <c r="E12464" t="s">
        <v>11333</v>
      </c>
      <c r="F12464" s="1">
        <v>-98500</v>
      </c>
      <c r="I12464" s="13">
        <f t="shared" si="194"/>
        <v>-2939452.1040001139</v>
      </c>
    </row>
    <row r="12465" spans="1:9">
      <c r="A12465" s="10">
        <v>43889</v>
      </c>
      <c r="B12465" s="10">
        <v>43888</v>
      </c>
      <c r="C12465" t="s">
        <v>14783</v>
      </c>
      <c r="D12465" t="s">
        <v>14781</v>
      </c>
      <c r="E12465" t="s">
        <v>11</v>
      </c>
      <c r="F12465" s="1">
        <v>-153.98699999999999</v>
      </c>
      <c r="I12465" s="13">
        <f t="shared" si="194"/>
        <v>-2939606.0910001141</v>
      </c>
    </row>
    <row r="12466" spans="1:9">
      <c r="A12466" s="10">
        <v>43889</v>
      </c>
      <c r="B12466" s="10">
        <v>43888</v>
      </c>
      <c r="C12466" t="s">
        <v>14782</v>
      </c>
      <c r="D12466" t="s">
        <v>14781</v>
      </c>
      <c r="E12466" t="s">
        <v>14780</v>
      </c>
      <c r="F12466" s="1">
        <v>-2.38</v>
      </c>
      <c r="I12466" s="13">
        <f t="shared" si="194"/>
        <v>-2939608.471000114</v>
      </c>
    </row>
    <row r="12467" spans="1:9">
      <c r="A12467" s="10">
        <v>43889</v>
      </c>
      <c r="B12467" s="10">
        <v>43888</v>
      </c>
      <c r="C12467" t="s">
        <v>101</v>
      </c>
      <c r="E12467" t="s">
        <v>11</v>
      </c>
      <c r="F12467" s="1">
        <v>-9.52</v>
      </c>
      <c r="I12467" s="13">
        <f t="shared" si="194"/>
        <v>-2939617.991000114</v>
      </c>
    </row>
    <row r="12468" spans="1:9">
      <c r="A12468" s="10">
        <v>43889</v>
      </c>
      <c r="B12468" s="10">
        <v>43888</v>
      </c>
      <c r="C12468" t="s">
        <v>45</v>
      </c>
      <c r="D12468" t="s">
        <v>14779</v>
      </c>
      <c r="E12468" t="s">
        <v>44</v>
      </c>
      <c r="F12468" s="1">
        <v>-3.57</v>
      </c>
      <c r="I12468" s="13">
        <f t="shared" si="194"/>
        <v>-2939621.5610001138</v>
      </c>
    </row>
    <row r="12469" spans="1:9">
      <c r="A12469" s="10">
        <v>43889</v>
      </c>
      <c r="B12469" s="10">
        <v>43888</v>
      </c>
      <c r="C12469" t="s">
        <v>14778</v>
      </c>
      <c r="D12469" t="s">
        <v>14777</v>
      </c>
      <c r="E12469" t="s">
        <v>11333</v>
      </c>
      <c r="F12469" s="1">
        <v>-98500</v>
      </c>
      <c r="I12469" s="13">
        <f t="shared" si="194"/>
        <v>-3038121.5610001138</v>
      </c>
    </row>
    <row r="12470" spans="1:9">
      <c r="A12470" s="10">
        <v>43887</v>
      </c>
      <c r="B12470" s="10">
        <v>43888</v>
      </c>
      <c r="C12470" t="s">
        <v>14753</v>
      </c>
      <c r="D12470" t="s">
        <v>14752</v>
      </c>
      <c r="E12470" t="s">
        <v>11</v>
      </c>
      <c r="G12470" s="1">
        <v>785.60900000000004</v>
      </c>
      <c r="I12470" s="13">
        <f t="shared" si="194"/>
        <v>-3037335.9520001137</v>
      </c>
    </row>
    <row r="12471" spans="1:9">
      <c r="A12471" s="10">
        <v>43892</v>
      </c>
      <c r="B12471" s="10">
        <v>43889</v>
      </c>
      <c r="C12471" t="s">
        <v>14813</v>
      </c>
      <c r="D12471" t="s">
        <v>14812</v>
      </c>
      <c r="E12471" t="s">
        <v>7374</v>
      </c>
      <c r="F12471" s="1">
        <v>-6854.0929999999998</v>
      </c>
      <c r="I12471" s="13">
        <f t="shared" si="194"/>
        <v>-3044190.0450001135</v>
      </c>
    </row>
    <row r="12472" spans="1:9">
      <c r="A12472" s="10">
        <v>43892</v>
      </c>
      <c r="B12472" s="10">
        <v>43889</v>
      </c>
      <c r="C12472" t="s">
        <v>452</v>
      </c>
      <c r="D12472" t="s">
        <v>1911</v>
      </c>
      <c r="E12472" t="s">
        <v>11</v>
      </c>
      <c r="F12472" s="1">
        <v>-0.59499999999999997</v>
      </c>
      <c r="I12472" s="13">
        <f t="shared" si="194"/>
        <v>-3044190.6400001138</v>
      </c>
    </row>
    <row r="12473" spans="1:9">
      <c r="A12473" s="10">
        <v>43892</v>
      </c>
      <c r="B12473" s="10">
        <v>43889</v>
      </c>
      <c r="C12473" t="s">
        <v>452</v>
      </c>
      <c r="D12473" t="s">
        <v>1900</v>
      </c>
      <c r="E12473" t="s">
        <v>11</v>
      </c>
      <c r="F12473" s="1">
        <v>-0.59499999999999997</v>
      </c>
      <c r="I12473" s="13">
        <f t="shared" si="194"/>
        <v>-3044191.235000114</v>
      </c>
    </row>
    <row r="12474" spans="1:9">
      <c r="A12474" s="10">
        <v>43892</v>
      </c>
      <c r="B12474" s="10">
        <v>43889</v>
      </c>
      <c r="C12474" t="s">
        <v>12249</v>
      </c>
      <c r="D12474" t="s">
        <v>14809</v>
      </c>
      <c r="E12474" t="s">
        <v>11</v>
      </c>
      <c r="F12474" s="1">
        <v>-0.59499999999999997</v>
      </c>
      <c r="I12474" s="13">
        <f t="shared" si="194"/>
        <v>-3044191.8300001142</v>
      </c>
    </row>
    <row r="12475" spans="1:9">
      <c r="A12475" s="10">
        <v>43892</v>
      </c>
      <c r="B12475" s="10">
        <v>43889</v>
      </c>
      <c r="C12475" t="s">
        <v>452</v>
      </c>
      <c r="D12475" t="s">
        <v>2069</v>
      </c>
      <c r="E12475" t="s">
        <v>11</v>
      </c>
      <c r="F12475" s="1">
        <v>-0.59499999999999997</v>
      </c>
      <c r="I12475" s="13">
        <f t="shared" si="194"/>
        <v>-3044192.4250001144</v>
      </c>
    </row>
    <row r="12476" spans="1:9">
      <c r="A12476" s="10">
        <v>43892</v>
      </c>
      <c r="B12476" s="10">
        <v>43889</v>
      </c>
      <c r="C12476" t="s">
        <v>452</v>
      </c>
      <c r="D12476" t="s">
        <v>2172</v>
      </c>
      <c r="E12476" t="s">
        <v>11</v>
      </c>
      <c r="F12476" s="1">
        <v>-0.59499999999999997</v>
      </c>
      <c r="I12476" s="13">
        <f t="shared" si="194"/>
        <v>-3044193.0200001146</v>
      </c>
    </row>
    <row r="12477" spans="1:9">
      <c r="A12477" s="10">
        <v>43892</v>
      </c>
      <c r="B12477" s="10">
        <v>43889</v>
      </c>
      <c r="C12477" t="s">
        <v>14807</v>
      </c>
      <c r="D12477" t="s">
        <v>14806</v>
      </c>
      <c r="E12477" t="s">
        <v>11</v>
      </c>
      <c r="F12477" s="1">
        <v>-11587.984</v>
      </c>
      <c r="I12477" s="13">
        <f t="shared" si="194"/>
        <v>-3055781.0040001147</v>
      </c>
    </row>
    <row r="12478" spans="1:9">
      <c r="A12478" s="10">
        <v>43892</v>
      </c>
      <c r="B12478" s="10">
        <v>43889</v>
      </c>
      <c r="C12478" t="s">
        <v>14805</v>
      </c>
      <c r="D12478" t="s">
        <v>14804</v>
      </c>
      <c r="E12478" t="s">
        <v>5066</v>
      </c>
      <c r="F12478" s="1">
        <v>-735.42499999999995</v>
      </c>
      <c r="I12478" s="13">
        <f t="shared" si="194"/>
        <v>-3056516.4290001146</v>
      </c>
    </row>
    <row r="12479" spans="1:9">
      <c r="A12479" s="10">
        <v>43892</v>
      </c>
      <c r="B12479" s="10">
        <v>43889</v>
      </c>
      <c r="C12479" t="s">
        <v>14803</v>
      </c>
      <c r="D12479" t="s">
        <v>14802</v>
      </c>
      <c r="E12479" t="s">
        <v>14125</v>
      </c>
      <c r="F12479" s="1">
        <v>-4280.991</v>
      </c>
      <c r="I12479" s="13">
        <f t="shared" si="194"/>
        <v>-3060797.4200001145</v>
      </c>
    </row>
    <row r="12480" spans="1:9">
      <c r="A12480" s="10">
        <v>43892</v>
      </c>
      <c r="B12480" s="10">
        <v>43889</v>
      </c>
      <c r="C12480" t="s">
        <v>452</v>
      </c>
      <c r="D12480" t="s">
        <v>2295</v>
      </c>
      <c r="E12480" t="s">
        <v>11</v>
      </c>
      <c r="F12480" s="1">
        <v>-0.59499999999999997</v>
      </c>
      <c r="I12480" s="13">
        <f t="shared" si="194"/>
        <v>-3060798.0150001147</v>
      </c>
    </row>
    <row r="12481" spans="1:9">
      <c r="A12481" s="10">
        <v>43892</v>
      </c>
      <c r="B12481" s="10">
        <v>43889</v>
      </c>
      <c r="C12481" t="s">
        <v>14801</v>
      </c>
      <c r="D12481" t="s">
        <v>14800</v>
      </c>
      <c r="E12481" t="s">
        <v>1161</v>
      </c>
      <c r="F12481" s="1">
        <v>-2171.6849999999999</v>
      </c>
      <c r="I12481" s="13">
        <f t="shared" si="194"/>
        <v>-3062969.7000001147</v>
      </c>
    </row>
    <row r="12482" spans="1:9">
      <c r="A12482" s="10">
        <v>43892</v>
      </c>
      <c r="B12482" s="10">
        <v>43889</v>
      </c>
      <c r="C12482" t="s">
        <v>14799</v>
      </c>
      <c r="D12482" t="s">
        <v>14798</v>
      </c>
      <c r="E12482" t="s">
        <v>5066</v>
      </c>
      <c r="F12482" s="1">
        <v>-758.69</v>
      </c>
      <c r="I12482" s="13">
        <f t="shared" si="194"/>
        <v>-3063728.3900001147</v>
      </c>
    </row>
    <row r="12483" spans="1:9">
      <c r="A12483" s="10">
        <v>43892</v>
      </c>
      <c r="B12483" s="10">
        <v>43889</v>
      </c>
      <c r="C12483" t="s">
        <v>14797</v>
      </c>
      <c r="D12483" t="s">
        <v>14796</v>
      </c>
      <c r="E12483" t="s">
        <v>5066</v>
      </c>
      <c r="F12483" s="1">
        <v>-803.85</v>
      </c>
      <c r="I12483" s="13">
        <f t="shared" ref="I12483:I12546" si="195">I12482+F12483+G12483</f>
        <v>-3064532.2400001148</v>
      </c>
    </row>
    <row r="12484" spans="1:9">
      <c r="A12484" s="10">
        <v>43892</v>
      </c>
      <c r="B12484" s="10">
        <v>43889</v>
      </c>
      <c r="C12484" t="s">
        <v>14795</v>
      </c>
      <c r="D12484" t="s">
        <v>14794</v>
      </c>
      <c r="E12484" t="s">
        <v>14793</v>
      </c>
      <c r="F12484" s="1">
        <v>-4247.5600000000004</v>
      </c>
      <c r="I12484" s="13">
        <f t="shared" si="195"/>
        <v>-3068779.8000001148</v>
      </c>
    </row>
    <row r="12485" spans="1:9">
      <c r="A12485" s="10">
        <v>43892</v>
      </c>
      <c r="B12485" s="10">
        <v>43889</v>
      </c>
      <c r="C12485" t="s">
        <v>563</v>
      </c>
      <c r="D12485" t="s">
        <v>14792</v>
      </c>
      <c r="E12485" t="s">
        <v>564</v>
      </c>
      <c r="F12485" s="1">
        <v>-244028.932</v>
      </c>
      <c r="I12485" s="13">
        <f t="shared" si="195"/>
        <v>-3312808.7320001149</v>
      </c>
    </row>
    <row r="12486" spans="1:9">
      <c r="A12486" s="10">
        <v>43892</v>
      </c>
      <c r="B12486" s="10">
        <v>43889</v>
      </c>
      <c r="C12486" t="s">
        <v>430</v>
      </c>
      <c r="D12486" t="s">
        <v>14792</v>
      </c>
      <c r="E12486" t="s">
        <v>11</v>
      </c>
      <c r="F12486" s="1">
        <v>-1.19</v>
      </c>
      <c r="I12486" s="13">
        <f t="shared" si="195"/>
        <v>-3312809.9220001148</v>
      </c>
    </row>
    <row r="12487" spans="1:9">
      <c r="A12487" s="10">
        <v>43895</v>
      </c>
      <c r="B12487" s="10">
        <v>43892</v>
      </c>
      <c r="C12487" t="s">
        <v>250</v>
      </c>
      <c r="E12487" t="s">
        <v>11</v>
      </c>
      <c r="F12487" s="1">
        <v>-240.524</v>
      </c>
      <c r="I12487" s="13">
        <f t="shared" si="195"/>
        <v>-3313050.446000115</v>
      </c>
    </row>
    <row r="12488" spans="1:9">
      <c r="A12488" s="10">
        <v>43893</v>
      </c>
      <c r="B12488" s="10">
        <v>43892</v>
      </c>
      <c r="C12488" t="s">
        <v>14826</v>
      </c>
      <c r="D12488" t="s">
        <v>14825</v>
      </c>
      <c r="E12488" t="s">
        <v>9655</v>
      </c>
      <c r="F12488" s="1">
        <v>-1595.306</v>
      </c>
      <c r="I12488" s="13">
        <f t="shared" si="195"/>
        <v>-3314645.7520001149</v>
      </c>
    </row>
    <row r="12489" spans="1:9">
      <c r="A12489" s="10">
        <v>43893</v>
      </c>
      <c r="B12489" s="10">
        <v>43892</v>
      </c>
      <c r="C12489" t="s">
        <v>14824</v>
      </c>
      <c r="D12489" t="s">
        <v>14823</v>
      </c>
      <c r="E12489" t="s">
        <v>11</v>
      </c>
      <c r="F12489" s="1">
        <v>-1724.3409999999999</v>
      </c>
      <c r="I12489" s="13">
        <f t="shared" si="195"/>
        <v>-3316370.0930001149</v>
      </c>
    </row>
    <row r="12490" spans="1:9">
      <c r="A12490" s="10">
        <v>43893</v>
      </c>
      <c r="B12490" s="10">
        <v>43892</v>
      </c>
      <c r="C12490" t="s">
        <v>14822</v>
      </c>
      <c r="D12490" t="s">
        <v>14821</v>
      </c>
      <c r="E12490" t="s">
        <v>14820</v>
      </c>
      <c r="F12490" s="1">
        <v>-713.4</v>
      </c>
      <c r="I12490" s="13">
        <f t="shared" si="195"/>
        <v>-3317083.4930001148</v>
      </c>
    </row>
    <row r="12491" spans="1:9">
      <c r="A12491" s="10">
        <v>43893</v>
      </c>
      <c r="B12491" s="10">
        <v>43892</v>
      </c>
      <c r="C12491" t="s">
        <v>14819</v>
      </c>
      <c r="D12491" t="s">
        <v>14818</v>
      </c>
      <c r="E12491" t="s">
        <v>10476</v>
      </c>
      <c r="F12491" s="1">
        <v>-310</v>
      </c>
      <c r="I12491" s="13">
        <f t="shared" si="195"/>
        <v>-3317393.4930001148</v>
      </c>
    </row>
    <row r="12492" spans="1:9">
      <c r="A12492" s="10">
        <v>43893</v>
      </c>
      <c r="B12492" s="10">
        <v>43892</v>
      </c>
      <c r="C12492" t="s">
        <v>14817</v>
      </c>
      <c r="D12492" t="s">
        <v>14816</v>
      </c>
      <c r="E12492" t="s">
        <v>234</v>
      </c>
      <c r="F12492" s="1">
        <v>-7060</v>
      </c>
      <c r="I12492" s="13">
        <f t="shared" si="195"/>
        <v>-3324453.4930001148</v>
      </c>
    </row>
    <row r="12493" spans="1:9">
      <c r="A12493" s="10">
        <v>43893</v>
      </c>
      <c r="B12493" s="10">
        <v>43892</v>
      </c>
      <c r="C12493" t="s">
        <v>14815</v>
      </c>
      <c r="D12493" t="s">
        <v>14814</v>
      </c>
      <c r="E12493" t="s">
        <v>10565</v>
      </c>
      <c r="F12493" s="1">
        <v>-660.16399999999999</v>
      </c>
      <c r="I12493" s="13">
        <f t="shared" si="195"/>
        <v>-3325113.6570001147</v>
      </c>
    </row>
    <row r="12494" spans="1:9">
      <c r="A12494" s="10">
        <v>43892</v>
      </c>
      <c r="B12494" s="10">
        <v>43892</v>
      </c>
      <c r="C12494" t="s">
        <v>618</v>
      </c>
      <c r="E12494" t="s">
        <v>11</v>
      </c>
      <c r="F12494" s="1">
        <v>-14.222</v>
      </c>
      <c r="I12494" s="13">
        <f t="shared" si="195"/>
        <v>-3325127.8790001147</v>
      </c>
    </row>
    <row r="12495" spans="1:9">
      <c r="A12495" s="10">
        <v>43892</v>
      </c>
      <c r="B12495" s="10">
        <v>43892</v>
      </c>
      <c r="C12495" t="s">
        <v>14791</v>
      </c>
      <c r="E12495" t="s">
        <v>11</v>
      </c>
      <c r="F12495" s="1">
        <v>-89.25</v>
      </c>
      <c r="I12495" s="13">
        <f t="shared" si="195"/>
        <v>-3325217.1290001147</v>
      </c>
    </row>
    <row r="12496" spans="1:9">
      <c r="A12496" s="10">
        <v>43892</v>
      </c>
      <c r="B12496" s="10">
        <v>43892</v>
      </c>
      <c r="C12496" t="s">
        <v>14790</v>
      </c>
      <c r="E12496" t="s">
        <v>11</v>
      </c>
      <c r="F12496" s="1">
        <v>-89.25</v>
      </c>
      <c r="I12496" s="13">
        <f t="shared" si="195"/>
        <v>-3325306.3790001147</v>
      </c>
    </row>
    <row r="12497" spans="1:9">
      <c r="A12497" s="10">
        <v>43892</v>
      </c>
      <c r="B12497" s="10">
        <v>43892</v>
      </c>
      <c r="C12497" t="s">
        <v>14789</v>
      </c>
      <c r="E12497" t="s">
        <v>11</v>
      </c>
      <c r="F12497" s="1">
        <v>-89.25</v>
      </c>
      <c r="I12497" s="13">
        <f t="shared" si="195"/>
        <v>-3325395.6290001147</v>
      </c>
    </row>
    <row r="12498" spans="1:9">
      <c r="A12498" s="10">
        <v>43892</v>
      </c>
      <c r="B12498" s="10">
        <v>43892</v>
      </c>
      <c r="C12498" t="s">
        <v>578</v>
      </c>
      <c r="E12498" t="s">
        <v>11</v>
      </c>
      <c r="F12498" s="1">
        <v>-49.865000000000002</v>
      </c>
      <c r="I12498" s="13">
        <f t="shared" si="195"/>
        <v>-3325445.494000115</v>
      </c>
    </row>
    <row r="12499" spans="1:9">
      <c r="A12499" s="10">
        <v>43892</v>
      </c>
      <c r="B12499" s="10">
        <v>43892</v>
      </c>
      <c r="C12499" t="s">
        <v>573</v>
      </c>
      <c r="E12499" t="s">
        <v>11</v>
      </c>
      <c r="F12499" s="1">
        <v>-53.015000000000001</v>
      </c>
      <c r="I12499" s="13">
        <f t="shared" si="195"/>
        <v>-3325498.5090001151</v>
      </c>
    </row>
    <row r="12500" spans="1:9">
      <c r="A12500" s="10">
        <v>43892</v>
      </c>
      <c r="B12500" s="10">
        <v>43892</v>
      </c>
      <c r="C12500" t="s">
        <v>577</v>
      </c>
      <c r="E12500" t="s">
        <v>11</v>
      </c>
      <c r="F12500" s="1">
        <v>-62.475000000000001</v>
      </c>
      <c r="I12500" s="13">
        <f t="shared" si="195"/>
        <v>-3325560.9840001152</v>
      </c>
    </row>
    <row r="12501" spans="1:9">
      <c r="A12501" s="10">
        <v>43892</v>
      </c>
      <c r="B12501" s="10">
        <v>43892</v>
      </c>
      <c r="C12501" t="s">
        <v>569</v>
      </c>
      <c r="E12501" t="s">
        <v>11</v>
      </c>
      <c r="F12501" s="1">
        <v>-20.527999999999999</v>
      </c>
      <c r="I12501" s="13">
        <f t="shared" si="195"/>
        <v>-3325581.5120001151</v>
      </c>
    </row>
    <row r="12502" spans="1:9">
      <c r="A12502" s="10">
        <v>43892</v>
      </c>
      <c r="B12502" s="10">
        <v>43892</v>
      </c>
      <c r="C12502" t="s">
        <v>571</v>
      </c>
      <c r="E12502" t="s">
        <v>11</v>
      </c>
      <c r="F12502" s="1">
        <v>-18.385999999999999</v>
      </c>
      <c r="I12502" s="13">
        <f t="shared" si="195"/>
        <v>-3325599.8980001151</v>
      </c>
    </row>
    <row r="12503" spans="1:9">
      <c r="A12503" s="10">
        <v>43892</v>
      </c>
      <c r="B12503" s="10">
        <v>43892</v>
      </c>
      <c r="C12503" t="s">
        <v>574</v>
      </c>
      <c r="E12503" t="s">
        <v>11</v>
      </c>
      <c r="F12503" s="1">
        <v>-19.527000000000001</v>
      </c>
      <c r="I12503" s="13">
        <f t="shared" si="195"/>
        <v>-3325619.4250001148</v>
      </c>
    </row>
    <row r="12504" spans="1:9">
      <c r="A12504" s="10">
        <v>43892</v>
      </c>
      <c r="B12504" s="10">
        <v>43892</v>
      </c>
      <c r="C12504" t="s">
        <v>570</v>
      </c>
      <c r="E12504" t="s">
        <v>11</v>
      </c>
      <c r="F12504" s="1">
        <v>-34.451000000000001</v>
      </c>
      <c r="I12504" s="13">
        <f t="shared" si="195"/>
        <v>-3325653.8760001147</v>
      </c>
    </row>
    <row r="12505" spans="1:9">
      <c r="A12505" s="10">
        <v>43892</v>
      </c>
      <c r="B12505" s="10">
        <v>43892</v>
      </c>
      <c r="C12505" t="s">
        <v>572</v>
      </c>
      <c r="E12505" t="s">
        <v>11</v>
      </c>
      <c r="F12505" s="1">
        <v>-29.899000000000001</v>
      </c>
      <c r="I12505" s="13">
        <f t="shared" si="195"/>
        <v>-3325683.7750001149</v>
      </c>
    </row>
    <row r="12506" spans="1:9">
      <c r="A12506" s="10">
        <v>43892</v>
      </c>
      <c r="B12506" s="10">
        <v>43892</v>
      </c>
      <c r="C12506" t="s">
        <v>616</v>
      </c>
      <c r="E12506" t="s">
        <v>11</v>
      </c>
      <c r="F12506" s="1">
        <v>-18.007999999999999</v>
      </c>
      <c r="I12506" s="13">
        <f t="shared" si="195"/>
        <v>-3325701.7830001148</v>
      </c>
    </row>
    <row r="12507" spans="1:9">
      <c r="A12507" s="10">
        <v>43892</v>
      </c>
      <c r="B12507" s="10">
        <v>43892</v>
      </c>
      <c r="C12507" t="s">
        <v>617</v>
      </c>
      <c r="E12507" t="s">
        <v>11</v>
      </c>
      <c r="F12507" s="1">
        <v>-11.9</v>
      </c>
      <c r="I12507" s="13">
        <f t="shared" si="195"/>
        <v>-3325713.6830001147</v>
      </c>
    </row>
    <row r="12508" spans="1:9">
      <c r="A12508" s="10">
        <v>43895</v>
      </c>
      <c r="B12508" s="10">
        <v>43893</v>
      </c>
      <c r="C12508" t="s">
        <v>184</v>
      </c>
      <c r="D12508" t="s">
        <v>14872</v>
      </c>
      <c r="E12508" t="s">
        <v>14871</v>
      </c>
      <c r="F12508" s="1">
        <v>-10</v>
      </c>
      <c r="I12508" s="13">
        <f t="shared" si="195"/>
        <v>-3325723.6830001147</v>
      </c>
    </row>
    <row r="12509" spans="1:9">
      <c r="A12509" s="10">
        <v>43895</v>
      </c>
      <c r="B12509" s="10">
        <v>43893</v>
      </c>
      <c r="C12509" t="s">
        <v>184</v>
      </c>
      <c r="D12509" t="s">
        <v>14870</v>
      </c>
      <c r="E12509" t="s">
        <v>14869</v>
      </c>
      <c r="F12509" s="1">
        <v>-10</v>
      </c>
      <c r="I12509" s="13">
        <f t="shared" si="195"/>
        <v>-3325733.6830001147</v>
      </c>
    </row>
    <row r="12510" spans="1:9">
      <c r="A12510" s="10">
        <v>43895</v>
      </c>
      <c r="B12510" s="10">
        <v>43893</v>
      </c>
      <c r="C12510" t="s">
        <v>7</v>
      </c>
      <c r="D12510" t="s">
        <v>14866</v>
      </c>
      <c r="E12510" t="s">
        <v>14865</v>
      </c>
      <c r="F12510" s="1">
        <v>-1.9</v>
      </c>
      <c r="I12510" s="13">
        <f t="shared" si="195"/>
        <v>-3325735.5830001147</v>
      </c>
    </row>
    <row r="12511" spans="1:9">
      <c r="A12511" s="10">
        <v>43895</v>
      </c>
      <c r="B12511" s="10">
        <v>43893</v>
      </c>
      <c r="C12511" t="s">
        <v>7</v>
      </c>
      <c r="D12511" t="s">
        <v>14860</v>
      </c>
      <c r="E12511" t="s">
        <v>14859</v>
      </c>
      <c r="F12511" s="1">
        <v>-1.9</v>
      </c>
      <c r="I12511" s="13">
        <f t="shared" si="195"/>
        <v>-3325737.4830001146</v>
      </c>
    </row>
    <row r="12512" spans="1:9">
      <c r="A12512" s="10">
        <v>43894</v>
      </c>
      <c r="B12512" s="10">
        <v>43893</v>
      </c>
      <c r="C12512" t="s">
        <v>14840</v>
      </c>
      <c r="D12512" t="s">
        <v>14839</v>
      </c>
      <c r="E12512" t="s">
        <v>305</v>
      </c>
      <c r="F12512" s="1">
        <v>-250.595</v>
      </c>
      <c r="I12512" s="13">
        <f t="shared" si="195"/>
        <v>-3325988.0780001148</v>
      </c>
    </row>
    <row r="12513" spans="1:9">
      <c r="A12513" s="10">
        <v>43894</v>
      </c>
      <c r="B12513" s="10">
        <v>43893</v>
      </c>
      <c r="C12513" t="s">
        <v>14838</v>
      </c>
      <c r="D12513" t="s">
        <v>14837</v>
      </c>
      <c r="E12513" t="s">
        <v>8644</v>
      </c>
      <c r="F12513" s="1">
        <v>-1241.0999999999999</v>
      </c>
      <c r="I12513" s="13">
        <f t="shared" si="195"/>
        <v>-3327229.1780001149</v>
      </c>
    </row>
    <row r="12514" spans="1:9">
      <c r="A12514" s="10">
        <v>43894</v>
      </c>
      <c r="B12514" s="10">
        <v>43893</v>
      </c>
      <c r="C12514" t="s">
        <v>452</v>
      </c>
      <c r="D12514" t="s">
        <v>14827</v>
      </c>
      <c r="E12514" t="s">
        <v>11</v>
      </c>
      <c r="F12514" s="1">
        <v>-0.59499999999999997</v>
      </c>
      <c r="I12514" s="13">
        <f t="shared" si="195"/>
        <v>-3327229.7730001151</v>
      </c>
    </row>
    <row r="12515" spans="1:9">
      <c r="A12515" s="10">
        <v>43894</v>
      </c>
      <c r="B12515" s="10">
        <v>43893</v>
      </c>
      <c r="C12515" t="s">
        <v>14836</v>
      </c>
      <c r="D12515" t="s">
        <v>14835</v>
      </c>
      <c r="E12515" t="s">
        <v>11</v>
      </c>
      <c r="F12515" s="1">
        <v>-130000</v>
      </c>
      <c r="I12515" s="13">
        <f t="shared" si="195"/>
        <v>-3457229.7730001151</v>
      </c>
    </row>
    <row r="12516" spans="1:9">
      <c r="A12516" s="10">
        <v>43894</v>
      </c>
      <c r="B12516" s="10">
        <v>43893</v>
      </c>
      <c r="C12516" t="s">
        <v>452</v>
      </c>
      <c r="D12516" t="s">
        <v>1202</v>
      </c>
      <c r="E12516" t="s">
        <v>11</v>
      </c>
      <c r="F12516" s="1">
        <v>-0.59499999999999997</v>
      </c>
      <c r="I12516" s="13">
        <f t="shared" si="195"/>
        <v>-3457230.3680001153</v>
      </c>
    </row>
    <row r="12517" spans="1:9">
      <c r="A12517" s="10">
        <v>43894</v>
      </c>
      <c r="B12517" s="10">
        <v>43893</v>
      </c>
      <c r="C12517" t="s">
        <v>452</v>
      </c>
      <c r="D12517" t="s">
        <v>1994</v>
      </c>
      <c r="E12517" t="s">
        <v>11</v>
      </c>
      <c r="F12517" s="1">
        <v>-0.59499999999999997</v>
      </c>
      <c r="I12517" s="13">
        <f t="shared" si="195"/>
        <v>-3457230.9630001155</v>
      </c>
    </row>
    <row r="12518" spans="1:9">
      <c r="A12518" s="10">
        <v>43894</v>
      </c>
      <c r="B12518" s="10">
        <v>43893</v>
      </c>
      <c r="C12518" t="s">
        <v>12249</v>
      </c>
      <c r="D12518" t="s">
        <v>14831</v>
      </c>
      <c r="E12518" t="s">
        <v>11</v>
      </c>
      <c r="F12518" s="1">
        <v>-0.59499999999999997</v>
      </c>
      <c r="I12518" s="13">
        <f t="shared" si="195"/>
        <v>-3457231.5580001157</v>
      </c>
    </row>
    <row r="12519" spans="1:9">
      <c r="A12519" s="10">
        <v>43894</v>
      </c>
      <c r="B12519" s="10">
        <v>43893</v>
      </c>
      <c r="C12519" t="s">
        <v>14830</v>
      </c>
      <c r="D12519" t="s">
        <v>14829</v>
      </c>
      <c r="E12519" t="s">
        <v>11</v>
      </c>
      <c r="F12519" s="1">
        <v>-916.37800000000004</v>
      </c>
      <c r="I12519" s="13">
        <f t="shared" si="195"/>
        <v>-3458147.9360001157</v>
      </c>
    </row>
    <row r="12520" spans="1:9">
      <c r="A12520" s="10">
        <v>43894</v>
      </c>
      <c r="B12520" s="10">
        <v>43893</v>
      </c>
      <c r="C12520" t="s">
        <v>452</v>
      </c>
      <c r="D12520" t="s">
        <v>2197</v>
      </c>
      <c r="E12520" t="s">
        <v>11</v>
      </c>
      <c r="F12520" s="1">
        <v>-0.59499999999999997</v>
      </c>
      <c r="I12520" s="13">
        <f t="shared" si="195"/>
        <v>-3458148.5310001159</v>
      </c>
    </row>
    <row r="12521" spans="1:9">
      <c r="A12521" s="10">
        <v>43894</v>
      </c>
      <c r="B12521" s="10">
        <v>43893</v>
      </c>
      <c r="C12521" t="s">
        <v>452</v>
      </c>
      <c r="D12521" t="s">
        <v>2056</v>
      </c>
      <c r="E12521" t="s">
        <v>11</v>
      </c>
      <c r="F12521" s="1">
        <v>-0.59499999999999997</v>
      </c>
      <c r="I12521" s="13">
        <f t="shared" si="195"/>
        <v>-3458149.1260001161</v>
      </c>
    </row>
    <row r="12522" spans="1:9">
      <c r="A12522" s="10">
        <v>43892</v>
      </c>
      <c r="B12522" s="10">
        <v>43893</v>
      </c>
      <c r="C12522" t="s">
        <v>14811</v>
      </c>
      <c r="D12522" t="s">
        <v>1900</v>
      </c>
      <c r="E12522" t="s">
        <v>11</v>
      </c>
      <c r="G12522" s="1">
        <v>27000</v>
      </c>
      <c r="I12522" s="13">
        <f t="shared" si="195"/>
        <v>-3431149.1260001161</v>
      </c>
    </row>
    <row r="12523" spans="1:9">
      <c r="A12523" s="10">
        <v>43892</v>
      </c>
      <c r="B12523" s="10">
        <v>43893</v>
      </c>
      <c r="C12523" t="s">
        <v>14810</v>
      </c>
      <c r="D12523" t="s">
        <v>14809</v>
      </c>
      <c r="E12523" t="s">
        <v>11</v>
      </c>
      <c r="G12523" s="1">
        <v>340000</v>
      </c>
      <c r="I12523" s="13">
        <f t="shared" si="195"/>
        <v>-3091149.1260001161</v>
      </c>
    </row>
    <row r="12524" spans="1:9">
      <c r="A12524" s="10">
        <v>43892</v>
      </c>
      <c r="B12524" s="10">
        <v>43893</v>
      </c>
      <c r="C12524" t="s">
        <v>14808</v>
      </c>
      <c r="D12524" t="s">
        <v>2069</v>
      </c>
      <c r="E12524" t="s">
        <v>11</v>
      </c>
      <c r="G12524" s="1">
        <v>18000</v>
      </c>
      <c r="I12524" s="13">
        <f t="shared" si="195"/>
        <v>-3073149.1260001161</v>
      </c>
    </row>
    <row r="12525" spans="1:9">
      <c r="A12525" s="10">
        <v>43892</v>
      </c>
      <c r="B12525" s="10">
        <v>43893</v>
      </c>
      <c r="C12525" t="s">
        <v>12239</v>
      </c>
      <c r="D12525" t="s">
        <v>2172</v>
      </c>
      <c r="E12525" t="s">
        <v>11</v>
      </c>
      <c r="G12525" s="1">
        <v>17000</v>
      </c>
      <c r="I12525" s="13">
        <f t="shared" si="195"/>
        <v>-3056149.1260001161</v>
      </c>
    </row>
    <row r="12526" spans="1:9">
      <c r="A12526" s="10">
        <v>43892</v>
      </c>
      <c r="B12526" s="10">
        <v>43893</v>
      </c>
      <c r="C12526" t="s">
        <v>9854</v>
      </c>
      <c r="D12526" t="s">
        <v>2295</v>
      </c>
      <c r="E12526" t="s">
        <v>11</v>
      </c>
      <c r="G12526" s="1">
        <v>24000</v>
      </c>
      <c r="I12526" s="13">
        <f t="shared" si="195"/>
        <v>-3032149.1260001161</v>
      </c>
    </row>
    <row r="12527" spans="1:9">
      <c r="A12527" s="10">
        <v>43892</v>
      </c>
      <c r="B12527" s="10">
        <v>43893</v>
      </c>
      <c r="C12527" t="s">
        <v>14788</v>
      </c>
      <c r="D12527" t="s">
        <v>1911</v>
      </c>
      <c r="E12527" t="s">
        <v>11</v>
      </c>
      <c r="G12527" s="1">
        <v>11000</v>
      </c>
      <c r="I12527" s="13">
        <f t="shared" si="195"/>
        <v>-3021149.1260001161</v>
      </c>
    </row>
    <row r="12528" spans="1:9">
      <c r="A12528" s="10">
        <v>43896</v>
      </c>
      <c r="B12528" s="10">
        <v>43894</v>
      </c>
      <c r="C12528" t="s">
        <v>7</v>
      </c>
      <c r="D12528" t="s">
        <v>14882</v>
      </c>
      <c r="E12528" t="s">
        <v>14881</v>
      </c>
      <c r="F12528" s="1">
        <v>-1.9</v>
      </c>
      <c r="I12528" s="13">
        <f t="shared" si="195"/>
        <v>-3021151.026000116</v>
      </c>
    </row>
    <row r="12529" spans="1:9">
      <c r="A12529" s="10">
        <v>43896</v>
      </c>
      <c r="B12529" s="10">
        <v>43894</v>
      </c>
      <c r="C12529" t="s">
        <v>184</v>
      </c>
      <c r="D12529" t="s">
        <v>14878</v>
      </c>
      <c r="E12529" t="s">
        <v>14877</v>
      </c>
      <c r="F12529" s="1">
        <v>-10</v>
      </c>
      <c r="I12529" s="13">
        <f t="shared" si="195"/>
        <v>-3021161.026000116</v>
      </c>
    </row>
    <row r="12530" spans="1:9">
      <c r="A12530" s="10">
        <v>43895</v>
      </c>
      <c r="B12530" s="10">
        <v>43894</v>
      </c>
      <c r="C12530" t="s">
        <v>14868</v>
      </c>
      <c r="D12530" t="s">
        <v>14867</v>
      </c>
      <c r="E12530" t="s">
        <v>676</v>
      </c>
      <c r="F12530" s="1">
        <v>-997.77</v>
      </c>
      <c r="I12530" s="13">
        <f t="shared" si="195"/>
        <v>-3022158.796000116</v>
      </c>
    </row>
    <row r="12531" spans="1:9">
      <c r="A12531" s="10">
        <v>43895</v>
      </c>
      <c r="B12531" s="10">
        <v>43894</v>
      </c>
      <c r="C12531" t="s">
        <v>14864</v>
      </c>
      <c r="D12531" t="s">
        <v>14863</v>
      </c>
      <c r="E12531" t="s">
        <v>11</v>
      </c>
      <c r="F12531" s="1">
        <v>-941.12900000000002</v>
      </c>
      <c r="I12531" s="13">
        <f t="shared" si="195"/>
        <v>-3023099.9250001162</v>
      </c>
    </row>
    <row r="12532" spans="1:9">
      <c r="A12532" s="10">
        <v>43895</v>
      </c>
      <c r="B12532" s="10">
        <v>43894</v>
      </c>
      <c r="C12532" t="s">
        <v>14862</v>
      </c>
      <c r="D12532" t="s">
        <v>14861</v>
      </c>
      <c r="E12532" t="s">
        <v>426</v>
      </c>
      <c r="F12532" s="1">
        <v>-2388.1840000000002</v>
      </c>
      <c r="I12532" s="13">
        <f t="shared" si="195"/>
        <v>-3025488.1090001161</v>
      </c>
    </row>
    <row r="12533" spans="1:9">
      <c r="A12533" s="10">
        <v>43895</v>
      </c>
      <c r="B12533" s="10">
        <v>43894</v>
      </c>
      <c r="C12533" t="s">
        <v>31</v>
      </c>
      <c r="D12533" t="s">
        <v>14861</v>
      </c>
      <c r="E12533" t="s">
        <v>426</v>
      </c>
      <c r="F12533" s="1">
        <v>-1.7849999999999999</v>
      </c>
      <c r="I12533" s="13">
        <f t="shared" si="195"/>
        <v>-3025489.8940001163</v>
      </c>
    </row>
    <row r="12534" spans="1:9">
      <c r="A12534" s="10">
        <v>43895</v>
      </c>
      <c r="B12534" s="10">
        <v>43894</v>
      </c>
      <c r="C12534" t="s">
        <v>14858</v>
      </c>
      <c r="D12534" t="s">
        <v>14857</v>
      </c>
      <c r="E12534" t="s">
        <v>595</v>
      </c>
      <c r="F12534" s="1">
        <v>-3344.7350000000001</v>
      </c>
      <c r="I12534" s="13">
        <f t="shared" si="195"/>
        <v>-3028834.6290001161</v>
      </c>
    </row>
    <row r="12535" spans="1:9">
      <c r="A12535" s="10">
        <v>43895</v>
      </c>
      <c r="B12535" s="10">
        <v>43894</v>
      </c>
      <c r="C12535" t="s">
        <v>31</v>
      </c>
      <c r="D12535" t="s">
        <v>14857</v>
      </c>
      <c r="E12535" t="s">
        <v>595</v>
      </c>
      <c r="F12535" s="1">
        <v>-1.7849999999999999</v>
      </c>
      <c r="I12535" s="13">
        <f t="shared" si="195"/>
        <v>-3028836.4140001163</v>
      </c>
    </row>
    <row r="12536" spans="1:9">
      <c r="A12536" s="10">
        <v>43895</v>
      </c>
      <c r="B12536" s="10">
        <v>43894</v>
      </c>
      <c r="C12536" t="s">
        <v>14856</v>
      </c>
      <c r="D12536" t="s">
        <v>14855</v>
      </c>
      <c r="E12536" t="s">
        <v>426</v>
      </c>
      <c r="F12536" s="1">
        <v>-1951.383</v>
      </c>
      <c r="I12536" s="13">
        <f t="shared" si="195"/>
        <v>-3030787.7970001162</v>
      </c>
    </row>
    <row r="12537" spans="1:9">
      <c r="A12537" s="10">
        <v>43895</v>
      </c>
      <c r="B12537" s="10">
        <v>43894</v>
      </c>
      <c r="C12537" t="s">
        <v>31</v>
      </c>
      <c r="D12537" t="s">
        <v>14855</v>
      </c>
      <c r="E12537" t="s">
        <v>426</v>
      </c>
      <c r="F12537" s="1">
        <v>-1.7849999999999999</v>
      </c>
      <c r="I12537" s="13">
        <f t="shared" si="195"/>
        <v>-3030789.5820001164</v>
      </c>
    </row>
    <row r="12538" spans="1:9">
      <c r="A12538" s="10">
        <v>43895</v>
      </c>
      <c r="B12538" s="10">
        <v>43894</v>
      </c>
      <c r="C12538" t="s">
        <v>14854</v>
      </c>
      <c r="D12538" t="s">
        <v>14853</v>
      </c>
      <c r="E12538" t="s">
        <v>448</v>
      </c>
      <c r="F12538" s="1">
        <v>-2219.864</v>
      </c>
      <c r="I12538" s="13">
        <f t="shared" si="195"/>
        <v>-3033009.4460001164</v>
      </c>
    </row>
    <row r="12539" spans="1:9">
      <c r="A12539" s="10">
        <v>43895</v>
      </c>
      <c r="B12539" s="10">
        <v>43894</v>
      </c>
      <c r="C12539" t="s">
        <v>31</v>
      </c>
      <c r="D12539" t="s">
        <v>14853</v>
      </c>
      <c r="E12539" t="s">
        <v>448</v>
      </c>
      <c r="F12539" s="1">
        <v>-1.7849999999999999</v>
      </c>
      <c r="I12539" s="13">
        <f t="shared" si="195"/>
        <v>-3033011.2310001166</v>
      </c>
    </row>
    <row r="12540" spans="1:9">
      <c r="A12540" s="10">
        <v>43895</v>
      </c>
      <c r="B12540" s="10">
        <v>43894</v>
      </c>
      <c r="C12540" t="s">
        <v>14852</v>
      </c>
      <c r="D12540" t="s">
        <v>14851</v>
      </c>
      <c r="E12540" t="s">
        <v>11</v>
      </c>
      <c r="F12540" s="1">
        <v>-349.24200000000002</v>
      </c>
      <c r="I12540" s="13">
        <f t="shared" si="195"/>
        <v>-3033360.4730001166</v>
      </c>
    </row>
    <row r="12541" spans="1:9">
      <c r="A12541" s="10">
        <v>43895</v>
      </c>
      <c r="B12541" s="10">
        <v>43894</v>
      </c>
      <c r="C12541" t="s">
        <v>14850</v>
      </c>
      <c r="D12541" t="s">
        <v>14849</v>
      </c>
      <c r="E12541" t="s">
        <v>4346</v>
      </c>
      <c r="F12541" s="1">
        <v>-3513.0390000000002</v>
      </c>
      <c r="I12541" s="13">
        <f t="shared" si="195"/>
        <v>-3036873.5120001165</v>
      </c>
    </row>
    <row r="12542" spans="1:9">
      <c r="A12542" s="10">
        <v>43895</v>
      </c>
      <c r="B12542" s="10">
        <v>43894</v>
      </c>
      <c r="C12542" t="s">
        <v>14848</v>
      </c>
      <c r="D12542" t="s">
        <v>14847</v>
      </c>
      <c r="E12542" t="s">
        <v>541</v>
      </c>
      <c r="F12542" s="1">
        <v>-7903.2870000000003</v>
      </c>
      <c r="I12542" s="13">
        <f t="shared" si="195"/>
        <v>-3044776.7990001165</v>
      </c>
    </row>
    <row r="12543" spans="1:9">
      <c r="A12543" s="10">
        <v>43895</v>
      </c>
      <c r="B12543" s="10">
        <v>43894</v>
      </c>
      <c r="C12543" t="s">
        <v>31</v>
      </c>
      <c r="D12543" t="s">
        <v>14847</v>
      </c>
      <c r="E12543" t="s">
        <v>541</v>
      </c>
      <c r="F12543" s="1">
        <v>-1.7849999999999999</v>
      </c>
      <c r="I12543" s="13">
        <f t="shared" si="195"/>
        <v>-3044778.5840001167</v>
      </c>
    </row>
    <row r="12544" spans="1:9">
      <c r="A12544" s="10">
        <v>43895</v>
      </c>
      <c r="B12544" s="10">
        <v>43894</v>
      </c>
      <c r="C12544" t="s">
        <v>14846</v>
      </c>
      <c r="D12544" t="s">
        <v>14845</v>
      </c>
      <c r="E12544" t="s">
        <v>541</v>
      </c>
      <c r="F12544" s="1">
        <v>-980.149</v>
      </c>
      <c r="I12544" s="13">
        <f t="shared" si="195"/>
        <v>-3045758.7330001169</v>
      </c>
    </row>
    <row r="12545" spans="1:9">
      <c r="A12545" s="10">
        <v>43895</v>
      </c>
      <c r="B12545" s="10">
        <v>43894</v>
      </c>
      <c r="C12545" t="s">
        <v>31</v>
      </c>
      <c r="D12545" t="s">
        <v>14845</v>
      </c>
      <c r="E12545" t="s">
        <v>541</v>
      </c>
      <c r="F12545" s="1">
        <v>-1.7849999999999999</v>
      </c>
      <c r="I12545" s="13">
        <f t="shared" si="195"/>
        <v>-3045760.518000117</v>
      </c>
    </row>
    <row r="12546" spans="1:9">
      <c r="A12546" s="10">
        <v>43895</v>
      </c>
      <c r="B12546" s="10">
        <v>43894</v>
      </c>
      <c r="C12546" t="s">
        <v>14842</v>
      </c>
      <c r="D12546" t="s">
        <v>14841</v>
      </c>
      <c r="E12546" t="s">
        <v>465</v>
      </c>
      <c r="F12546" s="1">
        <v>-1926.903</v>
      </c>
      <c r="I12546" s="13">
        <f t="shared" si="195"/>
        <v>-3047687.421000117</v>
      </c>
    </row>
    <row r="12547" spans="1:9">
      <c r="A12547" s="10">
        <v>43899</v>
      </c>
      <c r="B12547" s="10">
        <v>43895</v>
      </c>
      <c r="C12547" t="s">
        <v>7</v>
      </c>
      <c r="D12547" t="s">
        <v>14925</v>
      </c>
      <c r="E12547" t="s">
        <v>14924</v>
      </c>
      <c r="F12547" s="1">
        <v>-1.9</v>
      </c>
      <c r="I12547" s="13">
        <f t="shared" ref="I12547:I12610" si="196">I12546+F12547+G12547</f>
        <v>-3047689.3210001169</v>
      </c>
    </row>
    <row r="12548" spans="1:9">
      <c r="A12548" s="10">
        <v>43899</v>
      </c>
      <c r="B12548" s="10">
        <v>43895</v>
      </c>
      <c r="C12548" t="s">
        <v>184</v>
      </c>
      <c r="D12548" t="s">
        <v>14913</v>
      </c>
      <c r="E12548" t="s">
        <v>14912</v>
      </c>
      <c r="F12548" s="1">
        <v>-10</v>
      </c>
      <c r="I12548" s="13">
        <f t="shared" si="196"/>
        <v>-3047699.3210001169</v>
      </c>
    </row>
    <row r="12549" spans="1:9">
      <c r="A12549" s="10">
        <v>43896</v>
      </c>
      <c r="B12549" s="10">
        <v>43895</v>
      </c>
      <c r="C12549" t="s">
        <v>14899</v>
      </c>
      <c r="D12549" t="s">
        <v>14898</v>
      </c>
      <c r="E12549" t="s">
        <v>6094</v>
      </c>
      <c r="F12549" s="1">
        <v>-736.16300000000001</v>
      </c>
      <c r="I12549" s="13">
        <f t="shared" si="196"/>
        <v>-3048435.4840001171</v>
      </c>
    </row>
    <row r="12550" spans="1:9">
      <c r="A12550" s="10">
        <v>43896</v>
      </c>
      <c r="B12550" s="10">
        <v>43895</v>
      </c>
      <c r="C12550" t="s">
        <v>14897</v>
      </c>
      <c r="D12550" t="s">
        <v>14896</v>
      </c>
      <c r="E12550" t="s">
        <v>13530</v>
      </c>
      <c r="F12550" s="1">
        <v>-990.20399999999995</v>
      </c>
      <c r="I12550" s="13">
        <f t="shared" si="196"/>
        <v>-3049425.688000117</v>
      </c>
    </row>
    <row r="12551" spans="1:9">
      <c r="A12551" s="10">
        <v>43896</v>
      </c>
      <c r="B12551" s="10">
        <v>43895</v>
      </c>
      <c r="C12551" t="s">
        <v>12249</v>
      </c>
      <c r="D12551" t="s">
        <v>3397</v>
      </c>
      <c r="E12551" t="s">
        <v>11</v>
      </c>
      <c r="F12551" s="1">
        <v>-0.59499999999999997</v>
      </c>
      <c r="I12551" s="13">
        <f t="shared" si="196"/>
        <v>-3049426.2830001172</v>
      </c>
    </row>
    <row r="12552" spans="1:9">
      <c r="A12552" s="10">
        <v>43896</v>
      </c>
      <c r="B12552" s="10">
        <v>43895</v>
      </c>
      <c r="C12552" t="s">
        <v>14894</v>
      </c>
      <c r="D12552" t="s">
        <v>14893</v>
      </c>
      <c r="E12552" t="s">
        <v>375</v>
      </c>
      <c r="F12552" s="1">
        <v>-703</v>
      </c>
      <c r="I12552" s="13">
        <f t="shared" si="196"/>
        <v>-3050129.2830001172</v>
      </c>
    </row>
    <row r="12553" spans="1:9">
      <c r="A12553" s="10">
        <v>43896</v>
      </c>
      <c r="B12553" s="10">
        <v>43895</v>
      </c>
      <c r="C12553" t="s">
        <v>14892</v>
      </c>
      <c r="D12553" t="s">
        <v>14891</v>
      </c>
      <c r="E12553" t="s">
        <v>375</v>
      </c>
      <c r="F12553" s="1">
        <v>-337.5</v>
      </c>
      <c r="I12553" s="13">
        <f t="shared" si="196"/>
        <v>-3050466.7830001172</v>
      </c>
    </row>
    <row r="12554" spans="1:9">
      <c r="A12554" s="10">
        <v>43896</v>
      </c>
      <c r="B12554" s="10">
        <v>43895</v>
      </c>
      <c r="C12554" t="s">
        <v>14890</v>
      </c>
      <c r="D12554" t="s">
        <v>14889</v>
      </c>
      <c r="E12554" t="s">
        <v>14128</v>
      </c>
      <c r="F12554" s="1">
        <v>-506.94</v>
      </c>
      <c r="I12554" s="13">
        <f t="shared" si="196"/>
        <v>-3050973.7230001171</v>
      </c>
    </row>
    <row r="12555" spans="1:9">
      <c r="A12555" s="10">
        <v>43896</v>
      </c>
      <c r="B12555" s="10">
        <v>43895</v>
      </c>
      <c r="C12555" t="s">
        <v>14888</v>
      </c>
      <c r="D12555" t="s">
        <v>14887</v>
      </c>
      <c r="E12555" t="s">
        <v>6094</v>
      </c>
      <c r="F12555" s="1">
        <v>-2212.0630000000001</v>
      </c>
      <c r="I12555" s="13">
        <f t="shared" si="196"/>
        <v>-3053185.7860001172</v>
      </c>
    </row>
    <row r="12556" spans="1:9">
      <c r="A12556" s="10">
        <v>43896</v>
      </c>
      <c r="B12556" s="10">
        <v>43895</v>
      </c>
      <c r="C12556" t="s">
        <v>14886</v>
      </c>
      <c r="D12556" t="s">
        <v>14885</v>
      </c>
      <c r="E12556" t="s">
        <v>11</v>
      </c>
      <c r="F12556" s="1">
        <v>-4689.1909999999998</v>
      </c>
      <c r="I12556" s="13">
        <f t="shared" si="196"/>
        <v>-3057874.9770001173</v>
      </c>
    </row>
    <row r="12557" spans="1:9">
      <c r="A12557" s="10">
        <v>43896</v>
      </c>
      <c r="B12557" s="10">
        <v>43895</v>
      </c>
      <c r="C12557" t="s">
        <v>14884</v>
      </c>
      <c r="D12557" t="s">
        <v>14883</v>
      </c>
      <c r="E12557" t="s">
        <v>9466</v>
      </c>
      <c r="F12557" s="1">
        <v>-4322.5200000000004</v>
      </c>
      <c r="I12557" s="13">
        <f t="shared" si="196"/>
        <v>-3062197.4970001173</v>
      </c>
    </row>
    <row r="12558" spans="1:9">
      <c r="A12558" s="10">
        <v>43896</v>
      </c>
      <c r="B12558" s="10">
        <v>43895</v>
      </c>
      <c r="C12558" t="s">
        <v>14880</v>
      </c>
      <c r="D12558" t="s">
        <v>14879</v>
      </c>
      <c r="E12558" t="s">
        <v>11</v>
      </c>
      <c r="F12558" s="1">
        <v>-1931.123</v>
      </c>
      <c r="I12558" s="13">
        <f t="shared" si="196"/>
        <v>-3064128.6200001175</v>
      </c>
    </row>
    <row r="12559" spans="1:9">
      <c r="A12559" s="10">
        <v>43896</v>
      </c>
      <c r="B12559" s="10">
        <v>43895</v>
      </c>
      <c r="C12559" t="s">
        <v>14876</v>
      </c>
      <c r="D12559" t="s">
        <v>14875</v>
      </c>
      <c r="E12559" t="s">
        <v>3935</v>
      </c>
      <c r="F12559" s="1">
        <v>-6744.4120000000003</v>
      </c>
      <c r="I12559" s="13">
        <f t="shared" si="196"/>
        <v>-3070873.0320001175</v>
      </c>
    </row>
    <row r="12560" spans="1:9">
      <c r="A12560" s="10">
        <v>43896</v>
      </c>
      <c r="B12560" s="10">
        <v>43895</v>
      </c>
      <c r="C12560" t="s">
        <v>14874</v>
      </c>
      <c r="D12560" t="s">
        <v>14873</v>
      </c>
      <c r="E12560" t="s">
        <v>14128</v>
      </c>
      <c r="F12560" s="1">
        <v>-854</v>
      </c>
      <c r="I12560" s="13">
        <f t="shared" si="196"/>
        <v>-3071727.0320001175</v>
      </c>
    </row>
    <row r="12561" spans="1:9">
      <c r="A12561" s="10">
        <v>43894</v>
      </c>
      <c r="B12561" s="10">
        <v>43895</v>
      </c>
      <c r="C12561" t="s">
        <v>14834</v>
      </c>
      <c r="D12561" t="s">
        <v>1202</v>
      </c>
      <c r="E12561" t="s">
        <v>11</v>
      </c>
      <c r="G12561" s="1">
        <v>11000</v>
      </c>
      <c r="I12561" s="13">
        <f t="shared" si="196"/>
        <v>-3060727.0320001175</v>
      </c>
    </row>
    <row r="12562" spans="1:9">
      <c r="A12562" s="10">
        <v>43894</v>
      </c>
      <c r="B12562" s="10">
        <v>43895</v>
      </c>
      <c r="C12562" t="s">
        <v>14833</v>
      </c>
      <c r="D12562" t="s">
        <v>1994</v>
      </c>
      <c r="E12562" t="s">
        <v>11</v>
      </c>
      <c r="G12562" s="1">
        <v>16000</v>
      </c>
      <c r="I12562" s="13">
        <f t="shared" si="196"/>
        <v>-3044727.0320001175</v>
      </c>
    </row>
    <row r="12563" spans="1:9">
      <c r="A12563" s="10">
        <v>43894</v>
      </c>
      <c r="B12563" s="10">
        <v>43895</v>
      </c>
      <c r="C12563" t="s">
        <v>14832</v>
      </c>
      <c r="D12563" t="s">
        <v>14831</v>
      </c>
      <c r="E12563" t="s">
        <v>11</v>
      </c>
      <c r="G12563" s="1">
        <v>520000</v>
      </c>
      <c r="I12563" s="13">
        <f t="shared" si="196"/>
        <v>-2524727.0320001175</v>
      </c>
    </row>
    <row r="12564" spans="1:9">
      <c r="A12564" s="10">
        <v>43894</v>
      </c>
      <c r="B12564" s="10">
        <v>43895</v>
      </c>
      <c r="C12564" t="s">
        <v>9855</v>
      </c>
      <c r="D12564" t="s">
        <v>2197</v>
      </c>
      <c r="E12564" t="s">
        <v>11</v>
      </c>
      <c r="G12564" s="1">
        <v>15000</v>
      </c>
      <c r="I12564" s="13">
        <f t="shared" si="196"/>
        <v>-2509727.0320001175</v>
      </c>
    </row>
    <row r="12565" spans="1:9">
      <c r="A12565" s="10">
        <v>43894</v>
      </c>
      <c r="B12565" s="10">
        <v>43895</v>
      </c>
      <c r="C12565" t="s">
        <v>12076</v>
      </c>
      <c r="D12565" t="s">
        <v>2056</v>
      </c>
      <c r="E12565" t="s">
        <v>11</v>
      </c>
      <c r="G12565" s="1">
        <v>13000</v>
      </c>
      <c r="I12565" s="13">
        <f t="shared" si="196"/>
        <v>-2496727.0320001175</v>
      </c>
    </row>
    <row r="12566" spans="1:9">
      <c r="A12566" s="10">
        <v>43894</v>
      </c>
      <c r="B12566" s="10">
        <v>43895</v>
      </c>
      <c r="C12566" t="s">
        <v>14828</v>
      </c>
      <c r="D12566" t="s">
        <v>14827</v>
      </c>
      <c r="E12566" t="s">
        <v>11</v>
      </c>
      <c r="G12566" s="1">
        <v>11000</v>
      </c>
      <c r="I12566" s="13">
        <f t="shared" si="196"/>
        <v>-2485727.0320001175</v>
      </c>
    </row>
    <row r="12567" spans="1:9">
      <c r="A12567" s="10">
        <v>43900</v>
      </c>
      <c r="B12567" s="10">
        <v>43896</v>
      </c>
      <c r="C12567" t="s">
        <v>184</v>
      </c>
      <c r="D12567" t="s">
        <v>14944</v>
      </c>
      <c r="E12567" t="s">
        <v>14943</v>
      </c>
      <c r="F12567" s="1">
        <v>-10</v>
      </c>
      <c r="I12567" s="13">
        <f t="shared" si="196"/>
        <v>-2485737.0320001175</v>
      </c>
    </row>
    <row r="12568" spans="1:9">
      <c r="A12568" s="10">
        <v>43900</v>
      </c>
      <c r="B12568" s="10">
        <v>43896</v>
      </c>
      <c r="C12568" t="s">
        <v>7</v>
      </c>
      <c r="D12568" t="s">
        <v>14932</v>
      </c>
      <c r="E12568" t="s">
        <v>14931</v>
      </c>
      <c r="F12568" s="1">
        <v>-1.9</v>
      </c>
      <c r="I12568" s="13">
        <f t="shared" si="196"/>
        <v>-2485738.9320001174</v>
      </c>
    </row>
    <row r="12569" spans="1:9">
      <c r="A12569" s="10">
        <v>43899</v>
      </c>
      <c r="B12569" s="10">
        <v>43896</v>
      </c>
      <c r="C12569" t="s">
        <v>10029</v>
      </c>
      <c r="D12569" t="s">
        <v>2028</v>
      </c>
      <c r="E12569" t="s">
        <v>11</v>
      </c>
      <c r="F12569" s="1">
        <v>-5.95</v>
      </c>
      <c r="I12569" s="13">
        <f t="shared" si="196"/>
        <v>-2485744.8820001176</v>
      </c>
    </row>
    <row r="12570" spans="1:9">
      <c r="A12570" s="10">
        <v>43899</v>
      </c>
      <c r="B12570" s="10">
        <v>43896</v>
      </c>
      <c r="C12570" t="s">
        <v>452</v>
      </c>
      <c r="D12570" t="s">
        <v>2132</v>
      </c>
      <c r="E12570" t="s">
        <v>11</v>
      </c>
      <c r="F12570" s="1">
        <v>-0.59499999999999997</v>
      </c>
      <c r="I12570" s="13">
        <f t="shared" si="196"/>
        <v>-2485745.4770001178</v>
      </c>
    </row>
    <row r="12571" spans="1:9">
      <c r="A12571" s="10">
        <v>43899</v>
      </c>
      <c r="B12571" s="10">
        <v>43896</v>
      </c>
      <c r="C12571" t="s">
        <v>14920</v>
      </c>
      <c r="D12571" t="s">
        <v>14919</v>
      </c>
      <c r="E12571" t="s">
        <v>11</v>
      </c>
      <c r="F12571" s="1">
        <v>-12524.108</v>
      </c>
      <c r="I12571" s="13">
        <f t="shared" si="196"/>
        <v>-2498269.5850001178</v>
      </c>
    </row>
    <row r="12572" spans="1:9">
      <c r="A12572" s="10">
        <v>43899</v>
      </c>
      <c r="B12572" s="10">
        <v>43896</v>
      </c>
      <c r="C12572" t="s">
        <v>14918</v>
      </c>
      <c r="D12572" t="s">
        <v>14917</v>
      </c>
      <c r="E12572" t="s">
        <v>12772</v>
      </c>
      <c r="F12572" s="1">
        <v>-500</v>
      </c>
      <c r="I12572" s="13">
        <f t="shared" si="196"/>
        <v>-2498769.5850001178</v>
      </c>
    </row>
    <row r="12573" spans="1:9">
      <c r="A12573" s="10">
        <v>43899</v>
      </c>
      <c r="B12573" s="10">
        <v>43896</v>
      </c>
      <c r="C12573" t="s">
        <v>67</v>
      </c>
      <c r="D12573" t="s">
        <v>2582</v>
      </c>
      <c r="E12573" t="s">
        <v>11</v>
      </c>
      <c r="F12573" s="1">
        <v>-0.76200000000000001</v>
      </c>
      <c r="I12573" s="13">
        <f t="shared" si="196"/>
        <v>-2498770.3470001179</v>
      </c>
    </row>
    <row r="12574" spans="1:9">
      <c r="A12574" s="10">
        <v>43899</v>
      </c>
      <c r="B12574" s="10">
        <v>43896</v>
      </c>
      <c r="C12574" t="s">
        <v>68</v>
      </c>
      <c r="D12574" t="s">
        <v>2582</v>
      </c>
      <c r="E12574" t="s">
        <v>11</v>
      </c>
      <c r="F12574" s="1">
        <v>-0.19</v>
      </c>
      <c r="I12574" s="13">
        <f t="shared" si="196"/>
        <v>-2498770.5370001178</v>
      </c>
    </row>
    <row r="12575" spans="1:9">
      <c r="A12575" s="10">
        <v>43899</v>
      </c>
      <c r="B12575" s="10">
        <v>43896</v>
      </c>
      <c r="C12575" t="s">
        <v>14916</v>
      </c>
      <c r="D12575" t="s">
        <v>14915</v>
      </c>
      <c r="E12575" t="s">
        <v>8248</v>
      </c>
      <c r="F12575" s="1">
        <v>-500</v>
      </c>
      <c r="I12575" s="13">
        <f t="shared" si="196"/>
        <v>-2499270.5370001178</v>
      </c>
    </row>
    <row r="12576" spans="1:9">
      <c r="A12576" s="10">
        <v>43899</v>
      </c>
      <c r="B12576" s="10">
        <v>43896</v>
      </c>
      <c r="C12576" t="s">
        <v>452</v>
      </c>
      <c r="D12576" t="s">
        <v>1871</v>
      </c>
      <c r="E12576" t="s">
        <v>11</v>
      </c>
      <c r="F12576" s="1">
        <v>-0.59499999999999997</v>
      </c>
      <c r="I12576" s="13">
        <f t="shared" si="196"/>
        <v>-2499271.132000118</v>
      </c>
    </row>
    <row r="12577" spans="1:9">
      <c r="A12577" s="10">
        <v>43899</v>
      </c>
      <c r="B12577" s="10">
        <v>43896</v>
      </c>
      <c r="C12577" t="s">
        <v>12249</v>
      </c>
      <c r="D12577" t="s">
        <v>14910</v>
      </c>
      <c r="E12577" t="s">
        <v>11</v>
      </c>
      <c r="F12577" s="1">
        <v>-0.59499999999999997</v>
      </c>
      <c r="I12577" s="13">
        <f t="shared" si="196"/>
        <v>-2499271.7270001182</v>
      </c>
    </row>
    <row r="12578" spans="1:9">
      <c r="A12578" s="10">
        <v>43899</v>
      </c>
      <c r="B12578" s="10">
        <v>43896</v>
      </c>
      <c r="C12578" t="s">
        <v>14909</v>
      </c>
      <c r="D12578" t="s">
        <v>14908</v>
      </c>
      <c r="E12578" t="s">
        <v>13665</v>
      </c>
      <c r="F12578" s="1">
        <v>-59100</v>
      </c>
      <c r="I12578" s="13">
        <f t="shared" si="196"/>
        <v>-2558371.7270001182</v>
      </c>
    </row>
    <row r="12579" spans="1:9">
      <c r="A12579" s="10">
        <v>43899</v>
      </c>
      <c r="B12579" s="10">
        <v>43896</v>
      </c>
      <c r="C12579" t="s">
        <v>14907</v>
      </c>
      <c r="D12579" t="s">
        <v>14906</v>
      </c>
      <c r="E12579" t="s">
        <v>219</v>
      </c>
      <c r="F12579" s="1">
        <v>-127.905</v>
      </c>
      <c r="I12579" s="13">
        <f t="shared" si="196"/>
        <v>-2558499.632000118</v>
      </c>
    </row>
    <row r="12580" spans="1:9">
      <c r="A12580" s="10">
        <v>43899</v>
      </c>
      <c r="B12580" s="10">
        <v>43896</v>
      </c>
      <c r="C12580" t="s">
        <v>452</v>
      </c>
      <c r="D12580" t="s">
        <v>1962</v>
      </c>
      <c r="E12580" t="s">
        <v>11</v>
      </c>
      <c r="F12580" s="1">
        <v>-0.59499999999999997</v>
      </c>
      <c r="I12580" s="13">
        <f t="shared" si="196"/>
        <v>-2558500.2270001182</v>
      </c>
    </row>
    <row r="12581" spans="1:9">
      <c r="A12581" s="10">
        <v>43899</v>
      </c>
      <c r="B12581" s="10">
        <v>43896</v>
      </c>
      <c r="C12581" t="s">
        <v>452</v>
      </c>
      <c r="D12581" t="s">
        <v>2186</v>
      </c>
      <c r="E12581" t="s">
        <v>11</v>
      </c>
      <c r="F12581" s="1">
        <v>-0.59499999999999997</v>
      </c>
      <c r="I12581" s="13">
        <f t="shared" si="196"/>
        <v>-2558500.8220001184</v>
      </c>
    </row>
    <row r="12582" spans="1:9">
      <c r="A12582" s="10">
        <v>43899</v>
      </c>
      <c r="B12582" s="10">
        <v>43896</v>
      </c>
      <c r="C12582" t="s">
        <v>14902</v>
      </c>
      <c r="D12582" t="s">
        <v>14901</v>
      </c>
      <c r="E12582" t="s">
        <v>14900</v>
      </c>
      <c r="F12582" s="1">
        <v>-4237.5209999999997</v>
      </c>
      <c r="I12582" s="13">
        <f t="shared" si="196"/>
        <v>-2562738.3430001186</v>
      </c>
    </row>
    <row r="12583" spans="1:9">
      <c r="A12583" s="10">
        <v>43900</v>
      </c>
      <c r="B12583" s="10">
        <v>43899</v>
      </c>
      <c r="C12583" t="s">
        <v>430</v>
      </c>
      <c r="D12583" t="s">
        <v>14926</v>
      </c>
      <c r="E12583" t="s">
        <v>431</v>
      </c>
      <c r="F12583" s="1">
        <v>-1.19</v>
      </c>
      <c r="I12583" s="13">
        <f t="shared" si="196"/>
        <v>-2562739.5330001186</v>
      </c>
    </row>
    <row r="12584" spans="1:9">
      <c r="A12584" s="10">
        <v>43900</v>
      </c>
      <c r="B12584" s="10">
        <v>43899</v>
      </c>
      <c r="C12584" t="s">
        <v>31</v>
      </c>
      <c r="D12584" t="s">
        <v>14935</v>
      </c>
      <c r="E12584" t="s">
        <v>595</v>
      </c>
      <c r="F12584" s="1">
        <v>-1.7849999999999999</v>
      </c>
      <c r="I12584" s="13">
        <f t="shared" si="196"/>
        <v>-2562741.3180001187</v>
      </c>
    </row>
    <row r="12585" spans="1:9">
      <c r="A12585" s="10">
        <v>43900</v>
      </c>
      <c r="B12585" s="10">
        <v>43899</v>
      </c>
      <c r="C12585" t="s">
        <v>14942</v>
      </c>
      <c r="D12585" t="s">
        <v>14941</v>
      </c>
      <c r="E12585" t="s">
        <v>8015</v>
      </c>
      <c r="F12585" s="1">
        <v>-2427.491</v>
      </c>
      <c r="I12585" s="13">
        <f t="shared" si="196"/>
        <v>-2565168.8090001186</v>
      </c>
    </row>
    <row r="12586" spans="1:9">
      <c r="A12586" s="10">
        <v>43900</v>
      </c>
      <c r="B12586" s="10">
        <v>43899</v>
      </c>
      <c r="C12586" t="s">
        <v>31</v>
      </c>
      <c r="D12586" t="s">
        <v>14941</v>
      </c>
      <c r="E12586" t="s">
        <v>8015</v>
      </c>
      <c r="F12586" s="1">
        <v>-1.7849999999999999</v>
      </c>
      <c r="I12586" s="13">
        <f t="shared" si="196"/>
        <v>-2565170.5940001188</v>
      </c>
    </row>
    <row r="12587" spans="1:9">
      <c r="A12587" s="10">
        <v>43900</v>
      </c>
      <c r="B12587" s="10">
        <v>43899</v>
      </c>
      <c r="C12587" t="s">
        <v>14940</v>
      </c>
      <c r="D12587" t="s">
        <v>14939</v>
      </c>
      <c r="E12587" t="s">
        <v>12368</v>
      </c>
      <c r="F12587" s="1">
        <v>-6858.1419999999998</v>
      </c>
      <c r="I12587" s="13">
        <f t="shared" si="196"/>
        <v>-2572028.7360001188</v>
      </c>
    </row>
    <row r="12588" spans="1:9">
      <c r="A12588" s="10">
        <v>43900</v>
      </c>
      <c r="B12588" s="10">
        <v>43899</v>
      </c>
      <c r="C12588" t="s">
        <v>31</v>
      </c>
      <c r="D12588" t="s">
        <v>14939</v>
      </c>
      <c r="E12588" t="s">
        <v>12368</v>
      </c>
      <c r="F12588" s="1">
        <v>-1.7849999999999999</v>
      </c>
      <c r="I12588" s="13">
        <f t="shared" si="196"/>
        <v>-2572030.5210001189</v>
      </c>
    </row>
    <row r="12589" spans="1:9">
      <c r="A12589" s="10">
        <v>43900</v>
      </c>
      <c r="B12589" s="10">
        <v>43899</v>
      </c>
      <c r="C12589" t="s">
        <v>14938</v>
      </c>
      <c r="D12589" t="s">
        <v>14937</v>
      </c>
      <c r="E12589" t="s">
        <v>401</v>
      </c>
      <c r="F12589" s="1">
        <v>-1109.0530000000001</v>
      </c>
      <c r="I12589" s="13">
        <f t="shared" si="196"/>
        <v>-2573139.5740001188</v>
      </c>
    </row>
    <row r="12590" spans="1:9">
      <c r="A12590" s="10">
        <v>43900</v>
      </c>
      <c r="B12590" s="10">
        <v>43899</v>
      </c>
      <c r="C12590" t="s">
        <v>31</v>
      </c>
      <c r="D12590" t="s">
        <v>14937</v>
      </c>
      <c r="E12590" t="s">
        <v>401</v>
      </c>
      <c r="F12590" s="1">
        <v>-1.7849999999999999</v>
      </c>
      <c r="I12590" s="13">
        <f t="shared" si="196"/>
        <v>-2573141.3590001189</v>
      </c>
    </row>
    <row r="12591" spans="1:9">
      <c r="A12591" s="10">
        <v>43900</v>
      </c>
      <c r="B12591" s="10">
        <v>43899</v>
      </c>
      <c r="C12591" t="s">
        <v>14936</v>
      </c>
      <c r="D12591" t="s">
        <v>14935</v>
      </c>
      <c r="E12591" t="s">
        <v>595</v>
      </c>
      <c r="F12591" s="1">
        <v>-53229.991000000002</v>
      </c>
      <c r="I12591" s="13">
        <f t="shared" si="196"/>
        <v>-2626371.3500001188</v>
      </c>
    </row>
    <row r="12592" spans="1:9">
      <c r="A12592" s="10">
        <v>43900</v>
      </c>
      <c r="B12592" s="10">
        <v>43899</v>
      </c>
      <c r="C12592" t="s">
        <v>14934</v>
      </c>
      <c r="D12592" t="s">
        <v>14933</v>
      </c>
      <c r="E12592" t="s">
        <v>11</v>
      </c>
      <c r="F12592" s="1">
        <v>-160</v>
      </c>
      <c r="I12592" s="13">
        <f t="shared" si="196"/>
        <v>-2626531.3500001188</v>
      </c>
    </row>
    <row r="12593" spans="1:9">
      <c r="A12593" s="10">
        <v>43900</v>
      </c>
      <c r="B12593" s="10">
        <v>43899</v>
      </c>
      <c r="C12593" t="s">
        <v>14930</v>
      </c>
      <c r="D12593" t="s">
        <v>14929</v>
      </c>
      <c r="E12593" t="s">
        <v>14928</v>
      </c>
      <c r="F12593" s="1">
        <v>-1400000</v>
      </c>
      <c r="I12593" s="13">
        <f t="shared" si="196"/>
        <v>-4026531.3500001188</v>
      </c>
    </row>
    <row r="12594" spans="1:9">
      <c r="A12594" s="10">
        <v>43900</v>
      </c>
      <c r="B12594" s="10">
        <v>43899</v>
      </c>
      <c r="C12594" t="s">
        <v>427</v>
      </c>
      <c r="D12594" t="s">
        <v>14927</v>
      </c>
      <c r="E12594" t="s">
        <v>429</v>
      </c>
      <c r="F12594" s="1">
        <v>-3088.9160000000002</v>
      </c>
      <c r="I12594" s="13">
        <f t="shared" si="196"/>
        <v>-4029620.266000119</v>
      </c>
    </row>
    <row r="12595" spans="1:9">
      <c r="A12595" s="10">
        <v>43900</v>
      </c>
      <c r="B12595" s="10">
        <v>43899</v>
      </c>
      <c r="C12595" t="s">
        <v>430</v>
      </c>
      <c r="D12595" t="s">
        <v>14927</v>
      </c>
      <c r="E12595" t="s">
        <v>431</v>
      </c>
      <c r="F12595" s="1">
        <v>-1.19</v>
      </c>
      <c r="I12595" s="13">
        <f t="shared" si="196"/>
        <v>-4029621.456000119</v>
      </c>
    </row>
    <row r="12596" spans="1:9">
      <c r="A12596" s="10">
        <v>43900</v>
      </c>
      <c r="B12596" s="10">
        <v>43899</v>
      </c>
      <c r="C12596" t="s">
        <v>427</v>
      </c>
      <c r="D12596" t="s">
        <v>14926</v>
      </c>
      <c r="E12596" t="s">
        <v>429</v>
      </c>
      <c r="F12596" s="1">
        <v>-1780.7370000000001</v>
      </c>
      <c r="I12596" s="13">
        <f t="shared" si="196"/>
        <v>-4031402.1930001192</v>
      </c>
    </row>
    <row r="12597" spans="1:9">
      <c r="A12597" s="10">
        <v>43896</v>
      </c>
      <c r="B12597" s="10">
        <v>43899</v>
      </c>
      <c r="C12597" t="s">
        <v>14895</v>
      </c>
      <c r="D12597" t="s">
        <v>3397</v>
      </c>
      <c r="E12597" t="s">
        <v>11</v>
      </c>
      <c r="G12597" s="1">
        <v>1400000</v>
      </c>
      <c r="I12597" s="13">
        <f t="shared" si="196"/>
        <v>-2631402.1930001192</v>
      </c>
    </row>
    <row r="12598" spans="1:9">
      <c r="A12598" s="10">
        <v>43902</v>
      </c>
      <c r="B12598" s="10">
        <v>43900</v>
      </c>
      <c r="C12598" t="s">
        <v>7</v>
      </c>
      <c r="D12598" t="s">
        <v>14966</v>
      </c>
      <c r="E12598" t="s">
        <v>14965</v>
      </c>
      <c r="F12598" s="1">
        <v>-1.9</v>
      </c>
      <c r="I12598" s="13">
        <f t="shared" si="196"/>
        <v>-2631404.0930001191</v>
      </c>
    </row>
    <row r="12599" spans="1:9">
      <c r="A12599" s="10">
        <v>43902</v>
      </c>
      <c r="B12599" s="10">
        <v>43900</v>
      </c>
      <c r="C12599" t="s">
        <v>184</v>
      </c>
      <c r="D12599" t="s">
        <v>14964</v>
      </c>
      <c r="E12599" t="s">
        <v>14963</v>
      </c>
      <c r="F12599" s="1">
        <v>-10</v>
      </c>
      <c r="I12599" s="13">
        <f t="shared" si="196"/>
        <v>-2631414.0930001191</v>
      </c>
    </row>
    <row r="12600" spans="1:9">
      <c r="A12600" s="10">
        <v>43901</v>
      </c>
      <c r="B12600" s="10">
        <v>43900</v>
      </c>
      <c r="C12600" t="s">
        <v>14952</v>
      </c>
      <c r="D12600" t="s">
        <v>14951</v>
      </c>
      <c r="E12600" t="s">
        <v>561</v>
      </c>
      <c r="F12600" s="1">
        <v>-4326.4579999999996</v>
      </c>
      <c r="I12600" s="13">
        <f t="shared" si="196"/>
        <v>-2635740.5510001192</v>
      </c>
    </row>
    <row r="12601" spans="1:9">
      <c r="A12601" s="10">
        <v>43901</v>
      </c>
      <c r="B12601" s="10">
        <v>43900</v>
      </c>
      <c r="C12601" t="s">
        <v>31</v>
      </c>
      <c r="D12601" t="s">
        <v>14951</v>
      </c>
      <c r="E12601" t="s">
        <v>561</v>
      </c>
      <c r="F12601" s="1">
        <v>-1.7849999999999999</v>
      </c>
      <c r="I12601" s="13">
        <f t="shared" si="196"/>
        <v>-2635742.3360001193</v>
      </c>
    </row>
    <row r="12602" spans="1:9">
      <c r="A12602" s="10">
        <v>43901</v>
      </c>
      <c r="B12602" s="10">
        <v>43900</v>
      </c>
      <c r="C12602" t="s">
        <v>14950</v>
      </c>
      <c r="D12602" t="s">
        <v>10449</v>
      </c>
      <c r="E12602" t="s">
        <v>1620</v>
      </c>
      <c r="F12602" s="1">
        <v>-2708.2579999999998</v>
      </c>
      <c r="I12602" s="13">
        <f t="shared" si="196"/>
        <v>-2638450.5940001193</v>
      </c>
    </row>
    <row r="12603" spans="1:9">
      <c r="A12603" s="10">
        <v>43901</v>
      </c>
      <c r="B12603" s="10">
        <v>43900</v>
      </c>
      <c r="C12603" t="s">
        <v>101</v>
      </c>
      <c r="E12603" t="s">
        <v>11</v>
      </c>
      <c r="F12603" s="1">
        <v>-9.52</v>
      </c>
      <c r="I12603" s="13">
        <f t="shared" si="196"/>
        <v>-2638460.1140001193</v>
      </c>
    </row>
    <row r="12604" spans="1:9">
      <c r="A12604" s="10">
        <v>43901</v>
      </c>
      <c r="B12604" s="10">
        <v>43900</v>
      </c>
      <c r="C12604" t="s">
        <v>14949</v>
      </c>
      <c r="D12604" t="s">
        <v>14948</v>
      </c>
      <c r="E12604" t="s">
        <v>410</v>
      </c>
      <c r="F12604" s="1">
        <v>-200</v>
      </c>
      <c r="I12604" s="13">
        <f t="shared" si="196"/>
        <v>-2638660.1140001193</v>
      </c>
    </row>
    <row r="12605" spans="1:9">
      <c r="A12605" s="10">
        <v>43901</v>
      </c>
      <c r="B12605" s="10">
        <v>43900</v>
      </c>
      <c r="C12605" t="s">
        <v>14947</v>
      </c>
      <c r="E12605" t="s">
        <v>100</v>
      </c>
      <c r="F12605" s="1">
        <v>-30592.14</v>
      </c>
      <c r="I12605" s="13">
        <f t="shared" si="196"/>
        <v>-2669252.2540001194</v>
      </c>
    </row>
    <row r="12606" spans="1:9">
      <c r="A12606" s="10">
        <v>43901</v>
      </c>
      <c r="B12606" s="10">
        <v>43900</v>
      </c>
      <c r="C12606" t="s">
        <v>14946</v>
      </c>
      <c r="D12606" t="s">
        <v>14945</v>
      </c>
      <c r="E12606" t="s">
        <v>237</v>
      </c>
      <c r="F12606" s="1">
        <v>-76743.221999999994</v>
      </c>
      <c r="I12606" s="13">
        <f t="shared" si="196"/>
        <v>-2745995.4760001195</v>
      </c>
    </row>
    <row r="12607" spans="1:9">
      <c r="A12607" s="10">
        <v>43899</v>
      </c>
      <c r="B12607" s="10">
        <v>43900</v>
      </c>
      <c r="C12607" t="s">
        <v>152</v>
      </c>
      <c r="D12607" t="s">
        <v>14923</v>
      </c>
      <c r="E12607" t="s">
        <v>14922</v>
      </c>
      <c r="F12607" s="1">
        <v>-20</v>
      </c>
      <c r="I12607" s="13">
        <f t="shared" si="196"/>
        <v>-2746015.4760001195</v>
      </c>
    </row>
    <row r="12608" spans="1:9">
      <c r="A12608" s="10">
        <v>43899</v>
      </c>
      <c r="B12608" s="10">
        <v>43900</v>
      </c>
      <c r="C12608" t="s">
        <v>6712</v>
      </c>
      <c r="D12608" t="s">
        <v>2582</v>
      </c>
      <c r="E12608" t="s">
        <v>11</v>
      </c>
      <c r="G12608" s="1">
        <v>411.09399999999999</v>
      </c>
      <c r="I12608" s="13">
        <f t="shared" si="196"/>
        <v>-2745604.3820001194</v>
      </c>
    </row>
    <row r="12609" spans="1:9">
      <c r="A12609" s="10">
        <v>43899</v>
      </c>
      <c r="B12609" s="10">
        <v>43900</v>
      </c>
      <c r="C12609" t="s">
        <v>14914</v>
      </c>
      <c r="D12609" t="s">
        <v>1871</v>
      </c>
      <c r="E12609" t="s">
        <v>11</v>
      </c>
      <c r="G12609" s="1">
        <v>24000</v>
      </c>
      <c r="I12609" s="13">
        <f t="shared" si="196"/>
        <v>-2721604.3820001194</v>
      </c>
    </row>
    <row r="12610" spans="1:9">
      <c r="A12610" s="10">
        <v>43899</v>
      </c>
      <c r="B12610" s="10">
        <v>43900</v>
      </c>
      <c r="C12610" t="s">
        <v>14911</v>
      </c>
      <c r="D12610" t="s">
        <v>14910</v>
      </c>
      <c r="E12610" t="s">
        <v>11</v>
      </c>
      <c r="G12610" s="1">
        <v>260000</v>
      </c>
      <c r="I12610" s="13">
        <f t="shared" si="196"/>
        <v>-2461604.3820001194</v>
      </c>
    </row>
    <row r="12611" spans="1:9">
      <c r="A12611" s="10">
        <v>43899</v>
      </c>
      <c r="B12611" s="10">
        <v>43900</v>
      </c>
      <c r="C12611" t="s">
        <v>14905</v>
      </c>
      <c r="D12611" t="s">
        <v>1962</v>
      </c>
      <c r="E12611" t="s">
        <v>11</v>
      </c>
      <c r="G12611" s="1">
        <v>4000</v>
      </c>
      <c r="I12611" s="13">
        <f t="shared" ref="I12611:I12674" si="197">I12610+F12611+G12611</f>
        <v>-2457604.3820001194</v>
      </c>
    </row>
    <row r="12612" spans="1:9">
      <c r="A12612" s="10">
        <v>43899</v>
      </c>
      <c r="B12612" s="10">
        <v>43900</v>
      </c>
      <c r="C12612" t="s">
        <v>7</v>
      </c>
      <c r="D12612" t="s">
        <v>14904</v>
      </c>
      <c r="E12612" t="s">
        <v>14903</v>
      </c>
      <c r="F12612" s="1">
        <v>-3.8</v>
      </c>
      <c r="I12612" s="13">
        <f t="shared" si="197"/>
        <v>-2457608.1820001192</v>
      </c>
    </row>
    <row r="12613" spans="1:9">
      <c r="A12613" s="10">
        <v>43899</v>
      </c>
      <c r="B12613" s="10">
        <v>43900</v>
      </c>
      <c r="C12613" t="s">
        <v>11991</v>
      </c>
      <c r="D12613" t="s">
        <v>2186</v>
      </c>
      <c r="E12613" t="s">
        <v>11</v>
      </c>
      <c r="G12613" s="1">
        <v>69000</v>
      </c>
      <c r="I12613" s="13">
        <f t="shared" si="197"/>
        <v>-2388608.1820001192</v>
      </c>
    </row>
    <row r="12614" spans="1:9">
      <c r="A12614" s="10">
        <v>43899</v>
      </c>
      <c r="B12614" s="10">
        <v>43900</v>
      </c>
      <c r="C12614" t="s">
        <v>12408</v>
      </c>
      <c r="D12614" t="s">
        <v>2132</v>
      </c>
      <c r="E12614" t="s">
        <v>11</v>
      </c>
      <c r="G12614" s="1">
        <v>2000</v>
      </c>
      <c r="I12614" s="13">
        <f t="shared" si="197"/>
        <v>-2386608.1820001192</v>
      </c>
    </row>
    <row r="12615" spans="1:9">
      <c r="A12615" s="10">
        <v>43903</v>
      </c>
      <c r="B12615" s="10">
        <v>43901</v>
      </c>
      <c r="C12615" t="s">
        <v>7</v>
      </c>
      <c r="D12615" t="s">
        <v>14975</v>
      </c>
      <c r="E12615" t="s">
        <v>14974</v>
      </c>
      <c r="F12615" s="1">
        <v>-1.9</v>
      </c>
      <c r="I12615" s="13">
        <f t="shared" si="197"/>
        <v>-2386610.0820001191</v>
      </c>
    </row>
    <row r="12616" spans="1:9">
      <c r="A12616" s="10">
        <v>43903</v>
      </c>
      <c r="B12616" s="10">
        <v>43901</v>
      </c>
      <c r="C12616" t="s">
        <v>184</v>
      </c>
      <c r="D12616" t="s">
        <v>14969</v>
      </c>
      <c r="E12616" t="s">
        <v>14968</v>
      </c>
      <c r="F12616" s="1">
        <v>-10</v>
      </c>
      <c r="I12616" s="13">
        <f t="shared" si="197"/>
        <v>-2386620.0820001191</v>
      </c>
    </row>
    <row r="12617" spans="1:9">
      <c r="A12617" s="10">
        <v>43902</v>
      </c>
      <c r="B12617" s="10">
        <v>43901</v>
      </c>
      <c r="C12617" t="s">
        <v>14962</v>
      </c>
      <c r="D12617" t="s">
        <v>14961</v>
      </c>
      <c r="E12617" t="s">
        <v>11</v>
      </c>
      <c r="F12617" s="1">
        <v>-811.03</v>
      </c>
      <c r="I12617" s="13">
        <f t="shared" si="197"/>
        <v>-2387431.1120001189</v>
      </c>
    </row>
    <row r="12618" spans="1:9">
      <c r="A12618" s="10">
        <v>43902</v>
      </c>
      <c r="B12618" s="10">
        <v>43901</v>
      </c>
      <c r="C12618" t="s">
        <v>14960</v>
      </c>
      <c r="D12618" t="s">
        <v>14959</v>
      </c>
      <c r="E12618" t="s">
        <v>541</v>
      </c>
      <c r="F12618" s="1">
        <v>-741.57</v>
      </c>
      <c r="I12618" s="13">
        <f t="shared" si="197"/>
        <v>-2388172.6820001188</v>
      </c>
    </row>
    <row r="12619" spans="1:9">
      <c r="A12619" s="10">
        <v>43902</v>
      </c>
      <c r="B12619" s="10">
        <v>43901</v>
      </c>
      <c r="C12619" t="s">
        <v>14958</v>
      </c>
      <c r="D12619" t="s">
        <v>14957</v>
      </c>
      <c r="E12619" t="s">
        <v>3874</v>
      </c>
      <c r="F12619" s="1">
        <v>-818.9</v>
      </c>
      <c r="I12619" s="13">
        <f t="shared" si="197"/>
        <v>-2388991.5820001187</v>
      </c>
    </row>
    <row r="12620" spans="1:9">
      <c r="A12620" s="10">
        <v>43902</v>
      </c>
      <c r="B12620" s="10">
        <v>43901</v>
      </c>
      <c r="C12620" t="s">
        <v>14956</v>
      </c>
      <c r="D12620" t="s">
        <v>14955</v>
      </c>
      <c r="E12620" t="s">
        <v>11</v>
      </c>
      <c r="F12620" s="1">
        <v>-564.07000000000005</v>
      </c>
      <c r="I12620" s="13">
        <f t="shared" si="197"/>
        <v>-2389555.6520001185</v>
      </c>
    </row>
    <row r="12621" spans="1:9">
      <c r="A12621" s="10">
        <v>43902</v>
      </c>
      <c r="B12621" s="10">
        <v>43901</v>
      </c>
      <c r="C12621" t="s">
        <v>14954</v>
      </c>
      <c r="D12621" t="s">
        <v>14953</v>
      </c>
      <c r="E12621" t="s">
        <v>51</v>
      </c>
      <c r="F12621" s="1">
        <v>-425.02499999999998</v>
      </c>
      <c r="I12621" s="13">
        <f t="shared" si="197"/>
        <v>-2389980.6770001184</v>
      </c>
    </row>
    <row r="12622" spans="1:9">
      <c r="A12622" s="10">
        <v>43903</v>
      </c>
      <c r="B12622" s="10">
        <v>43902</v>
      </c>
      <c r="C12622" t="s">
        <v>14982</v>
      </c>
      <c r="D12622" t="s">
        <v>14981</v>
      </c>
      <c r="E12622" t="s">
        <v>11</v>
      </c>
      <c r="F12622" s="1">
        <v>-463.62599999999998</v>
      </c>
      <c r="I12622" s="13">
        <f t="shared" si="197"/>
        <v>-2390444.3030001186</v>
      </c>
    </row>
    <row r="12623" spans="1:9">
      <c r="A12623" s="10">
        <v>43903</v>
      </c>
      <c r="B12623" s="10">
        <v>43902</v>
      </c>
      <c r="C12623" t="s">
        <v>14782</v>
      </c>
      <c r="D12623" t="s">
        <v>14981</v>
      </c>
      <c r="E12623" t="s">
        <v>14780</v>
      </c>
      <c r="F12623" s="1">
        <v>-2.38</v>
      </c>
      <c r="I12623" s="13">
        <f t="shared" si="197"/>
        <v>-2390446.6830001185</v>
      </c>
    </row>
    <row r="12624" spans="1:9">
      <c r="A12624" s="10">
        <v>43903</v>
      </c>
      <c r="B12624" s="10">
        <v>43902</v>
      </c>
      <c r="C12624" t="s">
        <v>12249</v>
      </c>
      <c r="D12624" t="s">
        <v>14979</v>
      </c>
      <c r="E12624" t="s">
        <v>11</v>
      </c>
      <c r="F12624" s="1">
        <v>-0.59499999999999997</v>
      </c>
      <c r="I12624" s="13">
        <f t="shared" si="197"/>
        <v>-2390447.2780001187</v>
      </c>
    </row>
    <row r="12625" spans="1:9">
      <c r="A12625" s="10">
        <v>43903</v>
      </c>
      <c r="B12625" s="10">
        <v>43902</v>
      </c>
      <c r="C12625" t="s">
        <v>14978</v>
      </c>
      <c r="D12625" t="s">
        <v>14977</v>
      </c>
      <c r="E12625" t="s">
        <v>470</v>
      </c>
      <c r="F12625" s="1">
        <v>-8322.5810000000001</v>
      </c>
      <c r="I12625" s="13">
        <f t="shared" si="197"/>
        <v>-2398769.8590001184</v>
      </c>
    </row>
    <row r="12626" spans="1:9">
      <c r="A12626" s="10">
        <v>43903</v>
      </c>
      <c r="B12626" s="10">
        <v>43902</v>
      </c>
      <c r="C12626" t="s">
        <v>68</v>
      </c>
      <c r="D12626" t="s">
        <v>14967</v>
      </c>
      <c r="E12626" t="s">
        <v>11</v>
      </c>
      <c r="F12626" s="1">
        <v>-0.19</v>
      </c>
      <c r="I12626" s="13">
        <f t="shared" si="197"/>
        <v>-2398770.0490001184</v>
      </c>
    </row>
    <row r="12627" spans="1:9">
      <c r="A12627" s="10">
        <v>43903</v>
      </c>
      <c r="B12627" s="10">
        <v>43902</v>
      </c>
      <c r="C12627" t="s">
        <v>67</v>
      </c>
      <c r="D12627" t="s">
        <v>14972</v>
      </c>
      <c r="E12627" t="s">
        <v>11</v>
      </c>
      <c r="F12627" s="1">
        <v>-0.76200000000000001</v>
      </c>
      <c r="I12627" s="13">
        <f t="shared" si="197"/>
        <v>-2398770.8110001185</v>
      </c>
    </row>
    <row r="12628" spans="1:9">
      <c r="A12628" s="10">
        <v>43903</v>
      </c>
      <c r="B12628" s="10">
        <v>43902</v>
      </c>
      <c r="C12628" t="s">
        <v>68</v>
      </c>
      <c r="D12628" t="s">
        <v>14972</v>
      </c>
      <c r="E12628" t="s">
        <v>11</v>
      </c>
      <c r="F12628" s="1">
        <v>-0.19</v>
      </c>
      <c r="I12628" s="13">
        <f t="shared" si="197"/>
        <v>-2398771.0010001184</v>
      </c>
    </row>
    <row r="12629" spans="1:9">
      <c r="A12629" s="10">
        <v>43903</v>
      </c>
      <c r="B12629" s="10">
        <v>43902</v>
      </c>
      <c r="C12629" t="s">
        <v>14971</v>
      </c>
      <c r="D12629" t="s">
        <v>14970</v>
      </c>
      <c r="E12629" t="s">
        <v>6853</v>
      </c>
      <c r="F12629" s="1">
        <v>-1287.0920000000001</v>
      </c>
      <c r="I12629" s="13">
        <f t="shared" si="197"/>
        <v>-2400058.0930001186</v>
      </c>
    </row>
    <row r="12630" spans="1:9">
      <c r="A12630" s="10">
        <v>43903</v>
      </c>
      <c r="B12630" s="10">
        <v>43902</v>
      </c>
      <c r="C12630" t="s">
        <v>67</v>
      </c>
      <c r="D12630" t="s">
        <v>14967</v>
      </c>
      <c r="E12630" t="s">
        <v>11</v>
      </c>
      <c r="F12630" s="1">
        <v>-0.76200000000000001</v>
      </c>
      <c r="I12630" s="13">
        <f t="shared" si="197"/>
        <v>-2400058.8550001187</v>
      </c>
    </row>
    <row r="12631" spans="1:9">
      <c r="A12631" s="10">
        <v>43907</v>
      </c>
      <c r="B12631" s="10">
        <v>43903</v>
      </c>
      <c r="C12631" t="s">
        <v>7</v>
      </c>
      <c r="D12631" t="s">
        <v>15069</v>
      </c>
      <c r="E12631" t="s">
        <v>15036</v>
      </c>
      <c r="F12631" s="1">
        <v>-7.22</v>
      </c>
      <c r="I12631" s="13">
        <f t="shared" si="197"/>
        <v>-2400066.0750001189</v>
      </c>
    </row>
    <row r="12632" spans="1:9">
      <c r="A12632" s="10">
        <v>43907</v>
      </c>
      <c r="B12632" s="10">
        <v>43903</v>
      </c>
      <c r="C12632" t="s">
        <v>105</v>
      </c>
      <c r="D12632" t="s">
        <v>15043</v>
      </c>
      <c r="E12632" t="s">
        <v>15042</v>
      </c>
      <c r="F12632" s="1">
        <v>-0.5</v>
      </c>
      <c r="I12632" s="13">
        <f t="shared" si="197"/>
        <v>-2400066.5750001189</v>
      </c>
    </row>
    <row r="12633" spans="1:9">
      <c r="A12633" s="10">
        <v>43907</v>
      </c>
      <c r="B12633" s="10">
        <v>43903</v>
      </c>
      <c r="C12633" t="s">
        <v>96</v>
      </c>
      <c r="D12633" t="s">
        <v>15041</v>
      </c>
      <c r="E12633" t="s">
        <v>15040</v>
      </c>
      <c r="F12633" s="1">
        <v>-30</v>
      </c>
      <c r="I12633" s="13">
        <f t="shared" si="197"/>
        <v>-2400096.5750001189</v>
      </c>
    </row>
    <row r="12634" spans="1:9">
      <c r="A12634" s="10">
        <v>43907</v>
      </c>
      <c r="B12634" s="10">
        <v>43903</v>
      </c>
      <c r="C12634" t="s">
        <v>96</v>
      </c>
      <c r="D12634" t="s">
        <v>15039</v>
      </c>
      <c r="E12634" t="s">
        <v>15038</v>
      </c>
      <c r="F12634" s="1">
        <v>-30</v>
      </c>
      <c r="I12634" s="13">
        <f t="shared" si="197"/>
        <v>-2400126.5750001189</v>
      </c>
    </row>
    <row r="12635" spans="1:9">
      <c r="A12635" s="10">
        <v>43907</v>
      </c>
      <c r="B12635" s="10">
        <v>43903</v>
      </c>
      <c r="C12635" t="s">
        <v>60</v>
      </c>
      <c r="D12635" t="s">
        <v>15037</v>
      </c>
      <c r="E12635" t="s">
        <v>15036</v>
      </c>
      <c r="F12635" s="1">
        <v>-8</v>
      </c>
      <c r="I12635" s="13">
        <f t="shared" si="197"/>
        <v>-2400134.5750001189</v>
      </c>
    </row>
    <row r="12636" spans="1:9">
      <c r="A12636" s="10">
        <v>43907</v>
      </c>
      <c r="B12636" s="10">
        <v>43903</v>
      </c>
      <c r="C12636" t="s">
        <v>7</v>
      </c>
      <c r="D12636" t="s">
        <v>15035</v>
      </c>
      <c r="E12636" t="s">
        <v>15033</v>
      </c>
      <c r="F12636" s="1">
        <v>-7.22</v>
      </c>
      <c r="I12636" s="13">
        <f t="shared" si="197"/>
        <v>-2400141.7950001191</v>
      </c>
    </row>
    <row r="12637" spans="1:9">
      <c r="A12637" s="10">
        <v>43907</v>
      </c>
      <c r="B12637" s="10">
        <v>43903</v>
      </c>
      <c r="C12637" t="s">
        <v>60</v>
      </c>
      <c r="D12637" t="s">
        <v>15034</v>
      </c>
      <c r="E12637" t="s">
        <v>15033</v>
      </c>
      <c r="F12637" s="1">
        <v>-8</v>
      </c>
      <c r="I12637" s="13">
        <f t="shared" si="197"/>
        <v>-2400149.7950001191</v>
      </c>
    </row>
    <row r="12638" spans="1:9">
      <c r="A12638" s="10">
        <v>43907</v>
      </c>
      <c r="B12638" s="10">
        <v>43903</v>
      </c>
      <c r="C12638" t="s">
        <v>105</v>
      </c>
      <c r="D12638" t="s">
        <v>15030</v>
      </c>
      <c r="E12638" t="s">
        <v>15029</v>
      </c>
      <c r="F12638" s="1">
        <v>-0.5</v>
      </c>
      <c r="I12638" s="13">
        <f t="shared" si="197"/>
        <v>-2400150.2950001191</v>
      </c>
    </row>
    <row r="12639" spans="1:9">
      <c r="A12639" s="10">
        <v>43906</v>
      </c>
      <c r="B12639" s="10">
        <v>43903</v>
      </c>
      <c r="C12639" t="s">
        <v>15027</v>
      </c>
      <c r="D12639" t="s">
        <v>15026</v>
      </c>
      <c r="E12639" t="s">
        <v>676</v>
      </c>
      <c r="F12639" s="1">
        <v>-782.71699999999998</v>
      </c>
      <c r="I12639" s="13">
        <f t="shared" si="197"/>
        <v>-2400933.0120001193</v>
      </c>
    </row>
    <row r="12640" spans="1:9">
      <c r="A12640" s="10">
        <v>43906</v>
      </c>
      <c r="B12640" s="10">
        <v>43903</v>
      </c>
      <c r="C12640" t="s">
        <v>15025</v>
      </c>
      <c r="D12640" t="s">
        <v>15024</v>
      </c>
      <c r="E12640" t="s">
        <v>401</v>
      </c>
      <c r="F12640" s="1">
        <v>-2681.433</v>
      </c>
      <c r="I12640" s="13">
        <f t="shared" si="197"/>
        <v>-2403614.4450001195</v>
      </c>
    </row>
    <row r="12641" spans="1:9">
      <c r="A12641" s="10">
        <v>43906</v>
      </c>
      <c r="B12641" s="10">
        <v>43903</v>
      </c>
      <c r="C12641" t="s">
        <v>31</v>
      </c>
      <c r="D12641" t="s">
        <v>15024</v>
      </c>
      <c r="E12641" t="s">
        <v>401</v>
      </c>
      <c r="F12641" s="1">
        <v>-1.7849999999999999</v>
      </c>
      <c r="I12641" s="13">
        <f t="shared" si="197"/>
        <v>-2403616.2300001197</v>
      </c>
    </row>
    <row r="12642" spans="1:9">
      <c r="A12642" s="10">
        <v>43906</v>
      </c>
      <c r="B12642" s="10">
        <v>43903</v>
      </c>
      <c r="C12642" t="s">
        <v>15023</v>
      </c>
      <c r="D12642" t="s">
        <v>15022</v>
      </c>
      <c r="E12642" t="s">
        <v>11</v>
      </c>
      <c r="F12642" s="1">
        <v>-3796.8519999999999</v>
      </c>
      <c r="I12642" s="13">
        <f t="shared" si="197"/>
        <v>-2407413.0820001196</v>
      </c>
    </row>
    <row r="12643" spans="1:9">
      <c r="A12643" s="10">
        <v>43906</v>
      </c>
      <c r="B12643" s="10">
        <v>43903</v>
      </c>
      <c r="C12643" t="s">
        <v>452</v>
      </c>
      <c r="D12643" t="s">
        <v>2177</v>
      </c>
      <c r="E12643" t="s">
        <v>11</v>
      </c>
      <c r="F12643" s="1">
        <v>-0.59499999999999997</v>
      </c>
      <c r="I12643" s="13">
        <f t="shared" si="197"/>
        <v>-2407413.6770001198</v>
      </c>
    </row>
    <row r="12644" spans="1:9">
      <c r="A12644" s="10">
        <v>43906</v>
      </c>
      <c r="B12644" s="10">
        <v>43903</v>
      </c>
      <c r="C12644" t="s">
        <v>15021</v>
      </c>
      <c r="D12644" t="s">
        <v>15020</v>
      </c>
      <c r="E12644" t="s">
        <v>11</v>
      </c>
      <c r="F12644" s="1">
        <v>-45.633000000000003</v>
      </c>
      <c r="I12644" s="13">
        <f t="shared" si="197"/>
        <v>-2407459.3100001197</v>
      </c>
    </row>
    <row r="12645" spans="1:9">
      <c r="A12645" s="10">
        <v>43906</v>
      </c>
      <c r="B12645" s="10">
        <v>43903</v>
      </c>
      <c r="C12645" t="s">
        <v>14782</v>
      </c>
      <c r="D12645" t="s">
        <v>15020</v>
      </c>
      <c r="E12645" t="s">
        <v>14780</v>
      </c>
      <c r="F12645" s="1">
        <v>-2.38</v>
      </c>
      <c r="I12645" s="13">
        <f t="shared" si="197"/>
        <v>-2407461.6900001196</v>
      </c>
    </row>
    <row r="12646" spans="1:9">
      <c r="A12646" s="10">
        <v>43906</v>
      </c>
      <c r="B12646" s="10">
        <v>43903</v>
      </c>
      <c r="C12646" t="s">
        <v>15019</v>
      </c>
      <c r="D12646" t="s">
        <v>15018</v>
      </c>
      <c r="E12646" t="s">
        <v>11</v>
      </c>
      <c r="F12646" s="1">
        <v>-443.4</v>
      </c>
      <c r="I12646" s="13">
        <f t="shared" si="197"/>
        <v>-2407905.0900001195</v>
      </c>
    </row>
    <row r="12647" spans="1:9">
      <c r="A12647" s="10">
        <v>43906</v>
      </c>
      <c r="B12647" s="10">
        <v>43903</v>
      </c>
      <c r="C12647" t="s">
        <v>452</v>
      </c>
      <c r="D12647" t="s">
        <v>2067</v>
      </c>
      <c r="E12647" t="s">
        <v>11</v>
      </c>
      <c r="F12647" s="1">
        <v>-0.59499999999999997</v>
      </c>
      <c r="I12647" s="13">
        <f t="shared" si="197"/>
        <v>-2407905.6850001197</v>
      </c>
    </row>
    <row r="12648" spans="1:9">
      <c r="A12648" s="10">
        <v>43906</v>
      </c>
      <c r="B12648" s="10">
        <v>43903</v>
      </c>
      <c r="C12648" t="s">
        <v>15017</v>
      </c>
      <c r="D12648" t="s">
        <v>15016</v>
      </c>
      <c r="E12648" t="s">
        <v>139</v>
      </c>
      <c r="F12648" s="1">
        <v>-2869.067</v>
      </c>
      <c r="I12648" s="13">
        <f t="shared" si="197"/>
        <v>-2410774.7520001195</v>
      </c>
    </row>
    <row r="12649" spans="1:9">
      <c r="A12649" s="10">
        <v>43906</v>
      </c>
      <c r="B12649" s="10">
        <v>43903</v>
      </c>
      <c r="C12649" t="s">
        <v>31</v>
      </c>
      <c r="D12649" t="s">
        <v>15016</v>
      </c>
      <c r="E12649" t="s">
        <v>139</v>
      </c>
      <c r="F12649" s="1">
        <v>-1.7849999999999999</v>
      </c>
      <c r="I12649" s="13">
        <f t="shared" si="197"/>
        <v>-2410776.5370001197</v>
      </c>
    </row>
    <row r="12650" spans="1:9">
      <c r="A12650" s="10">
        <v>43906</v>
      </c>
      <c r="B12650" s="10">
        <v>43903</v>
      </c>
      <c r="C12650" t="s">
        <v>15015</v>
      </c>
      <c r="D12650" t="s">
        <v>15014</v>
      </c>
      <c r="E12650" t="s">
        <v>6134</v>
      </c>
      <c r="F12650" s="1">
        <v>-68950</v>
      </c>
      <c r="I12650" s="13">
        <f t="shared" si="197"/>
        <v>-2479726.5370001197</v>
      </c>
    </row>
    <row r="12651" spans="1:9">
      <c r="A12651" s="10">
        <v>43906</v>
      </c>
      <c r="B12651" s="10">
        <v>43903</v>
      </c>
      <c r="C12651" t="s">
        <v>31</v>
      </c>
      <c r="D12651" t="s">
        <v>15014</v>
      </c>
      <c r="E12651" t="s">
        <v>6134</v>
      </c>
      <c r="F12651" s="1">
        <v>-1.7849999999999999</v>
      </c>
      <c r="I12651" s="13">
        <f t="shared" si="197"/>
        <v>-2479728.3220001198</v>
      </c>
    </row>
    <row r="12652" spans="1:9">
      <c r="A12652" s="10">
        <v>43906</v>
      </c>
      <c r="B12652" s="10">
        <v>43903</v>
      </c>
      <c r="C12652" t="s">
        <v>15013</v>
      </c>
      <c r="D12652" t="s">
        <v>15012</v>
      </c>
      <c r="E12652" t="s">
        <v>410</v>
      </c>
      <c r="F12652" s="1">
        <v>-350</v>
      </c>
      <c r="I12652" s="13">
        <f t="shared" si="197"/>
        <v>-2480078.3220001198</v>
      </c>
    </row>
    <row r="12653" spans="1:9">
      <c r="A12653" s="10">
        <v>43906</v>
      </c>
      <c r="B12653" s="10">
        <v>43903</v>
      </c>
      <c r="C12653" t="s">
        <v>452</v>
      </c>
      <c r="D12653" t="s">
        <v>1952</v>
      </c>
      <c r="E12653" t="s">
        <v>11</v>
      </c>
      <c r="F12653" s="1">
        <v>-0.59499999999999997</v>
      </c>
      <c r="I12653" s="13">
        <f t="shared" si="197"/>
        <v>-2480078.91700012</v>
      </c>
    </row>
    <row r="12654" spans="1:9">
      <c r="A12654" s="10">
        <v>43906</v>
      </c>
      <c r="B12654" s="10">
        <v>43903</v>
      </c>
      <c r="C12654" t="s">
        <v>15010</v>
      </c>
      <c r="D12654" t="s">
        <v>10694</v>
      </c>
      <c r="E12654" t="s">
        <v>6339</v>
      </c>
      <c r="F12654" s="1">
        <v>-3921.5740000000001</v>
      </c>
      <c r="I12654" s="13">
        <f t="shared" si="197"/>
        <v>-2484000.4910001201</v>
      </c>
    </row>
    <row r="12655" spans="1:9">
      <c r="A12655" s="10">
        <v>43906</v>
      </c>
      <c r="B12655" s="10">
        <v>43903</v>
      </c>
      <c r="C12655" t="s">
        <v>15009</v>
      </c>
      <c r="D12655" t="s">
        <v>10698</v>
      </c>
      <c r="E12655" t="s">
        <v>347</v>
      </c>
      <c r="F12655" s="1">
        <v>-3191.567</v>
      </c>
      <c r="I12655" s="13">
        <f t="shared" si="197"/>
        <v>-2487192.0580001199</v>
      </c>
    </row>
    <row r="12656" spans="1:9">
      <c r="A12656" s="10">
        <v>43906</v>
      </c>
      <c r="B12656" s="10">
        <v>43903</v>
      </c>
      <c r="C12656" t="s">
        <v>15008</v>
      </c>
      <c r="D12656" t="s">
        <v>15007</v>
      </c>
      <c r="E12656" t="s">
        <v>6339</v>
      </c>
      <c r="F12656" s="1">
        <v>-3311.88</v>
      </c>
      <c r="I12656" s="13">
        <f t="shared" si="197"/>
        <v>-2490503.9380001198</v>
      </c>
    </row>
    <row r="12657" spans="1:9">
      <c r="A12657" s="10">
        <v>43906</v>
      </c>
      <c r="B12657" s="10">
        <v>43903</v>
      </c>
      <c r="C12657" t="s">
        <v>15006</v>
      </c>
      <c r="D12657" t="s">
        <v>15005</v>
      </c>
      <c r="E12657" t="s">
        <v>488</v>
      </c>
      <c r="F12657" s="1">
        <v>-938.88199999999995</v>
      </c>
      <c r="I12657" s="13">
        <f t="shared" si="197"/>
        <v>-2491442.82000012</v>
      </c>
    </row>
    <row r="12658" spans="1:9">
      <c r="A12658" s="10">
        <v>43906</v>
      </c>
      <c r="B12658" s="10">
        <v>43903</v>
      </c>
      <c r="C12658" t="s">
        <v>15004</v>
      </c>
      <c r="D12658" t="s">
        <v>15003</v>
      </c>
      <c r="E12658" t="s">
        <v>410</v>
      </c>
      <c r="F12658" s="1">
        <v>-700</v>
      </c>
      <c r="I12658" s="13">
        <f t="shared" si="197"/>
        <v>-2492142.82000012</v>
      </c>
    </row>
    <row r="12659" spans="1:9">
      <c r="A12659" s="10">
        <v>43906</v>
      </c>
      <c r="B12659" s="10">
        <v>43903</v>
      </c>
      <c r="C12659" t="s">
        <v>15002</v>
      </c>
      <c r="D12659" t="s">
        <v>15001</v>
      </c>
      <c r="E12659" t="s">
        <v>4012</v>
      </c>
      <c r="F12659" s="1">
        <v>-617.91300000000001</v>
      </c>
      <c r="I12659" s="13">
        <f t="shared" si="197"/>
        <v>-2492760.7330001201</v>
      </c>
    </row>
    <row r="12660" spans="1:9">
      <c r="A12660" s="10">
        <v>43906</v>
      </c>
      <c r="B12660" s="10">
        <v>43903</v>
      </c>
      <c r="C12660" t="s">
        <v>31</v>
      </c>
      <c r="D12660" t="s">
        <v>15001</v>
      </c>
      <c r="E12660" t="s">
        <v>4012</v>
      </c>
      <c r="F12660" s="1">
        <v>-1.7849999999999999</v>
      </c>
      <c r="I12660" s="13">
        <f t="shared" si="197"/>
        <v>-2492762.5180001203</v>
      </c>
    </row>
    <row r="12661" spans="1:9">
      <c r="A12661" s="10">
        <v>43906</v>
      </c>
      <c r="B12661" s="10">
        <v>43903</v>
      </c>
      <c r="C12661" t="s">
        <v>12249</v>
      </c>
      <c r="D12661" t="s">
        <v>14999</v>
      </c>
      <c r="E12661" t="s">
        <v>11</v>
      </c>
      <c r="F12661" s="1">
        <v>-0.59499999999999997</v>
      </c>
      <c r="I12661" s="13">
        <f t="shared" si="197"/>
        <v>-2492763.1130001205</v>
      </c>
    </row>
    <row r="12662" spans="1:9">
      <c r="A12662" s="10">
        <v>43906</v>
      </c>
      <c r="B12662" s="10">
        <v>43903</v>
      </c>
      <c r="C12662" t="s">
        <v>14998</v>
      </c>
      <c r="D12662" t="s">
        <v>14997</v>
      </c>
      <c r="E12662" t="s">
        <v>11939</v>
      </c>
      <c r="F12662" s="1">
        <v>-162525.00399999999</v>
      </c>
      <c r="I12662" s="13">
        <f t="shared" si="197"/>
        <v>-2655288.1170001207</v>
      </c>
    </row>
    <row r="12663" spans="1:9">
      <c r="A12663" s="10">
        <v>43906</v>
      </c>
      <c r="B12663" s="10">
        <v>43903</v>
      </c>
      <c r="C12663" t="s">
        <v>31</v>
      </c>
      <c r="D12663" t="s">
        <v>14997</v>
      </c>
      <c r="E12663" t="s">
        <v>11939</v>
      </c>
      <c r="F12663" s="1">
        <v>-1.7849999999999999</v>
      </c>
      <c r="I12663" s="13">
        <f t="shared" si="197"/>
        <v>-2655289.9020001208</v>
      </c>
    </row>
    <row r="12664" spans="1:9">
      <c r="A12664" s="10">
        <v>43906</v>
      </c>
      <c r="B12664" s="10">
        <v>43903</v>
      </c>
      <c r="C12664" t="s">
        <v>452</v>
      </c>
      <c r="D12664" t="s">
        <v>2203</v>
      </c>
      <c r="E12664" t="s">
        <v>11</v>
      </c>
      <c r="F12664" s="1">
        <v>-0.59499999999999997</v>
      </c>
      <c r="I12664" s="13">
        <f t="shared" si="197"/>
        <v>-2655290.497000121</v>
      </c>
    </row>
    <row r="12665" spans="1:9">
      <c r="A12665" s="10">
        <v>43906</v>
      </c>
      <c r="B12665" s="10">
        <v>43903</v>
      </c>
      <c r="C12665" t="s">
        <v>452</v>
      </c>
      <c r="D12665" t="s">
        <v>14995</v>
      </c>
      <c r="E12665" t="s">
        <v>11</v>
      </c>
      <c r="F12665" s="1">
        <v>-0.59499999999999997</v>
      </c>
      <c r="I12665" s="13">
        <f t="shared" si="197"/>
        <v>-2655291.0920001213</v>
      </c>
    </row>
    <row r="12666" spans="1:9">
      <c r="A12666" s="10">
        <v>43906</v>
      </c>
      <c r="B12666" s="10">
        <v>43903</v>
      </c>
      <c r="C12666" t="s">
        <v>14994</v>
      </c>
      <c r="D12666" t="s">
        <v>14993</v>
      </c>
      <c r="E12666" t="s">
        <v>4346</v>
      </c>
      <c r="F12666" s="1">
        <v>-515.16999999999996</v>
      </c>
      <c r="I12666" s="13">
        <f t="shared" si="197"/>
        <v>-2655806.2620001212</v>
      </c>
    </row>
    <row r="12667" spans="1:9">
      <c r="A12667" s="10">
        <v>43906</v>
      </c>
      <c r="B12667" s="10">
        <v>43903</v>
      </c>
      <c r="C12667" t="s">
        <v>14992</v>
      </c>
      <c r="D12667" t="s">
        <v>14991</v>
      </c>
      <c r="E12667" t="s">
        <v>8015</v>
      </c>
      <c r="F12667" s="1">
        <v>-2594.5709999999999</v>
      </c>
      <c r="I12667" s="13">
        <f t="shared" si="197"/>
        <v>-2658400.8330001212</v>
      </c>
    </row>
    <row r="12668" spans="1:9">
      <c r="A12668" s="10">
        <v>43906</v>
      </c>
      <c r="B12668" s="10">
        <v>43903</v>
      </c>
      <c r="C12668" t="s">
        <v>31</v>
      </c>
      <c r="D12668" t="s">
        <v>14991</v>
      </c>
      <c r="E12668" t="s">
        <v>8015</v>
      </c>
      <c r="F12668" s="1">
        <v>-1.7849999999999999</v>
      </c>
      <c r="I12668" s="13">
        <f t="shared" si="197"/>
        <v>-2658402.6180001213</v>
      </c>
    </row>
    <row r="12669" spans="1:9">
      <c r="A12669" s="10">
        <v>43906</v>
      </c>
      <c r="B12669" s="10">
        <v>43903</v>
      </c>
      <c r="C12669" t="s">
        <v>14990</v>
      </c>
      <c r="D12669" t="s">
        <v>14989</v>
      </c>
      <c r="E12669" t="s">
        <v>332</v>
      </c>
      <c r="F12669" s="1">
        <v>-13723.217000000001</v>
      </c>
      <c r="I12669" s="13">
        <f t="shared" si="197"/>
        <v>-2672125.8350001215</v>
      </c>
    </row>
    <row r="12670" spans="1:9">
      <c r="A12670" s="10">
        <v>43906</v>
      </c>
      <c r="B12670" s="10">
        <v>43903</v>
      </c>
      <c r="C12670" t="s">
        <v>31</v>
      </c>
      <c r="D12670" t="s">
        <v>14989</v>
      </c>
      <c r="E12670" t="s">
        <v>332</v>
      </c>
      <c r="F12670" s="1">
        <v>-1.7849999999999999</v>
      </c>
      <c r="I12670" s="13">
        <f t="shared" si="197"/>
        <v>-2672127.6200001216</v>
      </c>
    </row>
    <row r="12671" spans="1:9">
      <c r="A12671" s="10">
        <v>43906</v>
      </c>
      <c r="B12671" s="10">
        <v>43903</v>
      </c>
      <c r="C12671" t="s">
        <v>14988</v>
      </c>
      <c r="D12671" t="s">
        <v>14987</v>
      </c>
      <c r="E12671" t="s">
        <v>219</v>
      </c>
      <c r="F12671" s="1">
        <v>-2111.0239999999999</v>
      </c>
      <c r="I12671" s="13">
        <f t="shared" si="197"/>
        <v>-2674238.6440001219</v>
      </c>
    </row>
    <row r="12672" spans="1:9">
      <c r="A12672" s="10">
        <v>43906</v>
      </c>
      <c r="B12672" s="10">
        <v>43903</v>
      </c>
      <c r="C12672" t="s">
        <v>31</v>
      </c>
      <c r="D12672" t="s">
        <v>14987</v>
      </c>
      <c r="E12672" t="s">
        <v>219</v>
      </c>
      <c r="F12672" s="1">
        <v>-1.7849999999999999</v>
      </c>
      <c r="I12672" s="13">
        <f t="shared" si="197"/>
        <v>-2674240.429000122</v>
      </c>
    </row>
    <row r="12673" spans="1:9">
      <c r="A12673" s="10">
        <v>43906</v>
      </c>
      <c r="B12673" s="10">
        <v>43903</v>
      </c>
      <c r="C12673" t="s">
        <v>14986</v>
      </c>
      <c r="D12673" t="s">
        <v>14985</v>
      </c>
      <c r="E12673" t="s">
        <v>14537</v>
      </c>
      <c r="F12673" s="1">
        <v>-43212.540999999997</v>
      </c>
      <c r="I12673" s="13">
        <f t="shared" si="197"/>
        <v>-2717452.9700001222</v>
      </c>
    </row>
    <row r="12674" spans="1:9">
      <c r="A12674" s="10">
        <v>43906</v>
      </c>
      <c r="B12674" s="10">
        <v>43903</v>
      </c>
      <c r="C12674" t="s">
        <v>31</v>
      </c>
      <c r="D12674" t="s">
        <v>14985</v>
      </c>
      <c r="E12674" t="s">
        <v>14537</v>
      </c>
      <c r="F12674" s="1">
        <v>-1.7849999999999999</v>
      </c>
      <c r="I12674" s="13">
        <f t="shared" si="197"/>
        <v>-2717454.7550001224</v>
      </c>
    </row>
    <row r="12675" spans="1:9">
      <c r="A12675" s="10">
        <v>43906</v>
      </c>
      <c r="B12675" s="10">
        <v>43903</v>
      </c>
      <c r="C12675" t="s">
        <v>14984</v>
      </c>
      <c r="D12675" t="s">
        <v>14983</v>
      </c>
      <c r="E12675" t="s">
        <v>347</v>
      </c>
      <c r="F12675" s="1">
        <v>-1335.0840000000001</v>
      </c>
      <c r="I12675" s="13">
        <f t="shared" ref="I12675:I12738" si="198">I12674+F12675+G12675</f>
        <v>-2718789.8390001222</v>
      </c>
    </row>
    <row r="12676" spans="1:9">
      <c r="A12676" s="10">
        <v>43906</v>
      </c>
      <c r="B12676" s="10">
        <v>43903</v>
      </c>
      <c r="C12676" t="s">
        <v>452</v>
      </c>
      <c r="D12676" t="s">
        <v>1346</v>
      </c>
      <c r="E12676" t="s">
        <v>11</v>
      </c>
      <c r="F12676" s="1">
        <v>-0.59499999999999997</v>
      </c>
      <c r="I12676" s="13">
        <f t="shared" si="198"/>
        <v>-2718790.4340001224</v>
      </c>
    </row>
    <row r="12677" spans="1:9">
      <c r="A12677" s="10">
        <v>43907</v>
      </c>
      <c r="B12677" s="10">
        <v>43906</v>
      </c>
      <c r="C12677" t="s">
        <v>15068</v>
      </c>
      <c r="D12677" t="s">
        <v>15067</v>
      </c>
      <c r="E12677" t="s">
        <v>7318</v>
      </c>
      <c r="F12677" s="1">
        <v>-476.6</v>
      </c>
      <c r="I12677" s="13">
        <f t="shared" si="198"/>
        <v>-2719267.0340001225</v>
      </c>
    </row>
    <row r="12678" spans="1:9">
      <c r="A12678" s="10">
        <v>43907</v>
      </c>
      <c r="B12678" s="10">
        <v>43906</v>
      </c>
      <c r="C12678" t="s">
        <v>15066</v>
      </c>
      <c r="D12678" t="s">
        <v>10655</v>
      </c>
      <c r="E12678" t="s">
        <v>7318</v>
      </c>
      <c r="F12678" s="1">
        <v>-357.6</v>
      </c>
      <c r="I12678" s="13">
        <f t="shared" si="198"/>
        <v>-2719624.6340001225</v>
      </c>
    </row>
    <row r="12679" spans="1:9">
      <c r="A12679" s="10">
        <v>43907</v>
      </c>
      <c r="B12679" s="10">
        <v>43906</v>
      </c>
      <c r="C12679" t="s">
        <v>15065</v>
      </c>
      <c r="D12679" t="s">
        <v>15064</v>
      </c>
      <c r="E12679" t="s">
        <v>15063</v>
      </c>
      <c r="F12679" s="1">
        <v>-173.07900000000001</v>
      </c>
      <c r="I12679" s="13">
        <f t="shared" si="198"/>
        <v>-2719797.7130001225</v>
      </c>
    </row>
    <row r="12680" spans="1:9">
      <c r="A12680" s="10">
        <v>43907</v>
      </c>
      <c r="B12680" s="10">
        <v>43906</v>
      </c>
      <c r="C12680" t="s">
        <v>15062</v>
      </c>
      <c r="D12680" t="s">
        <v>15061</v>
      </c>
      <c r="E12680" t="s">
        <v>302</v>
      </c>
      <c r="F12680" s="1">
        <v>-872.43299999999999</v>
      </c>
      <c r="I12680" s="13">
        <f t="shared" si="198"/>
        <v>-2720670.1460001227</v>
      </c>
    </row>
    <row r="12681" spans="1:9">
      <c r="A12681" s="10">
        <v>43907</v>
      </c>
      <c r="B12681" s="10">
        <v>43906</v>
      </c>
      <c r="C12681" t="s">
        <v>15060</v>
      </c>
      <c r="D12681" t="s">
        <v>15059</v>
      </c>
      <c r="E12681" t="s">
        <v>15044</v>
      </c>
      <c r="F12681" s="1">
        <v>-61405.544999999998</v>
      </c>
      <c r="I12681" s="13">
        <f t="shared" si="198"/>
        <v>-2782075.6910001226</v>
      </c>
    </row>
    <row r="12682" spans="1:9">
      <c r="A12682" s="10">
        <v>43907</v>
      </c>
      <c r="B12682" s="10">
        <v>43906</v>
      </c>
      <c r="C12682" t="s">
        <v>15058</v>
      </c>
      <c r="D12682" t="s">
        <v>15057</v>
      </c>
      <c r="E12682" t="s">
        <v>15044</v>
      </c>
      <c r="F12682" s="1">
        <v>-49250</v>
      </c>
      <c r="I12682" s="13">
        <f t="shared" si="198"/>
        <v>-2831325.6910001226</v>
      </c>
    </row>
    <row r="12683" spans="1:9">
      <c r="A12683" s="10">
        <v>43907</v>
      </c>
      <c r="B12683" s="10">
        <v>43906</v>
      </c>
      <c r="C12683" t="s">
        <v>15056</v>
      </c>
      <c r="D12683" t="s">
        <v>15055</v>
      </c>
      <c r="E12683" t="s">
        <v>302</v>
      </c>
      <c r="F12683" s="1">
        <v>-232.953</v>
      </c>
      <c r="I12683" s="13">
        <f t="shared" si="198"/>
        <v>-2831558.6440001228</v>
      </c>
    </row>
    <row r="12684" spans="1:9">
      <c r="A12684" s="10">
        <v>43907</v>
      </c>
      <c r="B12684" s="10">
        <v>43906</v>
      </c>
      <c r="C12684" t="s">
        <v>15054</v>
      </c>
      <c r="D12684" t="s">
        <v>15053</v>
      </c>
      <c r="E12684" t="s">
        <v>5436</v>
      </c>
      <c r="F12684" s="1">
        <v>-491.7</v>
      </c>
      <c r="I12684" s="13">
        <f t="shared" si="198"/>
        <v>-2832050.344000123</v>
      </c>
    </row>
    <row r="12685" spans="1:9">
      <c r="A12685" s="10">
        <v>43907</v>
      </c>
      <c r="B12685" s="10">
        <v>43906</v>
      </c>
      <c r="C12685" t="s">
        <v>15052</v>
      </c>
      <c r="D12685" t="s">
        <v>15051</v>
      </c>
      <c r="E12685" t="s">
        <v>15044</v>
      </c>
      <c r="F12685" s="1">
        <v>-20682.006000000001</v>
      </c>
      <c r="I12685" s="13">
        <f t="shared" si="198"/>
        <v>-2852732.350000123</v>
      </c>
    </row>
    <row r="12686" spans="1:9">
      <c r="A12686" s="10">
        <v>43907</v>
      </c>
      <c r="B12686" s="10">
        <v>43906</v>
      </c>
      <c r="C12686" t="s">
        <v>15050</v>
      </c>
      <c r="D12686" t="s">
        <v>15049</v>
      </c>
      <c r="E12686" t="s">
        <v>15044</v>
      </c>
      <c r="F12686" s="1">
        <v>-39400</v>
      </c>
      <c r="I12686" s="13">
        <f t="shared" si="198"/>
        <v>-2892132.350000123</v>
      </c>
    </row>
    <row r="12687" spans="1:9">
      <c r="A12687" s="10">
        <v>43907</v>
      </c>
      <c r="B12687" s="10">
        <v>43906</v>
      </c>
      <c r="C12687" t="s">
        <v>15048</v>
      </c>
      <c r="D12687" t="s">
        <v>15047</v>
      </c>
      <c r="E12687" t="s">
        <v>3567</v>
      </c>
      <c r="F12687" s="1">
        <v>-18045.940999999999</v>
      </c>
      <c r="I12687" s="13">
        <f t="shared" si="198"/>
        <v>-2910178.2910001231</v>
      </c>
    </row>
    <row r="12688" spans="1:9">
      <c r="A12688" s="10">
        <v>43907</v>
      </c>
      <c r="B12688" s="10">
        <v>43906</v>
      </c>
      <c r="C12688" t="s">
        <v>15046</v>
      </c>
      <c r="D12688" t="s">
        <v>15045</v>
      </c>
      <c r="E12688" t="s">
        <v>15044</v>
      </c>
      <c r="F12688" s="1">
        <v>-49250</v>
      </c>
      <c r="I12688" s="13">
        <f t="shared" si="198"/>
        <v>-2959428.2910001231</v>
      </c>
    </row>
    <row r="12689" spans="1:9">
      <c r="A12689" s="10">
        <v>43907</v>
      </c>
      <c r="B12689" s="10">
        <v>43906</v>
      </c>
      <c r="C12689" t="s">
        <v>42</v>
      </c>
      <c r="D12689" t="s">
        <v>15032</v>
      </c>
      <c r="E12689" t="s">
        <v>15031</v>
      </c>
      <c r="F12689" s="1">
        <v>-5000</v>
      </c>
      <c r="I12689" s="13">
        <f t="shared" si="198"/>
        <v>-2964428.2910001231</v>
      </c>
    </row>
    <row r="12690" spans="1:9">
      <c r="A12690" s="10">
        <v>43907</v>
      </c>
      <c r="B12690" s="10">
        <v>43906</v>
      </c>
      <c r="C12690" t="s">
        <v>942</v>
      </c>
      <c r="D12690" t="s">
        <v>15032</v>
      </c>
      <c r="E12690" t="s">
        <v>15031</v>
      </c>
      <c r="F12690" s="1">
        <v>-1.7849999999999999</v>
      </c>
      <c r="I12690" s="13">
        <f t="shared" si="198"/>
        <v>-2964430.0760001233</v>
      </c>
    </row>
    <row r="12691" spans="1:9">
      <c r="A12691" s="10">
        <v>43906</v>
      </c>
      <c r="B12691" s="10">
        <v>43906</v>
      </c>
      <c r="C12691" t="s">
        <v>5323</v>
      </c>
      <c r="E12691" t="s">
        <v>11</v>
      </c>
      <c r="F12691" s="1">
        <v>-111.111</v>
      </c>
      <c r="I12691" s="13">
        <f t="shared" si="198"/>
        <v>-2964541.1870001233</v>
      </c>
    </row>
    <row r="12692" spans="1:9">
      <c r="A12692" s="10">
        <v>43906</v>
      </c>
      <c r="B12692" s="10">
        <v>43906</v>
      </c>
      <c r="C12692" t="s">
        <v>5324</v>
      </c>
      <c r="E12692" t="s">
        <v>11</v>
      </c>
      <c r="F12692" s="1">
        <v>-1065.556</v>
      </c>
      <c r="I12692" s="13">
        <f t="shared" si="198"/>
        <v>-2965606.7430001232</v>
      </c>
    </row>
    <row r="12693" spans="1:9">
      <c r="A12693" s="10">
        <v>43906</v>
      </c>
      <c r="B12693" s="10">
        <v>43906</v>
      </c>
      <c r="C12693" t="s">
        <v>21</v>
      </c>
      <c r="E12693" t="s">
        <v>11</v>
      </c>
      <c r="F12693" s="1">
        <v>-4000000</v>
      </c>
      <c r="I12693" s="13">
        <f t="shared" si="198"/>
        <v>-6965606.7430001236</v>
      </c>
    </row>
    <row r="12694" spans="1:9">
      <c r="A12694" s="10">
        <v>43906</v>
      </c>
      <c r="B12694" s="10">
        <v>43906</v>
      </c>
      <c r="C12694" t="s">
        <v>5323</v>
      </c>
      <c r="E12694" t="s">
        <v>11</v>
      </c>
      <c r="F12694" s="1">
        <v>-41.667000000000002</v>
      </c>
      <c r="I12694" s="13">
        <f t="shared" si="198"/>
        <v>-6965648.410000124</v>
      </c>
    </row>
    <row r="12695" spans="1:9">
      <c r="A12695" s="10">
        <v>43906</v>
      </c>
      <c r="B12695" s="10">
        <v>43906</v>
      </c>
      <c r="C12695" t="s">
        <v>5324</v>
      </c>
      <c r="E12695" t="s">
        <v>11</v>
      </c>
      <c r="F12695" s="1">
        <v>-410</v>
      </c>
      <c r="I12695" s="13">
        <f t="shared" si="198"/>
        <v>-6966058.410000124</v>
      </c>
    </row>
    <row r="12696" spans="1:9">
      <c r="A12696" s="10">
        <v>43906</v>
      </c>
      <c r="B12696" s="10">
        <v>43906</v>
      </c>
      <c r="C12696" t="s">
        <v>21</v>
      </c>
      <c r="E12696" t="s">
        <v>11</v>
      </c>
      <c r="F12696" s="1">
        <v>-1500000</v>
      </c>
      <c r="I12696" s="13">
        <f t="shared" si="198"/>
        <v>-8466058.4100001231</v>
      </c>
    </row>
    <row r="12697" spans="1:9">
      <c r="A12697" s="10">
        <v>43906</v>
      </c>
      <c r="B12697" s="10">
        <v>43906</v>
      </c>
      <c r="C12697" t="s">
        <v>350</v>
      </c>
      <c r="E12697" t="s">
        <v>11</v>
      </c>
      <c r="F12697" s="1">
        <v>-2.38</v>
      </c>
      <c r="I12697" s="13">
        <f t="shared" si="198"/>
        <v>-8466060.7900001239</v>
      </c>
    </row>
    <row r="12698" spans="1:9">
      <c r="A12698" s="10">
        <v>43906</v>
      </c>
      <c r="B12698" s="10">
        <v>43906</v>
      </c>
      <c r="C12698" t="s">
        <v>350</v>
      </c>
      <c r="E12698" t="s">
        <v>11</v>
      </c>
      <c r="F12698" s="1">
        <v>-2.38</v>
      </c>
      <c r="I12698" s="13">
        <f t="shared" si="198"/>
        <v>-8466063.1700001247</v>
      </c>
    </row>
    <row r="12699" spans="1:9">
      <c r="A12699" s="10">
        <v>43903</v>
      </c>
      <c r="B12699" s="10">
        <v>43906</v>
      </c>
      <c r="C12699" t="s">
        <v>14980</v>
      </c>
      <c r="D12699" t="s">
        <v>14979</v>
      </c>
      <c r="E12699" t="s">
        <v>11</v>
      </c>
      <c r="G12699" s="1">
        <v>250000</v>
      </c>
      <c r="I12699" s="13">
        <f t="shared" si="198"/>
        <v>-8216063.1700001247</v>
      </c>
    </row>
    <row r="12700" spans="1:9">
      <c r="A12700" s="10">
        <v>43903</v>
      </c>
      <c r="B12700" s="10">
        <v>43906</v>
      </c>
      <c r="C12700" t="s">
        <v>14976</v>
      </c>
      <c r="D12700" t="s">
        <v>14967</v>
      </c>
      <c r="E12700" t="s">
        <v>11</v>
      </c>
      <c r="G12700" s="1">
        <v>160</v>
      </c>
      <c r="I12700" s="13">
        <f t="shared" si="198"/>
        <v>-8215903.1700001247</v>
      </c>
    </row>
    <row r="12701" spans="1:9">
      <c r="A12701" s="10">
        <v>43903</v>
      </c>
      <c r="B12701" s="10">
        <v>43906</v>
      </c>
      <c r="C12701" t="s">
        <v>14973</v>
      </c>
      <c r="D12701" t="s">
        <v>14972</v>
      </c>
      <c r="E12701" t="s">
        <v>11</v>
      </c>
      <c r="G12701" s="1">
        <v>404.70699999999999</v>
      </c>
      <c r="I12701" s="13">
        <f t="shared" si="198"/>
        <v>-8215498.4630001243</v>
      </c>
    </row>
    <row r="12702" spans="1:9">
      <c r="A12702" s="10">
        <v>43909</v>
      </c>
      <c r="B12702" s="10">
        <v>43907</v>
      </c>
      <c r="C12702" t="s">
        <v>7</v>
      </c>
      <c r="D12702" t="s">
        <v>15075</v>
      </c>
      <c r="E12702" t="s">
        <v>15074</v>
      </c>
      <c r="F12702" s="1">
        <v>-1.9</v>
      </c>
      <c r="I12702" s="13">
        <f t="shared" si="198"/>
        <v>-8215500.3630001247</v>
      </c>
    </row>
    <row r="12703" spans="1:9">
      <c r="A12703" s="10">
        <v>43909</v>
      </c>
      <c r="B12703" s="10">
        <v>43907</v>
      </c>
      <c r="C12703" t="s">
        <v>184</v>
      </c>
      <c r="D12703" t="s">
        <v>15073</v>
      </c>
      <c r="E12703" t="s">
        <v>15072</v>
      </c>
      <c r="F12703" s="1">
        <v>-10</v>
      </c>
      <c r="I12703" s="13">
        <f t="shared" si="198"/>
        <v>-8215510.3630001247</v>
      </c>
    </row>
    <row r="12704" spans="1:9">
      <c r="A12704" s="10">
        <v>43908</v>
      </c>
      <c r="B12704" s="10">
        <v>43907</v>
      </c>
      <c r="C12704" t="s">
        <v>15071</v>
      </c>
      <c r="D12704" t="s">
        <v>15070</v>
      </c>
      <c r="E12704" t="s">
        <v>494</v>
      </c>
      <c r="F12704" s="1">
        <v>-244.32</v>
      </c>
      <c r="I12704" s="13">
        <f t="shared" si="198"/>
        <v>-8215754.683000125</v>
      </c>
    </row>
    <row r="12705" spans="1:9">
      <c r="A12705" s="10">
        <v>43907</v>
      </c>
      <c r="B12705" s="10">
        <v>43907</v>
      </c>
      <c r="C12705" t="s">
        <v>4752</v>
      </c>
      <c r="E12705" t="s">
        <v>11</v>
      </c>
      <c r="G12705" s="1">
        <v>1500000</v>
      </c>
      <c r="I12705" s="13">
        <f t="shared" si="198"/>
        <v>-6715754.683000125</v>
      </c>
    </row>
    <row r="12706" spans="1:9">
      <c r="A12706" s="10">
        <v>43907</v>
      </c>
      <c r="B12706" s="10">
        <v>43907</v>
      </c>
      <c r="C12706" t="s">
        <v>4758</v>
      </c>
      <c r="E12706" t="s">
        <v>11</v>
      </c>
      <c r="F12706" s="1">
        <v>-99096.667000000001</v>
      </c>
      <c r="I12706" s="13">
        <f t="shared" si="198"/>
        <v>-6814851.3500001254</v>
      </c>
    </row>
    <row r="12707" spans="1:9">
      <c r="A12707" s="10">
        <v>43907</v>
      </c>
      <c r="B12707" s="10">
        <v>43907</v>
      </c>
      <c r="C12707" t="s">
        <v>4758</v>
      </c>
      <c r="E12707" t="s">
        <v>11</v>
      </c>
      <c r="F12707" s="1">
        <v>-38130</v>
      </c>
      <c r="I12707" s="13">
        <f t="shared" si="198"/>
        <v>-6852981.3500001254</v>
      </c>
    </row>
    <row r="12708" spans="1:9">
      <c r="A12708" s="10">
        <v>43907</v>
      </c>
      <c r="B12708" s="10">
        <v>43907</v>
      </c>
      <c r="C12708" t="s">
        <v>4753</v>
      </c>
      <c r="E12708" t="s">
        <v>11</v>
      </c>
      <c r="G12708" s="1">
        <v>4000000</v>
      </c>
      <c r="I12708" s="13">
        <f t="shared" si="198"/>
        <v>-2852981.3500001254</v>
      </c>
    </row>
    <row r="12709" spans="1:9">
      <c r="A12709" s="10">
        <v>43906</v>
      </c>
      <c r="B12709" s="10">
        <v>43907</v>
      </c>
      <c r="C12709" t="s">
        <v>15028</v>
      </c>
      <c r="D12709" t="s">
        <v>1346</v>
      </c>
      <c r="E12709" t="s">
        <v>11</v>
      </c>
      <c r="G12709" s="1">
        <v>15000</v>
      </c>
      <c r="I12709" s="13">
        <f t="shared" si="198"/>
        <v>-2837981.3500001254</v>
      </c>
    </row>
    <row r="12710" spans="1:9">
      <c r="A12710" s="10">
        <v>43906</v>
      </c>
      <c r="B12710" s="10">
        <v>43907</v>
      </c>
      <c r="C12710" t="s">
        <v>9857</v>
      </c>
      <c r="D12710" t="s">
        <v>2177</v>
      </c>
      <c r="E12710" t="s">
        <v>11</v>
      </c>
      <c r="G12710" s="1">
        <v>14000</v>
      </c>
      <c r="I12710" s="13">
        <f t="shared" si="198"/>
        <v>-2823981.3500001254</v>
      </c>
    </row>
    <row r="12711" spans="1:9">
      <c r="A12711" s="10">
        <v>43906</v>
      </c>
      <c r="B12711" s="10">
        <v>43907</v>
      </c>
      <c r="C12711" t="s">
        <v>12251</v>
      </c>
      <c r="D12711" t="s">
        <v>2067</v>
      </c>
      <c r="E12711" t="s">
        <v>11</v>
      </c>
      <c r="G12711" s="1">
        <v>16000</v>
      </c>
      <c r="I12711" s="13">
        <f t="shared" si="198"/>
        <v>-2807981.3500001254</v>
      </c>
    </row>
    <row r="12712" spans="1:9">
      <c r="A12712" s="10">
        <v>43906</v>
      </c>
      <c r="B12712" s="10">
        <v>43907</v>
      </c>
      <c r="C12712" t="s">
        <v>15011</v>
      </c>
      <c r="D12712" t="s">
        <v>1952</v>
      </c>
      <c r="E12712" t="s">
        <v>11</v>
      </c>
      <c r="G12712" s="1">
        <v>4000</v>
      </c>
      <c r="I12712" s="13">
        <f t="shared" si="198"/>
        <v>-2803981.3500001254</v>
      </c>
    </row>
    <row r="12713" spans="1:9">
      <c r="A12713" s="10">
        <v>43906</v>
      </c>
      <c r="B12713" s="10">
        <v>43907</v>
      </c>
      <c r="C12713" t="s">
        <v>15000</v>
      </c>
      <c r="D12713" t="s">
        <v>14999</v>
      </c>
      <c r="E12713" t="s">
        <v>11</v>
      </c>
      <c r="G12713" s="1">
        <v>150000</v>
      </c>
      <c r="I12713" s="13">
        <f t="shared" si="198"/>
        <v>-2653981.3500001254</v>
      </c>
    </row>
    <row r="12714" spans="1:9">
      <c r="A12714" s="10">
        <v>43906</v>
      </c>
      <c r="B12714" s="10">
        <v>43907</v>
      </c>
      <c r="C12714" t="s">
        <v>12481</v>
      </c>
      <c r="D12714" t="s">
        <v>2203</v>
      </c>
      <c r="E12714" t="s">
        <v>11</v>
      </c>
      <c r="G12714" s="1">
        <v>10000</v>
      </c>
      <c r="I12714" s="13">
        <f t="shared" si="198"/>
        <v>-2643981.3500001254</v>
      </c>
    </row>
    <row r="12715" spans="1:9">
      <c r="A12715" s="10">
        <v>43906</v>
      </c>
      <c r="B12715" s="10">
        <v>43907</v>
      </c>
      <c r="C12715" t="s">
        <v>14996</v>
      </c>
      <c r="D12715" t="s">
        <v>14995</v>
      </c>
      <c r="E12715" t="s">
        <v>11</v>
      </c>
      <c r="G12715" s="1">
        <v>15000</v>
      </c>
      <c r="I12715" s="13">
        <f t="shared" si="198"/>
        <v>-2628981.3500001254</v>
      </c>
    </row>
    <row r="12716" spans="1:9">
      <c r="A12716" s="10">
        <v>43909</v>
      </c>
      <c r="B12716" s="10">
        <v>43908</v>
      </c>
      <c r="C12716" t="s">
        <v>15077</v>
      </c>
      <c r="D12716" t="s">
        <v>15076</v>
      </c>
      <c r="E12716" t="s">
        <v>82</v>
      </c>
      <c r="F12716" s="1">
        <v>-5979.1480000000001</v>
      </c>
      <c r="I12716" s="13">
        <f t="shared" si="198"/>
        <v>-2634960.4980001254</v>
      </c>
    </row>
    <row r="12717" spans="1:9">
      <c r="A12717" s="10">
        <v>43913</v>
      </c>
      <c r="B12717" s="10">
        <v>43909</v>
      </c>
      <c r="C12717" t="s">
        <v>15095</v>
      </c>
      <c r="D12717" t="s">
        <v>15078</v>
      </c>
      <c r="E12717" t="s">
        <v>426</v>
      </c>
      <c r="F12717" s="1">
        <v>-4026.5970000000002</v>
      </c>
      <c r="I12717" s="13">
        <f t="shared" si="198"/>
        <v>-2638987.0950001255</v>
      </c>
    </row>
    <row r="12718" spans="1:9">
      <c r="A12718" s="10">
        <v>43913</v>
      </c>
      <c r="B12718" s="10">
        <v>43909</v>
      </c>
      <c r="C12718" t="s">
        <v>31</v>
      </c>
      <c r="D12718" t="s">
        <v>15079</v>
      </c>
      <c r="E12718" t="s">
        <v>8015</v>
      </c>
      <c r="F12718" s="1">
        <v>-1.7849999999999999</v>
      </c>
      <c r="I12718" s="13">
        <f t="shared" si="198"/>
        <v>-2638988.8800001256</v>
      </c>
    </row>
    <row r="12719" spans="1:9">
      <c r="A12719" s="10">
        <v>43913</v>
      </c>
      <c r="B12719" s="10">
        <v>43909</v>
      </c>
      <c r="C12719" t="s">
        <v>15094</v>
      </c>
      <c r="D12719" t="s">
        <v>15093</v>
      </c>
      <c r="E12719" t="s">
        <v>595</v>
      </c>
      <c r="F12719" s="1">
        <v>-3095.067</v>
      </c>
      <c r="I12719" s="13">
        <f t="shared" si="198"/>
        <v>-2642083.9470001254</v>
      </c>
    </row>
    <row r="12720" spans="1:9">
      <c r="A12720" s="10">
        <v>43913</v>
      </c>
      <c r="B12720" s="10">
        <v>43909</v>
      </c>
      <c r="C12720" t="s">
        <v>31</v>
      </c>
      <c r="D12720" t="s">
        <v>15093</v>
      </c>
      <c r="E12720" t="s">
        <v>595</v>
      </c>
      <c r="F12720" s="1">
        <v>-1.7849999999999999</v>
      </c>
      <c r="I12720" s="13">
        <f t="shared" si="198"/>
        <v>-2642085.7320001256</v>
      </c>
    </row>
    <row r="12721" spans="1:9">
      <c r="A12721" s="10">
        <v>43913</v>
      </c>
      <c r="B12721" s="10">
        <v>43909</v>
      </c>
      <c r="C12721" t="s">
        <v>15092</v>
      </c>
      <c r="D12721" t="s">
        <v>15091</v>
      </c>
      <c r="E12721" t="s">
        <v>448</v>
      </c>
      <c r="F12721" s="1">
        <v>-2690.4270000000001</v>
      </c>
      <c r="I12721" s="13">
        <f t="shared" si="198"/>
        <v>-2644776.1590001257</v>
      </c>
    </row>
    <row r="12722" spans="1:9">
      <c r="A12722" s="10">
        <v>43913</v>
      </c>
      <c r="B12722" s="10">
        <v>43909</v>
      </c>
      <c r="C12722" t="s">
        <v>31</v>
      </c>
      <c r="D12722" t="s">
        <v>15091</v>
      </c>
      <c r="E12722" t="s">
        <v>448</v>
      </c>
      <c r="F12722" s="1">
        <v>-1.7849999999999999</v>
      </c>
      <c r="I12722" s="13">
        <f t="shared" si="198"/>
        <v>-2644777.9440001259</v>
      </c>
    </row>
    <row r="12723" spans="1:9">
      <c r="A12723" s="10">
        <v>43913</v>
      </c>
      <c r="B12723" s="10">
        <v>43909</v>
      </c>
      <c r="C12723" t="s">
        <v>15090</v>
      </c>
      <c r="D12723" t="s">
        <v>15089</v>
      </c>
      <c r="E12723" t="s">
        <v>139</v>
      </c>
      <c r="F12723" s="1">
        <v>-1833.451</v>
      </c>
      <c r="I12723" s="13">
        <f t="shared" si="198"/>
        <v>-2646611.3950001257</v>
      </c>
    </row>
    <row r="12724" spans="1:9">
      <c r="A12724" s="10">
        <v>43913</v>
      </c>
      <c r="B12724" s="10">
        <v>43909</v>
      </c>
      <c r="C12724" t="s">
        <v>31</v>
      </c>
      <c r="D12724" t="s">
        <v>15089</v>
      </c>
      <c r="E12724" t="s">
        <v>139</v>
      </c>
      <c r="F12724" s="1">
        <v>-1.7849999999999999</v>
      </c>
      <c r="I12724" s="13">
        <f t="shared" si="198"/>
        <v>-2646613.1800001259</v>
      </c>
    </row>
    <row r="12725" spans="1:9">
      <c r="A12725" s="10">
        <v>43913</v>
      </c>
      <c r="B12725" s="10">
        <v>43909</v>
      </c>
      <c r="C12725" t="s">
        <v>15088</v>
      </c>
      <c r="D12725" t="s">
        <v>15087</v>
      </c>
      <c r="E12725" t="s">
        <v>448</v>
      </c>
      <c r="F12725" s="1">
        <v>-3058.174</v>
      </c>
      <c r="I12725" s="13">
        <f t="shared" si="198"/>
        <v>-2649671.354000126</v>
      </c>
    </row>
    <row r="12726" spans="1:9">
      <c r="A12726" s="10">
        <v>43913</v>
      </c>
      <c r="B12726" s="10">
        <v>43909</v>
      </c>
      <c r="C12726" t="s">
        <v>31</v>
      </c>
      <c r="D12726" t="s">
        <v>15087</v>
      </c>
      <c r="E12726" t="s">
        <v>448</v>
      </c>
      <c r="F12726" s="1">
        <v>-1.7849999999999999</v>
      </c>
      <c r="I12726" s="13">
        <f t="shared" si="198"/>
        <v>-2649673.1390001262</v>
      </c>
    </row>
    <row r="12727" spans="1:9">
      <c r="A12727" s="10">
        <v>43913</v>
      </c>
      <c r="B12727" s="10">
        <v>43909</v>
      </c>
      <c r="C12727" t="s">
        <v>15086</v>
      </c>
      <c r="D12727" t="s">
        <v>15085</v>
      </c>
      <c r="E12727" t="s">
        <v>219</v>
      </c>
      <c r="F12727" s="1">
        <v>-2569.5160000000001</v>
      </c>
      <c r="I12727" s="13">
        <f t="shared" si="198"/>
        <v>-2652242.655000126</v>
      </c>
    </row>
    <row r="12728" spans="1:9">
      <c r="A12728" s="10">
        <v>43913</v>
      </c>
      <c r="B12728" s="10">
        <v>43909</v>
      </c>
      <c r="C12728" t="s">
        <v>31</v>
      </c>
      <c r="D12728" t="s">
        <v>15085</v>
      </c>
      <c r="E12728" t="s">
        <v>219</v>
      </c>
      <c r="F12728" s="1">
        <v>-1.7849999999999999</v>
      </c>
      <c r="I12728" s="13">
        <f t="shared" si="198"/>
        <v>-2652244.4400001261</v>
      </c>
    </row>
    <row r="12729" spans="1:9">
      <c r="A12729" s="10">
        <v>43913</v>
      </c>
      <c r="B12729" s="10">
        <v>43909</v>
      </c>
      <c r="C12729" t="s">
        <v>15084</v>
      </c>
      <c r="D12729" t="s">
        <v>15083</v>
      </c>
      <c r="E12729" t="s">
        <v>5478</v>
      </c>
      <c r="F12729" s="1">
        <v>-4210.8419999999996</v>
      </c>
      <c r="I12729" s="13">
        <f t="shared" si="198"/>
        <v>-2656455.2820001263</v>
      </c>
    </row>
    <row r="12730" spans="1:9">
      <c r="A12730" s="10">
        <v>43913</v>
      </c>
      <c r="B12730" s="10">
        <v>43909</v>
      </c>
      <c r="C12730" t="s">
        <v>31</v>
      </c>
      <c r="D12730" t="s">
        <v>15083</v>
      </c>
      <c r="E12730" t="s">
        <v>5478</v>
      </c>
      <c r="F12730" s="1">
        <v>-1.7849999999999999</v>
      </c>
      <c r="I12730" s="13">
        <f t="shared" si="198"/>
        <v>-2656457.0670001265</v>
      </c>
    </row>
    <row r="12731" spans="1:9">
      <c r="A12731" s="10">
        <v>43913</v>
      </c>
      <c r="B12731" s="10">
        <v>43909</v>
      </c>
      <c r="C12731" t="s">
        <v>15082</v>
      </c>
      <c r="D12731" t="s">
        <v>15081</v>
      </c>
      <c r="E12731" t="s">
        <v>905</v>
      </c>
      <c r="F12731" s="1">
        <v>-193.38</v>
      </c>
      <c r="I12731" s="13">
        <f t="shared" si="198"/>
        <v>-2656650.4470001264</v>
      </c>
    </row>
    <row r="12732" spans="1:9">
      <c r="A12732" s="10">
        <v>43913</v>
      </c>
      <c r="B12732" s="10">
        <v>43909</v>
      </c>
      <c r="C12732" t="s">
        <v>31</v>
      </c>
      <c r="D12732" t="s">
        <v>15081</v>
      </c>
      <c r="E12732" t="s">
        <v>905</v>
      </c>
      <c r="F12732" s="1">
        <v>-1.7849999999999999</v>
      </c>
      <c r="I12732" s="13">
        <f t="shared" si="198"/>
        <v>-2656652.2320001265</v>
      </c>
    </row>
    <row r="12733" spans="1:9">
      <c r="A12733" s="10">
        <v>43913</v>
      </c>
      <c r="B12733" s="10">
        <v>43909</v>
      </c>
      <c r="C12733" t="s">
        <v>15080</v>
      </c>
      <c r="D12733" t="s">
        <v>15079</v>
      </c>
      <c r="E12733" t="s">
        <v>8015</v>
      </c>
      <c r="F12733" s="1">
        <v>-5342.665</v>
      </c>
      <c r="I12733" s="13">
        <f t="shared" si="198"/>
        <v>-2661994.8970001265</v>
      </c>
    </row>
    <row r="12734" spans="1:9">
      <c r="A12734" s="10">
        <v>43913</v>
      </c>
      <c r="B12734" s="10">
        <v>43909</v>
      </c>
      <c r="C12734" t="s">
        <v>31</v>
      </c>
      <c r="D12734" t="s">
        <v>15078</v>
      </c>
      <c r="E12734" t="s">
        <v>426</v>
      </c>
      <c r="F12734" s="1">
        <v>-1.7849999999999999</v>
      </c>
      <c r="I12734" s="13">
        <f t="shared" si="198"/>
        <v>-2661996.6820001267</v>
      </c>
    </row>
    <row r="12735" spans="1:9">
      <c r="A12735" s="10">
        <v>43907</v>
      </c>
      <c r="B12735" s="10">
        <v>43909</v>
      </c>
      <c r="C12735" t="s">
        <v>14220</v>
      </c>
      <c r="E12735" t="s">
        <v>11</v>
      </c>
      <c r="F12735" s="1">
        <v>-20</v>
      </c>
      <c r="I12735" s="13">
        <f t="shared" si="198"/>
        <v>-2662016.6820001267</v>
      </c>
    </row>
    <row r="12736" spans="1:9">
      <c r="A12736" s="10">
        <v>43907</v>
      </c>
      <c r="B12736" s="10">
        <v>43909</v>
      </c>
      <c r="C12736" t="s">
        <v>7</v>
      </c>
      <c r="E12736" t="s">
        <v>11</v>
      </c>
      <c r="F12736" s="1">
        <v>-3.8</v>
      </c>
      <c r="I12736" s="13">
        <f t="shared" si="198"/>
        <v>-2662020.4820001265</v>
      </c>
    </row>
    <row r="12737" spans="1:9">
      <c r="A12737" s="10">
        <v>43915</v>
      </c>
      <c r="B12737" s="10">
        <v>43913</v>
      </c>
      <c r="C12737" t="s">
        <v>60</v>
      </c>
      <c r="D12737" t="s">
        <v>15131</v>
      </c>
      <c r="E12737" t="s">
        <v>15111</v>
      </c>
      <c r="F12737" s="1">
        <v>-8</v>
      </c>
      <c r="I12737" s="13">
        <f t="shared" si="198"/>
        <v>-2662028.4820001265</v>
      </c>
    </row>
    <row r="12738" spans="1:9">
      <c r="A12738" s="10">
        <v>43915</v>
      </c>
      <c r="B12738" s="10">
        <v>43913</v>
      </c>
      <c r="C12738" t="s">
        <v>184</v>
      </c>
      <c r="D12738" t="s">
        <v>15118</v>
      </c>
      <c r="E12738" t="s">
        <v>15117</v>
      </c>
      <c r="F12738" s="1">
        <v>-10</v>
      </c>
      <c r="I12738" s="13">
        <f t="shared" si="198"/>
        <v>-2662038.4820001265</v>
      </c>
    </row>
    <row r="12739" spans="1:9">
      <c r="A12739" s="10">
        <v>43915</v>
      </c>
      <c r="B12739" s="10">
        <v>43913</v>
      </c>
      <c r="C12739" t="s">
        <v>7</v>
      </c>
      <c r="D12739" t="s">
        <v>15116</v>
      </c>
      <c r="E12739" t="s">
        <v>15115</v>
      </c>
      <c r="F12739" s="1">
        <v>-1.9</v>
      </c>
      <c r="I12739" s="13">
        <f t="shared" ref="I12739:I12802" si="199">I12738+F12739+G12739</f>
        <v>-2662040.3820001264</v>
      </c>
    </row>
    <row r="12740" spans="1:9">
      <c r="A12740" s="10">
        <v>43915</v>
      </c>
      <c r="B12740" s="10">
        <v>43913</v>
      </c>
      <c r="C12740" t="s">
        <v>170</v>
      </c>
      <c r="D12740" t="s">
        <v>15114</v>
      </c>
      <c r="E12740" t="s">
        <v>15113</v>
      </c>
      <c r="F12740" s="1">
        <v>-10</v>
      </c>
      <c r="I12740" s="13">
        <f t="shared" si="199"/>
        <v>-2662050.3820001264</v>
      </c>
    </row>
    <row r="12741" spans="1:9">
      <c r="A12741" s="10">
        <v>43915</v>
      </c>
      <c r="B12741" s="10">
        <v>43913</v>
      </c>
      <c r="C12741" t="s">
        <v>7</v>
      </c>
      <c r="D12741" t="s">
        <v>15112</v>
      </c>
      <c r="E12741" t="s">
        <v>15111</v>
      </c>
      <c r="F12741" s="1">
        <v>-3.42</v>
      </c>
      <c r="I12741" s="13">
        <f t="shared" si="199"/>
        <v>-2662053.8020001263</v>
      </c>
    </row>
    <row r="12742" spans="1:9">
      <c r="A12742" s="10">
        <v>43915</v>
      </c>
      <c r="B12742" s="10">
        <v>43913</v>
      </c>
      <c r="C12742" t="s">
        <v>105</v>
      </c>
      <c r="D12742" t="s">
        <v>15110</v>
      </c>
      <c r="E12742" t="s">
        <v>15109</v>
      </c>
      <c r="F12742" s="1">
        <v>-2.5</v>
      </c>
      <c r="I12742" s="13">
        <f t="shared" si="199"/>
        <v>-2662056.3020001263</v>
      </c>
    </row>
    <row r="12743" spans="1:9">
      <c r="A12743" s="10">
        <v>43914</v>
      </c>
      <c r="B12743" s="10">
        <v>43913</v>
      </c>
      <c r="C12743" t="s">
        <v>166</v>
      </c>
      <c r="D12743" t="s">
        <v>15105</v>
      </c>
      <c r="E12743" t="s">
        <v>15096</v>
      </c>
      <c r="F12743" s="1">
        <v>-0.95199999999999996</v>
      </c>
      <c r="I12743" s="13">
        <f t="shared" si="199"/>
        <v>-2662057.2540001264</v>
      </c>
    </row>
    <row r="12744" spans="1:9">
      <c r="A12744" s="10">
        <v>43914</v>
      </c>
      <c r="B12744" s="10">
        <v>43913</v>
      </c>
      <c r="C12744" t="s">
        <v>15104</v>
      </c>
      <c r="D12744" t="s">
        <v>15103</v>
      </c>
      <c r="E12744" t="s">
        <v>6155</v>
      </c>
      <c r="F12744" s="1">
        <v>-7779.6120000000001</v>
      </c>
      <c r="I12744" s="13">
        <f t="shared" si="199"/>
        <v>-2669836.8660001266</v>
      </c>
    </row>
    <row r="12745" spans="1:9">
      <c r="A12745" s="10">
        <v>43914</v>
      </c>
      <c r="B12745" s="10">
        <v>43913</v>
      </c>
      <c r="C12745" t="s">
        <v>166</v>
      </c>
      <c r="D12745" t="s">
        <v>15102</v>
      </c>
      <c r="E12745" t="s">
        <v>15096</v>
      </c>
      <c r="F12745" s="1">
        <v>-0.95199999999999996</v>
      </c>
      <c r="I12745" s="13">
        <f t="shared" si="199"/>
        <v>-2669837.8180001266</v>
      </c>
    </row>
    <row r="12746" spans="1:9">
      <c r="A12746" s="10">
        <v>43914</v>
      </c>
      <c r="B12746" s="10">
        <v>43913</v>
      </c>
      <c r="C12746" t="s">
        <v>166</v>
      </c>
      <c r="D12746" t="s">
        <v>15098</v>
      </c>
      <c r="E12746" t="s">
        <v>15096</v>
      </c>
      <c r="F12746" s="1">
        <v>-0.59499999999999997</v>
      </c>
      <c r="I12746" s="13">
        <f t="shared" si="199"/>
        <v>-2669838.4130001268</v>
      </c>
    </row>
    <row r="12747" spans="1:9">
      <c r="A12747" s="10">
        <v>43914</v>
      </c>
      <c r="B12747" s="10">
        <v>43913</v>
      </c>
      <c r="C12747" t="s">
        <v>166</v>
      </c>
      <c r="D12747" t="s">
        <v>15101</v>
      </c>
      <c r="E12747" t="s">
        <v>15096</v>
      </c>
      <c r="F12747" s="1">
        <v>-0.95199999999999996</v>
      </c>
      <c r="I12747" s="13">
        <f t="shared" si="199"/>
        <v>-2669839.3650001269</v>
      </c>
    </row>
    <row r="12748" spans="1:9">
      <c r="A12748" s="10">
        <v>43914</v>
      </c>
      <c r="B12748" s="10">
        <v>43913</v>
      </c>
      <c r="C12748" t="s">
        <v>166</v>
      </c>
      <c r="D12748" t="s">
        <v>15100</v>
      </c>
      <c r="E12748" t="s">
        <v>15096</v>
      </c>
      <c r="F12748" s="1">
        <v>-0.95199999999999996</v>
      </c>
      <c r="I12748" s="13">
        <f t="shared" si="199"/>
        <v>-2669840.3170001269</v>
      </c>
    </row>
    <row r="12749" spans="1:9">
      <c r="A12749" s="10">
        <v>43914</v>
      </c>
      <c r="B12749" s="10">
        <v>43913</v>
      </c>
      <c r="C12749" t="s">
        <v>166</v>
      </c>
      <c r="D12749" t="s">
        <v>15097</v>
      </c>
      <c r="E12749" t="s">
        <v>15096</v>
      </c>
      <c r="F12749" s="1">
        <v>-0.95199999999999996</v>
      </c>
      <c r="I12749" s="13">
        <f t="shared" si="199"/>
        <v>-2669841.269000127</v>
      </c>
    </row>
    <row r="12750" spans="1:9">
      <c r="A12750" s="10">
        <v>43908</v>
      </c>
      <c r="B12750" s="10">
        <v>43913</v>
      </c>
      <c r="C12750" t="s">
        <v>14220</v>
      </c>
      <c r="E12750" t="s">
        <v>11</v>
      </c>
      <c r="F12750" s="1">
        <v>-20</v>
      </c>
      <c r="I12750" s="13">
        <f t="shared" si="199"/>
        <v>-2669861.269000127</v>
      </c>
    </row>
    <row r="12751" spans="1:9">
      <c r="A12751" s="10">
        <v>43908</v>
      </c>
      <c r="B12751" s="10">
        <v>43913</v>
      </c>
      <c r="C12751" t="s">
        <v>7</v>
      </c>
      <c r="E12751" t="s">
        <v>11</v>
      </c>
      <c r="F12751" s="1">
        <v>-3.8</v>
      </c>
      <c r="I12751" s="13">
        <f t="shared" si="199"/>
        <v>-2669865.0690001268</v>
      </c>
    </row>
    <row r="12752" spans="1:9">
      <c r="A12752" s="10">
        <v>43908</v>
      </c>
      <c r="B12752" s="10">
        <v>43913</v>
      </c>
      <c r="C12752" t="s">
        <v>7</v>
      </c>
      <c r="E12752" t="s">
        <v>11</v>
      </c>
      <c r="F12752" s="1">
        <v>-3.8</v>
      </c>
      <c r="I12752" s="13">
        <f t="shared" si="199"/>
        <v>-2669868.8690001266</v>
      </c>
    </row>
    <row r="12753" spans="1:9">
      <c r="A12753" s="10">
        <v>43908</v>
      </c>
      <c r="B12753" s="10">
        <v>43913</v>
      </c>
      <c r="C12753" t="s">
        <v>14220</v>
      </c>
      <c r="E12753" t="s">
        <v>11</v>
      </c>
      <c r="F12753" s="1">
        <v>-20</v>
      </c>
      <c r="I12753" s="13">
        <f t="shared" si="199"/>
        <v>-2669888.8690001266</v>
      </c>
    </row>
    <row r="12754" spans="1:9">
      <c r="A12754" s="10">
        <v>43916</v>
      </c>
      <c r="B12754" s="10">
        <v>43914</v>
      </c>
      <c r="C12754" t="s">
        <v>184</v>
      </c>
      <c r="D12754" t="s">
        <v>15148</v>
      </c>
      <c r="E12754" t="s">
        <v>15147</v>
      </c>
      <c r="F12754" s="1">
        <v>-10</v>
      </c>
      <c r="I12754" s="13">
        <f t="shared" si="199"/>
        <v>-2669898.8690001266</v>
      </c>
    </row>
    <row r="12755" spans="1:9">
      <c r="A12755" s="10">
        <v>43916</v>
      </c>
      <c r="B12755" s="10">
        <v>43914</v>
      </c>
      <c r="C12755" t="s">
        <v>7</v>
      </c>
      <c r="D12755" t="s">
        <v>15141</v>
      </c>
      <c r="E12755" t="s">
        <v>15140</v>
      </c>
      <c r="F12755" s="1">
        <v>-1.9</v>
      </c>
      <c r="I12755" s="13">
        <f t="shared" si="199"/>
        <v>-2669900.7690001265</v>
      </c>
    </row>
    <row r="12756" spans="1:9">
      <c r="A12756" s="10">
        <v>43915</v>
      </c>
      <c r="B12756" s="10">
        <v>43914</v>
      </c>
      <c r="C12756" t="s">
        <v>942</v>
      </c>
      <c r="D12756" t="s">
        <v>15108</v>
      </c>
      <c r="E12756" t="s">
        <v>15107</v>
      </c>
      <c r="F12756" s="1">
        <v>-1.7849999999999999</v>
      </c>
      <c r="I12756" s="13">
        <f t="shared" si="199"/>
        <v>-2669902.5540001267</v>
      </c>
    </row>
    <row r="12757" spans="1:9">
      <c r="A12757" s="10">
        <v>43915</v>
      </c>
      <c r="B12757" s="10">
        <v>43914</v>
      </c>
      <c r="C12757" t="s">
        <v>430</v>
      </c>
      <c r="D12757" t="s">
        <v>15106</v>
      </c>
      <c r="E12757" t="s">
        <v>431</v>
      </c>
      <c r="F12757" s="1">
        <v>-1.19</v>
      </c>
      <c r="I12757" s="13">
        <f t="shared" si="199"/>
        <v>-2669903.7440001266</v>
      </c>
    </row>
    <row r="12758" spans="1:9">
      <c r="A12758" s="10">
        <v>43915</v>
      </c>
      <c r="B12758" s="10">
        <v>43914</v>
      </c>
      <c r="C12758" t="s">
        <v>15130</v>
      </c>
      <c r="D12758" t="s">
        <v>15129</v>
      </c>
      <c r="E12758" t="s">
        <v>10403</v>
      </c>
      <c r="F12758" s="1">
        <v>-8115.567</v>
      </c>
      <c r="I12758" s="13">
        <f t="shared" si="199"/>
        <v>-2678019.3110001264</v>
      </c>
    </row>
    <row r="12759" spans="1:9">
      <c r="A12759" s="10">
        <v>43915</v>
      </c>
      <c r="B12759" s="10">
        <v>43914</v>
      </c>
      <c r="C12759" t="s">
        <v>31</v>
      </c>
      <c r="D12759" t="s">
        <v>15129</v>
      </c>
      <c r="E12759" t="s">
        <v>10403</v>
      </c>
      <c r="F12759" s="1">
        <v>-1.7849999999999999</v>
      </c>
      <c r="I12759" s="13">
        <f t="shared" si="199"/>
        <v>-2678021.0960001266</v>
      </c>
    </row>
    <row r="12760" spans="1:9">
      <c r="A12760" s="10">
        <v>43915</v>
      </c>
      <c r="B12760" s="10">
        <v>43914</v>
      </c>
      <c r="C12760" t="s">
        <v>427</v>
      </c>
      <c r="D12760" t="s">
        <v>15128</v>
      </c>
      <c r="E12760" t="s">
        <v>429</v>
      </c>
      <c r="F12760" s="1">
        <v>-1202.4069999999999</v>
      </c>
      <c r="I12760" s="13">
        <f t="shared" si="199"/>
        <v>-2679223.5030001267</v>
      </c>
    </row>
    <row r="12761" spans="1:9">
      <c r="A12761" s="10">
        <v>43915</v>
      </c>
      <c r="B12761" s="10">
        <v>43914</v>
      </c>
      <c r="C12761" t="s">
        <v>430</v>
      </c>
      <c r="D12761" t="s">
        <v>15128</v>
      </c>
      <c r="E12761" t="s">
        <v>431</v>
      </c>
      <c r="F12761" s="1">
        <v>-1.19</v>
      </c>
      <c r="I12761" s="13">
        <f t="shared" si="199"/>
        <v>-2679224.6930001266</v>
      </c>
    </row>
    <row r="12762" spans="1:9">
      <c r="A12762" s="10">
        <v>43915</v>
      </c>
      <c r="B12762" s="10">
        <v>43914</v>
      </c>
      <c r="C12762" t="s">
        <v>15127</v>
      </c>
      <c r="D12762" t="s">
        <v>15126</v>
      </c>
      <c r="E12762" t="s">
        <v>448</v>
      </c>
      <c r="F12762" s="1">
        <v>-407.041</v>
      </c>
      <c r="I12762" s="13">
        <f t="shared" si="199"/>
        <v>-2679631.7340001268</v>
      </c>
    </row>
    <row r="12763" spans="1:9">
      <c r="A12763" s="10">
        <v>43915</v>
      </c>
      <c r="B12763" s="10">
        <v>43914</v>
      </c>
      <c r="C12763" t="s">
        <v>31</v>
      </c>
      <c r="D12763" t="s">
        <v>15126</v>
      </c>
      <c r="E12763" t="s">
        <v>448</v>
      </c>
      <c r="F12763" s="1">
        <v>-1.7849999999999999</v>
      </c>
      <c r="I12763" s="13">
        <f t="shared" si="199"/>
        <v>-2679633.519000127</v>
      </c>
    </row>
    <row r="12764" spans="1:9">
      <c r="A12764" s="10">
        <v>43915</v>
      </c>
      <c r="B12764" s="10">
        <v>43914</v>
      </c>
      <c r="C12764" t="s">
        <v>15125</v>
      </c>
      <c r="D12764" t="s">
        <v>15124</v>
      </c>
      <c r="E12764" t="s">
        <v>15123</v>
      </c>
      <c r="F12764" s="1">
        <v>-30000</v>
      </c>
      <c r="I12764" s="13">
        <f t="shared" si="199"/>
        <v>-2709633.519000127</v>
      </c>
    </row>
    <row r="12765" spans="1:9">
      <c r="A12765" s="10">
        <v>43915</v>
      </c>
      <c r="B12765" s="10">
        <v>43914</v>
      </c>
      <c r="C12765" t="s">
        <v>31</v>
      </c>
      <c r="D12765" t="s">
        <v>15124</v>
      </c>
      <c r="E12765" t="s">
        <v>15123</v>
      </c>
      <c r="F12765" s="1">
        <v>-1.7849999999999999</v>
      </c>
      <c r="I12765" s="13">
        <f t="shared" si="199"/>
        <v>-2709635.3040001271</v>
      </c>
    </row>
    <row r="12766" spans="1:9">
      <c r="A12766" s="10">
        <v>43915</v>
      </c>
      <c r="B12766" s="10">
        <v>43914</v>
      </c>
      <c r="C12766" t="s">
        <v>15122</v>
      </c>
      <c r="D12766" t="s">
        <v>15121</v>
      </c>
      <c r="E12766" t="s">
        <v>541</v>
      </c>
      <c r="F12766" s="1">
        <v>-19611.303</v>
      </c>
      <c r="I12766" s="13">
        <f t="shared" si="199"/>
        <v>-2729246.607000127</v>
      </c>
    </row>
    <row r="12767" spans="1:9">
      <c r="A12767" s="10">
        <v>43915</v>
      </c>
      <c r="B12767" s="10">
        <v>43914</v>
      </c>
      <c r="C12767" t="s">
        <v>31</v>
      </c>
      <c r="D12767" t="s">
        <v>15121</v>
      </c>
      <c r="E12767" t="s">
        <v>541</v>
      </c>
      <c r="F12767" s="1">
        <v>-1.7849999999999999</v>
      </c>
      <c r="I12767" s="13">
        <f t="shared" si="199"/>
        <v>-2729248.3920001271</v>
      </c>
    </row>
    <row r="12768" spans="1:9">
      <c r="A12768" s="10">
        <v>43915</v>
      </c>
      <c r="B12768" s="10">
        <v>43914</v>
      </c>
      <c r="C12768" t="s">
        <v>15120</v>
      </c>
      <c r="D12768" t="s">
        <v>15119</v>
      </c>
      <c r="E12768" t="s">
        <v>426</v>
      </c>
      <c r="F12768" s="1">
        <v>-2037.8050000000001</v>
      </c>
      <c r="I12768" s="13">
        <f t="shared" si="199"/>
        <v>-2731286.1970001273</v>
      </c>
    </row>
    <row r="12769" spans="1:9">
      <c r="A12769" s="10">
        <v>43915</v>
      </c>
      <c r="B12769" s="10">
        <v>43914</v>
      </c>
      <c r="C12769" t="s">
        <v>31</v>
      </c>
      <c r="D12769" t="s">
        <v>15119</v>
      </c>
      <c r="E12769" t="s">
        <v>426</v>
      </c>
      <c r="F12769" s="1">
        <v>-1.7849999999999999</v>
      </c>
      <c r="I12769" s="13">
        <f t="shared" si="199"/>
        <v>-2731287.9820001274</v>
      </c>
    </row>
    <row r="12770" spans="1:9">
      <c r="A12770" s="10">
        <v>43915</v>
      </c>
      <c r="B12770" s="10">
        <v>43914</v>
      </c>
      <c r="C12770" t="s">
        <v>42</v>
      </c>
      <c r="D12770" t="s">
        <v>15108</v>
      </c>
      <c r="E12770" t="s">
        <v>15107</v>
      </c>
      <c r="F12770" s="1">
        <v>-4718.2</v>
      </c>
      <c r="I12770" s="13">
        <f t="shared" si="199"/>
        <v>-2736006.1820001276</v>
      </c>
    </row>
    <row r="12771" spans="1:9">
      <c r="A12771" s="10">
        <v>43915</v>
      </c>
      <c r="B12771" s="10">
        <v>43914</v>
      </c>
      <c r="C12771" t="s">
        <v>427</v>
      </c>
      <c r="D12771" t="s">
        <v>15106</v>
      </c>
      <c r="E12771" t="s">
        <v>429</v>
      </c>
      <c r="F12771" s="1">
        <v>-3070.58</v>
      </c>
      <c r="I12771" s="13">
        <f t="shared" si="199"/>
        <v>-2739076.7620001277</v>
      </c>
    </row>
    <row r="12772" spans="1:9">
      <c r="A12772" s="10">
        <v>43920</v>
      </c>
      <c r="B12772" s="10">
        <v>43915</v>
      </c>
      <c r="C12772" t="s">
        <v>33</v>
      </c>
      <c r="D12772" t="s">
        <v>15155</v>
      </c>
      <c r="E12772" t="s">
        <v>15154</v>
      </c>
      <c r="F12772" s="1">
        <v>-40</v>
      </c>
      <c r="I12772" s="13">
        <f t="shared" si="199"/>
        <v>-2739116.7620001277</v>
      </c>
    </row>
    <row r="12773" spans="1:9">
      <c r="A12773" s="10">
        <v>43920</v>
      </c>
      <c r="B12773" s="10">
        <v>43915</v>
      </c>
      <c r="C12773" t="s">
        <v>7</v>
      </c>
      <c r="D12773" t="s">
        <v>15153</v>
      </c>
      <c r="E12773" t="s">
        <v>15111</v>
      </c>
      <c r="F12773" s="1">
        <v>-7.6</v>
      </c>
      <c r="I12773" s="13">
        <f t="shared" si="199"/>
        <v>-2739124.3620001278</v>
      </c>
    </row>
    <row r="12774" spans="1:9">
      <c r="A12774" s="10">
        <v>43916</v>
      </c>
      <c r="B12774" s="10">
        <v>43915</v>
      </c>
      <c r="C12774" t="s">
        <v>42</v>
      </c>
      <c r="D12774" t="s">
        <v>15132</v>
      </c>
      <c r="E12774" t="s">
        <v>44</v>
      </c>
      <c r="F12774" s="1">
        <v>-36417.245000000003</v>
      </c>
      <c r="I12774" s="13">
        <f t="shared" si="199"/>
        <v>-2775541.6070001279</v>
      </c>
    </row>
    <row r="12775" spans="1:9">
      <c r="A12775" s="10">
        <v>43916</v>
      </c>
      <c r="B12775" s="10">
        <v>43915</v>
      </c>
      <c r="C12775" t="s">
        <v>45</v>
      </c>
      <c r="D12775" t="s">
        <v>15133</v>
      </c>
      <c r="E12775" t="s">
        <v>44</v>
      </c>
      <c r="F12775" s="1">
        <v>-3.57</v>
      </c>
      <c r="I12775" s="13">
        <f t="shared" si="199"/>
        <v>-2775545.1770001277</v>
      </c>
    </row>
    <row r="12776" spans="1:9">
      <c r="A12776" s="10">
        <v>43916</v>
      </c>
      <c r="B12776" s="10">
        <v>43915</v>
      </c>
      <c r="C12776" t="s">
        <v>15150</v>
      </c>
      <c r="E12776" t="s">
        <v>5246</v>
      </c>
      <c r="F12776" s="1">
        <v>-32550.154999999999</v>
      </c>
      <c r="I12776" s="13">
        <f t="shared" si="199"/>
        <v>-2808095.3320001275</v>
      </c>
    </row>
    <row r="12777" spans="1:9">
      <c r="A12777" s="10">
        <v>43916</v>
      </c>
      <c r="B12777" s="10">
        <v>43915</v>
      </c>
      <c r="C12777" t="s">
        <v>101</v>
      </c>
      <c r="E12777" t="s">
        <v>11</v>
      </c>
      <c r="F12777" s="1">
        <v>-9.52</v>
      </c>
      <c r="I12777" s="13">
        <f t="shared" si="199"/>
        <v>-2808104.8520001275</v>
      </c>
    </row>
    <row r="12778" spans="1:9">
      <c r="A12778" s="10">
        <v>43916</v>
      </c>
      <c r="B12778" s="10">
        <v>43915</v>
      </c>
      <c r="C12778" t="s">
        <v>15149</v>
      </c>
      <c r="E12778" t="s">
        <v>5246</v>
      </c>
      <c r="F12778" s="1">
        <v>-4218.8450000000003</v>
      </c>
      <c r="I12778" s="13">
        <f t="shared" si="199"/>
        <v>-2812323.6970001278</v>
      </c>
    </row>
    <row r="12779" spans="1:9">
      <c r="A12779" s="10">
        <v>43916</v>
      </c>
      <c r="B12779" s="10">
        <v>43915</v>
      </c>
      <c r="C12779" t="s">
        <v>101</v>
      </c>
      <c r="E12779" t="s">
        <v>11</v>
      </c>
      <c r="F12779" s="1">
        <v>-9.52</v>
      </c>
      <c r="I12779" s="13">
        <f t="shared" si="199"/>
        <v>-2812333.2170001278</v>
      </c>
    </row>
    <row r="12780" spans="1:9">
      <c r="A12780" s="10">
        <v>43916</v>
      </c>
      <c r="B12780" s="10">
        <v>43915</v>
      </c>
      <c r="C12780" t="s">
        <v>15146</v>
      </c>
      <c r="E12780" t="s">
        <v>5246</v>
      </c>
      <c r="F12780" s="1">
        <v>-4655.6719999999996</v>
      </c>
      <c r="I12780" s="13">
        <f t="shared" si="199"/>
        <v>-2816988.8890001276</v>
      </c>
    </row>
    <row r="12781" spans="1:9">
      <c r="A12781" s="10">
        <v>43916</v>
      </c>
      <c r="B12781" s="10">
        <v>43915</v>
      </c>
      <c r="C12781" t="s">
        <v>101</v>
      </c>
      <c r="E12781" t="s">
        <v>11</v>
      </c>
      <c r="F12781" s="1">
        <v>-9.52</v>
      </c>
      <c r="I12781" s="13">
        <f t="shared" si="199"/>
        <v>-2816998.4090001276</v>
      </c>
    </row>
    <row r="12782" spans="1:9">
      <c r="A12782" s="10">
        <v>43916</v>
      </c>
      <c r="B12782" s="10">
        <v>43915</v>
      </c>
      <c r="C12782" t="s">
        <v>15145</v>
      </c>
      <c r="D12782" t="s">
        <v>15144</v>
      </c>
      <c r="E12782" t="s">
        <v>448</v>
      </c>
      <c r="F12782" s="1">
        <v>-603.423</v>
      </c>
      <c r="I12782" s="13">
        <f t="shared" si="199"/>
        <v>-2817601.8320001275</v>
      </c>
    </row>
    <row r="12783" spans="1:9">
      <c r="A12783" s="10">
        <v>43916</v>
      </c>
      <c r="B12783" s="10">
        <v>43915</v>
      </c>
      <c r="C12783" t="s">
        <v>31</v>
      </c>
      <c r="D12783" t="s">
        <v>15144</v>
      </c>
      <c r="E12783" t="s">
        <v>448</v>
      </c>
      <c r="F12783" s="1">
        <v>-1.7849999999999999</v>
      </c>
      <c r="I12783" s="13">
        <f t="shared" si="199"/>
        <v>-2817603.6170001277</v>
      </c>
    </row>
    <row r="12784" spans="1:9">
      <c r="A12784" s="10">
        <v>43916</v>
      </c>
      <c r="B12784" s="10">
        <v>43915</v>
      </c>
      <c r="C12784" t="s">
        <v>15143</v>
      </c>
      <c r="D12784" t="s">
        <v>15142</v>
      </c>
      <c r="E12784" t="s">
        <v>11939</v>
      </c>
      <c r="F12784" s="1">
        <v>-162525.00200000001</v>
      </c>
      <c r="I12784" s="13">
        <f t="shared" si="199"/>
        <v>-2980128.6190001275</v>
      </c>
    </row>
    <row r="12785" spans="1:9">
      <c r="A12785" s="10">
        <v>43916</v>
      </c>
      <c r="B12785" s="10">
        <v>43915</v>
      </c>
      <c r="C12785" t="s">
        <v>31</v>
      </c>
      <c r="D12785" t="s">
        <v>15142</v>
      </c>
      <c r="E12785" t="s">
        <v>11939</v>
      </c>
      <c r="F12785" s="1">
        <v>-1.7849999999999999</v>
      </c>
      <c r="I12785" s="13">
        <f t="shared" si="199"/>
        <v>-2980130.4040001277</v>
      </c>
    </row>
    <row r="12786" spans="1:9">
      <c r="A12786" s="10">
        <v>43916</v>
      </c>
      <c r="B12786" s="10">
        <v>43915</v>
      </c>
      <c r="C12786" t="s">
        <v>42</v>
      </c>
      <c r="D12786" t="s">
        <v>15139</v>
      </c>
      <c r="E12786" t="s">
        <v>9990</v>
      </c>
      <c r="F12786" s="1">
        <v>-150000</v>
      </c>
      <c r="I12786" s="13">
        <f t="shared" si="199"/>
        <v>-3130130.4040001277</v>
      </c>
    </row>
    <row r="12787" spans="1:9">
      <c r="A12787" s="10">
        <v>43916</v>
      </c>
      <c r="B12787" s="10">
        <v>43915</v>
      </c>
      <c r="C12787" t="s">
        <v>45</v>
      </c>
      <c r="D12787" t="s">
        <v>15139</v>
      </c>
      <c r="E12787" t="s">
        <v>9990</v>
      </c>
      <c r="F12787" s="1">
        <v>-3.57</v>
      </c>
      <c r="I12787" s="13">
        <f t="shared" si="199"/>
        <v>-3130133.9740001275</v>
      </c>
    </row>
    <row r="12788" spans="1:9">
      <c r="A12788" s="10">
        <v>43916</v>
      </c>
      <c r="B12788" s="10">
        <v>43915</v>
      </c>
      <c r="C12788" t="s">
        <v>15138</v>
      </c>
      <c r="D12788" t="s">
        <v>15137</v>
      </c>
      <c r="E12788" t="s">
        <v>14605</v>
      </c>
      <c r="F12788" s="1">
        <v>-1970</v>
      </c>
      <c r="I12788" s="13">
        <f t="shared" si="199"/>
        <v>-3132103.9740001275</v>
      </c>
    </row>
    <row r="12789" spans="1:9">
      <c r="A12789" s="10">
        <v>43916</v>
      </c>
      <c r="B12789" s="10">
        <v>43915</v>
      </c>
      <c r="C12789" t="s">
        <v>42</v>
      </c>
      <c r="D12789" t="s">
        <v>15136</v>
      </c>
      <c r="E12789" t="s">
        <v>15135</v>
      </c>
      <c r="F12789" s="1">
        <v>-190</v>
      </c>
      <c r="I12789" s="13">
        <f t="shared" si="199"/>
        <v>-3132293.9740001275</v>
      </c>
    </row>
    <row r="12790" spans="1:9">
      <c r="A12790" s="10">
        <v>43916</v>
      </c>
      <c r="B12790" s="10">
        <v>43915</v>
      </c>
      <c r="C12790" t="s">
        <v>942</v>
      </c>
      <c r="D12790" t="s">
        <v>15136</v>
      </c>
      <c r="E12790" t="s">
        <v>15135</v>
      </c>
      <c r="F12790" s="1">
        <v>-1.7849999999999999</v>
      </c>
      <c r="I12790" s="13">
        <f t="shared" si="199"/>
        <v>-3132295.7590001277</v>
      </c>
    </row>
    <row r="12791" spans="1:9">
      <c r="A12791" s="10">
        <v>43916</v>
      </c>
      <c r="B12791" s="10">
        <v>43915</v>
      </c>
      <c r="C12791" t="s">
        <v>166</v>
      </c>
      <c r="D12791" t="s">
        <v>15134</v>
      </c>
      <c r="E12791" t="s">
        <v>15096</v>
      </c>
      <c r="F12791" s="1">
        <v>-0.59499999999999997</v>
      </c>
      <c r="I12791" s="13">
        <f t="shared" si="199"/>
        <v>-3132296.3540001279</v>
      </c>
    </row>
    <row r="12792" spans="1:9">
      <c r="A12792" s="10">
        <v>43916</v>
      </c>
      <c r="B12792" s="10">
        <v>43915</v>
      </c>
      <c r="C12792" t="s">
        <v>42</v>
      </c>
      <c r="D12792" t="s">
        <v>15133</v>
      </c>
      <c r="E12792" t="s">
        <v>44</v>
      </c>
      <c r="F12792" s="1">
        <v>-122206.533</v>
      </c>
      <c r="I12792" s="13">
        <f t="shared" si="199"/>
        <v>-3254502.8870001277</v>
      </c>
    </row>
    <row r="12793" spans="1:9">
      <c r="A12793" s="10">
        <v>43916</v>
      </c>
      <c r="B12793" s="10">
        <v>43915</v>
      </c>
      <c r="C12793" t="s">
        <v>45</v>
      </c>
      <c r="D12793" t="s">
        <v>15132</v>
      </c>
      <c r="E12793" t="s">
        <v>44</v>
      </c>
      <c r="F12793" s="1">
        <v>-3.57</v>
      </c>
      <c r="I12793" s="13">
        <f t="shared" si="199"/>
        <v>-3254506.4570001275</v>
      </c>
    </row>
    <row r="12794" spans="1:9">
      <c r="A12794" s="10">
        <v>43914</v>
      </c>
      <c r="B12794" s="10">
        <v>43915</v>
      </c>
      <c r="C12794" t="s">
        <v>15099</v>
      </c>
      <c r="D12794" t="s">
        <v>15105</v>
      </c>
      <c r="E12794" t="s">
        <v>15096</v>
      </c>
      <c r="G12794" s="1">
        <v>6500</v>
      </c>
      <c r="I12794" s="13">
        <f t="shared" si="199"/>
        <v>-3248006.4570001275</v>
      </c>
    </row>
    <row r="12795" spans="1:9">
      <c r="A12795" s="10">
        <v>43914</v>
      </c>
      <c r="B12795" s="10">
        <v>43915</v>
      </c>
      <c r="C12795" t="s">
        <v>15099</v>
      </c>
      <c r="D12795" t="s">
        <v>15102</v>
      </c>
      <c r="E12795" t="s">
        <v>15096</v>
      </c>
      <c r="G12795" s="1">
        <v>5000</v>
      </c>
      <c r="I12795" s="13">
        <f t="shared" si="199"/>
        <v>-3243006.4570001275</v>
      </c>
    </row>
    <row r="12796" spans="1:9">
      <c r="A12796" s="10">
        <v>43914</v>
      </c>
      <c r="B12796" s="10">
        <v>43915</v>
      </c>
      <c r="C12796" t="s">
        <v>15099</v>
      </c>
      <c r="D12796" t="s">
        <v>15097</v>
      </c>
      <c r="E12796" t="s">
        <v>15096</v>
      </c>
      <c r="G12796" s="1">
        <v>9000</v>
      </c>
      <c r="I12796" s="13">
        <f t="shared" si="199"/>
        <v>-3234006.4570001275</v>
      </c>
    </row>
    <row r="12797" spans="1:9">
      <c r="A12797" s="10">
        <v>43914</v>
      </c>
      <c r="B12797" s="10">
        <v>43915</v>
      </c>
      <c r="C12797" t="s">
        <v>15099</v>
      </c>
      <c r="D12797" t="s">
        <v>15101</v>
      </c>
      <c r="E12797" t="s">
        <v>15096</v>
      </c>
      <c r="G12797" s="1">
        <v>2500</v>
      </c>
      <c r="I12797" s="13">
        <f t="shared" si="199"/>
        <v>-3231506.4570001275</v>
      </c>
    </row>
    <row r="12798" spans="1:9">
      <c r="A12798" s="10">
        <v>43914</v>
      </c>
      <c r="B12798" s="10">
        <v>43915</v>
      </c>
      <c r="C12798" t="s">
        <v>15099</v>
      </c>
      <c r="D12798" t="s">
        <v>15100</v>
      </c>
      <c r="E12798" t="s">
        <v>15096</v>
      </c>
      <c r="G12798" s="1">
        <v>45000</v>
      </c>
      <c r="I12798" s="13">
        <f t="shared" si="199"/>
        <v>-3186506.4570001275</v>
      </c>
    </row>
    <row r="12799" spans="1:9">
      <c r="A12799" s="10">
        <v>43914</v>
      </c>
      <c r="B12799" s="10">
        <v>43915</v>
      </c>
      <c r="C12799" t="s">
        <v>15099</v>
      </c>
      <c r="D12799" t="s">
        <v>15098</v>
      </c>
      <c r="E12799" t="s">
        <v>15096</v>
      </c>
      <c r="G12799" s="1">
        <v>200000</v>
      </c>
      <c r="I12799" s="13">
        <f t="shared" si="199"/>
        <v>-2986506.4570001275</v>
      </c>
    </row>
    <row r="12800" spans="1:9">
      <c r="A12800" s="10">
        <v>43913</v>
      </c>
      <c r="B12800" s="10">
        <v>43915</v>
      </c>
      <c r="C12800" t="s">
        <v>14220</v>
      </c>
      <c r="E12800" t="s">
        <v>11</v>
      </c>
      <c r="F12800" s="1">
        <v>-20</v>
      </c>
      <c r="I12800" s="13">
        <f t="shared" si="199"/>
        <v>-2986526.4570001275</v>
      </c>
    </row>
    <row r="12801" spans="1:9">
      <c r="A12801" s="10">
        <v>43913</v>
      </c>
      <c r="B12801" s="10">
        <v>43915</v>
      </c>
      <c r="C12801" t="s">
        <v>7</v>
      </c>
      <c r="E12801" t="s">
        <v>11</v>
      </c>
      <c r="F12801" s="1">
        <v>-3.8</v>
      </c>
      <c r="I12801" s="13">
        <f t="shared" si="199"/>
        <v>-2986530.2570001273</v>
      </c>
    </row>
    <row r="12802" spans="1:9">
      <c r="A12802" s="10">
        <v>43921</v>
      </c>
      <c r="B12802" s="10">
        <v>43916</v>
      </c>
      <c r="C12802" t="s">
        <v>7</v>
      </c>
      <c r="D12802" t="s">
        <v>15169</v>
      </c>
      <c r="E12802" t="s">
        <v>15168</v>
      </c>
      <c r="F12802" s="1">
        <v>-1.9</v>
      </c>
      <c r="I12802" s="13">
        <f t="shared" si="199"/>
        <v>-2986532.1570001272</v>
      </c>
    </row>
    <row r="12803" spans="1:9">
      <c r="A12803" s="10">
        <v>43921</v>
      </c>
      <c r="B12803" s="10">
        <v>43916</v>
      </c>
      <c r="C12803" t="s">
        <v>184</v>
      </c>
      <c r="D12803" t="s">
        <v>15157</v>
      </c>
      <c r="E12803" t="s">
        <v>15156</v>
      </c>
      <c r="F12803" s="1">
        <v>-10</v>
      </c>
      <c r="I12803" s="13">
        <f t="shared" ref="I12803:I12866" si="200">I12802+F12803+G12803</f>
        <v>-2986542.1570001272</v>
      </c>
    </row>
    <row r="12804" spans="1:9">
      <c r="A12804" s="10">
        <v>43917</v>
      </c>
      <c r="B12804" s="10">
        <v>43916</v>
      </c>
      <c r="C12804" t="s">
        <v>15152</v>
      </c>
      <c r="D12804" t="s">
        <v>15151</v>
      </c>
      <c r="E12804" t="s">
        <v>15044</v>
      </c>
      <c r="F12804" s="1">
        <v>-98500</v>
      </c>
      <c r="I12804" s="13">
        <f t="shared" si="200"/>
        <v>-3085042.1570001272</v>
      </c>
    </row>
    <row r="12805" spans="1:9">
      <c r="A12805" s="10">
        <v>43921</v>
      </c>
      <c r="B12805" s="10">
        <v>43917</v>
      </c>
      <c r="C12805" t="s">
        <v>105</v>
      </c>
      <c r="D12805" t="s">
        <v>15178</v>
      </c>
      <c r="E12805" t="s">
        <v>15177</v>
      </c>
      <c r="F12805" s="1">
        <v>-0.5</v>
      </c>
      <c r="I12805" s="13">
        <f t="shared" si="200"/>
        <v>-3085042.6570001272</v>
      </c>
    </row>
    <row r="12806" spans="1:9">
      <c r="A12806" s="10">
        <v>43921</v>
      </c>
      <c r="B12806" s="10">
        <v>43917</v>
      </c>
      <c r="C12806" t="s">
        <v>60</v>
      </c>
      <c r="D12806" t="s">
        <v>15176</v>
      </c>
      <c r="E12806" t="s">
        <v>15173</v>
      </c>
      <c r="F12806" s="1">
        <v>-8</v>
      </c>
      <c r="I12806" s="13">
        <f t="shared" si="200"/>
        <v>-3085050.6570001272</v>
      </c>
    </row>
    <row r="12807" spans="1:9">
      <c r="A12807" s="10">
        <v>43921</v>
      </c>
      <c r="B12807" s="10">
        <v>43917</v>
      </c>
      <c r="C12807" t="s">
        <v>7</v>
      </c>
      <c r="D12807" t="s">
        <v>15174</v>
      </c>
      <c r="E12807" t="s">
        <v>15173</v>
      </c>
      <c r="F12807" s="1">
        <v>-7.22</v>
      </c>
      <c r="I12807" s="13">
        <f t="shared" si="200"/>
        <v>-3085057.8770001275</v>
      </c>
    </row>
    <row r="12808" spans="1:9">
      <c r="A12808" s="10">
        <v>43921</v>
      </c>
      <c r="B12808" s="10">
        <v>43917</v>
      </c>
      <c r="C12808" t="s">
        <v>7</v>
      </c>
      <c r="D12808" t="s">
        <v>15172</v>
      </c>
      <c r="E12808" t="s">
        <v>15160</v>
      </c>
      <c r="F12808" s="1">
        <v>-7.22</v>
      </c>
      <c r="I12808" s="13">
        <f t="shared" si="200"/>
        <v>-3085065.0970001277</v>
      </c>
    </row>
    <row r="12809" spans="1:9">
      <c r="A12809" s="10">
        <v>43921</v>
      </c>
      <c r="B12809" s="10">
        <v>43917</v>
      </c>
      <c r="C12809" t="s">
        <v>96</v>
      </c>
      <c r="D12809" t="s">
        <v>15171</v>
      </c>
      <c r="E12809" t="s">
        <v>15170</v>
      </c>
      <c r="F12809" s="1">
        <v>-30</v>
      </c>
      <c r="I12809" s="13">
        <f t="shared" si="200"/>
        <v>-3085095.0970001277</v>
      </c>
    </row>
    <row r="12810" spans="1:9">
      <c r="A12810" s="10">
        <v>43921</v>
      </c>
      <c r="B12810" s="10">
        <v>43917</v>
      </c>
      <c r="C12810" t="s">
        <v>96</v>
      </c>
      <c r="D12810" t="s">
        <v>15167</v>
      </c>
      <c r="E12810" t="s">
        <v>15166</v>
      </c>
      <c r="F12810" s="1">
        <v>-30</v>
      </c>
      <c r="I12810" s="13">
        <f t="shared" si="200"/>
        <v>-3085125.0970001277</v>
      </c>
    </row>
    <row r="12811" spans="1:9">
      <c r="A12811" s="10">
        <v>43921</v>
      </c>
      <c r="B12811" s="10">
        <v>43917</v>
      </c>
      <c r="C12811" t="s">
        <v>105</v>
      </c>
      <c r="D12811" t="s">
        <v>15165</v>
      </c>
      <c r="E12811" t="s">
        <v>15164</v>
      </c>
      <c r="F12811" s="1">
        <v>-0.5</v>
      </c>
      <c r="I12811" s="13">
        <f t="shared" si="200"/>
        <v>-3085125.5970001277</v>
      </c>
    </row>
    <row r="12812" spans="1:9">
      <c r="A12812" s="10">
        <v>43921</v>
      </c>
      <c r="B12812" s="10">
        <v>43917</v>
      </c>
      <c r="C12812" t="s">
        <v>60</v>
      </c>
      <c r="D12812" t="s">
        <v>15161</v>
      </c>
      <c r="E12812" t="s">
        <v>15160</v>
      </c>
      <c r="F12812" s="1">
        <v>-8</v>
      </c>
      <c r="I12812" s="13">
        <f t="shared" si="200"/>
        <v>-3085133.5970001277</v>
      </c>
    </row>
    <row r="12813" spans="1:9">
      <c r="A12813" s="10">
        <v>43916</v>
      </c>
      <c r="B12813" s="10">
        <v>43917</v>
      </c>
      <c r="C12813" t="s">
        <v>15099</v>
      </c>
      <c r="D12813" t="s">
        <v>15134</v>
      </c>
      <c r="E12813" t="s">
        <v>15096</v>
      </c>
      <c r="G12813" s="1">
        <v>350000</v>
      </c>
      <c r="I12813" s="13">
        <f t="shared" si="200"/>
        <v>-2735133.5970001277</v>
      </c>
    </row>
    <row r="12814" spans="1:9">
      <c r="A12814" s="10">
        <v>43923</v>
      </c>
      <c r="B12814" s="10">
        <v>43920</v>
      </c>
      <c r="C12814" t="s">
        <v>7</v>
      </c>
      <c r="D12814" t="s">
        <v>15184</v>
      </c>
      <c r="E12814" t="s">
        <v>15183</v>
      </c>
      <c r="F12814" s="1">
        <v>-1.9</v>
      </c>
      <c r="I12814" s="13">
        <f t="shared" si="200"/>
        <v>-2735135.4970001276</v>
      </c>
    </row>
    <row r="12815" spans="1:9">
      <c r="A12815" s="10">
        <v>43923</v>
      </c>
      <c r="B12815" s="10">
        <v>43920</v>
      </c>
      <c r="C12815" t="s">
        <v>184</v>
      </c>
      <c r="D12815" t="s">
        <v>15182</v>
      </c>
      <c r="E12815" t="s">
        <v>15181</v>
      </c>
      <c r="F12815" s="1">
        <v>-10</v>
      </c>
      <c r="I12815" s="13">
        <f t="shared" si="200"/>
        <v>-2735145.4970001276</v>
      </c>
    </row>
    <row r="12816" spans="1:9">
      <c r="A12816" s="10">
        <v>43921</v>
      </c>
      <c r="B12816" s="10">
        <v>43920</v>
      </c>
      <c r="C12816" t="s">
        <v>563</v>
      </c>
      <c r="D12816" t="s">
        <v>15175</v>
      </c>
      <c r="E12816" t="s">
        <v>564</v>
      </c>
      <c r="F12816" s="1">
        <v>-59138.391000000003</v>
      </c>
      <c r="I12816" s="13">
        <f t="shared" si="200"/>
        <v>-2794283.8880001274</v>
      </c>
    </row>
    <row r="12817" spans="1:9">
      <c r="A12817" s="10">
        <v>43921</v>
      </c>
      <c r="B12817" s="10">
        <v>43920</v>
      </c>
      <c r="C12817" t="s">
        <v>430</v>
      </c>
      <c r="D12817" t="s">
        <v>15175</v>
      </c>
      <c r="E12817" t="s">
        <v>11</v>
      </c>
      <c r="F12817" s="1">
        <v>-1.19</v>
      </c>
      <c r="I12817" s="13">
        <f t="shared" si="200"/>
        <v>-2794285.0780001273</v>
      </c>
    </row>
    <row r="12818" spans="1:9">
      <c r="A12818" s="10">
        <v>43921</v>
      </c>
      <c r="B12818" s="10">
        <v>43920</v>
      </c>
      <c r="C12818" t="s">
        <v>15163</v>
      </c>
      <c r="D12818" t="s">
        <v>15162</v>
      </c>
      <c r="E12818" t="s">
        <v>15044</v>
      </c>
      <c r="F12818" s="1">
        <v>-49250</v>
      </c>
      <c r="I12818" s="13">
        <f t="shared" si="200"/>
        <v>-2843535.0780001273</v>
      </c>
    </row>
    <row r="12819" spans="1:9">
      <c r="A12819" s="10">
        <v>43921</v>
      </c>
      <c r="B12819" s="10">
        <v>43920</v>
      </c>
      <c r="C12819" t="s">
        <v>15159</v>
      </c>
      <c r="D12819" t="s">
        <v>15158</v>
      </c>
      <c r="E12819" t="s">
        <v>10269</v>
      </c>
      <c r="F12819" s="1">
        <v>-11820</v>
      </c>
      <c r="I12819" s="13">
        <f t="shared" si="200"/>
        <v>-2855355.0780001273</v>
      </c>
    </row>
    <row r="12820" spans="1:9">
      <c r="A12820" s="10">
        <v>43921</v>
      </c>
      <c r="B12820" s="10">
        <v>43920</v>
      </c>
      <c r="C12820" t="s">
        <v>31</v>
      </c>
      <c r="D12820" t="s">
        <v>15158</v>
      </c>
      <c r="E12820" t="s">
        <v>10269</v>
      </c>
      <c r="F12820" s="1">
        <v>-1.7849999999999999</v>
      </c>
      <c r="I12820" s="13">
        <f t="shared" si="200"/>
        <v>-2855356.8630001275</v>
      </c>
    </row>
    <row r="12821" spans="1:9">
      <c r="A12821" s="10">
        <v>43929</v>
      </c>
      <c r="B12821" s="10">
        <v>43921</v>
      </c>
      <c r="C12821" t="s">
        <v>27</v>
      </c>
      <c r="D12821" t="s">
        <v>15240</v>
      </c>
      <c r="E12821" t="s">
        <v>15239</v>
      </c>
      <c r="F12821" s="1">
        <v>-6998.558</v>
      </c>
      <c r="I12821" s="13">
        <f t="shared" si="200"/>
        <v>-2862355.4210001277</v>
      </c>
    </row>
    <row r="12822" spans="1:9">
      <c r="A12822" s="10">
        <v>43929</v>
      </c>
      <c r="B12822" s="10">
        <v>43921</v>
      </c>
      <c r="C12822" t="s">
        <v>9429</v>
      </c>
      <c r="D12822" t="s">
        <v>15236</v>
      </c>
      <c r="E12822" t="s">
        <v>15235</v>
      </c>
      <c r="F12822" s="1">
        <v>-94713.808999999994</v>
      </c>
      <c r="I12822" s="13">
        <f t="shared" si="200"/>
        <v>-2957069.2300001276</v>
      </c>
    </row>
    <row r="12823" spans="1:9">
      <c r="A12823" s="10">
        <v>43927</v>
      </c>
      <c r="B12823" s="10">
        <v>43921</v>
      </c>
      <c r="C12823" t="s">
        <v>350</v>
      </c>
      <c r="E12823" t="s">
        <v>11</v>
      </c>
      <c r="F12823" s="1">
        <v>-2.38</v>
      </c>
      <c r="I12823" s="13">
        <f t="shared" si="200"/>
        <v>-2957071.6100001275</v>
      </c>
    </row>
    <row r="12824" spans="1:9">
      <c r="A12824" s="10">
        <v>43927</v>
      </c>
      <c r="B12824" s="10">
        <v>43921</v>
      </c>
      <c r="C12824" t="s">
        <v>350</v>
      </c>
      <c r="E12824" t="s">
        <v>11</v>
      </c>
      <c r="F12824" s="1">
        <v>-2.38</v>
      </c>
      <c r="I12824" s="13">
        <f t="shared" si="200"/>
        <v>-2957073.9900001273</v>
      </c>
    </row>
    <row r="12825" spans="1:9">
      <c r="A12825" s="10">
        <v>43927</v>
      </c>
      <c r="B12825" s="10">
        <v>43921</v>
      </c>
      <c r="C12825" t="s">
        <v>350</v>
      </c>
      <c r="E12825" t="s">
        <v>11</v>
      </c>
      <c r="F12825" s="1">
        <v>-2.38</v>
      </c>
      <c r="I12825" s="13">
        <f t="shared" si="200"/>
        <v>-2957076.3700001272</v>
      </c>
    </row>
    <row r="12826" spans="1:9">
      <c r="A12826" s="10">
        <v>43927</v>
      </c>
      <c r="B12826" s="10">
        <v>43921</v>
      </c>
      <c r="C12826" t="s">
        <v>350</v>
      </c>
      <c r="E12826" t="s">
        <v>11</v>
      </c>
      <c r="F12826" s="1">
        <v>-2.38</v>
      </c>
      <c r="I12826" s="13">
        <f t="shared" si="200"/>
        <v>-2957078.7500001271</v>
      </c>
    </row>
    <row r="12827" spans="1:9">
      <c r="A12827" s="10">
        <v>43927</v>
      </c>
      <c r="B12827" s="10">
        <v>43921</v>
      </c>
      <c r="C12827" t="s">
        <v>350</v>
      </c>
      <c r="E12827" t="s">
        <v>11</v>
      </c>
      <c r="F12827" s="1">
        <v>-2.38</v>
      </c>
      <c r="I12827" s="13">
        <f t="shared" si="200"/>
        <v>-2957081.130000127</v>
      </c>
    </row>
    <row r="12828" spans="1:9">
      <c r="A12828" s="10">
        <v>43927</v>
      </c>
      <c r="B12828" s="10">
        <v>43921</v>
      </c>
      <c r="C12828" t="s">
        <v>350</v>
      </c>
      <c r="E12828" t="s">
        <v>11</v>
      </c>
      <c r="F12828" s="1">
        <v>-2.38</v>
      </c>
      <c r="I12828" s="13">
        <f t="shared" si="200"/>
        <v>-2957083.5100001269</v>
      </c>
    </row>
    <row r="12829" spans="1:9">
      <c r="A12829" s="10">
        <v>43927</v>
      </c>
      <c r="B12829" s="10">
        <v>43921</v>
      </c>
      <c r="C12829" t="s">
        <v>350</v>
      </c>
      <c r="E12829" t="s">
        <v>11</v>
      </c>
      <c r="F12829" s="1">
        <v>-2.38</v>
      </c>
      <c r="I12829" s="13">
        <f t="shared" si="200"/>
        <v>-2957085.8900001268</v>
      </c>
    </row>
    <row r="12830" spans="1:9">
      <c r="A12830" s="10">
        <v>43927</v>
      </c>
      <c r="B12830" s="10">
        <v>43921</v>
      </c>
      <c r="C12830" t="s">
        <v>350</v>
      </c>
      <c r="E12830" t="s">
        <v>11</v>
      </c>
      <c r="F12830" s="1">
        <v>-2.38</v>
      </c>
      <c r="I12830" s="13">
        <f t="shared" si="200"/>
        <v>-2957088.2700001267</v>
      </c>
    </row>
    <row r="12831" spans="1:9">
      <c r="A12831" s="10">
        <v>43927</v>
      </c>
      <c r="B12831" s="10">
        <v>43921</v>
      </c>
      <c r="C12831" t="s">
        <v>350</v>
      </c>
      <c r="E12831" t="s">
        <v>11</v>
      </c>
      <c r="F12831" s="1">
        <v>-2.38</v>
      </c>
      <c r="I12831" s="13">
        <f t="shared" si="200"/>
        <v>-2957090.6500001266</v>
      </c>
    </row>
    <row r="12832" spans="1:9">
      <c r="A12832" s="10">
        <v>43927</v>
      </c>
      <c r="B12832" s="10">
        <v>43921</v>
      </c>
      <c r="C12832" t="s">
        <v>350</v>
      </c>
      <c r="E12832" t="s">
        <v>11</v>
      </c>
      <c r="F12832" s="1">
        <v>-2.38</v>
      </c>
      <c r="I12832" s="13">
        <f t="shared" si="200"/>
        <v>-2957093.0300001265</v>
      </c>
    </row>
    <row r="12833" spans="1:9">
      <c r="A12833" s="10">
        <v>43922</v>
      </c>
      <c r="B12833" s="10">
        <v>43921</v>
      </c>
      <c r="C12833" t="s">
        <v>250</v>
      </c>
      <c r="E12833" t="s">
        <v>11</v>
      </c>
      <c r="F12833" s="1">
        <v>-1695.165</v>
      </c>
      <c r="I12833" s="13">
        <f t="shared" si="200"/>
        <v>-2958788.1950001265</v>
      </c>
    </row>
    <row r="12834" spans="1:9">
      <c r="A12834" s="10">
        <v>43921</v>
      </c>
      <c r="B12834" s="10">
        <v>43921</v>
      </c>
      <c r="C12834" t="s">
        <v>14791</v>
      </c>
      <c r="E12834" t="s">
        <v>11</v>
      </c>
      <c r="F12834" s="1">
        <v>-89.25</v>
      </c>
      <c r="I12834" s="13">
        <f t="shared" si="200"/>
        <v>-2958877.4450001265</v>
      </c>
    </row>
    <row r="12835" spans="1:9">
      <c r="A12835" s="10">
        <v>43921</v>
      </c>
      <c r="B12835" s="10">
        <v>43921</v>
      </c>
      <c r="C12835" t="s">
        <v>14790</v>
      </c>
      <c r="E12835" t="s">
        <v>11</v>
      </c>
      <c r="F12835" s="1">
        <v>-89.25</v>
      </c>
      <c r="I12835" s="13">
        <f t="shared" si="200"/>
        <v>-2958966.6950001265</v>
      </c>
    </row>
    <row r="12836" spans="1:9">
      <c r="A12836" s="10">
        <v>43921</v>
      </c>
      <c r="B12836" s="10">
        <v>43921</v>
      </c>
      <c r="C12836" t="s">
        <v>14789</v>
      </c>
      <c r="E12836" t="s">
        <v>11</v>
      </c>
      <c r="F12836" s="1">
        <v>-89.25</v>
      </c>
      <c r="I12836" s="13">
        <f t="shared" si="200"/>
        <v>-2959055.9450001265</v>
      </c>
    </row>
    <row r="12837" spans="1:9">
      <c r="A12837" s="10">
        <v>43921</v>
      </c>
      <c r="B12837" s="10">
        <v>43921</v>
      </c>
      <c r="C12837" t="s">
        <v>578</v>
      </c>
      <c r="E12837" t="s">
        <v>11</v>
      </c>
      <c r="F12837" s="1">
        <v>-49.865000000000002</v>
      </c>
      <c r="I12837" s="13">
        <f t="shared" si="200"/>
        <v>-2959105.8100001267</v>
      </c>
    </row>
    <row r="12838" spans="1:9">
      <c r="A12838" s="10">
        <v>43921</v>
      </c>
      <c r="B12838" s="10">
        <v>43921</v>
      </c>
      <c r="C12838" t="s">
        <v>573</v>
      </c>
      <c r="E12838" t="s">
        <v>11</v>
      </c>
      <c r="F12838" s="1">
        <v>-53.015000000000001</v>
      </c>
      <c r="I12838" s="13">
        <f t="shared" si="200"/>
        <v>-2959158.8250001268</v>
      </c>
    </row>
    <row r="12839" spans="1:9">
      <c r="A12839" s="10">
        <v>43921</v>
      </c>
      <c r="B12839" s="10">
        <v>43921</v>
      </c>
      <c r="C12839" t="s">
        <v>577</v>
      </c>
      <c r="E12839" t="s">
        <v>11</v>
      </c>
      <c r="F12839" s="1">
        <v>-62.475000000000001</v>
      </c>
      <c r="I12839" s="13">
        <f t="shared" si="200"/>
        <v>-2959221.3000001269</v>
      </c>
    </row>
    <row r="12840" spans="1:9">
      <c r="A12840" s="10">
        <v>43921</v>
      </c>
      <c r="B12840" s="10">
        <v>43921</v>
      </c>
      <c r="C12840" t="s">
        <v>569</v>
      </c>
      <c r="E12840" t="s">
        <v>11</v>
      </c>
      <c r="F12840" s="1">
        <v>-20.527999999999999</v>
      </c>
      <c r="I12840" s="13">
        <f t="shared" si="200"/>
        <v>-2959241.8280001269</v>
      </c>
    </row>
    <row r="12841" spans="1:9">
      <c r="A12841" s="10">
        <v>43921</v>
      </c>
      <c r="B12841" s="10">
        <v>43921</v>
      </c>
      <c r="C12841" t="s">
        <v>571</v>
      </c>
      <c r="E12841" t="s">
        <v>11</v>
      </c>
      <c r="F12841" s="1">
        <v>-18.385999999999999</v>
      </c>
      <c r="I12841" s="13">
        <f t="shared" si="200"/>
        <v>-2959260.2140001268</v>
      </c>
    </row>
    <row r="12842" spans="1:9">
      <c r="A12842" s="10">
        <v>43921</v>
      </c>
      <c r="B12842" s="10">
        <v>43921</v>
      </c>
      <c r="C12842" t="s">
        <v>574</v>
      </c>
      <c r="E12842" t="s">
        <v>11</v>
      </c>
      <c r="F12842" s="1">
        <v>-19.527000000000001</v>
      </c>
      <c r="I12842" s="13">
        <f t="shared" si="200"/>
        <v>-2959279.7410001266</v>
      </c>
    </row>
    <row r="12843" spans="1:9">
      <c r="A12843" s="10">
        <v>43921</v>
      </c>
      <c r="B12843" s="10">
        <v>43921</v>
      </c>
      <c r="C12843" t="s">
        <v>570</v>
      </c>
      <c r="E12843" t="s">
        <v>11</v>
      </c>
      <c r="F12843" s="1">
        <v>-34.451000000000001</v>
      </c>
      <c r="I12843" s="13">
        <f t="shared" si="200"/>
        <v>-2959314.1920001265</v>
      </c>
    </row>
    <row r="12844" spans="1:9">
      <c r="A12844" s="10">
        <v>43921</v>
      </c>
      <c r="B12844" s="10">
        <v>43921</v>
      </c>
      <c r="C12844" t="s">
        <v>572</v>
      </c>
      <c r="E12844" t="s">
        <v>11</v>
      </c>
      <c r="F12844" s="1">
        <v>-29.899000000000001</v>
      </c>
      <c r="I12844" s="13">
        <f t="shared" si="200"/>
        <v>-2959344.0910001267</v>
      </c>
    </row>
    <row r="12845" spans="1:9">
      <c r="A12845" s="10">
        <v>43921</v>
      </c>
      <c r="B12845" s="10">
        <v>43921</v>
      </c>
      <c r="C12845" t="s">
        <v>616</v>
      </c>
      <c r="E12845" t="s">
        <v>11</v>
      </c>
      <c r="F12845" s="1">
        <v>-18.007999999999999</v>
      </c>
      <c r="I12845" s="13">
        <f t="shared" si="200"/>
        <v>-2959362.0990001266</v>
      </c>
    </row>
    <row r="12846" spans="1:9">
      <c r="A12846" s="10">
        <v>43921</v>
      </c>
      <c r="B12846" s="10">
        <v>43921</v>
      </c>
      <c r="C12846" t="s">
        <v>617</v>
      </c>
      <c r="E12846" t="s">
        <v>11</v>
      </c>
      <c r="F12846" s="1">
        <v>-11.9</v>
      </c>
      <c r="I12846" s="13">
        <f t="shared" si="200"/>
        <v>-2959373.9990001265</v>
      </c>
    </row>
    <row r="12847" spans="1:9">
      <c r="A12847" s="10">
        <v>43921</v>
      </c>
      <c r="B12847" s="10">
        <v>43921</v>
      </c>
      <c r="C12847" t="s">
        <v>618</v>
      </c>
      <c r="E12847" t="s">
        <v>11</v>
      </c>
      <c r="F12847" s="1">
        <v>-14.222</v>
      </c>
      <c r="I12847" s="13">
        <f t="shared" si="200"/>
        <v>-2959388.2210001266</v>
      </c>
    </row>
    <row r="12848" spans="1:9">
      <c r="A12848" s="10">
        <v>43923</v>
      </c>
      <c r="B12848" s="10">
        <v>43922</v>
      </c>
      <c r="C12848" t="s">
        <v>15189</v>
      </c>
      <c r="E12848" t="s">
        <v>5246</v>
      </c>
      <c r="F12848" s="1">
        <v>-21811.391</v>
      </c>
      <c r="I12848" s="13">
        <f t="shared" si="200"/>
        <v>-2981199.6120001264</v>
      </c>
    </row>
    <row r="12849" spans="1:9">
      <c r="A12849" s="10">
        <v>43923</v>
      </c>
      <c r="B12849" s="10">
        <v>43922</v>
      </c>
      <c r="C12849" t="s">
        <v>101</v>
      </c>
      <c r="E12849" t="s">
        <v>11</v>
      </c>
      <c r="F12849" s="1">
        <v>-9.52</v>
      </c>
      <c r="I12849" s="13">
        <f t="shared" si="200"/>
        <v>-2981209.1320001264</v>
      </c>
    </row>
    <row r="12850" spans="1:9">
      <c r="A12850" s="10">
        <v>43923</v>
      </c>
      <c r="B12850" s="10">
        <v>43922</v>
      </c>
      <c r="C12850" t="s">
        <v>15188</v>
      </c>
      <c r="E12850" t="s">
        <v>5246</v>
      </c>
      <c r="F12850" s="1">
        <v>-9002.1360000000004</v>
      </c>
      <c r="I12850" s="13">
        <f t="shared" si="200"/>
        <v>-2990211.2680001264</v>
      </c>
    </row>
    <row r="12851" spans="1:9">
      <c r="A12851" s="10">
        <v>43923</v>
      </c>
      <c r="B12851" s="10">
        <v>43922</v>
      </c>
      <c r="C12851" t="s">
        <v>101</v>
      </c>
      <c r="E12851" t="s">
        <v>11</v>
      </c>
      <c r="F12851" s="1">
        <v>-9.52</v>
      </c>
      <c r="I12851" s="13">
        <f t="shared" si="200"/>
        <v>-2990220.7880001264</v>
      </c>
    </row>
    <row r="12852" spans="1:9">
      <c r="A12852" s="10">
        <v>43923</v>
      </c>
      <c r="B12852" s="10">
        <v>43922</v>
      </c>
      <c r="C12852" t="s">
        <v>15187</v>
      </c>
      <c r="E12852" t="s">
        <v>5246</v>
      </c>
      <c r="F12852" s="1">
        <v>-35420.538999999997</v>
      </c>
      <c r="I12852" s="13">
        <f t="shared" si="200"/>
        <v>-3025641.3270001262</v>
      </c>
    </row>
    <row r="12853" spans="1:9">
      <c r="A12853" s="10">
        <v>43923</v>
      </c>
      <c r="B12853" s="10">
        <v>43922</v>
      </c>
      <c r="C12853" t="s">
        <v>15186</v>
      </c>
      <c r="D12853" t="s">
        <v>15185</v>
      </c>
      <c r="E12853" t="s">
        <v>3567</v>
      </c>
      <c r="F12853" s="1">
        <v>-4308.0320000000002</v>
      </c>
      <c r="I12853" s="13">
        <f t="shared" si="200"/>
        <v>-3029949.3590001264</v>
      </c>
    </row>
    <row r="12854" spans="1:9">
      <c r="A12854" s="10">
        <v>43923</v>
      </c>
      <c r="B12854" s="10">
        <v>43922</v>
      </c>
      <c r="C12854" t="s">
        <v>15180</v>
      </c>
      <c r="D12854" t="s">
        <v>15179</v>
      </c>
      <c r="E12854" t="s">
        <v>3877</v>
      </c>
      <c r="F12854" s="1">
        <v>-1313.99</v>
      </c>
      <c r="I12854" s="13">
        <f t="shared" si="200"/>
        <v>-3031263.3490001266</v>
      </c>
    </row>
    <row r="12855" spans="1:9">
      <c r="A12855" s="10">
        <v>43923</v>
      </c>
      <c r="B12855" s="10">
        <v>43922</v>
      </c>
      <c r="C12855" t="s">
        <v>101</v>
      </c>
      <c r="E12855" t="s">
        <v>11</v>
      </c>
      <c r="F12855" s="1">
        <v>-9.52</v>
      </c>
      <c r="I12855" s="13">
        <f t="shared" si="200"/>
        <v>-3031272.8690001266</v>
      </c>
    </row>
    <row r="12856" spans="1:9">
      <c r="A12856" s="10">
        <v>43927</v>
      </c>
      <c r="B12856" s="10">
        <v>43923</v>
      </c>
      <c r="C12856" t="s">
        <v>60</v>
      </c>
      <c r="D12856" t="s">
        <v>15204</v>
      </c>
      <c r="E12856" t="s">
        <v>15191</v>
      </c>
      <c r="F12856" s="1">
        <v>-8</v>
      </c>
      <c r="I12856" s="13">
        <f t="shared" si="200"/>
        <v>-3031280.8690001266</v>
      </c>
    </row>
    <row r="12857" spans="1:9">
      <c r="A12857" s="10">
        <v>43927</v>
      </c>
      <c r="B12857" s="10">
        <v>43923</v>
      </c>
      <c r="C12857" t="s">
        <v>105</v>
      </c>
      <c r="D12857" t="s">
        <v>15203</v>
      </c>
      <c r="E12857" t="s">
        <v>15202</v>
      </c>
      <c r="F12857" s="1">
        <v>-0.5</v>
      </c>
      <c r="I12857" s="13">
        <f t="shared" si="200"/>
        <v>-3031281.3690001266</v>
      </c>
    </row>
    <row r="12858" spans="1:9">
      <c r="A12858" s="10">
        <v>43927</v>
      </c>
      <c r="B12858" s="10">
        <v>43923</v>
      </c>
      <c r="C12858" t="s">
        <v>96</v>
      </c>
      <c r="D12858" t="s">
        <v>15201</v>
      </c>
      <c r="E12858" t="s">
        <v>15200</v>
      </c>
      <c r="F12858" s="1">
        <v>-30</v>
      </c>
      <c r="I12858" s="13">
        <f t="shared" si="200"/>
        <v>-3031311.3690001266</v>
      </c>
    </row>
    <row r="12859" spans="1:9">
      <c r="A12859" s="10">
        <v>43927</v>
      </c>
      <c r="B12859" s="10">
        <v>43923</v>
      </c>
      <c r="C12859" t="s">
        <v>105</v>
      </c>
      <c r="D12859" t="s">
        <v>15199</v>
      </c>
      <c r="E12859" t="s">
        <v>15198</v>
      </c>
      <c r="F12859" s="1">
        <v>-0.5</v>
      </c>
      <c r="I12859" s="13">
        <f t="shared" si="200"/>
        <v>-3031311.8690001266</v>
      </c>
    </row>
    <row r="12860" spans="1:9">
      <c r="A12860" s="10">
        <v>43927</v>
      </c>
      <c r="B12860" s="10">
        <v>43923</v>
      </c>
      <c r="C12860" t="s">
        <v>60</v>
      </c>
      <c r="D12860" t="s">
        <v>15197</v>
      </c>
      <c r="E12860" t="s">
        <v>15195</v>
      </c>
      <c r="F12860" s="1">
        <v>-8</v>
      </c>
      <c r="I12860" s="13">
        <f t="shared" si="200"/>
        <v>-3031319.8690001266</v>
      </c>
    </row>
    <row r="12861" spans="1:9">
      <c r="A12861" s="10">
        <v>43927</v>
      </c>
      <c r="B12861" s="10">
        <v>43923</v>
      </c>
      <c r="C12861" t="s">
        <v>7</v>
      </c>
      <c r="D12861" t="s">
        <v>15196</v>
      </c>
      <c r="E12861" t="s">
        <v>15195</v>
      </c>
      <c r="F12861" s="1">
        <v>-7.22</v>
      </c>
      <c r="I12861" s="13">
        <f t="shared" si="200"/>
        <v>-3031327.0890001268</v>
      </c>
    </row>
    <row r="12862" spans="1:9">
      <c r="A12862" s="10">
        <v>43927</v>
      </c>
      <c r="B12862" s="10">
        <v>43923</v>
      </c>
      <c r="C12862" t="s">
        <v>96</v>
      </c>
      <c r="D12862" t="s">
        <v>15194</v>
      </c>
      <c r="E12862" t="s">
        <v>15193</v>
      </c>
      <c r="F12862" s="1">
        <v>-30</v>
      </c>
      <c r="I12862" s="13">
        <f t="shared" si="200"/>
        <v>-3031357.0890001268</v>
      </c>
    </row>
    <row r="12863" spans="1:9">
      <c r="A12863" s="10">
        <v>43927</v>
      </c>
      <c r="B12863" s="10">
        <v>43923</v>
      </c>
      <c r="C12863" t="s">
        <v>7</v>
      </c>
      <c r="D12863" t="s">
        <v>15192</v>
      </c>
      <c r="E12863" t="s">
        <v>15191</v>
      </c>
      <c r="F12863" s="1">
        <v>-7.22</v>
      </c>
      <c r="I12863" s="13">
        <f t="shared" si="200"/>
        <v>-3031364.309000127</v>
      </c>
    </row>
    <row r="12864" spans="1:9">
      <c r="A12864" s="10">
        <v>43927</v>
      </c>
      <c r="B12864" s="10">
        <v>43924</v>
      </c>
      <c r="C12864" t="s">
        <v>15224</v>
      </c>
      <c r="D12864" t="s">
        <v>15190</v>
      </c>
      <c r="E12864" t="s">
        <v>10075</v>
      </c>
      <c r="F12864" s="1">
        <v>-15760</v>
      </c>
      <c r="I12864" s="13">
        <f t="shared" si="200"/>
        <v>-3047124.309000127</v>
      </c>
    </row>
    <row r="12865" spans="1:9">
      <c r="A12865" s="10">
        <v>43927</v>
      </c>
      <c r="B12865" s="10">
        <v>43924</v>
      </c>
      <c r="C12865" t="s">
        <v>15223</v>
      </c>
      <c r="D12865" t="s">
        <v>15222</v>
      </c>
      <c r="E12865" t="s">
        <v>541</v>
      </c>
      <c r="F12865" s="1">
        <v>-6281.3860000000004</v>
      </c>
      <c r="I12865" s="13">
        <f t="shared" si="200"/>
        <v>-3053405.695000127</v>
      </c>
    </row>
    <row r="12866" spans="1:9">
      <c r="A12866" s="10">
        <v>43927</v>
      </c>
      <c r="B12866" s="10">
        <v>43924</v>
      </c>
      <c r="C12866" t="s">
        <v>31</v>
      </c>
      <c r="D12866" t="s">
        <v>15222</v>
      </c>
      <c r="E12866" t="s">
        <v>541</v>
      </c>
      <c r="F12866" s="1">
        <v>-1.7849999999999999</v>
      </c>
      <c r="I12866" s="13">
        <f t="shared" si="200"/>
        <v>-3053407.4800001271</v>
      </c>
    </row>
    <row r="12867" spans="1:9">
      <c r="A12867" s="10">
        <v>43927</v>
      </c>
      <c r="B12867" s="10">
        <v>43924</v>
      </c>
      <c r="C12867" t="s">
        <v>15221</v>
      </c>
      <c r="D12867" t="s">
        <v>15220</v>
      </c>
      <c r="E12867" t="s">
        <v>448</v>
      </c>
      <c r="F12867" s="1">
        <v>-1368.885</v>
      </c>
      <c r="I12867" s="13">
        <f t="shared" ref="I12867:I12930" si="201">I12866+F12867+G12867</f>
        <v>-3054776.3650001269</v>
      </c>
    </row>
    <row r="12868" spans="1:9">
      <c r="A12868" s="10">
        <v>43927</v>
      </c>
      <c r="B12868" s="10">
        <v>43924</v>
      </c>
      <c r="C12868" t="s">
        <v>31</v>
      </c>
      <c r="D12868" t="s">
        <v>15220</v>
      </c>
      <c r="E12868" t="s">
        <v>448</v>
      </c>
      <c r="F12868" s="1">
        <v>-1.7849999999999999</v>
      </c>
      <c r="I12868" s="13">
        <f t="shared" si="201"/>
        <v>-3054778.150000127</v>
      </c>
    </row>
    <row r="12869" spans="1:9">
      <c r="A12869" s="10">
        <v>43927</v>
      </c>
      <c r="B12869" s="10">
        <v>43924</v>
      </c>
      <c r="C12869" t="s">
        <v>15219</v>
      </c>
      <c r="D12869" t="s">
        <v>15218</v>
      </c>
      <c r="E12869" t="s">
        <v>7722</v>
      </c>
      <c r="F12869" s="1">
        <v>-270.791</v>
      </c>
      <c r="I12869" s="13">
        <f t="shared" si="201"/>
        <v>-3055048.9410001272</v>
      </c>
    </row>
    <row r="12870" spans="1:9">
      <c r="A12870" s="10">
        <v>43927</v>
      </c>
      <c r="B12870" s="10">
        <v>43924</v>
      </c>
      <c r="C12870" t="s">
        <v>31</v>
      </c>
      <c r="D12870" t="s">
        <v>15218</v>
      </c>
      <c r="E12870" t="s">
        <v>7722</v>
      </c>
      <c r="F12870" s="1">
        <v>-1.7849999999999999</v>
      </c>
      <c r="I12870" s="13">
        <f t="shared" si="201"/>
        <v>-3055050.7260001274</v>
      </c>
    </row>
    <row r="12871" spans="1:9">
      <c r="A12871" s="10">
        <v>43927</v>
      </c>
      <c r="B12871" s="10">
        <v>43924</v>
      </c>
      <c r="C12871" t="s">
        <v>15217</v>
      </c>
      <c r="D12871" t="s">
        <v>15216</v>
      </c>
      <c r="E12871" t="s">
        <v>426</v>
      </c>
      <c r="F12871" s="1">
        <v>-3154.9369999999999</v>
      </c>
      <c r="I12871" s="13">
        <f t="shared" si="201"/>
        <v>-3058205.6630001273</v>
      </c>
    </row>
    <row r="12872" spans="1:9">
      <c r="A12872" s="10">
        <v>43927</v>
      </c>
      <c r="B12872" s="10">
        <v>43924</v>
      </c>
      <c r="C12872" t="s">
        <v>31</v>
      </c>
      <c r="D12872" t="s">
        <v>15216</v>
      </c>
      <c r="E12872" t="s">
        <v>426</v>
      </c>
      <c r="F12872" s="1">
        <v>-1.7849999999999999</v>
      </c>
      <c r="I12872" s="13">
        <f t="shared" si="201"/>
        <v>-3058207.4480001274</v>
      </c>
    </row>
    <row r="12873" spans="1:9">
      <c r="A12873" s="10">
        <v>43927</v>
      </c>
      <c r="B12873" s="10">
        <v>43924</v>
      </c>
      <c r="C12873" t="s">
        <v>15215</v>
      </c>
      <c r="E12873" t="s">
        <v>100</v>
      </c>
      <c r="F12873" s="1">
        <v>-13918.413</v>
      </c>
      <c r="I12873" s="13">
        <f t="shared" si="201"/>
        <v>-3072125.8610001276</v>
      </c>
    </row>
    <row r="12874" spans="1:9">
      <c r="A12874" s="10">
        <v>43927</v>
      </c>
      <c r="B12874" s="10">
        <v>43924</v>
      </c>
      <c r="C12874" t="s">
        <v>101</v>
      </c>
      <c r="E12874" t="s">
        <v>11</v>
      </c>
      <c r="F12874" s="1">
        <v>-9.52</v>
      </c>
      <c r="I12874" s="13">
        <f t="shared" si="201"/>
        <v>-3072135.3810001276</v>
      </c>
    </row>
    <row r="12875" spans="1:9">
      <c r="A12875" s="10">
        <v>43927</v>
      </c>
      <c r="B12875" s="10">
        <v>43924</v>
      </c>
      <c r="C12875" t="s">
        <v>15214</v>
      </c>
      <c r="D12875" t="s">
        <v>15213</v>
      </c>
      <c r="E12875" t="s">
        <v>4012</v>
      </c>
      <c r="F12875" s="1">
        <v>-646.53200000000004</v>
      </c>
      <c r="I12875" s="13">
        <f t="shared" si="201"/>
        <v>-3072781.9130001278</v>
      </c>
    </row>
    <row r="12876" spans="1:9">
      <c r="A12876" s="10">
        <v>43927</v>
      </c>
      <c r="B12876" s="10">
        <v>43924</v>
      </c>
      <c r="C12876" t="s">
        <v>31</v>
      </c>
      <c r="D12876" t="s">
        <v>15213</v>
      </c>
      <c r="E12876" t="s">
        <v>4012</v>
      </c>
      <c r="F12876" s="1">
        <v>-1.7849999999999999</v>
      </c>
      <c r="I12876" s="13">
        <f t="shared" si="201"/>
        <v>-3072783.6980001279</v>
      </c>
    </row>
    <row r="12877" spans="1:9">
      <c r="A12877" s="10">
        <v>43927</v>
      </c>
      <c r="B12877" s="10">
        <v>43924</v>
      </c>
      <c r="C12877" t="s">
        <v>15212</v>
      </c>
      <c r="D12877" t="s">
        <v>15211</v>
      </c>
      <c r="E12877" t="s">
        <v>587</v>
      </c>
      <c r="F12877" s="1">
        <v>-1799.146</v>
      </c>
      <c r="I12877" s="13">
        <f t="shared" si="201"/>
        <v>-3074582.8440001281</v>
      </c>
    </row>
    <row r="12878" spans="1:9">
      <c r="A12878" s="10">
        <v>43927</v>
      </c>
      <c r="B12878" s="10">
        <v>43924</v>
      </c>
      <c r="C12878" t="s">
        <v>31</v>
      </c>
      <c r="D12878" t="s">
        <v>15211</v>
      </c>
      <c r="E12878" t="s">
        <v>587</v>
      </c>
      <c r="F12878" s="1">
        <v>-1.7849999999999999</v>
      </c>
      <c r="I12878" s="13">
        <f t="shared" si="201"/>
        <v>-3074584.6290001282</v>
      </c>
    </row>
    <row r="12879" spans="1:9">
      <c r="A12879" s="10">
        <v>43927</v>
      </c>
      <c r="B12879" s="10">
        <v>43924</v>
      </c>
      <c r="C12879" t="s">
        <v>15210</v>
      </c>
      <c r="D12879" t="s">
        <v>15209</v>
      </c>
      <c r="E12879" t="s">
        <v>8015</v>
      </c>
      <c r="F12879" s="1">
        <v>-595.6</v>
      </c>
      <c r="I12879" s="13">
        <f t="shared" si="201"/>
        <v>-3075180.2290001283</v>
      </c>
    </row>
    <row r="12880" spans="1:9">
      <c r="A12880" s="10">
        <v>43927</v>
      </c>
      <c r="B12880" s="10">
        <v>43924</v>
      </c>
      <c r="C12880" t="s">
        <v>31</v>
      </c>
      <c r="D12880" t="s">
        <v>15209</v>
      </c>
      <c r="E12880" t="s">
        <v>8015</v>
      </c>
      <c r="F12880" s="1">
        <v>-1.7849999999999999</v>
      </c>
      <c r="I12880" s="13">
        <f t="shared" si="201"/>
        <v>-3075182.0140001285</v>
      </c>
    </row>
    <row r="12881" spans="1:9">
      <c r="A12881" s="10">
        <v>43927</v>
      </c>
      <c r="B12881" s="10">
        <v>43924</v>
      </c>
      <c r="C12881" t="s">
        <v>15208</v>
      </c>
      <c r="D12881" t="s">
        <v>15207</v>
      </c>
      <c r="E12881" t="s">
        <v>332</v>
      </c>
      <c r="F12881" s="1">
        <v>-10342.5</v>
      </c>
      <c r="I12881" s="13">
        <f t="shared" si="201"/>
        <v>-3085524.5140001285</v>
      </c>
    </row>
    <row r="12882" spans="1:9">
      <c r="A12882" s="10">
        <v>43927</v>
      </c>
      <c r="B12882" s="10">
        <v>43924</v>
      </c>
      <c r="C12882" t="s">
        <v>31</v>
      </c>
      <c r="D12882" t="s">
        <v>15207</v>
      </c>
      <c r="E12882" t="s">
        <v>332</v>
      </c>
      <c r="F12882" s="1">
        <v>-1.7849999999999999</v>
      </c>
      <c r="I12882" s="13">
        <f t="shared" si="201"/>
        <v>-3085526.2990001286</v>
      </c>
    </row>
    <row r="12883" spans="1:9">
      <c r="A12883" s="10">
        <v>43927</v>
      </c>
      <c r="B12883" s="10">
        <v>43924</v>
      </c>
      <c r="C12883" t="s">
        <v>15206</v>
      </c>
      <c r="D12883" t="s">
        <v>15205</v>
      </c>
      <c r="E12883" t="s">
        <v>3473</v>
      </c>
      <c r="F12883" s="1">
        <v>-1238.4079999999999</v>
      </c>
      <c r="I12883" s="13">
        <f t="shared" si="201"/>
        <v>-3086764.7070001285</v>
      </c>
    </row>
    <row r="12884" spans="1:9">
      <c r="A12884" s="10">
        <v>43927</v>
      </c>
      <c r="B12884" s="10">
        <v>43924</v>
      </c>
      <c r="C12884" t="s">
        <v>31</v>
      </c>
      <c r="D12884" t="s">
        <v>15205</v>
      </c>
      <c r="E12884" t="s">
        <v>3473</v>
      </c>
      <c r="F12884" s="1">
        <v>-1.7849999999999999</v>
      </c>
      <c r="I12884" s="13">
        <f t="shared" si="201"/>
        <v>-3086766.4920001286</v>
      </c>
    </row>
    <row r="12885" spans="1:9">
      <c r="A12885" s="10">
        <v>43927</v>
      </c>
      <c r="B12885" s="10">
        <v>43924</v>
      </c>
      <c r="C12885" t="s">
        <v>31</v>
      </c>
      <c r="D12885" t="s">
        <v>15190</v>
      </c>
      <c r="E12885" t="s">
        <v>10075</v>
      </c>
      <c r="F12885" s="1">
        <v>-1.7849999999999999</v>
      </c>
      <c r="I12885" s="13">
        <f t="shared" si="201"/>
        <v>-3086768.2770001288</v>
      </c>
    </row>
    <row r="12886" spans="1:9">
      <c r="A12886" s="10">
        <v>43929</v>
      </c>
      <c r="B12886" s="10">
        <v>43927</v>
      </c>
      <c r="C12886" t="s">
        <v>7</v>
      </c>
      <c r="D12886" t="s">
        <v>15234</v>
      </c>
      <c r="E12886" t="s">
        <v>15233</v>
      </c>
      <c r="F12886" s="1">
        <v>-1.9</v>
      </c>
      <c r="I12886" s="13">
        <f t="shared" si="201"/>
        <v>-3086770.1770001287</v>
      </c>
    </row>
    <row r="12887" spans="1:9">
      <c r="A12887" s="10">
        <v>43929</v>
      </c>
      <c r="B12887" s="10">
        <v>43927</v>
      </c>
      <c r="C12887" t="s">
        <v>184</v>
      </c>
      <c r="D12887" t="s">
        <v>15232</v>
      </c>
      <c r="E12887" t="s">
        <v>15231</v>
      </c>
      <c r="F12887" s="1">
        <v>-10</v>
      </c>
      <c r="I12887" s="13">
        <f t="shared" si="201"/>
        <v>-3086780.1770001287</v>
      </c>
    </row>
    <row r="12888" spans="1:9">
      <c r="A12888" s="10">
        <v>43928</v>
      </c>
      <c r="B12888" s="10">
        <v>43927</v>
      </c>
      <c r="C12888" t="s">
        <v>166</v>
      </c>
      <c r="D12888" t="s">
        <v>15228</v>
      </c>
      <c r="E12888" t="s">
        <v>15096</v>
      </c>
      <c r="F12888" s="1">
        <v>-0.95199999999999996</v>
      </c>
      <c r="I12888" s="13">
        <f t="shared" si="201"/>
        <v>-3086781.1290001287</v>
      </c>
    </row>
    <row r="12889" spans="1:9">
      <c r="A12889" s="10">
        <v>43928</v>
      </c>
      <c r="B12889" s="10">
        <v>43927</v>
      </c>
      <c r="C12889" t="s">
        <v>166</v>
      </c>
      <c r="D12889" t="s">
        <v>15226</v>
      </c>
      <c r="E12889" t="s">
        <v>15096</v>
      </c>
      <c r="F12889" s="1">
        <v>-0.95199999999999996</v>
      </c>
      <c r="I12889" s="13">
        <f t="shared" si="201"/>
        <v>-3086782.0810001288</v>
      </c>
    </row>
    <row r="12890" spans="1:9">
      <c r="A12890" s="10">
        <v>43928</v>
      </c>
      <c r="B12890" s="10">
        <v>43927</v>
      </c>
      <c r="C12890" t="s">
        <v>166</v>
      </c>
      <c r="D12890" t="s">
        <v>15227</v>
      </c>
      <c r="E12890" t="s">
        <v>15096</v>
      </c>
      <c r="F12890" s="1">
        <v>-0.59499999999999997</v>
      </c>
      <c r="I12890" s="13">
        <f t="shared" si="201"/>
        <v>-3086782.676000129</v>
      </c>
    </row>
    <row r="12891" spans="1:9">
      <c r="A12891" s="10">
        <v>43928</v>
      </c>
      <c r="B12891" s="10">
        <v>43927</v>
      </c>
      <c r="C12891" t="s">
        <v>166</v>
      </c>
      <c r="D12891" t="s">
        <v>15225</v>
      </c>
      <c r="E12891" t="s">
        <v>15096</v>
      </c>
      <c r="F12891" s="1">
        <v>-0.95199999999999996</v>
      </c>
      <c r="I12891" s="13">
        <f t="shared" si="201"/>
        <v>-3086783.628000129</v>
      </c>
    </row>
    <row r="12892" spans="1:9">
      <c r="A12892" s="10">
        <v>43923</v>
      </c>
      <c r="B12892" s="10">
        <v>43927</v>
      </c>
      <c r="C12892" t="s">
        <v>14220</v>
      </c>
      <c r="E12892" t="s">
        <v>11</v>
      </c>
      <c r="F12892" s="1">
        <v>-20</v>
      </c>
      <c r="I12892" s="13">
        <f t="shared" si="201"/>
        <v>-3086803.628000129</v>
      </c>
    </row>
    <row r="12893" spans="1:9">
      <c r="A12893" s="10">
        <v>43923</v>
      </c>
      <c r="B12893" s="10">
        <v>43927</v>
      </c>
      <c r="C12893" t="s">
        <v>7</v>
      </c>
      <c r="E12893" t="s">
        <v>11</v>
      </c>
      <c r="F12893" s="1">
        <v>-3.8</v>
      </c>
      <c r="I12893" s="13">
        <f t="shared" si="201"/>
        <v>-3086807.4280001288</v>
      </c>
    </row>
    <row r="12894" spans="1:9">
      <c r="A12894" s="10">
        <v>43929</v>
      </c>
      <c r="B12894" s="10">
        <v>43928</v>
      </c>
      <c r="C12894" t="s">
        <v>15238</v>
      </c>
      <c r="D12894" t="s">
        <v>15237</v>
      </c>
      <c r="E12894" t="s">
        <v>404</v>
      </c>
      <c r="F12894" s="1">
        <v>-762.38</v>
      </c>
      <c r="I12894" s="13">
        <f t="shared" si="201"/>
        <v>-3087569.8080001287</v>
      </c>
    </row>
    <row r="12895" spans="1:9">
      <c r="A12895" s="10">
        <v>43929</v>
      </c>
      <c r="B12895" s="10">
        <v>43928</v>
      </c>
      <c r="C12895" t="s">
        <v>15230</v>
      </c>
      <c r="D12895" t="s">
        <v>15229</v>
      </c>
      <c r="E12895" t="s">
        <v>57</v>
      </c>
      <c r="F12895" s="1">
        <v>-194389.89199999999</v>
      </c>
      <c r="I12895" s="13">
        <f t="shared" si="201"/>
        <v>-3281959.7000001287</v>
      </c>
    </row>
    <row r="12896" spans="1:9">
      <c r="A12896" s="10">
        <v>43935</v>
      </c>
      <c r="B12896" s="10">
        <v>43929</v>
      </c>
      <c r="C12896" t="s">
        <v>7</v>
      </c>
      <c r="D12896" t="s">
        <v>15276</v>
      </c>
      <c r="E12896" t="s">
        <v>15260</v>
      </c>
      <c r="F12896" s="1">
        <v>-7.6</v>
      </c>
      <c r="I12896" s="13">
        <f t="shared" si="201"/>
        <v>-3281967.3000001288</v>
      </c>
    </row>
    <row r="12897" spans="1:9">
      <c r="A12897" s="10">
        <v>43935</v>
      </c>
      <c r="B12897" s="10">
        <v>43929</v>
      </c>
      <c r="C12897" t="s">
        <v>7</v>
      </c>
      <c r="D12897" t="s">
        <v>15275</v>
      </c>
      <c r="E12897" t="s">
        <v>15273</v>
      </c>
      <c r="F12897" s="1">
        <v>-7.22</v>
      </c>
      <c r="I12897" s="13">
        <f t="shared" si="201"/>
        <v>-3281974.520000129</v>
      </c>
    </row>
    <row r="12898" spans="1:9">
      <c r="A12898" s="10">
        <v>43935</v>
      </c>
      <c r="B12898" s="10">
        <v>43929</v>
      </c>
      <c r="C12898" t="s">
        <v>60</v>
      </c>
      <c r="D12898" t="s">
        <v>15274</v>
      </c>
      <c r="E12898" t="s">
        <v>15273</v>
      </c>
      <c r="F12898" s="1">
        <v>-8</v>
      </c>
      <c r="I12898" s="13">
        <f t="shared" si="201"/>
        <v>-3281982.520000129</v>
      </c>
    </row>
    <row r="12899" spans="1:9">
      <c r="A12899" s="10">
        <v>43935</v>
      </c>
      <c r="B12899" s="10">
        <v>43929</v>
      </c>
      <c r="C12899" t="s">
        <v>170</v>
      </c>
      <c r="D12899" t="s">
        <v>15272</v>
      </c>
      <c r="E12899" t="s">
        <v>15271</v>
      </c>
      <c r="F12899" s="1">
        <v>-10</v>
      </c>
      <c r="I12899" s="13">
        <f t="shared" si="201"/>
        <v>-3281992.520000129</v>
      </c>
    </row>
    <row r="12900" spans="1:9">
      <c r="A12900" s="10">
        <v>43935</v>
      </c>
      <c r="B12900" s="10">
        <v>43929</v>
      </c>
      <c r="C12900" t="s">
        <v>105</v>
      </c>
      <c r="D12900" t="s">
        <v>15270</v>
      </c>
      <c r="E12900" t="s">
        <v>15269</v>
      </c>
      <c r="F12900" s="1">
        <v>-2.5</v>
      </c>
      <c r="I12900" s="13">
        <f t="shared" si="201"/>
        <v>-3281995.020000129</v>
      </c>
    </row>
    <row r="12901" spans="1:9">
      <c r="A12901" s="10">
        <v>43935</v>
      </c>
      <c r="B12901" s="10">
        <v>43929</v>
      </c>
      <c r="C12901" t="s">
        <v>33</v>
      </c>
      <c r="D12901" t="s">
        <v>15268</v>
      </c>
      <c r="E12901" t="s">
        <v>15267</v>
      </c>
      <c r="F12901" s="1">
        <v>-40</v>
      </c>
      <c r="I12901" s="13">
        <f t="shared" si="201"/>
        <v>-3282035.020000129</v>
      </c>
    </row>
    <row r="12902" spans="1:9">
      <c r="A12902" s="10">
        <v>43935</v>
      </c>
      <c r="B12902" s="10">
        <v>43929</v>
      </c>
      <c r="C12902" t="s">
        <v>96</v>
      </c>
      <c r="D12902" t="s">
        <v>15266</v>
      </c>
      <c r="E12902" t="s">
        <v>15265</v>
      </c>
      <c r="F12902" s="1">
        <v>-30</v>
      </c>
      <c r="I12902" s="13">
        <f t="shared" si="201"/>
        <v>-3282065.020000129</v>
      </c>
    </row>
    <row r="12903" spans="1:9">
      <c r="A12903" s="10">
        <v>43935</v>
      </c>
      <c r="B12903" s="10">
        <v>43929</v>
      </c>
      <c r="C12903" t="s">
        <v>105</v>
      </c>
      <c r="D12903" t="s">
        <v>15264</v>
      </c>
      <c r="E12903" t="s">
        <v>15263</v>
      </c>
      <c r="F12903" s="1">
        <v>-0.5</v>
      </c>
      <c r="I12903" s="13">
        <f t="shared" si="201"/>
        <v>-3282065.520000129</v>
      </c>
    </row>
    <row r="12904" spans="1:9">
      <c r="A12904" s="10">
        <v>43935</v>
      </c>
      <c r="B12904" s="10">
        <v>43929</v>
      </c>
      <c r="C12904" t="s">
        <v>7</v>
      </c>
      <c r="D12904" t="s">
        <v>15262</v>
      </c>
      <c r="E12904" t="s">
        <v>15260</v>
      </c>
      <c r="F12904" s="1">
        <v>-3.42</v>
      </c>
      <c r="I12904" s="13">
        <f t="shared" si="201"/>
        <v>-3282068.9400001289</v>
      </c>
    </row>
    <row r="12905" spans="1:9">
      <c r="A12905" s="10">
        <v>43935</v>
      </c>
      <c r="B12905" s="10">
        <v>43929</v>
      </c>
      <c r="C12905" t="s">
        <v>60</v>
      </c>
      <c r="D12905" t="s">
        <v>15261</v>
      </c>
      <c r="E12905" t="s">
        <v>15260</v>
      </c>
      <c r="F12905" s="1">
        <v>-8</v>
      </c>
      <c r="I12905" s="13">
        <f t="shared" si="201"/>
        <v>-3282076.9400001289</v>
      </c>
    </row>
    <row r="12906" spans="1:9">
      <c r="A12906" s="10">
        <v>43934</v>
      </c>
      <c r="B12906" s="10">
        <v>43929</v>
      </c>
      <c r="C12906" t="s">
        <v>15259</v>
      </c>
      <c r="D12906" t="s">
        <v>15258</v>
      </c>
      <c r="E12906" t="s">
        <v>3567</v>
      </c>
      <c r="F12906" s="1">
        <v>-7595.982</v>
      </c>
      <c r="I12906" s="13">
        <f t="shared" si="201"/>
        <v>-3289672.9220001288</v>
      </c>
    </row>
    <row r="12907" spans="1:9">
      <c r="A12907" s="10">
        <v>43934</v>
      </c>
      <c r="B12907" s="10">
        <v>43929</v>
      </c>
      <c r="C12907" t="s">
        <v>15257</v>
      </c>
      <c r="D12907" t="s">
        <v>15256</v>
      </c>
      <c r="E12907" t="s">
        <v>4742</v>
      </c>
      <c r="F12907" s="1">
        <v>-3269.6869999999999</v>
      </c>
      <c r="I12907" s="13">
        <f t="shared" si="201"/>
        <v>-3292942.6090001287</v>
      </c>
    </row>
    <row r="12908" spans="1:9">
      <c r="A12908" s="10">
        <v>43934</v>
      </c>
      <c r="B12908" s="10">
        <v>43929</v>
      </c>
      <c r="C12908" t="s">
        <v>31</v>
      </c>
      <c r="D12908" t="s">
        <v>15256</v>
      </c>
      <c r="E12908" t="s">
        <v>4742</v>
      </c>
      <c r="F12908" s="1">
        <v>-1.7849999999999999</v>
      </c>
      <c r="I12908" s="13">
        <f t="shared" si="201"/>
        <v>-3292944.3940001288</v>
      </c>
    </row>
    <row r="12909" spans="1:9">
      <c r="A12909" s="10">
        <v>43934</v>
      </c>
      <c r="B12909" s="10">
        <v>43929</v>
      </c>
      <c r="C12909" t="s">
        <v>15255</v>
      </c>
      <c r="D12909" t="s">
        <v>15254</v>
      </c>
      <c r="E12909" t="s">
        <v>219</v>
      </c>
      <c r="F12909" s="1">
        <v>-6675.6580000000004</v>
      </c>
      <c r="I12909" s="13">
        <f t="shared" si="201"/>
        <v>-3299620.0520001287</v>
      </c>
    </row>
    <row r="12910" spans="1:9">
      <c r="A12910" s="10">
        <v>43934</v>
      </c>
      <c r="B12910" s="10">
        <v>43929</v>
      </c>
      <c r="C12910" t="s">
        <v>31</v>
      </c>
      <c r="D12910" t="s">
        <v>15254</v>
      </c>
      <c r="E12910" t="s">
        <v>219</v>
      </c>
      <c r="F12910" s="1">
        <v>-1.7849999999999999</v>
      </c>
      <c r="I12910" s="13">
        <f t="shared" si="201"/>
        <v>-3299621.8370001288</v>
      </c>
    </row>
    <row r="12911" spans="1:9">
      <c r="A12911" s="10">
        <v>43934</v>
      </c>
      <c r="B12911" s="10">
        <v>43929</v>
      </c>
      <c r="C12911" t="s">
        <v>15253</v>
      </c>
      <c r="D12911" t="s">
        <v>15252</v>
      </c>
      <c r="E12911" t="s">
        <v>8015</v>
      </c>
      <c r="F12911" s="1">
        <v>-13373.071</v>
      </c>
      <c r="I12911" s="13">
        <f t="shared" si="201"/>
        <v>-3312994.9080001288</v>
      </c>
    </row>
    <row r="12912" spans="1:9">
      <c r="A12912" s="10">
        <v>43934</v>
      </c>
      <c r="B12912" s="10">
        <v>43929</v>
      </c>
      <c r="C12912" t="s">
        <v>31</v>
      </c>
      <c r="D12912" t="s">
        <v>15252</v>
      </c>
      <c r="E12912" t="s">
        <v>8015</v>
      </c>
      <c r="F12912" s="1">
        <v>-1.7849999999999999</v>
      </c>
      <c r="I12912" s="13">
        <f t="shared" si="201"/>
        <v>-3312996.693000129</v>
      </c>
    </row>
    <row r="12913" spans="1:9">
      <c r="A12913" s="10">
        <v>43934</v>
      </c>
      <c r="B12913" s="10">
        <v>43929</v>
      </c>
      <c r="C12913" t="s">
        <v>427</v>
      </c>
      <c r="D12913" t="s">
        <v>15251</v>
      </c>
      <c r="E12913" t="s">
        <v>429</v>
      </c>
      <c r="F12913" s="1">
        <v>-3088.9160000000002</v>
      </c>
      <c r="I12913" s="13">
        <f t="shared" si="201"/>
        <v>-3316085.6090001292</v>
      </c>
    </row>
    <row r="12914" spans="1:9">
      <c r="A12914" s="10">
        <v>43934</v>
      </c>
      <c r="B12914" s="10">
        <v>43929</v>
      </c>
      <c r="C12914" t="s">
        <v>430</v>
      </c>
      <c r="D12914" t="s">
        <v>15251</v>
      </c>
      <c r="E12914" t="s">
        <v>431</v>
      </c>
      <c r="F12914" s="1">
        <v>-1.19</v>
      </c>
      <c r="I12914" s="13">
        <f t="shared" si="201"/>
        <v>-3316086.7990001291</v>
      </c>
    </row>
    <row r="12915" spans="1:9">
      <c r="A12915" s="10">
        <v>43934</v>
      </c>
      <c r="B12915" s="10">
        <v>43929</v>
      </c>
      <c r="C12915" t="s">
        <v>15250</v>
      </c>
      <c r="D12915" t="s">
        <v>15249</v>
      </c>
      <c r="E12915" t="s">
        <v>426</v>
      </c>
      <c r="F12915" s="1">
        <v>-2564.7170000000001</v>
      </c>
      <c r="I12915" s="13">
        <f t="shared" si="201"/>
        <v>-3318651.5160001293</v>
      </c>
    </row>
    <row r="12916" spans="1:9">
      <c r="A12916" s="10">
        <v>43934</v>
      </c>
      <c r="B12916" s="10">
        <v>43929</v>
      </c>
      <c r="C12916" t="s">
        <v>31</v>
      </c>
      <c r="D12916" t="s">
        <v>15249</v>
      </c>
      <c r="E12916" t="s">
        <v>426</v>
      </c>
      <c r="F12916" s="1">
        <v>-1.7849999999999999</v>
      </c>
      <c r="I12916" s="13">
        <f t="shared" si="201"/>
        <v>-3318653.3010001294</v>
      </c>
    </row>
    <row r="12917" spans="1:9">
      <c r="A12917" s="10">
        <v>43934</v>
      </c>
      <c r="B12917" s="10">
        <v>43929</v>
      </c>
      <c r="C12917" t="s">
        <v>15248</v>
      </c>
      <c r="D12917" t="s">
        <v>15247</v>
      </c>
      <c r="E12917" t="s">
        <v>8015</v>
      </c>
      <c r="F12917" s="1">
        <v>-1266.5129999999999</v>
      </c>
      <c r="I12917" s="13">
        <f t="shared" si="201"/>
        <v>-3319919.8140001292</v>
      </c>
    </row>
    <row r="12918" spans="1:9">
      <c r="A12918" s="10">
        <v>43934</v>
      </c>
      <c r="B12918" s="10">
        <v>43929</v>
      </c>
      <c r="C12918" t="s">
        <v>31</v>
      </c>
      <c r="D12918" t="s">
        <v>15247</v>
      </c>
      <c r="E12918" t="s">
        <v>8015</v>
      </c>
      <c r="F12918" s="1">
        <v>-1.7849999999999999</v>
      </c>
      <c r="I12918" s="13">
        <f t="shared" si="201"/>
        <v>-3319921.5990001294</v>
      </c>
    </row>
    <row r="12919" spans="1:9">
      <c r="A12919" s="10">
        <v>43934</v>
      </c>
      <c r="B12919" s="10">
        <v>43929</v>
      </c>
      <c r="C12919" t="s">
        <v>427</v>
      </c>
      <c r="D12919" t="s">
        <v>15246</v>
      </c>
      <c r="E12919" t="s">
        <v>429</v>
      </c>
      <c r="F12919" s="1">
        <v>-1780.7370000000001</v>
      </c>
      <c r="I12919" s="13">
        <f t="shared" si="201"/>
        <v>-3321702.3360001296</v>
      </c>
    </row>
    <row r="12920" spans="1:9">
      <c r="A12920" s="10">
        <v>43934</v>
      </c>
      <c r="B12920" s="10">
        <v>43929</v>
      </c>
      <c r="C12920" t="s">
        <v>430</v>
      </c>
      <c r="D12920" t="s">
        <v>15246</v>
      </c>
      <c r="E12920" t="s">
        <v>431</v>
      </c>
      <c r="F12920" s="1">
        <v>-1.19</v>
      </c>
      <c r="I12920" s="13">
        <f t="shared" si="201"/>
        <v>-3321703.5260001295</v>
      </c>
    </row>
    <row r="12921" spans="1:9">
      <c r="A12921" s="10">
        <v>43934</v>
      </c>
      <c r="B12921" s="10">
        <v>43929</v>
      </c>
      <c r="C12921" t="s">
        <v>15245</v>
      </c>
      <c r="D12921" t="s">
        <v>15244</v>
      </c>
      <c r="E12921" t="s">
        <v>3567</v>
      </c>
      <c r="F12921" s="1">
        <v>-12178.291999999999</v>
      </c>
      <c r="I12921" s="13">
        <f t="shared" si="201"/>
        <v>-3333881.8180001294</v>
      </c>
    </row>
    <row r="12922" spans="1:9">
      <c r="A12922" s="10">
        <v>43934</v>
      </c>
      <c r="B12922" s="10">
        <v>43929</v>
      </c>
      <c r="C12922" t="s">
        <v>15243</v>
      </c>
      <c r="D12922" t="s">
        <v>15242</v>
      </c>
      <c r="E12922" t="s">
        <v>15241</v>
      </c>
      <c r="F12922" s="1">
        <v>-4000</v>
      </c>
      <c r="I12922" s="13">
        <f t="shared" si="201"/>
        <v>-3337881.8180001294</v>
      </c>
    </row>
    <row r="12923" spans="1:9">
      <c r="A12923" s="10">
        <v>43928</v>
      </c>
      <c r="B12923" s="10">
        <v>43929</v>
      </c>
      <c r="C12923" t="s">
        <v>15099</v>
      </c>
      <c r="D12923" t="s">
        <v>15228</v>
      </c>
      <c r="E12923" t="s">
        <v>15096</v>
      </c>
      <c r="G12923" s="1">
        <v>19000</v>
      </c>
      <c r="I12923" s="13">
        <f t="shared" si="201"/>
        <v>-3318881.8180001294</v>
      </c>
    </row>
    <row r="12924" spans="1:9">
      <c r="A12924" s="10">
        <v>43928</v>
      </c>
      <c r="B12924" s="10">
        <v>43929</v>
      </c>
      <c r="C12924" t="s">
        <v>15099</v>
      </c>
      <c r="D12924" t="s">
        <v>15225</v>
      </c>
      <c r="E12924" t="s">
        <v>15096</v>
      </c>
      <c r="G12924" s="1">
        <v>6000</v>
      </c>
      <c r="I12924" s="13">
        <f t="shared" si="201"/>
        <v>-3312881.8180001294</v>
      </c>
    </row>
    <row r="12925" spans="1:9">
      <c r="A12925" s="10">
        <v>43928</v>
      </c>
      <c r="B12925" s="10">
        <v>43929</v>
      </c>
      <c r="C12925" t="s">
        <v>15099</v>
      </c>
      <c r="D12925" t="s">
        <v>15227</v>
      </c>
      <c r="E12925" t="s">
        <v>15096</v>
      </c>
      <c r="G12925" s="1">
        <v>200000</v>
      </c>
      <c r="I12925" s="13">
        <f t="shared" si="201"/>
        <v>-3112881.8180001294</v>
      </c>
    </row>
    <row r="12926" spans="1:9">
      <c r="A12926" s="10">
        <v>43928</v>
      </c>
      <c r="B12926" s="10">
        <v>43929</v>
      </c>
      <c r="C12926" t="s">
        <v>15099</v>
      </c>
      <c r="D12926" t="s">
        <v>15226</v>
      </c>
      <c r="E12926" t="s">
        <v>15096</v>
      </c>
      <c r="G12926" s="1">
        <v>39000</v>
      </c>
      <c r="I12926" s="13">
        <f t="shared" si="201"/>
        <v>-3073881.8180001294</v>
      </c>
    </row>
    <row r="12927" spans="1:9">
      <c r="A12927" s="10">
        <v>43943</v>
      </c>
      <c r="B12927" s="10">
        <v>43935</v>
      </c>
      <c r="C12927" t="s">
        <v>250</v>
      </c>
      <c r="E12927" t="s">
        <v>11</v>
      </c>
      <c r="F12927" s="1">
        <v>-108.35299999999999</v>
      </c>
      <c r="I12927" s="13">
        <f t="shared" si="201"/>
        <v>-3073990.1710001295</v>
      </c>
    </row>
    <row r="12928" spans="1:9">
      <c r="A12928" s="10">
        <v>43936</v>
      </c>
      <c r="B12928" s="10">
        <v>43935</v>
      </c>
      <c r="C12928" t="s">
        <v>15284</v>
      </c>
      <c r="D12928" t="s">
        <v>15283</v>
      </c>
      <c r="E12928" t="s">
        <v>4810</v>
      </c>
      <c r="F12928" s="1">
        <v>-1430.82</v>
      </c>
      <c r="I12928" s="13">
        <f t="shared" si="201"/>
        <v>-3075420.9910001294</v>
      </c>
    </row>
    <row r="12929" spans="1:9">
      <c r="A12929" s="10">
        <v>43936</v>
      </c>
      <c r="B12929" s="10">
        <v>43935</v>
      </c>
      <c r="C12929" t="s">
        <v>31</v>
      </c>
      <c r="D12929" t="s">
        <v>15283</v>
      </c>
      <c r="E12929" t="s">
        <v>4810</v>
      </c>
      <c r="F12929" s="1">
        <v>-1.7849999999999999</v>
      </c>
      <c r="I12929" s="13">
        <f t="shared" si="201"/>
        <v>-3075422.7760001295</v>
      </c>
    </row>
    <row r="12930" spans="1:9">
      <c r="A12930" s="10">
        <v>43936</v>
      </c>
      <c r="B12930" s="10">
        <v>43935</v>
      </c>
      <c r="C12930" t="s">
        <v>15282</v>
      </c>
      <c r="D12930" t="s">
        <v>15281</v>
      </c>
      <c r="E12930" t="s">
        <v>11939</v>
      </c>
      <c r="F12930" s="1">
        <v>-162525.00099999999</v>
      </c>
      <c r="I12930" s="13">
        <f t="shared" si="201"/>
        <v>-3237947.7770001297</v>
      </c>
    </row>
    <row r="12931" spans="1:9">
      <c r="A12931" s="10">
        <v>43936</v>
      </c>
      <c r="B12931" s="10">
        <v>43935</v>
      </c>
      <c r="C12931" t="s">
        <v>31</v>
      </c>
      <c r="D12931" t="s">
        <v>15281</v>
      </c>
      <c r="E12931" t="s">
        <v>11939</v>
      </c>
      <c r="F12931" s="1">
        <v>-1.7849999999999999</v>
      </c>
      <c r="I12931" s="13">
        <f t="shared" ref="I12931:I12994" si="202">I12930+F12931+G12931</f>
        <v>-3237949.5620001298</v>
      </c>
    </row>
    <row r="12932" spans="1:9">
      <c r="A12932" s="10">
        <v>43936</v>
      </c>
      <c r="B12932" s="10">
        <v>43935</v>
      </c>
      <c r="C12932" t="s">
        <v>15280</v>
      </c>
      <c r="D12932" t="s">
        <v>15279</v>
      </c>
      <c r="E12932" t="s">
        <v>3693</v>
      </c>
      <c r="F12932" s="1">
        <v>-723.83</v>
      </c>
      <c r="I12932" s="13">
        <f t="shared" si="202"/>
        <v>-3238673.3920001299</v>
      </c>
    </row>
    <row r="12933" spans="1:9">
      <c r="A12933" s="10">
        <v>43936</v>
      </c>
      <c r="B12933" s="10">
        <v>43935</v>
      </c>
      <c r="C12933" t="s">
        <v>15278</v>
      </c>
      <c r="D12933" t="s">
        <v>15277</v>
      </c>
      <c r="E12933" t="s">
        <v>8015</v>
      </c>
      <c r="F12933" s="1">
        <v>-981.04600000000005</v>
      </c>
      <c r="I12933" s="13">
        <f t="shared" si="202"/>
        <v>-3239654.43800013</v>
      </c>
    </row>
    <row r="12934" spans="1:9">
      <c r="A12934" s="10">
        <v>43936</v>
      </c>
      <c r="B12934" s="10">
        <v>43935</v>
      </c>
      <c r="C12934" t="s">
        <v>31</v>
      </c>
      <c r="D12934" t="s">
        <v>15277</v>
      </c>
      <c r="E12934" t="s">
        <v>8015</v>
      </c>
      <c r="F12934" s="1">
        <v>-1.7849999999999999</v>
      </c>
      <c r="I12934" s="13">
        <f t="shared" si="202"/>
        <v>-3239656.2230001302</v>
      </c>
    </row>
    <row r="12935" spans="1:9">
      <c r="A12935" s="10">
        <v>43934</v>
      </c>
      <c r="B12935" s="10">
        <v>43935</v>
      </c>
      <c r="C12935" t="s">
        <v>3721</v>
      </c>
      <c r="E12935" t="s">
        <v>11</v>
      </c>
      <c r="G12935" s="1">
        <v>411.09399999999999</v>
      </c>
      <c r="I12935" s="13">
        <f t="shared" si="202"/>
        <v>-3239245.1290001301</v>
      </c>
    </row>
    <row r="12936" spans="1:9">
      <c r="A12936" s="10">
        <v>43938</v>
      </c>
      <c r="B12936" s="10">
        <v>43936</v>
      </c>
      <c r="C12936" t="s">
        <v>7</v>
      </c>
      <c r="D12936" t="s">
        <v>15297</v>
      </c>
      <c r="E12936" t="s">
        <v>15296</v>
      </c>
      <c r="F12936" s="1">
        <v>-1.9</v>
      </c>
      <c r="I12936" s="13">
        <f t="shared" si="202"/>
        <v>-3239247.02900013</v>
      </c>
    </row>
    <row r="12937" spans="1:9">
      <c r="A12937" s="10">
        <v>43938</v>
      </c>
      <c r="B12937" s="10">
        <v>43936</v>
      </c>
      <c r="C12937" t="s">
        <v>184</v>
      </c>
      <c r="D12937" t="s">
        <v>15293</v>
      </c>
      <c r="E12937" t="s">
        <v>15292</v>
      </c>
      <c r="F12937" s="1">
        <v>-10</v>
      </c>
      <c r="I12937" s="13">
        <f t="shared" si="202"/>
        <v>-3239257.02900013</v>
      </c>
    </row>
    <row r="12938" spans="1:9">
      <c r="A12938" s="10">
        <v>43937</v>
      </c>
      <c r="B12938" s="10">
        <v>43936</v>
      </c>
      <c r="C12938" t="s">
        <v>15289</v>
      </c>
      <c r="D12938" t="s">
        <v>15288</v>
      </c>
      <c r="E12938" t="s">
        <v>15287</v>
      </c>
      <c r="F12938" s="1">
        <v>-2699.8180000000002</v>
      </c>
      <c r="I12938" s="13">
        <f t="shared" si="202"/>
        <v>-3241956.84700013</v>
      </c>
    </row>
    <row r="12939" spans="1:9">
      <c r="A12939" s="10">
        <v>43937</v>
      </c>
      <c r="B12939" s="10">
        <v>43936</v>
      </c>
      <c r="C12939" t="s">
        <v>15286</v>
      </c>
      <c r="D12939" t="s">
        <v>15285</v>
      </c>
      <c r="E12939" t="s">
        <v>5149</v>
      </c>
      <c r="F12939" s="1">
        <v>-19299.893</v>
      </c>
      <c r="I12939" s="13">
        <f t="shared" si="202"/>
        <v>-3261256.7400001301</v>
      </c>
    </row>
    <row r="12940" spans="1:9">
      <c r="A12940" s="10">
        <v>43938</v>
      </c>
      <c r="B12940" s="10">
        <v>43937</v>
      </c>
      <c r="C12940" t="s">
        <v>42</v>
      </c>
      <c r="D12940" t="s">
        <v>15299</v>
      </c>
      <c r="E12940" t="s">
        <v>15298</v>
      </c>
      <c r="F12940" s="1">
        <v>-3060</v>
      </c>
      <c r="I12940" s="13">
        <f t="shared" si="202"/>
        <v>-3264316.7400001301</v>
      </c>
    </row>
    <row r="12941" spans="1:9">
      <c r="A12941" s="10">
        <v>43938</v>
      </c>
      <c r="B12941" s="10">
        <v>43937</v>
      </c>
      <c r="C12941" t="s">
        <v>942</v>
      </c>
      <c r="D12941" t="s">
        <v>15299</v>
      </c>
      <c r="E12941" t="s">
        <v>15298</v>
      </c>
      <c r="F12941" s="1">
        <v>-1.7849999999999999</v>
      </c>
      <c r="I12941" s="13">
        <f t="shared" si="202"/>
        <v>-3264318.5250001303</v>
      </c>
    </row>
    <row r="12942" spans="1:9">
      <c r="A12942" s="10">
        <v>43938</v>
      </c>
      <c r="B12942" s="10">
        <v>43937</v>
      </c>
      <c r="C12942" t="s">
        <v>15295</v>
      </c>
      <c r="D12942" t="s">
        <v>15294</v>
      </c>
      <c r="E12942" t="s">
        <v>302</v>
      </c>
      <c r="F12942" s="1">
        <v>-872.43299999999999</v>
      </c>
      <c r="I12942" s="13">
        <f t="shared" si="202"/>
        <v>-3265190.9580001305</v>
      </c>
    </row>
    <row r="12943" spans="1:9">
      <c r="A12943" s="10">
        <v>43938</v>
      </c>
      <c r="B12943" s="10">
        <v>43937</v>
      </c>
      <c r="C12943" t="s">
        <v>15291</v>
      </c>
      <c r="D12943" t="s">
        <v>15290</v>
      </c>
      <c r="E12943" t="s">
        <v>302</v>
      </c>
      <c r="F12943" s="1">
        <v>-1026.2670000000001</v>
      </c>
      <c r="I12943" s="13">
        <f t="shared" si="202"/>
        <v>-3266217.2250001305</v>
      </c>
    </row>
    <row r="12944" spans="1:9">
      <c r="A12944" s="10">
        <v>43934</v>
      </c>
      <c r="B12944" s="10">
        <v>43937</v>
      </c>
      <c r="C12944" t="s">
        <v>14220</v>
      </c>
      <c r="E12944" t="s">
        <v>11</v>
      </c>
      <c r="F12944" s="1">
        <v>-20</v>
      </c>
      <c r="I12944" s="13">
        <f t="shared" si="202"/>
        <v>-3266237.2250001305</v>
      </c>
    </row>
    <row r="12945" spans="1:9">
      <c r="A12945" s="10">
        <v>43934</v>
      </c>
      <c r="B12945" s="10">
        <v>43937</v>
      </c>
      <c r="C12945" t="s">
        <v>7</v>
      </c>
      <c r="E12945" t="s">
        <v>11</v>
      </c>
      <c r="F12945" s="1">
        <v>-3.8</v>
      </c>
      <c r="I12945" s="13">
        <f t="shared" si="202"/>
        <v>-3266241.0250001303</v>
      </c>
    </row>
    <row r="12946" spans="1:9">
      <c r="A12946" s="10">
        <v>43941</v>
      </c>
      <c r="B12946" s="10">
        <v>43938</v>
      </c>
      <c r="C12946" t="s">
        <v>12490</v>
      </c>
      <c r="D12946" t="s">
        <v>15307</v>
      </c>
      <c r="E12946" t="s">
        <v>12489</v>
      </c>
      <c r="F12946" s="1">
        <v>-3777.9059999999999</v>
      </c>
      <c r="I12946" s="13">
        <f t="shared" si="202"/>
        <v>-3270018.9310001303</v>
      </c>
    </row>
    <row r="12947" spans="1:9">
      <c r="A12947" s="10">
        <v>43941</v>
      </c>
      <c r="B12947" s="10">
        <v>43938</v>
      </c>
      <c r="C12947" t="s">
        <v>430</v>
      </c>
      <c r="D12947" t="s">
        <v>15307</v>
      </c>
      <c r="E12947" t="s">
        <v>11</v>
      </c>
      <c r="F12947" s="1">
        <v>-1.19</v>
      </c>
      <c r="I12947" s="13">
        <f t="shared" si="202"/>
        <v>-3270020.1210001302</v>
      </c>
    </row>
    <row r="12948" spans="1:9">
      <c r="A12948" s="10">
        <v>43941</v>
      </c>
      <c r="B12948" s="10">
        <v>43938</v>
      </c>
      <c r="C12948" t="s">
        <v>15306</v>
      </c>
      <c r="D12948" t="s">
        <v>15305</v>
      </c>
      <c r="E12948" t="s">
        <v>10075</v>
      </c>
      <c r="F12948" s="1">
        <v>-15930.628000000001</v>
      </c>
      <c r="I12948" s="13">
        <f t="shared" si="202"/>
        <v>-3285950.7490001302</v>
      </c>
    </row>
    <row r="12949" spans="1:9">
      <c r="A12949" s="10">
        <v>43941</v>
      </c>
      <c r="B12949" s="10">
        <v>43938</v>
      </c>
      <c r="C12949" t="s">
        <v>31</v>
      </c>
      <c r="D12949" t="s">
        <v>15305</v>
      </c>
      <c r="E12949" t="s">
        <v>10075</v>
      </c>
      <c r="F12949" s="1">
        <v>-1.7849999999999999</v>
      </c>
      <c r="I12949" s="13">
        <f t="shared" si="202"/>
        <v>-3285952.5340001304</v>
      </c>
    </row>
    <row r="12950" spans="1:9">
      <c r="A12950" s="10">
        <v>43941</v>
      </c>
      <c r="B12950" s="10">
        <v>43938</v>
      </c>
      <c r="C12950" t="s">
        <v>15304</v>
      </c>
      <c r="D12950" t="s">
        <v>15300</v>
      </c>
      <c r="E12950" t="s">
        <v>12368</v>
      </c>
      <c r="F12950" s="1">
        <v>-4618.4660000000003</v>
      </c>
      <c r="I12950" s="13">
        <f t="shared" si="202"/>
        <v>-3290571.0000001304</v>
      </c>
    </row>
    <row r="12951" spans="1:9">
      <c r="A12951" s="10">
        <v>43941</v>
      </c>
      <c r="B12951" s="10">
        <v>43938</v>
      </c>
      <c r="C12951" t="s">
        <v>430</v>
      </c>
      <c r="D12951" t="s">
        <v>15301</v>
      </c>
      <c r="E12951" t="s">
        <v>11</v>
      </c>
      <c r="F12951" s="1">
        <v>-1.19</v>
      </c>
      <c r="I12951" s="13">
        <f t="shared" si="202"/>
        <v>-3290572.1900001303</v>
      </c>
    </row>
    <row r="12952" spans="1:9">
      <c r="A12952" s="10">
        <v>43941</v>
      </c>
      <c r="B12952" s="10">
        <v>43938</v>
      </c>
      <c r="C12952" t="s">
        <v>12490</v>
      </c>
      <c r="D12952" t="s">
        <v>15303</v>
      </c>
      <c r="E12952" t="s">
        <v>12489</v>
      </c>
      <c r="F12952" s="1">
        <v>-9084.75</v>
      </c>
      <c r="I12952" s="13">
        <f t="shared" si="202"/>
        <v>-3299656.9400001303</v>
      </c>
    </row>
    <row r="12953" spans="1:9">
      <c r="A12953" s="10">
        <v>43941</v>
      </c>
      <c r="B12953" s="10">
        <v>43938</v>
      </c>
      <c r="C12953" t="s">
        <v>430</v>
      </c>
      <c r="D12953" t="s">
        <v>15303</v>
      </c>
      <c r="E12953" t="s">
        <v>11</v>
      </c>
      <c r="F12953" s="1">
        <v>-1.19</v>
      </c>
      <c r="I12953" s="13">
        <f t="shared" si="202"/>
        <v>-3299658.1300001303</v>
      </c>
    </row>
    <row r="12954" spans="1:9">
      <c r="A12954" s="10">
        <v>43941</v>
      </c>
      <c r="B12954" s="10">
        <v>43938</v>
      </c>
      <c r="C12954" t="s">
        <v>12490</v>
      </c>
      <c r="D12954" t="s">
        <v>15302</v>
      </c>
      <c r="E12954" t="s">
        <v>12489</v>
      </c>
      <c r="F12954" s="1">
        <v>-18073.811000000002</v>
      </c>
      <c r="I12954" s="13">
        <f t="shared" si="202"/>
        <v>-3317731.9410001305</v>
      </c>
    </row>
    <row r="12955" spans="1:9">
      <c r="A12955" s="10">
        <v>43941</v>
      </c>
      <c r="B12955" s="10">
        <v>43938</v>
      </c>
      <c r="C12955" t="s">
        <v>430</v>
      </c>
      <c r="D12955" t="s">
        <v>15302</v>
      </c>
      <c r="E12955" t="s">
        <v>11</v>
      </c>
      <c r="F12955" s="1">
        <v>-1.19</v>
      </c>
      <c r="I12955" s="13">
        <f t="shared" si="202"/>
        <v>-3317733.1310001304</v>
      </c>
    </row>
    <row r="12956" spans="1:9">
      <c r="A12956" s="10">
        <v>43941</v>
      </c>
      <c r="B12956" s="10">
        <v>43938</v>
      </c>
      <c r="C12956" t="s">
        <v>12490</v>
      </c>
      <c r="D12956" t="s">
        <v>15301</v>
      </c>
      <c r="E12956" t="s">
        <v>12489</v>
      </c>
      <c r="F12956" s="1">
        <v>-92871.197</v>
      </c>
      <c r="I12956" s="13">
        <f t="shared" si="202"/>
        <v>-3410604.3280001306</v>
      </c>
    </row>
    <row r="12957" spans="1:9">
      <c r="A12957" s="10">
        <v>43941</v>
      </c>
      <c r="B12957" s="10">
        <v>43938</v>
      </c>
      <c r="C12957" t="s">
        <v>31</v>
      </c>
      <c r="D12957" t="s">
        <v>15300</v>
      </c>
      <c r="E12957" t="s">
        <v>12368</v>
      </c>
      <c r="F12957" s="1">
        <v>-1.7849999999999999</v>
      </c>
      <c r="I12957" s="13">
        <f t="shared" si="202"/>
        <v>-3410606.1130001307</v>
      </c>
    </row>
    <row r="12958" spans="1:9">
      <c r="A12958" s="10">
        <v>43937</v>
      </c>
      <c r="B12958" s="10">
        <v>43938</v>
      </c>
      <c r="C12958" t="s">
        <v>7</v>
      </c>
      <c r="E12958" t="s">
        <v>11</v>
      </c>
      <c r="F12958" s="1">
        <v>-3.8</v>
      </c>
      <c r="I12958" s="13">
        <f t="shared" si="202"/>
        <v>-3410609.9130001306</v>
      </c>
    </row>
    <row r="12959" spans="1:9">
      <c r="A12959" s="10">
        <v>43937</v>
      </c>
      <c r="B12959" s="10">
        <v>43938</v>
      </c>
      <c r="C12959" t="s">
        <v>14220</v>
      </c>
      <c r="E12959" t="s">
        <v>11</v>
      </c>
      <c r="F12959" s="1">
        <v>-20</v>
      </c>
      <c r="I12959" s="13">
        <f t="shared" si="202"/>
        <v>-3410629.9130001306</v>
      </c>
    </row>
    <row r="12960" spans="1:9">
      <c r="A12960" s="10">
        <v>43936</v>
      </c>
      <c r="B12960" s="10">
        <v>43938</v>
      </c>
      <c r="C12960" t="s">
        <v>7</v>
      </c>
      <c r="E12960" t="s">
        <v>11</v>
      </c>
      <c r="F12960" s="1">
        <v>-3.8</v>
      </c>
      <c r="I12960" s="13">
        <f t="shared" si="202"/>
        <v>-3410633.7130001304</v>
      </c>
    </row>
    <row r="12961" spans="1:9">
      <c r="A12961" s="10">
        <v>43936</v>
      </c>
      <c r="B12961" s="10">
        <v>43938</v>
      </c>
      <c r="C12961" t="s">
        <v>14220</v>
      </c>
      <c r="E12961" t="s">
        <v>11</v>
      </c>
      <c r="F12961" s="1">
        <v>-20</v>
      </c>
      <c r="I12961" s="13">
        <f t="shared" si="202"/>
        <v>-3410653.7130001304</v>
      </c>
    </row>
    <row r="12962" spans="1:9">
      <c r="A12962" s="10">
        <v>43948</v>
      </c>
      <c r="B12962" s="10">
        <v>43941</v>
      </c>
      <c r="C12962" t="s">
        <v>250</v>
      </c>
      <c r="E12962" t="s">
        <v>11</v>
      </c>
      <c r="F12962" s="1">
        <v>-372.70699999999999</v>
      </c>
      <c r="I12962" s="13">
        <f t="shared" si="202"/>
        <v>-3411026.4200001303</v>
      </c>
    </row>
    <row r="12963" spans="1:9">
      <c r="A12963" s="10">
        <v>43943</v>
      </c>
      <c r="B12963" s="10">
        <v>43941</v>
      </c>
      <c r="C12963" t="s">
        <v>184</v>
      </c>
      <c r="D12963" t="s">
        <v>15315</v>
      </c>
      <c r="E12963" t="s">
        <v>15314</v>
      </c>
      <c r="F12963" s="1">
        <v>-10</v>
      </c>
      <c r="I12963" s="13">
        <f t="shared" si="202"/>
        <v>-3411036.4200001303</v>
      </c>
    </row>
    <row r="12964" spans="1:9">
      <c r="A12964" s="10">
        <v>43943</v>
      </c>
      <c r="B12964" s="10">
        <v>43941</v>
      </c>
      <c r="C12964" t="s">
        <v>7</v>
      </c>
      <c r="D12964" t="s">
        <v>15313</v>
      </c>
      <c r="E12964" t="s">
        <v>15312</v>
      </c>
      <c r="F12964" s="1">
        <v>-1.9</v>
      </c>
      <c r="I12964" s="13">
        <f t="shared" si="202"/>
        <v>-3411038.3200001302</v>
      </c>
    </row>
    <row r="12965" spans="1:9">
      <c r="A12965" s="10">
        <v>43942</v>
      </c>
      <c r="B12965" s="10">
        <v>43941</v>
      </c>
      <c r="C12965" t="s">
        <v>15311</v>
      </c>
      <c r="D12965" t="s">
        <v>15310</v>
      </c>
      <c r="E12965" t="s">
        <v>4465</v>
      </c>
      <c r="F12965" s="1">
        <v>-350</v>
      </c>
      <c r="I12965" s="13">
        <f t="shared" si="202"/>
        <v>-3411388.3200001302</v>
      </c>
    </row>
    <row r="12966" spans="1:9">
      <c r="A12966" s="10">
        <v>43942</v>
      </c>
      <c r="B12966" s="10">
        <v>43941</v>
      </c>
      <c r="C12966" t="s">
        <v>101</v>
      </c>
      <c r="E12966" t="s">
        <v>11</v>
      </c>
      <c r="F12966" s="1">
        <v>-9.52</v>
      </c>
      <c r="I12966" s="13">
        <f t="shared" si="202"/>
        <v>-3411397.8400001302</v>
      </c>
    </row>
    <row r="12967" spans="1:9">
      <c r="A12967" s="10">
        <v>43942</v>
      </c>
      <c r="B12967" s="10">
        <v>43941</v>
      </c>
      <c r="C12967" t="s">
        <v>15309</v>
      </c>
      <c r="E12967" t="s">
        <v>15308</v>
      </c>
      <c r="F12967" s="1">
        <v>-20540.832999999999</v>
      </c>
      <c r="I12967" s="13">
        <f t="shared" si="202"/>
        <v>-3431938.6730001303</v>
      </c>
    </row>
    <row r="12968" spans="1:9">
      <c r="A12968" s="10">
        <v>43945</v>
      </c>
      <c r="B12968" s="10">
        <v>43943</v>
      </c>
      <c r="C12968" t="s">
        <v>60</v>
      </c>
      <c r="D12968" t="s">
        <v>15350</v>
      </c>
      <c r="E12968" t="s">
        <v>15336</v>
      </c>
      <c r="F12968" s="1">
        <v>-8</v>
      </c>
      <c r="I12968" s="13">
        <f t="shared" si="202"/>
        <v>-3431946.6730001303</v>
      </c>
    </row>
    <row r="12969" spans="1:9">
      <c r="A12969" s="10">
        <v>43945</v>
      </c>
      <c r="B12969" s="10">
        <v>43943</v>
      </c>
      <c r="C12969" t="s">
        <v>105</v>
      </c>
      <c r="D12969" t="s">
        <v>15349</v>
      </c>
      <c r="E12969" t="s">
        <v>15348</v>
      </c>
      <c r="F12969" s="1">
        <v>-0.5</v>
      </c>
      <c r="I12969" s="13">
        <f t="shared" si="202"/>
        <v>-3431947.1730001303</v>
      </c>
    </row>
    <row r="12970" spans="1:9">
      <c r="A12970" s="10">
        <v>43945</v>
      </c>
      <c r="B12970" s="10">
        <v>43943</v>
      </c>
      <c r="C12970" t="s">
        <v>60</v>
      </c>
      <c r="D12970" t="s">
        <v>15347</v>
      </c>
      <c r="E12970" t="s">
        <v>15338</v>
      </c>
      <c r="F12970" s="1">
        <v>-8</v>
      </c>
      <c r="I12970" s="13">
        <f t="shared" si="202"/>
        <v>-3431955.1730001303</v>
      </c>
    </row>
    <row r="12971" spans="1:9">
      <c r="A12971" s="10">
        <v>43945</v>
      </c>
      <c r="B12971" s="10">
        <v>43943</v>
      </c>
      <c r="C12971" t="s">
        <v>105</v>
      </c>
      <c r="D12971" t="s">
        <v>15346</v>
      </c>
      <c r="E12971" t="s">
        <v>15345</v>
      </c>
      <c r="F12971" s="1">
        <v>-0.5</v>
      </c>
      <c r="I12971" s="13">
        <f t="shared" si="202"/>
        <v>-3431955.6730001303</v>
      </c>
    </row>
    <row r="12972" spans="1:9">
      <c r="A12972" s="10">
        <v>43945</v>
      </c>
      <c r="B12972" s="10">
        <v>43943</v>
      </c>
      <c r="C12972" t="s">
        <v>60</v>
      </c>
      <c r="D12972" t="s">
        <v>15344</v>
      </c>
      <c r="E12972" t="s">
        <v>15332</v>
      </c>
      <c r="F12972" s="1">
        <v>-8</v>
      </c>
      <c r="I12972" s="13">
        <f t="shared" si="202"/>
        <v>-3431963.6730001303</v>
      </c>
    </row>
    <row r="12973" spans="1:9">
      <c r="A12973" s="10">
        <v>43945</v>
      </c>
      <c r="B12973" s="10">
        <v>43943</v>
      </c>
      <c r="C12973" t="s">
        <v>60</v>
      </c>
      <c r="D12973" t="s">
        <v>15342</v>
      </c>
      <c r="E12973" t="s">
        <v>15328</v>
      </c>
      <c r="F12973" s="1">
        <v>-8</v>
      </c>
      <c r="I12973" s="13">
        <f t="shared" si="202"/>
        <v>-3431971.6730001303</v>
      </c>
    </row>
    <row r="12974" spans="1:9">
      <c r="A12974" s="10">
        <v>43945</v>
      </c>
      <c r="B12974" s="10">
        <v>43943</v>
      </c>
      <c r="C12974" t="s">
        <v>105</v>
      </c>
      <c r="D12974" t="s">
        <v>15341</v>
      </c>
      <c r="E12974" t="s">
        <v>15340</v>
      </c>
      <c r="F12974" s="1">
        <v>-0.5</v>
      </c>
      <c r="I12974" s="13">
        <f t="shared" si="202"/>
        <v>-3431972.1730001303</v>
      </c>
    </row>
    <row r="12975" spans="1:9">
      <c r="A12975" s="10">
        <v>43945</v>
      </c>
      <c r="B12975" s="10">
        <v>43943</v>
      </c>
      <c r="C12975" t="s">
        <v>7</v>
      </c>
      <c r="D12975" t="s">
        <v>15339</v>
      </c>
      <c r="E12975" t="s">
        <v>15338</v>
      </c>
      <c r="F12975" s="1">
        <v>-7.22</v>
      </c>
      <c r="I12975" s="13">
        <f t="shared" si="202"/>
        <v>-3431979.3930001305</v>
      </c>
    </row>
    <row r="12976" spans="1:9">
      <c r="A12976" s="10">
        <v>43945</v>
      </c>
      <c r="B12976" s="10">
        <v>43943</v>
      </c>
      <c r="C12976" t="s">
        <v>7</v>
      </c>
      <c r="D12976" t="s">
        <v>15337</v>
      </c>
      <c r="E12976" t="s">
        <v>15336</v>
      </c>
      <c r="F12976" s="1">
        <v>-7.22</v>
      </c>
      <c r="I12976" s="13">
        <f t="shared" si="202"/>
        <v>-3431986.6130001307</v>
      </c>
    </row>
    <row r="12977" spans="1:9">
      <c r="A12977" s="10">
        <v>43945</v>
      </c>
      <c r="B12977" s="10">
        <v>43943</v>
      </c>
      <c r="C12977" t="s">
        <v>96</v>
      </c>
      <c r="D12977" t="s">
        <v>15335</v>
      </c>
      <c r="E12977" t="s">
        <v>15334</v>
      </c>
      <c r="F12977" s="1">
        <v>-30</v>
      </c>
      <c r="I12977" s="13">
        <f t="shared" si="202"/>
        <v>-3432016.6130001307</v>
      </c>
    </row>
    <row r="12978" spans="1:9">
      <c r="A12978" s="10">
        <v>43945</v>
      </c>
      <c r="B12978" s="10">
        <v>43943</v>
      </c>
      <c r="C12978" t="s">
        <v>7</v>
      </c>
      <c r="D12978" t="s">
        <v>15333</v>
      </c>
      <c r="E12978" t="s">
        <v>15332</v>
      </c>
      <c r="F12978" s="1">
        <v>-7.22</v>
      </c>
      <c r="I12978" s="13">
        <f t="shared" si="202"/>
        <v>-3432023.833000131</v>
      </c>
    </row>
    <row r="12979" spans="1:9">
      <c r="A12979" s="10">
        <v>43945</v>
      </c>
      <c r="B12979" s="10">
        <v>43943</v>
      </c>
      <c r="C12979" t="s">
        <v>96</v>
      </c>
      <c r="D12979" t="s">
        <v>15331</v>
      </c>
      <c r="E12979" t="s">
        <v>15330</v>
      </c>
      <c r="F12979" s="1">
        <v>-30</v>
      </c>
      <c r="I12979" s="13">
        <f t="shared" si="202"/>
        <v>-3432053.833000131</v>
      </c>
    </row>
    <row r="12980" spans="1:9">
      <c r="A12980" s="10">
        <v>43945</v>
      </c>
      <c r="B12980" s="10">
        <v>43943</v>
      </c>
      <c r="C12980" t="s">
        <v>7</v>
      </c>
      <c r="D12980" t="s">
        <v>15329</v>
      </c>
      <c r="E12980" t="s">
        <v>15328</v>
      </c>
      <c r="F12980" s="1">
        <v>-7.22</v>
      </c>
      <c r="I12980" s="13">
        <f t="shared" si="202"/>
        <v>-3432061.0530001312</v>
      </c>
    </row>
    <row r="12981" spans="1:9">
      <c r="A12981" s="10">
        <v>43945</v>
      </c>
      <c r="B12981" s="10">
        <v>43943</v>
      </c>
      <c r="C12981" t="s">
        <v>96</v>
      </c>
      <c r="D12981" t="s">
        <v>15327</v>
      </c>
      <c r="E12981" t="s">
        <v>15326</v>
      </c>
      <c r="F12981" s="1">
        <v>-30</v>
      </c>
      <c r="I12981" s="13">
        <f t="shared" si="202"/>
        <v>-3432091.0530001312</v>
      </c>
    </row>
    <row r="12982" spans="1:9">
      <c r="A12982" s="10">
        <v>43945</v>
      </c>
      <c r="B12982" s="10">
        <v>43943</v>
      </c>
      <c r="C12982" t="s">
        <v>96</v>
      </c>
      <c r="D12982" t="s">
        <v>15325</v>
      </c>
      <c r="E12982" t="s">
        <v>15324</v>
      </c>
      <c r="F12982" s="1">
        <v>-30</v>
      </c>
      <c r="I12982" s="13">
        <f t="shared" si="202"/>
        <v>-3432121.0530001312</v>
      </c>
    </row>
    <row r="12983" spans="1:9">
      <c r="A12983" s="10">
        <v>43945</v>
      </c>
      <c r="B12983" s="10">
        <v>43943</v>
      </c>
      <c r="C12983" t="s">
        <v>105</v>
      </c>
      <c r="D12983" t="s">
        <v>15323</v>
      </c>
      <c r="E12983" t="s">
        <v>15322</v>
      </c>
      <c r="F12983" s="1">
        <v>-0.5</v>
      </c>
      <c r="I12983" s="13">
        <f t="shared" si="202"/>
        <v>-3432121.5530001312</v>
      </c>
    </row>
    <row r="12984" spans="1:9">
      <c r="A12984" s="10">
        <v>43944</v>
      </c>
      <c r="B12984" s="10">
        <v>43943</v>
      </c>
      <c r="C12984" t="s">
        <v>15321</v>
      </c>
      <c r="D12984" t="s">
        <v>15320</v>
      </c>
      <c r="E12984" t="s">
        <v>11</v>
      </c>
      <c r="F12984" s="1">
        <v>-1477.5</v>
      </c>
      <c r="I12984" s="13">
        <f t="shared" si="202"/>
        <v>-3433599.0530001312</v>
      </c>
    </row>
    <row r="12985" spans="1:9">
      <c r="A12985" s="10">
        <v>43944</v>
      </c>
      <c r="B12985" s="10">
        <v>43943</v>
      </c>
      <c r="C12985" t="s">
        <v>42</v>
      </c>
      <c r="D12985" t="s">
        <v>15317</v>
      </c>
      <c r="E12985" t="s">
        <v>15316</v>
      </c>
      <c r="F12985" s="1">
        <v>-1482.15</v>
      </c>
      <c r="I12985" s="13">
        <f t="shared" si="202"/>
        <v>-3435081.2030001311</v>
      </c>
    </row>
    <row r="12986" spans="1:9">
      <c r="A12986" s="10">
        <v>43944</v>
      </c>
      <c r="B12986" s="10">
        <v>43943</v>
      </c>
      <c r="C12986" t="s">
        <v>31</v>
      </c>
      <c r="D12986" t="s">
        <v>15318</v>
      </c>
      <c r="E12986" t="s">
        <v>561</v>
      </c>
      <c r="F12986" s="1">
        <v>-1.7849999999999999</v>
      </c>
      <c r="I12986" s="13">
        <f t="shared" si="202"/>
        <v>-3435082.9880001312</v>
      </c>
    </row>
    <row r="12987" spans="1:9">
      <c r="A12987" s="10">
        <v>43944</v>
      </c>
      <c r="B12987" s="10">
        <v>43943</v>
      </c>
      <c r="C12987" t="s">
        <v>15319</v>
      </c>
      <c r="D12987" t="s">
        <v>15318</v>
      </c>
      <c r="E12987" t="s">
        <v>561</v>
      </c>
      <c r="F12987" s="1">
        <v>-4326.4579999999996</v>
      </c>
      <c r="I12987" s="13">
        <f t="shared" si="202"/>
        <v>-3439409.4460001313</v>
      </c>
    </row>
    <row r="12988" spans="1:9">
      <c r="A12988" s="10">
        <v>43944</v>
      </c>
      <c r="B12988" s="10">
        <v>43943</v>
      </c>
      <c r="C12988" t="s">
        <v>942</v>
      </c>
      <c r="D12988" t="s">
        <v>15317</v>
      </c>
      <c r="E12988" t="s">
        <v>15316</v>
      </c>
      <c r="F12988" s="1">
        <v>-1.7849999999999999</v>
      </c>
      <c r="I12988" s="13">
        <f t="shared" si="202"/>
        <v>-3439411.2310001315</v>
      </c>
    </row>
    <row r="12989" spans="1:9">
      <c r="A12989" s="10">
        <v>43949</v>
      </c>
      <c r="B12989" s="10">
        <v>43944</v>
      </c>
      <c r="C12989" t="s">
        <v>96</v>
      </c>
      <c r="D12989" t="s">
        <v>15380</v>
      </c>
      <c r="E12989" t="s">
        <v>15379</v>
      </c>
      <c r="F12989" s="1">
        <v>-30</v>
      </c>
      <c r="I12989" s="13">
        <f t="shared" si="202"/>
        <v>-3439441.2310001315</v>
      </c>
    </row>
    <row r="12990" spans="1:9">
      <c r="A12990" s="10">
        <v>43949</v>
      </c>
      <c r="B12990" s="10">
        <v>43944</v>
      </c>
      <c r="C12990" t="s">
        <v>105</v>
      </c>
      <c r="D12990" t="s">
        <v>15371</v>
      </c>
      <c r="E12990" t="s">
        <v>15370</v>
      </c>
      <c r="F12990" s="1">
        <v>-0.5</v>
      </c>
      <c r="I12990" s="13">
        <f t="shared" si="202"/>
        <v>-3439441.7310001315</v>
      </c>
    </row>
    <row r="12991" spans="1:9">
      <c r="A12991" s="10">
        <v>43949</v>
      </c>
      <c r="B12991" s="10">
        <v>43944</v>
      </c>
      <c r="C12991" t="s">
        <v>60</v>
      </c>
      <c r="D12991" t="s">
        <v>15369</v>
      </c>
      <c r="E12991" t="s">
        <v>15367</v>
      </c>
      <c r="F12991" s="1">
        <v>-8</v>
      </c>
      <c r="I12991" s="13">
        <f t="shared" si="202"/>
        <v>-3439449.7310001315</v>
      </c>
    </row>
    <row r="12992" spans="1:9">
      <c r="A12992" s="10">
        <v>43949</v>
      </c>
      <c r="B12992" s="10">
        <v>43944</v>
      </c>
      <c r="C12992" t="s">
        <v>7</v>
      </c>
      <c r="D12992" t="s">
        <v>15368</v>
      </c>
      <c r="E12992" t="s">
        <v>15367</v>
      </c>
      <c r="F12992" s="1">
        <v>-7.22</v>
      </c>
      <c r="I12992" s="13">
        <f t="shared" si="202"/>
        <v>-3439456.9510001317</v>
      </c>
    </row>
    <row r="12993" spans="1:9">
      <c r="A12993" s="10">
        <v>43945</v>
      </c>
      <c r="B12993" s="10">
        <v>43944</v>
      </c>
      <c r="C12993" t="s">
        <v>15352</v>
      </c>
      <c r="D12993" t="s">
        <v>15351</v>
      </c>
      <c r="E12993" t="s">
        <v>3567</v>
      </c>
      <c r="F12993" s="1">
        <v>-13471.348</v>
      </c>
      <c r="I12993" s="13">
        <f t="shared" si="202"/>
        <v>-3452928.2990001319</v>
      </c>
    </row>
    <row r="12994" spans="1:9">
      <c r="A12994" s="10">
        <v>43945</v>
      </c>
      <c r="B12994" s="10">
        <v>43944</v>
      </c>
      <c r="C12994" t="s">
        <v>3583</v>
      </c>
      <c r="D12994" t="s">
        <v>15343</v>
      </c>
      <c r="E12994" t="s">
        <v>13834</v>
      </c>
      <c r="F12994" s="1">
        <v>-23.8</v>
      </c>
      <c r="I12994" s="13">
        <f t="shared" si="202"/>
        <v>-3452952.0990001317</v>
      </c>
    </row>
    <row r="12995" spans="1:9">
      <c r="A12995" s="10">
        <v>43948</v>
      </c>
      <c r="B12995" s="10">
        <v>43945</v>
      </c>
      <c r="C12995" t="s">
        <v>15366</v>
      </c>
      <c r="D12995" t="s">
        <v>15353</v>
      </c>
      <c r="E12995" t="s">
        <v>8015</v>
      </c>
      <c r="F12995" s="1">
        <v>-6112.4269999999997</v>
      </c>
      <c r="I12995" s="13">
        <f t="shared" ref="I12995:I13058" si="203">I12994+F12995+G12995</f>
        <v>-3459064.5260001319</v>
      </c>
    </row>
    <row r="12996" spans="1:9">
      <c r="A12996" s="10">
        <v>43948</v>
      </c>
      <c r="B12996" s="10">
        <v>43945</v>
      </c>
      <c r="C12996" t="s">
        <v>15365</v>
      </c>
      <c r="D12996" t="s">
        <v>15364</v>
      </c>
      <c r="E12996" t="s">
        <v>448</v>
      </c>
      <c r="F12996" s="1">
        <v>-1468.481</v>
      </c>
      <c r="I12996" s="13">
        <f t="shared" si="203"/>
        <v>-3460533.007000132</v>
      </c>
    </row>
    <row r="12997" spans="1:9">
      <c r="A12997" s="10">
        <v>43948</v>
      </c>
      <c r="B12997" s="10">
        <v>43945</v>
      </c>
      <c r="C12997" t="s">
        <v>31</v>
      </c>
      <c r="D12997" t="s">
        <v>15364</v>
      </c>
      <c r="E12997" t="s">
        <v>448</v>
      </c>
      <c r="F12997" s="1">
        <v>-1.7849999999999999</v>
      </c>
      <c r="I12997" s="13">
        <f t="shared" si="203"/>
        <v>-3460534.7920001321</v>
      </c>
    </row>
    <row r="12998" spans="1:9">
      <c r="A12998" s="10">
        <v>43948</v>
      </c>
      <c r="B12998" s="10">
        <v>43945</v>
      </c>
      <c r="C12998" t="s">
        <v>15363</v>
      </c>
      <c r="D12998" t="s">
        <v>15362</v>
      </c>
      <c r="E12998" t="s">
        <v>219</v>
      </c>
      <c r="F12998" s="1">
        <v>-2660.3649999999998</v>
      </c>
      <c r="I12998" s="13">
        <f t="shared" si="203"/>
        <v>-3463195.1570001324</v>
      </c>
    </row>
    <row r="12999" spans="1:9">
      <c r="A12999" s="10">
        <v>43948</v>
      </c>
      <c r="B12999" s="10">
        <v>43945</v>
      </c>
      <c r="C12999" t="s">
        <v>31</v>
      </c>
      <c r="D12999" t="s">
        <v>15362</v>
      </c>
      <c r="E12999" t="s">
        <v>219</v>
      </c>
      <c r="F12999" s="1">
        <v>-1.7849999999999999</v>
      </c>
      <c r="I12999" s="13">
        <f t="shared" si="203"/>
        <v>-3463196.9420001325</v>
      </c>
    </row>
    <row r="13000" spans="1:9">
      <c r="A13000" s="10">
        <v>43948</v>
      </c>
      <c r="B13000" s="10">
        <v>43945</v>
      </c>
      <c r="C13000" t="s">
        <v>15361</v>
      </c>
      <c r="D13000" t="s">
        <v>15360</v>
      </c>
      <c r="E13000" t="s">
        <v>8015</v>
      </c>
      <c r="F13000" s="1">
        <v>-2057.1289999999999</v>
      </c>
      <c r="I13000" s="13">
        <f t="shared" si="203"/>
        <v>-3465254.0710001327</v>
      </c>
    </row>
    <row r="13001" spans="1:9">
      <c r="A13001" s="10">
        <v>43948</v>
      </c>
      <c r="B13001" s="10">
        <v>43945</v>
      </c>
      <c r="C13001" t="s">
        <v>31</v>
      </c>
      <c r="D13001" t="s">
        <v>15360</v>
      </c>
      <c r="E13001" t="s">
        <v>8015</v>
      </c>
      <c r="F13001" s="1">
        <v>-1.7849999999999999</v>
      </c>
      <c r="I13001" s="13">
        <f t="shared" si="203"/>
        <v>-3465255.8560001329</v>
      </c>
    </row>
    <row r="13002" spans="1:9">
      <c r="A13002" s="10">
        <v>43948</v>
      </c>
      <c r="B13002" s="10">
        <v>43945</v>
      </c>
      <c r="C13002" t="s">
        <v>15359</v>
      </c>
      <c r="D13002" t="s">
        <v>15358</v>
      </c>
      <c r="E13002" t="s">
        <v>11939</v>
      </c>
      <c r="F13002" s="1">
        <v>-162525.00099999999</v>
      </c>
      <c r="I13002" s="13">
        <f t="shared" si="203"/>
        <v>-3627780.857000133</v>
      </c>
    </row>
    <row r="13003" spans="1:9">
      <c r="A13003" s="10">
        <v>43948</v>
      </c>
      <c r="B13003" s="10">
        <v>43945</v>
      </c>
      <c r="C13003" t="s">
        <v>31</v>
      </c>
      <c r="D13003" t="s">
        <v>15358</v>
      </c>
      <c r="E13003" t="s">
        <v>11939</v>
      </c>
      <c r="F13003" s="1">
        <v>-1.7849999999999999</v>
      </c>
      <c r="I13003" s="13">
        <f t="shared" si="203"/>
        <v>-3627782.6420001332</v>
      </c>
    </row>
    <row r="13004" spans="1:9">
      <c r="A13004" s="10">
        <v>43948</v>
      </c>
      <c r="B13004" s="10">
        <v>43945</v>
      </c>
      <c r="C13004" t="s">
        <v>15357</v>
      </c>
      <c r="D13004" t="s">
        <v>15356</v>
      </c>
      <c r="E13004" t="s">
        <v>14128</v>
      </c>
      <c r="F13004" s="1">
        <v>-1392.867</v>
      </c>
      <c r="I13004" s="13">
        <f t="shared" si="203"/>
        <v>-3629175.5090001333</v>
      </c>
    </row>
    <row r="13005" spans="1:9">
      <c r="A13005" s="10">
        <v>43948</v>
      </c>
      <c r="B13005" s="10">
        <v>43945</v>
      </c>
      <c r="C13005" t="s">
        <v>427</v>
      </c>
      <c r="D13005" t="s">
        <v>15355</v>
      </c>
      <c r="E13005" t="s">
        <v>429</v>
      </c>
      <c r="F13005" s="1">
        <v>-1202.4069999999999</v>
      </c>
      <c r="I13005" s="13">
        <f t="shared" si="203"/>
        <v>-3630377.9160001334</v>
      </c>
    </row>
    <row r="13006" spans="1:9">
      <c r="A13006" s="10">
        <v>43948</v>
      </c>
      <c r="B13006" s="10">
        <v>43945</v>
      </c>
      <c r="C13006" t="s">
        <v>430</v>
      </c>
      <c r="D13006" t="s">
        <v>15355</v>
      </c>
      <c r="E13006" t="s">
        <v>431</v>
      </c>
      <c r="F13006" s="1">
        <v>-1.19</v>
      </c>
      <c r="I13006" s="13">
        <f t="shared" si="203"/>
        <v>-3630379.1060001333</v>
      </c>
    </row>
    <row r="13007" spans="1:9">
      <c r="A13007" s="10">
        <v>43948</v>
      </c>
      <c r="B13007" s="10">
        <v>43945</v>
      </c>
      <c r="C13007" t="s">
        <v>427</v>
      </c>
      <c r="D13007" t="s">
        <v>15354</v>
      </c>
      <c r="E13007" t="s">
        <v>429</v>
      </c>
      <c r="F13007" s="1">
        <v>-3070.58</v>
      </c>
      <c r="I13007" s="13">
        <f t="shared" si="203"/>
        <v>-3633449.6860001334</v>
      </c>
    </row>
    <row r="13008" spans="1:9">
      <c r="A13008" s="10">
        <v>43948</v>
      </c>
      <c r="B13008" s="10">
        <v>43945</v>
      </c>
      <c r="C13008" t="s">
        <v>430</v>
      </c>
      <c r="D13008" t="s">
        <v>15354</v>
      </c>
      <c r="E13008" t="s">
        <v>431</v>
      </c>
      <c r="F13008" s="1">
        <v>-1.19</v>
      </c>
      <c r="I13008" s="13">
        <f t="shared" si="203"/>
        <v>-3633450.8760001333</v>
      </c>
    </row>
    <row r="13009" spans="1:9">
      <c r="A13009" s="10">
        <v>43948</v>
      </c>
      <c r="B13009" s="10">
        <v>43945</v>
      </c>
      <c r="C13009" t="s">
        <v>31</v>
      </c>
      <c r="D13009" t="s">
        <v>15353</v>
      </c>
      <c r="E13009" t="s">
        <v>8015</v>
      </c>
      <c r="F13009" s="1">
        <v>-1.7849999999999999</v>
      </c>
      <c r="I13009" s="13">
        <f t="shared" si="203"/>
        <v>-3633452.6610001335</v>
      </c>
    </row>
    <row r="13010" spans="1:9">
      <c r="A13010" s="10">
        <v>43950</v>
      </c>
      <c r="B13010" s="10">
        <v>43948</v>
      </c>
      <c r="C13010" t="s">
        <v>7</v>
      </c>
      <c r="D13010" t="s">
        <v>15384</v>
      </c>
      <c r="E13010" t="s">
        <v>15383</v>
      </c>
      <c r="F13010" s="1">
        <v>-1.9</v>
      </c>
      <c r="I13010" s="13">
        <f t="shared" si="203"/>
        <v>-3633454.5610001334</v>
      </c>
    </row>
    <row r="13011" spans="1:9">
      <c r="A13011" s="10">
        <v>43950</v>
      </c>
      <c r="B13011" s="10">
        <v>43948</v>
      </c>
      <c r="C13011" t="s">
        <v>184</v>
      </c>
      <c r="D13011" t="s">
        <v>15382</v>
      </c>
      <c r="E13011" t="s">
        <v>15381</v>
      </c>
      <c r="F13011" s="1">
        <v>-10</v>
      </c>
      <c r="I13011" s="13">
        <f t="shared" si="203"/>
        <v>-3633464.5610001334</v>
      </c>
    </row>
    <row r="13012" spans="1:9">
      <c r="A13012" s="10">
        <v>43949</v>
      </c>
      <c r="B13012" s="10">
        <v>43948</v>
      </c>
      <c r="C13012" t="s">
        <v>166</v>
      </c>
      <c r="D13012" t="s">
        <v>15378</v>
      </c>
      <c r="E13012" t="s">
        <v>15096</v>
      </c>
      <c r="F13012" s="1">
        <v>-0.95199999999999996</v>
      </c>
      <c r="I13012" s="13">
        <f t="shared" si="203"/>
        <v>-3633465.5130001334</v>
      </c>
    </row>
    <row r="13013" spans="1:9">
      <c r="A13013" s="10">
        <v>43949</v>
      </c>
      <c r="B13013" s="10">
        <v>43948</v>
      </c>
      <c r="C13013" t="s">
        <v>15377</v>
      </c>
      <c r="D13013" t="s">
        <v>15376</v>
      </c>
      <c r="E13013" t="s">
        <v>15044</v>
      </c>
      <c r="F13013" s="1">
        <v>-49250</v>
      </c>
      <c r="I13013" s="13">
        <f t="shared" si="203"/>
        <v>-3682715.5130001334</v>
      </c>
    </row>
    <row r="13014" spans="1:9">
      <c r="A13014" s="10">
        <v>43949</v>
      </c>
      <c r="B13014" s="10">
        <v>43948</v>
      </c>
      <c r="C13014" t="s">
        <v>166</v>
      </c>
      <c r="D13014" t="s">
        <v>15375</v>
      </c>
      <c r="E13014" t="s">
        <v>15096</v>
      </c>
      <c r="F13014" s="1">
        <v>-0.95199999999999996</v>
      </c>
      <c r="I13014" s="13">
        <f t="shared" si="203"/>
        <v>-3682716.4650001335</v>
      </c>
    </row>
    <row r="13015" spans="1:9">
      <c r="A13015" s="10">
        <v>43949</v>
      </c>
      <c r="B13015" s="10">
        <v>43948</v>
      </c>
      <c r="C13015" t="s">
        <v>166</v>
      </c>
      <c r="D13015" t="s">
        <v>15374</v>
      </c>
      <c r="E13015" t="s">
        <v>15096</v>
      </c>
      <c r="F13015" s="1">
        <v>-0.95199999999999996</v>
      </c>
      <c r="I13015" s="13">
        <f t="shared" si="203"/>
        <v>-3682717.4170001335</v>
      </c>
    </row>
    <row r="13016" spans="1:9">
      <c r="A13016" s="10">
        <v>43949</v>
      </c>
      <c r="B13016" s="10">
        <v>43948</v>
      </c>
      <c r="C13016" t="s">
        <v>166</v>
      </c>
      <c r="D13016" t="s">
        <v>15373</v>
      </c>
      <c r="E13016" t="s">
        <v>15096</v>
      </c>
      <c r="F13016" s="1">
        <v>-0.95199999999999996</v>
      </c>
      <c r="I13016" s="13">
        <f t="shared" si="203"/>
        <v>-3682718.3690001336</v>
      </c>
    </row>
    <row r="13017" spans="1:9">
      <c r="A13017" s="10">
        <v>43949</v>
      </c>
      <c r="B13017" s="10">
        <v>43948</v>
      </c>
      <c r="C13017" t="s">
        <v>166</v>
      </c>
      <c r="D13017" t="s">
        <v>15372</v>
      </c>
      <c r="E13017" t="s">
        <v>15096</v>
      </c>
      <c r="F13017" s="1">
        <v>-0.95199999999999996</v>
      </c>
      <c r="I13017" s="13">
        <f t="shared" si="203"/>
        <v>-3682719.3210001336</v>
      </c>
    </row>
    <row r="13018" spans="1:9">
      <c r="A13018" s="10">
        <v>44137</v>
      </c>
      <c r="B13018" s="10">
        <v>43949</v>
      </c>
      <c r="C13018" t="s">
        <v>3583</v>
      </c>
      <c r="D13018" t="s">
        <v>18085</v>
      </c>
      <c r="E13018" t="s">
        <v>3581</v>
      </c>
      <c r="F13018" s="1">
        <v>-238</v>
      </c>
      <c r="I13018" s="13">
        <f t="shared" si="203"/>
        <v>-3682957.3210001336</v>
      </c>
    </row>
    <row r="13019" spans="1:9">
      <c r="A13019" s="10">
        <v>43951</v>
      </c>
      <c r="B13019" s="10">
        <v>43949</v>
      </c>
      <c r="C13019" t="s">
        <v>96</v>
      </c>
      <c r="D13019" t="s">
        <v>15410</v>
      </c>
      <c r="E13019" t="s">
        <v>15409</v>
      </c>
      <c r="F13019" s="1">
        <v>-30</v>
      </c>
      <c r="I13019" s="13">
        <f t="shared" si="203"/>
        <v>-3682987.3210001336</v>
      </c>
    </row>
    <row r="13020" spans="1:9">
      <c r="A13020" s="10">
        <v>43951</v>
      </c>
      <c r="B13020" s="10">
        <v>43949</v>
      </c>
      <c r="C13020" t="s">
        <v>7</v>
      </c>
      <c r="D13020" t="s">
        <v>15408</v>
      </c>
      <c r="E13020" t="s">
        <v>15391</v>
      </c>
      <c r="F13020" s="1">
        <v>-7.22</v>
      </c>
      <c r="I13020" s="13">
        <f t="shared" si="203"/>
        <v>-3682994.5410001338</v>
      </c>
    </row>
    <row r="13021" spans="1:9">
      <c r="A13021" s="10">
        <v>43951</v>
      </c>
      <c r="B13021" s="10">
        <v>43949</v>
      </c>
      <c r="C13021" t="s">
        <v>105</v>
      </c>
      <c r="D13021" t="s">
        <v>15398</v>
      </c>
      <c r="E13021" t="s">
        <v>15397</v>
      </c>
      <c r="F13021" s="1">
        <v>-0.5</v>
      </c>
      <c r="I13021" s="13">
        <f t="shared" si="203"/>
        <v>-3682995.0410001338</v>
      </c>
    </row>
    <row r="13022" spans="1:9">
      <c r="A13022" s="10">
        <v>43951</v>
      </c>
      <c r="B13022" s="10">
        <v>43949</v>
      </c>
      <c r="C13022" t="s">
        <v>60</v>
      </c>
      <c r="D13022" t="s">
        <v>15392</v>
      </c>
      <c r="E13022" t="s">
        <v>15391</v>
      </c>
      <c r="F13022" s="1">
        <v>-8</v>
      </c>
      <c r="I13022" s="13">
        <f t="shared" si="203"/>
        <v>-3683003.0410001338</v>
      </c>
    </row>
    <row r="13023" spans="1:9">
      <c r="A13023" s="10">
        <v>43950</v>
      </c>
      <c r="B13023" s="10">
        <v>43949</v>
      </c>
      <c r="C13023" t="s">
        <v>15386</v>
      </c>
      <c r="D13023" t="s">
        <v>15385</v>
      </c>
      <c r="E13023" t="s">
        <v>15044</v>
      </c>
      <c r="F13023" s="1">
        <v>-49250</v>
      </c>
      <c r="I13023" s="13">
        <f t="shared" si="203"/>
        <v>-3732253.0410001338</v>
      </c>
    </row>
    <row r="13024" spans="1:9">
      <c r="A13024" s="10">
        <v>43949</v>
      </c>
      <c r="B13024" s="10">
        <v>43949</v>
      </c>
      <c r="C13024" t="s">
        <v>5323</v>
      </c>
      <c r="E13024" t="s">
        <v>11</v>
      </c>
      <c r="F13024" s="1">
        <v>-0.83299999999999996</v>
      </c>
      <c r="I13024" s="13">
        <f t="shared" si="203"/>
        <v>-3732253.8740001339</v>
      </c>
    </row>
    <row r="13025" spans="1:9">
      <c r="A13025" s="10">
        <v>43949</v>
      </c>
      <c r="B13025" s="10">
        <v>43949</v>
      </c>
      <c r="C13025" t="s">
        <v>5324</v>
      </c>
      <c r="E13025" t="s">
        <v>11</v>
      </c>
      <c r="F13025" s="1">
        <v>-12.632999999999999</v>
      </c>
      <c r="I13025" s="13">
        <f t="shared" si="203"/>
        <v>-3732266.5070001339</v>
      </c>
    </row>
    <row r="13026" spans="1:9">
      <c r="A13026" s="10">
        <v>43949</v>
      </c>
      <c r="B13026" s="10">
        <v>43949</v>
      </c>
      <c r="C13026" t="s">
        <v>21</v>
      </c>
      <c r="E13026" t="s">
        <v>11</v>
      </c>
      <c r="F13026" s="1">
        <v>-30000</v>
      </c>
      <c r="I13026" s="13">
        <f t="shared" si="203"/>
        <v>-3762266.5070001339</v>
      </c>
    </row>
    <row r="13027" spans="1:9">
      <c r="A13027" s="10">
        <v>43945</v>
      </c>
      <c r="B13027" s="10">
        <v>43949</v>
      </c>
      <c r="C13027" t="s">
        <v>7</v>
      </c>
      <c r="E13027" t="s">
        <v>11</v>
      </c>
      <c r="F13027" s="1">
        <v>-3.8</v>
      </c>
      <c r="I13027" s="13">
        <f t="shared" si="203"/>
        <v>-3762270.3070001337</v>
      </c>
    </row>
    <row r="13028" spans="1:9">
      <c r="A13028" s="10">
        <v>43945</v>
      </c>
      <c r="B13028" s="10">
        <v>43949</v>
      </c>
      <c r="C13028" t="s">
        <v>14220</v>
      </c>
      <c r="E13028" t="s">
        <v>11</v>
      </c>
      <c r="F13028" s="1">
        <v>-20</v>
      </c>
      <c r="I13028" s="13">
        <f t="shared" si="203"/>
        <v>-3762290.3070001337</v>
      </c>
    </row>
    <row r="13029" spans="1:9">
      <c r="A13029" s="10">
        <v>43951</v>
      </c>
      <c r="B13029" s="10">
        <v>43950</v>
      </c>
      <c r="C13029" t="s">
        <v>15415</v>
      </c>
      <c r="D13029" t="s">
        <v>15387</v>
      </c>
      <c r="E13029" t="s">
        <v>10269</v>
      </c>
      <c r="F13029" s="1">
        <v>-11264.328</v>
      </c>
      <c r="I13029" s="13">
        <f t="shared" si="203"/>
        <v>-3773554.6350001339</v>
      </c>
    </row>
    <row r="13030" spans="1:9">
      <c r="A13030" s="10">
        <v>43951</v>
      </c>
      <c r="B13030" s="10">
        <v>43950</v>
      </c>
      <c r="C13030" t="s">
        <v>15414</v>
      </c>
      <c r="D13030" t="s">
        <v>15413</v>
      </c>
      <c r="E13030" t="s">
        <v>11</v>
      </c>
      <c r="F13030" s="1">
        <v>-790</v>
      </c>
      <c r="I13030" s="13">
        <f t="shared" si="203"/>
        <v>-3774344.6350001339</v>
      </c>
    </row>
    <row r="13031" spans="1:9">
      <c r="A13031" s="10">
        <v>43951</v>
      </c>
      <c r="B13031" s="10">
        <v>43950</v>
      </c>
      <c r="C13031" t="s">
        <v>15412</v>
      </c>
      <c r="D13031" t="s">
        <v>15411</v>
      </c>
      <c r="E13031" t="s">
        <v>11</v>
      </c>
      <c r="F13031" s="1">
        <v>-1765.8</v>
      </c>
      <c r="I13031" s="13">
        <f t="shared" si="203"/>
        <v>-3776110.4350001337</v>
      </c>
    </row>
    <row r="13032" spans="1:9">
      <c r="A13032" s="10">
        <v>43951</v>
      </c>
      <c r="B13032" s="10">
        <v>43950</v>
      </c>
      <c r="C13032" t="s">
        <v>15407</v>
      </c>
      <c r="D13032" t="s">
        <v>15406</v>
      </c>
      <c r="E13032" t="s">
        <v>11</v>
      </c>
      <c r="F13032" s="1">
        <v>-450</v>
      </c>
      <c r="I13032" s="13">
        <f t="shared" si="203"/>
        <v>-3776560.4350001337</v>
      </c>
    </row>
    <row r="13033" spans="1:9">
      <c r="A13033" s="10">
        <v>43951</v>
      </c>
      <c r="B13033" s="10">
        <v>43950</v>
      </c>
      <c r="C13033" t="s">
        <v>563</v>
      </c>
      <c r="D13033" t="s">
        <v>15405</v>
      </c>
      <c r="E13033" t="s">
        <v>564</v>
      </c>
      <c r="F13033" s="1">
        <v>-30253.066999999999</v>
      </c>
      <c r="I13033" s="13">
        <f t="shared" si="203"/>
        <v>-3806813.5020001335</v>
      </c>
    </row>
    <row r="13034" spans="1:9">
      <c r="A13034" s="10">
        <v>43951</v>
      </c>
      <c r="B13034" s="10">
        <v>43950</v>
      </c>
      <c r="C13034" t="s">
        <v>430</v>
      </c>
      <c r="D13034" t="s">
        <v>15405</v>
      </c>
      <c r="E13034" t="s">
        <v>11</v>
      </c>
      <c r="F13034" s="1">
        <v>-1.19</v>
      </c>
      <c r="I13034" s="13">
        <f t="shared" si="203"/>
        <v>-3806814.6920001335</v>
      </c>
    </row>
    <row r="13035" spans="1:9">
      <c r="A13035" s="10">
        <v>43951</v>
      </c>
      <c r="B13035" s="10">
        <v>43950</v>
      </c>
      <c r="C13035" t="s">
        <v>15404</v>
      </c>
      <c r="D13035" t="s">
        <v>15403</v>
      </c>
      <c r="E13035" t="s">
        <v>11</v>
      </c>
      <c r="F13035" s="1">
        <v>-1883</v>
      </c>
      <c r="I13035" s="13">
        <f t="shared" si="203"/>
        <v>-3808697.6920001335</v>
      </c>
    </row>
    <row r="13036" spans="1:9">
      <c r="A13036" s="10">
        <v>43951</v>
      </c>
      <c r="B13036" s="10">
        <v>43950</v>
      </c>
      <c r="C13036" t="s">
        <v>15402</v>
      </c>
      <c r="D13036" t="s">
        <v>15401</v>
      </c>
      <c r="E13036" t="s">
        <v>30</v>
      </c>
      <c r="F13036" s="1">
        <v>-357.35</v>
      </c>
      <c r="I13036" s="13">
        <f t="shared" si="203"/>
        <v>-3809055.0420001335</v>
      </c>
    </row>
    <row r="13037" spans="1:9">
      <c r="A13037" s="10">
        <v>43951</v>
      </c>
      <c r="B13037" s="10">
        <v>43950</v>
      </c>
      <c r="C13037" t="s">
        <v>31</v>
      </c>
      <c r="D13037" t="s">
        <v>15401</v>
      </c>
      <c r="E13037" t="s">
        <v>30</v>
      </c>
      <c r="F13037" s="1">
        <v>-1.7849999999999999</v>
      </c>
      <c r="I13037" s="13">
        <f t="shared" si="203"/>
        <v>-3809056.8270001337</v>
      </c>
    </row>
    <row r="13038" spans="1:9">
      <c r="A13038" s="10">
        <v>43951</v>
      </c>
      <c r="B13038" s="10">
        <v>43950</v>
      </c>
      <c r="C13038" t="s">
        <v>15400</v>
      </c>
      <c r="D13038" t="s">
        <v>15399</v>
      </c>
      <c r="E13038" t="s">
        <v>11</v>
      </c>
      <c r="F13038" s="1">
        <v>-1470.492</v>
      </c>
      <c r="I13038" s="13">
        <f t="shared" si="203"/>
        <v>-3810527.3190001338</v>
      </c>
    </row>
    <row r="13039" spans="1:9">
      <c r="A13039" s="10">
        <v>43951</v>
      </c>
      <c r="B13039" s="10">
        <v>43950</v>
      </c>
      <c r="C13039" t="s">
        <v>452</v>
      </c>
      <c r="D13039" t="s">
        <v>2028</v>
      </c>
      <c r="E13039" t="s">
        <v>11</v>
      </c>
      <c r="F13039" s="1">
        <v>-0.59499999999999997</v>
      </c>
      <c r="I13039" s="13">
        <f t="shared" si="203"/>
        <v>-3810527.914000134</v>
      </c>
    </row>
    <row r="13040" spans="1:9">
      <c r="A13040" s="10">
        <v>43951</v>
      </c>
      <c r="B13040" s="10">
        <v>43950</v>
      </c>
      <c r="C13040" t="s">
        <v>15396</v>
      </c>
      <c r="D13040" t="s">
        <v>15395</v>
      </c>
      <c r="E13040" t="s">
        <v>11</v>
      </c>
      <c r="F13040" s="1">
        <v>-1639.3</v>
      </c>
      <c r="I13040" s="13">
        <f t="shared" si="203"/>
        <v>-3812167.2140001338</v>
      </c>
    </row>
    <row r="13041" spans="1:9">
      <c r="A13041" s="10">
        <v>43951</v>
      </c>
      <c r="B13041" s="10">
        <v>43950</v>
      </c>
      <c r="C13041" t="s">
        <v>15394</v>
      </c>
      <c r="D13041" t="s">
        <v>15393</v>
      </c>
      <c r="E13041" t="s">
        <v>11</v>
      </c>
      <c r="F13041" s="1">
        <v>-1053.4000000000001</v>
      </c>
      <c r="I13041" s="13">
        <f t="shared" si="203"/>
        <v>-3813220.6140001337</v>
      </c>
    </row>
    <row r="13042" spans="1:9">
      <c r="A13042" s="10">
        <v>43951</v>
      </c>
      <c r="B13042" s="10">
        <v>43950</v>
      </c>
      <c r="C13042" t="s">
        <v>166</v>
      </c>
      <c r="D13042" t="s">
        <v>15390</v>
      </c>
      <c r="E13042" t="s">
        <v>15096</v>
      </c>
      <c r="F13042" s="1">
        <v>-0.59499999999999997</v>
      </c>
      <c r="I13042" s="13">
        <f t="shared" si="203"/>
        <v>-3813221.2090001339</v>
      </c>
    </row>
    <row r="13043" spans="1:9">
      <c r="A13043" s="10">
        <v>43951</v>
      </c>
      <c r="B13043" s="10">
        <v>43950</v>
      </c>
      <c r="C13043" t="s">
        <v>15389</v>
      </c>
      <c r="D13043" t="s">
        <v>15388</v>
      </c>
      <c r="E13043" t="s">
        <v>11</v>
      </c>
      <c r="F13043" s="1">
        <v>-2305.88</v>
      </c>
      <c r="I13043" s="13">
        <f t="shared" si="203"/>
        <v>-3815527.0890001338</v>
      </c>
    </row>
    <row r="13044" spans="1:9">
      <c r="A13044" s="10">
        <v>43951</v>
      </c>
      <c r="B13044" s="10">
        <v>43950</v>
      </c>
      <c r="C13044" t="s">
        <v>31</v>
      </c>
      <c r="D13044" t="s">
        <v>15387</v>
      </c>
      <c r="E13044" t="s">
        <v>10269</v>
      </c>
      <c r="F13044" s="1">
        <v>-1.7849999999999999</v>
      </c>
      <c r="I13044" s="13">
        <f t="shared" si="203"/>
        <v>-3815528.8740001339</v>
      </c>
    </row>
    <row r="13045" spans="1:9">
      <c r="A13045" s="10">
        <v>43949</v>
      </c>
      <c r="B13045" s="10">
        <v>43950</v>
      </c>
      <c r="C13045" t="s">
        <v>15099</v>
      </c>
      <c r="D13045" t="s">
        <v>15378</v>
      </c>
      <c r="E13045" t="s">
        <v>15096</v>
      </c>
      <c r="G13045" s="1">
        <v>2500</v>
      </c>
      <c r="I13045" s="13">
        <f t="shared" si="203"/>
        <v>-3813028.8740001339</v>
      </c>
    </row>
    <row r="13046" spans="1:9">
      <c r="A13046" s="10">
        <v>43949</v>
      </c>
      <c r="B13046" s="10">
        <v>43950</v>
      </c>
      <c r="C13046" t="s">
        <v>15099</v>
      </c>
      <c r="D13046" t="s">
        <v>15375</v>
      </c>
      <c r="E13046" t="s">
        <v>15096</v>
      </c>
      <c r="G13046" s="1">
        <v>15000</v>
      </c>
      <c r="I13046" s="13">
        <f t="shared" si="203"/>
        <v>-3798028.8740001339</v>
      </c>
    </row>
    <row r="13047" spans="1:9">
      <c r="A13047" s="10">
        <v>43949</v>
      </c>
      <c r="B13047" s="10">
        <v>43950</v>
      </c>
      <c r="C13047" t="s">
        <v>15099</v>
      </c>
      <c r="D13047" t="s">
        <v>15374</v>
      </c>
      <c r="E13047" t="s">
        <v>15096</v>
      </c>
      <c r="G13047" s="1">
        <v>6000</v>
      </c>
      <c r="I13047" s="13">
        <f t="shared" si="203"/>
        <v>-3792028.8740001339</v>
      </c>
    </row>
    <row r="13048" spans="1:9">
      <c r="A13048" s="10">
        <v>43949</v>
      </c>
      <c r="B13048" s="10">
        <v>43950</v>
      </c>
      <c r="C13048" t="s">
        <v>15099</v>
      </c>
      <c r="D13048" t="s">
        <v>15373</v>
      </c>
      <c r="E13048" t="s">
        <v>15096</v>
      </c>
      <c r="G13048" s="1">
        <v>35000</v>
      </c>
      <c r="I13048" s="13">
        <f t="shared" si="203"/>
        <v>-3757028.8740001339</v>
      </c>
    </row>
    <row r="13049" spans="1:9">
      <c r="A13049" s="10">
        <v>43949</v>
      </c>
      <c r="B13049" s="10">
        <v>43950</v>
      </c>
      <c r="C13049" t="s">
        <v>15099</v>
      </c>
      <c r="D13049" t="s">
        <v>15372</v>
      </c>
      <c r="E13049" t="s">
        <v>15096</v>
      </c>
      <c r="G13049" s="1">
        <v>13000</v>
      </c>
      <c r="I13049" s="13">
        <f t="shared" si="203"/>
        <v>-3744028.8740001339</v>
      </c>
    </row>
    <row r="13050" spans="1:9">
      <c r="A13050" s="10">
        <v>43955</v>
      </c>
      <c r="B13050" s="10">
        <v>43951</v>
      </c>
      <c r="C13050" t="s">
        <v>15423</v>
      </c>
      <c r="E13050" t="s">
        <v>15422</v>
      </c>
      <c r="F13050" s="1">
        <v>-35108.766000000003</v>
      </c>
      <c r="I13050" s="13">
        <f t="shared" si="203"/>
        <v>-3779137.6400001338</v>
      </c>
    </row>
    <row r="13051" spans="1:9">
      <c r="A13051" s="10">
        <v>43955</v>
      </c>
      <c r="B13051" s="10">
        <v>43951</v>
      </c>
      <c r="C13051" t="s">
        <v>101</v>
      </c>
      <c r="E13051" t="s">
        <v>11</v>
      </c>
      <c r="F13051" s="1">
        <v>-9.52</v>
      </c>
      <c r="I13051" s="13">
        <f t="shared" si="203"/>
        <v>-3779147.1600001338</v>
      </c>
    </row>
    <row r="13052" spans="1:9">
      <c r="A13052" s="10">
        <v>43955</v>
      </c>
      <c r="B13052" s="10">
        <v>43951</v>
      </c>
      <c r="C13052" t="s">
        <v>42</v>
      </c>
      <c r="D13052" t="s">
        <v>15421</v>
      </c>
      <c r="E13052" t="s">
        <v>44</v>
      </c>
      <c r="F13052" s="1">
        <v>-29100.444</v>
      </c>
      <c r="I13052" s="13">
        <f t="shared" si="203"/>
        <v>-3808247.6040001339</v>
      </c>
    </row>
    <row r="13053" spans="1:9">
      <c r="A13053" s="10">
        <v>43955</v>
      </c>
      <c r="B13053" s="10">
        <v>43951</v>
      </c>
      <c r="C13053" t="s">
        <v>45</v>
      </c>
      <c r="D13053" t="s">
        <v>15421</v>
      </c>
      <c r="E13053" t="s">
        <v>44</v>
      </c>
      <c r="F13053" s="1">
        <v>-3.57</v>
      </c>
      <c r="I13053" s="13">
        <f t="shared" si="203"/>
        <v>-3808251.1740001338</v>
      </c>
    </row>
    <row r="13054" spans="1:9">
      <c r="A13054" s="10">
        <v>43955</v>
      </c>
      <c r="B13054" s="10">
        <v>43951</v>
      </c>
      <c r="C13054" t="s">
        <v>15420</v>
      </c>
      <c r="D13054" t="s">
        <v>15419</v>
      </c>
      <c r="E13054" t="s">
        <v>181</v>
      </c>
      <c r="F13054" s="1">
        <v>-3177.3049999999998</v>
      </c>
      <c r="I13054" s="13">
        <f t="shared" si="203"/>
        <v>-3811428.4790001339</v>
      </c>
    </row>
    <row r="13055" spans="1:9">
      <c r="A13055" s="10">
        <v>43955</v>
      </c>
      <c r="B13055" s="10">
        <v>43951</v>
      </c>
      <c r="C13055" t="s">
        <v>45</v>
      </c>
      <c r="D13055" t="s">
        <v>15416</v>
      </c>
      <c r="E13055" t="s">
        <v>44</v>
      </c>
      <c r="F13055" s="1">
        <v>-3.57</v>
      </c>
      <c r="I13055" s="13">
        <f t="shared" si="203"/>
        <v>-3811432.0490001338</v>
      </c>
    </row>
    <row r="13056" spans="1:9">
      <c r="A13056" s="10">
        <v>43955</v>
      </c>
      <c r="B13056" s="10">
        <v>43951</v>
      </c>
      <c r="C13056" t="s">
        <v>942</v>
      </c>
      <c r="D13056" t="s">
        <v>15418</v>
      </c>
      <c r="E13056" t="s">
        <v>15417</v>
      </c>
      <c r="F13056" s="1">
        <v>-1.7849999999999999</v>
      </c>
      <c r="I13056" s="13">
        <f t="shared" si="203"/>
        <v>-3811433.8340001339</v>
      </c>
    </row>
    <row r="13057" spans="1:9">
      <c r="A13057" s="10">
        <v>43955</v>
      </c>
      <c r="B13057" s="10">
        <v>43951</v>
      </c>
      <c r="C13057" t="s">
        <v>42</v>
      </c>
      <c r="D13057" t="s">
        <v>15418</v>
      </c>
      <c r="E13057" t="s">
        <v>15417</v>
      </c>
      <c r="F13057" s="1">
        <v>-190</v>
      </c>
      <c r="I13057" s="13">
        <f t="shared" si="203"/>
        <v>-3811623.8340001339</v>
      </c>
    </row>
    <row r="13058" spans="1:9">
      <c r="A13058" s="10">
        <v>43955</v>
      </c>
      <c r="B13058" s="10">
        <v>43951</v>
      </c>
      <c r="C13058" t="s">
        <v>42</v>
      </c>
      <c r="D13058" t="s">
        <v>15416</v>
      </c>
      <c r="E13058" t="s">
        <v>44</v>
      </c>
      <c r="F13058" s="1">
        <v>-91942.92</v>
      </c>
      <c r="I13058" s="13">
        <f t="shared" si="203"/>
        <v>-3903566.7540001338</v>
      </c>
    </row>
    <row r="13059" spans="1:9">
      <c r="A13059" s="10">
        <v>43951</v>
      </c>
      <c r="B13059" s="10">
        <v>43951</v>
      </c>
      <c r="C13059" t="s">
        <v>14791</v>
      </c>
      <c r="E13059" t="s">
        <v>11</v>
      </c>
      <c r="F13059" s="1">
        <v>-89.25</v>
      </c>
      <c r="I13059" s="13">
        <f t="shared" ref="I13059:I13122" si="204">I13058+F13059+G13059</f>
        <v>-3903656.0040001338</v>
      </c>
    </row>
    <row r="13060" spans="1:9">
      <c r="A13060" s="10">
        <v>43951</v>
      </c>
      <c r="B13060" s="10">
        <v>43951</v>
      </c>
      <c r="C13060" t="s">
        <v>14790</v>
      </c>
      <c r="E13060" t="s">
        <v>11</v>
      </c>
      <c r="F13060" s="1">
        <v>-89.25</v>
      </c>
      <c r="I13060" s="13">
        <f t="shared" si="204"/>
        <v>-3903745.2540001338</v>
      </c>
    </row>
    <row r="13061" spans="1:9">
      <c r="A13061" s="10">
        <v>43951</v>
      </c>
      <c r="B13061" s="10">
        <v>43951</v>
      </c>
      <c r="C13061" t="s">
        <v>578</v>
      </c>
      <c r="E13061" t="s">
        <v>11</v>
      </c>
      <c r="F13061" s="1">
        <v>-49.865000000000002</v>
      </c>
      <c r="I13061" s="13">
        <f t="shared" si="204"/>
        <v>-3903795.1190001341</v>
      </c>
    </row>
    <row r="13062" spans="1:9">
      <c r="A13062" s="10">
        <v>43951</v>
      </c>
      <c r="B13062" s="10">
        <v>43951</v>
      </c>
      <c r="C13062" t="s">
        <v>573</v>
      </c>
      <c r="E13062" t="s">
        <v>11</v>
      </c>
      <c r="F13062" s="1">
        <v>-53.015000000000001</v>
      </c>
      <c r="I13062" s="13">
        <f t="shared" si="204"/>
        <v>-3903848.1340001342</v>
      </c>
    </row>
    <row r="13063" spans="1:9">
      <c r="A13063" s="10">
        <v>43951</v>
      </c>
      <c r="B13063" s="10">
        <v>43951</v>
      </c>
      <c r="C13063" t="s">
        <v>577</v>
      </c>
      <c r="E13063" t="s">
        <v>11</v>
      </c>
      <c r="F13063" s="1">
        <v>-62.475000000000001</v>
      </c>
      <c r="I13063" s="13">
        <f t="shared" si="204"/>
        <v>-3903910.6090001343</v>
      </c>
    </row>
    <row r="13064" spans="1:9">
      <c r="A13064" s="10">
        <v>43951</v>
      </c>
      <c r="B13064" s="10">
        <v>43951</v>
      </c>
      <c r="C13064" t="s">
        <v>569</v>
      </c>
      <c r="E13064" t="s">
        <v>11</v>
      </c>
      <c r="F13064" s="1">
        <v>-20.527999999999999</v>
      </c>
      <c r="I13064" s="13">
        <f t="shared" si="204"/>
        <v>-3903931.1370001342</v>
      </c>
    </row>
    <row r="13065" spans="1:9">
      <c r="A13065" s="10">
        <v>43951</v>
      </c>
      <c r="B13065" s="10">
        <v>43951</v>
      </c>
      <c r="C13065" t="s">
        <v>571</v>
      </c>
      <c r="E13065" t="s">
        <v>11</v>
      </c>
      <c r="F13065" s="1">
        <v>-18.385999999999999</v>
      </c>
      <c r="I13065" s="13">
        <f t="shared" si="204"/>
        <v>-3903949.5230001342</v>
      </c>
    </row>
    <row r="13066" spans="1:9">
      <c r="A13066" s="10">
        <v>43951</v>
      </c>
      <c r="B13066" s="10">
        <v>43951</v>
      </c>
      <c r="C13066" t="s">
        <v>574</v>
      </c>
      <c r="E13066" t="s">
        <v>11</v>
      </c>
      <c r="F13066" s="1">
        <v>-19.527000000000001</v>
      </c>
      <c r="I13066" s="13">
        <f t="shared" si="204"/>
        <v>-3903969.0500001339</v>
      </c>
    </row>
    <row r="13067" spans="1:9">
      <c r="A13067" s="10">
        <v>43951</v>
      </c>
      <c r="B13067" s="10">
        <v>43951</v>
      </c>
      <c r="C13067" t="s">
        <v>570</v>
      </c>
      <c r="E13067" t="s">
        <v>11</v>
      </c>
      <c r="F13067" s="1">
        <v>-34.451000000000001</v>
      </c>
      <c r="I13067" s="13">
        <f t="shared" si="204"/>
        <v>-3904003.5010001338</v>
      </c>
    </row>
    <row r="13068" spans="1:9">
      <c r="A13068" s="10">
        <v>43951</v>
      </c>
      <c r="B13068" s="10">
        <v>43951</v>
      </c>
      <c r="C13068" t="s">
        <v>572</v>
      </c>
      <c r="E13068" t="s">
        <v>11</v>
      </c>
      <c r="F13068" s="1">
        <v>-29.899000000000001</v>
      </c>
      <c r="I13068" s="13">
        <f t="shared" si="204"/>
        <v>-3904033.400000134</v>
      </c>
    </row>
    <row r="13069" spans="1:9">
      <c r="A13069" s="10">
        <v>43951</v>
      </c>
      <c r="B13069" s="10">
        <v>43951</v>
      </c>
      <c r="C13069" t="s">
        <v>616</v>
      </c>
      <c r="E13069" t="s">
        <v>11</v>
      </c>
      <c r="F13069" s="1">
        <v>-18.007999999999999</v>
      </c>
      <c r="I13069" s="13">
        <f t="shared" si="204"/>
        <v>-3904051.4080001339</v>
      </c>
    </row>
    <row r="13070" spans="1:9">
      <c r="A13070" s="10">
        <v>43951</v>
      </c>
      <c r="B13070" s="10">
        <v>43951</v>
      </c>
      <c r="C13070" t="s">
        <v>617</v>
      </c>
      <c r="E13070" t="s">
        <v>11</v>
      </c>
      <c r="F13070" s="1">
        <v>-11.9</v>
      </c>
      <c r="I13070" s="13">
        <f t="shared" si="204"/>
        <v>-3904063.3080001338</v>
      </c>
    </row>
    <row r="13071" spans="1:9">
      <c r="A13071" s="10">
        <v>43951</v>
      </c>
      <c r="B13071" s="10">
        <v>43951</v>
      </c>
      <c r="C13071" t="s">
        <v>618</v>
      </c>
      <c r="E13071" t="s">
        <v>11</v>
      </c>
      <c r="F13071" s="1">
        <v>-14.222</v>
      </c>
      <c r="I13071" s="13">
        <f t="shared" si="204"/>
        <v>-3904077.5300001339</v>
      </c>
    </row>
    <row r="13072" spans="1:9">
      <c r="A13072" s="10">
        <v>43956</v>
      </c>
      <c r="B13072" s="10">
        <v>43955</v>
      </c>
      <c r="C13072" t="s">
        <v>15441</v>
      </c>
      <c r="D13072" t="s">
        <v>15424</v>
      </c>
      <c r="E13072" t="s">
        <v>8015</v>
      </c>
      <c r="F13072" s="1">
        <v>-10447.384</v>
      </c>
      <c r="I13072" s="13">
        <f t="shared" si="204"/>
        <v>-3914524.914000134</v>
      </c>
    </row>
    <row r="13073" spans="1:9">
      <c r="A13073" s="10">
        <v>43956</v>
      </c>
      <c r="B13073" s="10">
        <v>43955</v>
      </c>
      <c r="C13073" t="s">
        <v>31</v>
      </c>
      <c r="D13073" t="s">
        <v>15425</v>
      </c>
      <c r="E13073" t="s">
        <v>448</v>
      </c>
      <c r="F13073" s="1">
        <v>-1.7849999999999999</v>
      </c>
      <c r="I13073" s="13">
        <f t="shared" si="204"/>
        <v>-3914526.6990001341</v>
      </c>
    </row>
    <row r="13074" spans="1:9">
      <c r="A13074" s="10">
        <v>43956</v>
      </c>
      <c r="B13074" s="10">
        <v>43955</v>
      </c>
      <c r="C13074" t="s">
        <v>15440</v>
      </c>
      <c r="D13074" t="s">
        <v>15439</v>
      </c>
      <c r="E13074" t="s">
        <v>10269</v>
      </c>
      <c r="F13074" s="1">
        <v>-1390.527</v>
      </c>
      <c r="I13074" s="13">
        <f t="shared" si="204"/>
        <v>-3915917.2260001339</v>
      </c>
    </row>
    <row r="13075" spans="1:9">
      <c r="A13075" s="10">
        <v>43956</v>
      </c>
      <c r="B13075" s="10">
        <v>43955</v>
      </c>
      <c r="C13075" t="s">
        <v>31</v>
      </c>
      <c r="D13075" t="s">
        <v>15439</v>
      </c>
      <c r="E13075" t="s">
        <v>10269</v>
      </c>
      <c r="F13075" s="1">
        <v>-1.7849999999999999</v>
      </c>
      <c r="I13075" s="13">
        <f t="shared" si="204"/>
        <v>-3915919.0110001341</v>
      </c>
    </row>
    <row r="13076" spans="1:9">
      <c r="A13076" s="10">
        <v>43956</v>
      </c>
      <c r="B13076" s="10">
        <v>43955</v>
      </c>
      <c r="C13076" t="s">
        <v>15438</v>
      </c>
      <c r="D13076" t="s">
        <v>15437</v>
      </c>
      <c r="E13076" t="s">
        <v>7425</v>
      </c>
      <c r="F13076" s="1">
        <v>-3566.9059999999999</v>
      </c>
      <c r="I13076" s="13">
        <f t="shared" si="204"/>
        <v>-3919485.917000134</v>
      </c>
    </row>
    <row r="13077" spans="1:9">
      <c r="A13077" s="10">
        <v>43956</v>
      </c>
      <c r="B13077" s="10">
        <v>43955</v>
      </c>
      <c r="C13077" t="s">
        <v>31</v>
      </c>
      <c r="D13077" t="s">
        <v>15437</v>
      </c>
      <c r="E13077" t="s">
        <v>7425</v>
      </c>
      <c r="F13077" s="1">
        <v>-1.7849999999999999</v>
      </c>
      <c r="I13077" s="13">
        <f t="shared" si="204"/>
        <v>-3919487.7020001342</v>
      </c>
    </row>
    <row r="13078" spans="1:9">
      <c r="A13078" s="10">
        <v>43956</v>
      </c>
      <c r="B13078" s="10">
        <v>43955</v>
      </c>
      <c r="C13078" t="s">
        <v>15436</v>
      </c>
      <c r="D13078" t="s">
        <v>15435</v>
      </c>
      <c r="E13078" t="s">
        <v>8015</v>
      </c>
      <c r="F13078" s="1">
        <v>-2457.0709999999999</v>
      </c>
      <c r="I13078" s="13">
        <f t="shared" si="204"/>
        <v>-3921944.7730001342</v>
      </c>
    </row>
    <row r="13079" spans="1:9">
      <c r="A13079" s="10">
        <v>43956</v>
      </c>
      <c r="B13079" s="10">
        <v>43955</v>
      </c>
      <c r="C13079" t="s">
        <v>31</v>
      </c>
      <c r="D13079" t="s">
        <v>15435</v>
      </c>
      <c r="E13079" t="s">
        <v>8015</v>
      </c>
      <c r="F13079" s="1">
        <v>-1.7849999999999999</v>
      </c>
      <c r="I13079" s="13">
        <f t="shared" si="204"/>
        <v>-3921946.5580001343</v>
      </c>
    </row>
    <row r="13080" spans="1:9">
      <c r="A13080" s="10">
        <v>43956</v>
      </c>
      <c r="B13080" s="10">
        <v>43955</v>
      </c>
      <c r="C13080" t="s">
        <v>15434</v>
      </c>
      <c r="D13080" t="s">
        <v>15433</v>
      </c>
      <c r="E13080" t="s">
        <v>905</v>
      </c>
      <c r="F13080" s="1">
        <v>-972.173</v>
      </c>
      <c r="I13080" s="13">
        <f t="shared" si="204"/>
        <v>-3922918.7310001343</v>
      </c>
    </row>
    <row r="13081" spans="1:9">
      <c r="A13081" s="10">
        <v>43956</v>
      </c>
      <c r="B13081" s="10">
        <v>43955</v>
      </c>
      <c r="C13081" t="s">
        <v>31</v>
      </c>
      <c r="D13081" t="s">
        <v>15433</v>
      </c>
      <c r="E13081" t="s">
        <v>905</v>
      </c>
      <c r="F13081" s="1">
        <v>-1.7849999999999999</v>
      </c>
      <c r="I13081" s="13">
        <f t="shared" si="204"/>
        <v>-3922920.5160001344</v>
      </c>
    </row>
    <row r="13082" spans="1:9">
      <c r="A13082" s="10">
        <v>43956</v>
      </c>
      <c r="B13082" s="10">
        <v>43955</v>
      </c>
      <c r="C13082" t="s">
        <v>15432</v>
      </c>
      <c r="D13082" t="s">
        <v>15431</v>
      </c>
      <c r="E13082" t="s">
        <v>3473</v>
      </c>
      <c r="F13082" s="1">
        <v>-2857.1750000000002</v>
      </c>
      <c r="I13082" s="13">
        <f t="shared" si="204"/>
        <v>-3925777.6910001342</v>
      </c>
    </row>
    <row r="13083" spans="1:9">
      <c r="A13083" s="10">
        <v>43956</v>
      </c>
      <c r="B13083" s="10">
        <v>43955</v>
      </c>
      <c r="C13083" t="s">
        <v>31</v>
      </c>
      <c r="D13083" t="s">
        <v>15431</v>
      </c>
      <c r="E13083" t="s">
        <v>3473</v>
      </c>
      <c r="F13083" s="1">
        <v>-1.7849999999999999</v>
      </c>
      <c r="I13083" s="13">
        <f t="shared" si="204"/>
        <v>-3925779.4760001344</v>
      </c>
    </row>
    <row r="13084" spans="1:9">
      <c r="A13084" s="10">
        <v>43956</v>
      </c>
      <c r="B13084" s="10">
        <v>43955</v>
      </c>
      <c r="C13084" t="s">
        <v>42</v>
      </c>
      <c r="D13084" t="s">
        <v>15430</v>
      </c>
      <c r="E13084" t="s">
        <v>15429</v>
      </c>
      <c r="F13084" s="1">
        <v>-4320.6000000000004</v>
      </c>
      <c r="I13084" s="13">
        <f t="shared" si="204"/>
        <v>-3930100.0760001345</v>
      </c>
    </row>
    <row r="13085" spans="1:9">
      <c r="A13085" s="10">
        <v>43956</v>
      </c>
      <c r="B13085" s="10">
        <v>43955</v>
      </c>
      <c r="C13085" t="s">
        <v>942</v>
      </c>
      <c r="D13085" t="s">
        <v>15430</v>
      </c>
      <c r="E13085" t="s">
        <v>15429</v>
      </c>
      <c r="F13085" s="1">
        <v>-1.7849999999999999</v>
      </c>
      <c r="I13085" s="13">
        <f t="shared" si="204"/>
        <v>-3930101.8610001346</v>
      </c>
    </row>
    <row r="13086" spans="1:9">
      <c r="A13086" s="10">
        <v>43956</v>
      </c>
      <c r="B13086" s="10">
        <v>43955</v>
      </c>
      <c r="C13086" t="s">
        <v>15428</v>
      </c>
      <c r="D13086" t="s">
        <v>15427</v>
      </c>
      <c r="E13086" t="s">
        <v>332</v>
      </c>
      <c r="F13086" s="1">
        <v>-10343.682000000001</v>
      </c>
      <c r="I13086" s="13">
        <f t="shared" si="204"/>
        <v>-3940445.5430001346</v>
      </c>
    </row>
    <row r="13087" spans="1:9">
      <c r="A13087" s="10">
        <v>43956</v>
      </c>
      <c r="B13087" s="10">
        <v>43955</v>
      </c>
      <c r="C13087" t="s">
        <v>31</v>
      </c>
      <c r="D13087" t="s">
        <v>15427</v>
      </c>
      <c r="E13087" t="s">
        <v>332</v>
      </c>
      <c r="F13087" s="1">
        <v>-1.7849999999999999</v>
      </c>
      <c r="I13087" s="13">
        <f t="shared" si="204"/>
        <v>-3940447.3280001348</v>
      </c>
    </row>
    <row r="13088" spans="1:9">
      <c r="A13088" s="10">
        <v>43956</v>
      </c>
      <c r="B13088" s="10">
        <v>43955</v>
      </c>
      <c r="C13088" t="s">
        <v>15426</v>
      </c>
      <c r="D13088" t="s">
        <v>15425</v>
      </c>
      <c r="E13088" t="s">
        <v>448</v>
      </c>
      <c r="F13088" s="1">
        <v>-1074.7280000000001</v>
      </c>
      <c r="I13088" s="13">
        <f t="shared" si="204"/>
        <v>-3941522.0560001349</v>
      </c>
    </row>
    <row r="13089" spans="1:9">
      <c r="A13089" s="10">
        <v>43956</v>
      </c>
      <c r="B13089" s="10">
        <v>43955</v>
      </c>
      <c r="C13089" t="s">
        <v>31</v>
      </c>
      <c r="D13089" t="s">
        <v>15424</v>
      </c>
      <c r="E13089" t="s">
        <v>8015</v>
      </c>
      <c r="F13089" s="1">
        <v>-1.7849999999999999</v>
      </c>
      <c r="I13089" s="13">
        <f t="shared" si="204"/>
        <v>-3941523.8410001351</v>
      </c>
    </row>
    <row r="13090" spans="1:9">
      <c r="A13090" s="10">
        <v>43951</v>
      </c>
      <c r="B13090" s="10">
        <v>43955</v>
      </c>
      <c r="C13090" t="s">
        <v>12170</v>
      </c>
      <c r="D13090" t="s">
        <v>2028</v>
      </c>
      <c r="E13090" t="s">
        <v>11</v>
      </c>
      <c r="G13090" s="1">
        <v>5000</v>
      </c>
      <c r="I13090" s="13">
        <f t="shared" si="204"/>
        <v>-3936523.8410001351</v>
      </c>
    </row>
    <row r="13091" spans="1:9">
      <c r="A13091" s="10">
        <v>43951</v>
      </c>
      <c r="B13091" s="10">
        <v>43955</v>
      </c>
      <c r="C13091" t="s">
        <v>15099</v>
      </c>
      <c r="D13091" t="s">
        <v>15390</v>
      </c>
      <c r="E13091" t="s">
        <v>15096</v>
      </c>
      <c r="G13091" s="1">
        <v>250000</v>
      </c>
      <c r="I13091" s="13">
        <f t="shared" si="204"/>
        <v>-3686523.8410001351</v>
      </c>
    </row>
    <row r="13092" spans="1:9">
      <c r="A13092" s="10">
        <v>43958</v>
      </c>
      <c r="B13092" s="10">
        <v>43956</v>
      </c>
      <c r="C13092" t="s">
        <v>184</v>
      </c>
      <c r="D13092" t="s">
        <v>15451</v>
      </c>
      <c r="E13092" t="s">
        <v>15450</v>
      </c>
      <c r="F13092" s="1">
        <v>-10</v>
      </c>
      <c r="I13092" s="13">
        <f t="shared" si="204"/>
        <v>-3686533.8410001351</v>
      </c>
    </row>
    <row r="13093" spans="1:9">
      <c r="A13093" s="10">
        <v>43958</v>
      </c>
      <c r="B13093" s="10">
        <v>43956</v>
      </c>
      <c r="C13093" t="s">
        <v>7</v>
      </c>
      <c r="D13093" t="s">
        <v>15444</v>
      </c>
      <c r="E13093" t="s">
        <v>15443</v>
      </c>
      <c r="F13093" s="1">
        <v>-1.9</v>
      </c>
      <c r="I13093" s="13">
        <f t="shared" si="204"/>
        <v>-3686535.741000135</v>
      </c>
    </row>
    <row r="13094" spans="1:9">
      <c r="A13094" s="10">
        <v>43958</v>
      </c>
      <c r="B13094" s="10">
        <v>43957</v>
      </c>
      <c r="C13094" t="s">
        <v>42</v>
      </c>
      <c r="D13094" t="s">
        <v>15449</v>
      </c>
      <c r="E13094" t="s">
        <v>15448</v>
      </c>
      <c r="F13094" s="1">
        <v>-899.25400000000002</v>
      </c>
      <c r="I13094" s="13">
        <f t="shared" si="204"/>
        <v>-3687434.9950001352</v>
      </c>
    </row>
    <row r="13095" spans="1:9">
      <c r="A13095" s="10">
        <v>43958</v>
      </c>
      <c r="B13095" s="10">
        <v>43957</v>
      </c>
      <c r="C13095" t="s">
        <v>942</v>
      </c>
      <c r="D13095" t="s">
        <v>15449</v>
      </c>
      <c r="E13095" t="s">
        <v>15448</v>
      </c>
      <c r="F13095" s="1">
        <v>-1.7849999999999999</v>
      </c>
      <c r="I13095" s="13">
        <f t="shared" si="204"/>
        <v>-3687436.7800001353</v>
      </c>
    </row>
    <row r="13096" spans="1:9">
      <c r="A13096" s="10">
        <v>43958</v>
      </c>
      <c r="B13096" s="10">
        <v>43957</v>
      </c>
      <c r="C13096" t="s">
        <v>15447</v>
      </c>
      <c r="D13096" t="s">
        <v>15446</v>
      </c>
      <c r="E13096" t="s">
        <v>15445</v>
      </c>
      <c r="F13096" s="1">
        <v>-4942.982</v>
      </c>
      <c r="I13096" s="13">
        <f t="shared" si="204"/>
        <v>-3692379.7620001351</v>
      </c>
    </row>
    <row r="13097" spans="1:9">
      <c r="A13097" s="10">
        <v>43958</v>
      </c>
      <c r="B13097" s="10">
        <v>43957</v>
      </c>
      <c r="C13097" t="s">
        <v>45</v>
      </c>
      <c r="D13097" t="s">
        <v>15442</v>
      </c>
      <c r="E13097" t="s">
        <v>9990</v>
      </c>
      <c r="F13097" s="1">
        <v>-3.57</v>
      </c>
      <c r="I13097" s="13">
        <f t="shared" si="204"/>
        <v>-3692383.332000135</v>
      </c>
    </row>
    <row r="13098" spans="1:9">
      <c r="A13098" s="10">
        <v>43958</v>
      </c>
      <c r="B13098" s="10">
        <v>43957</v>
      </c>
      <c r="C13098" t="s">
        <v>42</v>
      </c>
      <c r="D13098" t="s">
        <v>15442</v>
      </c>
      <c r="E13098" t="s">
        <v>9990</v>
      </c>
      <c r="F13098" s="1">
        <v>-7162.665</v>
      </c>
      <c r="I13098" s="13">
        <f t="shared" si="204"/>
        <v>-3699545.997000135</v>
      </c>
    </row>
    <row r="13099" spans="1:9">
      <c r="A13099" s="10">
        <v>43962</v>
      </c>
      <c r="B13099" s="10">
        <v>43958</v>
      </c>
      <c r="C13099" t="s">
        <v>7</v>
      </c>
      <c r="D13099" t="s">
        <v>15477</v>
      </c>
      <c r="E13099" t="s">
        <v>15476</v>
      </c>
      <c r="F13099" s="1">
        <v>-1.9</v>
      </c>
      <c r="I13099" s="13">
        <f t="shared" si="204"/>
        <v>-3699547.8970001349</v>
      </c>
    </row>
    <row r="13100" spans="1:9">
      <c r="A13100" s="10">
        <v>43962</v>
      </c>
      <c r="B13100" s="10">
        <v>43958</v>
      </c>
      <c r="C13100" t="s">
        <v>184</v>
      </c>
      <c r="D13100" t="s">
        <v>15456</v>
      </c>
      <c r="E13100" t="s">
        <v>15455</v>
      </c>
      <c r="F13100" s="1">
        <v>-10</v>
      </c>
      <c r="I13100" s="13">
        <f t="shared" si="204"/>
        <v>-3699557.8970001349</v>
      </c>
    </row>
    <row r="13101" spans="1:9">
      <c r="A13101" s="10">
        <v>43959</v>
      </c>
      <c r="B13101" s="10">
        <v>43958</v>
      </c>
      <c r="C13101" t="s">
        <v>15453</v>
      </c>
      <c r="D13101" t="s">
        <v>15452</v>
      </c>
      <c r="E13101" t="s">
        <v>11</v>
      </c>
      <c r="F13101" s="1">
        <v>-182.25200000000001</v>
      </c>
      <c r="I13101" s="13">
        <f t="shared" si="204"/>
        <v>-3699740.1490001348</v>
      </c>
    </row>
    <row r="13102" spans="1:9">
      <c r="A13102" s="10">
        <v>43962</v>
      </c>
      <c r="B13102" s="10">
        <v>43959</v>
      </c>
      <c r="C13102" t="s">
        <v>15478</v>
      </c>
      <c r="D13102" t="s">
        <v>15454</v>
      </c>
      <c r="E13102" t="s">
        <v>11939</v>
      </c>
      <c r="F13102" s="1">
        <v>-162525.00099999999</v>
      </c>
      <c r="I13102" s="13">
        <f t="shared" si="204"/>
        <v>-3862265.1500001349</v>
      </c>
    </row>
    <row r="13103" spans="1:9">
      <c r="A13103" s="10">
        <v>43962</v>
      </c>
      <c r="B13103" s="10">
        <v>43959</v>
      </c>
      <c r="C13103" t="s">
        <v>15475</v>
      </c>
      <c r="D13103" t="s">
        <v>15474</v>
      </c>
      <c r="E13103" t="s">
        <v>448</v>
      </c>
      <c r="F13103" s="1">
        <v>-2515.9549999999999</v>
      </c>
      <c r="I13103" s="13">
        <f t="shared" si="204"/>
        <v>-3864781.105000135</v>
      </c>
    </row>
    <row r="13104" spans="1:9">
      <c r="A13104" s="10">
        <v>43962</v>
      </c>
      <c r="B13104" s="10">
        <v>43959</v>
      </c>
      <c r="C13104" t="s">
        <v>31</v>
      </c>
      <c r="D13104" t="s">
        <v>15474</v>
      </c>
      <c r="E13104" t="s">
        <v>448</v>
      </c>
      <c r="F13104" s="1">
        <v>-1.7849999999999999</v>
      </c>
      <c r="I13104" s="13">
        <f t="shared" si="204"/>
        <v>-3864782.8900001352</v>
      </c>
    </row>
    <row r="13105" spans="1:9">
      <c r="A13105" s="10">
        <v>43962</v>
      </c>
      <c r="B13105" s="10">
        <v>43959</v>
      </c>
      <c r="C13105" t="s">
        <v>15473</v>
      </c>
      <c r="D13105" t="s">
        <v>15472</v>
      </c>
      <c r="E13105" t="s">
        <v>7722</v>
      </c>
      <c r="F13105" s="1">
        <v>-1258.4870000000001</v>
      </c>
      <c r="I13105" s="13">
        <f t="shared" si="204"/>
        <v>-3866041.3770001354</v>
      </c>
    </row>
    <row r="13106" spans="1:9">
      <c r="A13106" s="10">
        <v>43962</v>
      </c>
      <c r="B13106" s="10">
        <v>43959</v>
      </c>
      <c r="C13106" t="s">
        <v>31</v>
      </c>
      <c r="D13106" t="s">
        <v>15472</v>
      </c>
      <c r="E13106" t="s">
        <v>7722</v>
      </c>
      <c r="F13106" s="1">
        <v>-1.7849999999999999</v>
      </c>
      <c r="I13106" s="13">
        <f t="shared" si="204"/>
        <v>-3866043.1620001355</v>
      </c>
    </row>
    <row r="13107" spans="1:9">
      <c r="A13107" s="10">
        <v>43962</v>
      </c>
      <c r="B13107" s="10">
        <v>43959</v>
      </c>
      <c r="C13107" t="s">
        <v>15471</v>
      </c>
      <c r="D13107" t="s">
        <v>15470</v>
      </c>
      <c r="E13107" t="s">
        <v>15469</v>
      </c>
      <c r="F13107" s="1">
        <v>-41536.218000000001</v>
      </c>
      <c r="I13107" s="13">
        <f t="shared" si="204"/>
        <v>-3907579.3800001354</v>
      </c>
    </row>
    <row r="13108" spans="1:9">
      <c r="A13108" s="10">
        <v>43962</v>
      </c>
      <c r="B13108" s="10">
        <v>43959</v>
      </c>
      <c r="C13108" t="s">
        <v>427</v>
      </c>
      <c r="D13108" t="s">
        <v>15468</v>
      </c>
      <c r="E13108" t="s">
        <v>429</v>
      </c>
      <c r="F13108" s="1">
        <v>-3088.9160000000002</v>
      </c>
      <c r="I13108" s="13">
        <f t="shared" si="204"/>
        <v>-3910668.2960001356</v>
      </c>
    </row>
    <row r="13109" spans="1:9">
      <c r="A13109" s="10">
        <v>43962</v>
      </c>
      <c r="B13109" s="10">
        <v>43959</v>
      </c>
      <c r="C13109" t="s">
        <v>430</v>
      </c>
      <c r="D13109" t="s">
        <v>15468</v>
      </c>
      <c r="E13109" t="s">
        <v>431</v>
      </c>
      <c r="F13109" s="1">
        <v>-1.19</v>
      </c>
      <c r="I13109" s="13">
        <f t="shared" si="204"/>
        <v>-3910669.4860001355</v>
      </c>
    </row>
    <row r="13110" spans="1:9">
      <c r="A13110" s="10">
        <v>43962</v>
      </c>
      <c r="B13110" s="10">
        <v>43959</v>
      </c>
      <c r="C13110" t="s">
        <v>452</v>
      </c>
      <c r="D13110" t="s">
        <v>7646</v>
      </c>
      <c r="E13110" t="s">
        <v>11</v>
      </c>
      <c r="F13110" s="1">
        <v>-0.59499999999999997</v>
      </c>
      <c r="I13110" s="13">
        <f t="shared" si="204"/>
        <v>-3910670.0810001357</v>
      </c>
    </row>
    <row r="13111" spans="1:9">
      <c r="A13111" s="10">
        <v>43962</v>
      </c>
      <c r="B13111" s="10">
        <v>43959</v>
      </c>
      <c r="C13111" t="s">
        <v>15466</v>
      </c>
      <c r="D13111" t="s">
        <v>15465</v>
      </c>
      <c r="E13111" t="s">
        <v>15464</v>
      </c>
      <c r="F13111" s="1">
        <v>-304.61799999999999</v>
      </c>
      <c r="I13111" s="13">
        <f t="shared" si="204"/>
        <v>-3910974.6990001355</v>
      </c>
    </row>
    <row r="13112" spans="1:9">
      <c r="A13112" s="10">
        <v>43962</v>
      </c>
      <c r="B13112" s="10">
        <v>43959</v>
      </c>
      <c r="C13112" t="s">
        <v>12249</v>
      </c>
      <c r="D13112" t="s">
        <v>3392</v>
      </c>
      <c r="E13112" t="s">
        <v>11</v>
      </c>
      <c r="F13112" s="1">
        <v>-0.59499999999999997</v>
      </c>
      <c r="I13112" s="13">
        <f t="shared" si="204"/>
        <v>-3910975.2940001357</v>
      </c>
    </row>
    <row r="13113" spans="1:9">
      <c r="A13113" s="10">
        <v>43962</v>
      </c>
      <c r="B13113" s="10">
        <v>43959</v>
      </c>
      <c r="C13113" t="s">
        <v>15462</v>
      </c>
      <c r="D13113" t="s">
        <v>15461</v>
      </c>
      <c r="E13113" t="s">
        <v>12368</v>
      </c>
      <c r="F13113" s="1">
        <v>-9218.3880000000008</v>
      </c>
      <c r="I13113" s="13">
        <f t="shared" si="204"/>
        <v>-3920193.6820001355</v>
      </c>
    </row>
    <row r="13114" spans="1:9">
      <c r="A13114" s="10">
        <v>43962</v>
      </c>
      <c r="B13114" s="10">
        <v>43959</v>
      </c>
      <c r="C13114" t="s">
        <v>31</v>
      </c>
      <c r="D13114" t="s">
        <v>15461</v>
      </c>
      <c r="E13114" t="s">
        <v>12368</v>
      </c>
      <c r="F13114" s="1">
        <v>-1.7849999999999999</v>
      </c>
      <c r="I13114" s="13">
        <f t="shared" si="204"/>
        <v>-3920195.4670001357</v>
      </c>
    </row>
    <row r="13115" spans="1:9">
      <c r="A13115" s="10">
        <v>43962</v>
      </c>
      <c r="B13115" s="10">
        <v>43959</v>
      </c>
      <c r="C13115" t="s">
        <v>15460</v>
      </c>
      <c r="D13115" t="s">
        <v>15459</v>
      </c>
      <c r="E13115" t="s">
        <v>448</v>
      </c>
      <c r="F13115" s="1">
        <v>-1497.3869999999999</v>
      </c>
      <c r="I13115" s="13">
        <f t="shared" si="204"/>
        <v>-3921692.8540001358</v>
      </c>
    </row>
    <row r="13116" spans="1:9">
      <c r="A13116" s="10">
        <v>43962</v>
      </c>
      <c r="B13116" s="10">
        <v>43959</v>
      </c>
      <c r="C13116" t="s">
        <v>31</v>
      </c>
      <c r="D13116" t="s">
        <v>15459</v>
      </c>
      <c r="E13116" t="s">
        <v>448</v>
      </c>
      <c r="F13116" s="1">
        <v>-1.7849999999999999</v>
      </c>
      <c r="I13116" s="13">
        <f t="shared" si="204"/>
        <v>-3921694.6390001359</v>
      </c>
    </row>
    <row r="13117" spans="1:9">
      <c r="A13117" s="10">
        <v>43962</v>
      </c>
      <c r="B13117" s="10">
        <v>43959</v>
      </c>
      <c r="C13117" t="s">
        <v>15458</v>
      </c>
      <c r="D13117" t="s">
        <v>10690</v>
      </c>
      <c r="E13117" t="s">
        <v>8248</v>
      </c>
      <c r="F13117" s="1">
        <v>-4925</v>
      </c>
      <c r="I13117" s="13">
        <f t="shared" si="204"/>
        <v>-3926619.6390001359</v>
      </c>
    </row>
    <row r="13118" spans="1:9">
      <c r="A13118" s="10">
        <v>43962</v>
      </c>
      <c r="B13118" s="10">
        <v>43959</v>
      </c>
      <c r="C13118" t="s">
        <v>452</v>
      </c>
      <c r="D13118" t="s">
        <v>2231</v>
      </c>
      <c r="E13118" t="s">
        <v>11</v>
      </c>
      <c r="F13118" s="1">
        <v>-0.59499999999999997</v>
      </c>
      <c r="I13118" s="13">
        <f t="shared" si="204"/>
        <v>-3926620.2340001361</v>
      </c>
    </row>
    <row r="13119" spans="1:9">
      <c r="A13119" s="10">
        <v>43962</v>
      </c>
      <c r="B13119" s="10">
        <v>43959</v>
      </c>
      <c r="C13119" t="s">
        <v>452</v>
      </c>
      <c r="D13119" t="s">
        <v>1922</v>
      </c>
      <c r="E13119" t="s">
        <v>11</v>
      </c>
      <c r="F13119" s="1">
        <v>-0.59499999999999997</v>
      </c>
      <c r="I13119" s="13">
        <f t="shared" si="204"/>
        <v>-3926620.8290001363</v>
      </c>
    </row>
    <row r="13120" spans="1:9">
      <c r="A13120" s="10">
        <v>43962</v>
      </c>
      <c r="B13120" s="10">
        <v>43959</v>
      </c>
      <c r="C13120" t="s">
        <v>452</v>
      </c>
      <c r="D13120" t="s">
        <v>1807</v>
      </c>
      <c r="E13120" t="s">
        <v>11</v>
      </c>
      <c r="F13120" s="1">
        <v>-0.59499999999999997</v>
      </c>
      <c r="I13120" s="13">
        <f t="shared" si="204"/>
        <v>-3926621.4240001366</v>
      </c>
    </row>
    <row r="13121" spans="1:9">
      <c r="A13121" s="10">
        <v>43962</v>
      </c>
      <c r="B13121" s="10">
        <v>43959</v>
      </c>
      <c r="C13121" t="s">
        <v>31</v>
      </c>
      <c r="D13121" t="s">
        <v>15454</v>
      </c>
      <c r="E13121" t="s">
        <v>11939</v>
      </c>
      <c r="F13121" s="1">
        <v>-1.7849999999999999</v>
      </c>
      <c r="I13121" s="13">
        <f t="shared" si="204"/>
        <v>-3926623.2090001367</v>
      </c>
    </row>
    <row r="13122" spans="1:9">
      <c r="A13122" s="10">
        <v>43964</v>
      </c>
      <c r="B13122" s="10">
        <v>43962</v>
      </c>
      <c r="C13122" t="s">
        <v>184</v>
      </c>
      <c r="D13122" t="s">
        <v>15499</v>
      </c>
      <c r="E13122" t="s">
        <v>15498</v>
      </c>
      <c r="F13122" s="1">
        <v>-10</v>
      </c>
      <c r="I13122" s="13">
        <f t="shared" si="204"/>
        <v>-3926633.2090001367</v>
      </c>
    </row>
    <row r="13123" spans="1:9">
      <c r="A13123" s="10">
        <v>43964</v>
      </c>
      <c r="B13123" s="10">
        <v>43962</v>
      </c>
      <c r="C13123" t="s">
        <v>7</v>
      </c>
      <c r="D13123" t="s">
        <v>15488</v>
      </c>
      <c r="E13123" t="s">
        <v>15487</v>
      </c>
      <c r="F13123" s="1">
        <v>-1.9</v>
      </c>
      <c r="I13123" s="13">
        <f t="shared" ref="I13123:I13186" si="205">I13122+F13123+G13123</f>
        <v>-3926635.1090001366</v>
      </c>
    </row>
    <row r="13124" spans="1:9">
      <c r="A13124" s="10">
        <v>43963</v>
      </c>
      <c r="B13124" s="10">
        <v>43962</v>
      </c>
      <c r="C13124" t="s">
        <v>452</v>
      </c>
      <c r="D13124" t="s">
        <v>15483</v>
      </c>
      <c r="E13124" t="s">
        <v>11</v>
      </c>
      <c r="F13124" s="1">
        <v>-0.59499999999999997</v>
      </c>
      <c r="I13124" s="13">
        <f t="shared" si="205"/>
        <v>-3926635.7040001368</v>
      </c>
    </row>
    <row r="13125" spans="1:9">
      <c r="A13125" s="10">
        <v>43963</v>
      </c>
      <c r="B13125" s="10">
        <v>43962</v>
      </c>
      <c r="C13125" t="s">
        <v>15486</v>
      </c>
      <c r="D13125" t="s">
        <v>15485</v>
      </c>
      <c r="E13125" t="s">
        <v>11</v>
      </c>
      <c r="F13125" s="1">
        <v>-428.52499999999998</v>
      </c>
      <c r="I13125" s="13">
        <f t="shared" si="205"/>
        <v>-3927064.2290001367</v>
      </c>
    </row>
    <row r="13126" spans="1:9">
      <c r="A13126" s="10">
        <v>43963</v>
      </c>
      <c r="B13126" s="10">
        <v>43962</v>
      </c>
      <c r="C13126" t="s">
        <v>15482</v>
      </c>
      <c r="D13126" t="s">
        <v>15481</v>
      </c>
      <c r="E13126" t="s">
        <v>11</v>
      </c>
      <c r="F13126" s="1">
        <v>-260.49099999999999</v>
      </c>
      <c r="I13126" s="13">
        <f t="shared" si="205"/>
        <v>-3927324.7200001366</v>
      </c>
    </row>
    <row r="13127" spans="1:9">
      <c r="A13127" s="10">
        <v>43963</v>
      </c>
      <c r="B13127" s="10">
        <v>43962</v>
      </c>
      <c r="C13127" t="s">
        <v>15480</v>
      </c>
      <c r="D13127" t="s">
        <v>15479</v>
      </c>
      <c r="E13127" t="s">
        <v>11</v>
      </c>
      <c r="F13127" s="1">
        <v>-405.21699999999998</v>
      </c>
      <c r="I13127" s="13">
        <f t="shared" si="205"/>
        <v>-3927729.9370001368</v>
      </c>
    </row>
    <row r="13128" spans="1:9">
      <c r="A13128" s="10">
        <v>43965</v>
      </c>
      <c r="B13128" s="10">
        <v>43963</v>
      </c>
      <c r="C13128" t="s">
        <v>184</v>
      </c>
      <c r="D13128" t="s">
        <v>15531</v>
      </c>
      <c r="E13128" t="s">
        <v>15530</v>
      </c>
      <c r="F13128" s="1">
        <v>-10</v>
      </c>
      <c r="I13128" s="13">
        <f t="shared" si="205"/>
        <v>-3927739.9370001368</v>
      </c>
    </row>
    <row r="13129" spans="1:9">
      <c r="A13129" s="10">
        <v>43965</v>
      </c>
      <c r="B13129" s="10">
        <v>43963</v>
      </c>
      <c r="C13129" t="s">
        <v>7</v>
      </c>
      <c r="D13129" t="s">
        <v>15517</v>
      </c>
      <c r="E13129" t="s">
        <v>15516</v>
      </c>
      <c r="F13129" s="1">
        <v>-1.9</v>
      </c>
      <c r="I13129" s="13">
        <f t="shared" si="205"/>
        <v>-3927741.8370001367</v>
      </c>
    </row>
    <row r="13130" spans="1:9">
      <c r="A13130" s="10">
        <v>43964</v>
      </c>
      <c r="B13130" s="10">
        <v>43963</v>
      </c>
      <c r="C13130" t="s">
        <v>67</v>
      </c>
      <c r="D13130" t="s">
        <v>15502</v>
      </c>
      <c r="E13130" t="s">
        <v>11</v>
      </c>
      <c r="F13130" s="1">
        <v>-0.76200000000000001</v>
      </c>
      <c r="I13130" s="13">
        <f t="shared" si="205"/>
        <v>-3927742.5990001368</v>
      </c>
    </row>
    <row r="13131" spans="1:9">
      <c r="A13131" s="10">
        <v>43964</v>
      </c>
      <c r="B13131" s="10">
        <v>43963</v>
      </c>
      <c r="C13131" t="s">
        <v>68</v>
      </c>
      <c r="D13131" t="s">
        <v>15502</v>
      </c>
      <c r="E13131" t="s">
        <v>11</v>
      </c>
      <c r="F13131" s="1">
        <v>-0.19</v>
      </c>
      <c r="I13131" s="13">
        <f t="shared" si="205"/>
        <v>-3927742.7890001368</v>
      </c>
    </row>
    <row r="13132" spans="1:9">
      <c r="A13132" s="10">
        <v>43964</v>
      </c>
      <c r="B13132" s="10">
        <v>43963</v>
      </c>
      <c r="C13132" t="s">
        <v>67</v>
      </c>
      <c r="D13132" t="s">
        <v>15500</v>
      </c>
      <c r="E13132" t="s">
        <v>11</v>
      </c>
      <c r="F13132" s="1">
        <v>-0.76200000000000001</v>
      </c>
      <c r="I13132" s="13">
        <f t="shared" si="205"/>
        <v>-3927743.5510001369</v>
      </c>
    </row>
    <row r="13133" spans="1:9">
      <c r="A13133" s="10">
        <v>43964</v>
      </c>
      <c r="B13133" s="10">
        <v>43963</v>
      </c>
      <c r="C13133" t="s">
        <v>68</v>
      </c>
      <c r="D13133" t="s">
        <v>15500</v>
      </c>
      <c r="E13133" t="s">
        <v>11</v>
      </c>
      <c r="F13133" s="1">
        <v>-0.19</v>
      </c>
      <c r="I13133" s="13">
        <f t="shared" si="205"/>
        <v>-3927743.7410001368</v>
      </c>
    </row>
    <row r="13134" spans="1:9">
      <c r="A13134" s="10">
        <v>43964</v>
      </c>
      <c r="B13134" s="10">
        <v>43963</v>
      </c>
      <c r="C13134" t="s">
        <v>15497</v>
      </c>
      <c r="D13134" t="s">
        <v>15496</v>
      </c>
      <c r="E13134" t="s">
        <v>11</v>
      </c>
      <c r="F13134" s="1">
        <v>-165.428</v>
      </c>
      <c r="I13134" s="13">
        <f t="shared" si="205"/>
        <v>-3927909.1690001367</v>
      </c>
    </row>
    <row r="13135" spans="1:9">
      <c r="A13135" s="10">
        <v>43964</v>
      </c>
      <c r="B13135" s="10">
        <v>43963</v>
      </c>
      <c r="C13135" t="s">
        <v>15495</v>
      </c>
      <c r="D13135" t="s">
        <v>15494</v>
      </c>
      <c r="E13135" t="s">
        <v>15493</v>
      </c>
      <c r="F13135" s="1">
        <v>-1618.1579999999999</v>
      </c>
      <c r="I13135" s="13">
        <f t="shared" si="205"/>
        <v>-3929527.3270001365</v>
      </c>
    </row>
    <row r="13136" spans="1:9">
      <c r="A13136" s="10">
        <v>43964</v>
      </c>
      <c r="B13136" s="10">
        <v>43963</v>
      </c>
      <c r="C13136" t="s">
        <v>15492</v>
      </c>
      <c r="D13136" t="s">
        <v>15491</v>
      </c>
      <c r="E13136" t="s">
        <v>11</v>
      </c>
      <c r="F13136" s="1">
        <v>-1315.905</v>
      </c>
      <c r="I13136" s="13">
        <f t="shared" si="205"/>
        <v>-3930843.2320001363</v>
      </c>
    </row>
    <row r="13137" spans="1:9">
      <c r="A13137" s="10">
        <v>43964</v>
      </c>
      <c r="B13137" s="10">
        <v>43963</v>
      </c>
      <c r="C13137" t="s">
        <v>15490</v>
      </c>
      <c r="D13137" t="s">
        <v>15489</v>
      </c>
      <c r="E13137" t="s">
        <v>11</v>
      </c>
      <c r="F13137" s="1">
        <v>-1819.6289999999999</v>
      </c>
      <c r="I13137" s="13">
        <f t="shared" si="205"/>
        <v>-3932662.8610001365</v>
      </c>
    </row>
    <row r="13138" spans="1:9">
      <c r="A13138" s="10">
        <v>43962</v>
      </c>
      <c r="B13138" s="10">
        <v>43963</v>
      </c>
      <c r="C13138" t="s">
        <v>15467</v>
      </c>
      <c r="D13138" t="s">
        <v>7646</v>
      </c>
      <c r="E13138" t="s">
        <v>11</v>
      </c>
      <c r="G13138" s="1">
        <v>3000</v>
      </c>
      <c r="I13138" s="13">
        <f t="shared" si="205"/>
        <v>-3929662.8610001365</v>
      </c>
    </row>
    <row r="13139" spans="1:9">
      <c r="A13139" s="10">
        <v>43962</v>
      </c>
      <c r="B13139" s="10">
        <v>43963</v>
      </c>
      <c r="C13139" t="s">
        <v>15463</v>
      </c>
      <c r="D13139" t="s">
        <v>3392</v>
      </c>
      <c r="E13139" t="s">
        <v>11</v>
      </c>
      <c r="G13139" s="1">
        <v>150000</v>
      </c>
      <c r="I13139" s="13">
        <f t="shared" si="205"/>
        <v>-3779662.8610001365</v>
      </c>
    </row>
    <row r="13140" spans="1:9">
      <c r="A13140" s="10">
        <v>43962</v>
      </c>
      <c r="B13140" s="10">
        <v>43963</v>
      </c>
      <c r="C13140" t="s">
        <v>9900</v>
      </c>
      <c r="D13140" t="s">
        <v>2231</v>
      </c>
      <c r="E13140" t="s">
        <v>11</v>
      </c>
      <c r="G13140" s="1">
        <v>33000</v>
      </c>
      <c r="I13140" s="13">
        <f t="shared" si="205"/>
        <v>-3746662.8610001365</v>
      </c>
    </row>
    <row r="13141" spans="1:9">
      <c r="A13141" s="10">
        <v>43962</v>
      </c>
      <c r="B13141" s="10">
        <v>43963</v>
      </c>
      <c r="C13141" t="s">
        <v>15457</v>
      </c>
      <c r="D13141" t="s">
        <v>1922</v>
      </c>
      <c r="E13141" t="s">
        <v>11</v>
      </c>
      <c r="G13141" s="1">
        <v>16000</v>
      </c>
      <c r="I13141" s="13">
        <f t="shared" si="205"/>
        <v>-3730662.8610001365</v>
      </c>
    </row>
    <row r="13142" spans="1:9">
      <c r="A13142" s="10">
        <v>43962</v>
      </c>
      <c r="B13142" s="10">
        <v>43963</v>
      </c>
      <c r="C13142" t="s">
        <v>6601</v>
      </c>
      <c r="D13142" t="s">
        <v>1807</v>
      </c>
      <c r="E13142" t="s">
        <v>11</v>
      </c>
      <c r="G13142" s="1">
        <v>55000</v>
      </c>
      <c r="I13142" s="13">
        <f t="shared" si="205"/>
        <v>-3675662.8610001365</v>
      </c>
    </row>
    <row r="13143" spans="1:9">
      <c r="A13143" s="10">
        <v>43965</v>
      </c>
      <c r="B13143" s="10">
        <v>43964</v>
      </c>
      <c r="C13143" t="s">
        <v>15533</v>
      </c>
      <c r="D13143" t="s">
        <v>15532</v>
      </c>
      <c r="E13143" t="s">
        <v>11</v>
      </c>
      <c r="F13143" s="1">
        <v>-1241.0999999999999</v>
      </c>
      <c r="I13143" s="13">
        <f t="shared" si="205"/>
        <v>-3676903.9610001366</v>
      </c>
    </row>
    <row r="13144" spans="1:9">
      <c r="A13144" s="10">
        <v>43965</v>
      </c>
      <c r="B13144" s="10">
        <v>43964</v>
      </c>
      <c r="C13144" t="s">
        <v>45</v>
      </c>
      <c r="D13144" t="s">
        <v>15504</v>
      </c>
      <c r="E13144" t="s">
        <v>44</v>
      </c>
      <c r="F13144" s="1">
        <v>-3.57</v>
      </c>
      <c r="I13144" s="13">
        <f t="shared" si="205"/>
        <v>-3676907.5310001364</v>
      </c>
    </row>
    <row r="13145" spans="1:9">
      <c r="A13145" s="10">
        <v>43965</v>
      </c>
      <c r="B13145" s="10">
        <v>43964</v>
      </c>
      <c r="C13145" t="s">
        <v>452</v>
      </c>
      <c r="D13145" t="s">
        <v>1747</v>
      </c>
      <c r="E13145" t="s">
        <v>11</v>
      </c>
      <c r="F13145" s="1">
        <v>-0.59499999999999997</v>
      </c>
      <c r="I13145" s="13">
        <f t="shared" si="205"/>
        <v>-3676908.1260001366</v>
      </c>
    </row>
    <row r="13146" spans="1:9">
      <c r="A13146" s="10">
        <v>43965</v>
      </c>
      <c r="B13146" s="10">
        <v>43964</v>
      </c>
      <c r="C13146" t="s">
        <v>452</v>
      </c>
      <c r="D13146" t="s">
        <v>2108</v>
      </c>
      <c r="E13146" t="s">
        <v>11</v>
      </c>
      <c r="F13146" s="1">
        <v>-0.59499999999999997</v>
      </c>
      <c r="I13146" s="13">
        <f t="shared" si="205"/>
        <v>-3676908.7210001368</v>
      </c>
    </row>
    <row r="13147" spans="1:9">
      <c r="A13147" s="10">
        <v>43965</v>
      </c>
      <c r="B13147" s="10">
        <v>43964</v>
      </c>
      <c r="C13147" t="s">
        <v>15527</v>
      </c>
      <c r="D13147" t="s">
        <v>15526</v>
      </c>
      <c r="E13147" t="s">
        <v>57</v>
      </c>
      <c r="F13147" s="1">
        <v>-175924.27900000001</v>
      </c>
      <c r="I13147" s="13">
        <f t="shared" si="205"/>
        <v>-3852833.0000001369</v>
      </c>
    </row>
    <row r="13148" spans="1:9">
      <c r="A13148" s="10">
        <v>43965</v>
      </c>
      <c r="B13148" s="10">
        <v>43964</v>
      </c>
      <c r="C13148" t="s">
        <v>452</v>
      </c>
      <c r="D13148" t="s">
        <v>1975</v>
      </c>
      <c r="E13148" t="s">
        <v>11</v>
      </c>
      <c r="F13148" s="1">
        <v>-0.59499999999999997</v>
      </c>
      <c r="I13148" s="13">
        <f t="shared" si="205"/>
        <v>-3852833.5950001371</v>
      </c>
    </row>
    <row r="13149" spans="1:9">
      <c r="A13149" s="10">
        <v>43965</v>
      </c>
      <c r="B13149" s="10">
        <v>43964</v>
      </c>
      <c r="C13149" t="s">
        <v>15524</v>
      </c>
      <c r="D13149" t="s">
        <v>15523</v>
      </c>
      <c r="E13149" t="s">
        <v>15522</v>
      </c>
      <c r="F13149" s="1">
        <v>-46.463999999999999</v>
      </c>
      <c r="I13149" s="13">
        <f t="shared" si="205"/>
        <v>-3852880.0590001373</v>
      </c>
    </row>
    <row r="13150" spans="1:9">
      <c r="A13150" s="10">
        <v>43965</v>
      </c>
      <c r="B13150" s="10">
        <v>43964</v>
      </c>
      <c r="C13150" t="s">
        <v>452</v>
      </c>
      <c r="D13150" t="s">
        <v>1884</v>
      </c>
      <c r="E13150" t="s">
        <v>11</v>
      </c>
      <c r="F13150" s="1">
        <v>-0.59499999999999997</v>
      </c>
      <c r="I13150" s="13">
        <f t="shared" si="205"/>
        <v>-3852880.6540001375</v>
      </c>
    </row>
    <row r="13151" spans="1:9">
      <c r="A13151" s="10">
        <v>43965</v>
      </c>
      <c r="B13151" s="10">
        <v>43964</v>
      </c>
      <c r="C13151" t="s">
        <v>15520</v>
      </c>
      <c r="D13151" t="s">
        <v>10616</v>
      </c>
      <c r="E13151" t="s">
        <v>14217</v>
      </c>
      <c r="F13151" s="1">
        <v>-206.90700000000001</v>
      </c>
      <c r="I13151" s="13">
        <f t="shared" si="205"/>
        <v>-3853087.5610001376</v>
      </c>
    </row>
    <row r="13152" spans="1:9">
      <c r="A13152" s="10">
        <v>43965</v>
      </c>
      <c r="B13152" s="10">
        <v>43964</v>
      </c>
      <c r="C13152" t="s">
        <v>15519</v>
      </c>
      <c r="D13152" t="s">
        <v>15518</v>
      </c>
      <c r="E13152" t="s">
        <v>4397</v>
      </c>
      <c r="F13152" s="1">
        <v>-1872.4680000000001</v>
      </c>
      <c r="I13152" s="13">
        <f t="shared" si="205"/>
        <v>-3854960.0290001375</v>
      </c>
    </row>
    <row r="13153" spans="1:9">
      <c r="A13153" s="10">
        <v>43965</v>
      </c>
      <c r="B13153" s="10">
        <v>43964</v>
      </c>
      <c r="C13153" t="s">
        <v>452</v>
      </c>
      <c r="D13153" t="s">
        <v>2173</v>
      </c>
      <c r="E13153" t="s">
        <v>11</v>
      </c>
      <c r="F13153" s="1">
        <v>-0.59499999999999997</v>
      </c>
      <c r="I13153" s="13">
        <f t="shared" si="205"/>
        <v>-3854960.6240001377</v>
      </c>
    </row>
    <row r="13154" spans="1:9">
      <c r="A13154" s="10">
        <v>43965</v>
      </c>
      <c r="B13154" s="10">
        <v>43964</v>
      </c>
      <c r="C13154" t="s">
        <v>15514</v>
      </c>
      <c r="D13154" t="s">
        <v>15513</v>
      </c>
      <c r="E13154" t="s">
        <v>15512</v>
      </c>
      <c r="F13154" s="1">
        <v>-155.30000000000001</v>
      </c>
      <c r="I13154" s="13">
        <f t="shared" si="205"/>
        <v>-3855115.9240001375</v>
      </c>
    </row>
    <row r="13155" spans="1:9">
      <c r="A13155" s="10">
        <v>43965</v>
      </c>
      <c r="B13155" s="10">
        <v>43964</v>
      </c>
      <c r="C13155" t="s">
        <v>15511</v>
      </c>
      <c r="D13155" t="s">
        <v>15510</v>
      </c>
      <c r="E13155" t="s">
        <v>11</v>
      </c>
      <c r="F13155" s="1">
        <v>-2262.8409999999999</v>
      </c>
      <c r="I13155" s="13">
        <f t="shared" si="205"/>
        <v>-3857378.7650001375</v>
      </c>
    </row>
    <row r="13156" spans="1:9">
      <c r="A13156" s="10">
        <v>43965</v>
      </c>
      <c r="B13156" s="10">
        <v>43964</v>
      </c>
      <c r="C13156" t="s">
        <v>12249</v>
      </c>
      <c r="D13156" t="s">
        <v>3297</v>
      </c>
      <c r="E13156" t="s">
        <v>11</v>
      </c>
      <c r="F13156" s="1">
        <v>-0.59499999999999997</v>
      </c>
      <c r="I13156" s="13">
        <f t="shared" si="205"/>
        <v>-3857379.3600001377</v>
      </c>
    </row>
    <row r="13157" spans="1:9">
      <c r="A13157" s="10">
        <v>43965</v>
      </c>
      <c r="B13157" s="10">
        <v>43964</v>
      </c>
      <c r="C13157" t="s">
        <v>15508</v>
      </c>
      <c r="D13157" t="s">
        <v>15507</v>
      </c>
      <c r="E13157" t="s">
        <v>11</v>
      </c>
      <c r="F13157" s="1">
        <v>-11473.822</v>
      </c>
      <c r="I13157" s="13">
        <f t="shared" si="205"/>
        <v>-3868853.1820001379</v>
      </c>
    </row>
    <row r="13158" spans="1:9">
      <c r="A13158" s="10">
        <v>43965</v>
      </c>
      <c r="B13158" s="10">
        <v>43964</v>
      </c>
      <c r="C13158" t="s">
        <v>15506</v>
      </c>
      <c r="D13158" t="s">
        <v>15505</v>
      </c>
      <c r="E13158" t="s">
        <v>11</v>
      </c>
      <c r="F13158" s="1">
        <v>-131.05099999999999</v>
      </c>
      <c r="I13158" s="13">
        <f t="shared" si="205"/>
        <v>-3868984.2330001378</v>
      </c>
    </row>
    <row r="13159" spans="1:9">
      <c r="A13159" s="10">
        <v>43965</v>
      </c>
      <c r="B13159" s="10">
        <v>43964</v>
      </c>
      <c r="C13159" t="s">
        <v>42</v>
      </c>
      <c r="D13159" t="s">
        <v>15504</v>
      </c>
      <c r="E13159" t="s">
        <v>44</v>
      </c>
      <c r="F13159" s="1">
        <v>-10170</v>
      </c>
      <c r="I13159" s="13">
        <f t="shared" si="205"/>
        <v>-3879154.2330001378</v>
      </c>
    </row>
    <row r="13160" spans="1:9">
      <c r="A13160" s="10">
        <v>43963</v>
      </c>
      <c r="B13160" s="10">
        <v>43964</v>
      </c>
      <c r="C13160" t="s">
        <v>15484</v>
      </c>
      <c r="D13160" t="s">
        <v>15483</v>
      </c>
      <c r="E13160" t="s">
        <v>11</v>
      </c>
      <c r="G13160" s="1">
        <v>2450.8389999999999</v>
      </c>
      <c r="I13160" s="13">
        <f t="shared" si="205"/>
        <v>-3876703.3940001377</v>
      </c>
    </row>
    <row r="13161" spans="1:9">
      <c r="A13161" s="10">
        <v>43966</v>
      </c>
      <c r="B13161" s="10">
        <v>43965</v>
      </c>
      <c r="C13161" t="s">
        <v>15546</v>
      </c>
      <c r="D13161" t="s">
        <v>15545</v>
      </c>
      <c r="E13161" t="s">
        <v>12793</v>
      </c>
      <c r="F13161" s="1">
        <v>-6705.2889999999998</v>
      </c>
      <c r="I13161" s="13">
        <f t="shared" si="205"/>
        <v>-3883408.6830001376</v>
      </c>
    </row>
    <row r="13162" spans="1:9">
      <c r="A13162" s="10">
        <v>43966</v>
      </c>
      <c r="B13162" s="10">
        <v>43965</v>
      </c>
      <c r="C13162" t="s">
        <v>15544</v>
      </c>
      <c r="D13162" t="s">
        <v>15543</v>
      </c>
      <c r="E13162" t="s">
        <v>15536</v>
      </c>
      <c r="F13162" s="1">
        <v>-274.63299999999998</v>
      </c>
      <c r="I13162" s="13">
        <f t="shared" si="205"/>
        <v>-3883683.3160001375</v>
      </c>
    </row>
    <row r="13163" spans="1:9">
      <c r="A13163" s="10">
        <v>43966</v>
      </c>
      <c r="B13163" s="10">
        <v>43965</v>
      </c>
      <c r="C13163" t="s">
        <v>15542</v>
      </c>
      <c r="D13163" t="s">
        <v>15541</v>
      </c>
      <c r="E13163" t="s">
        <v>15536</v>
      </c>
      <c r="F13163" s="1">
        <v>-265.01799999999997</v>
      </c>
      <c r="I13163" s="13">
        <f t="shared" si="205"/>
        <v>-3883948.3340001376</v>
      </c>
    </row>
    <row r="13164" spans="1:9">
      <c r="A13164" s="10">
        <v>43966</v>
      </c>
      <c r="B13164" s="10">
        <v>43965</v>
      </c>
      <c r="C13164" t="s">
        <v>31</v>
      </c>
      <c r="D13164" t="s">
        <v>15534</v>
      </c>
      <c r="E13164" t="s">
        <v>6134</v>
      </c>
      <c r="F13164" s="1">
        <v>-1.7849999999999999</v>
      </c>
      <c r="I13164" s="13">
        <f t="shared" si="205"/>
        <v>-3883950.1190001378</v>
      </c>
    </row>
    <row r="13165" spans="1:9">
      <c r="A13165" s="10">
        <v>43966</v>
      </c>
      <c r="B13165" s="10">
        <v>43965</v>
      </c>
      <c r="C13165" t="s">
        <v>15540</v>
      </c>
      <c r="D13165" t="s">
        <v>15539</v>
      </c>
      <c r="E13165" t="s">
        <v>8015</v>
      </c>
      <c r="F13165" s="1">
        <v>-997.51</v>
      </c>
      <c r="I13165" s="13">
        <f t="shared" si="205"/>
        <v>-3884947.6290001376</v>
      </c>
    </row>
    <row r="13166" spans="1:9">
      <c r="A13166" s="10">
        <v>43966</v>
      </c>
      <c r="B13166" s="10">
        <v>43965</v>
      </c>
      <c r="C13166" t="s">
        <v>31</v>
      </c>
      <c r="D13166" t="s">
        <v>15539</v>
      </c>
      <c r="E13166" t="s">
        <v>8015</v>
      </c>
      <c r="F13166" s="1">
        <v>-1.7849999999999999</v>
      </c>
      <c r="I13166" s="13">
        <f t="shared" si="205"/>
        <v>-3884949.4140001377</v>
      </c>
    </row>
    <row r="13167" spans="1:9">
      <c r="A13167" s="10">
        <v>43966</v>
      </c>
      <c r="B13167" s="10">
        <v>43965</v>
      </c>
      <c r="C13167" t="s">
        <v>15538</v>
      </c>
      <c r="D13167" t="s">
        <v>15537</v>
      </c>
      <c r="E13167" t="s">
        <v>15536</v>
      </c>
      <c r="F13167" s="1">
        <v>-539.01499999999999</v>
      </c>
      <c r="I13167" s="13">
        <f t="shared" si="205"/>
        <v>-3885488.4290001378</v>
      </c>
    </row>
    <row r="13168" spans="1:9">
      <c r="A13168" s="10">
        <v>43966</v>
      </c>
      <c r="B13168" s="10">
        <v>43965</v>
      </c>
      <c r="C13168" t="s">
        <v>15535</v>
      </c>
      <c r="D13168" t="s">
        <v>15534</v>
      </c>
      <c r="E13168" t="s">
        <v>6134</v>
      </c>
      <c r="F13168" s="1">
        <v>-78800</v>
      </c>
      <c r="I13168" s="13">
        <f t="shared" si="205"/>
        <v>-3964288.4290001378</v>
      </c>
    </row>
    <row r="13169" spans="1:9">
      <c r="A13169" s="10">
        <v>43964</v>
      </c>
      <c r="B13169" s="10">
        <v>43965</v>
      </c>
      <c r="C13169" t="s">
        <v>15503</v>
      </c>
      <c r="D13169" t="s">
        <v>15502</v>
      </c>
      <c r="E13169" t="s">
        <v>11</v>
      </c>
      <c r="G13169" s="1">
        <v>129.142</v>
      </c>
      <c r="I13169" s="13">
        <f t="shared" si="205"/>
        <v>-3964159.2870001378</v>
      </c>
    </row>
    <row r="13170" spans="1:9">
      <c r="A13170" s="10">
        <v>43964</v>
      </c>
      <c r="B13170" s="10">
        <v>43965</v>
      </c>
      <c r="C13170" t="s">
        <v>15501</v>
      </c>
      <c r="D13170" t="s">
        <v>15500</v>
      </c>
      <c r="E13170" t="s">
        <v>11</v>
      </c>
      <c r="G13170" s="1">
        <v>53.11</v>
      </c>
      <c r="I13170" s="13">
        <f t="shared" si="205"/>
        <v>-3964106.177000138</v>
      </c>
    </row>
    <row r="13171" spans="1:9">
      <c r="A13171" s="10">
        <v>43964</v>
      </c>
      <c r="B13171" s="10">
        <v>43965</v>
      </c>
      <c r="C13171" t="s">
        <v>3721</v>
      </c>
      <c r="E13171" t="s">
        <v>11</v>
      </c>
      <c r="G13171" s="1">
        <v>411.09399999999999</v>
      </c>
      <c r="I13171" s="13">
        <f t="shared" si="205"/>
        <v>-3963695.0830001379</v>
      </c>
    </row>
    <row r="13172" spans="1:9">
      <c r="A13172" s="10">
        <v>43969</v>
      </c>
      <c r="B13172" s="10">
        <v>43966</v>
      </c>
      <c r="C13172" t="s">
        <v>15559</v>
      </c>
      <c r="D13172" t="s">
        <v>15558</v>
      </c>
      <c r="E13172" t="s">
        <v>11</v>
      </c>
      <c r="F13172" s="1">
        <v>-243.44900000000001</v>
      </c>
      <c r="I13172" s="13">
        <f t="shared" si="205"/>
        <v>-3963938.532000138</v>
      </c>
    </row>
    <row r="13173" spans="1:9">
      <c r="A13173" s="10">
        <v>43969</v>
      </c>
      <c r="B13173" s="10">
        <v>43966</v>
      </c>
      <c r="C13173" t="s">
        <v>15557</v>
      </c>
      <c r="D13173" t="s">
        <v>15556</v>
      </c>
      <c r="E13173" t="s">
        <v>7414</v>
      </c>
      <c r="F13173" s="1">
        <v>-4097.8469999999998</v>
      </c>
      <c r="I13173" s="13">
        <f t="shared" si="205"/>
        <v>-3968036.379000138</v>
      </c>
    </row>
    <row r="13174" spans="1:9">
      <c r="A13174" s="10">
        <v>43969</v>
      </c>
      <c r="B13174" s="10">
        <v>43966</v>
      </c>
      <c r="C13174" t="s">
        <v>15555</v>
      </c>
      <c r="D13174" t="s">
        <v>15554</v>
      </c>
      <c r="E13174" t="s">
        <v>4346</v>
      </c>
      <c r="F13174" s="1">
        <v>-829.23900000000003</v>
      </c>
      <c r="I13174" s="13">
        <f t="shared" si="205"/>
        <v>-3968865.6180001381</v>
      </c>
    </row>
    <row r="13175" spans="1:9">
      <c r="A13175" s="10">
        <v>43969</v>
      </c>
      <c r="B13175" s="10">
        <v>43966</v>
      </c>
      <c r="C13175" t="s">
        <v>15553</v>
      </c>
      <c r="D13175" t="s">
        <v>15552</v>
      </c>
      <c r="E13175" t="s">
        <v>15551</v>
      </c>
      <c r="F13175" s="1">
        <v>-4926.4229999999998</v>
      </c>
      <c r="I13175" s="13">
        <f t="shared" si="205"/>
        <v>-3973792.041000138</v>
      </c>
    </row>
    <row r="13176" spans="1:9">
      <c r="A13176" s="10">
        <v>43969</v>
      </c>
      <c r="B13176" s="10">
        <v>43966</v>
      </c>
      <c r="C13176" t="s">
        <v>15550</v>
      </c>
      <c r="D13176" t="s">
        <v>15549</v>
      </c>
      <c r="E13176" t="s">
        <v>302</v>
      </c>
      <c r="F13176" s="1">
        <v>-872.43299999999999</v>
      </c>
      <c r="I13176" s="13">
        <f t="shared" si="205"/>
        <v>-3974664.4740001382</v>
      </c>
    </row>
    <row r="13177" spans="1:9">
      <c r="A13177" s="10">
        <v>43969</v>
      </c>
      <c r="B13177" s="10">
        <v>43966</v>
      </c>
      <c r="C13177" t="s">
        <v>15548</v>
      </c>
      <c r="D13177" t="s">
        <v>15547</v>
      </c>
      <c r="E13177" t="s">
        <v>11</v>
      </c>
      <c r="F13177" s="1">
        <v>-246.71100000000001</v>
      </c>
      <c r="I13177" s="13">
        <f t="shared" si="205"/>
        <v>-3974911.1850001384</v>
      </c>
    </row>
    <row r="13178" spans="1:9">
      <c r="A13178" s="10">
        <v>43965</v>
      </c>
      <c r="B13178" s="10">
        <v>43966</v>
      </c>
      <c r="C13178" t="s">
        <v>15529</v>
      </c>
      <c r="D13178" t="s">
        <v>1747</v>
      </c>
      <c r="E13178" t="s">
        <v>11</v>
      </c>
      <c r="G13178" s="1">
        <v>20000</v>
      </c>
      <c r="I13178" s="13">
        <f t="shared" si="205"/>
        <v>-3954911.1850001384</v>
      </c>
    </row>
    <row r="13179" spans="1:9">
      <c r="A13179" s="10">
        <v>43965</v>
      </c>
      <c r="B13179" s="10">
        <v>43966</v>
      </c>
      <c r="C13179" t="s">
        <v>15528</v>
      </c>
      <c r="D13179" t="s">
        <v>2108</v>
      </c>
      <c r="E13179" t="s">
        <v>11</v>
      </c>
      <c r="G13179" s="1">
        <v>40000</v>
      </c>
      <c r="I13179" s="13">
        <f t="shared" si="205"/>
        <v>-3914911.1850001384</v>
      </c>
    </row>
    <row r="13180" spans="1:9">
      <c r="A13180" s="10">
        <v>43965</v>
      </c>
      <c r="B13180" s="10">
        <v>43966</v>
      </c>
      <c r="C13180" t="s">
        <v>15525</v>
      </c>
      <c r="D13180" t="s">
        <v>1975</v>
      </c>
      <c r="E13180" t="s">
        <v>11</v>
      </c>
      <c r="G13180" s="1">
        <v>23000</v>
      </c>
      <c r="I13180" s="13">
        <f t="shared" si="205"/>
        <v>-3891911.1850001384</v>
      </c>
    </row>
    <row r="13181" spans="1:9">
      <c r="A13181" s="10">
        <v>43965</v>
      </c>
      <c r="B13181" s="10">
        <v>43966</v>
      </c>
      <c r="C13181" t="s">
        <v>15521</v>
      </c>
      <c r="D13181" t="s">
        <v>1884</v>
      </c>
      <c r="E13181" t="s">
        <v>11</v>
      </c>
      <c r="G13181" s="1">
        <v>10000</v>
      </c>
      <c r="I13181" s="13">
        <f t="shared" si="205"/>
        <v>-3881911.1850001384</v>
      </c>
    </row>
    <row r="13182" spans="1:9">
      <c r="A13182" s="10">
        <v>43965</v>
      </c>
      <c r="B13182" s="10">
        <v>43966</v>
      </c>
      <c r="C13182" t="s">
        <v>15515</v>
      </c>
      <c r="D13182" t="s">
        <v>2173</v>
      </c>
      <c r="E13182" t="s">
        <v>11</v>
      </c>
      <c r="G13182" s="1">
        <v>45000</v>
      </c>
      <c r="I13182" s="13">
        <f t="shared" si="205"/>
        <v>-3836911.1850001384</v>
      </c>
    </row>
    <row r="13183" spans="1:9">
      <c r="A13183" s="10">
        <v>43965</v>
      </c>
      <c r="B13183" s="10">
        <v>43966</v>
      </c>
      <c r="C13183" t="s">
        <v>15509</v>
      </c>
      <c r="D13183" t="s">
        <v>3297</v>
      </c>
      <c r="E13183" t="s">
        <v>11</v>
      </c>
      <c r="G13183" s="1">
        <v>150000</v>
      </c>
      <c r="I13183" s="13">
        <f t="shared" si="205"/>
        <v>-3686911.1850001384</v>
      </c>
    </row>
    <row r="13184" spans="1:9">
      <c r="A13184" s="10">
        <v>43970</v>
      </c>
      <c r="B13184" s="10">
        <v>43969</v>
      </c>
      <c r="C13184" t="s">
        <v>12249</v>
      </c>
      <c r="D13184" t="s">
        <v>3296</v>
      </c>
      <c r="E13184" t="s">
        <v>11</v>
      </c>
      <c r="F13184" s="1">
        <v>-0.59499999999999997</v>
      </c>
      <c r="I13184" s="13">
        <f t="shared" si="205"/>
        <v>-3686911.7800001386</v>
      </c>
    </row>
    <row r="13185" spans="1:9">
      <c r="A13185" s="10">
        <v>43970</v>
      </c>
      <c r="B13185" s="10">
        <v>43969</v>
      </c>
      <c r="C13185" t="s">
        <v>15574</v>
      </c>
      <c r="D13185" t="s">
        <v>15573</v>
      </c>
      <c r="E13185" t="s">
        <v>142</v>
      </c>
      <c r="F13185" s="1">
        <v>-170.1</v>
      </c>
      <c r="I13185" s="13">
        <f t="shared" si="205"/>
        <v>-3687081.8800001387</v>
      </c>
    </row>
    <row r="13186" spans="1:9">
      <c r="A13186" s="10">
        <v>43970</v>
      </c>
      <c r="B13186" s="10">
        <v>43969</v>
      </c>
      <c r="C13186" t="s">
        <v>452</v>
      </c>
      <c r="D13186" t="s">
        <v>1945</v>
      </c>
      <c r="E13186" t="s">
        <v>11</v>
      </c>
      <c r="F13186" s="1">
        <v>-0.59499999999999997</v>
      </c>
      <c r="I13186" s="13">
        <f t="shared" si="205"/>
        <v>-3687082.4750001389</v>
      </c>
    </row>
    <row r="13187" spans="1:9">
      <c r="A13187" s="10">
        <v>43970</v>
      </c>
      <c r="B13187" s="10">
        <v>43969</v>
      </c>
      <c r="C13187" t="s">
        <v>15572</v>
      </c>
      <c r="D13187" t="s">
        <v>15571</v>
      </c>
      <c r="E13187" t="s">
        <v>15566</v>
      </c>
      <c r="F13187" s="1">
        <v>-197.495</v>
      </c>
      <c r="I13187" s="13">
        <f t="shared" ref="I13187:I13250" si="206">I13186+F13187+G13187</f>
        <v>-3687279.970000139</v>
      </c>
    </row>
    <row r="13188" spans="1:9">
      <c r="A13188" s="10">
        <v>43970</v>
      </c>
      <c r="B13188" s="10">
        <v>43969</v>
      </c>
      <c r="C13188" t="s">
        <v>15570</v>
      </c>
      <c r="D13188" t="s">
        <v>15569</v>
      </c>
      <c r="E13188" t="s">
        <v>15566</v>
      </c>
      <c r="F13188" s="1">
        <v>-113.6</v>
      </c>
      <c r="I13188" s="13">
        <f t="shared" si="206"/>
        <v>-3687393.5700001391</v>
      </c>
    </row>
    <row r="13189" spans="1:9">
      <c r="A13189" s="10">
        <v>43970</v>
      </c>
      <c r="B13189" s="10">
        <v>43969</v>
      </c>
      <c r="C13189" t="s">
        <v>452</v>
      </c>
      <c r="D13189" t="s">
        <v>2068</v>
      </c>
      <c r="E13189" t="s">
        <v>11</v>
      </c>
      <c r="F13189" s="1">
        <v>-0.59499999999999997</v>
      </c>
      <c r="I13189" s="13">
        <f t="shared" si="206"/>
        <v>-3687394.1650001393</v>
      </c>
    </row>
    <row r="13190" spans="1:9">
      <c r="A13190" s="10">
        <v>43970</v>
      </c>
      <c r="B13190" s="10">
        <v>43969</v>
      </c>
      <c r="C13190" t="s">
        <v>452</v>
      </c>
      <c r="D13190" t="s">
        <v>2136</v>
      </c>
      <c r="E13190" t="s">
        <v>11</v>
      </c>
      <c r="F13190" s="1">
        <v>-0.59499999999999997</v>
      </c>
      <c r="I13190" s="13">
        <f t="shared" si="206"/>
        <v>-3687394.7600001395</v>
      </c>
    </row>
    <row r="13191" spans="1:9">
      <c r="A13191" s="10">
        <v>43970</v>
      </c>
      <c r="B13191" s="10">
        <v>43969</v>
      </c>
      <c r="C13191" t="s">
        <v>15568</v>
      </c>
      <c r="D13191" t="s">
        <v>15567</v>
      </c>
      <c r="E13191" t="s">
        <v>15566</v>
      </c>
      <c r="F13191" s="1">
        <v>-813.27</v>
      </c>
      <c r="I13191" s="13">
        <f t="shared" si="206"/>
        <v>-3688208.0300001395</v>
      </c>
    </row>
    <row r="13192" spans="1:9">
      <c r="A13192" s="10">
        <v>43970</v>
      </c>
      <c r="B13192" s="10">
        <v>43969</v>
      </c>
      <c r="C13192" t="s">
        <v>15565</v>
      </c>
      <c r="D13192" t="s">
        <v>15564</v>
      </c>
      <c r="E13192" t="s">
        <v>14128</v>
      </c>
      <c r="F13192" s="1">
        <v>-773.20299999999997</v>
      </c>
      <c r="I13192" s="13">
        <f t="shared" si="206"/>
        <v>-3688981.2330001397</v>
      </c>
    </row>
    <row r="13193" spans="1:9">
      <c r="A13193" s="10">
        <v>43970</v>
      </c>
      <c r="B13193" s="10">
        <v>43969</v>
      </c>
      <c r="C13193" t="s">
        <v>15563</v>
      </c>
      <c r="D13193" t="s">
        <v>15562</v>
      </c>
      <c r="E13193" t="s">
        <v>11</v>
      </c>
      <c r="F13193" s="1">
        <v>-572.29999999999995</v>
      </c>
      <c r="I13193" s="13">
        <f t="shared" si="206"/>
        <v>-3689553.5330001395</v>
      </c>
    </row>
    <row r="13194" spans="1:9">
      <c r="A13194" s="10">
        <v>43970</v>
      </c>
      <c r="B13194" s="10">
        <v>43969</v>
      </c>
      <c r="C13194" t="s">
        <v>452</v>
      </c>
      <c r="D13194" t="s">
        <v>1866</v>
      </c>
      <c r="E13194" t="s">
        <v>11</v>
      </c>
      <c r="F13194" s="1">
        <v>-0.59499999999999997</v>
      </c>
      <c r="I13194" s="13">
        <f t="shared" si="206"/>
        <v>-3689554.1280001397</v>
      </c>
    </row>
    <row r="13195" spans="1:9">
      <c r="A13195" s="10">
        <v>43970</v>
      </c>
      <c r="B13195" s="10">
        <v>43969</v>
      </c>
      <c r="C13195" t="s">
        <v>452</v>
      </c>
      <c r="D13195" t="s">
        <v>2224</v>
      </c>
      <c r="E13195" t="s">
        <v>11</v>
      </c>
      <c r="F13195" s="1">
        <v>-0.59499999999999997</v>
      </c>
      <c r="I13195" s="13">
        <f t="shared" si="206"/>
        <v>-3689554.7230001399</v>
      </c>
    </row>
    <row r="13196" spans="1:9">
      <c r="A13196" s="10">
        <v>43966</v>
      </c>
      <c r="B13196" s="10">
        <v>43969</v>
      </c>
      <c r="C13196" t="s">
        <v>14220</v>
      </c>
      <c r="E13196" t="s">
        <v>11</v>
      </c>
      <c r="F13196" s="1">
        <v>-20</v>
      </c>
      <c r="I13196" s="13">
        <f t="shared" si="206"/>
        <v>-3689574.7230001399</v>
      </c>
    </row>
    <row r="13197" spans="1:9">
      <c r="A13197" s="10">
        <v>43966</v>
      </c>
      <c r="B13197" s="10">
        <v>43969</v>
      </c>
      <c r="C13197" t="s">
        <v>7</v>
      </c>
      <c r="E13197" t="s">
        <v>11</v>
      </c>
      <c r="F13197" s="1">
        <v>-3.8</v>
      </c>
      <c r="I13197" s="13">
        <f t="shared" si="206"/>
        <v>-3689578.5230001397</v>
      </c>
    </row>
    <row r="13198" spans="1:9">
      <c r="A13198" s="10">
        <v>43971</v>
      </c>
      <c r="B13198" s="10">
        <v>43970</v>
      </c>
      <c r="C13198" t="s">
        <v>15595</v>
      </c>
      <c r="D13198" t="s">
        <v>15594</v>
      </c>
      <c r="E13198" t="s">
        <v>3935</v>
      </c>
      <c r="F13198" s="1">
        <v>-568.91899999999998</v>
      </c>
      <c r="I13198" s="13">
        <f t="shared" si="206"/>
        <v>-3690147.44200014</v>
      </c>
    </row>
    <row r="13199" spans="1:9">
      <c r="A13199" s="10">
        <v>43971</v>
      </c>
      <c r="B13199" s="10">
        <v>43970</v>
      </c>
      <c r="C13199" t="s">
        <v>15593</v>
      </c>
      <c r="D13199" t="s">
        <v>15592</v>
      </c>
      <c r="E13199" t="s">
        <v>12240</v>
      </c>
      <c r="F13199" s="1">
        <v>-460</v>
      </c>
      <c r="I13199" s="13">
        <f t="shared" si="206"/>
        <v>-3690607.44200014</v>
      </c>
    </row>
    <row r="13200" spans="1:9">
      <c r="A13200" s="10">
        <v>43971</v>
      </c>
      <c r="B13200" s="10">
        <v>43970</v>
      </c>
      <c r="C13200" t="s">
        <v>15591</v>
      </c>
      <c r="D13200" t="s">
        <v>15590</v>
      </c>
      <c r="E13200" t="s">
        <v>4029</v>
      </c>
      <c r="F13200" s="1">
        <v>-3809.8429999999998</v>
      </c>
      <c r="I13200" s="13">
        <f t="shared" si="206"/>
        <v>-3694417.2850001398</v>
      </c>
    </row>
    <row r="13201" spans="1:9">
      <c r="A13201" s="10">
        <v>43971</v>
      </c>
      <c r="B13201" s="10">
        <v>43970</v>
      </c>
      <c r="C13201" t="s">
        <v>15589</v>
      </c>
      <c r="D13201" t="s">
        <v>15588</v>
      </c>
      <c r="E13201" t="s">
        <v>11</v>
      </c>
      <c r="F13201" s="1">
        <v>-17800</v>
      </c>
      <c r="I13201" s="13">
        <f t="shared" si="206"/>
        <v>-3712217.2850001398</v>
      </c>
    </row>
    <row r="13202" spans="1:9">
      <c r="A13202" s="10">
        <v>43971</v>
      </c>
      <c r="B13202" s="10">
        <v>43970</v>
      </c>
      <c r="C13202" t="s">
        <v>15587</v>
      </c>
      <c r="D13202" t="s">
        <v>15586</v>
      </c>
      <c r="E13202" t="s">
        <v>11939</v>
      </c>
      <c r="F13202" s="1">
        <v>-154032.85</v>
      </c>
      <c r="I13202" s="13">
        <f t="shared" si="206"/>
        <v>-3866250.1350001399</v>
      </c>
    </row>
    <row r="13203" spans="1:9">
      <c r="A13203" s="10">
        <v>43971</v>
      </c>
      <c r="B13203" s="10">
        <v>43970</v>
      </c>
      <c r="C13203" t="s">
        <v>31</v>
      </c>
      <c r="D13203" t="s">
        <v>15586</v>
      </c>
      <c r="E13203" t="s">
        <v>11939</v>
      </c>
      <c r="F13203" s="1">
        <v>-1.7849999999999999</v>
      </c>
      <c r="I13203" s="13">
        <f t="shared" si="206"/>
        <v>-3866251.9200001401</v>
      </c>
    </row>
    <row r="13204" spans="1:9">
      <c r="A13204" s="10">
        <v>43971</v>
      </c>
      <c r="B13204" s="10">
        <v>43970</v>
      </c>
      <c r="C13204" t="s">
        <v>15585</v>
      </c>
      <c r="D13204" t="s">
        <v>15584</v>
      </c>
      <c r="E13204" t="s">
        <v>448</v>
      </c>
      <c r="F13204" s="1">
        <v>-1706.337</v>
      </c>
      <c r="I13204" s="13">
        <f t="shared" si="206"/>
        <v>-3867958.2570001399</v>
      </c>
    </row>
    <row r="13205" spans="1:9">
      <c r="A13205" s="10">
        <v>43971</v>
      </c>
      <c r="B13205" s="10">
        <v>43970</v>
      </c>
      <c r="C13205" t="s">
        <v>31</v>
      </c>
      <c r="D13205" t="s">
        <v>15584</v>
      </c>
      <c r="E13205" t="s">
        <v>448</v>
      </c>
      <c r="F13205" s="1">
        <v>-1.7849999999999999</v>
      </c>
      <c r="I13205" s="13">
        <f t="shared" si="206"/>
        <v>-3867960.0420001401</v>
      </c>
    </row>
    <row r="13206" spans="1:9">
      <c r="A13206" s="10">
        <v>43971</v>
      </c>
      <c r="B13206" s="10">
        <v>43970</v>
      </c>
      <c r="C13206" t="s">
        <v>15583</v>
      </c>
      <c r="D13206" t="s">
        <v>15582</v>
      </c>
      <c r="E13206" t="s">
        <v>10403</v>
      </c>
      <c r="F13206" s="1">
        <v>-3936.5250000000001</v>
      </c>
      <c r="I13206" s="13">
        <f t="shared" si="206"/>
        <v>-3871896.56700014</v>
      </c>
    </row>
    <row r="13207" spans="1:9">
      <c r="A13207" s="10">
        <v>43971</v>
      </c>
      <c r="B13207" s="10">
        <v>43970</v>
      </c>
      <c r="C13207" t="s">
        <v>15581</v>
      </c>
      <c r="D13207" t="s">
        <v>15580</v>
      </c>
      <c r="E13207" t="s">
        <v>12240</v>
      </c>
      <c r="F13207" s="1">
        <v>-325</v>
      </c>
      <c r="I13207" s="13">
        <f t="shared" si="206"/>
        <v>-3872221.56700014</v>
      </c>
    </row>
    <row r="13208" spans="1:9">
      <c r="A13208" s="10">
        <v>43971</v>
      </c>
      <c r="B13208" s="10">
        <v>43970</v>
      </c>
      <c r="C13208" t="s">
        <v>15579</v>
      </c>
      <c r="D13208" t="s">
        <v>15578</v>
      </c>
      <c r="E13208" t="s">
        <v>305</v>
      </c>
      <c r="F13208" s="1">
        <v>-323.67099999999999</v>
      </c>
      <c r="I13208" s="13">
        <f t="shared" si="206"/>
        <v>-3872545.2380001401</v>
      </c>
    </row>
    <row r="13209" spans="1:9">
      <c r="A13209" s="10">
        <v>43971</v>
      </c>
      <c r="B13209" s="10">
        <v>43970</v>
      </c>
      <c r="C13209" t="s">
        <v>15577</v>
      </c>
      <c r="D13209" t="s">
        <v>15576</v>
      </c>
      <c r="E13209" t="s">
        <v>15575</v>
      </c>
      <c r="F13209" s="1">
        <v>-381.13499999999999</v>
      </c>
      <c r="I13209" s="13">
        <f t="shared" si="206"/>
        <v>-3872926.3730001398</v>
      </c>
    </row>
    <row r="13210" spans="1:9">
      <c r="A13210" s="10">
        <v>43966</v>
      </c>
      <c r="B13210" s="10">
        <v>43970</v>
      </c>
      <c r="C13210" t="s">
        <v>7</v>
      </c>
      <c r="E13210" t="s">
        <v>11</v>
      </c>
      <c r="F13210" s="1">
        <v>-3.8</v>
      </c>
      <c r="I13210" s="13">
        <f t="shared" si="206"/>
        <v>-3872930.1730001396</v>
      </c>
    </row>
    <row r="13211" spans="1:9">
      <c r="A13211" s="10">
        <v>43966</v>
      </c>
      <c r="B13211" s="10">
        <v>43970</v>
      </c>
      <c r="C13211" t="s">
        <v>14220</v>
      </c>
      <c r="E13211" t="s">
        <v>11</v>
      </c>
      <c r="F13211" s="1">
        <v>-20</v>
      </c>
      <c r="I13211" s="13">
        <f t="shared" si="206"/>
        <v>-3872950.1730001396</v>
      </c>
    </row>
    <row r="13212" spans="1:9">
      <c r="A13212" s="10">
        <v>43973</v>
      </c>
      <c r="B13212" s="10">
        <v>43971</v>
      </c>
      <c r="C13212" t="s">
        <v>105</v>
      </c>
      <c r="D13212" t="s">
        <v>15618</v>
      </c>
      <c r="E13212" t="s">
        <v>15617</v>
      </c>
      <c r="F13212" s="1">
        <v>-0.5</v>
      </c>
      <c r="I13212" s="13">
        <f t="shared" si="206"/>
        <v>-3872950.6730001396</v>
      </c>
    </row>
    <row r="13213" spans="1:9">
      <c r="A13213" s="10">
        <v>43973</v>
      </c>
      <c r="B13213" s="10">
        <v>43971</v>
      </c>
      <c r="C13213" t="s">
        <v>184</v>
      </c>
      <c r="D13213" t="s">
        <v>15614</v>
      </c>
      <c r="E13213" t="s">
        <v>15613</v>
      </c>
      <c r="F13213" s="1">
        <v>-10</v>
      </c>
      <c r="I13213" s="13">
        <f t="shared" si="206"/>
        <v>-3872960.6730001396</v>
      </c>
    </row>
    <row r="13214" spans="1:9">
      <c r="A13214" s="10">
        <v>43973</v>
      </c>
      <c r="B13214" s="10">
        <v>43971</v>
      </c>
      <c r="C13214" t="s">
        <v>96</v>
      </c>
      <c r="D13214" t="s">
        <v>15612</v>
      </c>
      <c r="E13214" t="s">
        <v>15611</v>
      </c>
      <c r="F13214" s="1">
        <v>-30</v>
      </c>
      <c r="I13214" s="13">
        <f t="shared" si="206"/>
        <v>-3872990.6730001396</v>
      </c>
    </row>
    <row r="13215" spans="1:9">
      <c r="A13215" s="10">
        <v>43973</v>
      </c>
      <c r="B13215" s="10">
        <v>43971</v>
      </c>
      <c r="C13215" t="s">
        <v>60</v>
      </c>
      <c r="D13215" t="s">
        <v>15610</v>
      </c>
      <c r="E13215" t="s">
        <v>15604</v>
      </c>
      <c r="F13215" s="1">
        <v>-8</v>
      </c>
      <c r="I13215" s="13">
        <f t="shared" si="206"/>
        <v>-3872998.6730001396</v>
      </c>
    </row>
    <row r="13216" spans="1:9">
      <c r="A13216" s="10">
        <v>43973</v>
      </c>
      <c r="B13216" s="10">
        <v>43971</v>
      </c>
      <c r="C13216" t="s">
        <v>7</v>
      </c>
      <c r="D13216" t="s">
        <v>15609</v>
      </c>
      <c r="E13216" t="s">
        <v>15608</v>
      </c>
      <c r="F13216" s="1">
        <v>-1.9</v>
      </c>
      <c r="I13216" s="13">
        <f t="shared" si="206"/>
        <v>-3873000.5730001396</v>
      </c>
    </row>
    <row r="13217" spans="1:9">
      <c r="A13217" s="10">
        <v>43973</v>
      </c>
      <c r="B13217" s="10">
        <v>43971</v>
      </c>
      <c r="C13217" t="s">
        <v>7</v>
      </c>
      <c r="D13217" t="s">
        <v>15605</v>
      </c>
      <c r="E13217" t="s">
        <v>15604</v>
      </c>
      <c r="F13217" s="1">
        <v>-7.22</v>
      </c>
      <c r="I13217" s="13">
        <f t="shared" si="206"/>
        <v>-3873007.7930001398</v>
      </c>
    </row>
    <row r="13218" spans="1:9">
      <c r="A13218" s="10">
        <v>43972</v>
      </c>
      <c r="B13218" s="10">
        <v>43971</v>
      </c>
      <c r="C13218" t="s">
        <v>15603</v>
      </c>
      <c r="D13218" t="s">
        <v>15602</v>
      </c>
      <c r="E13218" t="s">
        <v>11</v>
      </c>
      <c r="F13218" s="1">
        <v>-116.65600000000001</v>
      </c>
      <c r="I13218" s="13">
        <f t="shared" si="206"/>
        <v>-3873124.4490001397</v>
      </c>
    </row>
    <row r="13219" spans="1:9">
      <c r="A13219" s="10">
        <v>43972</v>
      </c>
      <c r="B13219" s="10">
        <v>43971</v>
      </c>
      <c r="C13219" t="s">
        <v>15601</v>
      </c>
      <c r="D13219" t="s">
        <v>15600</v>
      </c>
      <c r="E13219" t="s">
        <v>11</v>
      </c>
      <c r="F13219" s="1">
        <v>-116.88200000000001</v>
      </c>
      <c r="I13219" s="13">
        <f t="shared" si="206"/>
        <v>-3873241.3310001399</v>
      </c>
    </row>
    <row r="13220" spans="1:9">
      <c r="A13220" s="10">
        <v>43972</v>
      </c>
      <c r="B13220" s="10">
        <v>43971</v>
      </c>
      <c r="C13220" t="s">
        <v>15599</v>
      </c>
      <c r="D13220" t="s">
        <v>15598</v>
      </c>
      <c r="E13220" t="s">
        <v>11</v>
      </c>
      <c r="F13220" s="1">
        <v>-72.619</v>
      </c>
      <c r="I13220" s="13">
        <f t="shared" si="206"/>
        <v>-3873313.9500001399</v>
      </c>
    </row>
    <row r="13221" spans="1:9">
      <c r="A13221" s="10">
        <v>43972</v>
      </c>
      <c r="B13221" s="10">
        <v>43971</v>
      </c>
      <c r="C13221" t="s">
        <v>15597</v>
      </c>
      <c r="D13221" t="s">
        <v>15596</v>
      </c>
      <c r="E13221" t="s">
        <v>6120</v>
      </c>
      <c r="F13221" s="1">
        <v>-2031.5889999999999</v>
      </c>
      <c r="I13221" s="13">
        <f t="shared" si="206"/>
        <v>-3875345.53900014</v>
      </c>
    </row>
    <row r="13222" spans="1:9">
      <c r="A13222" s="10">
        <v>43970</v>
      </c>
      <c r="B13222" s="10">
        <v>43971</v>
      </c>
      <c r="C13222" t="s">
        <v>10048</v>
      </c>
      <c r="D13222" t="s">
        <v>2224</v>
      </c>
      <c r="E13222" t="s">
        <v>11</v>
      </c>
      <c r="G13222" s="1">
        <v>25000</v>
      </c>
      <c r="I13222" s="13">
        <f t="shared" si="206"/>
        <v>-3850345.53900014</v>
      </c>
    </row>
    <row r="13223" spans="1:9">
      <c r="A13223" s="10">
        <v>43970</v>
      </c>
      <c r="B13223" s="10">
        <v>43971</v>
      </c>
      <c r="C13223" t="s">
        <v>6084</v>
      </c>
      <c r="D13223" t="s">
        <v>1945</v>
      </c>
      <c r="E13223" t="s">
        <v>11</v>
      </c>
      <c r="G13223" s="1">
        <v>12000</v>
      </c>
      <c r="I13223" s="13">
        <f t="shared" si="206"/>
        <v>-3838345.53900014</v>
      </c>
    </row>
    <row r="13224" spans="1:9">
      <c r="A13224" s="10">
        <v>43970</v>
      </c>
      <c r="B13224" s="10">
        <v>43971</v>
      </c>
      <c r="C13224" t="s">
        <v>12379</v>
      </c>
      <c r="D13224" t="s">
        <v>2068</v>
      </c>
      <c r="E13224" t="s">
        <v>11</v>
      </c>
      <c r="G13224" s="1">
        <v>21000</v>
      </c>
      <c r="I13224" s="13">
        <f t="shared" si="206"/>
        <v>-3817345.53900014</v>
      </c>
    </row>
    <row r="13225" spans="1:9">
      <c r="A13225" s="10">
        <v>43970</v>
      </c>
      <c r="B13225" s="10">
        <v>43971</v>
      </c>
      <c r="C13225" t="s">
        <v>12714</v>
      </c>
      <c r="D13225" t="s">
        <v>2136</v>
      </c>
      <c r="E13225" t="s">
        <v>11</v>
      </c>
      <c r="G13225" s="1">
        <v>17000</v>
      </c>
      <c r="I13225" s="13">
        <f t="shared" si="206"/>
        <v>-3800345.53900014</v>
      </c>
    </row>
    <row r="13226" spans="1:9">
      <c r="A13226" s="10">
        <v>43970</v>
      </c>
      <c r="B13226" s="10">
        <v>43971</v>
      </c>
      <c r="C13226" t="s">
        <v>15561</v>
      </c>
      <c r="D13226" t="s">
        <v>1866</v>
      </c>
      <c r="E13226" t="s">
        <v>11</v>
      </c>
      <c r="G13226" s="1">
        <v>5000</v>
      </c>
      <c r="I13226" s="13">
        <f t="shared" si="206"/>
        <v>-3795345.53900014</v>
      </c>
    </row>
    <row r="13227" spans="1:9">
      <c r="A13227" s="10">
        <v>43970</v>
      </c>
      <c r="B13227" s="10">
        <v>43971</v>
      </c>
      <c r="C13227" t="s">
        <v>15560</v>
      </c>
      <c r="D13227" t="s">
        <v>3296</v>
      </c>
      <c r="E13227" t="s">
        <v>11</v>
      </c>
      <c r="G13227" s="1">
        <v>250000</v>
      </c>
      <c r="I13227" s="13">
        <f t="shared" si="206"/>
        <v>-3545345.53900014</v>
      </c>
    </row>
    <row r="13228" spans="1:9">
      <c r="A13228" s="10">
        <v>43973</v>
      </c>
      <c r="B13228" s="10">
        <v>43972</v>
      </c>
      <c r="C13228" t="s">
        <v>12249</v>
      </c>
      <c r="D13228" t="s">
        <v>3288</v>
      </c>
      <c r="E13228" t="s">
        <v>11</v>
      </c>
      <c r="F13228" s="1">
        <v>-0.59499999999999997</v>
      </c>
      <c r="I13228" s="13">
        <f t="shared" si="206"/>
        <v>-3545346.1340001402</v>
      </c>
    </row>
    <row r="13229" spans="1:9">
      <c r="A13229" s="10">
        <v>43973</v>
      </c>
      <c r="B13229" s="10">
        <v>43972</v>
      </c>
      <c r="C13229" t="s">
        <v>452</v>
      </c>
      <c r="D13229" t="s">
        <v>6687</v>
      </c>
      <c r="E13229" t="s">
        <v>11</v>
      </c>
      <c r="F13229" s="1">
        <v>-0.59499999999999997</v>
      </c>
      <c r="I13229" s="13">
        <f t="shared" si="206"/>
        <v>-3545346.7290001404</v>
      </c>
    </row>
    <row r="13230" spans="1:9">
      <c r="A13230" s="10">
        <v>43973</v>
      </c>
      <c r="B13230" s="10">
        <v>43972</v>
      </c>
      <c r="C13230" t="s">
        <v>452</v>
      </c>
      <c r="D13230" t="s">
        <v>1943</v>
      </c>
      <c r="E13230" t="s">
        <v>11</v>
      </c>
      <c r="F13230" s="1">
        <v>-0.59499999999999997</v>
      </c>
      <c r="I13230" s="13">
        <f t="shared" si="206"/>
        <v>-3545347.3240001407</v>
      </c>
    </row>
    <row r="13231" spans="1:9">
      <c r="A13231" s="10">
        <v>43973</v>
      </c>
      <c r="B13231" s="10">
        <v>43972</v>
      </c>
      <c r="C13231" t="s">
        <v>15607</v>
      </c>
      <c r="D13231" t="s">
        <v>15606</v>
      </c>
      <c r="E13231" t="s">
        <v>11</v>
      </c>
      <c r="F13231" s="1">
        <v>-118.649</v>
      </c>
      <c r="I13231" s="13">
        <f t="shared" si="206"/>
        <v>-3545465.9730001409</v>
      </c>
    </row>
    <row r="13232" spans="1:9">
      <c r="A13232" s="10">
        <v>43973</v>
      </c>
      <c r="B13232" s="10">
        <v>43972</v>
      </c>
      <c r="C13232" t="s">
        <v>452</v>
      </c>
      <c r="D13232" t="s">
        <v>2199</v>
      </c>
      <c r="E13232" t="s">
        <v>11</v>
      </c>
      <c r="F13232" s="1">
        <v>-0.59499999999999997</v>
      </c>
      <c r="I13232" s="13">
        <f t="shared" si="206"/>
        <v>-3545466.5680001411</v>
      </c>
    </row>
    <row r="13233" spans="1:9">
      <c r="A13233" s="10">
        <v>43977</v>
      </c>
      <c r="B13233" s="10">
        <v>43973</v>
      </c>
      <c r="C13233" t="s">
        <v>31</v>
      </c>
      <c r="D13233" t="s">
        <v>15651</v>
      </c>
      <c r="E13233" t="s">
        <v>15123</v>
      </c>
      <c r="F13233" s="1">
        <v>-1.7849999999999999</v>
      </c>
      <c r="I13233" s="13">
        <f t="shared" si="206"/>
        <v>-3545468.3530001412</v>
      </c>
    </row>
    <row r="13234" spans="1:9">
      <c r="A13234" s="10">
        <v>43977</v>
      </c>
      <c r="B13234" s="10">
        <v>43973</v>
      </c>
      <c r="C13234" t="s">
        <v>15652</v>
      </c>
      <c r="D13234" t="s">
        <v>15651</v>
      </c>
      <c r="E13234" t="s">
        <v>15123</v>
      </c>
      <c r="F13234" s="1">
        <v>-30000</v>
      </c>
      <c r="I13234" s="13">
        <f t="shared" si="206"/>
        <v>-3575468.3530001412</v>
      </c>
    </row>
    <row r="13235" spans="1:9">
      <c r="A13235" s="10">
        <v>43977</v>
      </c>
      <c r="B13235" s="10">
        <v>43973</v>
      </c>
      <c r="C13235" t="s">
        <v>15650</v>
      </c>
      <c r="D13235" t="s">
        <v>15649</v>
      </c>
      <c r="E13235" t="s">
        <v>11</v>
      </c>
      <c r="F13235" s="1">
        <v>-1744.8620000000001</v>
      </c>
      <c r="I13235" s="13">
        <f t="shared" si="206"/>
        <v>-3577213.2150001414</v>
      </c>
    </row>
    <row r="13236" spans="1:9">
      <c r="A13236" s="10">
        <v>43977</v>
      </c>
      <c r="B13236" s="10">
        <v>43973</v>
      </c>
      <c r="C13236" t="s">
        <v>15648</v>
      </c>
      <c r="D13236" t="s">
        <v>15647</v>
      </c>
      <c r="E13236" t="s">
        <v>11</v>
      </c>
      <c r="F13236" s="1">
        <v>-876.28899999999999</v>
      </c>
      <c r="I13236" s="13">
        <f t="shared" si="206"/>
        <v>-3578089.5040001413</v>
      </c>
    </row>
    <row r="13237" spans="1:9">
      <c r="A13237" s="10">
        <v>43977</v>
      </c>
      <c r="B13237" s="10">
        <v>43973</v>
      </c>
      <c r="C13237" t="s">
        <v>15646</v>
      </c>
      <c r="D13237" t="s">
        <v>15645</v>
      </c>
      <c r="E13237" t="s">
        <v>332</v>
      </c>
      <c r="F13237" s="1">
        <v>-17237.5</v>
      </c>
      <c r="I13237" s="13">
        <f t="shared" si="206"/>
        <v>-3595327.0040001413</v>
      </c>
    </row>
    <row r="13238" spans="1:9">
      <c r="A13238" s="10">
        <v>43977</v>
      </c>
      <c r="B13238" s="10">
        <v>43973</v>
      </c>
      <c r="C13238" t="s">
        <v>31</v>
      </c>
      <c r="D13238" t="s">
        <v>15645</v>
      </c>
      <c r="E13238" t="s">
        <v>332</v>
      </c>
      <c r="F13238" s="1">
        <v>-1.7849999999999999</v>
      </c>
      <c r="I13238" s="13">
        <f t="shared" si="206"/>
        <v>-3595328.7890001414</v>
      </c>
    </row>
    <row r="13239" spans="1:9">
      <c r="A13239" s="10">
        <v>43977</v>
      </c>
      <c r="B13239" s="10">
        <v>43973</v>
      </c>
      <c r="C13239" t="s">
        <v>15644</v>
      </c>
      <c r="D13239" t="s">
        <v>15643</v>
      </c>
      <c r="E13239" t="s">
        <v>8015</v>
      </c>
      <c r="F13239" s="1">
        <v>-4545.0169999999998</v>
      </c>
      <c r="I13239" s="13">
        <f t="shared" si="206"/>
        <v>-3599873.8060001414</v>
      </c>
    </row>
    <row r="13240" spans="1:9">
      <c r="A13240" s="10">
        <v>43977</v>
      </c>
      <c r="B13240" s="10">
        <v>43973</v>
      </c>
      <c r="C13240" t="s">
        <v>31</v>
      </c>
      <c r="D13240" t="s">
        <v>15643</v>
      </c>
      <c r="E13240" t="s">
        <v>8015</v>
      </c>
      <c r="F13240" s="1">
        <v>-1.7849999999999999</v>
      </c>
      <c r="I13240" s="13">
        <f t="shared" si="206"/>
        <v>-3599875.5910001416</v>
      </c>
    </row>
    <row r="13241" spans="1:9">
      <c r="A13241" s="10">
        <v>43977</v>
      </c>
      <c r="B13241" s="10">
        <v>43973</v>
      </c>
      <c r="C13241" t="s">
        <v>15642</v>
      </c>
      <c r="D13241" t="s">
        <v>15641</v>
      </c>
      <c r="E13241" t="s">
        <v>15640</v>
      </c>
      <c r="F13241" s="1">
        <v>-169.61600000000001</v>
      </c>
      <c r="I13241" s="13">
        <f t="shared" si="206"/>
        <v>-3600045.2070001415</v>
      </c>
    </row>
    <row r="13242" spans="1:9">
      <c r="A13242" s="10">
        <v>43977</v>
      </c>
      <c r="B13242" s="10">
        <v>43973</v>
      </c>
      <c r="C13242" t="s">
        <v>15639</v>
      </c>
      <c r="D13242" t="s">
        <v>15638</v>
      </c>
      <c r="E13242" t="s">
        <v>7645</v>
      </c>
      <c r="F13242" s="1">
        <v>-167.45699999999999</v>
      </c>
      <c r="I13242" s="13">
        <f t="shared" si="206"/>
        <v>-3600212.6640001414</v>
      </c>
    </row>
    <row r="13243" spans="1:9">
      <c r="A13243" s="10">
        <v>43977</v>
      </c>
      <c r="B13243" s="10">
        <v>43973</v>
      </c>
      <c r="C13243" t="s">
        <v>15637</v>
      </c>
      <c r="D13243" t="s">
        <v>15636</v>
      </c>
      <c r="E13243" t="s">
        <v>15635</v>
      </c>
      <c r="F13243" s="1">
        <v>-256.51299999999998</v>
      </c>
      <c r="I13243" s="13">
        <f t="shared" si="206"/>
        <v>-3600469.1770001412</v>
      </c>
    </row>
    <row r="13244" spans="1:9">
      <c r="A13244" s="10">
        <v>43977</v>
      </c>
      <c r="B13244" s="10">
        <v>43973</v>
      </c>
      <c r="C13244" t="s">
        <v>15634</v>
      </c>
      <c r="D13244" t="s">
        <v>15633</v>
      </c>
      <c r="E13244" t="s">
        <v>3703</v>
      </c>
      <c r="F13244" s="1">
        <v>-121.126</v>
      </c>
      <c r="I13244" s="13">
        <f t="shared" si="206"/>
        <v>-3600590.3030001414</v>
      </c>
    </row>
    <row r="13245" spans="1:9">
      <c r="A13245" s="10">
        <v>43977</v>
      </c>
      <c r="B13245" s="10">
        <v>43973</v>
      </c>
      <c r="C13245" t="s">
        <v>427</v>
      </c>
      <c r="D13245" t="s">
        <v>15632</v>
      </c>
      <c r="E13245" t="s">
        <v>429</v>
      </c>
      <c r="F13245" s="1">
        <v>-1202.4069999999999</v>
      </c>
      <c r="I13245" s="13">
        <f t="shared" si="206"/>
        <v>-3601792.7100001415</v>
      </c>
    </row>
    <row r="13246" spans="1:9">
      <c r="A13246" s="10">
        <v>43977</v>
      </c>
      <c r="B13246" s="10">
        <v>43973</v>
      </c>
      <c r="C13246" t="s">
        <v>430</v>
      </c>
      <c r="D13246" t="s">
        <v>15632</v>
      </c>
      <c r="E13246" t="s">
        <v>431</v>
      </c>
      <c r="F13246" s="1">
        <v>-1.19</v>
      </c>
      <c r="I13246" s="13">
        <f t="shared" si="206"/>
        <v>-3601793.9000001415</v>
      </c>
    </row>
    <row r="13247" spans="1:9">
      <c r="A13247" s="10">
        <v>43977</v>
      </c>
      <c r="B13247" s="10">
        <v>43973</v>
      </c>
      <c r="C13247" t="s">
        <v>427</v>
      </c>
      <c r="D13247" t="s">
        <v>15631</v>
      </c>
      <c r="E13247" t="s">
        <v>429</v>
      </c>
      <c r="F13247" s="1">
        <v>-3070.58</v>
      </c>
      <c r="I13247" s="13">
        <f t="shared" si="206"/>
        <v>-3604864.4800001415</v>
      </c>
    </row>
    <row r="13248" spans="1:9">
      <c r="A13248" s="10">
        <v>43977</v>
      </c>
      <c r="B13248" s="10">
        <v>43973</v>
      </c>
      <c r="C13248" t="s">
        <v>430</v>
      </c>
      <c r="D13248" t="s">
        <v>15631</v>
      </c>
      <c r="E13248" t="s">
        <v>431</v>
      </c>
      <c r="F13248" s="1">
        <v>-1.19</v>
      </c>
      <c r="I13248" s="13">
        <f t="shared" si="206"/>
        <v>-3604865.6700001415</v>
      </c>
    </row>
    <row r="13249" spans="1:9">
      <c r="A13249" s="10">
        <v>43977</v>
      </c>
      <c r="B13249" s="10">
        <v>43973</v>
      </c>
      <c r="C13249" t="s">
        <v>15630</v>
      </c>
      <c r="D13249" t="s">
        <v>15629</v>
      </c>
      <c r="E13249" t="s">
        <v>15628</v>
      </c>
      <c r="F13249" s="1">
        <v>-299.69400000000002</v>
      </c>
      <c r="I13249" s="13">
        <f t="shared" si="206"/>
        <v>-3605165.3640001416</v>
      </c>
    </row>
    <row r="13250" spans="1:9">
      <c r="A13250" s="10">
        <v>43977</v>
      </c>
      <c r="B13250" s="10">
        <v>43973</v>
      </c>
      <c r="C13250" t="s">
        <v>15627</v>
      </c>
      <c r="D13250" t="s">
        <v>15626</v>
      </c>
      <c r="E13250" t="s">
        <v>15625</v>
      </c>
      <c r="F13250" s="1">
        <v>-116.65600000000001</v>
      </c>
      <c r="I13250" s="13">
        <f t="shared" si="206"/>
        <v>-3605282.0200001416</v>
      </c>
    </row>
    <row r="13251" spans="1:9">
      <c r="A13251" s="10">
        <v>43977</v>
      </c>
      <c r="B13251" s="10">
        <v>43973</v>
      </c>
      <c r="C13251" t="s">
        <v>15624</v>
      </c>
      <c r="D13251" t="s">
        <v>15623</v>
      </c>
      <c r="E13251" t="s">
        <v>448</v>
      </c>
      <c r="F13251" s="1">
        <v>-1929.1959999999999</v>
      </c>
      <c r="I13251" s="13">
        <f t="shared" ref="I13251:I13314" si="207">I13250+F13251+G13251</f>
        <v>-3607211.2160001416</v>
      </c>
    </row>
    <row r="13252" spans="1:9">
      <c r="A13252" s="10">
        <v>43977</v>
      </c>
      <c r="B13252" s="10">
        <v>43973</v>
      </c>
      <c r="C13252" t="s">
        <v>31</v>
      </c>
      <c r="D13252" t="s">
        <v>15623</v>
      </c>
      <c r="E13252" t="s">
        <v>448</v>
      </c>
      <c r="F13252" s="1">
        <v>-1.7849999999999999</v>
      </c>
      <c r="I13252" s="13">
        <f t="shared" si="207"/>
        <v>-3607213.0010001417</v>
      </c>
    </row>
    <row r="13253" spans="1:9">
      <c r="A13253" s="10">
        <v>43977</v>
      </c>
      <c r="B13253" s="10">
        <v>43973</v>
      </c>
      <c r="C13253" t="s">
        <v>15622</v>
      </c>
      <c r="D13253" t="s">
        <v>15621</v>
      </c>
      <c r="E13253" t="s">
        <v>15620</v>
      </c>
      <c r="F13253" s="1">
        <v>-9000</v>
      </c>
      <c r="I13253" s="13">
        <f t="shared" si="207"/>
        <v>-3616213.0010001417</v>
      </c>
    </row>
    <row r="13254" spans="1:9">
      <c r="A13254" s="10">
        <v>43977</v>
      </c>
      <c r="B13254" s="10">
        <v>43973</v>
      </c>
      <c r="C13254" t="s">
        <v>11875</v>
      </c>
      <c r="D13254" t="s">
        <v>15619</v>
      </c>
      <c r="E13254" t="s">
        <v>11</v>
      </c>
      <c r="F13254" s="1">
        <v>-200</v>
      </c>
      <c r="I13254" s="13">
        <f t="shared" si="207"/>
        <v>-3616413.0010001417</v>
      </c>
    </row>
    <row r="13255" spans="1:9">
      <c r="A13255" s="10">
        <v>43979</v>
      </c>
      <c r="B13255" s="10">
        <v>43977</v>
      </c>
      <c r="C13255" t="s">
        <v>11026</v>
      </c>
      <c r="E13255" t="s">
        <v>11</v>
      </c>
      <c r="G13255" s="1">
        <v>9.52</v>
      </c>
      <c r="I13255" s="13">
        <f t="shared" si="207"/>
        <v>-3616403.4810001417</v>
      </c>
    </row>
    <row r="13256" spans="1:9">
      <c r="A13256" s="10">
        <v>43979</v>
      </c>
      <c r="B13256" s="10">
        <v>43977</v>
      </c>
      <c r="C13256" t="s">
        <v>15694</v>
      </c>
      <c r="E13256" t="s">
        <v>15693</v>
      </c>
      <c r="G13256" s="1">
        <v>3492.7919999999999</v>
      </c>
      <c r="I13256" s="13">
        <f t="shared" si="207"/>
        <v>-3612910.6890001418</v>
      </c>
    </row>
    <row r="13257" spans="1:9">
      <c r="A13257" s="10">
        <v>43979</v>
      </c>
      <c r="B13257" s="10">
        <v>43977</v>
      </c>
      <c r="C13257" t="s">
        <v>11026</v>
      </c>
      <c r="E13257" t="s">
        <v>11</v>
      </c>
      <c r="G13257" s="1">
        <v>9.52</v>
      </c>
      <c r="I13257" s="13">
        <f t="shared" si="207"/>
        <v>-3612901.1690001418</v>
      </c>
    </row>
    <row r="13258" spans="1:9">
      <c r="A13258" s="10">
        <v>43979</v>
      </c>
      <c r="B13258" s="10">
        <v>43977</v>
      </c>
      <c r="C13258" t="s">
        <v>15690</v>
      </c>
      <c r="E13258" t="s">
        <v>15689</v>
      </c>
      <c r="G13258" s="1">
        <v>2898.328</v>
      </c>
      <c r="I13258" s="13">
        <f t="shared" si="207"/>
        <v>-3610002.8410001416</v>
      </c>
    </row>
    <row r="13259" spans="1:9">
      <c r="A13259" s="10">
        <v>43979</v>
      </c>
      <c r="B13259" s="10">
        <v>43977</v>
      </c>
      <c r="C13259" t="s">
        <v>11026</v>
      </c>
      <c r="E13259" t="s">
        <v>11</v>
      </c>
      <c r="G13259" s="1">
        <v>9.52</v>
      </c>
      <c r="I13259" s="13">
        <f t="shared" si="207"/>
        <v>-3609993.3210001416</v>
      </c>
    </row>
    <row r="13260" spans="1:9">
      <c r="A13260" s="10">
        <v>43979</v>
      </c>
      <c r="B13260" s="10">
        <v>43977</v>
      </c>
      <c r="C13260" t="s">
        <v>15678</v>
      </c>
      <c r="E13260" t="s">
        <v>15677</v>
      </c>
      <c r="G13260" s="1">
        <v>2965.07</v>
      </c>
      <c r="I13260" s="13">
        <f t="shared" si="207"/>
        <v>-3607028.2510001417</v>
      </c>
    </row>
    <row r="13261" spans="1:9">
      <c r="A13261" s="10">
        <v>43979</v>
      </c>
      <c r="B13261" s="10">
        <v>43977</v>
      </c>
      <c r="C13261" t="s">
        <v>11026</v>
      </c>
      <c r="E13261" t="s">
        <v>11</v>
      </c>
      <c r="G13261" s="1">
        <v>9.52</v>
      </c>
      <c r="I13261" s="13">
        <f t="shared" si="207"/>
        <v>-3607018.7310001417</v>
      </c>
    </row>
    <row r="13262" spans="1:9">
      <c r="A13262" s="10">
        <v>43979</v>
      </c>
      <c r="B13262" s="10">
        <v>43977</v>
      </c>
      <c r="C13262" t="s">
        <v>15666</v>
      </c>
      <c r="E13262" t="s">
        <v>15665</v>
      </c>
      <c r="G13262" s="1">
        <v>4189.6130000000003</v>
      </c>
      <c r="I13262" s="13">
        <f t="shared" si="207"/>
        <v>-3602829.1180001418</v>
      </c>
    </row>
    <row r="13263" spans="1:9">
      <c r="A13263" s="10">
        <v>43978</v>
      </c>
      <c r="B13263" s="10">
        <v>43977</v>
      </c>
      <c r="C13263" t="s">
        <v>15663</v>
      </c>
      <c r="E13263" t="s">
        <v>15653</v>
      </c>
      <c r="F13263" s="1">
        <v>-2965.07</v>
      </c>
      <c r="I13263" s="13">
        <f t="shared" si="207"/>
        <v>-3605794.1880001416</v>
      </c>
    </row>
    <row r="13264" spans="1:9">
      <c r="A13264" s="10">
        <v>43978</v>
      </c>
      <c r="B13264" s="10">
        <v>43977</v>
      </c>
      <c r="C13264" t="s">
        <v>101</v>
      </c>
      <c r="E13264" t="s">
        <v>11</v>
      </c>
      <c r="F13264" s="1">
        <v>-9.52</v>
      </c>
      <c r="I13264" s="13">
        <f t="shared" si="207"/>
        <v>-3605803.7080001417</v>
      </c>
    </row>
    <row r="13265" spans="1:9">
      <c r="A13265" s="10">
        <v>43978</v>
      </c>
      <c r="B13265" s="10">
        <v>43977</v>
      </c>
      <c r="C13265" t="s">
        <v>15662</v>
      </c>
      <c r="D13265" t="s">
        <v>15661</v>
      </c>
      <c r="E13265" t="s">
        <v>11</v>
      </c>
      <c r="F13265" s="1">
        <v>-94.231999999999999</v>
      </c>
      <c r="I13265" s="13">
        <f t="shared" si="207"/>
        <v>-3605897.9400001415</v>
      </c>
    </row>
    <row r="13266" spans="1:9">
      <c r="A13266" s="10">
        <v>43978</v>
      </c>
      <c r="B13266" s="10">
        <v>43977</v>
      </c>
      <c r="C13266" t="s">
        <v>15660</v>
      </c>
      <c r="D13266" t="s">
        <v>15659</v>
      </c>
      <c r="E13266" t="s">
        <v>11</v>
      </c>
      <c r="F13266" s="1">
        <v>-116.65600000000001</v>
      </c>
      <c r="I13266" s="13">
        <f t="shared" si="207"/>
        <v>-3606014.5960001415</v>
      </c>
    </row>
    <row r="13267" spans="1:9">
      <c r="A13267" s="10">
        <v>43978</v>
      </c>
      <c r="B13267" s="10">
        <v>43977</v>
      </c>
      <c r="C13267" t="s">
        <v>15658</v>
      </c>
      <c r="E13267" t="s">
        <v>100</v>
      </c>
      <c r="F13267" s="1">
        <v>-3492.7919999999999</v>
      </c>
      <c r="I13267" s="13">
        <f t="shared" si="207"/>
        <v>-3609507.3880001414</v>
      </c>
    </row>
    <row r="13268" spans="1:9">
      <c r="A13268" s="10">
        <v>43978</v>
      </c>
      <c r="B13268" s="10">
        <v>43977</v>
      </c>
      <c r="C13268" t="s">
        <v>15657</v>
      </c>
      <c r="D13268" t="s">
        <v>15656</v>
      </c>
      <c r="E13268" t="s">
        <v>7676</v>
      </c>
      <c r="F13268" s="1">
        <v>-893.15899999999999</v>
      </c>
      <c r="I13268" s="13">
        <f t="shared" si="207"/>
        <v>-3610400.5470001413</v>
      </c>
    </row>
    <row r="13269" spans="1:9">
      <c r="A13269" s="10">
        <v>43978</v>
      </c>
      <c r="B13269" s="10">
        <v>43977</v>
      </c>
      <c r="C13269" t="s">
        <v>15655</v>
      </c>
      <c r="E13269" t="s">
        <v>100</v>
      </c>
      <c r="F13269" s="1">
        <v>-2898.328</v>
      </c>
      <c r="I13269" s="13">
        <f t="shared" si="207"/>
        <v>-3613298.8750001416</v>
      </c>
    </row>
    <row r="13270" spans="1:9">
      <c r="A13270" s="10">
        <v>43978</v>
      </c>
      <c r="B13270" s="10">
        <v>43977</v>
      </c>
      <c r="C13270" t="s">
        <v>101</v>
      </c>
      <c r="E13270" t="s">
        <v>11</v>
      </c>
      <c r="F13270" s="1">
        <v>-9.52</v>
      </c>
      <c r="I13270" s="13">
        <f t="shared" si="207"/>
        <v>-3613308.3950001416</v>
      </c>
    </row>
    <row r="13271" spans="1:9">
      <c r="A13271" s="10">
        <v>43978</v>
      </c>
      <c r="B13271" s="10">
        <v>43977</v>
      </c>
      <c r="C13271" t="s">
        <v>15654</v>
      </c>
      <c r="E13271" t="s">
        <v>15653</v>
      </c>
      <c r="F13271" s="1">
        <v>-4189.6130000000003</v>
      </c>
      <c r="I13271" s="13">
        <f t="shared" si="207"/>
        <v>-3617498.0080001415</v>
      </c>
    </row>
    <row r="13272" spans="1:9">
      <c r="A13272" s="10">
        <v>43978</v>
      </c>
      <c r="B13272" s="10">
        <v>43977</v>
      </c>
      <c r="C13272" t="s">
        <v>101</v>
      </c>
      <c r="E13272" t="s">
        <v>11</v>
      </c>
      <c r="F13272" s="1">
        <v>-9.52</v>
      </c>
      <c r="I13272" s="13">
        <f t="shared" si="207"/>
        <v>-3617507.5280001415</v>
      </c>
    </row>
    <row r="13273" spans="1:9">
      <c r="A13273" s="10">
        <v>43978</v>
      </c>
      <c r="B13273" s="10">
        <v>43977</v>
      </c>
      <c r="C13273" t="s">
        <v>101</v>
      </c>
      <c r="E13273" t="s">
        <v>11</v>
      </c>
      <c r="F13273" s="1">
        <v>-9.52</v>
      </c>
      <c r="I13273" s="13">
        <f t="shared" si="207"/>
        <v>-3617517.0480001415</v>
      </c>
    </row>
    <row r="13274" spans="1:9">
      <c r="A13274" s="10">
        <v>43973</v>
      </c>
      <c r="B13274" s="10">
        <v>43977</v>
      </c>
      <c r="C13274" t="s">
        <v>10138</v>
      </c>
      <c r="D13274" t="s">
        <v>2199</v>
      </c>
      <c r="E13274" t="s">
        <v>11</v>
      </c>
      <c r="G13274" s="1">
        <v>20000</v>
      </c>
      <c r="I13274" s="13">
        <f t="shared" si="207"/>
        <v>-3597517.0480001415</v>
      </c>
    </row>
    <row r="13275" spans="1:9">
      <c r="A13275" s="10">
        <v>43973</v>
      </c>
      <c r="B13275" s="10">
        <v>43977</v>
      </c>
      <c r="C13275" t="s">
        <v>15616</v>
      </c>
      <c r="D13275" t="s">
        <v>3288</v>
      </c>
      <c r="E13275" t="s">
        <v>11</v>
      </c>
      <c r="G13275" s="1">
        <v>300000</v>
      </c>
      <c r="I13275" s="13">
        <f t="shared" si="207"/>
        <v>-3297517.0480001415</v>
      </c>
    </row>
    <row r="13276" spans="1:9">
      <c r="A13276" s="10">
        <v>43973</v>
      </c>
      <c r="B13276" s="10">
        <v>43977</v>
      </c>
      <c r="C13276" t="s">
        <v>15615</v>
      </c>
      <c r="D13276" t="s">
        <v>6687</v>
      </c>
      <c r="E13276" t="s">
        <v>11</v>
      </c>
      <c r="G13276" s="1">
        <v>25000</v>
      </c>
      <c r="I13276" s="13">
        <f t="shared" si="207"/>
        <v>-3272517.0480001415</v>
      </c>
    </row>
    <row r="13277" spans="1:9">
      <c r="A13277" s="10">
        <v>43973</v>
      </c>
      <c r="B13277" s="10">
        <v>43977</v>
      </c>
      <c r="C13277" t="s">
        <v>12421</v>
      </c>
      <c r="D13277" t="s">
        <v>1943</v>
      </c>
      <c r="E13277" t="s">
        <v>11</v>
      </c>
      <c r="G13277" s="1">
        <v>19000</v>
      </c>
      <c r="I13277" s="13">
        <f t="shared" si="207"/>
        <v>-3253517.0480001415</v>
      </c>
    </row>
    <row r="13278" spans="1:9">
      <c r="A13278" s="10">
        <v>43980</v>
      </c>
      <c r="B13278" s="10">
        <v>43978</v>
      </c>
      <c r="C13278" t="s">
        <v>184</v>
      </c>
      <c r="D13278" t="s">
        <v>15718</v>
      </c>
      <c r="E13278" t="s">
        <v>15717</v>
      </c>
      <c r="F13278" s="1">
        <v>-10</v>
      </c>
      <c r="I13278" s="13">
        <f t="shared" si="207"/>
        <v>-3253527.0480001415</v>
      </c>
    </row>
    <row r="13279" spans="1:9">
      <c r="A13279" s="10">
        <v>43980</v>
      </c>
      <c r="B13279" s="10">
        <v>43978</v>
      </c>
      <c r="C13279" t="s">
        <v>7</v>
      </c>
      <c r="D13279" t="s">
        <v>15700</v>
      </c>
      <c r="E13279" t="s">
        <v>15699</v>
      </c>
      <c r="F13279" s="1">
        <v>-1.9</v>
      </c>
      <c r="I13279" s="13">
        <f t="shared" si="207"/>
        <v>-3253528.9480001414</v>
      </c>
    </row>
    <row r="13280" spans="1:9">
      <c r="A13280" s="10">
        <v>43979</v>
      </c>
      <c r="B13280" s="10">
        <v>43978</v>
      </c>
      <c r="C13280" t="s">
        <v>15695</v>
      </c>
      <c r="D13280" t="s">
        <v>15664</v>
      </c>
      <c r="E13280" t="s">
        <v>8015</v>
      </c>
      <c r="F13280" s="1">
        <v>-1321.018</v>
      </c>
      <c r="I13280" s="13">
        <f t="shared" si="207"/>
        <v>-3254849.9660001416</v>
      </c>
    </row>
    <row r="13281" spans="1:9">
      <c r="A13281" s="10">
        <v>43979</v>
      </c>
      <c r="B13281" s="10">
        <v>43978</v>
      </c>
      <c r="C13281" t="s">
        <v>15692</v>
      </c>
      <c r="D13281" t="s">
        <v>15691</v>
      </c>
      <c r="E13281" t="s">
        <v>15044</v>
      </c>
      <c r="F13281" s="1">
        <v>-49250</v>
      </c>
      <c r="I13281" s="13">
        <f t="shared" si="207"/>
        <v>-3304099.9660001416</v>
      </c>
    </row>
    <row r="13282" spans="1:9">
      <c r="A13282" s="10">
        <v>43979</v>
      </c>
      <c r="B13282" s="10">
        <v>43978</v>
      </c>
      <c r="C13282" t="s">
        <v>42</v>
      </c>
      <c r="D13282" t="s">
        <v>15688</v>
      </c>
      <c r="E13282" t="s">
        <v>44</v>
      </c>
      <c r="F13282" s="1">
        <v>-30394.288</v>
      </c>
      <c r="I13282" s="13">
        <f t="shared" si="207"/>
        <v>-3334494.2540001418</v>
      </c>
    </row>
    <row r="13283" spans="1:9">
      <c r="A13283" s="10">
        <v>43979</v>
      </c>
      <c r="B13283" s="10">
        <v>43978</v>
      </c>
      <c r="C13283" t="s">
        <v>45</v>
      </c>
      <c r="D13283" t="s">
        <v>15688</v>
      </c>
      <c r="E13283" t="s">
        <v>44</v>
      </c>
      <c r="F13283" s="1">
        <v>-3.57</v>
      </c>
      <c r="I13283" s="13">
        <f t="shared" si="207"/>
        <v>-3334497.8240001416</v>
      </c>
    </row>
    <row r="13284" spans="1:9">
      <c r="A13284" s="10">
        <v>43979</v>
      </c>
      <c r="B13284" s="10">
        <v>43978</v>
      </c>
      <c r="C13284" t="s">
        <v>42</v>
      </c>
      <c r="D13284" t="s">
        <v>15687</v>
      </c>
      <c r="E13284" t="s">
        <v>44</v>
      </c>
      <c r="F13284" s="1">
        <v>-109911.75900000001</v>
      </c>
      <c r="I13284" s="13">
        <f t="shared" si="207"/>
        <v>-3444409.5830001417</v>
      </c>
    </row>
    <row r="13285" spans="1:9">
      <c r="A13285" s="10">
        <v>43979</v>
      </c>
      <c r="B13285" s="10">
        <v>43978</v>
      </c>
      <c r="C13285" t="s">
        <v>45</v>
      </c>
      <c r="D13285" t="s">
        <v>15687</v>
      </c>
      <c r="E13285" t="s">
        <v>44</v>
      </c>
      <c r="F13285" s="1">
        <v>-3.57</v>
      </c>
      <c r="I13285" s="13">
        <f t="shared" si="207"/>
        <v>-3444413.1530001415</v>
      </c>
    </row>
    <row r="13286" spans="1:9">
      <c r="A13286" s="10">
        <v>43979</v>
      </c>
      <c r="B13286" s="10">
        <v>43978</v>
      </c>
      <c r="C13286" t="s">
        <v>15686</v>
      </c>
      <c r="D13286" t="s">
        <v>15685</v>
      </c>
      <c r="E13286" t="s">
        <v>11</v>
      </c>
      <c r="F13286" s="1">
        <v>-11734.323</v>
      </c>
      <c r="I13286" s="13">
        <f t="shared" si="207"/>
        <v>-3456147.4760001414</v>
      </c>
    </row>
    <row r="13287" spans="1:9">
      <c r="A13287" s="10">
        <v>43979</v>
      </c>
      <c r="B13287" s="10">
        <v>43978</v>
      </c>
      <c r="C13287" t="s">
        <v>15684</v>
      </c>
      <c r="D13287" t="s">
        <v>15683</v>
      </c>
      <c r="E13287" t="s">
        <v>11</v>
      </c>
      <c r="F13287" s="1">
        <v>-11667.897000000001</v>
      </c>
      <c r="I13287" s="13">
        <f t="shared" si="207"/>
        <v>-3467815.3730001412</v>
      </c>
    </row>
    <row r="13288" spans="1:9">
      <c r="A13288" s="10">
        <v>43979</v>
      </c>
      <c r="B13288" s="10">
        <v>43978</v>
      </c>
      <c r="C13288" t="s">
        <v>67</v>
      </c>
      <c r="D13288" t="s">
        <v>15681</v>
      </c>
      <c r="E13288" t="s">
        <v>11</v>
      </c>
      <c r="F13288" s="1">
        <v>-0.76200000000000001</v>
      </c>
      <c r="I13288" s="13">
        <f t="shared" si="207"/>
        <v>-3467816.1350001413</v>
      </c>
    </row>
    <row r="13289" spans="1:9">
      <c r="A13289" s="10">
        <v>43979</v>
      </c>
      <c r="B13289" s="10">
        <v>43978</v>
      </c>
      <c r="C13289" t="s">
        <v>68</v>
      </c>
      <c r="D13289" t="s">
        <v>15681</v>
      </c>
      <c r="E13289" t="s">
        <v>11</v>
      </c>
      <c r="F13289" s="1">
        <v>-0.19</v>
      </c>
      <c r="I13289" s="13">
        <f t="shared" si="207"/>
        <v>-3467816.3250001413</v>
      </c>
    </row>
    <row r="13290" spans="1:9">
      <c r="A13290" s="10">
        <v>43979</v>
      </c>
      <c r="B13290" s="10">
        <v>43978</v>
      </c>
      <c r="C13290" t="s">
        <v>67</v>
      </c>
      <c r="D13290" t="s">
        <v>15679</v>
      </c>
      <c r="E13290" t="s">
        <v>11</v>
      </c>
      <c r="F13290" s="1">
        <v>-0.76200000000000001</v>
      </c>
      <c r="I13290" s="13">
        <f t="shared" si="207"/>
        <v>-3467817.0870001414</v>
      </c>
    </row>
    <row r="13291" spans="1:9">
      <c r="A13291" s="10">
        <v>43979</v>
      </c>
      <c r="B13291" s="10">
        <v>43978</v>
      </c>
      <c r="C13291" t="s">
        <v>68</v>
      </c>
      <c r="D13291" t="s">
        <v>15679</v>
      </c>
      <c r="E13291" t="s">
        <v>11</v>
      </c>
      <c r="F13291" s="1">
        <v>-0.19</v>
      </c>
      <c r="I13291" s="13">
        <f t="shared" si="207"/>
        <v>-3467817.2770001413</v>
      </c>
    </row>
    <row r="13292" spans="1:9">
      <c r="A13292" s="10">
        <v>43979</v>
      </c>
      <c r="B13292" s="10">
        <v>43978</v>
      </c>
      <c r="C13292" t="s">
        <v>15676</v>
      </c>
      <c r="D13292" t="s">
        <v>15675</v>
      </c>
      <c r="E13292" t="s">
        <v>347</v>
      </c>
      <c r="F13292" s="1">
        <v>-970.89400000000001</v>
      </c>
      <c r="I13292" s="13">
        <f t="shared" si="207"/>
        <v>-3468788.1710001412</v>
      </c>
    </row>
    <row r="13293" spans="1:9">
      <c r="A13293" s="10">
        <v>43979</v>
      </c>
      <c r="B13293" s="10">
        <v>43978</v>
      </c>
      <c r="C13293" t="s">
        <v>15674</v>
      </c>
      <c r="D13293" t="s">
        <v>15673</v>
      </c>
      <c r="E13293" t="s">
        <v>15044</v>
      </c>
      <c r="F13293" s="1">
        <v>-49250</v>
      </c>
      <c r="I13293" s="13">
        <f t="shared" si="207"/>
        <v>-3518038.1710001412</v>
      </c>
    </row>
    <row r="13294" spans="1:9">
      <c r="A13294" s="10">
        <v>43979</v>
      </c>
      <c r="B13294" s="10">
        <v>43978</v>
      </c>
      <c r="C13294" t="s">
        <v>15672</v>
      </c>
      <c r="D13294" t="s">
        <v>15671</v>
      </c>
      <c r="E13294" t="s">
        <v>4346</v>
      </c>
      <c r="F13294" s="1">
        <v>-221.45400000000001</v>
      </c>
      <c r="I13294" s="13">
        <f t="shared" si="207"/>
        <v>-3518259.6250001411</v>
      </c>
    </row>
    <row r="13295" spans="1:9">
      <c r="A13295" s="10">
        <v>43979</v>
      </c>
      <c r="B13295" s="10">
        <v>43978</v>
      </c>
      <c r="C13295" t="s">
        <v>15670</v>
      </c>
      <c r="D13295" t="s">
        <v>15669</v>
      </c>
      <c r="E13295" t="s">
        <v>11992</v>
      </c>
      <c r="F13295" s="1">
        <v>-209.5</v>
      </c>
      <c r="I13295" s="13">
        <f t="shared" si="207"/>
        <v>-3518469.1250001411</v>
      </c>
    </row>
    <row r="13296" spans="1:9">
      <c r="A13296" s="10">
        <v>43979</v>
      </c>
      <c r="B13296" s="10">
        <v>43978</v>
      </c>
      <c r="C13296" t="s">
        <v>15668</v>
      </c>
      <c r="D13296" t="s">
        <v>15667</v>
      </c>
      <c r="E13296" t="s">
        <v>494</v>
      </c>
      <c r="F13296" s="1">
        <v>-5858.1120000000001</v>
      </c>
      <c r="I13296" s="13">
        <f t="shared" si="207"/>
        <v>-3524327.2370001413</v>
      </c>
    </row>
    <row r="13297" spans="1:9">
      <c r="A13297" s="10">
        <v>43979</v>
      </c>
      <c r="B13297" s="10">
        <v>43978</v>
      </c>
      <c r="C13297" t="s">
        <v>31</v>
      </c>
      <c r="D13297" t="s">
        <v>15664</v>
      </c>
      <c r="E13297" t="s">
        <v>8015</v>
      </c>
      <c r="F13297" s="1">
        <v>-1.7849999999999999</v>
      </c>
      <c r="I13297" s="13">
        <f t="shared" si="207"/>
        <v>-3524329.0220001414</v>
      </c>
    </row>
    <row r="13298" spans="1:9">
      <c r="A13298" s="10">
        <v>43973</v>
      </c>
      <c r="B13298" s="10">
        <v>43978</v>
      </c>
      <c r="C13298" t="s">
        <v>14220</v>
      </c>
      <c r="E13298" t="s">
        <v>11</v>
      </c>
      <c r="F13298" s="1">
        <v>-20</v>
      </c>
      <c r="I13298" s="13">
        <f t="shared" si="207"/>
        <v>-3524349.0220001414</v>
      </c>
    </row>
    <row r="13299" spans="1:9">
      <c r="A13299" s="10">
        <v>43973</v>
      </c>
      <c r="B13299" s="10">
        <v>43978</v>
      </c>
      <c r="C13299" t="s">
        <v>7</v>
      </c>
      <c r="E13299" t="s">
        <v>11</v>
      </c>
      <c r="F13299" s="1">
        <v>-3.8</v>
      </c>
      <c r="I13299" s="13">
        <f t="shared" si="207"/>
        <v>-3524352.8220001413</v>
      </c>
    </row>
    <row r="13300" spans="1:9">
      <c r="A13300" s="10">
        <v>43983</v>
      </c>
      <c r="B13300" s="10">
        <v>43979</v>
      </c>
      <c r="C13300" t="s">
        <v>184</v>
      </c>
      <c r="D13300" t="s">
        <v>15725</v>
      </c>
      <c r="E13300" t="s">
        <v>15724</v>
      </c>
      <c r="F13300" s="1">
        <v>-10</v>
      </c>
      <c r="I13300" s="13">
        <f t="shared" si="207"/>
        <v>-3524362.8220001413</v>
      </c>
    </row>
    <row r="13301" spans="1:9">
      <c r="A13301" s="10">
        <v>43983</v>
      </c>
      <c r="B13301" s="10">
        <v>43979</v>
      </c>
      <c r="C13301" t="s">
        <v>7</v>
      </c>
      <c r="D13301" t="s">
        <v>15723</v>
      </c>
      <c r="E13301" t="s">
        <v>15722</v>
      </c>
      <c r="F13301" s="1">
        <v>-1.9</v>
      </c>
      <c r="I13301" s="13">
        <f t="shared" si="207"/>
        <v>-3524364.7220001412</v>
      </c>
    </row>
    <row r="13302" spans="1:9">
      <c r="A13302" s="10">
        <v>43980</v>
      </c>
      <c r="B13302" s="10">
        <v>43979</v>
      </c>
      <c r="C13302" t="s">
        <v>101</v>
      </c>
      <c r="E13302" t="s">
        <v>11</v>
      </c>
      <c r="F13302" s="1">
        <v>-9.52</v>
      </c>
      <c r="I13302" s="13">
        <f t="shared" si="207"/>
        <v>-3524374.2420001412</v>
      </c>
    </row>
    <row r="13303" spans="1:9">
      <c r="A13303" s="10">
        <v>43980</v>
      </c>
      <c r="B13303" s="10">
        <v>43979</v>
      </c>
      <c r="C13303" t="s">
        <v>15716</v>
      </c>
      <c r="D13303" t="s">
        <v>10553</v>
      </c>
      <c r="E13303" t="s">
        <v>7365</v>
      </c>
      <c r="F13303" s="1">
        <v>-2597.123</v>
      </c>
      <c r="I13303" s="13">
        <f t="shared" si="207"/>
        <v>-3526971.3650001413</v>
      </c>
    </row>
    <row r="13304" spans="1:9">
      <c r="A13304" s="10">
        <v>43980</v>
      </c>
      <c r="B13304" s="10">
        <v>43979</v>
      </c>
      <c r="C13304" t="s">
        <v>15715</v>
      </c>
      <c r="D13304" t="s">
        <v>15714</v>
      </c>
      <c r="E13304" t="s">
        <v>7318</v>
      </c>
      <c r="F13304" s="1">
        <v>-944.28</v>
      </c>
      <c r="I13304" s="13">
        <f t="shared" si="207"/>
        <v>-3527915.6450001411</v>
      </c>
    </row>
    <row r="13305" spans="1:9">
      <c r="A13305" s="10">
        <v>43980</v>
      </c>
      <c r="B13305" s="10">
        <v>43979</v>
      </c>
      <c r="C13305" t="s">
        <v>452</v>
      </c>
      <c r="D13305" t="s">
        <v>1995</v>
      </c>
      <c r="E13305" t="s">
        <v>11</v>
      </c>
      <c r="F13305" s="1">
        <v>-0.59499999999999997</v>
      </c>
      <c r="I13305" s="13">
        <f t="shared" si="207"/>
        <v>-3527916.2400001413</v>
      </c>
    </row>
    <row r="13306" spans="1:9">
      <c r="A13306" s="10">
        <v>43980</v>
      </c>
      <c r="B13306" s="10">
        <v>43979</v>
      </c>
      <c r="C13306" t="s">
        <v>452</v>
      </c>
      <c r="D13306" t="s">
        <v>1344</v>
      </c>
      <c r="E13306" t="s">
        <v>11</v>
      </c>
      <c r="F13306" s="1">
        <v>-0.59499999999999997</v>
      </c>
      <c r="I13306" s="13">
        <f t="shared" si="207"/>
        <v>-3527916.8350001415</v>
      </c>
    </row>
    <row r="13307" spans="1:9">
      <c r="A13307" s="10">
        <v>43980</v>
      </c>
      <c r="B13307" s="10">
        <v>43979</v>
      </c>
      <c r="C13307" t="s">
        <v>12249</v>
      </c>
      <c r="D13307" t="s">
        <v>3249</v>
      </c>
      <c r="E13307" t="s">
        <v>11</v>
      </c>
      <c r="F13307" s="1">
        <v>-0.59499999999999997</v>
      </c>
      <c r="I13307" s="13">
        <f t="shared" si="207"/>
        <v>-3527917.4300001417</v>
      </c>
    </row>
    <row r="13308" spans="1:9">
      <c r="A13308" s="10">
        <v>43980</v>
      </c>
      <c r="B13308" s="10">
        <v>43979</v>
      </c>
      <c r="C13308" t="s">
        <v>15711</v>
      </c>
      <c r="D13308" t="s">
        <v>15710</v>
      </c>
      <c r="E13308" t="s">
        <v>7318</v>
      </c>
      <c r="F13308" s="1">
        <v>-834.2</v>
      </c>
      <c r="I13308" s="13">
        <f t="shared" si="207"/>
        <v>-3528751.6300001419</v>
      </c>
    </row>
    <row r="13309" spans="1:9">
      <c r="A13309" s="10">
        <v>43980</v>
      </c>
      <c r="B13309" s="10">
        <v>43979</v>
      </c>
      <c r="C13309" t="s">
        <v>15709</v>
      </c>
      <c r="D13309" t="s">
        <v>15708</v>
      </c>
      <c r="E13309" t="s">
        <v>7027</v>
      </c>
      <c r="F13309" s="1">
        <v>-699.48400000000004</v>
      </c>
      <c r="I13309" s="13">
        <f t="shared" si="207"/>
        <v>-3529451.1140001421</v>
      </c>
    </row>
    <row r="13310" spans="1:9">
      <c r="A13310" s="10">
        <v>43980</v>
      </c>
      <c r="B13310" s="10">
        <v>43979</v>
      </c>
      <c r="C13310" t="s">
        <v>15707</v>
      </c>
      <c r="D13310" t="s">
        <v>15706</v>
      </c>
      <c r="E13310" t="s">
        <v>7365</v>
      </c>
      <c r="F13310" s="1">
        <v>-937.55799999999999</v>
      </c>
      <c r="I13310" s="13">
        <f t="shared" si="207"/>
        <v>-3530388.6720001423</v>
      </c>
    </row>
    <row r="13311" spans="1:9">
      <c r="A13311" s="10">
        <v>43980</v>
      </c>
      <c r="B13311" s="10">
        <v>43979</v>
      </c>
      <c r="C13311" t="s">
        <v>15705</v>
      </c>
      <c r="D13311" t="s">
        <v>15704</v>
      </c>
      <c r="E13311" t="s">
        <v>15551</v>
      </c>
      <c r="F13311" s="1">
        <v>-735.61</v>
      </c>
      <c r="I13311" s="13">
        <f t="shared" si="207"/>
        <v>-3531124.2820001421</v>
      </c>
    </row>
    <row r="13312" spans="1:9">
      <c r="A13312" s="10">
        <v>43980</v>
      </c>
      <c r="B13312" s="10">
        <v>43979</v>
      </c>
      <c r="C13312" t="s">
        <v>452</v>
      </c>
      <c r="D13312" t="s">
        <v>7481</v>
      </c>
      <c r="E13312" t="s">
        <v>11</v>
      </c>
      <c r="F13312" s="1">
        <v>-0.59499999999999997</v>
      </c>
      <c r="I13312" s="13">
        <f t="shared" si="207"/>
        <v>-3531124.8770001424</v>
      </c>
    </row>
    <row r="13313" spans="1:9">
      <c r="A13313" s="10">
        <v>43980</v>
      </c>
      <c r="B13313" s="10">
        <v>43979</v>
      </c>
      <c r="C13313" t="s">
        <v>452</v>
      </c>
      <c r="D13313" t="s">
        <v>1815</v>
      </c>
      <c r="E13313" t="s">
        <v>11</v>
      </c>
      <c r="F13313" s="1">
        <v>-0.59499999999999997</v>
      </c>
      <c r="I13313" s="13">
        <f t="shared" si="207"/>
        <v>-3531125.4720001426</v>
      </c>
    </row>
    <row r="13314" spans="1:9">
      <c r="A13314" s="10">
        <v>43980</v>
      </c>
      <c r="B13314" s="10">
        <v>43979</v>
      </c>
      <c r="C13314" t="s">
        <v>15702</v>
      </c>
      <c r="D13314" t="s">
        <v>15701</v>
      </c>
      <c r="E13314" t="s">
        <v>198</v>
      </c>
      <c r="F13314" s="1">
        <v>-50</v>
      </c>
      <c r="I13314" s="13">
        <f t="shared" si="207"/>
        <v>-3531175.4720001426</v>
      </c>
    </row>
    <row r="13315" spans="1:9">
      <c r="A13315" s="10">
        <v>43980</v>
      </c>
      <c r="B13315" s="10">
        <v>43979</v>
      </c>
      <c r="C13315" t="s">
        <v>15698</v>
      </c>
      <c r="E13315" t="s">
        <v>100</v>
      </c>
      <c r="F13315" s="1">
        <v>-3377.3009999999999</v>
      </c>
      <c r="I13315" s="13">
        <f t="shared" ref="I13315:I13378" si="208">I13314+F13315+G13315</f>
        <v>-3534552.7730001425</v>
      </c>
    </row>
    <row r="13316" spans="1:9">
      <c r="A13316" s="10">
        <v>43980</v>
      </c>
      <c r="B13316" s="10">
        <v>43979</v>
      </c>
      <c r="C13316" t="s">
        <v>15697</v>
      </c>
      <c r="D13316" t="s">
        <v>15696</v>
      </c>
      <c r="E13316" t="s">
        <v>6339</v>
      </c>
      <c r="F13316" s="1">
        <v>-4918.9859999999999</v>
      </c>
      <c r="I13316" s="13">
        <f t="shared" si="208"/>
        <v>-3539471.7590001426</v>
      </c>
    </row>
    <row r="13317" spans="1:9">
      <c r="A13317" s="10">
        <v>43983</v>
      </c>
      <c r="B13317" s="10">
        <v>43980</v>
      </c>
      <c r="C13317" t="s">
        <v>15748</v>
      </c>
      <c r="D13317" t="s">
        <v>15747</v>
      </c>
      <c r="E13317" t="s">
        <v>8248</v>
      </c>
      <c r="F13317" s="1">
        <v>-745</v>
      </c>
      <c r="I13317" s="13">
        <f t="shared" si="208"/>
        <v>-3540216.7590001426</v>
      </c>
    </row>
    <row r="13318" spans="1:9">
      <c r="A13318" s="10">
        <v>43983</v>
      </c>
      <c r="B13318" s="10">
        <v>43980</v>
      </c>
      <c r="C13318" t="s">
        <v>15746</v>
      </c>
      <c r="D13318" t="s">
        <v>15745</v>
      </c>
      <c r="E13318" t="s">
        <v>410</v>
      </c>
      <c r="F13318" s="1">
        <v>-740</v>
      </c>
      <c r="I13318" s="13">
        <f t="shared" si="208"/>
        <v>-3540956.7590001426</v>
      </c>
    </row>
    <row r="13319" spans="1:9">
      <c r="A13319" s="10">
        <v>43983</v>
      </c>
      <c r="B13319" s="10">
        <v>43980</v>
      </c>
      <c r="C13319" t="s">
        <v>15744</v>
      </c>
      <c r="D13319" t="s">
        <v>15743</v>
      </c>
      <c r="E13319" t="s">
        <v>15742</v>
      </c>
      <c r="F13319" s="1">
        <v>-887.15</v>
      </c>
      <c r="I13319" s="13">
        <f t="shared" si="208"/>
        <v>-3541843.9090001425</v>
      </c>
    </row>
    <row r="13320" spans="1:9">
      <c r="A13320" s="10">
        <v>43983</v>
      </c>
      <c r="B13320" s="10">
        <v>43980</v>
      </c>
      <c r="C13320" t="s">
        <v>15741</v>
      </c>
      <c r="D13320" t="s">
        <v>15740</v>
      </c>
      <c r="E13320" t="s">
        <v>9466</v>
      </c>
      <c r="F13320" s="1">
        <v>-3534.6869999999999</v>
      </c>
      <c r="I13320" s="13">
        <f t="shared" si="208"/>
        <v>-3545378.5960001424</v>
      </c>
    </row>
    <row r="13321" spans="1:9">
      <c r="A13321" s="10">
        <v>43983</v>
      </c>
      <c r="B13321" s="10">
        <v>43980</v>
      </c>
      <c r="C13321" t="s">
        <v>15739</v>
      </c>
      <c r="D13321" t="s">
        <v>15738</v>
      </c>
      <c r="E13321" t="s">
        <v>8248</v>
      </c>
      <c r="F13321" s="1">
        <v>-500</v>
      </c>
      <c r="I13321" s="13">
        <f t="shared" si="208"/>
        <v>-3545878.5960001424</v>
      </c>
    </row>
    <row r="13322" spans="1:9">
      <c r="A13322" s="10">
        <v>43983</v>
      </c>
      <c r="B13322" s="10">
        <v>43980</v>
      </c>
      <c r="C13322" t="s">
        <v>15737</v>
      </c>
      <c r="D13322" t="s">
        <v>15736</v>
      </c>
      <c r="E13322" t="s">
        <v>228</v>
      </c>
      <c r="F13322" s="1">
        <v>-15482.4</v>
      </c>
      <c r="I13322" s="13">
        <f t="shared" si="208"/>
        <v>-3561360.9960001423</v>
      </c>
    </row>
    <row r="13323" spans="1:9">
      <c r="A13323" s="10">
        <v>43983</v>
      </c>
      <c r="B13323" s="10">
        <v>43980</v>
      </c>
      <c r="C13323" t="s">
        <v>15735</v>
      </c>
      <c r="D13323" t="s">
        <v>15734</v>
      </c>
      <c r="E13323" t="s">
        <v>9466</v>
      </c>
      <c r="F13323" s="1">
        <v>-4694.5349999999999</v>
      </c>
      <c r="I13323" s="13">
        <f t="shared" si="208"/>
        <v>-3566055.5310001425</v>
      </c>
    </row>
    <row r="13324" spans="1:9">
      <c r="A13324" s="10">
        <v>43983</v>
      </c>
      <c r="B13324" s="10">
        <v>43980</v>
      </c>
      <c r="C13324" t="s">
        <v>15733</v>
      </c>
      <c r="D13324" t="s">
        <v>15732</v>
      </c>
      <c r="E13324" t="s">
        <v>8914</v>
      </c>
      <c r="F13324" s="1">
        <v>-357.6</v>
      </c>
      <c r="I13324" s="13">
        <f t="shared" si="208"/>
        <v>-3566413.1310001425</v>
      </c>
    </row>
    <row r="13325" spans="1:9">
      <c r="A13325" s="10">
        <v>43983</v>
      </c>
      <c r="B13325" s="10">
        <v>43980</v>
      </c>
      <c r="C13325" t="s">
        <v>563</v>
      </c>
      <c r="D13325" t="s">
        <v>15731</v>
      </c>
      <c r="E13325" t="s">
        <v>564</v>
      </c>
      <c r="F13325" s="1">
        <v>-134781.13699999999</v>
      </c>
      <c r="I13325" s="13">
        <f t="shared" si="208"/>
        <v>-3701194.2680001426</v>
      </c>
    </row>
    <row r="13326" spans="1:9">
      <c r="A13326" s="10">
        <v>43983</v>
      </c>
      <c r="B13326" s="10">
        <v>43980</v>
      </c>
      <c r="C13326" t="s">
        <v>430</v>
      </c>
      <c r="D13326" t="s">
        <v>15731</v>
      </c>
      <c r="E13326" t="s">
        <v>11</v>
      </c>
      <c r="F13326" s="1">
        <v>-1.19</v>
      </c>
      <c r="I13326" s="13">
        <f t="shared" si="208"/>
        <v>-3701195.4580001426</v>
      </c>
    </row>
    <row r="13327" spans="1:9">
      <c r="A13327" s="10">
        <v>43983</v>
      </c>
      <c r="B13327" s="10">
        <v>43980</v>
      </c>
      <c r="C13327" t="s">
        <v>15730</v>
      </c>
      <c r="D13327" t="s">
        <v>15729</v>
      </c>
      <c r="E13327" t="s">
        <v>11</v>
      </c>
      <c r="F13327" s="1">
        <v>-168.38</v>
      </c>
      <c r="I13327" s="13">
        <f t="shared" si="208"/>
        <v>-3701363.8380001425</v>
      </c>
    </row>
    <row r="13328" spans="1:9">
      <c r="A13328" s="10">
        <v>43983</v>
      </c>
      <c r="B13328" s="10">
        <v>43980</v>
      </c>
      <c r="C13328" t="s">
        <v>42</v>
      </c>
      <c r="D13328" t="s">
        <v>15728</v>
      </c>
      <c r="E13328" t="s">
        <v>15727</v>
      </c>
      <c r="F13328" s="1">
        <v>-7500</v>
      </c>
      <c r="I13328" s="13">
        <f t="shared" si="208"/>
        <v>-3708863.8380001425</v>
      </c>
    </row>
    <row r="13329" spans="1:9">
      <c r="A13329" s="10">
        <v>43983</v>
      </c>
      <c r="B13329" s="10">
        <v>43980</v>
      </c>
      <c r="C13329" t="s">
        <v>942</v>
      </c>
      <c r="D13329" t="s">
        <v>15728</v>
      </c>
      <c r="E13329" t="s">
        <v>15727</v>
      </c>
      <c r="F13329" s="1">
        <v>-1.7849999999999999</v>
      </c>
      <c r="I13329" s="13">
        <f t="shared" si="208"/>
        <v>-3708865.6230001426</v>
      </c>
    </row>
    <row r="13330" spans="1:9">
      <c r="A13330" s="10">
        <v>43983</v>
      </c>
      <c r="B13330" s="10">
        <v>43980</v>
      </c>
      <c r="C13330" t="s">
        <v>15726</v>
      </c>
      <c r="E13330" t="s">
        <v>100</v>
      </c>
      <c r="F13330" s="1">
        <v>-1000</v>
      </c>
      <c r="I13330" s="13">
        <f t="shared" si="208"/>
        <v>-3709865.6230001426</v>
      </c>
    </row>
    <row r="13331" spans="1:9">
      <c r="A13331" s="10">
        <v>43983</v>
      </c>
      <c r="B13331" s="10">
        <v>43980</v>
      </c>
      <c r="C13331" t="s">
        <v>101</v>
      </c>
      <c r="E13331" t="s">
        <v>11</v>
      </c>
      <c r="F13331" s="1">
        <v>-9.52</v>
      </c>
      <c r="I13331" s="13">
        <f t="shared" si="208"/>
        <v>-3709875.1430001426</v>
      </c>
    </row>
    <row r="13332" spans="1:9">
      <c r="A13332" s="10">
        <v>43983</v>
      </c>
      <c r="B13332" s="10">
        <v>43980</v>
      </c>
      <c r="C13332" t="s">
        <v>15721</v>
      </c>
      <c r="D13332" t="s">
        <v>15720</v>
      </c>
      <c r="E13332" t="s">
        <v>15719</v>
      </c>
      <c r="F13332" s="1">
        <v>-166.48599999999999</v>
      </c>
      <c r="I13332" s="13">
        <f t="shared" si="208"/>
        <v>-3710041.6290001427</v>
      </c>
    </row>
    <row r="13333" spans="1:9">
      <c r="A13333" s="10">
        <v>43979</v>
      </c>
      <c r="B13333" s="10">
        <v>43980</v>
      </c>
      <c r="C13333" t="s">
        <v>15682</v>
      </c>
      <c r="D13333" t="s">
        <v>15681</v>
      </c>
      <c r="E13333" t="s">
        <v>11</v>
      </c>
      <c r="G13333" s="1">
        <v>497.11200000000002</v>
      </c>
      <c r="I13333" s="13">
        <f t="shared" si="208"/>
        <v>-3709544.5170001425</v>
      </c>
    </row>
    <row r="13334" spans="1:9">
      <c r="A13334" s="10">
        <v>43979</v>
      </c>
      <c r="B13334" s="10">
        <v>43980</v>
      </c>
      <c r="C13334" t="s">
        <v>15680</v>
      </c>
      <c r="D13334" t="s">
        <v>15679</v>
      </c>
      <c r="E13334" t="s">
        <v>11</v>
      </c>
      <c r="G13334" s="1">
        <v>379.17700000000002</v>
      </c>
      <c r="I13334" s="13">
        <f t="shared" si="208"/>
        <v>-3709165.3400001423</v>
      </c>
    </row>
    <row r="13335" spans="1:9">
      <c r="A13335" s="10">
        <v>43984</v>
      </c>
      <c r="B13335" s="10">
        <v>43983</v>
      </c>
      <c r="C13335" t="s">
        <v>15773</v>
      </c>
      <c r="D13335" t="s">
        <v>15772</v>
      </c>
      <c r="E13335" t="s">
        <v>11</v>
      </c>
      <c r="F13335" s="1">
        <v>-44.545000000000002</v>
      </c>
      <c r="I13335" s="13">
        <f t="shared" si="208"/>
        <v>-3709209.8850001423</v>
      </c>
    </row>
    <row r="13336" spans="1:9">
      <c r="A13336" s="10">
        <v>43984</v>
      </c>
      <c r="B13336" s="10">
        <v>43983</v>
      </c>
      <c r="C13336" t="s">
        <v>452</v>
      </c>
      <c r="D13336" t="s">
        <v>1907</v>
      </c>
      <c r="E13336" t="s">
        <v>11</v>
      </c>
      <c r="F13336" s="1">
        <v>-0.59499999999999997</v>
      </c>
      <c r="I13336" s="13">
        <f t="shared" si="208"/>
        <v>-3709210.4800001425</v>
      </c>
    </row>
    <row r="13337" spans="1:9">
      <c r="A13337" s="10">
        <v>43984</v>
      </c>
      <c r="B13337" s="10">
        <v>43983</v>
      </c>
      <c r="C13337" t="s">
        <v>452</v>
      </c>
      <c r="D13337" t="s">
        <v>1877</v>
      </c>
      <c r="E13337" t="s">
        <v>11</v>
      </c>
      <c r="F13337" s="1">
        <v>-0.59499999999999997</v>
      </c>
      <c r="I13337" s="13">
        <f t="shared" si="208"/>
        <v>-3709211.0750001427</v>
      </c>
    </row>
    <row r="13338" spans="1:9">
      <c r="A13338" s="10">
        <v>43984</v>
      </c>
      <c r="B13338" s="10">
        <v>43983</v>
      </c>
      <c r="C13338" t="s">
        <v>452</v>
      </c>
      <c r="D13338" t="s">
        <v>1839</v>
      </c>
      <c r="E13338" t="s">
        <v>11</v>
      </c>
      <c r="F13338" s="1">
        <v>-0.59499999999999997</v>
      </c>
      <c r="I13338" s="13">
        <f t="shared" si="208"/>
        <v>-3709211.6700001429</v>
      </c>
    </row>
    <row r="13339" spans="1:9">
      <c r="A13339" s="10">
        <v>43984</v>
      </c>
      <c r="B13339" s="10">
        <v>43983</v>
      </c>
      <c r="C13339" t="s">
        <v>15770</v>
      </c>
      <c r="E13339" t="s">
        <v>15653</v>
      </c>
      <c r="F13339" s="1">
        <v>-4189.6130000000003</v>
      </c>
      <c r="I13339" s="13">
        <f t="shared" si="208"/>
        <v>-3713401.2830001428</v>
      </c>
    </row>
    <row r="13340" spans="1:9">
      <c r="A13340" s="10">
        <v>43984</v>
      </c>
      <c r="B13340" s="10">
        <v>43983</v>
      </c>
      <c r="C13340" t="s">
        <v>101</v>
      </c>
      <c r="E13340" t="s">
        <v>11</v>
      </c>
      <c r="F13340" s="1">
        <v>-9.52</v>
      </c>
      <c r="I13340" s="13">
        <f t="shared" si="208"/>
        <v>-3713410.8030001428</v>
      </c>
    </row>
    <row r="13341" spans="1:9">
      <c r="A13341" s="10">
        <v>43984</v>
      </c>
      <c r="B13341" s="10">
        <v>43983</v>
      </c>
      <c r="C13341" t="s">
        <v>15769</v>
      </c>
      <c r="D13341" t="s">
        <v>15768</v>
      </c>
      <c r="E13341" t="s">
        <v>15767</v>
      </c>
      <c r="F13341" s="1">
        <v>-2695.82</v>
      </c>
      <c r="I13341" s="13">
        <f t="shared" si="208"/>
        <v>-3716106.6230001426</v>
      </c>
    </row>
    <row r="13342" spans="1:9">
      <c r="A13342" s="10">
        <v>43984</v>
      </c>
      <c r="B13342" s="10">
        <v>43983</v>
      </c>
      <c r="C13342" t="s">
        <v>15766</v>
      </c>
      <c r="D13342" t="s">
        <v>10536</v>
      </c>
      <c r="E13342" t="s">
        <v>488</v>
      </c>
      <c r="F13342" s="1">
        <v>-938.88199999999995</v>
      </c>
      <c r="I13342" s="13">
        <f t="shared" si="208"/>
        <v>-3717045.5050001428</v>
      </c>
    </row>
    <row r="13343" spans="1:9">
      <c r="A13343" s="10">
        <v>43984</v>
      </c>
      <c r="B13343" s="10">
        <v>43983</v>
      </c>
      <c r="C13343" t="s">
        <v>15765</v>
      </c>
      <c r="E13343" t="s">
        <v>15653</v>
      </c>
      <c r="F13343" s="1">
        <v>-2965.07</v>
      </c>
      <c r="I13343" s="13">
        <f t="shared" si="208"/>
        <v>-3720010.5750001427</v>
      </c>
    </row>
    <row r="13344" spans="1:9">
      <c r="A13344" s="10">
        <v>43984</v>
      </c>
      <c r="B13344" s="10">
        <v>43983</v>
      </c>
      <c r="C13344" t="s">
        <v>101</v>
      </c>
      <c r="E13344" t="s">
        <v>11</v>
      </c>
      <c r="F13344" s="1">
        <v>-9.52</v>
      </c>
      <c r="I13344" s="13">
        <f t="shared" si="208"/>
        <v>-3720020.0950001427</v>
      </c>
    </row>
    <row r="13345" spans="1:9">
      <c r="A13345" s="10">
        <v>43984</v>
      </c>
      <c r="B13345" s="10">
        <v>43983</v>
      </c>
      <c r="C13345" t="s">
        <v>15764</v>
      </c>
      <c r="E13345" t="s">
        <v>15653</v>
      </c>
      <c r="F13345" s="1">
        <v>-3492.7919999999999</v>
      </c>
      <c r="I13345" s="13">
        <f t="shared" si="208"/>
        <v>-3723512.8870001426</v>
      </c>
    </row>
    <row r="13346" spans="1:9">
      <c r="A13346" s="10">
        <v>43984</v>
      </c>
      <c r="B13346" s="10">
        <v>43983</v>
      </c>
      <c r="C13346" t="s">
        <v>101</v>
      </c>
      <c r="E13346" t="s">
        <v>11</v>
      </c>
      <c r="F13346" s="1">
        <v>-9.52</v>
      </c>
      <c r="I13346" s="13">
        <f t="shared" si="208"/>
        <v>-3723522.4070001426</v>
      </c>
    </row>
    <row r="13347" spans="1:9">
      <c r="A13347" s="10">
        <v>43984</v>
      </c>
      <c r="B13347" s="10">
        <v>43983</v>
      </c>
      <c r="C13347" t="s">
        <v>15763</v>
      </c>
      <c r="E13347" t="s">
        <v>15653</v>
      </c>
      <c r="F13347" s="1">
        <v>-2898.328</v>
      </c>
      <c r="I13347" s="13">
        <f t="shared" si="208"/>
        <v>-3726420.7350001428</v>
      </c>
    </row>
    <row r="13348" spans="1:9">
      <c r="A13348" s="10">
        <v>43984</v>
      </c>
      <c r="B13348" s="10">
        <v>43983</v>
      </c>
      <c r="C13348" t="s">
        <v>101</v>
      </c>
      <c r="E13348" t="s">
        <v>11</v>
      </c>
      <c r="F13348" s="1">
        <v>-9.52</v>
      </c>
      <c r="I13348" s="13">
        <f t="shared" si="208"/>
        <v>-3726430.2550001428</v>
      </c>
    </row>
    <row r="13349" spans="1:9">
      <c r="A13349" s="10">
        <v>43984</v>
      </c>
      <c r="B13349" s="10">
        <v>43983</v>
      </c>
      <c r="C13349" t="s">
        <v>15762</v>
      </c>
      <c r="D13349" t="s">
        <v>15761</v>
      </c>
      <c r="E13349" t="s">
        <v>488</v>
      </c>
      <c r="F13349" s="1">
        <v>-938.88199999999995</v>
      </c>
      <c r="I13349" s="13">
        <f t="shared" si="208"/>
        <v>-3727369.1370001431</v>
      </c>
    </row>
    <row r="13350" spans="1:9">
      <c r="A13350" s="10">
        <v>43984</v>
      </c>
      <c r="B13350" s="10">
        <v>43983</v>
      </c>
      <c r="C13350" t="s">
        <v>452</v>
      </c>
      <c r="D13350" t="s">
        <v>1930</v>
      </c>
      <c r="E13350" t="s">
        <v>11</v>
      </c>
      <c r="F13350" s="1">
        <v>-0.59499999999999997</v>
      </c>
      <c r="I13350" s="13">
        <f t="shared" si="208"/>
        <v>-3727369.7320001433</v>
      </c>
    </row>
    <row r="13351" spans="1:9">
      <c r="A13351" s="10">
        <v>43984</v>
      </c>
      <c r="B13351" s="10">
        <v>43983</v>
      </c>
      <c r="C13351" t="s">
        <v>15760</v>
      </c>
      <c r="D13351" t="s">
        <v>15759</v>
      </c>
      <c r="E13351" t="s">
        <v>382</v>
      </c>
      <c r="F13351" s="1">
        <v>-303.45499999999998</v>
      </c>
      <c r="I13351" s="13">
        <f t="shared" si="208"/>
        <v>-3727673.1870001433</v>
      </c>
    </row>
    <row r="13352" spans="1:9">
      <c r="A13352" s="10">
        <v>43984</v>
      </c>
      <c r="B13352" s="10">
        <v>43983</v>
      </c>
      <c r="C13352" t="s">
        <v>27</v>
      </c>
      <c r="E13352" t="s">
        <v>11</v>
      </c>
      <c r="F13352" s="1">
        <v>-119</v>
      </c>
      <c r="I13352" s="13">
        <f t="shared" si="208"/>
        <v>-3727792.1870001433</v>
      </c>
    </row>
    <row r="13353" spans="1:9">
      <c r="A13353" s="10">
        <v>43984</v>
      </c>
      <c r="B13353" s="10">
        <v>43983</v>
      </c>
      <c r="C13353" t="s">
        <v>12249</v>
      </c>
      <c r="D13353" t="s">
        <v>15757</v>
      </c>
      <c r="E13353" t="s">
        <v>11</v>
      </c>
      <c r="F13353" s="1">
        <v>-0.59499999999999997</v>
      </c>
      <c r="I13353" s="13">
        <f t="shared" si="208"/>
        <v>-3727792.7820001435</v>
      </c>
    </row>
    <row r="13354" spans="1:9">
      <c r="A13354" s="10">
        <v>43984</v>
      </c>
      <c r="B13354" s="10">
        <v>43983</v>
      </c>
      <c r="C13354" t="s">
        <v>15756</v>
      </c>
      <c r="E13354" t="s">
        <v>15653</v>
      </c>
      <c r="F13354" s="1">
        <v>-4603.8159999999998</v>
      </c>
      <c r="I13354" s="13">
        <f t="shared" si="208"/>
        <v>-3732396.5980001437</v>
      </c>
    </row>
    <row r="13355" spans="1:9">
      <c r="A13355" s="10">
        <v>43984</v>
      </c>
      <c r="B13355" s="10">
        <v>43983</v>
      </c>
      <c r="C13355" t="s">
        <v>101</v>
      </c>
      <c r="E13355" t="s">
        <v>11</v>
      </c>
      <c r="F13355" s="1">
        <v>-9.52</v>
      </c>
      <c r="I13355" s="13">
        <f t="shared" si="208"/>
        <v>-3732406.1180001437</v>
      </c>
    </row>
    <row r="13356" spans="1:9">
      <c r="A13356" s="10">
        <v>43984</v>
      </c>
      <c r="B13356" s="10">
        <v>43983</v>
      </c>
      <c r="C13356" t="s">
        <v>15755</v>
      </c>
      <c r="D13356" t="s">
        <v>15754</v>
      </c>
      <c r="E13356" t="s">
        <v>488</v>
      </c>
      <c r="F13356" s="1">
        <v>-938.88199999999995</v>
      </c>
      <c r="I13356" s="13">
        <f t="shared" si="208"/>
        <v>-3733345.0000001439</v>
      </c>
    </row>
    <row r="13357" spans="1:9">
      <c r="A13357" s="10">
        <v>43984</v>
      </c>
      <c r="B13357" s="10">
        <v>43983</v>
      </c>
      <c r="C13357" t="s">
        <v>42</v>
      </c>
      <c r="D13357" t="s">
        <v>15753</v>
      </c>
      <c r="E13357" t="s">
        <v>44</v>
      </c>
      <c r="F13357" s="1">
        <v>-2740</v>
      </c>
      <c r="I13357" s="13">
        <f t="shared" si="208"/>
        <v>-3736085.0000001439</v>
      </c>
    </row>
    <row r="13358" spans="1:9">
      <c r="A13358" s="10">
        <v>43984</v>
      </c>
      <c r="B13358" s="10">
        <v>43983</v>
      </c>
      <c r="C13358" t="s">
        <v>45</v>
      </c>
      <c r="D13358" t="s">
        <v>15753</v>
      </c>
      <c r="E13358" t="s">
        <v>44</v>
      </c>
      <c r="F13358" s="1">
        <v>-3.57</v>
      </c>
      <c r="I13358" s="13">
        <f t="shared" si="208"/>
        <v>-3736088.5700001437</v>
      </c>
    </row>
    <row r="13359" spans="1:9">
      <c r="A13359" s="10">
        <v>43984</v>
      </c>
      <c r="B13359" s="10">
        <v>43983</v>
      </c>
      <c r="C13359" t="s">
        <v>15752</v>
      </c>
      <c r="D13359" t="s">
        <v>15751</v>
      </c>
      <c r="E13359" t="s">
        <v>488</v>
      </c>
      <c r="F13359" s="1">
        <v>-938.88199999999995</v>
      </c>
      <c r="I13359" s="13">
        <f t="shared" si="208"/>
        <v>-3737027.4520001439</v>
      </c>
    </row>
    <row r="13360" spans="1:9">
      <c r="A13360" s="10">
        <v>43983</v>
      </c>
      <c r="B13360" s="10">
        <v>43983</v>
      </c>
      <c r="C13360" t="s">
        <v>618</v>
      </c>
      <c r="E13360" t="s">
        <v>11</v>
      </c>
      <c r="F13360" s="1">
        <v>-14.222</v>
      </c>
      <c r="I13360" s="13">
        <f t="shared" si="208"/>
        <v>-3737041.674000144</v>
      </c>
    </row>
    <row r="13361" spans="1:9">
      <c r="A13361" s="10">
        <v>43983</v>
      </c>
      <c r="B13361" s="10">
        <v>43983</v>
      </c>
      <c r="C13361" t="s">
        <v>14790</v>
      </c>
      <c r="E13361" t="s">
        <v>11</v>
      </c>
      <c r="F13361" s="1">
        <v>-89.25</v>
      </c>
      <c r="I13361" s="13">
        <f t="shared" si="208"/>
        <v>-3737130.924000144</v>
      </c>
    </row>
    <row r="13362" spans="1:9">
      <c r="A13362" s="10">
        <v>43983</v>
      </c>
      <c r="B13362" s="10">
        <v>43983</v>
      </c>
      <c r="C13362" t="s">
        <v>578</v>
      </c>
      <c r="E13362" t="s">
        <v>11</v>
      </c>
      <c r="F13362" s="1">
        <v>-49.865000000000002</v>
      </c>
      <c r="I13362" s="13">
        <f t="shared" si="208"/>
        <v>-3737180.7890001442</v>
      </c>
    </row>
    <row r="13363" spans="1:9">
      <c r="A13363" s="10">
        <v>43983</v>
      </c>
      <c r="B13363" s="10">
        <v>43983</v>
      </c>
      <c r="C13363" t="s">
        <v>573</v>
      </c>
      <c r="E13363" t="s">
        <v>11</v>
      </c>
      <c r="F13363" s="1">
        <v>-53.015000000000001</v>
      </c>
      <c r="I13363" s="13">
        <f t="shared" si="208"/>
        <v>-3737233.8040001444</v>
      </c>
    </row>
    <row r="13364" spans="1:9">
      <c r="A13364" s="10">
        <v>43983</v>
      </c>
      <c r="B13364" s="10">
        <v>43983</v>
      </c>
      <c r="C13364" t="s">
        <v>577</v>
      </c>
      <c r="E13364" t="s">
        <v>11</v>
      </c>
      <c r="F13364" s="1">
        <v>-62.475000000000001</v>
      </c>
      <c r="I13364" s="13">
        <f t="shared" si="208"/>
        <v>-3737296.2790001445</v>
      </c>
    </row>
    <row r="13365" spans="1:9">
      <c r="A13365" s="10">
        <v>43983</v>
      </c>
      <c r="B13365" s="10">
        <v>43983</v>
      </c>
      <c r="C13365" t="s">
        <v>569</v>
      </c>
      <c r="E13365" t="s">
        <v>11</v>
      </c>
      <c r="F13365" s="1">
        <v>-20.527999999999999</v>
      </c>
      <c r="I13365" s="13">
        <f t="shared" si="208"/>
        <v>-3737316.8070001444</v>
      </c>
    </row>
    <row r="13366" spans="1:9">
      <c r="A13366" s="10">
        <v>43983</v>
      </c>
      <c r="B13366" s="10">
        <v>43983</v>
      </c>
      <c r="C13366" t="s">
        <v>571</v>
      </c>
      <c r="E13366" t="s">
        <v>11</v>
      </c>
      <c r="F13366" s="1">
        <v>-18.385999999999999</v>
      </c>
      <c r="I13366" s="13">
        <f t="shared" si="208"/>
        <v>-3737335.1930001443</v>
      </c>
    </row>
    <row r="13367" spans="1:9">
      <c r="A13367" s="10">
        <v>43983</v>
      </c>
      <c r="B13367" s="10">
        <v>43983</v>
      </c>
      <c r="C13367" t="s">
        <v>574</v>
      </c>
      <c r="E13367" t="s">
        <v>11</v>
      </c>
      <c r="F13367" s="1">
        <v>-19.527000000000001</v>
      </c>
      <c r="I13367" s="13">
        <f t="shared" si="208"/>
        <v>-3737354.7200001441</v>
      </c>
    </row>
    <row r="13368" spans="1:9">
      <c r="A13368" s="10">
        <v>43983</v>
      </c>
      <c r="B13368" s="10">
        <v>43983</v>
      </c>
      <c r="C13368" t="s">
        <v>570</v>
      </c>
      <c r="E13368" t="s">
        <v>11</v>
      </c>
      <c r="F13368" s="1">
        <v>-34.451000000000001</v>
      </c>
      <c r="I13368" s="13">
        <f t="shared" si="208"/>
        <v>-3737389.171000144</v>
      </c>
    </row>
    <row r="13369" spans="1:9">
      <c r="A13369" s="10">
        <v>43983</v>
      </c>
      <c r="B13369" s="10">
        <v>43983</v>
      </c>
      <c r="C13369" t="s">
        <v>572</v>
      </c>
      <c r="E13369" t="s">
        <v>11</v>
      </c>
      <c r="F13369" s="1">
        <v>-29.899000000000001</v>
      </c>
      <c r="I13369" s="13">
        <f t="shared" si="208"/>
        <v>-3737419.0700001442</v>
      </c>
    </row>
    <row r="13370" spans="1:9">
      <c r="A13370" s="10">
        <v>43983</v>
      </c>
      <c r="B13370" s="10">
        <v>43983</v>
      </c>
      <c r="C13370" t="s">
        <v>616</v>
      </c>
      <c r="E13370" t="s">
        <v>11</v>
      </c>
      <c r="F13370" s="1">
        <v>-18.007999999999999</v>
      </c>
      <c r="I13370" s="13">
        <f t="shared" si="208"/>
        <v>-3737437.0780001441</v>
      </c>
    </row>
    <row r="13371" spans="1:9">
      <c r="A13371" s="10">
        <v>43983</v>
      </c>
      <c r="B13371" s="10">
        <v>43983</v>
      </c>
      <c r="C13371" t="s">
        <v>617</v>
      </c>
      <c r="E13371" t="s">
        <v>11</v>
      </c>
      <c r="F13371" s="1">
        <v>-11.9</v>
      </c>
      <c r="I13371" s="13">
        <f t="shared" si="208"/>
        <v>-3737448.978000144</v>
      </c>
    </row>
    <row r="13372" spans="1:9">
      <c r="A13372" s="10">
        <v>43980</v>
      </c>
      <c r="B13372" s="10">
        <v>43983</v>
      </c>
      <c r="C13372" t="s">
        <v>15713</v>
      </c>
      <c r="D13372" t="s">
        <v>1995</v>
      </c>
      <c r="E13372" t="s">
        <v>11</v>
      </c>
      <c r="G13372" s="1">
        <v>19000</v>
      </c>
      <c r="I13372" s="13">
        <f t="shared" si="208"/>
        <v>-3718448.978000144</v>
      </c>
    </row>
    <row r="13373" spans="1:9">
      <c r="A13373" s="10">
        <v>43980</v>
      </c>
      <c r="B13373" s="10">
        <v>43983</v>
      </c>
      <c r="C13373" t="s">
        <v>6660</v>
      </c>
      <c r="D13373" t="s">
        <v>1344</v>
      </c>
      <c r="E13373" t="s">
        <v>11</v>
      </c>
      <c r="G13373" s="1">
        <v>11000</v>
      </c>
      <c r="I13373" s="13">
        <f t="shared" si="208"/>
        <v>-3707448.978000144</v>
      </c>
    </row>
    <row r="13374" spans="1:9">
      <c r="A13374" s="10">
        <v>43980</v>
      </c>
      <c r="B13374" s="10">
        <v>43983</v>
      </c>
      <c r="C13374" t="s">
        <v>15712</v>
      </c>
      <c r="D13374" t="s">
        <v>3249</v>
      </c>
      <c r="E13374" t="s">
        <v>11</v>
      </c>
      <c r="G13374" s="1">
        <v>150000</v>
      </c>
      <c r="I13374" s="13">
        <f t="shared" si="208"/>
        <v>-3557448.978000144</v>
      </c>
    </row>
    <row r="13375" spans="1:9">
      <c r="A13375" s="10">
        <v>43980</v>
      </c>
      <c r="B13375" s="10">
        <v>43983</v>
      </c>
      <c r="C13375" t="s">
        <v>15703</v>
      </c>
      <c r="D13375" t="s">
        <v>7481</v>
      </c>
      <c r="E13375" t="s">
        <v>11</v>
      </c>
      <c r="G13375" s="1">
        <v>4000</v>
      </c>
      <c r="I13375" s="13">
        <f t="shared" si="208"/>
        <v>-3553448.978000144</v>
      </c>
    </row>
    <row r="13376" spans="1:9">
      <c r="A13376" s="10">
        <v>43980</v>
      </c>
      <c r="B13376" s="10">
        <v>43983</v>
      </c>
      <c r="C13376" t="s">
        <v>12589</v>
      </c>
      <c r="D13376" t="s">
        <v>1815</v>
      </c>
      <c r="E13376" t="s">
        <v>11</v>
      </c>
      <c r="G13376" s="1">
        <v>4000</v>
      </c>
      <c r="I13376" s="13">
        <f t="shared" si="208"/>
        <v>-3549448.978000144</v>
      </c>
    </row>
    <row r="13377" spans="1:9">
      <c r="A13377" s="10">
        <v>43986</v>
      </c>
      <c r="B13377" s="10">
        <v>43984</v>
      </c>
      <c r="C13377" t="s">
        <v>184</v>
      </c>
      <c r="D13377" t="s">
        <v>15820</v>
      </c>
      <c r="E13377" t="s">
        <v>15819</v>
      </c>
      <c r="F13377" s="1">
        <v>-10</v>
      </c>
      <c r="I13377" s="13">
        <f t="shared" si="208"/>
        <v>-3549458.978000144</v>
      </c>
    </row>
    <row r="13378" spans="1:9">
      <c r="A13378" s="10">
        <v>43986</v>
      </c>
      <c r="B13378" s="10">
        <v>43984</v>
      </c>
      <c r="C13378" t="s">
        <v>96</v>
      </c>
      <c r="D13378" t="s">
        <v>15818</v>
      </c>
      <c r="E13378" t="s">
        <v>15817</v>
      </c>
      <c r="F13378" s="1">
        <v>-30</v>
      </c>
      <c r="I13378" s="13">
        <f t="shared" si="208"/>
        <v>-3549488.978000144</v>
      </c>
    </row>
    <row r="13379" spans="1:9">
      <c r="A13379" s="10">
        <v>43986</v>
      </c>
      <c r="B13379" s="10">
        <v>43984</v>
      </c>
      <c r="C13379" t="s">
        <v>7</v>
      </c>
      <c r="D13379" t="s">
        <v>15816</v>
      </c>
      <c r="E13379" t="s">
        <v>15808</v>
      </c>
      <c r="F13379" s="1">
        <v>-7.22</v>
      </c>
      <c r="I13379" s="13">
        <f t="shared" ref="I13379:I13442" si="209">I13378+F13379+G13379</f>
        <v>-3549496.1980001442</v>
      </c>
    </row>
    <row r="13380" spans="1:9">
      <c r="A13380" s="10">
        <v>43986</v>
      </c>
      <c r="B13380" s="10">
        <v>43984</v>
      </c>
      <c r="C13380" t="s">
        <v>7</v>
      </c>
      <c r="D13380" t="s">
        <v>15815</v>
      </c>
      <c r="E13380" t="s">
        <v>15814</v>
      </c>
      <c r="F13380" s="1">
        <v>-1.9</v>
      </c>
      <c r="I13380" s="13">
        <f t="shared" si="209"/>
        <v>-3549498.0980001441</v>
      </c>
    </row>
    <row r="13381" spans="1:9">
      <c r="A13381" s="10">
        <v>43986</v>
      </c>
      <c r="B13381" s="10">
        <v>43984</v>
      </c>
      <c r="C13381" t="s">
        <v>105</v>
      </c>
      <c r="D13381" t="s">
        <v>15813</v>
      </c>
      <c r="E13381" t="s">
        <v>15812</v>
      </c>
      <c r="F13381" s="1">
        <v>-0.5</v>
      </c>
      <c r="I13381" s="13">
        <f t="shared" si="209"/>
        <v>-3549498.5980001441</v>
      </c>
    </row>
    <row r="13382" spans="1:9">
      <c r="A13382" s="10">
        <v>43986</v>
      </c>
      <c r="B13382" s="10">
        <v>43984</v>
      </c>
      <c r="C13382" t="s">
        <v>60</v>
      </c>
      <c r="D13382" t="s">
        <v>15809</v>
      </c>
      <c r="E13382" t="s">
        <v>15808</v>
      </c>
      <c r="F13382" s="1">
        <v>-8</v>
      </c>
      <c r="I13382" s="13">
        <f t="shared" si="209"/>
        <v>-3549506.5980001441</v>
      </c>
    </row>
    <row r="13383" spans="1:9">
      <c r="A13383" s="10">
        <v>43985</v>
      </c>
      <c r="B13383" s="10">
        <v>43984</v>
      </c>
      <c r="C13383" t="s">
        <v>15789</v>
      </c>
      <c r="D13383" t="s">
        <v>15788</v>
      </c>
      <c r="E13383" t="s">
        <v>11</v>
      </c>
      <c r="F13383" s="1">
        <v>-900</v>
      </c>
      <c r="I13383" s="13">
        <f t="shared" si="209"/>
        <v>-3550406.5980001441</v>
      </c>
    </row>
    <row r="13384" spans="1:9">
      <c r="A13384" s="10">
        <v>43985</v>
      </c>
      <c r="B13384" s="10">
        <v>43984</v>
      </c>
      <c r="C13384" t="s">
        <v>15787</v>
      </c>
      <c r="D13384" t="s">
        <v>15786</v>
      </c>
      <c r="E13384" t="s">
        <v>3874</v>
      </c>
      <c r="F13384" s="1">
        <v>-1390.8</v>
      </c>
      <c r="I13384" s="13">
        <f t="shared" si="209"/>
        <v>-3551797.3980001439</v>
      </c>
    </row>
    <row r="13385" spans="1:9">
      <c r="A13385" s="10">
        <v>43985</v>
      </c>
      <c r="B13385" s="10">
        <v>43984</v>
      </c>
      <c r="C13385" t="s">
        <v>15785</v>
      </c>
      <c r="D13385" t="s">
        <v>15784</v>
      </c>
      <c r="E13385" t="s">
        <v>11</v>
      </c>
      <c r="F13385" s="1">
        <v>-1129.952</v>
      </c>
      <c r="I13385" s="13">
        <f t="shared" si="209"/>
        <v>-3552927.350000144</v>
      </c>
    </row>
    <row r="13386" spans="1:9">
      <c r="A13386" s="10">
        <v>43985</v>
      </c>
      <c r="B13386" s="10">
        <v>43984</v>
      </c>
      <c r="C13386" t="s">
        <v>15783</v>
      </c>
      <c r="E13386" t="s">
        <v>15782</v>
      </c>
      <c r="F13386" s="1">
        <v>-2000</v>
      </c>
      <c r="I13386" s="13">
        <f t="shared" si="209"/>
        <v>-3554927.350000144</v>
      </c>
    </row>
    <row r="13387" spans="1:9">
      <c r="A13387" s="10">
        <v>43985</v>
      </c>
      <c r="B13387" s="10">
        <v>43984</v>
      </c>
      <c r="C13387" t="s">
        <v>15781</v>
      </c>
      <c r="D13387" t="s">
        <v>15780</v>
      </c>
      <c r="E13387" t="s">
        <v>10565</v>
      </c>
      <c r="F13387" s="1">
        <v>-654.62699999999995</v>
      </c>
      <c r="I13387" s="13">
        <f t="shared" si="209"/>
        <v>-3555581.9770001438</v>
      </c>
    </row>
    <row r="13388" spans="1:9">
      <c r="A13388" s="10">
        <v>43985</v>
      </c>
      <c r="B13388" s="10">
        <v>43984</v>
      </c>
      <c r="C13388" t="s">
        <v>15779</v>
      </c>
      <c r="D13388" t="s">
        <v>15778</v>
      </c>
      <c r="E13388" t="s">
        <v>3874</v>
      </c>
      <c r="F13388" s="1">
        <v>-156.6</v>
      </c>
      <c r="I13388" s="13">
        <f t="shared" si="209"/>
        <v>-3555738.5770001439</v>
      </c>
    </row>
    <row r="13389" spans="1:9">
      <c r="A13389" s="10">
        <v>43985</v>
      </c>
      <c r="B13389" s="10">
        <v>43984</v>
      </c>
      <c r="C13389" t="s">
        <v>15777</v>
      </c>
      <c r="D13389" t="s">
        <v>15776</v>
      </c>
      <c r="E13389" t="s">
        <v>10565</v>
      </c>
      <c r="F13389" s="1">
        <v>-1309.7170000000001</v>
      </c>
      <c r="I13389" s="13">
        <f t="shared" si="209"/>
        <v>-3557048.2940001441</v>
      </c>
    </row>
    <row r="13390" spans="1:9">
      <c r="A13390" s="10">
        <v>43985</v>
      </c>
      <c r="B13390" s="10">
        <v>43984</v>
      </c>
      <c r="C13390" t="s">
        <v>15775</v>
      </c>
      <c r="D13390" t="s">
        <v>15774</v>
      </c>
      <c r="E13390" t="s">
        <v>234</v>
      </c>
      <c r="F13390" s="1">
        <v>-3320</v>
      </c>
      <c r="I13390" s="13">
        <f t="shared" si="209"/>
        <v>-3560368.2940001441</v>
      </c>
    </row>
    <row r="13391" spans="1:9">
      <c r="A13391" s="10">
        <v>43985</v>
      </c>
      <c r="B13391" s="10">
        <v>43984</v>
      </c>
      <c r="C13391" t="s">
        <v>101</v>
      </c>
      <c r="E13391" t="s">
        <v>11</v>
      </c>
      <c r="F13391" s="1">
        <v>-9.52</v>
      </c>
      <c r="I13391" s="13">
        <f t="shared" si="209"/>
        <v>-3560377.8140001441</v>
      </c>
    </row>
    <row r="13392" spans="1:9">
      <c r="A13392" s="10">
        <v>43990</v>
      </c>
      <c r="B13392" s="10">
        <v>43985</v>
      </c>
      <c r="C13392" t="s">
        <v>7</v>
      </c>
      <c r="D13392" t="s">
        <v>15885</v>
      </c>
      <c r="E13392" t="s">
        <v>15884</v>
      </c>
      <c r="F13392" s="1">
        <v>-1.9</v>
      </c>
      <c r="I13392" s="13">
        <f t="shared" si="209"/>
        <v>-3560379.714000144</v>
      </c>
    </row>
    <row r="13393" spans="1:9">
      <c r="A13393" s="10">
        <v>43990</v>
      </c>
      <c r="B13393" s="10">
        <v>43985</v>
      </c>
      <c r="C13393" t="s">
        <v>7</v>
      </c>
      <c r="D13393" t="s">
        <v>15883</v>
      </c>
      <c r="E13393" t="s">
        <v>15882</v>
      </c>
      <c r="F13393" s="1">
        <v>-1.9</v>
      </c>
      <c r="I13393" s="13">
        <f t="shared" si="209"/>
        <v>-3560381.6140001439</v>
      </c>
    </row>
    <row r="13394" spans="1:9">
      <c r="A13394" s="10">
        <v>43990</v>
      </c>
      <c r="B13394" s="10">
        <v>43985</v>
      </c>
      <c r="C13394" t="s">
        <v>184</v>
      </c>
      <c r="D13394" t="s">
        <v>15877</v>
      </c>
      <c r="E13394" t="s">
        <v>15876</v>
      </c>
      <c r="F13394" s="1">
        <v>-10</v>
      </c>
      <c r="I13394" s="13">
        <f t="shared" si="209"/>
        <v>-3560391.6140001439</v>
      </c>
    </row>
    <row r="13395" spans="1:9">
      <c r="A13395" s="10">
        <v>43990</v>
      </c>
      <c r="B13395" s="10">
        <v>43985</v>
      </c>
      <c r="C13395" t="s">
        <v>184</v>
      </c>
      <c r="D13395" t="s">
        <v>15871</v>
      </c>
      <c r="E13395" t="s">
        <v>15870</v>
      </c>
      <c r="F13395" s="1">
        <v>-10</v>
      </c>
      <c r="I13395" s="13">
        <f t="shared" si="209"/>
        <v>-3560401.6140001439</v>
      </c>
    </row>
    <row r="13396" spans="1:9">
      <c r="A13396" s="10">
        <v>43986</v>
      </c>
      <c r="B13396" s="10">
        <v>43985</v>
      </c>
      <c r="C13396" t="s">
        <v>15844</v>
      </c>
      <c r="D13396" t="s">
        <v>15843</v>
      </c>
      <c r="E13396" t="s">
        <v>6672</v>
      </c>
      <c r="F13396" s="1">
        <v>-743.81799999999998</v>
      </c>
      <c r="I13396" s="13">
        <f t="shared" si="209"/>
        <v>-3561145.4320001439</v>
      </c>
    </row>
    <row r="13397" spans="1:9">
      <c r="A13397" s="10">
        <v>43986</v>
      </c>
      <c r="B13397" s="10">
        <v>43985</v>
      </c>
      <c r="C13397" t="s">
        <v>430</v>
      </c>
      <c r="D13397" t="s">
        <v>15792</v>
      </c>
      <c r="E13397" t="s">
        <v>11</v>
      </c>
      <c r="F13397" s="1">
        <v>-1.19</v>
      </c>
      <c r="I13397" s="13">
        <f t="shared" si="209"/>
        <v>-3561146.6220001439</v>
      </c>
    </row>
    <row r="13398" spans="1:9">
      <c r="A13398" s="10">
        <v>43986</v>
      </c>
      <c r="B13398" s="10">
        <v>43985</v>
      </c>
      <c r="C13398" t="s">
        <v>31</v>
      </c>
      <c r="D13398" t="s">
        <v>15790</v>
      </c>
      <c r="E13398" t="s">
        <v>3703</v>
      </c>
      <c r="F13398" s="1">
        <v>-1.7849999999999999</v>
      </c>
      <c r="I13398" s="13">
        <f t="shared" si="209"/>
        <v>-3561148.407000144</v>
      </c>
    </row>
    <row r="13399" spans="1:9">
      <c r="A13399" s="10">
        <v>43986</v>
      </c>
      <c r="B13399" s="10">
        <v>43985</v>
      </c>
      <c r="C13399" t="s">
        <v>15842</v>
      </c>
      <c r="E13399" t="s">
        <v>15841</v>
      </c>
      <c r="F13399" s="1">
        <v>-25036.885999999999</v>
      </c>
      <c r="I13399" s="13">
        <f t="shared" si="209"/>
        <v>-3586185.293000144</v>
      </c>
    </row>
    <row r="13400" spans="1:9">
      <c r="A13400" s="10">
        <v>43986</v>
      </c>
      <c r="B13400" s="10">
        <v>43985</v>
      </c>
      <c r="C13400" t="s">
        <v>101</v>
      </c>
      <c r="E13400" t="s">
        <v>11</v>
      </c>
      <c r="F13400" s="1">
        <v>-9.52</v>
      </c>
      <c r="I13400" s="13">
        <f t="shared" si="209"/>
        <v>-3586194.813000144</v>
      </c>
    </row>
    <row r="13401" spans="1:9">
      <c r="A13401" s="10">
        <v>43986</v>
      </c>
      <c r="B13401" s="10">
        <v>43985</v>
      </c>
      <c r="C13401" t="s">
        <v>15840</v>
      </c>
      <c r="E13401" t="s">
        <v>15422</v>
      </c>
      <c r="F13401" s="1">
        <v>-3764.5880000000002</v>
      </c>
      <c r="I13401" s="13">
        <f t="shared" si="209"/>
        <v>-3589959.401000144</v>
      </c>
    </row>
    <row r="13402" spans="1:9">
      <c r="A13402" s="10">
        <v>43986</v>
      </c>
      <c r="B13402" s="10">
        <v>43985</v>
      </c>
      <c r="C13402" t="s">
        <v>101</v>
      </c>
      <c r="E13402" t="s">
        <v>11</v>
      </c>
      <c r="F13402" s="1">
        <v>-9.52</v>
      </c>
      <c r="I13402" s="13">
        <f t="shared" si="209"/>
        <v>-3589968.921000144</v>
      </c>
    </row>
    <row r="13403" spans="1:9">
      <c r="A13403" s="10">
        <v>43986</v>
      </c>
      <c r="B13403" s="10">
        <v>43985</v>
      </c>
      <c r="C13403" t="s">
        <v>452</v>
      </c>
      <c r="D13403" t="s">
        <v>15838</v>
      </c>
      <c r="E13403" t="s">
        <v>11</v>
      </c>
      <c r="F13403" s="1">
        <v>-0.59499999999999997</v>
      </c>
      <c r="I13403" s="13">
        <f t="shared" si="209"/>
        <v>-3589969.5160001442</v>
      </c>
    </row>
    <row r="13404" spans="1:9">
      <c r="A13404" s="10">
        <v>43986</v>
      </c>
      <c r="B13404" s="10">
        <v>43985</v>
      </c>
      <c r="C13404" t="s">
        <v>452</v>
      </c>
      <c r="D13404" t="s">
        <v>2192</v>
      </c>
      <c r="E13404" t="s">
        <v>11</v>
      </c>
      <c r="F13404" s="1">
        <v>-0.59499999999999997</v>
      </c>
      <c r="I13404" s="13">
        <f t="shared" si="209"/>
        <v>-3589970.1110001444</v>
      </c>
    </row>
    <row r="13405" spans="1:9">
      <c r="A13405" s="10">
        <v>43986</v>
      </c>
      <c r="B13405" s="10">
        <v>43985</v>
      </c>
      <c r="C13405" t="s">
        <v>15837</v>
      </c>
      <c r="D13405" t="s">
        <v>15836</v>
      </c>
      <c r="E13405" t="s">
        <v>15803</v>
      </c>
      <c r="F13405" s="1">
        <v>-890.00599999999997</v>
      </c>
      <c r="I13405" s="13">
        <f t="shared" si="209"/>
        <v>-3590860.1170001444</v>
      </c>
    </row>
    <row r="13406" spans="1:9">
      <c r="A13406" s="10">
        <v>43986</v>
      </c>
      <c r="B13406" s="10">
        <v>43985</v>
      </c>
      <c r="C13406" t="s">
        <v>15835</v>
      </c>
      <c r="D13406" t="s">
        <v>15834</v>
      </c>
      <c r="E13406" t="s">
        <v>15833</v>
      </c>
      <c r="F13406" s="1">
        <v>-450.44</v>
      </c>
      <c r="I13406" s="13">
        <f t="shared" si="209"/>
        <v>-3591310.5570001444</v>
      </c>
    </row>
    <row r="13407" spans="1:9">
      <c r="A13407" s="10">
        <v>43986</v>
      </c>
      <c r="B13407" s="10">
        <v>43985</v>
      </c>
      <c r="C13407" t="s">
        <v>15832</v>
      </c>
      <c r="D13407" t="s">
        <v>15831</v>
      </c>
      <c r="E13407" t="s">
        <v>9602</v>
      </c>
      <c r="F13407" s="1">
        <v>-216.51400000000001</v>
      </c>
      <c r="I13407" s="13">
        <f t="shared" si="209"/>
        <v>-3591527.0710001444</v>
      </c>
    </row>
    <row r="13408" spans="1:9">
      <c r="A13408" s="10">
        <v>43986</v>
      </c>
      <c r="B13408" s="10">
        <v>43985</v>
      </c>
      <c r="C13408" t="s">
        <v>15830</v>
      </c>
      <c r="D13408" t="s">
        <v>15829</v>
      </c>
      <c r="E13408" t="s">
        <v>9602</v>
      </c>
      <c r="F13408" s="1">
        <v>-118.339</v>
      </c>
      <c r="I13408" s="13">
        <f t="shared" si="209"/>
        <v>-3591645.4100001445</v>
      </c>
    </row>
    <row r="13409" spans="1:9">
      <c r="A13409" s="10">
        <v>43986</v>
      </c>
      <c r="B13409" s="10">
        <v>43985</v>
      </c>
      <c r="C13409" t="s">
        <v>15828</v>
      </c>
      <c r="D13409" t="s">
        <v>15827</v>
      </c>
      <c r="E13409" t="s">
        <v>9602</v>
      </c>
      <c r="F13409" s="1">
        <v>-1024.5060000000001</v>
      </c>
      <c r="I13409" s="13">
        <f t="shared" si="209"/>
        <v>-3592669.9160001446</v>
      </c>
    </row>
    <row r="13410" spans="1:9">
      <c r="A13410" s="10">
        <v>43986</v>
      </c>
      <c r="B13410" s="10">
        <v>43985</v>
      </c>
      <c r="C13410" t="s">
        <v>15826</v>
      </c>
      <c r="D13410" t="s">
        <v>15825</v>
      </c>
      <c r="E13410" t="s">
        <v>6672</v>
      </c>
      <c r="F13410" s="1">
        <v>-510.79700000000003</v>
      </c>
      <c r="I13410" s="13">
        <f t="shared" si="209"/>
        <v>-3593180.7130001443</v>
      </c>
    </row>
    <row r="13411" spans="1:9">
      <c r="A13411" s="10">
        <v>43986</v>
      </c>
      <c r="B13411" s="10">
        <v>43985</v>
      </c>
      <c r="C13411" t="s">
        <v>15824</v>
      </c>
      <c r="D13411" t="s">
        <v>15823</v>
      </c>
      <c r="E13411" t="s">
        <v>6672</v>
      </c>
      <c r="F13411" s="1">
        <v>-106.53700000000001</v>
      </c>
      <c r="I13411" s="13">
        <f t="shared" si="209"/>
        <v>-3593287.2500001444</v>
      </c>
    </row>
    <row r="13412" spans="1:9">
      <c r="A13412" s="10">
        <v>43986</v>
      </c>
      <c r="B13412" s="10">
        <v>43985</v>
      </c>
      <c r="C13412" t="s">
        <v>15822</v>
      </c>
      <c r="D13412" t="s">
        <v>15821</v>
      </c>
      <c r="E13412" t="s">
        <v>9602</v>
      </c>
      <c r="F13412" s="1">
        <v>-204.24700000000001</v>
      </c>
      <c r="I13412" s="13">
        <f t="shared" si="209"/>
        <v>-3593491.4970001443</v>
      </c>
    </row>
    <row r="13413" spans="1:9">
      <c r="A13413" s="10">
        <v>43986</v>
      </c>
      <c r="B13413" s="10">
        <v>43985</v>
      </c>
      <c r="C13413" t="s">
        <v>15811</v>
      </c>
      <c r="D13413" t="s">
        <v>15810</v>
      </c>
      <c r="E13413" t="s">
        <v>6672</v>
      </c>
      <c r="F13413" s="1">
        <v>-192.60300000000001</v>
      </c>
      <c r="I13413" s="13">
        <f t="shared" si="209"/>
        <v>-3593684.1000001444</v>
      </c>
    </row>
    <row r="13414" spans="1:9">
      <c r="A13414" s="10">
        <v>43986</v>
      </c>
      <c r="B13414" s="10">
        <v>43985</v>
      </c>
      <c r="C13414" t="s">
        <v>452</v>
      </c>
      <c r="D13414" t="s">
        <v>2255</v>
      </c>
      <c r="E13414" t="s">
        <v>11</v>
      </c>
      <c r="F13414" s="1">
        <v>-0.59499999999999997</v>
      </c>
      <c r="I13414" s="13">
        <f t="shared" si="209"/>
        <v>-3593684.6950001447</v>
      </c>
    </row>
    <row r="13415" spans="1:9">
      <c r="A13415" s="10">
        <v>43986</v>
      </c>
      <c r="B13415" s="10">
        <v>43985</v>
      </c>
      <c r="C13415" t="s">
        <v>15807</v>
      </c>
      <c r="D13415" t="s">
        <v>15806</v>
      </c>
      <c r="E13415" t="s">
        <v>6672</v>
      </c>
      <c r="F13415" s="1">
        <v>-1046.6859999999999</v>
      </c>
      <c r="I13415" s="13">
        <f t="shared" si="209"/>
        <v>-3594731.3810001449</v>
      </c>
    </row>
    <row r="13416" spans="1:9">
      <c r="A13416" s="10">
        <v>43986</v>
      </c>
      <c r="B13416" s="10">
        <v>43985</v>
      </c>
      <c r="C13416" t="s">
        <v>15805</v>
      </c>
      <c r="D13416" t="s">
        <v>15804</v>
      </c>
      <c r="E13416" t="s">
        <v>15803</v>
      </c>
      <c r="F13416" s="1">
        <v>-3746.123</v>
      </c>
      <c r="I13416" s="13">
        <f t="shared" si="209"/>
        <v>-3598477.504000145</v>
      </c>
    </row>
    <row r="13417" spans="1:9">
      <c r="A13417" s="10">
        <v>43986</v>
      </c>
      <c r="B13417" s="10">
        <v>43985</v>
      </c>
      <c r="C13417" t="s">
        <v>12249</v>
      </c>
      <c r="D13417" t="s">
        <v>3139</v>
      </c>
      <c r="E13417" t="s">
        <v>11</v>
      </c>
      <c r="F13417" s="1">
        <v>-0.59499999999999997</v>
      </c>
      <c r="I13417" s="13">
        <f t="shared" si="209"/>
        <v>-3598478.0990001452</v>
      </c>
    </row>
    <row r="13418" spans="1:9">
      <c r="A13418" s="10">
        <v>43986</v>
      </c>
      <c r="B13418" s="10">
        <v>43985</v>
      </c>
      <c r="C13418" t="s">
        <v>15801</v>
      </c>
      <c r="D13418" t="s">
        <v>15800</v>
      </c>
      <c r="E13418" t="s">
        <v>6672</v>
      </c>
      <c r="F13418" s="1">
        <v>-227.74100000000001</v>
      </c>
      <c r="I13418" s="13">
        <f t="shared" si="209"/>
        <v>-3598705.8400001451</v>
      </c>
    </row>
    <row r="13419" spans="1:9">
      <c r="A13419" s="10">
        <v>43986</v>
      </c>
      <c r="B13419" s="10">
        <v>43985</v>
      </c>
      <c r="C13419" t="s">
        <v>15799</v>
      </c>
      <c r="D13419" t="s">
        <v>15798</v>
      </c>
      <c r="E13419" t="s">
        <v>15797</v>
      </c>
      <c r="F13419" s="1">
        <v>-10638.591</v>
      </c>
      <c r="I13419" s="13">
        <f t="shared" si="209"/>
        <v>-3609344.4310001452</v>
      </c>
    </row>
    <row r="13420" spans="1:9">
      <c r="A13420" s="10">
        <v>43986</v>
      </c>
      <c r="B13420" s="10">
        <v>43985</v>
      </c>
      <c r="C13420" t="s">
        <v>15796</v>
      </c>
      <c r="D13420" t="s">
        <v>15795</v>
      </c>
      <c r="E13420" t="s">
        <v>6672</v>
      </c>
      <c r="F13420" s="1">
        <v>-597.38300000000004</v>
      </c>
      <c r="I13420" s="13">
        <f t="shared" si="209"/>
        <v>-3609941.8140001451</v>
      </c>
    </row>
    <row r="13421" spans="1:9">
      <c r="A13421" s="10">
        <v>43986</v>
      </c>
      <c r="B13421" s="10">
        <v>43985</v>
      </c>
      <c r="C13421" t="s">
        <v>15794</v>
      </c>
      <c r="D13421" t="s">
        <v>15793</v>
      </c>
      <c r="E13421" t="s">
        <v>4397</v>
      </c>
      <c r="F13421" s="1">
        <v>-3067.2710000000002</v>
      </c>
      <c r="I13421" s="13">
        <f t="shared" si="209"/>
        <v>-3613009.0850001452</v>
      </c>
    </row>
    <row r="13422" spans="1:9">
      <c r="A13422" s="10">
        <v>43986</v>
      </c>
      <c r="B13422" s="10">
        <v>43985</v>
      </c>
      <c r="C13422" t="s">
        <v>563</v>
      </c>
      <c r="D13422" t="s">
        <v>15792</v>
      </c>
      <c r="E13422" t="s">
        <v>564</v>
      </c>
      <c r="F13422" s="1">
        <v>-27797.294000000002</v>
      </c>
      <c r="I13422" s="13">
        <f t="shared" si="209"/>
        <v>-3640806.3790001455</v>
      </c>
    </row>
    <row r="13423" spans="1:9">
      <c r="A13423" s="10">
        <v>43986</v>
      </c>
      <c r="B13423" s="10">
        <v>43985</v>
      </c>
      <c r="C13423" t="s">
        <v>15791</v>
      </c>
      <c r="D13423" t="s">
        <v>15790</v>
      </c>
      <c r="E13423" t="s">
        <v>3703</v>
      </c>
      <c r="F13423" s="1">
        <v>-1348.9079999999999</v>
      </c>
      <c r="I13423" s="13">
        <f t="shared" si="209"/>
        <v>-3642155.2870001453</v>
      </c>
    </row>
    <row r="13424" spans="1:9">
      <c r="A13424" s="10">
        <v>43984</v>
      </c>
      <c r="B13424" s="10">
        <v>43985</v>
      </c>
      <c r="C13424" t="s">
        <v>15771</v>
      </c>
      <c r="D13424" t="s">
        <v>1839</v>
      </c>
      <c r="E13424" t="s">
        <v>11</v>
      </c>
      <c r="G13424" s="1">
        <v>8500</v>
      </c>
      <c r="I13424" s="13">
        <f t="shared" si="209"/>
        <v>-3633655.2870001453</v>
      </c>
    </row>
    <row r="13425" spans="1:9">
      <c r="A13425" s="10">
        <v>43984</v>
      </c>
      <c r="B13425" s="10">
        <v>43985</v>
      </c>
      <c r="C13425" t="s">
        <v>12853</v>
      </c>
      <c r="D13425" t="s">
        <v>1930</v>
      </c>
      <c r="E13425" t="s">
        <v>11</v>
      </c>
      <c r="G13425" s="1">
        <v>12000</v>
      </c>
      <c r="I13425" s="13">
        <f t="shared" si="209"/>
        <v>-3621655.2870001453</v>
      </c>
    </row>
    <row r="13426" spans="1:9">
      <c r="A13426" s="10">
        <v>43984</v>
      </c>
      <c r="B13426" s="10">
        <v>43985</v>
      </c>
      <c r="C13426" t="s">
        <v>15758</v>
      </c>
      <c r="D13426" t="s">
        <v>15757</v>
      </c>
      <c r="E13426" t="s">
        <v>11</v>
      </c>
      <c r="G13426" s="1">
        <v>50000</v>
      </c>
      <c r="I13426" s="13">
        <f t="shared" si="209"/>
        <v>-3571655.2870001453</v>
      </c>
    </row>
    <row r="13427" spans="1:9">
      <c r="A13427" s="10">
        <v>43984</v>
      </c>
      <c r="B13427" s="10">
        <v>43985</v>
      </c>
      <c r="C13427" t="s">
        <v>15750</v>
      </c>
      <c r="D13427" t="s">
        <v>1907</v>
      </c>
      <c r="E13427" t="s">
        <v>11</v>
      </c>
      <c r="G13427" s="1">
        <v>10000</v>
      </c>
      <c r="I13427" s="13">
        <f t="shared" si="209"/>
        <v>-3561655.2870001453</v>
      </c>
    </row>
    <row r="13428" spans="1:9">
      <c r="A13428" s="10">
        <v>43984</v>
      </c>
      <c r="B13428" s="10">
        <v>43985</v>
      </c>
      <c r="C13428" t="s">
        <v>15749</v>
      </c>
      <c r="D13428" t="s">
        <v>1877</v>
      </c>
      <c r="E13428" t="s">
        <v>11</v>
      </c>
      <c r="G13428" s="1">
        <v>3500</v>
      </c>
      <c r="I13428" s="13">
        <f t="shared" si="209"/>
        <v>-3558155.2870001453</v>
      </c>
    </row>
    <row r="13429" spans="1:9">
      <c r="A13429" s="10">
        <v>43987</v>
      </c>
      <c r="B13429" s="10">
        <v>43986</v>
      </c>
      <c r="C13429" t="s">
        <v>31</v>
      </c>
      <c r="D13429" t="s">
        <v>15868</v>
      </c>
      <c r="E13429" t="s">
        <v>681</v>
      </c>
      <c r="F13429" s="1">
        <v>-1.7849999999999999</v>
      </c>
      <c r="I13429" s="13">
        <f t="shared" si="209"/>
        <v>-3558157.0720001454</v>
      </c>
    </row>
    <row r="13430" spans="1:9">
      <c r="A13430" s="10">
        <v>43987</v>
      </c>
      <c r="B13430" s="10">
        <v>43986</v>
      </c>
      <c r="C13430" t="s">
        <v>15869</v>
      </c>
      <c r="D13430" t="s">
        <v>15868</v>
      </c>
      <c r="E13430" t="s">
        <v>681</v>
      </c>
      <c r="F13430" s="1">
        <v>-3794.1579999999999</v>
      </c>
      <c r="I13430" s="13">
        <f t="shared" si="209"/>
        <v>-3561951.2300001453</v>
      </c>
    </row>
    <row r="13431" spans="1:9">
      <c r="A13431" s="10">
        <v>43987</v>
      </c>
      <c r="B13431" s="10">
        <v>43986</v>
      </c>
      <c r="C13431" t="s">
        <v>31</v>
      </c>
      <c r="D13431" t="s">
        <v>15845</v>
      </c>
      <c r="E13431" t="s">
        <v>8828</v>
      </c>
      <c r="F13431" s="1">
        <v>-1.7849999999999999</v>
      </c>
      <c r="I13431" s="13">
        <f t="shared" si="209"/>
        <v>-3561953.0150001454</v>
      </c>
    </row>
    <row r="13432" spans="1:9">
      <c r="A13432" s="10">
        <v>43987</v>
      </c>
      <c r="B13432" s="10">
        <v>43986</v>
      </c>
      <c r="C13432" t="s">
        <v>15867</v>
      </c>
      <c r="D13432" t="s">
        <v>15866</v>
      </c>
      <c r="E13432" t="s">
        <v>15865</v>
      </c>
      <c r="F13432" s="1">
        <v>-6448.0029999999997</v>
      </c>
      <c r="I13432" s="13">
        <f t="shared" si="209"/>
        <v>-3568401.0180001454</v>
      </c>
    </row>
    <row r="13433" spans="1:9">
      <c r="A13433" s="10">
        <v>43987</v>
      </c>
      <c r="B13433" s="10">
        <v>43986</v>
      </c>
      <c r="C13433" t="s">
        <v>31</v>
      </c>
      <c r="D13433" t="s">
        <v>15866</v>
      </c>
      <c r="E13433" t="s">
        <v>15865</v>
      </c>
      <c r="F13433" s="1">
        <v>-1.7849999999999999</v>
      </c>
      <c r="I13433" s="13">
        <f t="shared" si="209"/>
        <v>-3568402.8030001456</v>
      </c>
    </row>
    <row r="13434" spans="1:9">
      <c r="A13434" s="10">
        <v>43987</v>
      </c>
      <c r="B13434" s="10">
        <v>43986</v>
      </c>
      <c r="C13434" t="s">
        <v>452</v>
      </c>
      <c r="D13434" t="s">
        <v>15863</v>
      </c>
      <c r="E13434" t="s">
        <v>11</v>
      </c>
      <c r="F13434" s="1">
        <v>-0.59499999999999997</v>
      </c>
      <c r="I13434" s="13">
        <f t="shared" si="209"/>
        <v>-3568403.3980001458</v>
      </c>
    </row>
    <row r="13435" spans="1:9">
      <c r="A13435" s="10">
        <v>43987</v>
      </c>
      <c r="B13435" s="10">
        <v>43986</v>
      </c>
      <c r="C13435" t="s">
        <v>15862</v>
      </c>
      <c r="D13435" t="s">
        <v>15861</v>
      </c>
      <c r="E13435" t="s">
        <v>7676</v>
      </c>
      <c r="F13435" s="1">
        <v>-10384.73</v>
      </c>
      <c r="I13435" s="13">
        <f t="shared" si="209"/>
        <v>-3578788.1280001458</v>
      </c>
    </row>
    <row r="13436" spans="1:9">
      <c r="A13436" s="10">
        <v>43987</v>
      </c>
      <c r="B13436" s="10">
        <v>43986</v>
      </c>
      <c r="C13436" t="s">
        <v>15860</v>
      </c>
      <c r="D13436" t="s">
        <v>15859</v>
      </c>
      <c r="E13436" t="s">
        <v>8709</v>
      </c>
      <c r="F13436" s="1">
        <v>-9360.75</v>
      </c>
      <c r="I13436" s="13">
        <f t="shared" si="209"/>
        <v>-3588148.8780001458</v>
      </c>
    </row>
    <row r="13437" spans="1:9">
      <c r="A13437" s="10">
        <v>43987</v>
      </c>
      <c r="B13437" s="10">
        <v>43986</v>
      </c>
      <c r="C13437" t="s">
        <v>452</v>
      </c>
      <c r="D13437" t="s">
        <v>7454</v>
      </c>
      <c r="E13437" t="s">
        <v>11</v>
      </c>
      <c r="F13437" s="1">
        <v>-0.59499999999999997</v>
      </c>
      <c r="I13437" s="13">
        <f t="shared" si="209"/>
        <v>-3588149.473000146</v>
      </c>
    </row>
    <row r="13438" spans="1:9">
      <c r="A13438" s="10">
        <v>43987</v>
      </c>
      <c r="B13438" s="10">
        <v>43986</v>
      </c>
      <c r="C13438" t="s">
        <v>12249</v>
      </c>
      <c r="D13438" t="s">
        <v>3245</v>
      </c>
      <c r="E13438" t="s">
        <v>11</v>
      </c>
      <c r="F13438" s="1">
        <v>-0.59499999999999997</v>
      </c>
      <c r="I13438" s="13">
        <f t="shared" si="209"/>
        <v>-3588150.0680001462</v>
      </c>
    </row>
    <row r="13439" spans="1:9">
      <c r="A13439" s="10">
        <v>43987</v>
      </c>
      <c r="B13439" s="10">
        <v>43986</v>
      </c>
      <c r="C13439" t="s">
        <v>15856</v>
      </c>
      <c r="D13439" t="s">
        <v>15855</v>
      </c>
      <c r="E13439" t="s">
        <v>12793</v>
      </c>
      <c r="F13439" s="1">
        <v>-4818.1279999999997</v>
      </c>
      <c r="I13439" s="13">
        <f t="shared" si="209"/>
        <v>-3592968.1960001462</v>
      </c>
    </row>
    <row r="13440" spans="1:9">
      <c r="A13440" s="10">
        <v>43987</v>
      </c>
      <c r="B13440" s="10">
        <v>43986</v>
      </c>
      <c r="C13440" t="s">
        <v>452</v>
      </c>
      <c r="D13440" t="s">
        <v>2050</v>
      </c>
      <c r="E13440" t="s">
        <v>11</v>
      </c>
      <c r="F13440" s="1">
        <v>-0.59499999999999997</v>
      </c>
      <c r="I13440" s="13">
        <f t="shared" si="209"/>
        <v>-3592968.7910001464</v>
      </c>
    </row>
    <row r="13441" spans="1:9">
      <c r="A13441" s="10">
        <v>43987</v>
      </c>
      <c r="B13441" s="10">
        <v>43986</v>
      </c>
      <c r="C13441" t="s">
        <v>452</v>
      </c>
      <c r="D13441" t="s">
        <v>1876</v>
      </c>
      <c r="E13441" t="s">
        <v>11</v>
      </c>
      <c r="F13441" s="1">
        <v>-0.59499999999999997</v>
      </c>
      <c r="I13441" s="13">
        <f t="shared" si="209"/>
        <v>-3592969.3860001466</v>
      </c>
    </row>
    <row r="13442" spans="1:9">
      <c r="A13442" s="10">
        <v>43987</v>
      </c>
      <c r="B13442" s="10">
        <v>43986</v>
      </c>
      <c r="C13442" t="s">
        <v>15854</v>
      </c>
      <c r="D13442" t="s">
        <v>15853</v>
      </c>
      <c r="E13442" t="s">
        <v>14214</v>
      </c>
      <c r="F13442" s="1">
        <v>-1389.88</v>
      </c>
      <c r="I13442" s="13">
        <f t="shared" si="209"/>
        <v>-3594359.2660001465</v>
      </c>
    </row>
    <row r="13443" spans="1:9">
      <c r="A13443" s="10">
        <v>43987</v>
      </c>
      <c r="B13443" s="10">
        <v>43986</v>
      </c>
      <c r="C13443" t="s">
        <v>15852</v>
      </c>
      <c r="D13443" t="s">
        <v>15851</v>
      </c>
      <c r="E13443" t="s">
        <v>5478</v>
      </c>
      <c r="F13443" s="1">
        <v>-605.28200000000004</v>
      </c>
      <c r="I13443" s="13">
        <f t="shared" ref="I13443:I13506" si="210">I13442+F13443+G13443</f>
        <v>-3594964.5480001466</v>
      </c>
    </row>
    <row r="13444" spans="1:9">
      <c r="A13444" s="10">
        <v>43987</v>
      </c>
      <c r="B13444" s="10">
        <v>43986</v>
      </c>
      <c r="C13444" t="s">
        <v>31</v>
      </c>
      <c r="D13444" t="s">
        <v>15851</v>
      </c>
      <c r="E13444" t="s">
        <v>5478</v>
      </c>
      <c r="F13444" s="1">
        <v>-1.7849999999999999</v>
      </c>
      <c r="I13444" s="13">
        <f t="shared" si="210"/>
        <v>-3594966.3330001468</v>
      </c>
    </row>
    <row r="13445" spans="1:9">
      <c r="A13445" s="10">
        <v>43987</v>
      </c>
      <c r="B13445" s="10">
        <v>43986</v>
      </c>
      <c r="C13445" t="s">
        <v>15850</v>
      </c>
      <c r="D13445" t="s">
        <v>15849</v>
      </c>
      <c r="E13445" t="s">
        <v>5478</v>
      </c>
      <c r="F13445" s="1">
        <v>-1431.0419999999999</v>
      </c>
      <c r="I13445" s="13">
        <f t="shared" si="210"/>
        <v>-3596397.3750001467</v>
      </c>
    </row>
    <row r="13446" spans="1:9">
      <c r="A13446" s="10">
        <v>43987</v>
      </c>
      <c r="B13446" s="10">
        <v>43986</v>
      </c>
      <c r="C13446" t="s">
        <v>31</v>
      </c>
      <c r="D13446" t="s">
        <v>15849</v>
      </c>
      <c r="E13446" t="s">
        <v>5478</v>
      </c>
      <c r="F13446" s="1">
        <v>-1.7849999999999999</v>
      </c>
      <c r="I13446" s="13">
        <f t="shared" si="210"/>
        <v>-3596399.1600001468</v>
      </c>
    </row>
    <row r="13447" spans="1:9">
      <c r="A13447" s="10">
        <v>43987</v>
      </c>
      <c r="B13447" s="10">
        <v>43986</v>
      </c>
      <c r="C13447" t="s">
        <v>15848</v>
      </c>
      <c r="D13447" t="s">
        <v>15847</v>
      </c>
      <c r="E13447" t="s">
        <v>8828</v>
      </c>
      <c r="F13447" s="1">
        <v>-5201.4210000000003</v>
      </c>
      <c r="I13447" s="13">
        <f t="shared" si="210"/>
        <v>-3601600.5810001469</v>
      </c>
    </row>
    <row r="13448" spans="1:9">
      <c r="A13448" s="10">
        <v>43987</v>
      </c>
      <c r="B13448" s="10">
        <v>43986</v>
      </c>
      <c r="C13448" t="s">
        <v>31</v>
      </c>
      <c r="D13448" t="s">
        <v>15847</v>
      </c>
      <c r="E13448" t="s">
        <v>8828</v>
      </c>
      <c r="F13448" s="1">
        <v>-1.7849999999999999</v>
      </c>
      <c r="I13448" s="13">
        <f t="shared" si="210"/>
        <v>-3601602.3660001471</v>
      </c>
    </row>
    <row r="13449" spans="1:9">
      <c r="A13449" s="10">
        <v>43987</v>
      </c>
      <c r="B13449" s="10">
        <v>43986</v>
      </c>
      <c r="C13449" t="s">
        <v>15846</v>
      </c>
      <c r="D13449" t="s">
        <v>15845</v>
      </c>
      <c r="E13449" t="s">
        <v>8828</v>
      </c>
      <c r="F13449" s="1">
        <v>-951.45799999999997</v>
      </c>
      <c r="I13449" s="13">
        <f t="shared" si="210"/>
        <v>-3602553.8240001472</v>
      </c>
    </row>
    <row r="13450" spans="1:9">
      <c r="A13450" s="10">
        <v>43990</v>
      </c>
      <c r="B13450" s="10">
        <v>43987</v>
      </c>
      <c r="C13450" t="s">
        <v>15887</v>
      </c>
      <c r="D13450" t="s">
        <v>15886</v>
      </c>
      <c r="E13450" t="s">
        <v>57</v>
      </c>
      <c r="F13450" s="1">
        <v>-164715.06400000001</v>
      </c>
      <c r="I13450" s="13">
        <f t="shared" si="210"/>
        <v>-3767268.8880001474</v>
      </c>
    </row>
    <row r="13451" spans="1:9">
      <c r="A13451" s="10">
        <v>43990</v>
      </c>
      <c r="B13451" s="10">
        <v>43987</v>
      </c>
      <c r="C13451" t="s">
        <v>15881</v>
      </c>
      <c r="D13451" t="s">
        <v>15880</v>
      </c>
      <c r="E13451" t="s">
        <v>15879</v>
      </c>
      <c r="F13451" s="1">
        <v>-198.36699999999999</v>
      </c>
      <c r="I13451" s="13">
        <f t="shared" si="210"/>
        <v>-3767467.2550001475</v>
      </c>
    </row>
    <row r="13452" spans="1:9">
      <c r="A13452" s="10">
        <v>43990</v>
      </c>
      <c r="B13452" s="10">
        <v>43987</v>
      </c>
      <c r="C13452" t="s">
        <v>12249</v>
      </c>
      <c r="D13452" t="s">
        <v>1673</v>
      </c>
      <c r="E13452" t="s">
        <v>11</v>
      </c>
      <c r="F13452" s="1">
        <v>-0.59499999999999997</v>
      </c>
      <c r="I13452" s="13">
        <f t="shared" si="210"/>
        <v>-3767467.8500001477</v>
      </c>
    </row>
    <row r="13453" spans="1:9">
      <c r="A13453" s="10">
        <v>43990</v>
      </c>
      <c r="B13453" s="10">
        <v>43987</v>
      </c>
      <c r="C13453" t="s">
        <v>452</v>
      </c>
      <c r="D13453" t="s">
        <v>1827</v>
      </c>
      <c r="E13453" t="s">
        <v>11</v>
      </c>
      <c r="F13453" s="1">
        <v>-0.59499999999999997</v>
      </c>
      <c r="I13453" s="13">
        <f t="shared" si="210"/>
        <v>-3767468.4450001479</v>
      </c>
    </row>
    <row r="13454" spans="1:9">
      <c r="A13454" s="10">
        <v>43990</v>
      </c>
      <c r="B13454" s="10">
        <v>43987</v>
      </c>
      <c r="C13454" t="s">
        <v>452</v>
      </c>
      <c r="D13454" t="s">
        <v>1947</v>
      </c>
      <c r="E13454" t="s">
        <v>11</v>
      </c>
      <c r="F13454" s="1">
        <v>-0.59499999999999997</v>
      </c>
      <c r="I13454" s="13">
        <f t="shared" si="210"/>
        <v>-3767469.0400001481</v>
      </c>
    </row>
    <row r="13455" spans="1:9">
      <c r="A13455" s="10">
        <v>43990</v>
      </c>
      <c r="B13455" s="10">
        <v>43987</v>
      </c>
      <c r="C13455" t="s">
        <v>452</v>
      </c>
      <c r="D13455" t="s">
        <v>2256</v>
      </c>
      <c r="E13455" t="s">
        <v>11</v>
      </c>
      <c r="F13455" s="1">
        <v>-0.59499999999999997</v>
      </c>
      <c r="I13455" s="13">
        <f t="shared" si="210"/>
        <v>-3767469.6350001483</v>
      </c>
    </row>
    <row r="13456" spans="1:9">
      <c r="A13456" s="10">
        <v>43990</v>
      </c>
      <c r="B13456" s="10">
        <v>43987</v>
      </c>
      <c r="C13456" t="s">
        <v>15873</v>
      </c>
      <c r="D13456" t="s">
        <v>15872</v>
      </c>
      <c r="E13456" t="s">
        <v>13508</v>
      </c>
      <c r="F13456" s="1">
        <v>-1012.176</v>
      </c>
      <c r="I13456" s="13">
        <f t="shared" si="210"/>
        <v>-3768481.8110001483</v>
      </c>
    </row>
    <row r="13457" spans="1:9">
      <c r="A13457" s="10">
        <v>43990</v>
      </c>
      <c r="B13457" s="10">
        <v>43987</v>
      </c>
      <c r="C13457" t="s">
        <v>452</v>
      </c>
      <c r="D13457" t="s">
        <v>1765</v>
      </c>
      <c r="E13457" t="s">
        <v>11</v>
      </c>
      <c r="F13457" s="1">
        <v>-0.59499999999999997</v>
      </c>
      <c r="I13457" s="13">
        <f t="shared" si="210"/>
        <v>-3768482.4060001485</v>
      </c>
    </row>
    <row r="13458" spans="1:9">
      <c r="A13458" s="10">
        <v>43986</v>
      </c>
      <c r="B13458" s="10">
        <v>43987</v>
      </c>
      <c r="C13458" t="s">
        <v>15839</v>
      </c>
      <c r="D13458" t="s">
        <v>15838</v>
      </c>
      <c r="E13458" t="s">
        <v>11</v>
      </c>
      <c r="G13458" s="1">
        <v>8000</v>
      </c>
      <c r="I13458" s="13">
        <f t="shared" si="210"/>
        <v>-3760482.4060001485</v>
      </c>
    </row>
    <row r="13459" spans="1:9">
      <c r="A13459" s="10">
        <v>43986</v>
      </c>
      <c r="B13459" s="10">
        <v>43987</v>
      </c>
      <c r="C13459" t="s">
        <v>12951</v>
      </c>
      <c r="D13459" t="s">
        <v>2192</v>
      </c>
      <c r="E13459" t="s">
        <v>11</v>
      </c>
      <c r="G13459" s="1">
        <v>1000</v>
      </c>
      <c r="I13459" s="13">
        <f t="shared" si="210"/>
        <v>-3759482.4060001485</v>
      </c>
    </row>
    <row r="13460" spans="1:9">
      <c r="A13460" s="10">
        <v>43986</v>
      </c>
      <c r="B13460" s="10">
        <v>43987</v>
      </c>
      <c r="C13460" t="s">
        <v>10297</v>
      </c>
      <c r="D13460" t="s">
        <v>2255</v>
      </c>
      <c r="E13460" t="s">
        <v>11</v>
      </c>
      <c r="G13460" s="1">
        <v>43000</v>
      </c>
      <c r="I13460" s="13">
        <f t="shared" si="210"/>
        <v>-3716482.4060001485</v>
      </c>
    </row>
    <row r="13461" spans="1:9">
      <c r="A13461" s="10">
        <v>43986</v>
      </c>
      <c r="B13461" s="10">
        <v>43987</v>
      </c>
      <c r="C13461" t="s">
        <v>15802</v>
      </c>
      <c r="D13461" t="s">
        <v>3139</v>
      </c>
      <c r="E13461" t="s">
        <v>11</v>
      </c>
      <c r="G13461" s="1">
        <v>300000</v>
      </c>
      <c r="I13461" s="13">
        <f t="shared" si="210"/>
        <v>-3416482.4060001485</v>
      </c>
    </row>
    <row r="13462" spans="1:9">
      <c r="A13462" s="10">
        <v>43991</v>
      </c>
      <c r="B13462" s="10">
        <v>43990</v>
      </c>
      <c r="C13462" t="s">
        <v>15896</v>
      </c>
      <c r="D13462" t="s">
        <v>15895</v>
      </c>
      <c r="E13462" t="s">
        <v>11</v>
      </c>
      <c r="F13462" s="1">
        <v>-8500</v>
      </c>
      <c r="I13462" s="13">
        <f t="shared" si="210"/>
        <v>-3424982.4060001485</v>
      </c>
    </row>
    <row r="13463" spans="1:9">
      <c r="A13463" s="10">
        <v>43991</v>
      </c>
      <c r="B13463" s="10">
        <v>43990</v>
      </c>
      <c r="C13463" t="s">
        <v>15894</v>
      </c>
      <c r="D13463" t="s">
        <v>15893</v>
      </c>
      <c r="E13463" t="s">
        <v>488</v>
      </c>
      <c r="F13463" s="1">
        <v>-1399.9549999999999</v>
      </c>
      <c r="I13463" s="13">
        <f t="shared" si="210"/>
        <v>-3426382.3610001486</v>
      </c>
    </row>
    <row r="13464" spans="1:9">
      <c r="A13464" s="10">
        <v>43991</v>
      </c>
      <c r="B13464" s="10">
        <v>43990</v>
      </c>
      <c r="C13464" t="s">
        <v>15892</v>
      </c>
      <c r="D13464" t="s">
        <v>13706</v>
      </c>
      <c r="E13464" t="s">
        <v>11</v>
      </c>
      <c r="F13464" s="1">
        <v>-118.05</v>
      </c>
      <c r="I13464" s="13">
        <f t="shared" si="210"/>
        <v>-3426500.4110001484</v>
      </c>
    </row>
    <row r="13465" spans="1:9">
      <c r="A13465" s="10">
        <v>43991</v>
      </c>
      <c r="B13465" s="10">
        <v>43990</v>
      </c>
      <c r="C13465" t="s">
        <v>15891</v>
      </c>
      <c r="D13465" t="s">
        <v>15890</v>
      </c>
      <c r="E13465" t="s">
        <v>9233</v>
      </c>
      <c r="F13465" s="1">
        <v>-514.05399999999997</v>
      </c>
      <c r="I13465" s="13">
        <f t="shared" si="210"/>
        <v>-3427014.4650001484</v>
      </c>
    </row>
    <row r="13466" spans="1:9">
      <c r="A13466" s="10">
        <v>43991</v>
      </c>
      <c r="B13466" s="10">
        <v>43990</v>
      </c>
      <c r="C13466" t="s">
        <v>15889</v>
      </c>
      <c r="D13466" t="s">
        <v>15888</v>
      </c>
      <c r="E13466" t="s">
        <v>9233</v>
      </c>
      <c r="F13466" s="1">
        <v>-152.81100000000001</v>
      </c>
      <c r="I13466" s="13">
        <f t="shared" si="210"/>
        <v>-3427167.2760001486</v>
      </c>
    </row>
    <row r="13467" spans="1:9">
      <c r="A13467" s="10">
        <v>43987</v>
      </c>
      <c r="B13467" s="10">
        <v>43990</v>
      </c>
      <c r="C13467" t="s">
        <v>15864</v>
      </c>
      <c r="D13467" t="s">
        <v>15863</v>
      </c>
      <c r="E13467" t="s">
        <v>11</v>
      </c>
      <c r="G13467" s="1">
        <v>10000</v>
      </c>
      <c r="I13467" s="13">
        <f t="shared" si="210"/>
        <v>-3417167.2760001486</v>
      </c>
    </row>
    <row r="13468" spans="1:9">
      <c r="A13468" s="10">
        <v>43987</v>
      </c>
      <c r="B13468" s="10">
        <v>43990</v>
      </c>
      <c r="C13468" t="s">
        <v>15858</v>
      </c>
      <c r="D13468" t="s">
        <v>7454</v>
      </c>
      <c r="E13468" t="s">
        <v>11</v>
      </c>
      <c r="G13468" s="1">
        <v>4500</v>
      </c>
      <c r="I13468" s="13">
        <f t="shared" si="210"/>
        <v>-3412667.2760001486</v>
      </c>
    </row>
    <row r="13469" spans="1:9">
      <c r="A13469" s="10">
        <v>43987</v>
      </c>
      <c r="B13469" s="10">
        <v>43990</v>
      </c>
      <c r="C13469" t="s">
        <v>15857</v>
      </c>
      <c r="D13469" t="s">
        <v>3245</v>
      </c>
      <c r="E13469" t="s">
        <v>11</v>
      </c>
      <c r="G13469" s="1">
        <v>250000</v>
      </c>
      <c r="I13469" s="13">
        <f t="shared" si="210"/>
        <v>-3162667.2760001486</v>
      </c>
    </row>
    <row r="13470" spans="1:9">
      <c r="A13470" s="10">
        <v>43987</v>
      </c>
      <c r="B13470" s="10">
        <v>43990</v>
      </c>
      <c r="C13470" t="s">
        <v>12777</v>
      </c>
      <c r="D13470" t="s">
        <v>2050</v>
      </c>
      <c r="E13470" t="s">
        <v>11</v>
      </c>
      <c r="G13470" s="1">
        <v>18500</v>
      </c>
      <c r="I13470" s="13">
        <f t="shared" si="210"/>
        <v>-3144167.2760001486</v>
      </c>
    </row>
    <row r="13471" spans="1:9">
      <c r="A13471" s="10">
        <v>43987</v>
      </c>
      <c r="B13471" s="10">
        <v>43990</v>
      </c>
      <c r="C13471" t="s">
        <v>6719</v>
      </c>
      <c r="D13471" t="s">
        <v>1876</v>
      </c>
      <c r="E13471" t="s">
        <v>11</v>
      </c>
      <c r="G13471" s="1">
        <v>5500</v>
      </c>
      <c r="I13471" s="13">
        <f t="shared" si="210"/>
        <v>-3138667.2760001486</v>
      </c>
    </row>
    <row r="13472" spans="1:9">
      <c r="A13472" s="10">
        <v>43992</v>
      </c>
      <c r="B13472" s="10">
        <v>43991</v>
      </c>
      <c r="C13472" t="s">
        <v>15907</v>
      </c>
      <c r="D13472" t="s">
        <v>15906</v>
      </c>
      <c r="E13472" t="s">
        <v>11</v>
      </c>
      <c r="F13472" s="1">
        <v>-300</v>
      </c>
      <c r="I13472" s="13">
        <f t="shared" si="210"/>
        <v>-3138967.2760001486</v>
      </c>
    </row>
    <row r="13473" spans="1:9">
      <c r="A13473" s="10">
        <v>43992</v>
      </c>
      <c r="B13473" s="10">
        <v>43991</v>
      </c>
      <c r="C13473" t="s">
        <v>427</v>
      </c>
      <c r="D13473" t="s">
        <v>15905</v>
      </c>
      <c r="E13473" t="s">
        <v>429</v>
      </c>
      <c r="F13473" s="1">
        <v>-3088.9160000000002</v>
      </c>
      <c r="I13473" s="13">
        <f t="shared" si="210"/>
        <v>-3142056.1920001488</v>
      </c>
    </row>
    <row r="13474" spans="1:9">
      <c r="A13474" s="10">
        <v>43992</v>
      </c>
      <c r="B13474" s="10">
        <v>43991</v>
      </c>
      <c r="C13474" t="s">
        <v>430</v>
      </c>
      <c r="D13474" t="s">
        <v>15905</v>
      </c>
      <c r="E13474" t="s">
        <v>431</v>
      </c>
      <c r="F13474" s="1">
        <v>-1.19</v>
      </c>
      <c r="I13474" s="13">
        <f t="shared" si="210"/>
        <v>-3142057.3820001488</v>
      </c>
    </row>
    <row r="13475" spans="1:9">
      <c r="A13475" s="10">
        <v>43992</v>
      </c>
      <c r="B13475" s="10">
        <v>43991</v>
      </c>
      <c r="C13475" t="s">
        <v>15904</v>
      </c>
      <c r="D13475" t="s">
        <v>15897</v>
      </c>
      <c r="E13475" t="s">
        <v>219</v>
      </c>
      <c r="F13475" s="1">
        <v>-2244.08</v>
      </c>
      <c r="I13475" s="13">
        <f t="shared" si="210"/>
        <v>-3144301.4620001488</v>
      </c>
    </row>
    <row r="13476" spans="1:9">
      <c r="A13476" s="10">
        <v>43992</v>
      </c>
      <c r="B13476" s="10">
        <v>43991</v>
      </c>
      <c r="C13476" t="s">
        <v>31</v>
      </c>
      <c r="D13476" t="s">
        <v>15898</v>
      </c>
      <c r="E13476" t="s">
        <v>8015</v>
      </c>
      <c r="F13476" s="1">
        <v>-1.7849999999999999</v>
      </c>
      <c r="I13476" s="13">
        <f t="shared" si="210"/>
        <v>-3144303.247000149</v>
      </c>
    </row>
    <row r="13477" spans="1:9">
      <c r="A13477" s="10">
        <v>43992</v>
      </c>
      <c r="B13477" s="10">
        <v>43991</v>
      </c>
      <c r="C13477" t="s">
        <v>15903</v>
      </c>
      <c r="D13477" t="s">
        <v>15902</v>
      </c>
      <c r="E13477" t="s">
        <v>7414</v>
      </c>
      <c r="F13477" s="1">
        <v>-2311.4899999999998</v>
      </c>
      <c r="I13477" s="13">
        <f t="shared" si="210"/>
        <v>-3146614.7370001492</v>
      </c>
    </row>
    <row r="13478" spans="1:9">
      <c r="A13478" s="10">
        <v>43992</v>
      </c>
      <c r="B13478" s="10">
        <v>43991</v>
      </c>
      <c r="C13478" t="s">
        <v>15901</v>
      </c>
      <c r="D13478" t="s">
        <v>15900</v>
      </c>
      <c r="E13478" t="s">
        <v>3703</v>
      </c>
      <c r="F13478" s="1">
        <v>-497.35700000000003</v>
      </c>
      <c r="I13478" s="13">
        <f t="shared" si="210"/>
        <v>-3147112.0940001491</v>
      </c>
    </row>
    <row r="13479" spans="1:9">
      <c r="A13479" s="10">
        <v>43992</v>
      </c>
      <c r="B13479" s="10">
        <v>43991</v>
      </c>
      <c r="C13479" t="s">
        <v>31</v>
      </c>
      <c r="D13479" t="s">
        <v>15900</v>
      </c>
      <c r="E13479" t="s">
        <v>3703</v>
      </c>
      <c r="F13479" s="1">
        <v>-1.7849999999999999</v>
      </c>
      <c r="I13479" s="13">
        <f t="shared" si="210"/>
        <v>-3147113.8790001492</v>
      </c>
    </row>
    <row r="13480" spans="1:9">
      <c r="A13480" s="10">
        <v>43992</v>
      </c>
      <c r="B13480" s="10">
        <v>43991</v>
      </c>
      <c r="C13480" t="s">
        <v>15899</v>
      </c>
      <c r="D13480" t="s">
        <v>15898</v>
      </c>
      <c r="E13480" t="s">
        <v>8015</v>
      </c>
      <c r="F13480" s="1">
        <v>-3152.87</v>
      </c>
      <c r="I13480" s="13">
        <f t="shared" si="210"/>
        <v>-3150266.7490001493</v>
      </c>
    </row>
    <row r="13481" spans="1:9">
      <c r="A13481" s="10">
        <v>43992</v>
      </c>
      <c r="B13481" s="10">
        <v>43991</v>
      </c>
      <c r="C13481" t="s">
        <v>31</v>
      </c>
      <c r="D13481" t="s">
        <v>15897</v>
      </c>
      <c r="E13481" t="s">
        <v>219</v>
      </c>
      <c r="F13481" s="1">
        <v>-1.7849999999999999</v>
      </c>
      <c r="I13481" s="13">
        <f t="shared" si="210"/>
        <v>-3150268.5340001495</v>
      </c>
    </row>
    <row r="13482" spans="1:9">
      <c r="A13482" s="10">
        <v>43990</v>
      </c>
      <c r="B13482" s="10">
        <v>43991</v>
      </c>
      <c r="C13482" t="s">
        <v>15878</v>
      </c>
      <c r="D13482" t="s">
        <v>1673</v>
      </c>
      <c r="E13482" t="s">
        <v>11</v>
      </c>
      <c r="G13482" s="1">
        <v>50000</v>
      </c>
      <c r="I13482" s="13">
        <f t="shared" si="210"/>
        <v>-3100268.5340001495</v>
      </c>
    </row>
    <row r="13483" spans="1:9">
      <c r="A13483" s="10">
        <v>43990</v>
      </c>
      <c r="B13483" s="10">
        <v>43991</v>
      </c>
      <c r="C13483" t="s">
        <v>15875</v>
      </c>
      <c r="D13483" t="s">
        <v>1827</v>
      </c>
      <c r="E13483" t="s">
        <v>11</v>
      </c>
      <c r="G13483" s="1">
        <v>9000</v>
      </c>
      <c r="I13483" s="13">
        <f t="shared" si="210"/>
        <v>-3091268.5340001495</v>
      </c>
    </row>
    <row r="13484" spans="1:9">
      <c r="A13484" s="10">
        <v>43990</v>
      </c>
      <c r="B13484" s="10">
        <v>43991</v>
      </c>
      <c r="C13484" t="s">
        <v>15874</v>
      </c>
      <c r="D13484" t="s">
        <v>1947</v>
      </c>
      <c r="E13484" t="s">
        <v>11</v>
      </c>
      <c r="G13484" s="1">
        <v>14500</v>
      </c>
      <c r="I13484" s="13">
        <f t="shared" si="210"/>
        <v>-3076768.5340001495</v>
      </c>
    </row>
    <row r="13485" spans="1:9">
      <c r="A13485" s="10">
        <v>43990</v>
      </c>
      <c r="B13485" s="10">
        <v>43991</v>
      </c>
      <c r="C13485" t="s">
        <v>12694</v>
      </c>
      <c r="D13485" t="s">
        <v>2256</v>
      </c>
      <c r="E13485" t="s">
        <v>11</v>
      </c>
      <c r="G13485" s="1">
        <v>17500</v>
      </c>
      <c r="I13485" s="13">
        <f t="shared" si="210"/>
        <v>-3059268.5340001495</v>
      </c>
    </row>
    <row r="13486" spans="1:9">
      <c r="A13486" s="10">
        <v>43990</v>
      </c>
      <c r="B13486" s="10">
        <v>43991</v>
      </c>
      <c r="C13486" t="s">
        <v>5743</v>
      </c>
      <c r="D13486" t="s">
        <v>1765</v>
      </c>
      <c r="E13486" t="s">
        <v>11</v>
      </c>
      <c r="G13486" s="1">
        <v>6500</v>
      </c>
      <c r="I13486" s="13">
        <f t="shared" si="210"/>
        <v>-3052768.5340001495</v>
      </c>
    </row>
    <row r="13487" spans="1:9">
      <c r="A13487" s="10">
        <v>43993</v>
      </c>
      <c r="B13487" s="10">
        <v>43992</v>
      </c>
      <c r="C13487" t="s">
        <v>15930</v>
      </c>
      <c r="D13487" t="s">
        <v>15929</v>
      </c>
      <c r="E13487" t="s">
        <v>11</v>
      </c>
      <c r="F13487" s="1">
        <v>-224.108</v>
      </c>
      <c r="I13487" s="13">
        <f t="shared" si="210"/>
        <v>-3052992.6420001495</v>
      </c>
    </row>
    <row r="13488" spans="1:9">
      <c r="A13488" s="10">
        <v>43993</v>
      </c>
      <c r="B13488" s="10">
        <v>43992</v>
      </c>
      <c r="C13488" t="s">
        <v>15928</v>
      </c>
      <c r="D13488" t="s">
        <v>15927</v>
      </c>
      <c r="E13488" t="s">
        <v>11</v>
      </c>
      <c r="F13488" s="1">
        <v>-171.477</v>
      </c>
      <c r="I13488" s="13">
        <f t="shared" si="210"/>
        <v>-3053164.1190001494</v>
      </c>
    </row>
    <row r="13489" spans="1:9">
      <c r="A13489" s="10">
        <v>43993</v>
      </c>
      <c r="B13489" s="10">
        <v>43992</v>
      </c>
      <c r="C13489" t="s">
        <v>15926</v>
      </c>
      <c r="D13489" t="s">
        <v>15925</v>
      </c>
      <c r="E13489" t="s">
        <v>7355</v>
      </c>
      <c r="F13489" s="1">
        <v>-696.75</v>
      </c>
      <c r="I13489" s="13">
        <f t="shared" si="210"/>
        <v>-3053860.8690001494</v>
      </c>
    </row>
    <row r="13490" spans="1:9">
      <c r="A13490" s="10">
        <v>43993</v>
      </c>
      <c r="B13490" s="10">
        <v>43992</v>
      </c>
      <c r="C13490" t="s">
        <v>15924</v>
      </c>
      <c r="D13490" t="s">
        <v>15923</v>
      </c>
      <c r="E13490" t="s">
        <v>7318</v>
      </c>
      <c r="F13490" s="1">
        <v>-194.17400000000001</v>
      </c>
      <c r="I13490" s="13">
        <f t="shared" si="210"/>
        <v>-3054055.0430001495</v>
      </c>
    </row>
    <row r="13491" spans="1:9">
      <c r="A13491" s="10">
        <v>43993</v>
      </c>
      <c r="B13491" s="10">
        <v>43992</v>
      </c>
      <c r="C13491" t="s">
        <v>452</v>
      </c>
      <c r="D13491" t="s">
        <v>1908</v>
      </c>
      <c r="E13491" t="s">
        <v>11</v>
      </c>
      <c r="F13491" s="1">
        <v>-0.59499999999999997</v>
      </c>
      <c r="I13491" s="13">
        <f t="shared" si="210"/>
        <v>-3054055.6380001497</v>
      </c>
    </row>
    <row r="13492" spans="1:9">
      <c r="A13492" s="10">
        <v>43993</v>
      </c>
      <c r="B13492" s="10">
        <v>43992</v>
      </c>
      <c r="C13492" t="s">
        <v>15921</v>
      </c>
      <c r="D13492" t="s">
        <v>15920</v>
      </c>
      <c r="E13492" t="s">
        <v>5616</v>
      </c>
      <c r="F13492" s="1">
        <v>-431.38</v>
      </c>
      <c r="I13492" s="13">
        <f t="shared" si="210"/>
        <v>-3054487.0180001496</v>
      </c>
    </row>
    <row r="13493" spans="1:9">
      <c r="A13493" s="10">
        <v>43993</v>
      </c>
      <c r="B13493" s="10">
        <v>43992</v>
      </c>
      <c r="C13493" t="s">
        <v>15919</v>
      </c>
      <c r="D13493" t="s">
        <v>15918</v>
      </c>
      <c r="E13493" t="s">
        <v>11</v>
      </c>
      <c r="F13493" s="1">
        <v>-2976.2130000000002</v>
      </c>
      <c r="I13493" s="13">
        <f t="shared" si="210"/>
        <v>-3057463.2310001496</v>
      </c>
    </row>
    <row r="13494" spans="1:9">
      <c r="A13494" s="10">
        <v>43993</v>
      </c>
      <c r="B13494" s="10">
        <v>43992</v>
      </c>
      <c r="C13494" t="s">
        <v>15917</v>
      </c>
      <c r="D13494" t="s">
        <v>15916</v>
      </c>
      <c r="E13494" t="s">
        <v>3990</v>
      </c>
      <c r="F13494" s="1">
        <v>-5191.6310000000003</v>
      </c>
      <c r="I13494" s="13">
        <f t="shared" si="210"/>
        <v>-3062654.8620001497</v>
      </c>
    </row>
    <row r="13495" spans="1:9">
      <c r="A13495" s="10">
        <v>43993</v>
      </c>
      <c r="B13495" s="10">
        <v>43992</v>
      </c>
      <c r="C13495" t="s">
        <v>31</v>
      </c>
      <c r="D13495" t="s">
        <v>15916</v>
      </c>
      <c r="E13495" t="s">
        <v>3990</v>
      </c>
      <c r="F13495" s="1">
        <v>-1.7849999999999999</v>
      </c>
      <c r="I13495" s="13">
        <f t="shared" si="210"/>
        <v>-3062656.6470001498</v>
      </c>
    </row>
    <row r="13496" spans="1:9">
      <c r="A13496" s="10">
        <v>43993</v>
      </c>
      <c r="B13496" s="10">
        <v>43992</v>
      </c>
      <c r="C13496" t="s">
        <v>15915</v>
      </c>
      <c r="D13496" t="s">
        <v>15914</v>
      </c>
      <c r="E13496" t="s">
        <v>3990</v>
      </c>
      <c r="F13496" s="1">
        <v>-6056.8050000000003</v>
      </c>
      <c r="I13496" s="13">
        <f t="shared" si="210"/>
        <v>-3068713.45200015</v>
      </c>
    </row>
    <row r="13497" spans="1:9">
      <c r="A13497" s="10">
        <v>43993</v>
      </c>
      <c r="B13497" s="10">
        <v>43992</v>
      </c>
      <c r="C13497" t="s">
        <v>31</v>
      </c>
      <c r="D13497" t="s">
        <v>15914</v>
      </c>
      <c r="E13497" t="s">
        <v>3990</v>
      </c>
      <c r="F13497" s="1">
        <v>-1.7849999999999999</v>
      </c>
      <c r="I13497" s="13">
        <f t="shared" si="210"/>
        <v>-3068715.2370001501</v>
      </c>
    </row>
    <row r="13498" spans="1:9">
      <c r="A13498" s="10">
        <v>43993</v>
      </c>
      <c r="B13498" s="10">
        <v>43992</v>
      </c>
      <c r="C13498" t="s">
        <v>452</v>
      </c>
      <c r="D13498" t="s">
        <v>1841</v>
      </c>
      <c r="E13498" t="s">
        <v>11</v>
      </c>
      <c r="F13498" s="1">
        <v>-0.59499999999999997</v>
      </c>
      <c r="I13498" s="13">
        <f t="shared" si="210"/>
        <v>-3068715.8320001503</v>
      </c>
    </row>
    <row r="13499" spans="1:9">
      <c r="A13499" s="10">
        <v>43993</v>
      </c>
      <c r="B13499" s="10">
        <v>43992</v>
      </c>
      <c r="C13499" t="s">
        <v>452</v>
      </c>
      <c r="D13499" t="s">
        <v>2042</v>
      </c>
      <c r="E13499" t="s">
        <v>11</v>
      </c>
      <c r="F13499" s="1">
        <v>-0.59499999999999997</v>
      </c>
      <c r="I13499" s="13">
        <f t="shared" si="210"/>
        <v>-3068716.4270001506</v>
      </c>
    </row>
    <row r="13500" spans="1:9">
      <c r="A13500" s="10">
        <v>43993</v>
      </c>
      <c r="B13500" s="10">
        <v>43992</v>
      </c>
      <c r="C13500" t="s">
        <v>15913</v>
      </c>
      <c r="D13500" t="s">
        <v>15912</v>
      </c>
      <c r="E13500" t="s">
        <v>11</v>
      </c>
      <c r="F13500" s="1">
        <v>-11234.083000000001</v>
      </c>
      <c r="I13500" s="13">
        <f t="shared" si="210"/>
        <v>-3079950.5100001507</v>
      </c>
    </row>
    <row r="13501" spans="1:9">
      <c r="A13501" s="10">
        <v>43993</v>
      </c>
      <c r="B13501" s="10">
        <v>43992</v>
      </c>
      <c r="C13501" t="s">
        <v>452</v>
      </c>
      <c r="D13501" t="s">
        <v>2145</v>
      </c>
      <c r="E13501" t="s">
        <v>11</v>
      </c>
      <c r="F13501" s="1">
        <v>-0.59499999999999997</v>
      </c>
      <c r="I13501" s="13">
        <f t="shared" si="210"/>
        <v>-3079951.1050001509</v>
      </c>
    </row>
    <row r="13502" spans="1:9">
      <c r="A13502" s="10">
        <v>43993</v>
      </c>
      <c r="B13502" s="10">
        <v>43992</v>
      </c>
      <c r="C13502" t="s">
        <v>12249</v>
      </c>
      <c r="D13502" t="s">
        <v>3137</v>
      </c>
      <c r="E13502" t="s">
        <v>11</v>
      </c>
      <c r="F13502" s="1">
        <v>-0.59499999999999997</v>
      </c>
      <c r="I13502" s="13">
        <f t="shared" si="210"/>
        <v>-3079951.7000001511</v>
      </c>
    </row>
    <row r="13503" spans="1:9">
      <c r="A13503" s="10">
        <v>43993</v>
      </c>
      <c r="B13503" s="10">
        <v>43992</v>
      </c>
      <c r="C13503" t="s">
        <v>452</v>
      </c>
      <c r="D13503" t="s">
        <v>2012</v>
      </c>
      <c r="E13503" t="s">
        <v>11</v>
      </c>
      <c r="F13503" s="1">
        <v>-0.59499999999999997</v>
      </c>
      <c r="I13503" s="13">
        <f t="shared" si="210"/>
        <v>-3079952.2950001513</v>
      </c>
    </row>
    <row r="13504" spans="1:9">
      <c r="A13504" s="10">
        <v>43993</v>
      </c>
      <c r="B13504" s="10">
        <v>43992</v>
      </c>
      <c r="C13504" t="s">
        <v>15909</v>
      </c>
      <c r="D13504" t="s">
        <v>15908</v>
      </c>
      <c r="E13504" t="s">
        <v>14128</v>
      </c>
      <c r="F13504" s="1">
        <v>-1031.201</v>
      </c>
      <c r="I13504" s="13">
        <f t="shared" si="210"/>
        <v>-3080983.4960001511</v>
      </c>
    </row>
    <row r="13505" spans="1:9">
      <c r="A13505" s="10">
        <v>43990</v>
      </c>
      <c r="B13505" s="10">
        <v>43992</v>
      </c>
      <c r="C13505" t="s">
        <v>7</v>
      </c>
      <c r="E13505" t="s">
        <v>11</v>
      </c>
      <c r="F13505" s="1">
        <v>-3.8</v>
      </c>
      <c r="I13505" s="13">
        <f t="shared" si="210"/>
        <v>-3080987.296000151</v>
      </c>
    </row>
    <row r="13506" spans="1:9">
      <c r="A13506" s="10">
        <v>43990</v>
      </c>
      <c r="B13506" s="10">
        <v>43992</v>
      </c>
      <c r="C13506" t="s">
        <v>14220</v>
      </c>
      <c r="E13506" t="s">
        <v>11</v>
      </c>
      <c r="F13506" s="1">
        <v>-20</v>
      </c>
      <c r="I13506" s="13">
        <f t="shared" si="210"/>
        <v>-3081007.296000151</v>
      </c>
    </row>
    <row r="13507" spans="1:9">
      <c r="A13507" s="10">
        <v>43994</v>
      </c>
      <c r="B13507" s="10">
        <v>43993</v>
      </c>
      <c r="C13507" t="s">
        <v>15952</v>
      </c>
      <c r="D13507" t="s">
        <v>15951</v>
      </c>
      <c r="E13507" t="s">
        <v>14820</v>
      </c>
      <c r="F13507" s="1">
        <v>-713.4</v>
      </c>
      <c r="I13507" s="13">
        <f t="shared" ref="I13507:I13570" si="211">I13506+F13507+G13507</f>
        <v>-3081720.6960001509</v>
      </c>
    </row>
    <row r="13508" spans="1:9">
      <c r="A13508" s="10">
        <v>43994</v>
      </c>
      <c r="B13508" s="10">
        <v>43993</v>
      </c>
      <c r="C13508" t="s">
        <v>15950</v>
      </c>
      <c r="D13508" t="s">
        <v>15949</v>
      </c>
      <c r="E13508" t="s">
        <v>15948</v>
      </c>
      <c r="F13508" s="1">
        <v>-300</v>
      </c>
      <c r="I13508" s="13">
        <f t="shared" si="211"/>
        <v>-3082020.6960001509</v>
      </c>
    </row>
    <row r="13509" spans="1:9">
      <c r="A13509" s="10">
        <v>43994</v>
      </c>
      <c r="B13509" s="10">
        <v>43993</v>
      </c>
      <c r="C13509" t="s">
        <v>15947</v>
      </c>
      <c r="D13509" t="s">
        <v>15946</v>
      </c>
      <c r="E13509" t="s">
        <v>11992</v>
      </c>
      <c r="F13509" s="1">
        <v>-171</v>
      </c>
      <c r="I13509" s="13">
        <f t="shared" si="211"/>
        <v>-3082191.6960001509</v>
      </c>
    </row>
    <row r="13510" spans="1:9">
      <c r="A13510" s="10">
        <v>43994</v>
      </c>
      <c r="B13510" s="10">
        <v>43993</v>
      </c>
      <c r="C13510" t="s">
        <v>15945</v>
      </c>
      <c r="D13510" t="s">
        <v>15944</v>
      </c>
      <c r="E13510" t="s">
        <v>87</v>
      </c>
      <c r="F13510" s="1">
        <v>-296.91000000000003</v>
      </c>
      <c r="I13510" s="13">
        <f t="shared" si="211"/>
        <v>-3082488.606000151</v>
      </c>
    </row>
    <row r="13511" spans="1:9">
      <c r="A13511" s="10">
        <v>43994</v>
      </c>
      <c r="B13511" s="10">
        <v>43993</v>
      </c>
      <c r="C13511" t="s">
        <v>15943</v>
      </c>
      <c r="D13511" t="s">
        <v>15942</v>
      </c>
      <c r="E13511" t="s">
        <v>7365</v>
      </c>
      <c r="F13511" s="1">
        <v>-1755.6579999999999</v>
      </c>
      <c r="I13511" s="13">
        <f t="shared" si="211"/>
        <v>-3084244.2640001508</v>
      </c>
    </row>
    <row r="13512" spans="1:9">
      <c r="A13512" s="10">
        <v>43994</v>
      </c>
      <c r="B13512" s="10">
        <v>43993</v>
      </c>
      <c r="C13512" t="s">
        <v>15941</v>
      </c>
      <c r="D13512" t="s">
        <v>15940</v>
      </c>
      <c r="E13512" t="s">
        <v>87</v>
      </c>
      <c r="F13512" s="1">
        <v>-506.35</v>
      </c>
      <c r="I13512" s="13">
        <f t="shared" si="211"/>
        <v>-3084750.6140001509</v>
      </c>
    </row>
    <row r="13513" spans="1:9">
      <c r="A13513" s="10">
        <v>43994</v>
      </c>
      <c r="B13513" s="10">
        <v>43993</v>
      </c>
      <c r="C13513" t="s">
        <v>15939</v>
      </c>
      <c r="D13513" t="s">
        <v>15938</v>
      </c>
      <c r="E13513" t="s">
        <v>87</v>
      </c>
      <c r="F13513" s="1">
        <v>-3212.8739999999998</v>
      </c>
      <c r="I13513" s="13">
        <f t="shared" si="211"/>
        <v>-3087963.4880001508</v>
      </c>
    </row>
    <row r="13514" spans="1:9">
      <c r="A13514" s="10">
        <v>43994</v>
      </c>
      <c r="B13514" s="10">
        <v>43993</v>
      </c>
      <c r="C13514" t="s">
        <v>15937</v>
      </c>
      <c r="D13514" t="s">
        <v>15936</v>
      </c>
      <c r="E13514" t="s">
        <v>11</v>
      </c>
      <c r="F13514" s="1">
        <v>-1241.5</v>
      </c>
      <c r="I13514" s="13">
        <f t="shared" si="211"/>
        <v>-3089204.9880001508</v>
      </c>
    </row>
    <row r="13515" spans="1:9">
      <c r="A13515" s="10">
        <v>43994</v>
      </c>
      <c r="B13515" s="10">
        <v>43993</v>
      </c>
      <c r="C13515" t="s">
        <v>15935</v>
      </c>
      <c r="D13515" t="s">
        <v>15934</v>
      </c>
      <c r="E13515" t="s">
        <v>6727</v>
      </c>
      <c r="F13515" s="1">
        <v>-1025.0509999999999</v>
      </c>
      <c r="I13515" s="13">
        <f t="shared" si="211"/>
        <v>-3090230.0390001507</v>
      </c>
    </row>
    <row r="13516" spans="1:9">
      <c r="A13516" s="10">
        <v>43994</v>
      </c>
      <c r="B13516" s="10">
        <v>43993</v>
      </c>
      <c r="C13516" t="s">
        <v>15933</v>
      </c>
      <c r="D13516" t="s">
        <v>15932</v>
      </c>
      <c r="E13516" t="s">
        <v>15931</v>
      </c>
      <c r="F13516" s="1">
        <v>-2788.6089999999999</v>
      </c>
      <c r="I13516" s="13">
        <f t="shared" si="211"/>
        <v>-3093018.6480001509</v>
      </c>
    </row>
    <row r="13517" spans="1:9">
      <c r="A13517" s="10">
        <v>43998</v>
      </c>
      <c r="B13517" s="10">
        <v>43994</v>
      </c>
      <c r="C13517" t="s">
        <v>7</v>
      </c>
      <c r="D13517" t="s">
        <v>16035</v>
      </c>
      <c r="E13517" t="s">
        <v>16015</v>
      </c>
      <c r="F13517" s="1">
        <v>-7.6</v>
      </c>
      <c r="I13517" s="13">
        <f t="shared" si="211"/>
        <v>-3093026.248000151</v>
      </c>
    </row>
    <row r="13518" spans="1:9">
      <c r="A13518" s="10">
        <v>43998</v>
      </c>
      <c r="B13518" s="10">
        <v>43994</v>
      </c>
      <c r="C13518" t="s">
        <v>7</v>
      </c>
      <c r="D13518" t="s">
        <v>16021</v>
      </c>
      <c r="E13518" t="s">
        <v>16020</v>
      </c>
      <c r="F13518" s="1">
        <v>-1.9</v>
      </c>
      <c r="I13518" s="13">
        <f t="shared" si="211"/>
        <v>-3093028.1480001509</v>
      </c>
    </row>
    <row r="13519" spans="1:9">
      <c r="A13519" s="10">
        <v>43998</v>
      </c>
      <c r="B13519" s="10">
        <v>43994</v>
      </c>
      <c r="C13519" t="s">
        <v>7</v>
      </c>
      <c r="D13519" t="s">
        <v>16019</v>
      </c>
      <c r="E13519" t="s">
        <v>16015</v>
      </c>
      <c r="F13519" s="1">
        <v>-3.42</v>
      </c>
      <c r="I13519" s="13">
        <f t="shared" si="211"/>
        <v>-3093031.5680001508</v>
      </c>
    </row>
    <row r="13520" spans="1:9">
      <c r="A13520" s="10">
        <v>43998</v>
      </c>
      <c r="B13520" s="10">
        <v>43994</v>
      </c>
      <c r="C13520" t="s">
        <v>60</v>
      </c>
      <c r="D13520" t="s">
        <v>16016</v>
      </c>
      <c r="E13520" t="s">
        <v>16015</v>
      </c>
      <c r="F13520" s="1">
        <v>-8</v>
      </c>
      <c r="I13520" s="13">
        <f t="shared" si="211"/>
        <v>-3093039.5680001508</v>
      </c>
    </row>
    <row r="13521" spans="1:9">
      <c r="A13521" s="10">
        <v>43998</v>
      </c>
      <c r="B13521" s="10">
        <v>43994</v>
      </c>
      <c r="C13521" t="s">
        <v>33</v>
      </c>
      <c r="D13521" t="s">
        <v>16014</v>
      </c>
      <c r="E13521" t="s">
        <v>16013</v>
      </c>
      <c r="F13521" s="1">
        <v>-40</v>
      </c>
      <c r="I13521" s="13">
        <f t="shared" si="211"/>
        <v>-3093079.5680001508</v>
      </c>
    </row>
    <row r="13522" spans="1:9">
      <c r="A13522" s="10">
        <v>43998</v>
      </c>
      <c r="B13522" s="10">
        <v>43994</v>
      </c>
      <c r="C13522" t="s">
        <v>105</v>
      </c>
      <c r="D13522" t="s">
        <v>16010</v>
      </c>
      <c r="E13522" t="s">
        <v>16009</v>
      </c>
      <c r="F13522" s="1">
        <v>-2.5</v>
      </c>
      <c r="I13522" s="13">
        <f t="shared" si="211"/>
        <v>-3093082.0680001508</v>
      </c>
    </row>
    <row r="13523" spans="1:9">
      <c r="A13523" s="10">
        <v>43998</v>
      </c>
      <c r="B13523" s="10">
        <v>43994</v>
      </c>
      <c r="C13523" t="s">
        <v>184</v>
      </c>
      <c r="D13523" t="s">
        <v>16006</v>
      </c>
      <c r="E13523" t="s">
        <v>16005</v>
      </c>
      <c r="F13523" s="1">
        <v>-10</v>
      </c>
      <c r="I13523" s="13">
        <f t="shared" si="211"/>
        <v>-3093092.0680001508</v>
      </c>
    </row>
    <row r="13524" spans="1:9">
      <c r="A13524" s="10">
        <v>43998</v>
      </c>
      <c r="B13524" s="10">
        <v>43994</v>
      </c>
      <c r="C13524" t="s">
        <v>170</v>
      </c>
      <c r="D13524" t="s">
        <v>16002</v>
      </c>
      <c r="E13524" t="s">
        <v>16001</v>
      </c>
      <c r="F13524" s="1">
        <v>-10</v>
      </c>
      <c r="I13524" s="13">
        <f t="shared" si="211"/>
        <v>-3093102.0680001508</v>
      </c>
    </row>
    <row r="13525" spans="1:9">
      <c r="A13525" s="10">
        <v>43997</v>
      </c>
      <c r="B13525" s="10">
        <v>43994</v>
      </c>
      <c r="C13525" t="s">
        <v>452</v>
      </c>
      <c r="D13525" t="s">
        <v>1800</v>
      </c>
      <c r="E13525" t="s">
        <v>11</v>
      </c>
      <c r="F13525" s="1">
        <v>-0.59499999999999997</v>
      </c>
      <c r="I13525" s="13">
        <f t="shared" si="211"/>
        <v>-3093102.663000151</v>
      </c>
    </row>
    <row r="13526" spans="1:9">
      <c r="A13526" s="10">
        <v>43997</v>
      </c>
      <c r="B13526" s="10">
        <v>43994</v>
      </c>
      <c r="C13526" t="s">
        <v>452</v>
      </c>
      <c r="D13526" t="s">
        <v>2198</v>
      </c>
      <c r="E13526" t="s">
        <v>11</v>
      </c>
      <c r="F13526" s="1">
        <v>-0.59499999999999997</v>
      </c>
      <c r="I13526" s="13">
        <f t="shared" si="211"/>
        <v>-3093103.2580001513</v>
      </c>
    </row>
    <row r="13527" spans="1:9">
      <c r="A13527" s="10">
        <v>43997</v>
      </c>
      <c r="B13527" s="10">
        <v>43994</v>
      </c>
      <c r="C13527" t="s">
        <v>452</v>
      </c>
      <c r="D13527" t="s">
        <v>2010</v>
      </c>
      <c r="E13527" t="s">
        <v>11</v>
      </c>
      <c r="F13527" s="1">
        <v>-0.59499999999999997</v>
      </c>
      <c r="I13527" s="13">
        <f t="shared" si="211"/>
        <v>-3093103.8530001515</v>
      </c>
    </row>
    <row r="13528" spans="1:9">
      <c r="A13528" s="10">
        <v>43997</v>
      </c>
      <c r="B13528" s="10">
        <v>43994</v>
      </c>
      <c r="C13528" t="s">
        <v>452</v>
      </c>
      <c r="D13528" t="s">
        <v>1851</v>
      </c>
      <c r="E13528" t="s">
        <v>11</v>
      </c>
      <c r="F13528" s="1">
        <v>-0.59499999999999997</v>
      </c>
      <c r="I13528" s="13">
        <f t="shared" si="211"/>
        <v>-3093104.4480001517</v>
      </c>
    </row>
    <row r="13529" spans="1:9">
      <c r="A13529" s="10">
        <v>43997</v>
      </c>
      <c r="B13529" s="10">
        <v>43994</v>
      </c>
      <c r="C13529" t="s">
        <v>452</v>
      </c>
      <c r="D13529" t="s">
        <v>2109</v>
      </c>
      <c r="E13529" t="s">
        <v>11</v>
      </c>
      <c r="F13529" s="1">
        <v>-0.59499999999999997</v>
      </c>
      <c r="I13529" s="13">
        <f t="shared" si="211"/>
        <v>-3093105.0430001519</v>
      </c>
    </row>
    <row r="13530" spans="1:9">
      <c r="A13530" s="10">
        <v>43997</v>
      </c>
      <c r="B13530" s="10">
        <v>43994</v>
      </c>
      <c r="C13530" t="s">
        <v>15998</v>
      </c>
      <c r="D13530" t="s">
        <v>15997</v>
      </c>
      <c r="E13530" t="s">
        <v>15996</v>
      </c>
      <c r="F13530" s="1">
        <v>-2948.6869999999999</v>
      </c>
      <c r="I13530" s="13">
        <f t="shared" si="211"/>
        <v>-3096053.7300001518</v>
      </c>
    </row>
    <row r="13531" spans="1:9">
      <c r="A13531" s="10">
        <v>43997</v>
      </c>
      <c r="B13531" s="10">
        <v>43994</v>
      </c>
      <c r="C13531" t="s">
        <v>15995</v>
      </c>
      <c r="D13531" t="s">
        <v>15994</v>
      </c>
      <c r="E13531" t="s">
        <v>494</v>
      </c>
      <c r="F13531" s="1">
        <v>-1124.0440000000001</v>
      </c>
      <c r="I13531" s="13">
        <f t="shared" si="211"/>
        <v>-3097177.774000152</v>
      </c>
    </row>
    <row r="13532" spans="1:9">
      <c r="A13532" s="10">
        <v>43997</v>
      </c>
      <c r="B13532" s="10">
        <v>43994</v>
      </c>
      <c r="C13532" t="s">
        <v>15993</v>
      </c>
      <c r="D13532" t="s">
        <v>15992</v>
      </c>
      <c r="E13532" t="s">
        <v>494</v>
      </c>
      <c r="F13532" s="1">
        <v>-89.85</v>
      </c>
      <c r="I13532" s="13">
        <f t="shared" si="211"/>
        <v>-3097267.6240001521</v>
      </c>
    </row>
    <row r="13533" spans="1:9">
      <c r="A13533" s="10">
        <v>43997</v>
      </c>
      <c r="B13533" s="10">
        <v>43994</v>
      </c>
      <c r="C13533" t="s">
        <v>15991</v>
      </c>
      <c r="D13533" t="s">
        <v>15990</v>
      </c>
      <c r="E13533" t="s">
        <v>13777</v>
      </c>
      <c r="F13533" s="1">
        <v>-575.11900000000003</v>
      </c>
      <c r="I13533" s="13">
        <f t="shared" si="211"/>
        <v>-3097842.7430001521</v>
      </c>
    </row>
    <row r="13534" spans="1:9">
      <c r="A13534" s="10">
        <v>43997</v>
      </c>
      <c r="B13534" s="10">
        <v>43994</v>
      </c>
      <c r="C13534" t="s">
        <v>15989</v>
      </c>
      <c r="D13534" t="s">
        <v>3401</v>
      </c>
      <c r="E13534" t="s">
        <v>14214</v>
      </c>
      <c r="F13534" s="1">
        <v>-1172.808</v>
      </c>
      <c r="I13534" s="13">
        <f t="shared" si="211"/>
        <v>-3099015.5510001522</v>
      </c>
    </row>
    <row r="13535" spans="1:9">
      <c r="A13535" s="10">
        <v>43997</v>
      </c>
      <c r="B13535" s="10">
        <v>43994</v>
      </c>
      <c r="C13535" t="s">
        <v>15988</v>
      </c>
      <c r="D13535" t="s">
        <v>15987</v>
      </c>
      <c r="E13535" t="s">
        <v>219</v>
      </c>
      <c r="F13535" s="1">
        <v>-1753.8679999999999</v>
      </c>
      <c r="I13535" s="13">
        <f t="shared" si="211"/>
        <v>-3100769.419000152</v>
      </c>
    </row>
    <row r="13536" spans="1:9">
      <c r="A13536" s="10">
        <v>43997</v>
      </c>
      <c r="B13536" s="10">
        <v>43994</v>
      </c>
      <c r="C13536" t="s">
        <v>31</v>
      </c>
      <c r="D13536" t="s">
        <v>15987</v>
      </c>
      <c r="E13536" t="s">
        <v>219</v>
      </c>
      <c r="F13536" s="1">
        <v>-1.7849999999999999</v>
      </c>
      <c r="I13536" s="13">
        <f t="shared" si="211"/>
        <v>-3100771.2040001522</v>
      </c>
    </row>
    <row r="13537" spans="1:9">
      <c r="A13537" s="10">
        <v>43997</v>
      </c>
      <c r="B13537" s="10">
        <v>43994</v>
      </c>
      <c r="C13537" t="s">
        <v>15986</v>
      </c>
      <c r="D13537" t="s">
        <v>15985</v>
      </c>
      <c r="E13537" t="s">
        <v>10075</v>
      </c>
      <c r="F13537" s="1">
        <v>-6433.3509999999997</v>
      </c>
      <c r="I13537" s="13">
        <f t="shared" si="211"/>
        <v>-3107204.555000152</v>
      </c>
    </row>
    <row r="13538" spans="1:9">
      <c r="A13538" s="10">
        <v>43997</v>
      </c>
      <c r="B13538" s="10">
        <v>43994</v>
      </c>
      <c r="C13538" t="s">
        <v>15984</v>
      </c>
      <c r="D13538" t="s">
        <v>15983</v>
      </c>
      <c r="E13538" t="s">
        <v>8015</v>
      </c>
      <c r="F13538" s="1">
        <v>-8152.8950000000004</v>
      </c>
      <c r="I13538" s="13">
        <f t="shared" si="211"/>
        <v>-3115357.450000152</v>
      </c>
    </row>
    <row r="13539" spans="1:9">
      <c r="A13539" s="10">
        <v>43997</v>
      </c>
      <c r="B13539" s="10">
        <v>43994</v>
      </c>
      <c r="C13539" t="s">
        <v>31</v>
      </c>
      <c r="D13539" t="s">
        <v>15983</v>
      </c>
      <c r="E13539" t="s">
        <v>8015</v>
      </c>
      <c r="F13539" s="1">
        <v>-1.7849999999999999</v>
      </c>
      <c r="I13539" s="13">
        <f t="shared" si="211"/>
        <v>-3115359.2350001521</v>
      </c>
    </row>
    <row r="13540" spans="1:9">
      <c r="A13540" s="10">
        <v>43997</v>
      </c>
      <c r="B13540" s="10">
        <v>43994</v>
      </c>
      <c r="C13540" t="s">
        <v>15982</v>
      </c>
      <c r="D13540" t="s">
        <v>15981</v>
      </c>
      <c r="E13540" t="s">
        <v>13777</v>
      </c>
      <c r="F13540" s="1">
        <v>-4715.2</v>
      </c>
      <c r="I13540" s="13">
        <f t="shared" si="211"/>
        <v>-3120074.4350001523</v>
      </c>
    </row>
    <row r="13541" spans="1:9">
      <c r="A13541" s="10">
        <v>43997</v>
      </c>
      <c r="B13541" s="10">
        <v>43994</v>
      </c>
      <c r="C13541" t="s">
        <v>15980</v>
      </c>
      <c r="D13541" t="s">
        <v>15979</v>
      </c>
      <c r="E13541" t="s">
        <v>12732</v>
      </c>
      <c r="F13541" s="1">
        <v>-972.44</v>
      </c>
      <c r="I13541" s="13">
        <f t="shared" si="211"/>
        <v>-3121046.8750001523</v>
      </c>
    </row>
    <row r="13542" spans="1:9">
      <c r="A13542" s="10">
        <v>43997</v>
      </c>
      <c r="B13542" s="10">
        <v>43994</v>
      </c>
      <c r="C13542" t="s">
        <v>15978</v>
      </c>
      <c r="D13542" t="s">
        <v>15977</v>
      </c>
      <c r="E13542" t="s">
        <v>12732</v>
      </c>
      <c r="F13542" s="1">
        <v>-341.59699999999998</v>
      </c>
      <c r="I13542" s="13">
        <f t="shared" si="211"/>
        <v>-3121388.4720001523</v>
      </c>
    </row>
    <row r="13543" spans="1:9">
      <c r="A13543" s="10">
        <v>43997</v>
      </c>
      <c r="B13543" s="10">
        <v>43994</v>
      </c>
      <c r="C13543" t="s">
        <v>15976</v>
      </c>
      <c r="D13543" t="s">
        <v>15975</v>
      </c>
      <c r="E13543" t="s">
        <v>12732</v>
      </c>
      <c r="F13543" s="1">
        <v>-1596.029</v>
      </c>
      <c r="I13543" s="13">
        <f t="shared" si="211"/>
        <v>-3122984.5010001524</v>
      </c>
    </row>
    <row r="13544" spans="1:9">
      <c r="A13544" s="10">
        <v>43997</v>
      </c>
      <c r="B13544" s="10">
        <v>43994</v>
      </c>
      <c r="C13544" t="s">
        <v>15974</v>
      </c>
      <c r="D13544" t="s">
        <v>15973</v>
      </c>
      <c r="E13544" t="s">
        <v>14</v>
      </c>
      <c r="F13544" s="1">
        <v>-344.54</v>
      </c>
      <c r="I13544" s="13">
        <f t="shared" si="211"/>
        <v>-3123329.0410001525</v>
      </c>
    </row>
    <row r="13545" spans="1:9">
      <c r="A13545" s="10">
        <v>43997</v>
      </c>
      <c r="B13545" s="10">
        <v>43994</v>
      </c>
      <c r="C13545" t="s">
        <v>12249</v>
      </c>
      <c r="D13545" t="s">
        <v>15971</v>
      </c>
      <c r="E13545" t="s">
        <v>11</v>
      </c>
      <c r="F13545" s="1">
        <v>-0.59499999999999997</v>
      </c>
      <c r="I13545" s="13">
        <f t="shared" si="211"/>
        <v>-3123329.6360001527</v>
      </c>
    </row>
    <row r="13546" spans="1:9">
      <c r="A13546" s="10">
        <v>43997</v>
      </c>
      <c r="B13546" s="10">
        <v>43994</v>
      </c>
      <c r="C13546" t="s">
        <v>15970</v>
      </c>
      <c r="D13546" t="s">
        <v>15969</v>
      </c>
      <c r="E13546" t="s">
        <v>15044</v>
      </c>
      <c r="F13546" s="1">
        <v>-49250</v>
      </c>
      <c r="I13546" s="13">
        <f t="shared" si="211"/>
        <v>-3172579.6360001527</v>
      </c>
    </row>
    <row r="13547" spans="1:9">
      <c r="A13547" s="10">
        <v>43997</v>
      </c>
      <c r="B13547" s="10">
        <v>43994</v>
      </c>
      <c r="C13547" t="s">
        <v>15968</v>
      </c>
      <c r="D13547" t="s">
        <v>13710</v>
      </c>
      <c r="E13547" t="s">
        <v>15967</v>
      </c>
      <c r="F13547" s="1">
        <v>-901.572</v>
      </c>
      <c r="I13547" s="13">
        <f t="shared" si="211"/>
        <v>-3173481.2080001528</v>
      </c>
    </row>
    <row r="13548" spans="1:9">
      <c r="A13548" s="10">
        <v>43997</v>
      </c>
      <c r="B13548" s="10">
        <v>43994</v>
      </c>
      <c r="C13548" t="s">
        <v>15966</v>
      </c>
      <c r="D13548" t="s">
        <v>15965</v>
      </c>
      <c r="E13548" t="s">
        <v>7374</v>
      </c>
      <c r="F13548" s="1">
        <v>-12341.933999999999</v>
      </c>
      <c r="I13548" s="13">
        <f t="shared" si="211"/>
        <v>-3185823.1420001527</v>
      </c>
    </row>
    <row r="13549" spans="1:9">
      <c r="A13549" s="10">
        <v>43997</v>
      </c>
      <c r="B13549" s="10">
        <v>43994</v>
      </c>
      <c r="C13549" t="s">
        <v>15964</v>
      </c>
      <c r="D13549" t="s">
        <v>15963</v>
      </c>
      <c r="E13549" t="s">
        <v>12896</v>
      </c>
      <c r="F13549" s="1">
        <v>-889.76800000000003</v>
      </c>
      <c r="I13549" s="13">
        <f t="shared" si="211"/>
        <v>-3186712.9100001529</v>
      </c>
    </row>
    <row r="13550" spans="1:9">
      <c r="A13550" s="10">
        <v>43997</v>
      </c>
      <c r="B13550" s="10">
        <v>43994</v>
      </c>
      <c r="C13550" t="s">
        <v>15962</v>
      </c>
      <c r="D13550" t="s">
        <v>15961</v>
      </c>
      <c r="E13550" t="s">
        <v>494</v>
      </c>
      <c r="F13550" s="1">
        <v>-1061.1110000000001</v>
      </c>
      <c r="I13550" s="13">
        <f t="shared" si="211"/>
        <v>-3187774.0210001529</v>
      </c>
    </row>
    <row r="13551" spans="1:9">
      <c r="A13551" s="10">
        <v>43997</v>
      </c>
      <c r="B13551" s="10">
        <v>43994</v>
      </c>
      <c r="C13551" t="s">
        <v>15960</v>
      </c>
      <c r="D13551" t="s">
        <v>15959</v>
      </c>
      <c r="E13551" t="s">
        <v>10151</v>
      </c>
      <c r="F13551" s="1">
        <v>-445</v>
      </c>
      <c r="I13551" s="13">
        <f t="shared" si="211"/>
        <v>-3188219.0210001529</v>
      </c>
    </row>
    <row r="13552" spans="1:9">
      <c r="A13552" s="10">
        <v>43997</v>
      </c>
      <c r="B13552" s="10">
        <v>43994</v>
      </c>
      <c r="C13552" t="s">
        <v>15958</v>
      </c>
      <c r="D13552" t="s">
        <v>15957</v>
      </c>
      <c r="E13552" t="s">
        <v>13665</v>
      </c>
      <c r="F13552" s="1">
        <v>-49250</v>
      </c>
      <c r="I13552" s="13">
        <f t="shared" si="211"/>
        <v>-3237469.0210001529</v>
      </c>
    </row>
    <row r="13553" spans="1:9">
      <c r="A13553" s="10">
        <v>43997</v>
      </c>
      <c r="B13553" s="10">
        <v>43994</v>
      </c>
      <c r="C13553" t="s">
        <v>15956</v>
      </c>
      <c r="D13553" t="s">
        <v>15955</v>
      </c>
      <c r="E13553" t="s">
        <v>12896</v>
      </c>
      <c r="F13553" s="1">
        <v>-713.17200000000003</v>
      </c>
      <c r="I13553" s="13">
        <f t="shared" si="211"/>
        <v>-3238182.1930001527</v>
      </c>
    </row>
    <row r="13554" spans="1:9">
      <c r="A13554" s="10">
        <v>43997</v>
      </c>
      <c r="B13554" s="10">
        <v>43994</v>
      </c>
      <c r="C13554" t="s">
        <v>15954</v>
      </c>
      <c r="D13554" t="s">
        <v>15953</v>
      </c>
      <c r="E13554" t="s">
        <v>4970</v>
      </c>
      <c r="F13554" s="1">
        <v>-150</v>
      </c>
      <c r="I13554" s="13">
        <f t="shared" si="211"/>
        <v>-3238332.1930001527</v>
      </c>
    </row>
    <row r="13555" spans="1:9">
      <c r="A13555" s="10">
        <v>43993</v>
      </c>
      <c r="B13555" s="10">
        <v>43994</v>
      </c>
      <c r="C13555" t="s">
        <v>15922</v>
      </c>
      <c r="D13555" t="s">
        <v>1908</v>
      </c>
      <c r="E13555" t="s">
        <v>11</v>
      </c>
      <c r="G13555" s="1">
        <v>6500</v>
      </c>
      <c r="I13555" s="13">
        <f t="shared" si="211"/>
        <v>-3231832.1930001527</v>
      </c>
    </row>
    <row r="13556" spans="1:9">
      <c r="A13556" s="10">
        <v>43993</v>
      </c>
      <c r="B13556" s="10">
        <v>43994</v>
      </c>
      <c r="C13556" t="s">
        <v>6783</v>
      </c>
      <c r="D13556" t="s">
        <v>1841</v>
      </c>
      <c r="E13556" t="s">
        <v>11</v>
      </c>
      <c r="G13556" s="1">
        <v>23000</v>
      </c>
      <c r="I13556" s="13">
        <f t="shared" si="211"/>
        <v>-3208832.1930001527</v>
      </c>
    </row>
    <row r="13557" spans="1:9">
      <c r="A13557" s="10">
        <v>43993</v>
      </c>
      <c r="B13557" s="10">
        <v>43994</v>
      </c>
      <c r="C13557" t="s">
        <v>4778</v>
      </c>
      <c r="D13557" t="s">
        <v>2042</v>
      </c>
      <c r="E13557" t="s">
        <v>11</v>
      </c>
      <c r="G13557" s="1">
        <v>2000</v>
      </c>
      <c r="I13557" s="13">
        <f t="shared" si="211"/>
        <v>-3206832.1930001527</v>
      </c>
    </row>
    <row r="13558" spans="1:9">
      <c r="A13558" s="10">
        <v>43993</v>
      </c>
      <c r="B13558" s="10">
        <v>43994</v>
      </c>
      <c r="C13558" t="s">
        <v>15911</v>
      </c>
      <c r="D13558" t="s">
        <v>2145</v>
      </c>
      <c r="E13558" t="s">
        <v>11</v>
      </c>
      <c r="G13558" s="1">
        <v>8500</v>
      </c>
      <c r="I13558" s="13">
        <f t="shared" si="211"/>
        <v>-3198332.1930001527</v>
      </c>
    </row>
    <row r="13559" spans="1:9">
      <c r="A13559" s="10">
        <v>43993</v>
      </c>
      <c r="B13559" s="10">
        <v>43994</v>
      </c>
      <c r="C13559" t="s">
        <v>15910</v>
      </c>
      <c r="D13559" t="s">
        <v>3137</v>
      </c>
      <c r="E13559" t="s">
        <v>11</v>
      </c>
      <c r="G13559" s="1">
        <v>200000</v>
      </c>
      <c r="I13559" s="13">
        <f t="shared" si="211"/>
        <v>-2998332.1930001527</v>
      </c>
    </row>
    <row r="13560" spans="1:9">
      <c r="A13560" s="10">
        <v>43993</v>
      </c>
      <c r="B13560" s="10">
        <v>43994</v>
      </c>
      <c r="C13560" t="s">
        <v>12765</v>
      </c>
      <c r="D13560" t="s">
        <v>2012</v>
      </c>
      <c r="E13560" t="s">
        <v>11</v>
      </c>
      <c r="G13560" s="1">
        <v>7000</v>
      </c>
      <c r="I13560" s="13">
        <f t="shared" si="211"/>
        <v>-2991332.1930001527</v>
      </c>
    </row>
    <row r="13561" spans="1:9">
      <c r="A13561" s="10">
        <v>43998</v>
      </c>
      <c r="B13561" s="10">
        <v>43997</v>
      </c>
      <c r="C13561" t="s">
        <v>16034</v>
      </c>
      <c r="D13561" t="s">
        <v>16033</v>
      </c>
      <c r="E13561" t="s">
        <v>14684</v>
      </c>
      <c r="F13561" s="1">
        <v>-368.68</v>
      </c>
      <c r="I13561" s="13">
        <f t="shared" si="211"/>
        <v>-2991700.8730001529</v>
      </c>
    </row>
    <row r="13562" spans="1:9">
      <c r="A13562" s="10">
        <v>43998</v>
      </c>
      <c r="B13562" s="10">
        <v>43997</v>
      </c>
      <c r="C13562" t="s">
        <v>16032</v>
      </c>
      <c r="D13562" t="s">
        <v>16031</v>
      </c>
      <c r="E13562" t="s">
        <v>16030</v>
      </c>
      <c r="F13562" s="1">
        <v>-667.99</v>
      </c>
      <c r="I13562" s="13">
        <f t="shared" si="211"/>
        <v>-2992368.8630001531</v>
      </c>
    </row>
    <row r="13563" spans="1:9">
      <c r="A13563" s="10">
        <v>43998</v>
      </c>
      <c r="B13563" s="10">
        <v>43997</v>
      </c>
      <c r="C13563" t="s">
        <v>16029</v>
      </c>
      <c r="D13563" t="s">
        <v>16028</v>
      </c>
      <c r="E13563" t="s">
        <v>4346</v>
      </c>
      <c r="F13563" s="1">
        <v>-1154.874</v>
      </c>
      <c r="I13563" s="13">
        <f t="shared" si="211"/>
        <v>-2993523.7370001529</v>
      </c>
    </row>
    <row r="13564" spans="1:9">
      <c r="A13564" s="10">
        <v>43998</v>
      </c>
      <c r="B13564" s="10">
        <v>43997</v>
      </c>
      <c r="C13564" t="s">
        <v>16027</v>
      </c>
      <c r="D13564" t="s">
        <v>16026</v>
      </c>
      <c r="E13564" t="s">
        <v>11</v>
      </c>
      <c r="F13564" s="1">
        <v>-349.15100000000001</v>
      </c>
      <c r="I13564" s="13">
        <f t="shared" si="211"/>
        <v>-2993872.888000153</v>
      </c>
    </row>
    <row r="13565" spans="1:9">
      <c r="A13565" s="10">
        <v>43998</v>
      </c>
      <c r="B13565" s="10">
        <v>43997</v>
      </c>
      <c r="C13565" t="s">
        <v>16025</v>
      </c>
      <c r="D13565" t="s">
        <v>16024</v>
      </c>
      <c r="E13565" t="s">
        <v>6774</v>
      </c>
      <c r="F13565" s="1">
        <v>-3038.8069999999998</v>
      </c>
      <c r="I13565" s="13">
        <f t="shared" si="211"/>
        <v>-2996911.695000153</v>
      </c>
    </row>
    <row r="13566" spans="1:9">
      <c r="A13566" s="10">
        <v>43998</v>
      </c>
      <c r="B13566" s="10">
        <v>43997</v>
      </c>
      <c r="C13566" t="s">
        <v>16023</v>
      </c>
      <c r="D13566" t="s">
        <v>16022</v>
      </c>
      <c r="E13566" t="s">
        <v>15551</v>
      </c>
      <c r="F13566" s="1">
        <v>-2519.67</v>
      </c>
      <c r="I13566" s="13">
        <f t="shared" si="211"/>
        <v>-2999431.365000153</v>
      </c>
    </row>
    <row r="13567" spans="1:9">
      <c r="A13567" s="10">
        <v>43998</v>
      </c>
      <c r="B13567" s="10">
        <v>43997</v>
      </c>
      <c r="C13567" t="s">
        <v>31</v>
      </c>
      <c r="D13567" t="s">
        <v>16022</v>
      </c>
      <c r="E13567" t="s">
        <v>15551</v>
      </c>
      <c r="F13567" s="1">
        <v>-1.7849999999999999</v>
      </c>
      <c r="I13567" s="13">
        <f t="shared" si="211"/>
        <v>-2999433.1500001531</v>
      </c>
    </row>
    <row r="13568" spans="1:9">
      <c r="A13568" s="10">
        <v>43998</v>
      </c>
      <c r="B13568" s="10">
        <v>43997</v>
      </c>
      <c r="C13568" t="s">
        <v>42</v>
      </c>
      <c r="D13568" t="s">
        <v>16018</v>
      </c>
      <c r="E13568" t="s">
        <v>16017</v>
      </c>
      <c r="F13568" s="1">
        <v>-10735</v>
      </c>
      <c r="I13568" s="13">
        <f t="shared" si="211"/>
        <v>-3010168.1500001531</v>
      </c>
    </row>
    <row r="13569" spans="1:9">
      <c r="A13569" s="10">
        <v>43998</v>
      </c>
      <c r="B13569" s="10">
        <v>43997</v>
      </c>
      <c r="C13569" t="s">
        <v>942</v>
      </c>
      <c r="D13569" t="s">
        <v>16018</v>
      </c>
      <c r="E13569" t="s">
        <v>16017</v>
      </c>
      <c r="F13569" s="1">
        <v>-1.7849999999999999</v>
      </c>
      <c r="I13569" s="13">
        <f t="shared" si="211"/>
        <v>-3010169.9350001533</v>
      </c>
    </row>
    <row r="13570" spans="1:9">
      <c r="A13570" s="10">
        <v>43998</v>
      </c>
      <c r="B13570" s="10">
        <v>43997</v>
      </c>
      <c r="C13570" t="s">
        <v>27</v>
      </c>
      <c r="E13570" t="s">
        <v>11</v>
      </c>
      <c r="F13570" s="1">
        <v>-119</v>
      </c>
      <c r="I13570" s="13">
        <f t="shared" si="211"/>
        <v>-3010288.9350001533</v>
      </c>
    </row>
    <row r="13571" spans="1:9">
      <c r="A13571" s="10">
        <v>43998</v>
      </c>
      <c r="B13571" s="10">
        <v>43997</v>
      </c>
      <c r="C13571" t="s">
        <v>16012</v>
      </c>
      <c r="D13571" t="s">
        <v>16011</v>
      </c>
      <c r="E13571" t="s">
        <v>11</v>
      </c>
      <c r="F13571" s="1">
        <v>-637.63699999999994</v>
      </c>
      <c r="I13571" s="13">
        <f t="shared" ref="I13571:I13634" si="212">I13570+F13571+G13571</f>
        <v>-3010926.5720001534</v>
      </c>
    </row>
    <row r="13572" spans="1:9">
      <c r="A13572" s="10">
        <v>43998</v>
      </c>
      <c r="B13572" s="10">
        <v>43997</v>
      </c>
      <c r="C13572" t="s">
        <v>16008</v>
      </c>
      <c r="D13572" t="s">
        <v>16007</v>
      </c>
      <c r="E13572" t="s">
        <v>11</v>
      </c>
      <c r="F13572" s="1">
        <v>-467.15899999999999</v>
      </c>
      <c r="I13572" s="13">
        <f t="shared" si="212"/>
        <v>-3011393.7310001533</v>
      </c>
    </row>
    <row r="13573" spans="1:9">
      <c r="A13573" s="10">
        <v>43998</v>
      </c>
      <c r="B13573" s="10">
        <v>43997</v>
      </c>
      <c r="C13573" t="s">
        <v>16004</v>
      </c>
      <c r="D13573" t="s">
        <v>16003</v>
      </c>
      <c r="E13573" t="s">
        <v>181</v>
      </c>
      <c r="F13573" s="1">
        <v>-480.76499999999999</v>
      </c>
      <c r="I13573" s="13">
        <f t="shared" si="212"/>
        <v>-3011874.4960001535</v>
      </c>
    </row>
    <row r="13574" spans="1:9">
      <c r="A13574" s="10">
        <v>43997</v>
      </c>
      <c r="B13574" s="10">
        <v>43997</v>
      </c>
      <c r="C13574" t="s">
        <v>350</v>
      </c>
      <c r="E13574" t="s">
        <v>11</v>
      </c>
      <c r="F13574" s="1">
        <v>-2.38</v>
      </c>
      <c r="I13574" s="13">
        <f t="shared" si="212"/>
        <v>-3011876.8760001534</v>
      </c>
    </row>
    <row r="13575" spans="1:9">
      <c r="A13575" s="10">
        <v>43997</v>
      </c>
      <c r="B13575" s="10">
        <v>43997</v>
      </c>
      <c r="C13575" t="s">
        <v>350</v>
      </c>
      <c r="E13575" t="s">
        <v>11</v>
      </c>
      <c r="F13575" s="1">
        <v>-2.38</v>
      </c>
      <c r="I13575" s="13">
        <f t="shared" si="212"/>
        <v>-3011879.2560001533</v>
      </c>
    </row>
    <row r="13576" spans="1:9">
      <c r="A13576" s="10">
        <v>43997</v>
      </c>
      <c r="B13576" s="10">
        <v>43997</v>
      </c>
      <c r="C13576" t="s">
        <v>4758</v>
      </c>
      <c r="E13576" t="s">
        <v>11</v>
      </c>
      <c r="F13576" s="1">
        <v>-90250</v>
      </c>
      <c r="I13576" s="13">
        <f t="shared" si="212"/>
        <v>-3102129.2560001533</v>
      </c>
    </row>
    <row r="13577" spans="1:9">
      <c r="A13577" s="10">
        <v>43997</v>
      </c>
      <c r="B13577" s="10">
        <v>43997</v>
      </c>
      <c r="C13577" t="s">
        <v>21</v>
      </c>
      <c r="E13577" t="s">
        <v>11</v>
      </c>
      <c r="F13577" s="1">
        <v>-1500000</v>
      </c>
      <c r="I13577" s="13">
        <f t="shared" si="212"/>
        <v>-4602129.2560001537</v>
      </c>
    </row>
    <row r="13578" spans="1:9">
      <c r="A13578" s="10">
        <v>43997</v>
      </c>
      <c r="B13578" s="10">
        <v>43997</v>
      </c>
      <c r="C13578" t="s">
        <v>4753</v>
      </c>
      <c r="E13578" t="s">
        <v>11</v>
      </c>
      <c r="G13578" s="1">
        <v>4000000</v>
      </c>
      <c r="I13578" s="13">
        <f t="shared" si="212"/>
        <v>-602129.25600015372</v>
      </c>
    </row>
    <row r="13579" spans="1:9">
      <c r="A13579" s="10">
        <v>43997</v>
      </c>
      <c r="B13579" s="10">
        <v>43997</v>
      </c>
      <c r="C13579" t="s">
        <v>21</v>
      </c>
      <c r="E13579" t="s">
        <v>11</v>
      </c>
      <c r="F13579" s="1">
        <v>-4000000</v>
      </c>
      <c r="I13579" s="13">
        <f t="shared" si="212"/>
        <v>-4602129.2560001537</v>
      </c>
    </row>
    <row r="13580" spans="1:9">
      <c r="A13580" s="10">
        <v>43999</v>
      </c>
      <c r="B13580" s="10">
        <v>43998</v>
      </c>
      <c r="C13580" t="s">
        <v>16042</v>
      </c>
      <c r="D13580" t="s">
        <v>16041</v>
      </c>
      <c r="E13580" t="s">
        <v>8042</v>
      </c>
      <c r="F13580" s="1">
        <v>-263.67899999999997</v>
      </c>
      <c r="I13580" s="13">
        <f t="shared" si="212"/>
        <v>-4602392.9350001533</v>
      </c>
    </row>
    <row r="13581" spans="1:9">
      <c r="A13581" s="10">
        <v>43999</v>
      </c>
      <c r="B13581" s="10">
        <v>43998</v>
      </c>
      <c r="C13581" t="s">
        <v>16040</v>
      </c>
      <c r="E13581" t="s">
        <v>100</v>
      </c>
      <c r="F13581" s="1">
        <v>-28308.832999999999</v>
      </c>
      <c r="I13581" s="13">
        <f t="shared" si="212"/>
        <v>-4630701.7680001529</v>
      </c>
    </row>
    <row r="13582" spans="1:9">
      <c r="A13582" s="10">
        <v>43999</v>
      </c>
      <c r="B13582" s="10">
        <v>43998</v>
      </c>
      <c r="C13582" t="s">
        <v>16039</v>
      </c>
      <c r="D13582" t="s">
        <v>16038</v>
      </c>
      <c r="E13582" t="s">
        <v>302</v>
      </c>
      <c r="F13582" s="1">
        <v>-872.43299999999999</v>
      </c>
      <c r="I13582" s="13">
        <f t="shared" si="212"/>
        <v>-4631574.2010001531</v>
      </c>
    </row>
    <row r="13583" spans="1:9">
      <c r="A13583" s="10">
        <v>43999</v>
      </c>
      <c r="B13583" s="10">
        <v>43998</v>
      </c>
      <c r="C13583" t="s">
        <v>16037</v>
      </c>
      <c r="D13583" t="s">
        <v>16036</v>
      </c>
      <c r="E13583" t="s">
        <v>11</v>
      </c>
      <c r="F13583" s="1">
        <v>-2242.328</v>
      </c>
      <c r="I13583" s="13">
        <f t="shared" si="212"/>
        <v>-4633816.5290001528</v>
      </c>
    </row>
    <row r="13584" spans="1:9">
      <c r="A13584" s="10">
        <v>43999</v>
      </c>
      <c r="B13584" s="10">
        <v>43998</v>
      </c>
      <c r="C13584" t="s">
        <v>101</v>
      </c>
      <c r="E13584" t="s">
        <v>11</v>
      </c>
      <c r="F13584" s="1">
        <v>-9.52</v>
      </c>
      <c r="I13584" s="13">
        <f t="shared" si="212"/>
        <v>-4633826.0490001524</v>
      </c>
    </row>
    <row r="13585" spans="1:9">
      <c r="A13585" s="10">
        <v>43998</v>
      </c>
      <c r="B13585" s="10">
        <v>43998</v>
      </c>
      <c r="C13585" t="s">
        <v>4758</v>
      </c>
      <c r="E13585" t="s">
        <v>11</v>
      </c>
      <c r="F13585" s="1">
        <v>-34466.667000000001</v>
      </c>
      <c r="I13585" s="13">
        <f t="shared" si="212"/>
        <v>-4668292.7160001528</v>
      </c>
    </row>
    <row r="13586" spans="1:9">
      <c r="A13586" s="10">
        <v>43998</v>
      </c>
      <c r="B13586" s="10">
        <v>43998</v>
      </c>
      <c r="C13586" t="s">
        <v>4752</v>
      </c>
      <c r="E13586" t="s">
        <v>11</v>
      </c>
      <c r="G13586" s="1">
        <v>1500000</v>
      </c>
      <c r="I13586" s="13">
        <f t="shared" si="212"/>
        <v>-3168292.7160001528</v>
      </c>
    </row>
    <row r="13587" spans="1:9">
      <c r="A13587" s="10">
        <v>43997</v>
      </c>
      <c r="B13587" s="10">
        <v>43998</v>
      </c>
      <c r="C13587" t="s">
        <v>16000</v>
      </c>
      <c r="D13587" t="s">
        <v>1800</v>
      </c>
      <c r="E13587" t="s">
        <v>11</v>
      </c>
      <c r="G13587" s="1">
        <v>9500</v>
      </c>
      <c r="I13587" s="13">
        <f t="shared" si="212"/>
        <v>-3158792.7160001528</v>
      </c>
    </row>
    <row r="13588" spans="1:9">
      <c r="A13588" s="10">
        <v>43997</v>
      </c>
      <c r="B13588" s="10">
        <v>43998</v>
      </c>
      <c r="C13588" t="s">
        <v>13032</v>
      </c>
      <c r="D13588" t="s">
        <v>2198</v>
      </c>
      <c r="E13588" t="s">
        <v>11</v>
      </c>
      <c r="G13588" s="1">
        <v>28000</v>
      </c>
      <c r="I13588" s="13">
        <f t="shared" si="212"/>
        <v>-3130792.7160001528</v>
      </c>
    </row>
    <row r="13589" spans="1:9">
      <c r="A13589" s="10">
        <v>43997</v>
      </c>
      <c r="B13589" s="10">
        <v>43998</v>
      </c>
      <c r="C13589" t="s">
        <v>12847</v>
      </c>
      <c r="D13589" t="s">
        <v>2010</v>
      </c>
      <c r="E13589" t="s">
        <v>11</v>
      </c>
      <c r="G13589" s="1">
        <v>17500</v>
      </c>
      <c r="I13589" s="13">
        <f t="shared" si="212"/>
        <v>-3113292.7160001528</v>
      </c>
    </row>
    <row r="13590" spans="1:9">
      <c r="A13590" s="10">
        <v>43997</v>
      </c>
      <c r="B13590" s="10">
        <v>43998</v>
      </c>
      <c r="C13590" t="s">
        <v>15999</v>
      </c>
      <c r="D13590" t="s">
        <v>1851</v>
      </c>
      <c r="E13590" t="s">
        <v>11</v>
      </c>
      <c r="G13590" s="1">
        <v>2500</v>
      </c>
      <c r="I13590" s="13">
        <f t="shared" si="212"/>
        <v>-3110792.7160001528</v>
      </c>
    </row>
    <row r="13591" spans="1:9">
      <c r="A13591" s="10">
        <v>43997</v>
      </c>
      <c r="B13591" s="10">
        <v>43998</v>
      </c>
      <c r="C13591" t="s">
        <v>10506</v>
      </c>
      <c r="D13591" t="s">
        <v>2109</v>
      </c>
      <c r="E13591" t="s">
        <v>11</v>
      </c>
      <c r="G13591" s="1">
        <v>16000</v>
      </c>
      <c r="I13591" s="13">
        <f t="shared" si="212"/>
        <v>-3094792.7160001528</v>
      </c>
    </row>
    <row r="13592" spans="1:9">
      <c r="A13592" s="10">
        <v>43997</v>
      </c>
      <c r="B13592" s="10">
        <v>43998</v>
      </c>
      <c r="C13592" t="s">
        <v>15972</v>
      </c>
      <c r="D13592" t="s">
        <v>15971</v>
      </c>
      <c r="E13592" t="s">
        <v>11</v>
      </c>
      <c r="G13592" s="1">
        <v>360000</v>
      </c>
      <c r="I13592" s="13">
        <f t="shared" si="212"/>
        <v>-2734792.7160001528</v>
      </c>
    </row>
    <row r="13593" spans="1:9">
      <c r="A13593" s="10">
        <v>44000</v>
      </c>
      <c r="B13593" s="10">
        <v>43999</v>
      </c>
      <c r="C13593" t="s">
        <v>16065</v>
      </c>
      <c r="D13593" t="s">
        <v>16043</v>
      </c>
      <c r="E13593" t="s">
        <v>5122</v>
      </c>
      <c r="F13593" s="1">
        <v>-427.85</v>
      </c>
      <c r="I13593" s="13">
        <f t="shared" si="212"/>
        <v>-2735220.5660001528</v>
      </c>
    </row>
    <row r="13594" spans="1:9">
      <c r="A13594" s="10">
        <v>44000</v>
      </c>
      <c r="B13594" s="10">
        <v>43999</v>
      </c>
      <c r="C13594" t="s">
        <v>16064</v>
      </c>
      <c r="D13594" t="s">
        <v>16063</v>
      </c>
      <c r="E13594" t="s">
        <v>410</v>
      </c>
      <c r="F13594" s="1">
        <v>-710</v>
      </c>
      <c r="I13594" s="13">
        <f t="shared" si="212"/>
        <v>-2735930.5660001528</v>
      </c>
    </row>
    <row r="13595" spans="1:9">
      <c r="A13595" s="10">
        <v>44000</v>
      </c>
      <c r="B13595" s="10">
        <v>43999</v>
      </c>
      <c r="C13595" t="s">
        <v>16062</v>
      </c>
      <c r="D13595" t="s">
        <v>16061</v>
      </c>
      <c r="E13595" t="s">
        <v>16060</v>
      </c>
      <c r="F13595" s="1">
        <v>-268.88799999999998</v>
      </c>
      <c r="I13595" s="13">
        <f t="shared" si="212"/>
        <v>-2736199.4540001526</v>
      </c>
    </row>
    <row r="13596" spans="1:9">
      <c r="A13596" s="10">
        <v>44000</v>
      </c>
      <c r="B13596" s="10">
        <v>43999</v>
      </c>
      <c r="C13596" t="s">
        <v>16059</v>
      </c>
      <c r="D13596" t="s">
        <v>16058</v>
      </c>
      <c r="E13596" t="s">
        <v>4465</v>
      </c>
      <c r="F13596" s="1">
        <v>-350</v>
      </c>
      <c r="I13596" s="13">
        <f t="shared" si="212"/>
        <v>-2736549.4540001526</v>
      </c>
    </row>
    <row r="13597" spans="1:9">
      <c r="A13597" s="10">
        <v>44000</v>
      </c>
      <c r="B13597" s="10">
        <v>43999</v>
      </c>
      <c r="C13597" t="s">
        <v>452</v>
      </c>
      <c r="D13597" t="s">
        <v>1625</v>
      </c>
      <c r="E13597" t="s">
        <v>11</v>
      </c>
      <c r="F13597" s="1">
        <v>-0.59499999999999997</v>
      </c>
      <c r="I13597" s="13">
        <f t="shared" si="212"/>
        <v>-2736550.0490001529</v>
      </c>
    </row>
    <row r="13598" spans="1:9">
      <c r="A13598" s="10">
        <v>44000</v>
      </c>
      <c r="B13598" s="10">
        <v>43999</v>
      </c>
      <c r="C13598" t="s">
        <v>12249</v>
      </c>
      <c r="D13598" t="s">
        <v>16055</v>
      </c>
      <c r="E13598" t="s">
        <v>11</v>
      </c>
      <c r="F13598" s="1">
        <v>-0.59499999999999997</v>
      </c>
      <c r="I13598" s="13">
        <f t="shared" si="212"/>
        <v>-2736550.6440001531</v>
      </c>
    </row>
    <row r="13599" spans="1:9">
      <c r="A13599" s="10">
        <v>44000</v>
      </c>
      <c r="B13599" s="10">
        <v>43999</v>
      </c>
      <c r="C13599" t="s">
        <v>452</v>
      </c>
      <c r="D13599" t="s">
        <v>2051</v>
      </c>
      <c r="E13599" t="s">
        <v>11</v>
      </c>
      <c r="F13599" s="1">
        <v>-0.59499999999999997</v>
      </c>
      <c r="I13599" s="13">
        <f t="shared" si="212"/>
        <v>-2736551.2390001533</v>
      </c>
    </row>
    <row r="13600" spans="1:9">
      <c r="A13600" s="10">
        <v>44000</v>
      </c>
      <c r="B13600" s="10">
        <v>43999</v>
      </c>
      <c r="C13600" t="s">
        <v>452</v>
      </c>
      <c r="D13600" t="s">
        <v>16053</v>
      </c>
      <c r="E13600" t="s">
        <v>11</v>
      </c>
      <c r="F13600" s="1">
        <v>-0.59499999999999997</v>
      </c>
      <c r="I13600" s="13">
        <f t="shared" si="212"/>
        <v>-2736551.8340001535</v>
      </c>
    </row>
    <row r="13601" spans="1:9">
      <c r="A13601" s="10">
        <v>44000</v>
      </c>
      <c r="B13601" s="10">
        <v>43999</v>
      </c>
      <c r="C13601" t="s">
        <v>452</v>
      </c>
      <c r="D13601" t="s">
        <v>7419</v>
      </c>
      <c r="E13601" t="s">
        <v>11</v>
      </c>
      <c r="F13601" s="1">
        <v>-0.59499999999999997</v>
      </c>
      <c r="I13601" s="13">
        <f t="shared" si="212"/>
        <v>-2736552.4290001537</v>
      </c>
    </row>
    <row r="13602" spans="1:9">
      <c r="A13602" s="10">
        <v>44000</v>
      </c>
      <c r="B13602" s="10">
        <v>43999</v>
      </c>
      <c r="C13602" t="s">
        <v>12249</v>
      </c>
      <c r="D13602" t="s">
        <v>16050</v>
      </c>
      <c r="E13602" t="s">
        <v>11</v>
      </c>
      <c r="F13602" s="1">
        <v>-0.59499999999999997</v>
      </c>
      <c r="I13602" s="13">
        <f t="shared" si="212"/>
        <v>-2736553.0240001539</v>
      </c>
    </row>
    <row r="13603" spans="1:9">
      <c r="A13603" s="10">
        <v>44000</v>
      </c>
      <c r="B13603" s="10">
        <v>43999</v>
      </c>
      <c r="C13603" t="s">
        <v>16049</v>
      </c>
      <c r="D13603" t="s">
        <v>16048</v>
      </c>
      <c r="E13603" t="s">
        <v>11</v>
      </c>
      <c r="F13603" s="1">
        <v>-934.21</v>
      </c>
      <c r="I13603" s="13">
        <f t="shared" si="212"/>
        <v>-2737487.2340001538</v>
      </c>
    </row>
    <row r="13604" spans="1:9">
      <c r="A13604" s="10">
        <v>44000</v>
      </c>
      <c r="B13604" s="10">
        <v>43999</v>
      </c>
      <c r="C13604" t="s">
        <v>67</v>
      </c>
      <c r="D13604" t="s">
        <v>16046</v>
      </c>
      <c r="E13604" t="s">
        <v>11</v>
      </c>
      <c r="F13604" s="1">
        <v>-0.76200000000000001</v>
      </c>
      <c r="I13604" s="13">
        <f t="shared" si="212"/>
        <v>-2737487.9960001539</v>
      </c>
    </row>
    <row r="13605" spans="1:9">
      <c r="A13605" s="10">
        <v>44000</v>
      </c>
      <c r="B13605" s="10">
        <v>43999</v>
      </c>
      <c r="C13605" t="s">
        <v>68</v>
      </c>
      <c r="D13605" t="s">
        <v>16046</v>
      </c>
      <c r="E13605" t="s">
        <v>11</v>
      </c>
      <c r="F13605" s="1">
        <v>-0.19</v>
      </c>
      <c r="I13605" s="13">
        <f t="shared" si="212"/>
        <v>-2737488.1860001539</v>
      </c>
    </row>
    <row r="13606" spans="1:9">
      <c r="A13606" s="10">
        <v>44000</v>
      </c>
      <c r="B13606" s="10">
        <v>43999</v>
      </c>
      <c r="C13606" t="s">
        <v>16045</v>
      </c>
      <c r="D13606" t="s">
        <v>16044</v>
      </c>
      <c r="E13606" t="s">
        <v>410</v>
      </c>
      <c r="F13606" s="1">
        <v>-440</v>
      </c>
      <c r="I13606" s="13">
        <f t="shared" si="212"/>
        <v>-2737928.1860001539</v>
      </c>
    </row>
    <row r="13607" spans="1:9">
      <c r="A13607" s="10">
        <v>44000</v>
      </c>
      <c r="B13607" s="10">
        <v>43999</v>
      </c>
      <c r="C13607" t="s">
        <v>31</v>
      </c>
      <c r="D13607" t="s">
        <v>16043</v>
      </c>
      <c r="E13607" t="s">
        <v>5122</v>
      </c>
      <c r="F13607" s="1">
        <v>-1.7849999999999999</v>
      </c>
      <c r="I13607" s="13">
        <f t="shared" si="212"/>
        <v>-2737929.971000154</v>
      </c>
    </row>
    <row r="13608" spans="1:9">
      <c r="A13608" s="10">
        <v>43998</v>
      </c>
      <c r="B13608" s="10">
        <v>43999</v>
      </c>
      <c r="C13608" t="s">
        <v>3721</v>
      </c>
      <c r="E13608" t="s">
        <v>11</v>
      </c>
      <c r="G13608" s="1">
        <v>411.09399999999999</v>
      </c>
      <c r="I13608" s="13">
        <f t="shared" si="212"/>
        <v>-2737518.877000154</v>
      </c>
    </row>
    <row r="13609" spans="1:9">
      <c r="A13609" s="10">
        <v>44001</v>
      </c>
      <c r="B13609" s="10">
        <v>44000</v>
      </c>
      <c r="C13609" t="s">
        <v>16072</v>
      </c>
      <c r="D13609" t="s">
        <v>16071</v>
      </c>
      <c r="E13609" t="s">
        <v>541</v>
      </c>
      <c r="F13609" s="1">
        <v>-1006.8819999999999</v>
      </c>
      <c r="I13609" s="13">
        <f t="shared" si="212"/>
        <v>-2738525.7590001542</v>
      </c>
    </row>
    <row r="13610" spans="1:9">
      <c r="A13610" s="10">
        <v>44001</v>
      </c>
      <c r="B13610" s="10">
        <v>44000</v>
      </c>
      <c r="C13610" t="s">
        <v>16070</v>
      </c>
      <c r="D13610" t="s">
        <v>16069</v>
      </c>
      <c r="E13610" t="s">
        <v>11</v>
      </c>
      <c r="F13610" s="1">
        <v>-2717.5770000000002</v>
      </c>
      <c r="I13610" s="13">
        <f t="shared" si="212"/>
        <v>-2741243.3360001543</v>
      </c>
    </row>
    <row r="13611" spans="1:9">
      <c r="A13611" s="10">
        <v>44001</v>
      </c>
      <c r="B13611" s="10">
        <v>44000</v>
      </c>
      <c r="C13611" t="s">
        <v>16068</v>
      </c>
      <c r="D13611" t="s">
        <v>16067</v>
      </c>
      <c r="E13611" t="s">
        <v>16066</v>
      </c>
      <c r="F13611" s="1">
        <v>-963.6</v>
      </c>
      <c r="I13611" s="13">
        <f t="shared" si="212"/>
        <v>-2742206.9360001544</v>
      </c>
    </row>
    <row r="13612" spans="1:9">
      <c r="A13612" s="10">
        <v>44004</v>
      </c>
      <c r="B13612" s="10">
        <v>44001</v>
      </c>
      <c r="C13612" t="s">
        <v>16092</v>
      </c>
      <c r="D13612" t="s">
        <v>13721</v>
      </c>
      <c r="E13612" t="s">
        <v>16089</v>
      </c>
      <c r="F13612" s="1">
        <v>-1573.2</v>
      </c>
      <c r="I13612" s="13">
        <f t="shared" si="212"/>
        <v>-2743780.1360001545</v>
      </c>
    </row>
    <row r="13613" spans="1:9">
      <c r="A13613" s="10">
        <v>44004</v>
      </c>
      <c r="B13613" s="10">
        <v>44001</v>
      </c>
      <c r="C13613" t="s">
        <v>12249</v>
      </c>
      <c r="D13613" t="s">
        <v>16076</v>
      </c>
      <c r="E13613" t="s">
        <v>11</v>
      </c>
      <c r="F13613" s="1">
        <v>-0.59499999999999997</v>
      </c>
      <c r="I13613" s="13">
        <f t="shared" si="212"/>
        <v>-2743780.7310001547</v>
      </c>
    </row>
    <row r="13614" spans="1:9">
      <c r="A13614" s="10">
        <v>44004</v>
      </c>
      <c r="B13614" s="10">
        <v>44001</v>
      </c>
      <c r="C13614" t="s">
        <v>16091</v>
      </c>
      <c r="D13614" t="s">
        <v>16090</v>
      </c>
      <c r="E13614" t="s">
        <v>16089</v>
      </c>
      <c r="F13614" s="1">
        <v>-1000</v>
      </c>
      <c r="I13614" s="13">
        <f t="shared" si="212"/>
        <v>-2744780.7310001547</v>
      </c>
    </row>
    <row r="13615" spans="1:9">
      <c r="A13615" s="10">
        <v>44004</v>
      </c>
      <c r="B13615" s="10">
        <v>44001</v>
      </c>
      <c r="C13615" t="s">
        <v>452</v>
      </c>
      <c r="D13615" t="s">
        <v>10661</v>
      </c>
      <c r="E13615" t="s">
        <v>11</v>
      </c>
      <c r="F13615" s="1">
        <v>-0.59499999999999997</v>
      </c>
      <c r="I13615" s="13">
        <f t="shared" si="212"/>
        <v>-2744781.3260001549</v>
      </c>
    </row>
    <row r="13616" spans="1:9">
      <c r="A13616" s="10">
        <v>44004</v>
      </c>
      <c r="B13616" s="10">
        <v>44001</v>
      </c>
      <c r="C13616" t="s">
        <v>452</v>
      </c>
      <c r="D13616" t="s">
        <v>6673</v>
      </c>
      <c r="E13616" t="s">
        <v>11</v>
      </c>
      <c r="F13616" s="1">
        <v>-0.59499999999999997</v>
      </c>
      <c r="I13616" s="13">
        <f t="shared" si="212"/>
        <v>-2744781.9210001552</v>
      </c>
    </row>
    <row r="13617" spans="1:9">
      <c r="A13617" s="10">
        <v>44004</v>
      </c>
      <c r="B13617" s="10">
        <v>44001</v>
      </c>
      <c r="C13617" t="s">
        <v>452</v>
      </c>
      <c r="D13617" t="s">
        <v>1867</v>
      </c>
      <c r="E13617" t="s">
        <v>11</v>
      </c>
      <c r="F13617" s="1">
        <v>-0.59499999999999997</v>
      </c>
      <c r="I13617" s="13">
        <f t="shared" si="212"/>
        <v>-2744782.5160001554</v>
      </c>
    </row>
    <row r="13618" spans="1:9">
      <c r="A13618" s="10">
        <v>44004</v>
      </c>
      <c r="B13618" s="10">
        <v>44001</v>
      </c>
      <c r="C13618" t="s">
        <v>16086</v>
      </c>
      <c r="D13618" t="s">
        <v>16085</v>
      </c>
      <c r="E13618" t="s">
        <v>16084</v>
      </c>
      <c r="F13618" s="1">
        <v>-783.29899999999998</v>
      </c>
      <c r="I13618" s="13">
        <f t="shared" si="212"/>
        <v>-2745565.8150001555</v>
      </c>
    </row>
    <row r="13619" spans="1:9">
      <c r="A13619" s="10">
        <v>44004</v>
      </c>
      <c r="B13619" s="10">
        <v>44001</v>
      </c>
      <c r="C13619" t="s">
        <v>16083</v>
      </c>
      <c r="D13619" t="s">
        <v>16082</v>
      </c>
      <c r="E13619" t="s">
        <v>7841</v>
      </c>
      <c r="F13619" s="1">
        <v>-1137.1079999999999</v>
      </c>
      <c r="I13619" s="13">
        <f t="shared" si="212"/>
        <v>-2746702.9230001555</v>
      </c>
    </row>
    <row r="13620" spans="1:9">
      <c r="A13620" s="10">
        <v>44004</v>
      </c>
      <c r="B13620" s="10">
        <v>44001</v>
      </c>
      <c r="C13620" t="s">
        <v>452</v>
      </c>
      <c r="D13620" t="s">
        <v>2034</v>
      </c>
      <c r="E13620" t="s">
        <v>11</v>
      </c>
      <c r="F13620" s="1">
        <v>-0.59499999999999997</v>
      </c>
      <c r="I13620" s="13">
        <f t="shared" si="212"/>
        <v>-2746703.5180001557</v>
      </c>
    </row>
    <row r="13621" spans="1:9">
      <c r="A13621" s="10">
        <v>44004</v>
      </c>
      <c r="B13621" s="10">
        <v>44001</v>
      </c>
      <c r="C13621" t="s">
        <v>452</v>
      </c>
      <c r="D13621" t="s">
        <v>2196</v>
      </c>
      <c r="E13621" t="s">
        <v>11</v>
      </c>
      <c r="F13621" s="1">
        <v>-0.59499999999999997</v>
      </c>
      <c r="I13621" s="13">
        <f t="shared" si="212"/>
        <v>-2746704.1130001559</v>
      </c>
    </row>
    <row r="13622" spans="1:9">
      <c r="A13622" s="10">
        <v>44004</v>
      </c>
      <c r="B13622" s="10">
        <v>44001</v>
      </c>
      <c r="C13622" t="s">
        <v>16079</v>
      </c>
      <c r="D13622" t="s">
        <v>16078</v>
      </c>
      <c r="E13622" t="s">
        <v>219</v>
      </c>
      <c r="F13622" s="1">
        <v>-104.46299999999999</v>
      </c>
      <c r="I13622" s="13">
        <f t="shared" si="212"/>
        <v>-2746808.5760001559</v>
      </c>
    </row>
    <row r="13623" spans="1:9">
      <c r="A13623" s="10">
        <v>44004</v>
      </c>
      <c r="B13623" s="10">
        <v>44001</v>
      </c>
      <c r="C13623" t="s">
        <v>16075</v>
      </c>
      <c r="D13623" t="s">
        <v>16074</v>
      </c>
      <c r="E13623" t="s">
        <v>16073</v>
      </c>
      <c r="F13623" s="1">
        <v>-11327.19</v>
      </c>
      <c r="I13623" s="13">
        <f t="shared" si="212"/>
        <v>-2758135.7660001558</v>
      </c>
    </row>
    <row r="13624" spans="1:9">
      <c r="A13624" s="10">
        <v>44000</v>
      </c>
      <c r="B13624" s="10">
        <v>44001</v>
      </c>
      <c r="C13624" t="s">
        <v>16057</v>
      </c>
      <c r="D13624" t="s">
        <v>1625</v>
      </c>
      <c r="E13624" t="s">
        <v>11</v>
      </c>
      <c r="G13624" s="1">
        <v>13000</v>
      </c>
      <c r="I13624" s="13">
        <f t="shared" si="212"/>
        <v>-2745135.7660001558</v>
      </c>
    </row>
    <row r="13625" spans="1:9">
      <c r="A13625" s="10">
        <v>44000</v>
      </c>
      <c r="B13625" s="10">
        <v>44001</v>
      </c>
      <c r="C13625" t="s">
        <v>16056</v>
      </c>
      <c r="D13625" t="s">
        <v>16055</v>
      </c>
      <c r="E13625" t="s">
        <v>11</v>
      </c>
      <c r="G13625" s="1">
        <v>120000</v>
      </c>
      <c r="I13625" s="13">
        <f t="shared" si="212"/>
        <v>-2625135.7660001558</v>
      </c>
    </row>
    <row r="13626" spans="1:9">
      <c r="A13626" s="10">
        <v>44000</v>
      </c>
      <c r="B13626" s="10">
        <v>44001</v>
      </c>
      <c r="C13626" t="s">
        <v>12958</v>
      </c>
      <c r="D13626" t="s">
        <v>2051</v>
      </c>
      <c r="E13626" t="s">
        <v>11</v>
      </c>
      <c r="G13626" s="1">
        <v>9000</v>
      </c>
      <c r="I13626" s="13">
        <f t="shared" si="212"/>
        <v>-2616135.7660001558</v>
      </c>
    </row>
    <row r="13627" spans="1:9">
      <c r="A13627" s="10">
        <v>44000</v>
      </c>
      <c r="B13627" s="10">
        <v>44001</v>
      </c>
      <c r="C13627" t="s">
        <v>16054</v>
      </c>
      <c r="D13627" t="s">
        <v>16053</v>
      </c>
      <c r="E13627" t="s">
        <v>11</v>
      </c>
      <c r="G13627" s="1">
        <v>9000</v>
      </c>
      <c r="I13627" s="13">
        <f t="shared" si="212"/>
        <v>-2607135.7660001558</v>
      </c>
    </row>
    <row r="13628" spans="1:9">
      <c r="A13628" s="10">
        <v>44000</v>
      </c>
      <c r="B13628" s="10">
        <v>44001</v>
      </c>
      <c r="C13628" t="s">
        <v>16052</v>
      </c>
      <c r="D13628" t="s">
        <v>7419</v>
      </c>
      <c r="E13628" t="s">
        <v>11</v>
      </c>
      <c r="G13628" s="1">
        <v>2500</v>
      </c>
      <c r="I13628" s="13">
        <f t="shared" si="212"/>
        <v>-2604635.7660001558</v>
      </c>
    </row>
    <row r="13629" spans="1:9">
      <c r="A13629" s="10">
        <v>44000</v>
      </c>
      <c r="B13629" s="10">
        <v>44001</v>
      </c>
      <c r="C13629" t="s">
        <v>16051</v>
      </c>
      <c r="D13629" t="s">
        <v>16050</v>
      </c>
      <c r="E13629" t="s">
        <v>11</v>
      </c>
      <c r="G13629" s="1">
        <v>200000</v>
      </c>
      <c r="I13629" s="13">
        <f t="shared" si="212"/>
        <v>-2404635.7660001558</v>
      </c>
    </row>
    <row r="13630" spans="1:9">
      <c r="A13630" s="10">
        <v>44000</v>
      </c>
      <c r="B13630" s="10">
        <v>44001</v>
      </c>
      <c r="C13630" t="s">
        <v>16047</v>
      </c>
      <c r="D13630" t="s">
        <v>16046</v>
      </c>
      <c r="E13630" t="s">
        <v>11</v>
      </c>
      <c r="G13630" s="1">
        <v>637.63699999999994</v>
      </c>
      <c r="I13630" s="13">
        <f t="shared" si="212"/>
        <v>-2403998.1290001557</v>
      </c>
    </row>
    <row r="13631" spans="1:9">
      <c r="A13631" s="10">
        <v>44006</v>
      </c>
      <c r="B13631" s="10">
        <v>44004</v>
      </c>
      <c r="C13631" t="s">
        <v>184</v>
      </c>
      <c r="D13631" t="s">
        <v>16103</v>
      </c>
      <c r="E13631" t="s">
        <v>16102</v>
      </c>
      <c r="F13631" s="1">
        <v>-10</v>
      </c>
      <c r="I13631" s="13">
        <f t="shared" si="212"/>
        <v>-2404008.1290001557</v>
      </c>
    </row>
    <row r="13632" spans="1:9">
      <c r="A13632" s="10">
        <v>44006</v>
      </c>
      <c r="B13632" s="10">
        <v>44004</v>
      </c>
      <c r="C13632" t="s">
        <v>7</v>
      </c>
      <c r="D13632" t="s">
        <v>16101</v>
      </c>
      <c r="E13632" t="s">
        <v>16100</v>
      </c>
      <c r="F13632" s="1">
        <v>-1.9</v>
      </c>
      <c r="I13632" s="13">
        <f t="shared" si="212"/>
        <v>-2404010.0290001556</v>
      </c>
    </row>
    <row r="13633" spans="1:9">
      <c r="A13633" s="10">
        <v>44005</v>
      </c>
      <c r="B13633" s="10">
        <v>44004</v>
      </c>
      <c r="C13633" t="s">
        <v>16098</v>
      </c>
      <c r="D13633" t="s">
        <v>16093</v>
      </c>
      <c r="E13633" t="s">
        <v>681</v>
      </c>
      <c r="F13633" s="1">
        <v>-3931.652</v>
      </c>
      <c r="I13633" s="13">
        <f t="shared" si="212"/>
        <v>-2407941.6810001554</v>
      </c>
    </row>
    <row r="13634" spans="1:9">
      <c r="A13634" s="10">
        <v>44005</v>
      </c>
      <c r="B13634" s="10">
        <v>44004</v>
      </c>
      <c r="C13634" t="s">
        <v>16097</v>
      </c>
      <c r="D13634" t="s">
        <v>16096</v>
      </c>
      <c r="E13634" t="s">
        <v>11</v>
      </c>
      <c r="F13634" s="1">
        <v>-2261.3649999999998</v>
      </c>
      <c r="I13634" s="13">
        <f t="shared" si="212"/>
        <v>-2410203.0460001556</v>
      </c>
    </row>
    <row r="13635" spans="1:9">
      <c r="A13635" s="10">
        <v>44005</v>
      </c>
      <c r="B13635" s="10">
        <v>44004</v>
      </c>
      <c r="C13635" t="s">
        <v>16095</v>
      </c>
      <c r="D13635" t="s">
        <v>16094</v>
      </c>
      <c r="E13635" t="s">
        <v>181</v>
      </c>
      <c r="F13635" s="1">
        <v>-956.64599999999996</v>
      </c>
      <c r="I13635" s="13">
        <f t="shared" ref="I13635:I13698" si="213">I13634+F13635+G13635</f>
        <v>-2411159.6920001558</v>
      </c>
    </row>
    <row r="13636" spans="1:9">
      <c r="A13636" s="10">
        <v>44005</v>
      </c>
      <c r="B13636" s="10">
        <v>44004</v>
      </c>
      <c r="C13636" t="s">
        <v>31</v>
      </c>
      <c r="D13636" t="s">
        <v>16093</v>
      </c>
      <c r="E13636" t="s">
        <v>681</v>
      </c>
      <c r="F13636" s="1">
        <v>-1.7849999999999999</v>
      </c>
      <c r="I13636" s="13">
        <f t="shared" si="213"/>
        <v>-2411161.477000156</v>
      </c>
    </row>
    <row r="13637" spans="1:9">
      <c r="A13637" s="10">
        <v>44006</v>
      </c>
      <c r="B13637" s="10">
        <v>44005</v>
      </c>
      <c r="C13637" t="s">
        <v>12249</v>
      </c>
      <c r="D13637" t="s">
        <v>16111</v>
      </c>
      <c r="E13637" t="s">
        <v>11</v>
      </c>
      <c r="F13637" s="1">
        <v>-0.59499999999999997</v>
      </c>
      <c r="I13637" s="13">
        <f t="shared" si="213"/>
        <v>-2411162.0720001562</v>
      </c>
    </row>
    <row r="13638" spans="1:9">
      <c r="A13638" s="10">
        <v>44006</v>
      </c>
      <c r="B13638" s="10">
        <v>44005</v>
      </c>
      <c r="C13638" t="s">
        <v>452</v>
      </c>
      <c r="D13638" t="s">
        <v>2128</v>
      </c>
      <c r="E13638" t="s">
        <v>11</v>
      </c>
      <c r="F13638" s="1">
        <v>-0.59499999999999997</v>
      </c>
      <c r="I13638" s="13">
        <f t="shared" si="213"/>
        <v>-2411162.6670001564</v>
      </c>
    </row>
    <row r="13639" spans="1:9">
      <c r="A13639" s="10">
        <v>44006</v>
      </c>
      <c r="B13639" s="10">
        <v>44005</v>
      </c>
      <c r="C13639" t="s">
        <v>452</v>
      </c>
      <c r="D13639" t="s">
        <v>1852</v>
      </c>
      <c r="E13639" t="s">
        <v>11</v>
      </c>
      <c r="F13639" s="1">
        <v>-0.59499999999999997</v>
      </c>
      <c r="I13639" s="13">
        <f t="shared" si="213"/>
        <v>-2411163.2620001566</v>
      </c>
    </row>
    <row r="13640" spans="1:9">
      <c r="A13640" s="10">
        <v>44006</v>
      </c>
      <c r="B13640" s="10">
        <v>44005</v>
      </c>
      <c r="C13640" t="s">
        <v>16109</v>
      </c>
      <c r="D13640" t="s">
        <v>16108</v>
      </c>
      <c r="E13640" t="s">
        <v>16107</v>
      </c>
      <c r="F13640" s="1">
        <v>-1140.895</v>
      </c>
      <c r="I13640" s="13">
        <f t="shared" si="213"/>
        <v>-2412304.1570001566</v>
      </c>
    </row>
    <row r="13641" spans="1:9">
      <c r="A13641" s="10">
        <v>44006</v>
      </c>
      <c r="B13641" s="10">
        <v>44005</v>
      </c>
      <c r="C13641" t="s">
        <v>452</v>
      </c>
      <c r="D13641" t="s">
        <v>1525</v>
      </c>
      <c r="E13641" t="s">
        <v>11</v>
      </c>
      <c r="F13641" s="1">
        <v>-0.59499999999999997</v>
      </c>
      <c r="I13641" s="13">
        <f t="shared" si="213"/>
        <v>-2412304.7520001568</v>
      </c>
    </row>
    <row r="13642" spans="1:9">
      <c r="A13642" s="10">
        <v>44006</v>
      </c>
      <c r="B13642" s="10">
        <v>44005</v>
      </c>
      <c r="C13642" t="s">
        <v>452</v>
      </c>
      <c r="D13642" t="s">
        <v>2229</v>
      </c>
      <c r="E13642" t="s">
        <v>11</v>
      </c>
      <c r="F13642" s="1">
        <v>-0.59499999999999997</v>
      </c>
      <c r="I13642" s="13">
        <f t="shared" si="213"/>
        <v>-2412305.347000157</v>
      </c>
    </row>
    <row r="13643" spans="1:9">
      <c r="A13643" s="10">
        <v>44006</v>
      </c>
      <c r="B13643" s="10">
        <v>44005</v>
      </c>
      <c r="C13643" t="s">
        <v>16106</v>
      </c>
      <c r="D13643" t="s">
        <v>16105</v>
      </c>
      <c r="E13643" t="s">
        <v>16104</v>
      </c>
      <c r="F13643" s="1">
        <v>-766.81200000000001</v>
      </c>
      <c r="I13643" s="13">
        <f t="shared" si="213"/>
        <v>-2413072.1590001569</v>
      </c>
    </row>
    <row r="13644" spans="1:9">
      <c r="A13644" s="10">
        <v>44004</v>
      </c>
      <c r="B13644" s="10">
        <v>44005</v>
      </c>
      <c r="C13644" t="s">
        <v>10662</v>
      </c>
      <c r="D13644" t="s">
        <v>10661</v>
      </c>
      <c r="E13644" t="s">
        <v>11</v>
      </c>
      <c r="G13644" s="1">
        <v>24000</v>
      </c>
      <c r="I13644" s="13">
        <f t="shared" si="213"/>
        <v>-2389072.1590001569</v>
      </c>
    </row>
    <row r="13645" spans="1:9">
      <c r="A13645" s="10">
        <v>44004</v>
      </c>
      <c r="B13645" s="10">
        <v>44005</v>
      </c>
      <c r="C13645" t="s">
        <v>16088</v>
      </c>
      <c r="D13645" t="s">
        <v>6673</v>
      </c>
      <c r="E13645" t="s">
        <v>11</v>
      </c>
      <c r="G13645" s="1">
        <v>12500</v>
      </c>
      <c r="I13645" s="13">
        <f t="shared" si="213"/>
        <v>-2376572.1590001569</v>
      </c>
    </row>
    <row r="13646" spans="1:9">
      <c r="A13646" s="10">
        <v>44004</v>
      </c>
      <c r="B13646" s="10">
        <v>44005</v>
      </c>
      <c r="C13646" t="s">
        <v>16087</v>
      </c>
      <c r="D13646" t="s">
        <v>1867</v>
      </c>
      <c r="E13646" t="s">
        <v>11</v>
      </c>
      <c r="G13646" s="1">
        <v>8500</v>
      </c>
      <c r="I13646" s="13">
        <f t="shared" si="213"/>
        <v>-2368072.1590001569</v>
      </c>
    </row>
    <row r="13647" spans="1:9">
      <c r="A13647" s="10">
        <v>44004</v>
      </c>
      <c r="B13647" s="10">
        <v>44005</v>
      </c>
      <c r="C13647" t="s">
        <v>16081</v>
      </c>
      <c r="D13647" t="s">
        <v>2034</v>
      </c>
      <c r="E13647" t="s">
        <v>11</v>
      </c>
      <c r="G13647" s="1">
        <v>10500</v>
      </c>
      <c r="I13647" s="13">
        <f t="shared" si="213"/>
        <v>-2357572.1590001569</v>
      </c>
    </row>
    <row r="13648" spans="1:9">
      <c r="A13648" s="10">
        <v>44004</v>
      </c>
      <c r="B13648" s="10">
        <v>44005</v>
      </c>
      <c r="C13648" t="s">
        <v>16080</v>
      </c>
      <c r="D13648" t="s">
        <v>2196</v>
      </c>
      <c r="E13648" t="s">
        <v>11</v>
      </c>
      <c r="G13648" s="1">
        <v>8500</v>
      </c>
      <c r="I13648" s="13">
        <f t="shared" si="213"/>
        <v>-2349072.1590001569</v>
      </c>
    </row>
    <row r="13649" spans="1:9">
      <c r="A13649" s="10">
        <v>44004</v>
      </c>
      <c r="B13649" s="10">
        <v>44005</v>
      </c>
      <c r="C13649" t="s">
        <v>16077</v>
      </c>
      <c r="D13649" t="s">
        <v>16076</v>
      </c>
      <c r="E13649" t="s">
        <v>11</v>
      </c>
      <c r="G13649" s="1">
        <v>75000</v>
      </c>
      <c r="I13649" s="13">
        <f t="shared" si="213"/>
        <v>-2274072.1590001569</v>
      </c>
    </row>
    <row r="13650" spans="1:9">
      <c r="A13650" s="10">
        <v>44008</v>
      </c>
      <c r="B13650" s="10">
        <v>44006</v>
      </c>
      <c r="C13650" t="s">
        <v>7</v>
      </c>
      <c r="D13650" t="s">
        <v>16154</v>
      </c>
      <c r="E13650" t="s">
        <v>16153</v>
      </c>
      <c r="F13650" s="1">
        <v>-1.9</v>
      </c>
      <c r="I13650" s="13">
        <f t="shared" si="213"/>
        <v>-2274074.0590001568</v>
      </c>
    </row>
    <row r="13651" spans="1:9">
      <c r="A13651" s="10">
        <v>44008</v>
      </c>
      <c r="B13651" s="10">
        <v>44006</v>
      </c>
      <c r="C13651" t="s">
        <v>184</v>
      </c>
      <c r="D13651" t="s">
        <v>16130</v>
      </c>
      <c r="E13651" t="s">
        <v>16129</v>
      </c>
      <c r="F13651" s="1">
        <v>-10</v>
      </c>
      <c r="I13651" s="13">
        <f t="shared" si="213"/>
        <v>-2274084.0590001568</v>
      </c>
    </row>
    <row r="13652" spans="1:9">
      <c r="A13652" s="10">
        <v>44008</v>
      </c>
      <c r="B13652" s="10">
        <v>44006</v>
      </c>
      <c r="C13652" t="s">
        <v>184</v>
      </c>
      <c r="D13652" t="s">
        <v>16128</v>
      </c>
      <c r="E13652" t="s">
        <v>16127</v>
      </c>
      <c r="F13652" s="1">
        <v>-10</v>
      </c>
      <c r="I13652" s="13">
        <f t="shared" si="213"/>
        <v>-2274094.0590001568</v>
      </c>
    </row>
    <row r="13653" spans="1:9">
      <c r="A13653" s="10">
        <v>44008</v>
      </c>
      <c r="B13653" s="10">
        <v>44006</v>
      </c>
      <c r="C13653" t="s">
        <v>7</v>
      </c>
      <c r="D13653" t="s">
        <v>16126</v>
      </c>
      <c r="E13653" t="s">
        <v>16125</v>
      </c>
      <c r="F13653" s="1">
        <v>-1.9</v>
      </c>
      <c r="I13653" s="13">
        <f t="shared" si="213"/>
        <v>-2274095.9590001567</v>
      </c>
    </row>
    <row r="13654" spans="1:9">
      <c r="A13654" s="10">
        <v>44007</v>
      </c>
      <c r="B13654" s="10">
        <v>44006</v>
      </c>
      <c r="C13654" t="s">
        <v>16124</v>
      </c>
      <c r="D13654" t="s">
        <v>16123</v>
      </c>
      <c r="E13654" t="s">
        <v>676</v>
      </c>
      <c r="F13654" s="1">
        <v>-1140.9949999999999</v>
      </c>
      <c r="I13654" s="13">
        <f t="shared" si="213"/>
        <v>-2275236.9540001568</v>
      </c>
    </row>
    <row r="13655" spans="1:9">
      <c r="A13655" s="10">
        <v>44007</v>
      </c>
      <c r="B13655" s="10">
        <v>44006</v>
      </c>
      <c r="C13655" t="s">
        <v>16122</v>
      </c>
      <c r="D13655" t="s">
        <v>16121</v>
      </c>
      <c r="E13655" t="s">
        <v>11</v>
      </c>
      <c r="F13655" s="1">
        <v>-12712.153</v>
      </c>
      <c r="I13655" s="13">
        <f t="shared" si="213"/>
        <v>-2287949.1070001568</v>
      </c>
    </row>
    <row r="13656" spans="1:9">
      <c r="A13656" s="10">
        <v>44007</v>
      </c>
      <c r="B13656" s="10">
        <v>44006</v>
      </c>
      <c r="C13656" t="s">
        <v>16120</v>
      </c>
      <c r="D13656" t="s">
        <v>16119</v>
      </c>
      <c r="E13656" t="s">
        <v>332</v>
      </c>
      <c r="F13656" s="1">
        <v>-17720.741000000002</v>
      </c>
      <c r="I13656" s="13">
        <f t="shared" si="213"/>
        <v>-2305669.8480001567</v>
      </c>
    </row>
    <row r="13657" spans="1:9">
      <c r="A13657" s="10">
        <v>44007</v>
      </c>
      <c r="B13657" s="10">
        <v>44006</v>
      </c>
      <c r="C13657" t="s">
        <v>31</v>
      </c>
      <c r="D13657" t="s">
        <v>16119</v>
      </c>
      <c r="E13657" t="s">
        <v>332</v>
      </c>
      <c r="F13657" s="1">
        <v>-1.7849999999999999</v>
      </c>
      <c r="I13657" s="13">
        <f t="shared" si="213"/>
        <v>-2305671.6330001568</v>
      </c>
    </row>
    <row r="13658" spans="1:9">
      <c r="A13658" s="10">
        <v>44007</v>
      </c>
      <c r="B13658" s="10">
        <v>44006</v>
      </c>
      <c r="C13658" t="s">
        <v>16118</v>
      </c>
      <c r="D13658" t="s">
        <v>16117</v>
      </c>
      <c r="E13658" t="s">
        <v>11</v>
      </c>
      <c r="F13658" s="1">
        <v>-11565.151</v>
      </c>
      <c r="I13658" s="13">
        <f t="shared" si="213"/>
        <v>-2317236.7840001569</v>
      </c>
    </row>
    <row r="13659" spans="1:9">
      <c r="A13659" s="10">
        <v>44007</v>
      </c>
      <c r="B13659" s="10">
        <v>44006</v>
      </c>
      <c r="C13659" t="s">
        <v>430</v>
      </c>
      <c r="D13659" t="s">
        <v>16113</v>
      </c>
      <c r="E13659" t="s">
        <v>431</v>
      </c>
      <c r="F13659" s="1">
        <v>-1.19</v>
      </c>
      <c r="I13659" s="13">
        <f t="shared" si="213"/>
        <v>-2317237.9740001569</v>
      </c>
    </row>
    <row r="13660" spans="1:9">
      <c r="A13660" s="10">
        <v>44007</v>
      </c>
      <c r="B13660" s="10">
        <v>44006</v>
      </c>
      <c r="C13660" t="s">
        <v>427</v>
      </c>
      <c r="D13660" t="s">
        <v>16116</v>
      </c>
      <c r="E13660" t="s">
        <v>429</v>
      </c>
      <c r="F13660" s="1">
        <v>-1202.4069999999999</v>
      </c>
      <c r="I13660" s="13">
        <f t="shared" si="213"/>
        <v>-2318440.381000157</v>
      </c>
    </row>
    <row r="13661" spans="1:9">
      <c r="A13661" s="10">
        <v>44007</v>
      </c>
      <c r="B13661" s="10">
        <v>44006</v>
      </c>
      <c r="C13661" t="s">
        <v>430</v>
      </c>
      <c r="D13661" t="s">
        <v>16116</v>
      </c>
      <c r="E13661" t="s">
        <v>431</v>
      </c>
      <c r="F13661" s="1">
        <v>-1.19</v>
      </c>
      <c r="I13661" s="13">
        <f t="shared" si="213"/>
        <v>-2318441.5710001569</v>
      </c>
    </row>
    <row r="13662" spans="1:9">
      <c r="A13662" s="10">
        <v>44007</v>
      </c>
      <c r="B13662" s="10">
        <v>44006</v>
      </c>
      <c r="C13662" t="s">
        <v>16115</v>
      </c>
      <c r="D13662" t="s">
        <v>16114</v>
      </c>
      <c r="E13662" t="s">
        <v>237</v>
      </c>
      <c r="F13662" s="1">
        <v>-73382.5</v>
      </c>
      <c r="I13662" s="13">
        <f t="shared" si="213"/>
        <v>-2391824.0710001569</v>
      </c>
    </row>
    <row r="13663" spans="1:9">
      <c r="A13663" s="10">
        <v>44007</v>
      </c>
      <c r="B13663" s="10">
        <v>44006</v>
      </c>
      <c r="C13663" t="s">
        <v>427</v>
      </c>
      <c r="D13663" t="s">
        <v>16113</v>
      </c>
      <c r="E13663" t="s">
        <v>429</v>
      </c>
      <c r="F13663" s="1">
        <v>-3070.58</v>
      </c>
      <c r="I13663" s="13">
        <f t="shared" si="213"/>
        <v>-2394894.651000157</v>
      </c>
    </row>
    <row r="13664" spans="1:9">
      <c r="A13664" s="10">
        <v>44014</v>
      </c>
      <c r="B13664" s="10">
        <v>44007</v>
      </c>
      <c r="C13664" t="s">
        <v>250</v>
      </c>
      <c r="E13664" t="s">
        <v>11</v>
      </c>
      <c r="F13664" s="1">
        <v>-100.062</v>
      </c>
      <c r="I13664" s="13">
        <f t="shared" si="213"/>
        <v>-2394994.7130001569</v>
      </c>
    </row>
    <row r="13665" spans="1:9">
      <c r="A13665" s="10">
        <v>44011</v>
      </c>
      <c r="B13665" s="10">
        <v>44007</v>
      </c>
      <c r="C13665" t="s">
        <v>184</v>
      </c>
      <c r="D13665" t="s">
        <v>16161</v>
      </c>
      <c r="E13665" t="s">
        <v>16160</v>
      </c>
      <c r="F13665" s="1">
        <v>-10</v>
      </c>
      <c r="I13665" s="13">
        <f t="shared" si="213"/>
        <v>-2395004.7130001569</v>
      </c>
    </row>
    <row r="13666" spans="1:9">
      <c r="A13666" s="10">
        <v>44011</v>
      </c>
      <c r="B13666" s="10">
        <v>44007</v>
      </c>
      <c r="C13666" t="s">
        <v>7</v>
      </c>
      <c r="D13666" t="s">
        <v>16159</v>
      </c>
      <c r="E13666" t="s">
        <v>16158</v>
      </c>
      <c r="F13666" s="1">
        <v>-1.9</v>
      </c>
      <c r="I13666" s="13">
        <f t="shared" si="213"/>
        <v>-2395006.6130001568</v>
      </c>
    </row>
    <row r="13667" spans="1:9">
      <c r="A13667" s="10">
        <v>44008</v>
      </c>
      <c r="B13667" s="10">
        <v>44007</v>
      </c>
      <c r="C13667" t="s">
        <v>452</v>
      </c>
      <c r="D13667" t="s">
        <v>2129</v>
      </c>
      <c r="E13667" t="s">
        <v>11</v>
      </c>
      <c r="F13667" s="1">
        <v>-0.59499999999999997</v>
      </c>
      <c r="I13667" s="13">
        <f t="shared" si="213"/>
        <v>-2395007.208000157</v>
      </c>
    </row>
    <row r="13668" spans="1:9">
      <c r="A13668" s="10">
        <v>44008</v>
      </c>
      <c r="B13668" s="10">
        <v>44007</v>
      </c>
      <c r="C13668" t="s">
        <v>16152</v>
      </c>
      <c r="D13668" t="s">
        <v>16151</v>
      </c>
      <c r="E13668" t="s">
        <v>15566</v>
      </c>
      <c r="F13668" s="1">
        <v>-164.22499999999999</v>
      </c>
      <c r="I13668" s="13">
        <f t="shared" si="213"/>
        <v>-2395171.4330001571</v>
      </c>
    </row>
    <row r="13669" spans="1:9">
      <c r="A13669" s="10">
        <v>44008</v>
      </c>
      <c r="B13669" s="10">
        <v>44007</v>
      </c>
      <c r="C13669" t="s">
        <v>452</v>
      </c>
      <c r="D13669" t="s">
        <v>2267</v>
      </c>
      <c r="E13669" t="s">
        <v>11</v>
      </c>
      <c r="F13669" s="1">
        <v>-0.59499999999999997</v>
      </c>
      <c r="I13669" s="13">
        <f t="shared" si="213"/>
        <v>-2395172.0280001573</v>
      </c>
    </row>
    <row r="13670" spans="1:9">
      <c r="A13670" s="10">
        <v>44008</v>
      </c>
      <c r="B13670" s="10">
        <v>44007</v>
      </c>
      <c r="C13670" t="s">
        <v>16150</v>
      </c>
      <c r="D13670" t="s">
        <v>16149</v>
      </c>
      <c r="E13670" t="s">
        <v>14128</v>
      </c>
      <c r="F13670" s="1">
        <v>-905.23</v>
      </c>
      <c r="I13670" s="13">
        <f t="shared" si="213"/>
        <v>-2396077.2580001573</v>
      </c>
    </row>
    <row r="13671" spans="1:9">
      <c r="A13671" s="10">
        <v>44008</v>
      </c>
      <c r="B13671" s="10">
        <v>44007</v>
      </c>
      <c r="C13671" t="s">
        <v>16148</v>
      </c>
      <c r="D13671" t="s">
        <v>16147</v>
      </c>
      <c r="E13671" t="s">
        <v>484</v>
      </c>
      <c r="F13671" s="1">
        <v>-6408.2669999999998</v>
      </c>
      <c r="I13671" s="13">
        <f t="shared" si="213"/>
        <v>-2402485.5250001573</v>
      </c>
    </row>
    <row r="13672" spans="1:9">
      <c r="A13672" s="10">
        <v>44008</v>
      </c>
      <c r="B13672" s="10">
        <v>44007</v>
      </c>
      <c r="C13672" t="s">
        <v>16146</v>
      </c>
      <c r="D13672" t="s">
        <v>16145</v>
      </c>
      <c r="E13672" t="s">
        <v>9114</v>
      </c>
      <c r="F13672" s="1">
        <v>-1581.5160000000001</v>
      </c>
      <c r="I13672" s="13">
        <f t="shared" si="213"/>
        <v>-2404067.0410001571</v>
      </c>
    </row>
    <row r="13673" spans="1:9">
      <c r="A13673" s="10">
        <v>44008</v>
      </c>
      <c r="B13673" s="10">
        <v>44007</v>
      </c>
      <c r="C13673" t="s">
        <v>16144</v>
      </c>
      <c r="D13673" t="s">
        <v>16143</v>
      </c>
      <c r="E13673" t="s">
        <v>8015</v>
      </c>
      <c r="F13673" s="1">
        <v>-6439.7979999999998</v>
      </c>
      <c r="I13673" s="13">
        <f t="shared" si="213"/>
        <v>-2410506.8390001571</v>
      </c>
    </row>
    <row r="13674" spans="1:9">
      <c r="A13674" s="10">
        <v>44008</v>
      </c>
      <c r="B13674" s="10">
        <v>44007</v>
      </c>
      <c r="C13674" t="s">
        <v>31</v>
      </c>
      <c r="D13674" t="s">
        <v>16143</v>
      </c>
      <c r="E13674" t="s">
        <v>8015</v>
      </c>
      <c r="F13674" s="1">
        <v>-1.7849999999999999</v>
      </c>
      <c r="I13674" s="13">
        <f t="shared" si="213"/>
        <v>-2410508.6240001572</v>
      </c>
    </row>
    <row r="13675" spans="1:9">
      <c r="A13675" s="10">
        <v>44008</v>
      </c>
      <c r="B13675" s="10">
        <v>44007</v>
      </c>
      <c r="C13675" t="s">
        <v>16142</v>
      </c>
      <c r="D13675" t="s">
        <v>16141</v>
      </c>
      <c r="E13675" t="s">
        <v>14128</v>
      </c>
      <c r="F13675" s="1">
        <v>-484.56</v>
      </c>
      <c r="I13675" s="13">
        <f t="shared" si="213"/>
        <v>-2410993.1840001573</v>
      </c>
    </row>
    <row r="13676" spans="1:9">
      <c r="A13676" s="10">
        <v>44008</v>
      </c>
      <c r="B13676" s="10">
        <v>44007</v>
      </c>
      <c r="C13676" t="s">
        <v>16140</v>
      </c>
      <c r="D13676" t="s">
        <v>16139</v>
      </c>
      <c r="E13676" t="s">
        <v>7318</v>
      </c>
      <c r="F13676" s="1">
        <v>-834.2</v>
      </c>
      <c r="I13676" s="13">
        <f t="shared" si="213"/>
        <v>-2411827.3840001575</v>
      </c>
    </row>
    <row r="13677" spans="1:9">
      <c r="A13677" s="10">
        <v>44008</v>
      </c>
      <c r="B13677" s="10">
        <v>44007</v>
      </c>
      <c r="C13677" t="s">
        <v>16138</v>
      </c>
      <c r="D13677" t="s">
        <v>16137</v>
      </c>
      <c r="E13677" t="s">
        <v>237</v>
      </c>
      <c r="F13677" s="1">
        <v>-72518.457999999999</v>
      </c>
      <c r="I13677" s="13">
        <f t="shared" si="213"/>
        <v>-2484345.8420001576</v>
      </c>
    </row>
    <row r="13678" spans="1:9">
      <c r="A13678" s="10">
        <v>44008</v>
      </c>
      <c r="B13678" s="10">
        <v>44007</v>
      </c>
      <c r="C13678" t="s">
        <v>452</v>
      </c>
      <c r="D13678" t="s">
        <v>1974</v>
      </c>
      <c r="E13678" t="s">
        <v>11</v>
      </c>
      <c r="F13678" s="1">
        <v>-0.59499999999999997</v>
      </c>
      <c r="I13678" s="13">
        <f t="shared" si="213"/>
        <v>-2484346.4370001578</v>
      </c>
    </row>
    <row r="13679" spans="1:9">
      <c r="A13679" s="10">
        <v>44008</v>
      </c>
      <c r="B13679" s="10">
        <v>44007</v>
      </c>
      <c r="C13679" t="s">
        <v>16136</v>
      </c>
      <c r="D13679" t="s">
        <v>16135</v>
      </c>
      <c r="E13679" t="s">
        <v>15044</v>
      </c>
      <c r="F13679" s="1">
        <v>-49250</v>
      </c>
      <c r="I13679" s="13">
        <f t="shared" si="213"/>
        <v>-2533596.4370001578</v>
      </c>
    </row>
    <row r="13680" spans="1:9">
      <c r="A13680" s="10">
        <v>44008</v>
      </c>
      <c r="B13680" s="10">
        <v>44007</v>
      </c>
      <c r="C13680" t="s">
        <v>12249</v>
      </c>
      <c r="D13680" t="s">
        <v>16133</v>
      </c>
      <c r="E13680" t="s">
        <v>11</v>
      </c>
      <c r="F13680" s="1">
        <v>-0.59499999999999997</v>
      </c>
      <c r="I13680" s="13">
        <f t="shared" si="213"/>
        <v>-2533597.032000158</v>
      </c>
    </row>
    <row r="13681" spans="1:9">
      <c r="A13681" s="10">
        <v>44008</v>
      </c>
      <c r="B13681" s="10">
        <v>44007</v>
      </c>
      <c r="C13681" t="s">
        <v>16132</v>
      </c>
      <c r="D13681" t="s">
        <v>16131</v>
      </c>
      <c r="E13681" t="s">
        <v>14514</v>
      </c>
      <c r="F13681" s="1">
        <v>-3544.6210000000001</v>
      </c>
      <c r="I13681" s="13">
        <f t="shared" si="213"/>
        <v>-2537141.6530001578</v>
      </c>
    </row>
    <row r="13682" spans="1:9">
      <c r="A13682" s="10">
        <v>44008</v>
      </c>
      <c r="B13682" s="10">
        <v>44007</v>
      </c>
      <c r="C13682" t="s">
        <v>452</v>
      </c>
      <c r="D13682" t="s">
        <v>1838</v>
      </c>
      <c r="E13682" t="s">
        <v>11</v>
      </c>
      <c r="F13682" s="1">
        <v>-0.59499999999999997</v>
      </c>
      <c r="I13682" s="13">
        <f t="shared" si="213"/>
        <v>-2537142.248000158</v>
      </c>
    </row>
    <row r="13683" spans="1:9">
      <c r="A13683" s="10">
        <v>44006</v>
      </c>
      <c r="B13683" s="10">
        <v>44007</v>
      </c>
      <c r="C13683" t="s">
        <v>16112</v>
      </c>
      <c r="D13683" t="s">
        <v>16111</v>
      </c>
      <c r="E13683" t="s">
        <v>11</v>
      </c>
      <c r="G13683" s="1">
        <v>150000</v>
      </c>
      <c r="I13683" s="13">
        <f t="shared" si="213"/>
        <v>-2387142.248000158</v>
      </c>
    </row>
    <row r="13684" spans="1:9">
      <c r="A13684" s="10">
        <v>44006</v>
      </c>
      <c r="B13684" s="10">
        <v>44007</v>
      </c>
      <c r="C13684" t="s">
        <v>16110</v>
      </c>
      <c r="D13684" t="s">
        <v>2128</v>
      </c>
      <c r="E13684" t="s">
        <v>11</v>
      </c>
      <c r="G13684" s="1">
        <v>5500</v>
      </c>
      <c r="I13684" s="13">
        <f t="shared" si="213"/>
        <v>-2381642.248000158</v>
      </c>
    </row>
    <row r="13685" spans="1:9">
      <c r="A13685" s="10">
        <v>44006</v>
      </c>
      <c r="B13685" s="10">
        <v>44007</v>
      </c>
      <c r="C13685" t="s">
        <v>13039</v>
      </c>
      <c r="D13685" t="s">
        <v>1852</v>
      </c>
      <c r="E13685" t="s">
        <v>11</v>
      </c>
      <c r="G13685" s="1">
        <v>6000</v>
      </c>
      <c r="I13685" s="13">
        <f t="shared" si="213"/>
        <v>-2375642.248000158</v>
      </c>
    </row>
    <row r="13686" spans="1:9">
      <c r="A13686" s="10">
        <v>44006</v>
      </c>
      <c r="B13686" s="10">
        <v>44007</v>
      </c>
      <c r="C13686" t="s">
        <v>10758</v>
      </c>
      <c r="D13686" t="s">
        <v>2229</v>
      </c>
      <c r="E13686" t="s">
        <v>11</v>
      </c>
      <c r="G13686" s="1">
        <v>4500</v>
      </c>
      <c r="I13686" s="13">
        <f t="shared" si="213"/>
        <v>-2371142.248000158</v>
      </c>
    </row>
    <row r="13687" spans="1:9">
      <c r="A13687" s="10">
        <v>44006</v>
      </c>
      <c r="B13687" s="10">
        <v>44007</v>
      </c>
      <c r="C13687" t="s">
        <v>16099</v>
      </c>
      <c r="D13687" t="s">
        <v>1525</v>
      </c>
      <c r="E13687" t="s">
        <v>11</v>
      </c>
      <c r="G13687" s="1">
        <v>5500</v>
      </c>
      <c r="I13687" s="13">
        <f t="shared" si="213"/>
        <v>-2365642.248000158</v>
      </c>
    </row>
    <row r="13688" spans="1:9">
      <c r="A13688" s="10">
        <v>44057</v>
      </c>
      <c r="B13688" s="10">
        <v>44008</v>
      </c>
      <c r="C13688" t="s">
        <v>271</v>
      </c>
      <c r="E13688" t="s">
        <v>11</v>
      </c>
      <c r="G13688" s="1">
        <v>7114.32</v>
      </c>
      <c r="I13688" s="13">
        <f t="shared" si="213"/>
        <v>-2358527.9280001582</v>
      </c>
    </row>
    <row r="13689" spans="1:9">
      <c r="A13689" s="10">
        <v>44012</v>
      </c>
      <c r="B13689" s="10">
        <v>44008</v>
      </c>
      <c r="C13689" t="s">
        <v>170</v>
      </c>
      <c r="D13689" t="s">
        <v>16178</v>
      </c>
      <c r="E13689" t="s">
        <v>16177</v>
      </c>
      <c r="F13689" s="1">
        <v>-10</v>
      </c>
      <c r="I13689" s="13">
        <f t="shared" si="213"/>
        <v>-2358537.9280001582</v>
      </c>
    </row>
    <row r="13690" spans="1:9">
      <c r="A13690" s="10">
        <v>44012</v>
      </c>
      <c r="B13690" s="10">
        <v>44008</v>
      </c>
      <c r="C13690" t="s">
        <v>190</v>
      </c>
      <c r="D13690" t="s">
        <v>16176</v>
      </c>
      <c r="E13690" t="s">
        <v>16175</v>
      </c>
      <c r="F13690" s="1">
        <v>-11949.175999999999</v>
      </c>
      <c r="I13690" s="13">
        <f t="shared" si="213"/>
        <v>-2370487.1040001581</v>
      </c>
    </row>
    <row r="13691" spans="1:9">
      <c r="A13691" s="10">
        <v>44012</v>
      </c>
      <c r="B13691" s="10">
        <v>44008</v>
      </c>
      <c r="C13691" t="s">
        <v>7</v>
      </c>
      <c r="D13691" t="s">
        <v>16174</v>
      </c>
      <c r="E13691" t="s">
        <v>16173</v>
      </c>
      <c r="F13691" s="1">
        <v>-1.9</v>
      </c>
      <c r="I13691" s="13">
        <f t="shared" si="213"/>
        <v>-2370489.004000158</v>
      </c>
    </row>
    <row r="13692" spans="1:9">
      <c r="A13692" s="10">
        <v>44012</v>
      </c>
      <c r="B13692" s="10">
        <v>44008</v>
      </c>
      <c r="C13692" t="s">
        <v>7</v>
      </c>
      <c r="D13692" t="s">
        <v>16172</v>
      </c>
      <c r="E13692" t="s">
        <v>16166</v>
      </c>
      <c r="F13692" s="1">
        <v>-2274.9029999999998</v>
      </c>
      <c r="I13692" s="13">
        <f t="shared" si="213"/>
        <v>-2372763.907000158</v>
      </c>
    </row>
    <row r="13693" spans="1:9">
      <c r="A13693" s="10">
        <v>44012</v>
      </c>
      <c r="B13693" s="10">
        <v>44008</v>
      </c>
      <c r="C13693" t="s">
        <v>60</v>
      </c>
      <c r="D13693" t="s">
        <v>16171</v>
      </c>
      <c r="E13693" t="s">
        <v>16166</v>
      </c>
      <c r="F13693" s="1">
        <v>-3</v>
      </c>
      <c r="I13693" s="13">
        <f t="shared" si="213"/>
        <v>-2372766.907000158</v>
      </c>
    </row>
    <row r="13694" spans="1:9">
      <c r="A13694" s="10">
        <v>44012</v>
      </c>
      <c r="B13694" s="10">
        <v>44008</v>
      </c>
      <c r="C13694" t="s">
        <v>60</v>
      </c>
      <c r="D13694" t="s">
        <v>16170</v>
      </c>
      <c r="E13694" t="s">
        <v>16166</v>
      </c>
      <c r="F13694" s="1">
        <v>-8</v>
      </c>
      <c r="I13694" s="13">
        <f t="shared" si="213"/>
        <v>-2372774.907000158</v>
      </c>
    </row>
    <row r="13695" spans="1:9">
      <c r="A13695" s="10">
        <v>44012</v>
      </c>
      <c r="B13695" s="10">
        <v>44008</v>
      </c>
      <c r="C13695" t="s">
        <v>184</v>
      </c>
      <c r="D13695" t="s">
        <v>16169</v>
      </c>
      <c r="E13695" t="s">
        <v>16168</v>
      </c>
      <c r="F13695" s="1">
        <v>-10</v>
      </c>
      <c r="I13695" s="13">
        <f t="shared" si="213"/>
        <v>-2372784.907000158</v>
      </c>
    </row>
    <row r="13696" spans="1:9">
      <c r="A13696" s="10">
        <v>44012</v>
      </c>
      <c r="B13696" s="10">
        <v>44008</v>
      </c>
      <c r="C13696" t="s">
        <v>60</v>
      </c>
      <c r="D13696" t="s">
        <v>16167</v>
      </c>
      <c r="E13696" t="s">
        <v>16166</v>
      </c>
      <c r="F13696" s="1">
        <v>-3</v>
      </c>
      <c r="I13696" s="13">
        <f t="shared" si="213"/>
        <v>-2372787.907000158</v>
      </c>
    </row>
    <row r="13697" spans="1:9">
      <c r="A13697" s="10">
        <v>44011</v>
      </c>
      <c r="B13697" s="10">
        <v>44008</v>
      </c>
      <c r="C13697" t="s">
        <v>16165</v>
      </c>
      <c r="D13697" t="s">
        <v>16164</v>
      </c>
      <c r="E13697" t="s">
        <v>15044</v>
      </c>
      <c r="F13697" s="1">
        <v>-49250</v>
      </c>
      <c r="I13697" s="13">
        <f t="shared" si="213"/>
        <v>-2422037.907000158</v>
      </c>
    </row>
    <row r="13698" spans="1:9">
      <c r="A13698" s="10">
        <v>44011</v>
      </c>
      <c r="B13698" s="10">
        <v>44008</v>
      </c>
      <c r="C13698" t="s">
        <v>16163</v>
      </c>
      <c r="D13698" t="s">
        <v>16162</v>
      </c>
      <c r="E13698" t="s">
        <v>11</v>
      </c>
      <c r="F13698" s="1">
        <v>-1351.31</v>
      </c>
      <c r="I13698" s="13">
        <f t="shared" si="213"/>
        <v>-2423389.217000158</v>
      </c>
    </row>
    <row r="13699" spans="1:9">
      <c r="A13699" s="10">
        <v>44011</v>
      </c>
      <c r="B13699" s="10">
        <v>44008</v>
      </c>
      <c r="C13699" t="s">
        <v>16157</v>
      </c>
      <c r="D13699" t="s">
        <v>16156</v>
      </c>
      <c r="E13699" t="s">
        <v>10565</v>
      </c>
      <c r="F13699" s="1">
        <v>-695.86900000000003</v>
      </c>
      <c r="I13699" s="13">
        <f t="shared" ref="I13699:I13762" si="214">I13698+F13699+G13699</f>
        <v>-2424085.086000158</v>
      </c>
    </row>
    <row r="13700" spans="1:9">
      <c r="A13700" s="10">
        <v>44013</v>
      </c>
      <c r="B13700" s="10">
        <v>44011</v>
      </c>
      <c r="C13700" t="s">
        <v>184</v>
      </c>
      <c r="D13700" t="s">
        <v>16203</v>
      </c>
      <c r="E13700" t="s">
        <v>16202</v>
      </c>
      <c r="F13700" s="1">
        <v>-10</v>
      </c>
      <c r="I13700" s="13">
        <f t="shared" si="214"/>
        <v>-2424095.086000158</v>
      </c>
    </row>
    <row r="13701" spans="1:9">
      <c r="A13701" s="10">
        <v>44013</v>
      </c>
      <c r="B13701" s="10">
        <v>44011</v>
      </c>
      <c r="C13701" t="s">
        <v>7</v>
      </c>
      <c r="D13701" t="s">
        <v>16201</v>
      </c>
      <c r="E13701" t="s">
        <v>16200</v>
      </c>
      <c r="F13701" s="1">
        <v>-1.9</v>
      </c>
      <c r="I13701" s="13">
        <f t="shared" si="214"/>
        <v>-2424096.9860001579</v>
      </c>
    </row>
    <row r="13702" spans="1:9">
      <c r="A13702" s="10">
        <v>44013</v>
      </c>
      <c r="B13702" s="10">
        <v>44011</v>
      </c>
      <c r="C13702" t="s">
        <v>184</v>
      </c>
      <c r="D13702" t="s">
        <v>16199</v>
      </c>
      <c r="E13702" t="s">
        <v>16198</v>
      </c>
      <c r="F13702" s="1">
        <v>-10</v>
      </c>
      <c r="I13702" s="13">
        <f t="shared" si="214"/>
        <v>-2424106.9860001579</v>
      </c>
    </row>
    <row r="13703" spans="1:9">
      <c r="A13703" s="10">
        <v>44013</v>
      </c>
      <c r="B13703" s="10">
        <v>44011</v>
      </c>
      <c r="C13703" t="s">
        <v>7</v>
      </c>
      <c r="D13703" t="s">
        <v>16194</v>
      </c>
      <c r="E13703" t="s">
        <v>16193</v>
      </c>
      <c r="F13703" s="1">
        <v>-1.9</v>
      </c>
      <c r="I13703" s="13">
        <f t="shared" si="214"/>
        <v>-2424108.8860001578</v>
      </c>
    </row>
    <row r="13704" spans="1:9">
      <c r="A13704" s="10">
        <v>44012</v>
      </c>
      <c r="B13704" s="10">
        <v>44011</v>
      </c>
      <c r="C13704" t="s">
        <v>452</v>
      </c>
      <c r="D13704" t="s">
        <v>2004</v>
      </c>
      <c r="E13704" t="s">
        <v>11</v>
      </c>
      <c r="F13704" s="1">
        <v>-0.59499999999999997</v>
      </c>
      <c r="I13704" s="13">
        <f t="shared" si="214"/>
        <v>-2424109.481000158</v>
      </c>
    </row>
    <row r="13705" spans="1:9">
      <c r="A13705" s="10">
        <v>44012</v>
      </c>
      <c r="B13705" s="10">
        <v>44011</v>
      </c>
      <c r="C13705" t="s">
        <v>12249</v>
      </c>
      <c r="D13705" t="s">
        <v>16188</v>
      </c>
      <c r="E13705" t="s">
        <v>11</v>
      </c>
      <c r="F13705" s="1">
        <v>-0.59499999999999997</v>
      </c>
      <c r="I13705" s="13">
        <f t="shared" si="214"/>
        <v>-2424110.0760001582</v>
      </c>
    </row>
    <row r="13706" spans="1:9">
      <c r="A13706" s="10">
        <v>44012</v>
      </c>
      <c r="B13706" s="10">
        <v>44011</v>
      </c>
      <c r="C13706" t="s">
        <v>452</v>
      </c>
      <c r="D13706" t="s">
        <v>1909</v>
      </c>
      <c r="E13706" t="s">
        <v>11</v>
      </c>
      <c r="F13706" s="1">
        <v>-0.59499999999999997</v>
      </c>
      <c r="I13706" s="13">
        <f t="shared" si="214"/>
        <v>-2424110.6710001584</v>
      </c>
    </row>
    <row r="13707" spans="1:9">
      <c r="A13707" s="10">
        <v>44012</v>
      </c>
      <c r="B13707" s="10">
        <v>44011</v>
      </c>
      <c r="C13707" t="s">
        <v>16186</v>
      </c>
      <c r="D13707" t="s">
        <v>16185</v>
      </c>
      <c r="E13707" t="s">
        <v>139</v>
      </c>
      <c r="F13707" s="1">
        <v>-3310.4789999999998</v>
      </c>
      <c r="I13707" s="13">
        <f t="shared" si="214"/>
        <v>-2427421.1500001582</v>
      </c>
    </row>
    <row r="13708" spans="1:9">
      <c r="A13708" s="10">
        <v>44012</v>
      </c>
      <c r="B13708" s="10">
        <v>44011</v>
      </c>
      <c r="C13708" t="s">
        <v>563</v>
      </c>
      <c r="D13708" t="s">
        <v>16184</v>
      </c>
      <c r="E13708" t="s">
        <v>564</v>
      </c>
      <c r="F13708" s="1">
        <v>-291403.92200000002</v>
      </c>
      <c r="I13708" s="13">
        <f t="shared" si="214"/>
        <v>-2718825.072000158</v>
      </c>
    </row>
    <row r="13709" spans="1:9">
      <c r="A13709" s="10">
        <v>44012</v>
      </c>
      <c r="B13709" s="10">
        <v>44011</v>
      </c>
      <c r="C13709" t="s">
        <v>430</v>
      </c>
      <c r="D13709" t="s">
        <v>16184</v>
      </c>
      <c r="E13709" t="s">
        <v>11</v>
      </c>
      <c r="F13709" s="1">
        <v>-1.19</v>
      </c>
      <c r="I13709" s="13">
        <f t="shared" si="214"/>
        <v>-2718826.262000158</v>
      </c>
    </row>
    <row r="13710" spans="1:9">
      <c r="A13710" s="10">
        <v>44012</v>
      </c>
      <c r="B13710" s="10">
        <v>44011</v>
      </c>
      <c r="C13710" t="s">
        <v>16183</v>
      </c>
      <c r="D13710" t="s">
        <v>16182</v>
      </c>
      <c r="E13710" t="s">
        <v>595</v>
      </c>
      <c r="F13710" s="1">
        <v>-3095.067</v>
      </c>
      <c r="I13710" s="13">
        <f t="shared" si="214"/>
        <v>-2721921.3290001578</v>
      </c>
    </row>
    <row r="13711" spans="1:9">
      <c r="A13711" s="10">
        <v>44012</v>
      </c>
      <c r="B13711" s="10">
        <v>44011</v>
      </c>
      <c r="C13711" t="s">
        <v>31</v>
      </c>
      <c r="D13711" t="s">
        <v>16182</v>
      </c>
      <c r="E13711" t="s">
        <v>595</v>
      </c>
      <c r="F13711" s="1">
        <v>-1.7849999999999999</v>
      </c>
      <c r="I13711" s="13">
        <f t="shared" si="214"/>
        <v>-2721923.1140001579</v>
      </c>
    </row>
    <row r="13712" spans="1:9">
      <c r="A13712" s="10">
        <v>44012</v>
      </c>
      <c r="B13712" s="10">
        <v>44011</v>
      </c>
      <c r="C13712" t="s">
        <v>452</v>
      </c>
      <c r="D13712" t="s">
        <v>1797</v>
      </c>
      <c r="E13712" t="s">
        <v>11</v>
      </c>
      <c r="F13712" s="1">
        <v>-0.59499999999999997</v>
      </c>
      <c r="I13712" s="13">
        <f t="shared" si="214"/>
        <v>-2721923.7090001581</v>
      </c>
    </row>
    <row r="13713" spans="1:9">
      <c r="A13713" s="10">
        <v>44012</v>
      </c>
      <c r="B13713" s="10">
        <v>44011</v>
      </c>
      <c r="C13713" t="s">
        <v>452</v>
      </c>
      <c r="D13713" t="s">
        <v>2073</v>
      </c>
      <c r="E13713" t="s">
        <v>11</v>
      </c>
      <c r="F13713" s="1">
        <v>-0.59499999999999997</v>
      </c>
      <c r="I13713" s="13">
        <f t="shared" si="214"/>
        <v>-2721924.3040001583</v>
      </c>
    </row>
    <row r="13714" spans="1:9">
      <c r="A13714" s="10">
        <v>44012</v>
      </c>
      <c r="B13714" s="10">
        <v>44011</v>
      </c>
      <c r="C13714" t="s">
        <v>16180</v>
      </c>
      <c r="D13714" t="s">
        <v>16179</v>
      </c>
      <c r="E13714" t="s">
        <v>4346</v>
      </c>
      <c r="F13714" s="1">
        <v>-1271.6189999999999</v>
      </c>
      <c r="I13714" s="13">
        <f t="shared" si="214"/>
        <v>-2723195.9230001583</v>
      </c>
    </row>
    <row r="13715" spans="1:9">
      <c r="A13715" s="10">
        <v>44012</v>
      </c>
      <c r="B13715" s="10">
        <v>44011</v>
      </c>
      <c r="C13715" t="s">
        <v>452</v>
      </c>
      <c r="D13715" t="s">
        <v>1895</v>
      </c>
      <c r="E13715" t="s">
        <v>11</v>
      </c>
      <c r="F13715" s="1">
        <v>-0.59499999999999997</v>
      </c>
      <c r="I13715" s="13">
        <f t="shared" si="214"/>
        <v>-2723196.5180001585</v>
      </c>
    </row>
    <row r="13716" spans="1:9">
      <c r="A13716" s="10">
        <v>44008</v>
      </c>
      <c r="B13716" s="10">
        <v>44011</v>
      </c>
      <c r="C13716" t="s">
        <v>16155</v>
      </c>
      <c r="D13716" t="s">
        <v>1838</v>
      </c>
      <c r="E13716" t="s">
        <v>11</v>
      </c>
      <c r="G13716" s="1">
        <v>25500</v>
      </c>
      <c r="I13716" s="13">
        <f t="shared" si="214"/>
        <v>-2697696.5180001585</v>
      </c>
    </row>
    <row r="13717" spans="1:9">
      <c r="A13717" s="10">
        <v>44008</v>
      </c>
      <c r="B13717" s="10">
        <v>44011</v>
      </c>
      <c r="C13717" t="s">
        <v>5243</v>
      </c>
      <c r="D13717" t="s">
        <v>2129</v>
      </c>
      <c r="E13717" t="s">
        <v>11</v>
      </c>
      <c r="G13717" s="1">
        <v>27500</v>
      </c>
      <c r="I13717" s="13">
        <f t="shared" si="214"/>
        <v>-2670196.5180001585</v>
      </c>
    </row>
    <row r="13718" spans="1:9">
      <c r="A13718" s="10">
        <v>44008</v>
      </c>
      <c r="B13718" s="10">
        <v>44011</v>
      </c>
      <c r="C13718" t="s">
        <v>10783</v>
      </c>
      <c r="D13718" t="s">
        <v>2267</v>
      </c>
      <c r="E13718" t="s">
        <v>11</v>
      </c>
      <c r="G13718" s="1">
        <v>16500</v>
      </c>
      <c r="I13718" s="13">
        <f t="shared" si="214"/>
        <v>-2653696.5180001585</v>
      </c>
    </row>
    <row r="13719" spans="1:9">
      <c r="A13719" s="10">
        <v>44008</v>
      </c>
      <c r="B13719" s="10">
        <v>44011</v>
      </c>
      <c r="C13719" t="s">
        <v>13113</v>
      </c>
      <c r="D13719" t="s">
        <v>1974</v>
      </c>
      <c r="E13719" t="s">
        <v>11</v>
      </c>
      <c r="G13719" s="1">
        <v>8500</v>
      </c>
      <c r="I13719" s="13">
        <f t="shared" si="214"/>
        <v>-2645196.5180001585</v>
      </c>
    </row>
    <row r="13720" spans="1:9">
      <c r="A13720" s="10">
        <v>44008</v>
      </c>
      <c r="B13720" s="10">
        <v>44011</v>
      </c>
      <c r="C13720" t="s">
        <v>16134</v>
      </c>
      <c r="D13720" t="s">
        <v>16133</v>
      </c>
      <c r="E13720" t="s">
        <v>11</v>
      </c>
      <c r="G13720" s="1">
        <v>115000</v>
      </c>
      <c r="I13720" s="13">
        <f t="shared" si="214"/>
        <v>-2530196.5180001585</v>
      </c>
    </row>
    <row r="13721" spans="1:9">
      <c r="A13721" s="10">
        <v>44027</v>
      </c>
      <c r="B13721" s="10">
        <v>44012</v>
      </c>
      <c r="C13721" t="s">
        <v>16406</v>
      </c>
      <c r="E13721" t="s">
        <v>11</v>
      </c>
      <c r="F13721" s="1">
        <v>-96514.784</v>
      </c>
      <c r="I13721" s="13">
        <f t="shared" si="214"/>
        <v>-2626711.3020001585</v>
      </c>
    </row>
    <row r="13722" spans="1:9">
      <c r="A13722" s="10">
        <v>44027</v>
      </c>
      <c r="B13722" s="10">
        <v>44012</v>
      </c>
      <c r="C13722" t="s">
        <v>16405</v>
      </c>
      <c r="E13722" t="s">
        <v>11</v>
      </c>
      <c r="F13722" s="1">
        <v>-8425.6929999999993</v>
      </c>
      <c r="I13722" s="13">
        <f t="shared" si="214"/>
        <v>-2635136.9950001584</v>
      </c>
    </row>
    <row r="13723" spans="1:9">
      <c r="A13723" s="10">
        <v>44013</v>
      </c>
      <c r="B13723" s="10">
        <v>44012</v>
      </c>
      <c r="C13723" t="s">
        <v>42</v>
      </c>
      <c r="D13723" t="s">
        <v>16190</v>
      </c>
      <c r="E13723" t="s">
        <v>44</v>
      </c>
      <c r="F13723" s="1">
        <v>-115896.18799999999</v>
      </c>
      <c r="I13723" s="13">
        <f t="shared" si="214"/>
        <v>-2751033.1830001585</v>
      </c>
    </row>
    <row r="13724" spans="1:9">
      <c r="A13724" s="10">
        <v>44013</v>
      </c>
      <c r="B13724" s="10">
        <v>44012</v>
      </c>
      <c r="C13724" t="s">
        <v>16197</v>
      </c>
      <c r="D13724" t="s">
        <v>16196</v>
      </c>
      <c r="E13724" t="s">
        <v>9281</v>
      </c>
      <c r="F13724" s="1">
        <v>-263.34399999999999</v>
      </c>
      <c r="I13724" s="13">
        <f t="shared" si="214"/>
        <v>-2751296.5270001586</v>
      </c>
    </row>
    <row r="13725" spans="1:9">
      <c r="A13725" s="10">
        <v>44013</v>
      </c>
      <c r="B13725" s="10">
        <v>44012</v>
      </c>
      <c r="C13725" t="s">
        <v>42</v>
      </c>
      <c r="D13725" t="s">
        <v>16195</v>
      </c>
      <c r="E13725" t="s">
        <v>44</v>
      </c>
      <c r="F13725" s="1">
        <v>-38466.232000000004</v>
      </c>
      <c r="I13725" s="13">
        <f t="shared" si="214"/>
        <v>-2789762.7590001584</v>
      </c>
    </row>
    <row r="13726" spans="1:9">
      <c r="A13726" s="10">
        <v>44013</v>
      </c>
      <c r="B13726" s="10">
        <v>44012</v>
      </c>
      <c r="C13726" t="s">
        <v>45</v>
      </c>
      <c r="D13726" t="s">
        <v>16195</v>
      </c>
      <c r="E13726" t="s">
        <v>44</v>
      </c>
      <c r="F13726" s="1">
        <v>-3.57</v>
      </c>
      <c r="I13726" s="13">
        <f t="shared" si="214"/>
        <v>-2789766.3290001582</v>
      </c>
    </row>
    <row r="13727" spans="1:9">
      <c r="A13727" s="10">
        <v>44013</v>
      </c>
      <c r="B13727" s="10">
        <v>44012</v>
      </c>
      <c r="C13727" t="s">
        <v>16192</v>
      </c>
      <c r="D13727" t="s">
        <v>16191</v>
      </c>
      <c r="E13727" t="s">
        <v>6339</v>
      </c>
      <c r="F13727" s="1">
        <v>-1687.6089999999999</v>
      </c>
      <c r="I13727" s="13">
        <f t="shared" si="214"/>
        <v>-2791453.9380001584</v>
      </c>
    </row>
    <row r="13728" spans="1:9">
      <c r="A13728" s="10">
        <v>44013</v>
      </c>
      <c r="B13728" s="10">
        <v>44012</v>
      </c>
      <c r="C13728" t="s">
        <v>45</v>
      </c>
      <c r="D13728" t="s">
        <v>16190</v>
      </c>
      <c r="E13728" t="s">
        <v>44</v>
      </c>
      <c r="F13728" s="1">
        <v>-3.57</v>
      </c>
      <c r="I13728" s="13">
        <f t="shared" si="214"/>
        <v>-2791457.5080001582</v>
      </c>
    </row>
    <row r="13729" spans="1:9">
      <c r="A13729" s="10">
        <v>44012</v>
      </c>
      <c r="B13729" s="10">
        <v>44012</v>
      </c>
      <c r="C13729" t="s">
        <v>617</v>
      </c>
      <c r="E13729" t="s">
        <v>11</v>
      </c>
      <c r="F13729" s="1">
        <v>-11.9</v>
      </c>
      <c r="I13729" s="13">
        <f t="shared" si="214"/>
        <v>-2791469.4080001581</v>
      </c>
    </row>
    <row r="13730" spans="1:9">
      <c r="A13730" s="10">
        <v>44012</v>
      </c>
      <c r="B13730" s="10">
        <v>44012</v>
      </c>
      <c r="C13730" t="s">
        <v>616</v>
      </c>
      <c r="E13730" t="s">
        <v>11</v>
      </c>
      <c r="F13730" s="1">
        <v>-18.007999999999999</v>
      </c>
      <c r="I13730" s="13">
        <f t="shared" si="214"/>
        <v>-2791487.4160001581</v>
      </c>
    </row>
    <row r="13731" spans="1:9">
      <c r="A13731" s="10">
        <v>44012</v>
      </c>
      <c r="B13731" s="10">
        <v>44012</v>
      </c>
      <c r="C13731" t="s">
        <v>572</v>
      </c>
      <c r="E13731" t="s">
        <v>11</v>
      </c>
      <c r="F13731" s="1">
        <v>-29.899000000000001</v>
      </c>
      <c r="I13731" s="13">
        <f t="shared" si="214"/>
        <v>-2791517.3150001583</v>
      </c>
    </row>
    <row r="13732" spans="1:9">
      <c r="A13732" s="10">
        <v>44012</v>
      </c>
      <c r="B13732" s="10">
        <v>44012</v>
      </c>
      <c r="C13732" t="s">
        <v>573</v>
      </c>
      <c r="E13732" t="s">
        <v>11</v>
      </c>
      <c r="F13732" s="1">
        <v>-53.015000000000001</v>
      </c>
      <c r="I13732" s="13">
        <f t="shared" si="214"/>
        <v>-2791570.3300001584</v>
      </c>
    </row>
    <row r="13733" spans="1:9">
      <c r="A13733" s="10">
        <v>44012</v>
      </c>
      <c r="B13733" s="10">
        <v>44012</v>
      </c>
      <c r="C13733" t="s">
        <v>578</v>
      </c>
      <c r="E13733" t="s">
        <v>11</v>
      </c>
      <c r="F13733" s="1">
        <v>-49.865000000000002</v>
      </c>
      <c r="I13733" s="13">
        <f t="shared" si="214"/>
        <v>-2791620.1950001586</v>
      </c>
    </row>
    <row r="13734" spans="1:9">
      <c r="A13734" s="10">
        <v>44012</v>
      </c>
      <c r="B13734" s="10">
        <v>44012</v>
      </c>
      <c r="C13734" t="s">
        <v>571</v>
      </c>
      <c r="E13734" t="s">
        <v>11</v>
      </c>
      <c r="F13734" s="1">
        <v>-18.385999999999999</v>
      </c>
      <c r="I13734" s="13">
        <f t="shared" si="214"/>
        <v>-2791638.5810001586</v>
      </c>
    </row>
    <row r="13735" spans="1:9">
      <c r="A13735" s="10">
        <v>44012</v>
      </c>
      <c r="B13735" s="10">
        <v>44012</v>
      </c>
      <c r="C13735" t="s">
        <v>574</v>
      </c>
      <c r="E13735" t="s">
        <v>11</v>
      </c>
      <c r="F13735" s="1">
        <v>-19.527000000000001</v>
      </c>
      <c r="I13735" s="13">
        <f t="shared" si="214"/>
        <v>-2791658.1080001583</v>
      </c>
    </row>
    <row r="13736" spans="1:9">
      <c r="A13736" s="10">
        <v>44012</v>
      </c>
      <c r="B13736" s="10">
        <v>44012</v>
      </c>
      <c r="C13736" t="s">
        <v>569</v>
      </c>
      <c r="E13736" t="s">
        <v>11</v>
      </c>
      <c r="F13736" s="1">
        <v>-20.527999999999999</v>
      </c>
      <c r="I13736" s="13">
        <f t="shared" si="214"/>
        <v>-2791678.6360001583</v>
      </c>
    </row>
    <row r="13737" spans="1:9">
      <c r="A13737" s="10">
        <v>44012</v>
      </c>
      <c r="B13737" s="10">
        <v>44012</v>
      </c>
      <c r="C13737" t="s">
        <v>570</v>
      </c>
      <c r="E13737" t="s">
        <v>11</v>
      </c>
      <c r="F13737" s="1">
        <v>-34.451000000000001</v>
      </c>
      <c r="I13737" s="13">
        <f t="shared" si="214"/>
        <v>-2791713.0870001581</v>
      </c>
    </row>
    <row r="13738" spans="1:9">
      <c r="A13738" s="10">
        <v>44012</v>
      </c>
      <c r="B13738" s="10">
        <v>44012</v>
      </c>
      <c r="C13738" t="s">
        <v>577</v>
      </c>
      <c r="E13738" t="s">
        <v>11</v>
      </c>
      <c r="F13738" s="1">
        <v>-62.475000000000001</v>
      </c>
      <c r="I13738" s="13">
        <f t="shared" si="214"/>
        <v>-2791775.5620001582</v>
      </c>
    </row>
    <row r="13739" spans="1:9">
      <c r="A13739" s="10">
        <v>44012</v>
      </c>
      <c r="B13739" s="10">
        <v>44012</v>
      </c>
      <c r="C13739" t="s">
        <v>618</v>
      </c>
      <c r="E13739" t="s">
        <v>11</v>
      </c>
      <c r="F13739" s="1">
        <v>-14.222</v>
      </c>
      <c r="I13739" s="13">
        <f t="shared" si="214"/>
        <v>-2791789.7840001583</v>
      </c>
    </row>
    <row r="13740" spans="1:9">
      <c r="A13740" s="10">
        <v>44015</v>
      </c>
      <c r="B13740" s="10">
        <v>44013</v>
      </c>
      <c r="C13740" t="s">
        <v>60</v>
      </c>
      <c r="D13740" t="s">
        <v>16261</v>
      </c>
      <c r="E13740" t="s">
        <v>16233</v>
      </c>
      <c r="F13740" s="1">
        <v>-10</v>
      </c>
      <c r="I13740" s="13">
        <f t="shared" si="214"/>
        <v>-2791799.7840001583</v>
      </c>
    </row>
    <row r="13741" spans="1:9">
      <c r="A13741" s="10">
        <v>44015</v>
      </c>
      <c r="B13741" s="10">
        <v>44013</v>
      </c>
      <c r="C13741" t="s">
        <v>184</v>
      </c>
      <c r="D13741" t="s">
        <v>16240</v>
      </c>
      <c r="E13741" t="s">
        <v>16239</v>
      </c>
      <c r="F13741" s="1">
        <v>-10</v>
      </c>
      <c r="I13741" s="13">
        <f t="shared" si="214"/>
        <v>-2791809.7840001583</v>
      </c>
    </row>
    <row r="13742" spans="1:9">
      <c r="A13742" s="10">
        <v>44015</v>
      </c>
      <c r="B13742" s="10">
        <v>44013</v>
      </c>
      <c r="C13742" t="s">
        <v>105</v>
      </c>
      <c r="D13742" t="s">
        <v>16238</v>
      </c>
      <c r="E13742" t="s">
        <v>16237</v>
      </c>
      <c r="F13742" s="1">
        <v>-0.5</v>
      </c>
      <c r="I13742" s="13">
        <f t="shared" si="214"/>
        <v>-2791810.2840001583</v>
      </c>
    </row>
    <row r="13743" spans="1:9">
      <c r="A13743" s="10">
        <v>44015</v>
      </c>
      <c r="B13743" s="10">
        <v>44013</v>
      </c>
      <c r="C13743" t="s">
        <v>170</v>
      </c>
      <c r="D13743" t="s">
        <v>16236</v>
      </c>
      <c r="E13743" t="s">
        <v>16235</v>
      </c>
      <c r="F13743" s="1">
        <v>-20</v>
      </c>
      <c r="I13743" s="13">
        <f t="shared" si="214"/>
        <v>-2791830.2840001583</v>
      </c>
    </row>
    <row r="13744" spans="1:9">
      <c r="A13744" s="10">
        <v>44015</v>
      </c>
      <c r="B13744" s="10">
        <v>44013</v>
      </c>
      <c r="C13744" t="s">
        <v>7</v>
      </c>
      <c r="D13744" t="s">
        <v>16234</v>
      </c>
      <c r="E13744" t="s">
        <v>16233</v>
      </c>
      <c r="F13744" s="1">
        <v>-5.7</v>
      </c>
      <c r="I13744" s="13">
        <f t="shared" si="214"/>
        <v>-2791835.9840001585</v>
      </c>
    </row>
    <row r="13745" spans="1:9">
      <c r="A13745" s="10">
        <v>44015</v>
      </c>
      <c r="B13745" s="10">
        <v>44013</v>
      </c>
      <c r="C13745" t="s">
        <v>7</v>
      </c>
      <c r="D13745" t="s">
        <v>16232</v>
      </c>
      <c r="E13745" t="s">
        <v>16231</v>
      </c>
      <c r="F13745" s="1">
        <v>-1.9</v>
      </c>
      <c r="I13745" s="13">
        <f t="shared" si="214"/>
        <v>-2791837.8840001584</v>
      </c>
    </row>
    <row r="13746" spans="1:9">
      <c r="A13746" s="10">
        <v>44014</v>
      </c>
      <c r="B13746" s="10">
        <v>44013</v>
      </c>
      <c r="C13746" t="s">
        <v>16228</v>
      </c>
      <c r="D13746" t="s">
        <v>16227</v>
      </c>
      <c r="E13746" t="s">
        <v>347</v>
      </c>
      <c r="F13746" s="1">
        <v>-893.01099999999997</v>
      </c>
      <c r="I13746" s="13">
        <f t="shared" si="214"/>
        <v>-2792730.8950001583</v>
      </c>
    </row>
    <row r="13747" spans="1:9">
      <c r="A13747" s="10">
        <v>44014</v>
      </c>
      <c r="B13747" s="10">
        <v>44013</v>
      </c>
      <c r="C13747" t="s">
        <v>452</v>
      </c>
      <c r="D13747" t="s">
        <v>13236</v>
      </c>
      <c r="E13747" t="s">
        <v>11</v>
      </c>
      <c r="F13747" s="1">
        <v>-0.59499999999999997</v>
      </c>
      <c r="I13747" s="13">
        <f t="shared" si="214"/>
        <v>-2792731.4900001585</v>
      </c>
    </row>
    <row r="13748" spans="1:9">
      <c r="A13748" s="10">
        <v>44014</v>
      </c>
      <c r="B13748" s="10">
        <v>44013</v>
      </c>
      <c r="C13748" t="s">
        <v>16226</v>
      </c>
      <c r="D13748" t="s">
        <v>16225</v>
      </c>
      <c r="E13748" t="s">
        <v>494</v>
      </c>
      <c r="F13748" s="1">
        <v>-500.995</v>
      </c>
      <c r="I13748" s="13">
        <f t="shared" si="214"/>
        <v>-2793232.4850001587</v>
      </c>
    </row>
    <row r="13749" spans="1:9">
      <c r="A13749" s="10">
        <v>44014</v>
      </c>
      <c r="B13749" s="10">
        <v>44013</v>
      </c>
      <c r="C13749" t="s">
        <v>16224</v>
      </c>
      <c r="D13749" t="s">
        <v>16223</v>
      </c>
      <c r="E13749" t="s">
        <v>488</v>
      </c>
      <c r="F13749" s="1">
        <v>-938.88199999999995</v>
      </c>
      <c r="I13749" s="13">
        <f t="shared" si="214"/>
        <v>-2794171.3670001589</v>
      </c>
    </row>
    <row r="13750" spans="1:9">
      <c r="A13750" s="10">
        <v>44014</v>
      </c>
      <c r="B13750" s="10">
        <v>44013</v>
      </c>
      <c r="C13750" t="s">
        <v>16222</v>
      </c>
      <c r="D13750" t="s">
        <v>16221</v>
      </c>
      <c r="E13750" t="s">
        <v>347</v>
      </c>
      <c r="F13750" s="1">
        <v>-943.72299999999996</v>
      </c>
      <c r="I13750" s="13">
        <f t="shared" si="214"/>
        <v>-2795115.0900001591</v>
      </c>
    </row>
    <row r="13751" spans="1:9">
      <c r="A13751" s="10">
        <v>44014</v>
      </c>
      <c r="B13751" s="10">
        <v>44013</v>
      </c>
      <c r="C13751" t="s">
        <v>16220</v>
      </c>
      <c r="D13751" t="s">
        <v>16219</v>
      </c>
      <c r="E13751" t="s">
        <v>488</v>
      </c>
      <c r="F13751" s="1">
        <v>-938.88199999999995</v>
      </c>
      <c r="I13751" s="13">
        <f t="shared" si="214"/>
        <v>-2796053.9720001593</v>
      </c>
    </row>
    <row r="13752" spans="1:9">
      <c r="A13752" s="10">
        <v>44014</v>
      </c>
      <c r="B13752" s="10">
        <v>44013</v>
      </c>
      <c r="C13752" t="s">
        <v>16218</v>
      </c>
      <c r="D13752" t="s">
        <v>16217</v>
      </c>
      <c r="E13752" t="s">
        <v>347</v>
      </c>
      <c r="F13752" s="1">
        <v>-2685.6120000000001</v>
      </c>
      <c r="I13752" s="13">
        <f t="shared" si="214"/>
        <v>-2798739.5840001595</v>
      </c>
    </row>
    <row r="13753" spans="1:9">
      <c r="A13753" s="10">
        <v>44014</v>
      </c>
      <c r="B13753" s="10">
        <v>44013</v>
      </c>
      <c r="C13753" t="s">
        <v>16216</v>
      </c>
      <c r="D13753" t="s">
        <v>16215</v>
      </c>
      <c r="E13753" t="s">
        <v>410</v>
      </c>
      <c r="F13753" s="1">
        <v>-600</v>
      </c>
      <c r="I13753" s="13">
        <f t="shared" si="214"/>
        <v>-2799339.5840001595</v>
      </c>
    </row>
    <row r="13754" spans="1:9">
      <c r="A13754" s="10">
        <v>44014</v>
      </c>
      <c r="B13754" s="10">
        <v>44013</v>
      </c>
      <c r="C13754" t="s">
        <v>16214</v>
      </c>
      <c r="D13754" t="s">
        <v>16213</v>
      </c>
      <c r="E13754" t="s">
        <v>3756</v>
      </c>
      <c r="F13754" s="1">
        <v>-121349.11599999999</v>
      </c>
      <c r="I13754" s="13">
        <f t="shared" si="214"/>
        <v>-2920688.7000001594</v>
      </c>
    </row>
    <row r="13755" spans="1:9">
      <c r="A13755" s="10">
        <v>44014</v>
      </c>
      <c r="B13755" s="10">
        <v>44013</v>
      </c>
      <c r="C13755" t="s">
        <v>16212</v>
      </c>
      <c r="D13755" t="s">
        <v>16211</v>
      </c>
      <c r="E13755" t="s">
        <v>11</v>
      </c>
      <c r="F13755" s="1">
        <v>-11702.145</v>
      </c>
      <c r="I13755" s="13">
        <f t="shared" si="214"/>
        <v>-2932390.8450001595</v>
      </c>
    </row>
    <row r="13756" spans="1:9">
      <c r="A13756" s="10">
        <v>44014</v>
      </c>
      <c r="B13756" s="10">
        <v>44013</v>
      </c>
      <c r="C13756" t="s">
        <v>12249</v>
      </c>
      <c r="D13756" t="s">
        <v>16209</v>
      </c>
      <c r="E13756" t="s">
        <v>11</v>
      </c>
      <c r="F13756" s="1">
        <v>-0.59499999999999997</v>
      </c>
      <c r="I13756" s="13">
        <f t="shared" si="214"/>
        <v>-2932391.4400001597</v>
      </c>
    </row>
    <row r="13757" spans="1:9">
      <c r="A13757" s="10">
        <v>44014</v>
      </c>
      <c r="B13757" s="10">
        <v>44013</v>
      </c>
      <c r="C13757" t="s">
        <v>452</v>
      </c>
      <c r="D13757" t="s">
        <v>10988</v>
      </c>
      <c r="E13757" t="s">
        <v>11</v>
      </c>
      <c r="F13757" s="1">
        <v>-0.59499999999999997</v>
      </c>
      <c r="I13757" s="13">
        <f t="shared" si="214"/>
        <v>-2932392.0350001599</v>
      </c>
    </row>
    <row r="13758" spans="1:9">
      <c r="A13758" s="10">
        <v>44014</v>
      </c>
      <c r="B13758" s="10">
        <v>44013</v>
      </c>
      <c r="C13758" t="s">
        <v>166</v>
      </c>
      <c r="D13758" t="s">
        <v>16208</v>
      </c>
      <c r="E13758" t="s">
        <v>7498</v>
      </c>
      <c r="F13758" s="1">
        <v>-0.59499999999999997</v>
      </c>
      <c r="I13758" s="13">
        <f t="shared" si="214"/>
        <v>-2932392.6300001601</v>
      </c>
    </row>
    <row r="13759" spans="1:9">
      <c r="A13759" s="10">
        <v>44014</v>
      </c>
      <c r="B13759" s="10">
        <v>44013</v>
      </c>
      <c r="C13759" t="s">
        <v>13198</v>
      </c>
      <c r="D13759" t="s">
        <v>16207</v>
      </c>
      <c r="E13759" t="s">
        <v>16206</v>
      </c>
      <c r="F13759" s="1">
        <v>-3.57</v>
      </c>
      <c r="I13759" s="13">
        <f t="shared" si="214"/>
        <v>-2932396.2000001599</v>
      </c>
    </row>
    <row r="13760" spans="1:9">
      <c r="A13760" s="10">
        <v>44014</v>
      </c>
      <c r="B13760" s="10">
        <v>44013</v>
      </c>
      <c r="C13760" t="s">
        <v>16205</v>
      </c>
      <c r="D13760" t="s">
        <v>16204</v>
      </c>
      <c r="E13760" t="s">
        <v>9647</v>
      </c>
      <c r="F13760" s="1">
        <v>-845.024</v>
      </c>
      <c r="I13760" s="13">
        <f t="shared" si="214"/>
        <v>-2933241.2240001601</v>
      </c>
    </row>
    <row r="13761" spans="1:9">
      <c r="A13761" s="10">
        <v>44012</v>
      </c>
      <c r="B13761" s="10">
        <v>44013</v>
      </c>
      <c r="C13761" t="s">
        <v>13382</v>
      </c>
      <c r="D13761" t="s">
        <v>2004</v>
      </c>
      <c r="E13761" t="s">
        <v>11</v>
      </c>
      <c r="G13761" s="1">
        <v>2500</v>
      </c>
      <c r="I13761" s="13">
        <f t="shared" si="214"/>
        <v>-2930741.2240001601</v>
      </c>
    </row>
    <row r="13762" spans="1:9">
      <c r="A13762" s="10">
        <v>44012</v>
      </c>
      <c r="B13762" s="10">
        <v>44013</v>
      </c>
      <c r="C13762" t="s">
        <v>16189</v>
      </c>
      <c r="D13762" t="s">
        <v>16188</v>
      </c>
      <c r="E13762" t="s">
        <v>11</v>
      </c>
      <c r="G13762" s="1">
        <v>70000</v>
      </c>
      <c r="I13762" s="13">
        <f t="shared" si="214"/>
        <v>-2860741.2240001601</v>
      </c>
    </row>
    <row r="13763" spans="1:9">
      <c r="A13763" s="10">
        <v>44012</v>
      </c>
      <c r="B13763" s="10">
        <v>44013</v>
      </c>
      <c r="C13763" t="s">
        <v>16187</v>
      </c>
      <c r="D13763" t="s">
        <v>1909</v>
      </c>
      <c r="E13763" t="s">
        <v>11</v>
      </c>
      <c r="G13763" s="1">
        <v>15500</v>
      </c>
      <c r="I13763" s="13">
        <f t="shared" ref="I13763:I13826" si="215">I13762+F13763+G13763</f>
        <v>-2845241.2240001601</v>
      </c>
    </row>
    <row r="13764" spans="1:9">
      <c r="A13764" s="10">
        <v>44012</v>
      </c>
      <c r="B13764" s="10">
        <v>44013</v>
      </c>
      <c r="C13764" t="s">
        <v>16181</v>
      </c>
      <c r="D13764" t="s">
        <v>1797</v>
      </c>
      <c r="E13764" t="s">
        <v>11</v>
      </c>
      <c r="G13764" s="1">
        <v>1000</v>
      </c>
      <c r="I13764" s="13">
        <f t="shared" si="215"/>
        <v>-2844241.2240001601</v>
      </c>
    </row>
    <row r="13765" spans="1:9">
      <c r="A13765" s="10">
        <v>44012</v>
      </c>
      <c r="B13765" s="10">
        <v>44013</v>
      </c>
      <c r="C13765" t="s">
        <v>10863</v>
      </c>
      <c r="D13765" t="s">
        <v>2073</v>
      </c>
      <c r="E13765" t="s">
        <v>11</v>
      </c>
      <c r="G13765" s="1">
        <v>10000</v>
      </c>
      <c r="I13765" s="13">
        <f t="shared" si="215"/>
        <v>-2834241.2240001601</v>
      </c>
    </row>
    <row r="13766" spans="1:9">
      <c r="A13766" s="10">
        <v>44012</v>
      </c>
      <c r="B13766" s="10">
        <v>44013</v>
      </c>
      <c r="C13766" t="s">
        <v>13153</v>
      </c>
      <c r="D13766" t="s">
        <v>1895</v>
      </c>
      <c r="E13766" t="s">
        <v>11</v>
      </c>
      <c r="G13766" s="1">
        <v>7000</v>
      </c>
      <c r="I13766" s="13">
        <f t="shared" si="215"/>
        <v>-2827241.2240001601</v>
      </c>
    </row>
    <row r="13767" spans="1:9">
      <c r="A13767" s="10">
        <v>44015</v>
      </c>
      <c r="B13767" s="10">
        <v>44014</v>
      </c>
      <c r="C13767" t="s">
        <v>16263</v>
      </c>
      <c r="D13767" t="s">
        <v>16262</v>
      </c>
      <c r="E13767" t="s">
        <v>4346</v>
      </c>
      <c r="F13767" s="1">
        <v>-4525.558</v>
      </c>
      <c r="I13767" s="13">
        <f t="shared" si="215"/>
        <v>-2831766.7820001603</v>
      </c>
    </row>
    <row r="13768" spans="1:9">
      <c r="A13768" s="10">
        <v>44015</v>
      </c>
      <c r="B13768" s="10">
        <v>44014</v>
      </c>
      <c r="C13768" t="s">
        <v>42</v>
      </c>
      <c r="D13768" t="s">
        <v>16259</v>
      </c>
      <c r="E13768" t="s">
        <v>16258</v>
      </c>
      <c r="F13768" s="1">
        <v>-579.54499999999996</v>
      </c>
      <c r="I13768" s="13">
        <f t="shared" si="215"/>
        <v>-2832346.3270001602</v>
      </c>
    </row>
    <row r="13769" spans="1:9">
      <c r="A13769" s="10">
        <v>44015</v>
      </c>
      <c r="B13769" s="10">
        <v>44014</v>
      </c>
      <c r="C13769" t="s">
        <v>16260</v>
      </c>
      <c r="D13769" t="s">
        <v>16259</v>
      </c>
      <c r="E13769" t="s">
        <v>16258</v>
      </c>
      <c r="F13769" s="1">
        <v>-0.59499999999999997</v>
      </c>
      <c r="I13769" s="13">
        <f t="shared" si="215"/>
        <v>-2832346.9220001604</v>
      </c>
    </row>
    <row r="13770" spans="1:9">
      <c r="A13770" s="10">
        <v>44015</v>
      </c>
      <c r="B13770" s="10">
        <v>44014</v>
      </c>
      <c r="C13770" t="s">
        <v>16257</v>
      </c>
      <c r="D13770" t="s">
        <v>16256</v>
      </c>
      <c r="E13770" t="s">
        <v>488</v>
      </c>
      <c r="F13770" s="1">
        <v>-1006.038</v>
      </c>
      <c r="I13770" s="13">
        <f t="shared" si="215"/>
        <v>-2833352.9600001606</v>
      </c>
    </row>
    <row r="13771" spans="1:9">
      <c r="A13771" s="10">
        <v>44015</v>
      </c>
      <c r="B13771" s="10">
        <v>44014</v>
      </c>
      <c r="C13771" t="s">
        <v>16255</v>
      </c>
      <c r="D13771" t="s">
        <v>16254</v>
      </c>
      <c r="E13771" t="s">
        <v>9233</v>
      </c>
      <c r="F13771" s="1">
        <v>-9401.2549999999992</v>
      </c>
      <c r="I13771" s="13">
        <f t="shared" si="215"/>
        <v>-2842754.2150001605</v>
      </c>
    </row>
    <row r="13772" spans="1:9">
      <c r="A13772" s="10">
        <v>44015</v>
      </c>
      <c r="B13772" s="10">
        <v>44014</v>
      </c>
      <c r="C13772" t="s">
        <v>16253</v>
      </c>
      <c r="D13772" t="s">
        <v>16252</v>
      </c>
      <c r="E13772" t="s">
        <v>488</v>
      </c>
      <c r="F13772" s="1">
        <v>-938.88199999999995</v>
      </c>
      <c r="I13772" s="13">
        <f t="shared" si="215"/>
        <v>-2843693.0970001607</v>
      </c>
    </row>
    <row r="13773" spans="1:9">
      <c r="A13773" s="10">
        <v>44015</v>
      </c>
      <c r="B13773" s="10">
        <v>44014</v>
      </c>
      <c r="C13773" t="s">
        <v>16251</v>
      </c>
      <c r="D13773" t="s">
        <v>16250</v>
      </c>
      <c r="E13773" t="s">
        <v>14514</v>
      </c>
      <c r="F13773" s="1">
        <v>-1719.0989999999999</v>
      </c>
      <c r="I13773" s="13">
        <f t="shared" si="215"/>
        <v>-2845412.1960001606</v>
      </c>
    </row>
    <row r="13774" spans="1:9">
      <c r="A13774" s="10">
        <v>44015</v>
      </c>
      <c r="B13774" s="10">
        <v>44014</v>
      </c>
      <c r="C13774" t="s">
        <v>16249</v>
      </c>
      <c r="D13774" t="s">
        <v>16248</v>
      </c>
      <c r="E13774" t="s">
        <v>6672</v>
      </c>
      <c r="F13774" s="1">
        <v>-410.55</v>
      </c>
      <c r="I13774" s="13">
        <f t="shared" si="215"/>
        <v>-2845822.7460001605</v>
      </c>
    </row>
    <row r="13775" spans="1:9">
      <c r="A13775" s="10">
        <v>44015</v>
      </c>
      <c r="B13775" s="10">
        <v>44014</v>
      </c>
      <c r="C13775" t="s">
        <v>16247</v>
      </c>
      <c r="D13775" t="s">
        <v>16246</v>
      </c>
      <c r="E13775" t="s">
        <v>9466</v>
      </c>
      <c r="F13775" s="1">
        <v>-4261.2349999999997</v>
      </c>
      <c r="I13775" s="13">
        <f t="shared" si="215"/>
        <v>-2850083.9810001603</v>
      </c>
    </row>
    <row r="13776" spans="1:9">
      <c r="A13776" s="10">
        <v>44015</v>
      </c>
      <c r="B13776" s="10">
        <v>44014</v>
      </c>
      <c r="C13776" t="s">
        <v>16245</v>
      </c>
      <c r="D13776" t="s">
        <v>16244</v>
      </c>
      <c r="E13776" t="s">
        <v>16243</v>
      </c>
      <c r="F13776" s="1">
        <v>-996.91899999999998</v>
      </c>
      <c r="I13776" s="13">
        <f t="shared" si="215"/>
        <v>-2851080.9000001606</v>
      </c>
    </row>
    <row r="13777" spans="1:9">
      <c r="A13777" s="10">
        <v>44015</v>
      </c>
      <c r="B13777" s="10">
        <v>44014</v>
      </c>
      <c r="C13777" t="s">
        <v>16242</v>
      </c>
      <c r="D13777" t="s">
        <v>16241</v>
      </c>
      <c r="E13777" t="s">
        <v>9466</v>
      </c>
      <c r="F13777" s="1">
        <v>-9024.5969999999998</v>
      </c>
      <c r="I13777" s="13">
        <f t="shared" si="215"/>
        <v>-2860105.4970001606</v>
      </c>
    </row>
    <row r="13778" spans="1:9">
      <c r="A13778" s="10">
        <v>44015</v>
      </c>
      <c r="B13778" s="10">
        <v>44014</v>
      </c>
      <c r="C13778" t="s">
        <v>16230</v>
      </c>
      <c r="D13778" t="s">
        <v>16229</v>
      </c>
      <c r="E13778" t="s">
        <v>11</v>
      </c>
      <c r="F13778" s="1">
        <v>-1171.9880000000001</v>
      </c>
      <c r="I13778" s="13">
        <f t="shared" si="215"/>
        <v>-2861277.4850001605</v>
      </c>
    </row>
    <row r="13779" spans="1:9">
      <c r="A13779" s="10">
        <v>44019</v>
      </c>
      <c r="B13779" s="10">
        <v>44015</v>
      </c>
      <c r="C13779" t="s">
        <v>33</v>
      </c>
      <c r="D13779" t="s">
        <v>16296</v>
      </c>
      <c r="E13779" t="s">
        <v>16295</v>
      </c>
      <c r="F13779" s="1">
        <v>-40</v>
      </c>
      <c r="I13779" s="13">
        <f t="shared" si="215"/>
        <v>-2861317.4850001605</v>
      </c>
    </row>
    <row r="13780" spans="1:9">
      <c r="A13780" s="10">
        <v>44019</v>
      </c>
      <c r="B13780" s="10">
        <v>44015</v>
      </c>
      <c r="C13780" t="s">
        <v>7</v>
      </c>
      <c r="D13780" t="s">
        <v>16294</v>
      </c>
      <c r="E13780" t="s">
        <v>16233</v>
      </c>
      <c r="F13780" s="1">
        <v>-7.6</v>
      </c>
      <c r="I13780" s="13">
        <f t="shared" si="215"/>
        <v>-2861325.0850001606</v>
      </c>
    </row>
    <row r="13781" spans="1:9">
      <c r="A13781" s="10">
        <v>44018</v>
      </c>
      <c r="B13781" s="10">
        <v>44015</v>
      </c>
      <c r="C13781" t="s">
        <v>16275</v>
      </c>
      <c r="E13781" t="s">
        <v>5246</v>
      </c>
      <c r="F13781" s="1">
        <v>-10622.346</v>
      </c>
      <c r="I13781" s="13">
        <f t="shared" si="215"/>
        <v>-2871947.4310001605</v>
      </c>
    </row>
    <row r="13782" spans="1:9">
      <c r="A13782" s="10">
        <v>44018</v>
      </c>
      <c r="B13782" s="10">
        <v>44015</v>
      </c>
      <c r="C13782" t="s">
        <v>101</v>
      </c>
      <c r="E13782" t="s">
        <v>11</v>
      </c>
      <c r="F13782" s="1">
        <v>-9.52</v>
      </c>
      <c r="I13782" s="13">
        <f t="shared" si="215"/>
        <v>-2871956.9510001605</v>
      </c>
    </row>
    <row r="13783" spans="1:9">
      <c r="A13783" s="10">
        <v>44018</v>
      </c>
      <c r="B13783" s="10">
        <v>44015</v>
      </c>
      <c r="C13783" t="s">
        <v>16274</v>
      </c>
      <c r="E13783" t="s">
        <v>5246</v>
      </c>
      <c r="F13783" s="1">
        <v>-22850.024000000001</v>
      </c>
      <c r="I13783" s="13">
        <f t="shared" si="215"/>
        <v>-2894806.9750001607</v>
      </c>
    </row>
    <row r="13784" spans="1:9">
      <c r="A13784" s="10">
        <v>44018</v>
      </c>
      <c r="B13784" s="10">
        <v>44015</v>
      </c>
      <c r="C13784" t="s">
        <v>101</v>
      </c>
      <c r="E13784" t="s">
        <v>11</v>
      </c>
      <c r="F13784" s="1">
        <v>-9.52</v>
      </c>
      <c r="I13784" s="13">
        <f t="shared" si="215"/>
        <v>-2894816.4950001608</v>
      </c>
    </row>
    <row r="13785" spans="1:9">
      <c r="A13785" s="10">
        <v>44018</v>
      </c>
      <c r="B13785" s="10">
        <v>44015</v>
      </c>
      <c r="C13785" t="s">
        <v>16273</v>
      </c>
      <c r="D13785" t="s">
        <v>16264</v>
      </c>
      <c r="E13785" t="s">
        <v>541</v>
      </c>
      <c r="F13785" s="1">
        <v>-7483.99</v>
      </c>
      <c r="I13785" s="13">
        <f t="shared" si="215"/>
        <v>-2902300.485000161</v>
      </c>
    </row>
    <row r="13786" spans="1:9">
      <c r="A13786" s="10">
        <v>44018</v>
      </c>
      <c r="B13786" s="10">
        <v>44015</v>
      </c>
      <c r="C13786" t="s">
        <v>16272</v>
      </c>
      <c r="D13786" t="s">
        <v>16271</v>
      </c>
      <c r="E13786" t="s">
        <v>11</v>
      </c>
      <c r="F13786" s="1">
        <v>-12033.214</v>
      </c>
      <c r="I13786" s="13">
        <f t="shared" si="215"/>
        <v>-2914333.6990001611</v>
      </c>
    </row>
    <row r="13787" spans="1:9">
      <c r="A13787" s="10">
        <v>44018</v>
      </c>
      <c r="B13787" s="10">
        <v>44015</v>
      </c>
      <c r="C13787" t="s">
        <v>16270</v>
      </c>
      <c r="D13787" t="s">
        <v>16269</v>
      </c>
      <c r="E13787" t="s">
        <v>8015</v>
      </c>
      <c r="F13787" s="1">
        <v>-5086.79</v>
      </c>
      <c r="I13787" s="13">
        <f t="shared" si="215"/>
        <v>-2919420.4890001612</v>
      </c>
    </row>
    <row r="13788" spans="1:9">
      <c r="A13788" s="10">
        <v>44018</v>
      </c>
      <c r="B13788" s="10">
        <v>44015</v>
      </c>
      <c r="C13788" t="s">
        <v>31</v>
      </c>
      <c r="D13788" t="s">
        <v>16269</v>
      </c>
      <c r="E13788" t="s">
        <v>8015</v>
      </c>
      <c r="F13788" s="1">
        <v>-1.7849999999999999</v>
      </c>
      <c r="I13788" s="13">
        <f t="shared" si="215"/>
        <v>-2919422.2740001613</v>
      </c>
    </row>
    <row r="13789" spans="1:9">
      <c r="A13789" s="10">
        <v>44018</v>
      </c>
      <c r="B13789" s="10">
        <v>44015</v>
      </c>
      <c r="C13789" t="s">
        <v>16268</v>
      </c>
      <c r="D13789" t="s">
        <v>16267</v>
      </c>
      <c r="E13789" t="s">
        <v>15044</v>
      </c>
      <c r="F13789" s="1">
        <v>-59779.946000000004</v>
      </c>
      <c r="I13789" s="13">
        <f t="shared" si="215"/>
        <v>-2979202.2200001613</v>
      </c>
    </row>
    <row r="13790" spans="1:9">
      <c r="A13790" s="10">
        <v>44018</v>
      </c>
      <c r="B13790" s="10">
        <v>44015</v>
      </c>
      <c r="C13790" t="s">
        <v>16266</v>
      </c>
      <c r="D13790" t="s">
        <v>16265</v>
      </c>
      <c r="E13790" t="s">
        <v>2879</v>
      </c>
      <c r="F13790" s="1">
        <v>-428.6</v>
      </c>
      <c r="I13790" s="13">
        <f t="shared" si="215"/>
        <v>-2979630.8200001614</v>
      </c>
    </row>
    <row r="13791" spans="1:9">
      <c r="A13791" s="10">
        <v>44018</v>
      </c>
      <c r="B13791" s="10">
        <v>44015</v>
      </c>
      <c r="C13791" t="s">
        <v>31</v>
      </c>
      <c r="D13791" t="s">
        <v>16264</v>
      </c>
      <c r="E13791" t="s">
        <v>541</v>
      </c>
      <c r="F13791" s="1">
        <v>-1.7849999999999999</v>
      </c>
      <c r="I13791" s="13">
        <f t="shared" si="215"/>
        <v>-2979632.6050001616</v>
      </c>
    </row>
    <row r="13792" spans="1:9">
      <c r="A13792" s="10">
        <v>44014</v>
      </c>
      <c r="B13792" s="10">
        <v>44015</v>
      </c>
      <c r="C13792" t="s">
        <v>16210</v>
      </c>
      <c r="D13792" t="s">
        <v>16209</v>
      </c>
      <c r="E13792" t="s">
        <v>11</v>
      </c>
      <c r="G13792" s="1">
        <v>385000</v>
      </c>
      <c r="I13792" s="13">
        <f t="shared" si="215"/>
        <v>-2594632.6050001616</v>
      </c>
    </row>
    <row r="13793" spans="1:9">
      <c r="A13793" s="10">
        <v>44014</v>
      </c>
      <c r="B13793" s="10">
        <v>44015</v>
      </c>
      <c r="C13793" t="s">
        <v>10989</v>
      </c>
      <c r="D13793" t="s">
        <v>10988</v>
      </c>
      <c r="E13793" t="s">
        <v>11</v>
      </c>
      <c r="G13793" s="1">
        <v>28000</v>
      </c>
      <c r="I13793" s="13">
        <f t="shared" si="215"/>
        <v>-2566632.6050001616</v>
      </c>
    </row>
    <row r="13794" spans="1:9">
      <c r="A13794" s="10">
        <v>44014</v>
      </c>
      <c r="B13794" s="10">
        <v>44015</v>
      </c>
      <c r="C13794" t="s">
        <v>7500</v>
      </c>
      <c r="D13794" t="s">
        <v>16208</v>
      </c>
      <c r="E13794" t="s">
        <v>7498</v>
      </c>
      <c r="G13794" s="1">
        <v>125500</v>
      </c>
      <c r="I13794" s="13">
        <f t="shared" si="215"/>
        <v>-2441132.6050001616</v>
      </c>
    </row>
    <row r="13795" spans="1:9">
      <c r="A13795" s="10">
        <v>44014</v>
      </c>
      <c r="B13795" s="10">
        <v>44015</v>
      </c>
      <c r="C13795" t="s">
        <v>13237</v>
      </c>
      <c r="D13795" t="s">
        <v>13236</v>
      </c>
      <c r="E13795" t="s">
        <v>11</v>
      </c>
      <c r="G13795" s="1">
        <v>16000</v>
      </c>
      <c r="I13795" s="13">
        <f t="shared" si="215"/>
        <v>-2425132.6050001616</v>
      </c>
    </row>
    <row r="13796" spans="1:9">
      <c r="A13796" s="10">
        <v>44019</v>
      </c>
      <c r="B13796" s="10">
        <v>44018</v>
      </c>
      <c r="C13796" t="s">
        <v>452</v>
      </c>
      <c r="D13796" t="s">
        <v>2135</v>
      </c>
      <c r="E13796" t="s">
        <v>11</v>
      </c>
      <c r="F13796" s="1">
        <v>-0.59499999999999997</v>
      </c>
      <c r="I13796" s="13">
        <f t="shared" si="215"/>
        <v>-2425133.2000001618</v>
      </c>
    </row>
    <row r="13797" spans="1:9">
      <c r="A13797" s="10">
        <v>44019</v>
      </c>
      <c r="B13797" s="10">
        <v>44018</v>
      </c>
      <c r="C13797" t="s">
        <v>452</v>
      </c>
      <c r="D13797" t="s">
        <v>2053</v>
      </c>
      <c r="E13797" t="s">
        <v>11</v>
      </c>
      <c r="F13797" s="1">
        <v>-0.59499999999999997</v>
      </c>
      <c r="I13797" s="13">
        <f t="shared" si="215"/>
        <v>-2425133.795000162</v>
      </c>
    </row>
    <row r="13798" spans="1:9">
      <c r="A13798" s="10">
        <v>44019</v>
      </c>
      <c r="B13798" s="10">
        <v>44018</v>
      </c>
      <c r="C13798" t="s">
        <v>452</v>
      </c>
      <c r="D13798" t="s">
        <v>1672</v>
      </c>
      <c r="E13798" t="s">
        <v>11</v>
      </c>
      <c r="F13798" s="1">
        <v>-0.59499999999999997</v>
      </c>
      <c r="I13798" s="13">
        <f t="shared" si="215"/>
        <v>-2425134.3900001622</v>
      </c>
    </row>
    <row r="13799" spans="1:9">
      <c r="A13799" s="10">
        <v>44019</v>
      </c>
      <c r="B13799" s="10">
        <v>44018</v>
      </c>
      <c r="C13799" t="s">
        <v>42</v>
      </c>
      <c r="D13799" t="s">
        <v>16293</v>
      </c>
      <c r="E13799" t="s">
        <v>16292</v>
      </c>
      <c r="F13799" s="1">
        <v>-1079.6559999999999</v>
      </c>
      <c r="I13799" s="13">
        <f t="shared" si="215"/>
        <v>-2426214.0460001621</v>
      </c>
    </row>
    <row r="13800" spans="1:9">
      <c r="A13800" s="10">
        <v>44019</v>
      </c>
      <c r="B13800" s="10">
        <v>44018</v>
      </c>
      <c r="C13800" t="s">
        <v>942</v>
      </c>
      <c r="D13800" t="s">
        <v>16293</v>
      </c>
      <c r="E13800" t="s">
        <v>16292</v>
      </c>
      <c r="F13800" s="1">
        <v>-1.7849999999999999</v>
      </c>
      <c r="I13800" s="13">
        <f t="shared" si="215"/>
        <v>-2426215.8310001623</v>
      </c>
    </row>
    <row r="13801" spans="1:9">
      <c r="A13801" s="10">
        <v>44019</v>
      </c>
      <c r="B13801" s="10">
        <v>44018</v>
      </c>
      <c r="C13801" t="s">
        <v>67</v>
      </c>
      <c r="D13801" t="s">
        <v>2176</v>
      </c>
      <c r="E13801" t="s">
        <v>11</v>
      </c>
      <c r="F13801" s="1">
        <v>-0.76200000000000001</v>
      </c>
      <c r="I13801" s="13">
        <f t="shared" si="215"/>
        <v>-2426216.5930001624</v>
      </c>
    </row>
    <row r="13802" spans="1:9">
      <c r="A13802" s="10">
        <v>44019</v>
      </c>
      <c r="B13802" s="10">
        <v>44018</v>
      </c>
      <c r="C13802" t="s">
        <v>68</v>
      </c>
      <c r="D13802" t="s">
        <v>2176</v>
      </c>
      <c r="E13802" t="s">
        <v>11</v>
      </c>
      <c r="F13802" s="1">
        <v>-0.19</v>
      </c>
      <c r="I13802" s="13">
        <f t="shared" si="215"/>
        <v>-2426216.7830001623</v>
      </c>
    </row>
    <row r="13803" spans="1:9">
      <c r="A13803" s="10">
        <v>44019</v>
      </c>
      <c r="B13803" s="10">
        <v>44018</v>
      </c>
      <c r="C13803" t="s">
        <v>16290</v>
      </c>
      <c r="D13803" t="s">
        <v>16289</v>
      </c>
      <c r="E13803" t="s">
        <v>590</v>
      </c>
      <c r="F13803" s="1">
        <v>-15835.144</v>
      </c>
      <c r="I13803" s="13">
        <f t="shared" si="215"/>
        <v>-2442051.9270001622</v>
      </c>
    </row>
    <row r="13804" spans="1:9">
      <c r="A13804" s="10">
        <v>44019</v>
      </c>
      <c r="B13804" s="10">
        <v>44018</v>
      </c>
      <c r="C13804" t="s">
        <v>16288</v>
      </c>
      <c r="D13804" t="s">
        <v>16287</v>
      </c>
      <c r="E13804" t="s">
        <v>14514</v>
      </c>
      <c r="F13804" s="1">
        <v>-495.6</v>
      </c>
      <c r="I13804" s="13">
        <f t="shared" si="215"/>
        <v>-2442547.5270001623</v>
      </c>
    </row>
    <row r="13805" spans="1:9">
      <c r="A13805" s="10">
        <v>44019</v>
      </c>
      <c r="B13805" s="10">
        <v>44018</v>
      </c>
      <c r="C13805" t="s">
        <v>16286</v>
      </c>
      <c r="D13805" t="s">
        <v>16285</v>
      </c>
      <c r="E13805" t="s">
        <v>14626</v>
      </c>
      <c r="F13805" s="1">
        <v>-11978.64</v>
      </c>
      <c r="I13805" s="13">
        <f t="shared" si="215"/>
        <v>-2454526.1670001624</v>
      </c>
    </row>
    <row r="13806" spans="1:9">
      <c r="A13806" s="10">
        <v>44019</v>
      </c>
      <c r="B13806" s="10">
        <v>44018</v>
      </c>
      <c r="C13806" t="s">
        <v>16284</v>
      </c>
      <c r="D13806" t="s">
        <v>16283</v>
      </c>
      <c r="E13806" t="s">
        <v>11700</v>
      </c>
      <c r="F13806" s="1">
        <v>-3384.0659999999998</v>
      </c>
      <c r="I13806" s="13">
        <f t="shared" si="215"/>
        <v>-2457910.2330001625</v>
      </c>
    </row>
    <row r="13807" spans="1:9">
      <c r="A13807" s="10">
        <v>44019</v>
      </c>
      <c r="B13807" s="10">
        <v>44018</v>
      </c>
      <c r="C13807" t="s">
        <v>16282</v>
      </c>
      <c r="D13807" t="s">
        <v>16281</v>
      </c>
      <c r="E13807" t="s">
        <v>628</v>
      </c>
      <c r="F13807" s="1">
        <v>-10341.547</v>
      </c>
      <c r="I13807" s="13">
        <f t="shared" si="215"/>
        <v>-2468251.7800001623</v>
      </c>
    </row>
    <row r="13808" spans="1:9">
      <c r="A13808" s="10">
        <v>44019</v>
      </c>
      <c r="B13808" s="10">
        <v>44018</v>
      </c>
      <c r="C13808" t="s">
        <v>16280</v>
      </c>
      <c r="D13808" t="s">
        <v>16279</v>
      </c>
      <c r="E13808" t="s">
        <v>11</v>
      </c>
      <c r="F13808" s="1">
        <v>-19700</v>
      </c>
      <c r="I13808" s="13">
        <f t="shared" si="215"/>
        <v>-2487951.7800001623</v>
      </c>
    </row>
    <row r="13809" spans="1:9">
      <c r="A13809" s="10">
        <v>44019</v>
      </c>
      <c r="B13809" s="10">
        <v>44018</v>
      </c>
      <c r="C13809" t="s">
        <v>12249</v>
      </c>
      <c r="D13809" t="s">
        <v>16277</v>
      </c>
      <c r="E13809" t="s">
        <v>11</v>
      </c>
      <c r="F13809" s="1">
        <v>-0.59499999999999997</v>
      </c>
      <c r="I13809" s="13">
        <f t="shared" si="215"/>
        <v>-2487952.3750001625</v>
      </c>
    </row>
    <row r="13810" spans="1:9">
      <c r="A13810" s="10">
        <v>44019</v>
      </c>
      <c r="B13810" s="10">
        <v>44018</v>
      </c>
      <c r="C13810" t="s">
        <v>452</v>
      </c>
      <c r="D13810" t="s">
        <v>2098</v>
      </c>
      <c r="E13810" t="s">
        <v>11</v>
      </c>
      <c r="F13810" s="1">
        <v>-0.59499999999999997</v>
      </c>
      <c r="I13810" s="13">
        <f t="shared" si="215"/>
        <v>-2487952.9700001627</v>
      </c>
    </row>
    <row r="13811" spans="1:9">
      <c r="A13811" s="10">
        <v>44014</v>
      </c>
      <c r="B13811" s="10">
        <v>44018</v>
      </c>
      <c r="C13811" t="s">
        <v>14220</v>
      </c>
      <c r="E13811" t="s">
        <v>11</v>
      </c>
      <c r="F13811" s="1">
        <v>-20</v>
      </c>
      <c r="I13811" s="13">
        <f t="shared" si="215"/>
        <v>-2487972.9700001627</v>
      </c>
    </row>
    <row r="13812" spans="1:9">
      <c r="A13812" s="10">
        <v>44014</v>
      </c>
      <c r="B13812" s="10">
        <v>44018</v>
      </c>
      <c r="C13812" t="s">
        <v>7</v>
      </c>
      <c r="E13812" t="s">
        <v>11</v>
      </c>
      <c r="F13812" s="1">
        <v>-3.8</v>
      </c>
      <c r="I13812" s="13">
        <f t="shared" si="215"/>
        <v>-2487976.7700001625</v>
      </c>
    </row>
    <row r="13813" spans="1:9">
      <c r="A13813" s="10">
        <v>44021</v>
      </c>
      <c r="B13813" s="10">
        <v>44019</v>
      </c>
      <c r="C13813" t="s">
        <v>184</v>
      </c>
      <c r="D13813" t="s">
        <v>16334</v>
      </c>
      <c r="E13813" t="s">
        <v>16333</v>
      </c>
      <c r="F13813" s="1">
        <v>-10</v>
      </c>
      <c r="I13813" s="13">
        <f t="shared" si="215"/>
        <v>-2487986.7700001625</v>
      </c>
    </row>
    <row r="13814" spans="1:9">
      <c r="A13814" s="10">
        <v>44021</v>
      </c>
      <c r="B13814" s="10">
        <v>44019</v>
      </c>
      <c r="C13814" t="s">
        <v>7</v>
      </c>
      <c r="D13814" t="s">
        <v>16332</v>
      </c>
      <c r="E13814" t="s">
        <v>16331</v>
      </c>
      <c r="F13814" s="1">
        <v>-1.9</v>
      </c>
      <c r="I13814" s="13">
        <f t="shared" si="215"/>
        <v>-2487988.6700001624</v>
      </c>
    </row>
    <row r="13815" spans="1:9">
      <c r="A13815" s="10">
        <v>44020</v>
      </c>
      <c r="B13815" s="10">
        <v>44019</v>
      </c>
      <c r="C13815" t="s">
        <v>16315</v>
      </c>
      <c r="D13815" t="s">
        <v>16314</v>
      </c>
      <c r="E13815" t="s">
        <v>15044</v>
      </c>
      <c r="F13815" s="1">
        <v>-59779.946000000004</v>
      </c>
      <c r="I13815" s="13">
        <f t="shared" si="215"/>
        <v>-2547768.6160001624</v>
      </c>
    </row>
    <row r="13816" spans="1:9">
      <c r="A13816" s="10">
        <v>44020</v>
      </c>
      <c r="B13816" s="10">
        <v>44019</v>
      </c>
      <c r="C13816" t="s">
        <v>16313</v>
      </c>
      <c r="D13816" t="s">
        <v>16312</v>
      </c>
      <c r="E13816" t="s">
        <v>16311</v>
      </c>
      <c r="F13816" s="1">
        <v>-198.78700000000001</v>
      </c>
      <c r="I13816" s="13">
        <f t="shared" si="215"/>
        <v>-2547967.4030001624</v>
      </c>
    </row>
    <row r="13817" spans="1:9">
      <c r="A13817" s="10">
        <v>44020</v>
      </c>
      <c r="B13817" s="10">
        <v>44019</v>
      </c>
      <c r="C13817" t="s">
        <v>452</v>
      </c>
      <c r="D13817" t="s">
        <v>1973</v>
      </c>
      <c r="E13817" t="s">
        <v>11</v>
      </c>
      <c r="F13817" s="1">
        <v>-0.59499999999999997</v>
      </c>
      <c r="I13817" s="13">
        <f t="shared" si="215"/>
        <v>-2547967.9980001627</v>
      </c>
    </row>
    <row r="13818" spans="1:9">
      <c r="A13818" s="10">
        <v>44020</v>
      </c>
      <c r="B13818" s="10">
        <v>44019</v>
      </c>
      <c r="C13818" t="s">
        <v>452</v>
      </c>
      <c r="D13818" t="s">
        <v>7452</v>
      </c>
      <c r="E13818" t="s">
        <v>11</v>
      </c>
      <c r="F13818" s="1">
        <v>-0.59499999999999997</v>
      </c>
      <c r="I13818" s="13">
        <f t="shared" si="215"/>
        <v>-2547968.5930001629</v>
      </c>
    </row>
    <row r="13819" spans="1:9">
      <c r="A13819" s="10">
        <v>44020</v>
      </c>
      <c r="B13819" s="10">
        <v>44019</v>
      </c>
      <c r="C13819" t="s">
        <v>452</v>
      </c>
      <c r="D13819" t="s">
        <v>1693</v>
      </c>
      <c r="E13819" t="s">
        <v>11</v>
      </c>
      <c r="F13819" s="1">
        <v>-0.59499999999999997</v>
      </c>
      <c r="I13819" s="13">
        <f t="shared" si="215"/>
        <v>-2547969.1880001631</v>
      </c>
    </row>
    <row r="13820" spans="1:9">
      <c r="A13820" s="10">
        <v>44020</v>
      </c>
      <c r="B13820" s="10">
        <v>44019</v>
      </c>
      <c r="C13820" t="s">
        <v>12249</v>
      </c>
      <c r="D13820" t="s">
        <v>16307</v>
      </c>
      <c r="E13820" t="s">
        <v>11</v>
      </c>
      <c r="F13820" s="1">
        <v>-0.59499999999999997</v>
      </c>
      <c r="I13820" s="13">
        <f t="shared" si="215"/>
        <v>-2547969.7830001633</v>
      </c>
    </row>
    <row r="13821" spans="1:9">
      <c r="A13821" s="10">
        <v>44020</v>
      </c>
      <c r="B13821" s="10">
        <v>44019</v>
      </c>
      <c r="C13821" t="s">
        <v>166</v>
      </c>
      <c r="D13821" t="s">
        <v>16305</v>
      </c>
      <c r="E13821" t="s">
        <v>16304</v>
      </c>
      <c r="F13821" s="1">
        <v>-0.95199999999999996</v>
      </c>
      <c r="I13821" s="13">
        <f t="shared" si="215"/>
        <v>-2547970.7350001633</v>
      </c>
    </row>
    <row r="13822" spans="1:9">
      <c r="A13822" s="10">
        <v>44020</v>
      </c>
      <c r="B13822" s="10">
        <v>44019</v>
      </c>
      <c r="C13822" t="s">
        <v>16303</v>
      </c>
      <c r="D13822" t="s">
        <v>16302</v>
      </c>
      <c r="E13822" t="s">
        <v>12793</v>
      </c>
      <c r="F13822" s="1">
        <v>-7736.7809999999999</v>
      </c>
      <c r="I13822" s="13">
        <f t="shared" si="215"/>
        <v>-2555707.5160001633</v>
      </c>
    </row>
    <row r="13823" spans="1:9">
      <c r="A13823" s="10">
        <v>44020</v>
      </c>
      <c r="B13823" s="10">
        <v>44019</v>
      </c>
      <c r="C13823" t="s">
        <v>16301</v>
      </c>
      <c r="D13823" t="s">
        <v>16300</v>
      </c>
      <c r="E13823" t="s">
        <v>240</v>
      </c>
      <c r="F13823" s="1">
        <v>-45.966999999999999</v>
      </c>
      <c r="I13823" s="13">
        <f t="shared" si="215"/>
        <v>-2555753.4830001635</v>
      </c>
    </row>
    <row r="13824" spans="1:9">
      <c r="A13824" s="10">
        <v>44020</v>
      </c>
      <c r="B13824" s="10">
        <v>44019</v>
      </c>
      <c r="C13824" t="s">
        <v>16299</v>
      </c>
      <c r="D13824" t="s">
        <v>16298</v>
      </c>
      <c r="E13824" t="s">
        <v>234</v>
      </c>
      <c r="F13824" s="1">
        <v>-4320.6000000000004</v>
      </c>
      <c r="I13824" s="13">
        <f t="shared" si="215"/>
        <v>-2560074.0830001635</v>
      </c>
    </row>
    <row r="13825" spans="1:9">
      <c r="A13825" s="10">
        <v>44020</v>
      </c>
      <c r="B13825" s="10">
        <v>44019</v>
      </c>
      <c r="C13825" t="s">
        <v>452</v>
      </c>
      <c r="D13825" t="s">
        <v>1941</v>
      </c>
      <c r="E13825" t="s">
        <v>11</v>
      </c>
      <c r="F13825" s="1">
        <v>-0.59499999999999997</v>
      </c>
      <c r="I13825" s="13">
        <f t="shared" si="215"/>
        <v>-2560074.6780001638</v>
      </c>
    </row>
    <row r="13826" spans="1:9">
      <c r="A13826" s="10">
        <v>44021</v>
      </c>
      <c r="B13826" s="10">
        <v>44020</v>
      </c>
      <c r="C13826" t="s">
        <v>16330</v>
      </c>
      <c r="D13826" t="s">
        <v>16329</v>
      </c>
      <c r="E13826" t="s">
        <v>15044</v>
      </c>
      <c r="F13826" s="1">
        <v>-49250</v>
      </c>
      <c r="I13826" s="13">
        <f t="shared" si="215"/>
        <v>-2609324.6780001638</v>
      </c>
    </row>
    <row r="13827" spans="1:9">
      <c r="A13827" s="10">
        <v>44021</v>
      </c>
      <c r="B13827" s="10">
        <v>44020</v>
      </c>
      <c r="C13827" t="s">
        <v>16328</v>
      </c>
      <c r="D13827" t="s">
        <v>16327</v>
      </c>
      <c r="E13827" t="s">
        <v>11</v>
      </c>
      <c r="F13827" s="1">
        <v>-3830.1329999999998</v>
      </c>
      <c r="I13827" s="13">
        <f t="shared" ref="I13827:I13890" si="216">I13826+F13827+G13827</f>
        <v>-2613154.8110001637</v>
      </c>
    </row>
    <row r="13828" spans="1:9">
      <c r="A13828" s="10">
        <v>44021</v>
      </c>
      <c r="B13828" s="10">
        <v>44020</v>
      </c>
      <c r="C13828" t="s">
        <v>16326</v>
      </c>
      <c r="D13828" t="s">
        <v>16317</v>
      </c>
      <c r="E13828" t="s">
        <v>11</v>
      </c>
      <c r="F13828" s="1">
        <v>-142.34100000000001</v>
      </c>
      <c r="I13828" s="13">
        <f t="shared" si="216"/>
        <v>-2613297.1520001637</v>
      </c>
    </row>
    <row r="13829" spans="1:9">
      <c r="A13829" s="10">
        <v>44021</v>
      </c>
      <c r="B13829" s="10">
        <v>44020</v>
      </c>
      <c r="C13829" t="s">
        <v>16325</v>
      </c>
      <c r="D13829" t="s">
        <v>16324</v>
      </c>
      <c r="E13829" t="s">
        <v>3643</v>
      </c>
      <c r="F13829" s="1">
        <v>-15041</v>
      </c>
      <c r="I13829" s="13">
        <f t="shared" si="216"/>
        <v>-2628338.1520001637</v>
      </c>
    </row>
    <row r="13830" spans="1:9">
      <c r="A13830" s="10">
        <v>44021</v>
      </c>
      <c r="B13830" s="10">
        <v>44020</v>
      </c>
      <c r="C13830" t="s">
        <v>16323</v>
      </c>
      <c r="D13830" t="s">
        <v>16322</v>
      </c>
      <c r="E13830" t="s">
        <v>484</v>
      </c>
      <c r="F13830" s="1">
        <v>-6813.6080000000002</v>
      </c>
      <c r="I13830" s="13">
        <f t="shared" si="216"/>
        <v>-2635151.7600001637</v>
      </c>
    </row>
    <row r="13831" spans="1:9">
      <c r="A13831" s="10">
        <v>44021</v>
      </c>
      <c r="B13831" s="10">
        <v>44020</v>
      </c>
      <c r="C13831" t="s">
        <v>16321</v>
      </c>
      <c r="D13831" t="s">
        <v>16320</v>
      </c>
      <c r="E13831" t="s">
        <v>4805</v>
      </c>
      <c r="F13831" s="1">
        <v>-50885.491000000002</v>
      </c>
      <c r="I13831" s="13">
        <f t="shared" si="216"/>
        <v>-2686037.2510001636</v>
      </c>
    </row>
    <row r="13832" spans="1:9">
      <c r="A13832" s="10">
        <v>44021</v>
      </c>
      <c r="B13832" s="10">
        <v>44020</v>
      </c>
      <c r="C13832" t="s">
        <v>16319</v>
      </c>
      <c r="D13832" t="s">
        <v>16318</v>
      </c>
      <c r="E13832" t="s">
        <v>11</v>
      </c>
      <c r="F13832" s="1">
        <v>-476.505</v>
      </c>
      <c r="I13832" s="13">
        <f t="shared" si="216"/>
        <v>-2686513.7560001635</v>
      </c>
    </row>
    <row r="13833" spans="1:9">
      <c r="A13833" s="10">
        <v>44021</v>
      </c>
      <c r="B13833" s="10">
        <v>44020</v>
      </c>
      <c r="C13833" t="s">
        <v>14782</v>
      </c>
      <c r="D13833" t="s">
        <v>16318</v>
      </c>
      <c r="E13833" t="s">
        <v>14780</v>
      </c>
      <c r="F13833" s="1">
        <v>-2.38</v>
      </c>
      <c r="I13833" s="13">
        <f t="shared" si="216"/>
        <v>-2686516.1360001634</v>
      </c>
    </row>
    <row r="13834" spans="1:9">
      <c r="A13834" s="10">
        <v>44021</v>
      </c>
      <c r="B13834" s="10">
        <v>44020</v>
      </c>
      <c r="C13834" t="s">
        <v>14782</v>
      </c>
      <c r="D13834" t="s">
        <v>16317</v>
      </c>
      <c r="E13834" t="s">
        <v>14780</v>
      </c>
      <c r="F13834" s="1">
        <v>-2.38</v>
      </c>
      <c r="I13834" s="13">
        <f t="shared" si="216"/>
        <v>-2686518.5160001633</v>
      </c>
    </row>
    <row r="13835" spans="1:9">
      <c r="A13835" s="10">
        <v>44019</v>
      </c>
      <c r="B13835" s="10">
        <v>44020</v>
      </c>
      <c r="C13835" t="s">
        <v>11052</v>
      </c>
      <c r="D13835" t="s">
        <v>2135</v>
      </c>
      <c r="E13835" t="s">
        <v>11</v>
      </c>
      <c r="G13835" s="1">
        <v>10000</v>
      </c>
      <c r="I13835" s="13">
        <f t="shared" si="216"/>
        <v>-2676518.5160001633</v>
      </c>
    </row>
    <row r="13836" spans="1:9">
      <c r="A13836" s="10">
        <v>44019</v>
      </c>
      <c r="B13836" s="10">
        <v>44020</v>
      </c>
      <c r="C13836" t="s">
        <v>16297</v>
      </c>
      <c r="D13836" t="s">
        <v>1672</v>
      </c>
      <c r="E13836" t="s">
        <v>11</v>
      </c>
      <c r="G13836" s="1">
        <v>13500</v>
      </c>
      <c r="I13836" s="13">
        <f t="shared" si="216"/>
        <v>-2663018.5160001633</v>
      </c>
    </row>
    <row r="13837" spans="1:9">
      <c r="A13837" s="10">
        <v>44019</v>
      </c>
      <c r="B13837" s="10">
        <v>44020</v>
      </c>
      <c r="C13837" t="s">
        <v>16291</v>
      </c>
      <c r="D13837" t="s">
        <v>2176</v>
      </c>
      <c r="E13837" t="s">
        <v>11</v>
      </c>
      <c r="G13837" s="1">
        <v>411.09399999999999</v>
      </c>
      <c r="I13837" s="13">
        <f t="shared" si="216"/>
        <v>-2662607.4220001632</v>
      </c>
    </row>
    <row r="13838" spans="1:9">
      <c r="A13838" s="10">
        <v>44019</v>
      </c>
      <c r="B13838" s="10">
        <v>44020</v>
      </c>
      <c r="C13838" t="s">
        <v>16278</v>
      </c>
      <c r="D13838" t="s">
        <v>16277</v>
      </c>
      <c r="E13838" t="s">
        <v>11</v>
      </c>
      <c r="G13838" s="1">
        <v>100000</v>
      </c>
      <c r="I13838" s="13">
        <f t="shared" si="216"/>
        <v>-2562607.4220001632</v>
      </c>
    </row>
    <row r="13839" spans="1:9">
      <c r="A13839" s="10">
        <v>44019</v>
      </c>
      <c r="B13839" s="10">
        <v>44020</v>
      </c>
      <c r="C13839" t="s">
        <v>16276</v>
      </c>
      <c r="D13839" t="s">
        <v>2098</v>
      </c>
      <c r="E13839" t="s">
        <v>11</v>
      </c>
      <c r="G13839" s="1">
        <v>24500</v>
      </c>
      <c r="I13839" s="13">
        <f t="shared" si="216"/>
        <v>-2538107.4220001632</v>
      </c>
    </row>
    <row r="13840" spans="1:9">
      <c r="A13840" s="10">
        <v>44019</v>
      </c>
      <c r="B13840" s="10">
        <v>44020</v>
      </c>
      <c r="C13840" t="s">
        <v>13281</v>
      </c>
      <c r="D13840" t="s">
        <v>2053</v>
      </c>
      <c r="E13840" t="s">
        <v>11</v>
      </c>
      <c r="G13840" s="1">
        <v>10000</v>
      </c>
      <c r="I13840" s="13">
        <f t="shared" si="216"/>
        <v>-2528107.4220001632</v>
      </c>
    </row>
    <row r="13841" spans="1:9">
      <c r="A13841" s="10">
        <v>44022</v>
      </c>
      <c r="B13841" s="10">
        <v>44021</v>
      </c>
      <c r="C13841" t="s">
        <v>16346</v>
      </c>
      <c r="D13841" t="s">
        <v>16345</v>
      </c>
      <c r="E13841" t="s">
        <v>15044</v>
      </c>
      <c r="F13841" s="1">
        <v>-49250</v>
      </c>
      <c r="I13841" s="13">
        <f t="shared" si="216"/>
        <v>-2577357.4220001632</v>
      </c>
    </row>
    <row r="13842" spans="1:9">
      <c r="A13842" s="10">
        <v>44022</v>
      </c>
      <c r="B13842" s="10">
        <v>44021</v>
      </c>
      <c r="C13842" t="s">
        <v>16344</v>
      </c>
      <c r="D13842" t="s">
        <v>16343</v>
      </c>
      <c r="E13842" t="s">
        <v>16342</v>
      </c>
      <c r="F13842" s="1">
        <v>-481.36</v>
      </c>
      <c r="I13842" s="13">
        <f t="shared" si="216"/>
        <v>-2577838.7820001631</v>
      </c>
    </row>
    <row r="13843" spans="1:9">
      <c r="A13843" s="10">
        <v>44022</v>
      </c>
      <c r="B13843" s="10">
        <v>44021</v>
      </c>
      <c r="C13843" t="s">
        <v>16341</v>
      </c>
      <c r="D13843" t="s">
        <v>16340</v>
      </c>
      <c r="E13843" t="s">
        <v>11</v>
      </c>
      <c r="F13843" s="1">
        <v>-417.25099999999998</v>
      </c>
      <c r="I13843" s="13">
        <f t="shared" si="216"/>
        <v>-2578256.0330001633</v>
      </c>
    </row>
    <row r="13844" spans="1:9">
      <c r="A13844" s="10">
        <v>44022</v>
      </c>
      <c r="B13844" s="10">
        <v>44021</v>
      </c>
      <c r="C13844" t="s">
        <v>14782</v>
      </c>
      <c r="D13844" t="s">
        <v>16340</v>
      </c>
      <c r="E13844" t="s">
        <v>14780</v>
      </c>
      <c r="F13844" s="1">
        <v>-2.38</v>
      </c>
      <c r="I13844" s="13">
        <f t="shared" si="216"/>
        <v>-2578258.4130001632</v>
      </c>
    </row>
    <row r="13845" spans="1:9">
      <c r="A13845" s="10">
        <v>44022</v>
      </c>
      <c r="B13845" s="10">
        <v>44021</v>
      </c>
      <c r="C13845" t="s">
        <v>31</v>
      </c>
      <c r="D13845" t="s">
        <v>16337</v>
      </c>
      <c r="E13845" t="s">
        <v>587</v>
      </c>
      <c r="F13845" s="1">
        <v>-1.7849999999999999</v>
      </c>
      <c r="I13845" s="13">
        <f t="shared" si="216"/>
        <v>-2578260.1980001633</v>
      </c>
    </row>
    <row r="13846" spans="1:9">
      <c r="A13846" s="10">
        <v>44022</v>
      </c>
      <c r="B13846" s="10">
        <v>44021</v>
      </c>
      <c r="C13846" t="s">
        <v>31</v>
      </c>
      <c r="D13846" t="s">
        <v>16335</v>
      </c>
      <c r="E13846" t="s">
        <v>5122</v>
      </c>
      <c r="F13846" s="1">
        <v>-1.7849999999999999</v>
      </c>
      <c r="I13846" s="13">
        <f t="shared" si="216"/>
        <v>-2578261.9830001635</v>
      </c>
    </row>
    <row r="13847" spans="1:9">
      <c r="A13847" s="10">
        <v>44022</v>
      </c>
      <c r="B13847" s="10">
        <v>44021</v>
      </c>
      <c r="C13847" t="s">
        <v>427</v>
      </c>
      <c r="D13847" t="s">
        <v>16339</v>
      </c>
      <c r="E13847" t="s">
        <v>429</v>
      </c>
      <c r="F13847" s="1">
        <v>-3088.9160000000002</v>
      </c>
      <c r="I13847" s="13">
        <f t="shared" si="216"/>
        <v>-2581350.8990001637</v>
      </c>
    </row>
    <row r="13848" spans="1:9">
      <c r="A13848" s="10">
        <v>44022</v>
      </c>
      <c r="B13848" s="10">
        <v>44021</v>
      </c>
      <c r="C13848" t="s">
        <v>430</v>
      </c>
      <c r="D13848" t="s">
        <v>16339</v>
      </c>
      <c r="E13848" t="s">
        <v>431</v>
      </c>
      <c r="F13848" s="1">
        <v>-1.19</v>
      </c>
      <c r="I13848" s="13">
        <f t="shared" si="216"/>
        <v>-2581352.0890001636</v>
      </c>
    </row>
    <row r="13849" spans="1:9">
      <c r="A13849" s="10">
        <v>44022</v>
      </c>
      <c r="B13849" s="10">
        <v>44021</v>
      </c>
      <c r="C13849" t="s">
        <v>16338</v>
      </c>
      <c r="D13849" t="s">
        <v>16337</v>
      </c>
      <c r="E13849" t="s">
        <v>587</v>
      </c>
      <c r="F13849" s="1">
        <v>-1570.269</v>
      </c>
      <c r="I13849" s="13">
        <f t="shared" si="216"/>
        <v>-2582922.3580001635</v>
      </c>
    </row>
    <row r="13850" spans="1:9">
      <c r="A13850" s="10">
        <v>44022</v>
      </c>
      <c r="B13850" s="10">
        <v>44021</v>
      </c>
      <c r="C13850" t="s">
        <v>16336</v>
      </c>
      <c r="D13850" t="s">
        <v>16335</v>
      </c>
      <c r="E13850" t="s">
        <v>5122</v>
      </c>
      <c r="F13850" s="1">
        <v>-1215.3150000000001</v>
      </c>
      <c r="I13850" s="13">
        <f t="shared" si="216"/>
        <v>-2584137.6730001634</v>
      </c>
    </row>
    <row r="13851" spans="1:9">
      <c r="A13851" s="10">
        <v>44020</v>
      </c>
      <c r="B13851" s="10">
        <v>44021</v>
      </c>
      <c r="C13851" t="s">
        <v>16316</v>
      </c>
      <c r="D13851" t="s">
        <v>1941</v>
      </c>
      <c r="E13851" t="s">
        <v>11</v>
      </c>
      <c r="G13851" s="1">
        <v>4000</v>
      </c>
      <c r="I13851" s="13">
        <f t="shared" si="216"/>
        <v>-2580137.6730001634</v>
      </c>
    </row>
    <row r="13852" spans="1:9">
      <c r="A13852" s="10">
        <v>44020</v>
      </c>
      <c r="B13852" s="10">
        <v>44021</v>
      </c>
      <c r="C13852" t="s">
        <v>6293</v>
      </c>
      <c r="D13852" t="s">
        <v>1973</v>
      </c>
      <c r="E13852" t="s">
        <v>11</v>
      </c>
      <c r="G13852" s="1">
        <v>5000</v>
      </c>
      <c r="I13852" s="13">
        <f t="shared" si="216"/>
        <v>-2575137.6730001634</v>
      </c>
    </row>
    <row r="13853" spans="1:9">
      <c r="A13853" s="10">
        <v>44020</v>
      </c>
      <c r="B13853" s="10">
        <v>44021</v>
      </c>
      <c r="C13853" t="s">
        <v>16310</v>
      </c>
      <c r="D13853" t="s">
        <v>7452</v>
      </c>
      <c r="E13853" t="s">
        <v>11</v>
      </c>
      <c r="G13853" s="1">
        <v>1500</v>
      </c>
      <c r="I13853" s="13">
        <f t="shared" si="216"/>
        <v>-2573637.6730001634</v>
      </c>
    </row>
    <row r="13854" spans="1:9">
      <c r="A13854" s="10">
        <v>44020</v>
      </c>
      <c r="B13854" s="10">
        <v>44021</v>
      </c>
      <c r="C13854" t="s">
        <v>16309</v>
      </c>
      <c r="D13854" t="s">
        <v>1693</v>
      </c>
      <c r="E13854" t="s">
        <v>11</v>
      </c>
      <c r="G13854" s="1">
        <v>9000</v>
      </c>
      <c r="I13854" s="13">
        <f t="shared" si="216"/>
        <v>-2564637.6730001634</v>
      </c>
    </row>
    <row r="13855" spans="1:9">
      <c r="A13855" s="10">
        <v>44020</v>
      </c>
      <c r="B13855" s="10">
        <v>44021</v>
      </c>
      <c r="C13855" t="s">
        <v>16308</v>
      </c>
      <c r="D13855" t="s">
        <v>16307</v>
      </c>
      <c r="E13855" t="s">
        <v>11</v>
      </c>
      <c r="G13855" s="1">
        <v>100000</v>
      </c>
      <c r="I13855" s="13">
        <f t="shared" si="216"/>
        <v>-2464637.6730001634</v>
      </c>
    </row>
    <row r="13856" spans="1:9">
      <c r="A13856" s="10">
        <v>44020</v>
      </c>
      <c r="B13856" s="10">
        <v>44021</v>
      </c>
      <c r="C13856" t="s">
        <v>16306</v>
      </c>
      <c r="D13856" t="s">
        <v>16305</v>
      </c>
      <c r="E13856" t="s">
        <v>16304</v>
      </c>
      <c r="G13856" s="1">
        <v>1000</v>
      </c>
      <c r="I13856" s="13">
        <f t="shared" si="216"/>
        <v>-2463637.6730001634</v>
      </c>
    </row>
    <row r="13857" spans="1:9">
      <c r="A13857" s="10">
        <v>44025</v>
      </c>
      <c r="B13857" s="10">
        <v>44022</v>
      </c>
      <c r="C13857" t="s">
        <v>452</v>
      </c>
      <c r="D13857" t="s">
        <v>2055</v>
      </c>
      <c r="E13857" t="s">
        <v>11</v>
      </c>
      <c r="F13857" s="1">
        <v>-0.59499999999999997</v>
      </c>
      <c r="I13857" s="13">
        <f t="shared" si="216"/>
        <v>-2463638.2680001636</v>
      </c>
    </row>
    <row r="13858" spans="1:9">
      <c r="A13858" s="10">
        <v>44025</v>
      </c>
      <c r="B13858" s="10">
        <v>44022</v>
      </c>
      <c r="C13858" t="s">
        <v>16360</v>
      </c>
      <c r="D13858" t="s">
        <v>16359</v>
      </c>
      <c r="E13858" t="s">
        <v>8959</v>
      </c>
      <c r="F13858" s="1">
        <v>-595.6</v>
      </c>
      <c r="I13858" s="13">
        <f t="shared" si="216"/>
        <v>-2464233.8680001637</v>
      </c>
    </row>
    <row r="13859" spans="1:9">
      <c r="A13859" s="10">
        <v>44025</v>
      </c>
      <c r="B13859" s="10">
        <v>44022</v>
      </c>
      <c r="C13859" t="s">
        <v>12249</v>
      </c>
      <c r="D13859" t="s">
        <v>16357</v>
      </c>
      <c r="E13859" t="s">
        <v>11</v>
      </c>
      <c r="F13859" s="1">
        <v>-0.59499999999999997</v>
      </c>
      <c r="I13859" s="13">
        <f t="shared" si="216"/>
        <v>-2464234.4630001639</v>
      </c>
    </row>
    <row r="13860" spans="1:9">
      <c r="A13860" s="10">
        <v>44025</v>
      </c>
      <c r="B13860" s="10">
        <v>44022</v>
      </c>
      <c r="C13860" t="s">
        <v>452</v>
      </c>
      <c r="D13860" t="s">
        <v>16355</v>
      </c>
      <c r="E13860" t="s">
        <v>11</v>
      </c>
      <c r="F13860" s="1">
        <v>-0.59499999999999997</v>
      </c>
      <c r="I13860" s="13">
        <f t="shared" si="216"/>
        <v>-2464235.0580001641</v>
      </c>
    </row>
    <row r="13861" spans="1:9">
      <c r="A13861" s="10">
        <v>44025</v>
      </c>
      <c r="B13861" s="10">
        <v>44022</v>
      </c>
      <c r="C13861" t="s">
        <v>452</v>
      </c>
      <c r="D13861" t="s">
        <v>6880</v>
      </c>
      <c r="E13861" t="s">
        <v>11</v>
      </c>
      <c r="F13861" s="1">
        <v>-0.59499999999999997</v>
      </c>
      <c r="I13861" s="13">
        <f t="shared" si="216"/>
        <v>-2464235.6530001643</v>
      </c>
    </row>
    <row r="13862" spans="1:9">
      <c r="A13862" s="10">
        <v>44025</v>
      </c>
      <c r="B13862" s="10">
        <v>44022</v>
      </c>
      <c r="C13862" t="s">
        <v>16354</v>
      </c>
      <c r="D13862" t="s">
        <v>16353</v>
      </c>
      <c r="E13862" t="s">
        <v>4346</v>
      </c>
      <c r="F13862" s="1">
        <v>-1534.115</v>
      </c>
      <c r="I13862" s="13">
        <f t="shared" si="216"/>
        <v>-2465769.7680001645</v>
      </c>
    </row>
    <row r="13863" spans="1:9">
      <c r="A13863" s="10">
        <v>44025</v>
      </c>
      <c r="B13863" s="10">
        <v>44022</v>
      </c>
      <c r="C13863" t="s">
        <v>16352</v>
      </c>
      <c r="D13863" t="s">
        <v>16351</v>
      </c>
      <c r="E13863" t="s">
        <v>8990</v>
      </c>
      <c r="F13863" s="1">
        <v>-3546.6849999999999</v>
      </c>
      <c r="I13863" s="13">
        <f t="shared" si="216"/>
        <v>-2469316.4530001646</v>
      </c>
    </row>
    <row r="13864" spans="1:9">
      <c r="A13864" s="10">
        <v>44025</v>
      </c>
      <c r="B13864" s="10">
        <v>44022</v>
      </c>
      <c r="C13864" t="s">
        <v>16350</v>
      </c>
      <c r="D13864" t="s">
        <v>16349</v>
      </c>
      <c r="E13864" t="s">
        <v>16348</v>
      </c>
      <c r="F13864" s="1">
        <v>-580.74400000000003</v>
      </c>
      <c r="I13864" s="13">
        <f t="shared" si="216"/>
        <v>-2469897.1970001645</v>
      </c>
    </row>
    <row r="13865" spans="1:9">
      <c r="A13865" s="10">
        <v>44025</v>
      </c>
      <c r="B13865" s="10">
        <v>44022</v>
      </c>
      <c r="C13865" t="s">
        <v>452</v>
      </c>
      <c r="D13865" t="s">
        <v>1948</v>
      </c>
      <c r="E13865" t="s">
        <v>11</v>
      </c>
      <c r="F13865" s="1">
        <v>-0.59499999999999997</v>
      </c>
      <c r="I13865" s="13">
        <f t="shared" si="216"/>
        <v>-2469897.7920001647</v>
      </c>
    </row>
    <row r="13866" spans="1:9">
      <c r="A13866" s="10">
        <v>44027</v>
      </c>
      <c r="B13866" s="10">
        <v>44025</v>
      </c>
      <c r="C13866" t="s">
        <v>184</v>
      </c>
      <c r="D13866" t="s">
        <v>16383</v>
      </c>
      <c r="E13866" t="s">
        <v>16382</v>
      </c>
      <c r="F13866" s="1">
        <v>-10</v>
      </c>
      <c r="I13866" s="13">
        <f t="shared" si="216"/>
        <v>-2469907.7920001647</v>
      </c>
    </row>
    <row r="13867" spans="1:9">
      <c r="A13867" s="10">
        <v>44027</v>
      </c>
      <c r="B13867" s="10">
        <v>44025</v>
      </c>
      <c r="C13867" t="s">
        <v>7</v>
      </c>
      <c r="D13867" t="s">
        <v>16381</v>
      </c>
      <c r="E13867" t="s">
        <v>16380</v>
      </c>
      <c r="F13867" s="1">
        <v>-1.9</v>
      </c>
      <c r="I13867" s="13">
        <f t="shared" si="216"/>
        <v>-2469909.6920001647</v>
      </c>
    </row>
    <row r="13868" spans="1:9">
      <c r="A13868" s="10">
        <v>44026</v>
      </c>
      <c r="B13868" s="10">
        <v>44025</v>
      </c>
      <c r="C13868" t="s">
        <v>16373</v>
      </c>
      <c r="D13868" t="s">
        <v>16372</v>
      </c>
      <c r="E13868" t="s">
        <v>2879</v>
      </c>
      <c r="F13868" s="1">
        <v>-2530.6619999999998</v>
      </c>
      <c r="I13868" s="13">
        <f t="shared" si="216"/>
        <v>-2472440.3540001647</v>
      </c>
    </row>
    <row r="13869" spans="1:9">
      <c r="A13869" s="10">
        <v>44026</v>
      </c>
      <c r="B13869" s="10">
        <v>44025</v>
      </c>
      <c r="C13869" t="s">
        <v>16371</v>
      </c>
      <c r="E13869" t="s">
        <v>100</v>
      </c>
      <c r="F13869" s="1">
        <v>-292.447</v>
      </c>
      <c r="I13869" s="13">
        <f t="shared" si="216"/>
        <v>-2472732.8010001648</v>
      </c>
    </row>
    <row r="13870" spans="1:9">
      <c r="A13870" s="10">
        <v>44026</v>
      </c>
      <c r="B13870" s="10">
        <v>44025</v>
      </c>
      <c r="C13870" t="s">
        <v>101</v>
      </c>
      <c r="E13870" t="s">
        <v>11</v>
      </c>
      <c r="F13870" s="1">
        <v>-9.52</v>
      </c>
      <c r="I13870" s="13">
        <f t="shared" si="216"/>
        <v>-2472742.3210001648</v>
      </c>
    </row>
    <row r="13871" spans="1:9">
      <c r="A13871" s="10">
        <v>44026</v>
      </c>
      <c r="B13871" s="10">
        <v>44025</v>
      </c>
      <c r="C13871" t="s">
        <v>16370</v>
      </c>
      <c r="D13871" t="s">
        <v>16369</v>
      </c>
      <c r="E13871" t="s">
        <v>9952</v>
      </c>
      <c r="F13871" s="1">
        <v>-702.7</v>
      </c>
      <c r="I13871" s="13">
        <f t="shared" si="216"/>
        <v>-2473445.021000165</v>
      </c>
    </row>
    <row r="13872" spans="1:9">
      <c r="A13872" s="10">
        <v>44026</v>
      </c>
      <c r="B13872" s="10">
        <v>44025</v>
      </c>
      <c r="C13872" t="s">
        <v>101</v>
      </c>
      <c r="E13872" t="s">
        <v>11</v>
      </c>
      <c r="F13872" s="1">
        <v>-9.52</v>
      </c>
      <c r="I13872" s="13">
        <f t="shared" si="216"/>
        <v>-2473454.541000165</v>
      </c>
    </row>
    <row r="13873" spans="1:9">
      <c r="A13873" s="10">
        <v>44026</v>
      </c>
      <c r="B13873" s="10">
        <v>44025</v>
      </c>
      <c r="C13873" t="s">
        <v>16368</v>
      </c>
      <c r="D13873" t="s">
        <v>16367</v>
      </c>
      <c r="E13873" t="s">
        <v>16366</v>
      </c>
      <c r="F13873" s="1">
        <v>-4000</v>
      </c>
      <c r="I13873" s="13">
        <f t="shared" si="216"/>
        <v>-2477454.541000165</v>
      </c>
    </row>
    <row r="13874" spans="1:9">
      <c r="A13874" s="10">
        <v>44026</v>
      </c>
      <c r="B13874" s="10">
        <v>44025</v>
      </c>
      <c r="C13874" t="s">
        <v>16365</v>
      </c>
      <c r="D13874" t="s">
        <v>16364</v>
      </c>
      <c r="E13874" t="s">
        <v>15742</v>
      </c>
      <c r="F13874" s="1">
        <v>-488.5</v>
      </c>
      <c r="I13874" s="13">
        <f t="shared" si="216"/>
        <v>-2477943.041000165</v>
      </c>
    </row>
    <row r="13875" spans="1:9">
      <c r="A13875" s="10">
        <v>44026</v>
      </c>
      <c r="B13875" s="10">
        <v>44025</v>
      </c>
      <c r="C13875" t="s">
        <v>16363</v>
      </c>
      <c r="E13875" t="s">
        <v>100</v>
      </c>
      <c r="F13875" s="1">
        <v>-7394.0780000000004</v>
      </c>
      <c r="I13875" s="13">
        <f t="shared" si="216"/>
        <v>-2485337.1190001653</v>
      </c>
    </row>
    <row r="13876" spans="1:9">
      <c r="A13876" s="10">
        <v>44026</v>
      </c>
      <c r="B13876" s="10">
        <v>44025</v>
      </c>
      <c r="C13876" t="s">
        <v>16362</v>
      </c>
      <c r="D13876" t="s">
        <v>16361</v>
      </c>
      <c r="E13876" t="s">
        <v>237</v>
      </c>
      <c r="F13876" s="1">
        <v>-73875</v>
      </c>
      <c r="I13876" s="13">
        <f t="shared" si="216"/>
        <v>-2559212.1190001653</v>
      </c>
    </row>
    <row r="13877" spans="1:9">
      <c r="A13877" s="10">
        <v>44033</v>
      </c>
      <c r="B13877" s="10">
        <v>44026</v>
      </c>
      <c r="C13877" t="s">
        <v>250</v>
      </c>
      <c r="E13877" t="s">
        <v>11</v>
      </c>
      <c r="F13877" s="1">
        <v>-38.292999999999999</v>
      </c>
      <c r="I13877" s="13">
        <f t="shared" si="216"/>
        <v>-2559250.4120001653</v>
      </c>
    </row>
    <row r="13878" spans="1:9">
      <c r="A13878" s="10">
        <v>44027</v>
      </c>
      <c r="B13878" s="10">
        <v>44026</v>
      </c>
      <c r="C13878" t="s">
        <v>16412</v>
      </c>
      <c r="D13878" t="s">
        <v>16411</v>
      </c>
      <c r="E13878" t="s">
        <v>810</v>
      </c>
      <c r="F13878" s="1">
        <v>-482.63</v>
      </c>
      <c r="I13878" s="13">
        <f t="shared" si="216"/>
        <v>-2559733.0420001652</v>
      </c>
    </row>
    <row r="13879" spans="1:9">
      <c r="A13879" s="10">
        <v>44027</v>
      </c>
      <c r="B13879" s="10">
        <v>44026</v>
      </c>
      <c r="C13879" t="s">
        <v>16410</v>
      </c>
      <c r="D13879" t="s">
        <v>16409</v>
      </c>
      <c r="E13879" t="s">
        <v>11</v>
      </c>
      <c r="F13879" s="1">
        <v>-182.44499999999999</v>
      </c>
      <c r="I13879" s="13">
        <f t="shared" si="216"/>
        <v>-2559915.487000165</v>
      </c>
    </row>
    <row r="13880" spans="1:9">
      <c r="A13880" s="10">
        <v>44027</v>
      </c>
      <c r="B13880" s="10">
        <v>44026</v>
      </c>
      <c r="C13880" t="s">
        <v>12249</v>
      </c>
      <c r="D13880" t="s">
        <v>16407</v>
      </c>
      <c r="E13880" t="s">
        <v>11</v>
      </c>
      <c r="F13880" s="1">
        <v>-0.59499999999999997</v>
      </c>
      <c r="I13880" s="13">
        <f t="shared" si="216"/>
        <v>-2559916.0820001652</v>
      </c>
    </row>
    <row r="13881" spans="1:9">
      <c r="A13881" s="10">
        <v>44027</v>
      </c>
      <c r="B13881" s="10">
        <v>44026</v>
      </c>
      <c r="C13881" t="s">
        <v>16404</v>
      </c>
      <c r="D13881" t="s">
        <v>16403</v>
      </c>
      <c r="E13881" t="s">
        <v>11</v>
      </c>
      <c r="F13881" s="1">
        <v>-1375.595</v>
      </c>
      <c r="I13881" s="13">
        <f t="shared" si="216"/>
        <v>-2561291.6770001655</v>
      </c>
    </row>
    <row r="13882" spans="1:9">
      <c r="A13882" s="10">
        <v>44027</v>
      </c>
      <c r="B13882" s="10">
        <v>44026</v>
      </c>
      <c r="C13882" t="s">
        <v>16402</v>
      </c>
      <c r="D13882" t="s">
        <v>16401</v>
      </c>
      <c r="E13882" t="s">
        <v>82</v>
      </c>
      <c r="F13882" s="1">
        <v>-4982.82</v>
      </c>
      <c r="I13882" s="13">
        <f t="shared" si="216"/>
        <v>-2566274.4970001653</v>
      </c>
    </row>
    <row r="13883" spans="1:9">
      <c r="A13883" s="10">
        <v>44027</v>
      </c>
      <c r="B13883" s="10">
        <v>44026</v>
      </c>
      <c r="C13883" t="s">
        <v>16400</v>
      </c>
      <c r="D13883" t="s">
        <v>16399</v>
      </c>
      <c r="E13883" t="s">
        <v>12896</v>
      </c>
      <c r="F13883" s="1">
        <v>-704.60400000000004</v>
      </c>
      <c r="I13883" s="13">
        <f t="shared" si="216"/>
        <v>-2566979.1010001651</v>
      </c>
    </row>
    <row r="13884" spans="1:9">
      <c r="A13884" s="10">
        <v>44027</v>
      </c>
      <c r="B13884" s="10">
        <v>44026</v>
      </c>
      <c r="C13884" t="s">
        <v>16398</v>
      </c>
      <c r="D13884" t="s">
        <v>16397</v>
      </c>
      <c r="E13884" t="s">
        <v>4012</v>
      </c>
      <c r="F13884" s="1">
        <v>-3531.4679999999998</v>
      </c>
      <c r="I13884" s="13">
        <f t="shared" si="216"/>
        <v>-2570510.569000165</v>
      </c>
    </row>
    <row r="13885" spans="1:9">
      <c r="A13885" s="10">
        <v>44027</v>
      </c>
      <c r="B13885" s="10">
        <v>44026</v>
      </c>
      <c r="C13885" t="s">
        <v>31</v>
      </c>
      <c r="D13885" t="s">
        <v>16397</v>
      </c>
      <c r="E13885" t="s">
        <v>4012</v>
      </c>
      <c r="F13885" s="1">
        <v>-1.7849999999999999</v>
      </c>
      <c r="I13885" s="13">
        <f t="shared" si="216"/>
        <v>-2570512.3540001651</v>
      </c>
    </row>
    <row r="13886" spans="1:9">
      <c r="A13886" s="10">
        <v>44027</v>
      </c>
      <c r="B13886" s="10">
        <v>44026</v>
      </c>
      <c r="C13886" t="s">
        <v>16396</v>
      </c>
      <c r="D13886" t="s">
        <v>16395</v>
      </c>
      <c r="E13886" t="s">
        <v>82</v>
      </c>
      <c r="F13886" s="1">
        <v>-5115.6629999999996</v>
      </c>
      <c r="I13886" s="13">
        <f t="shared" si="216"/>
        <v>-2575628.0170001653</v>
      </c>
    </row>
    <row r="13887" spans="1:9">
      <c r="A13887" s="10">
        <v>44027</v>
      </c>
      <c r="B13887" s="10">
        <v>44026</v>
      </c>
      <c r="C13887" t="s">
        <v>452</v>
      </c>
      <c r="D13887" t="s">
        <v>16393</v>
      </c>
      <c r="E13887" t="s">
        <v>11</v>
      </c>
      <c r="F13887" s="1">
        <v>-0.59499999999999997</v>
      </c>
      <c r="I13887" s="13">
        <f t="shared" si="216"/>
        <v>-2575628.6120001655</v>
      </c>
    </row>
    <row r="13888" spans="1:9">
      <c r="A13888" s="10">
        <v>44027</v>
      </c>
      <c r="B13888" s="10">
        <v>44026</v>
      </c>
      <c r="C13888" t="s">
        <v>16392</v>
      </c>
      <c r="D13888" t="s">
        <v>16391</v>
      </c>
      <c r="E13888" t="s">
        <v>12793</v>
      </c>
      <c r="F13888" s="1">
        <v>-3868.6860000000001</v>
      </c>
      <c r="I13888" s="13">
        <f t="shared" si="216"/>
        <v>-2579497.2980001657</v>
      </c>
    </row>
    <row r="13889" spans="1:9">
      <c r="A13889" s="10">
        <v>44027</v>
      </c>
      <c r="B13889" s="10">
        <v>44026</v>
      </c>
      <c r="C13889" t="s">
        <v>452</v>
      </c>
      <c r="D13889" t="s">
        <v>16389</v>
      </c>
      <c r="E13889" t="s">
        <v>11</v>
      </c>
      <c r="F13889" s="1">
        <v>-0.59499999999999997</v>
      </c>
      <c r="I13889" s="13">
        <f t="shared" si="216"/>
        <v>-2579497.8930001659</v>
      </c>
    </row>
    <row r="13890" spans="1:9">
      <c r="A13890" s="10">
        <v>44027</v>
      </c>
      <c r="B13890" s="10">
        <v>44026</v>
      </c>
      <c r="C13890" t="s">
        <v>16388</v>
      </c>
      <c r="D13890" t="s">
        <v>16387</v>
      </c>
      <c r="E13890" t="s">
        <v>16386</v>
      </c>
      <c r="F13890" s="1">
        <v>-1399.9280000000001</v>
      </c>
      <c r="I13890" s="13">
        <f t="shared" si="216"/>
        <v>-2580897.8210001658</v>
      </c>
    </row>
    <row r="13891" spans="1:9">
      <c r="A13891" s="10">
        <v>44027</v>
      </c>
      <c r="B13891" s="10">
        <v>44026</v>
      </c>
      <c r="C13891" t="s">
        <v>16385</v>
      </c>
      <c r="D13891" t="s">
        <v>16384</v>
      </c>
      <c r="E13891" t="s">
        <v>953</v>
      </c>
      <c r="F13891" s="1">
        <v>-238.6</v>
      </c>
      <c r="I13891" s="13">
        <f t="shared" ref="I13891:I13954" si="217">I13890+F13891+G13891</f>
        <v>-2581136.4210001659</v>
      </c>
    </row>
    <row r="13892" spans="1:9">
      <c r="A13892" s="10">
        <v>44027</v>
      </c>
      <c r="B13892" s="10">
        <v>44026</v>
      </c>
      <c r="C13892" t="s">
        <v>452</v>
      </c>
      <c r="D13892" t="s">
        <v>2048</v>
      </c>
      <c r="E13892" t="s">
        <v>11</v>
      </c>
      <c r="F13892" s="1">
        <v>-0.59499999999999997</v>
      </c>
      <c r="I13892" s="13">
        <f t="shared" si="217"/>
        <v>-2581137.0160001661</v>
      </c>
    </row>
    <row r="13893" spans="1:9">
      <c r="A13893" s="10">
        <v>44027</v>
      </c>
      <c r="B13893" s="10">
        <v>44026</v>
      </c>
      <c r="C13893" t="s">
        <v>452</v>
      </c>
      <c r="D13893" t="s">
        <v>2153</v>
      </c>
      <c r="E13893" t="s">
        <v>11</v>
      </c>
      <c r="F13893" s="1">
        <v>-0.59499999999999997</v>
      </c>
      <c r="I13893" s="13">
        <f t="shared" si="217"/>
        <v>-2581137.6110001663</v>
      </c>
    </row>
    <row r="13894" spans="1:9">
      <c r="A13894" s="10">
        <v>44027</v>
      </c>
      <c r="B13894" s="10">
        <v>44026</v>
      </c>
      <c r="C13894" t="s">
        <v>16377</v>
      </c>
      <c r="E13894" t="s">
        <v>16374</v>
      </c>
      <c r="F13894" s="1">
        <v>-36811.019999999997</v>
      </c>
      <c r="I13894" s="13">
        <f t="shared" si="217"/>
        <v>-2617948.6310001663</v>
      </c>
    </row>
    <row r="13895" spans="1:9">
      <c r="A13895" s="10">
        <v>44027</v>
      </c>
      <c r="B13895" s="10">
        <v>44026</v>
      </c>
      <c r="C13895" t="s">
        <v>101</v>
      </c>
      <c r="E13895" t="s">
        <v>11</v>
      </c>
      <c r="F13895" s="1">
        <v>-9.52</v>
      </c>
      <c r="I13895" s="13">
        <f t="shared" si="217"/>
        <v>-2617958.1510001663</v>
      </c>
    </row>
    <row r="13896" spans="1:9">
      <c r="A13896" s="10">
        <v>44027</v>
      </c>
      <c r="B13896" s="10">
        <v>44026</v>
      </c>
      <c r="C13896" t="s">
        <v>452</v>
      </c>
      <c r="D13896" t="s">
        <v>1813</v>
      </c>
      <c r="E13896" t="s">
        <v>11</v>
      </c>
      <c r="F13896" s="1">
        <v>-0.59499999999999997</v>
      </c>
      <c r="I13896" s="13">
        <f t="shared" si="217"/>
        <v>-2617958.7460001665</v>
      </c>
    </row>
    <row r="13897" spans="1:9">
      <c r="A13897" s="10">
        <v>44027</v>
      </c>
      <c r="B13897" s="10">
        <v>44026</v>
      </c>
      <c r="C13897" t="s">
        <v>16375</v>
      </c>
      <c r="E13897" t="s">
        <v>16374</v>
      </c>
      <c r="F13897" s="1">
        <v>-1403.8689999999999</v>
      </c>
      <c r="I13897" s="13">
        <f t="shared" si="217"/>
        <v>-2619362.6150001665</v>
      </c>
    </row>
    <row r="13898" spans="1:9">
      <c r="A13898" s="10">
        <v>44027</v>
      </c>
      <c r="B13898" s="10">
        <v>44026</v>
      </c>
      <c r="C13898" t="s">
        <v>101</v>
      </c>
      <c r="E13898" t="s">
        <v>11</v>
      </c>
      <c r="F13898" s="1">
        <v>-9.52</v>
      </c>
      <c r="I13898" s="13">
        <f t="shared" si="217"/>
        <v>-2619372.1350001665</v>
      </c>
    </row>
    <row r="13899" spans="1:9">
      <c r="A13899" s="10">
        <v>44025</v>
      </c>
      <c r="B13899" s="10">
        <v>44026</v>
      </c>
      <c r="C13899" t="s">
        <v>16358</v>
      </c>
      <c r="D13899" t="s">
        <v>16357</v>
      </c>
      <c r="E13899" t="s">
        <v>11</v>
      </c>
      <c r="G13899" s="1">
        <v>300000</v>
      </c>
      <c r="I13899" s="13">
        <f t="shared" si="217"/>
        <v>-2319372.1350001665</v>
      </c>
    </row>
    <row r="13900" spans="1:9">
      <c r="A13900" s="10">
        <v>44025</v>
      </c>
      <c r="B13900" s="10">
        <v>44026</v>
      </c>
      <c r="C13900" t="s">
        <v>16356</v>
      </c>
      <c r="D13900" t="s">
        <v>16355</v>
      </c>
      <c r="E13900" t="s">
        <v>11</v>
      </c>
      <c r="G13900" s="1">
        <v>27000</v>
      </c>
      <c r="I13900" s="13">
        <f t="shared" si="217"/>
        <v>-2292372.1350001665</v>
      </c>
    </row>
    <row r="13901" spans="1:9">
      <c r="A13901" s="10">
        <v>44025</v>
      </c>
      <c r="B13901" s="10">
        <v>44026</v>
      </c>
      <c r="C13901" t="s">
        <v>13363</v>
      </c>
      <c r="D13901" t="s">
        <v>2055</v>
      </c>
      <c r="E13901" t="s">
        <v>11</v>
      </c>
      <c r="G13901" s="1">
        <v>11000</v>
      </c>
      <c r="I13901" s="13">
        <f t="shared" si="217"/>
        <v>-2281372.1350001665</v>
      </c>
    </row>
    <row r="13902" spans="1:9">
      <c r="A13902" s="10">
        <v>44025</v>
      </c>
      <c r="B13902" s="10">
        <v>44026</v>
      </c>
      <c r="C13902" t="s">
        <v>16347</v>
      </c>
      <c r="D13902" t="s">
        <v>1948</v>
      </c>
      <c r="E13902" t="s">
        <v>11</v>
      </c>
      <c r="G13902" s="1">
        <v>6500</v>
      </c>
      <c r="I13902" s="13">
        <f t="shared" si="217"/>
        <v>-2274872.1350001665</v>
      </c>
    </row>
    <row r="13903" spans="1:9">
      <c r="A13903" s="10">
        <v>44025</v>
      </c>
      <c r="B13903" s="10">
        <v>44026</v>
      </c>
      <c r="C13903" t="s">
        <v>6881</v>
      </c>
      <c r="D13903" t="s">
        <v>6880</v>
      </c>
      <c r="E13903" t="s">
        <v>11</v>
      </c>
      <c r="G13903" s="1">
        <v>1000</v>
      </c>
      <c r="I13903" s="13">
        <f t="shared" si="217"/>
        <v>-2273872.1350001665</v>
      </c>
    </row>
    <row r="13904" spans="1:9">
      <c r="A13904" s="10">
        <v>44028</v>
      </c>
      <c r="B13904" s="10">
        <v>44027</v>
      </c>
      <c r="C13904" t="s">
        <v>16420</v>
      </c>
      <c r="D13904" t="s">
        <v>16419</v>
      </c>
      <c r="E13904" t="s">
        <v>16104</v>
      </c>
      <c r="F13904" s="1">
        <v>-766.81200000000001</v>
      </c>
      <c r="I13904" s="13">
        <f t="shared" si="217"/>
        <v>-2274638.9470001664</v>
      </c>
    </row>
    <row r="13905" spans="1:9">
      <c r="A13905" s="10">
        <v>44028</v>
      </c>
      <c r="B13905" s="10">
        <v>44027</v>
      </c>
      <c r="C13905" t="s">
        <v>452</v>
      </c>
      <c r="D13905" t="s">
        <v>2154</v>
      </c>
      <c r="E13905" t="s">
        <v>11</v>
      </c>
      <c r="F13905" s="1">
        <v>-0.59499999999999997</v>
      </c>
      <c r="I13905" s="13">
        <f t="shared" si="217"/>
        <v>-2274639.5420001666</v>
      </c>
    </row>
    <row r="13906" spans="1:9">
      <c r="A13906" s="10">
        <v>44028</v>
      </c>
      <c r="B13906" s="10">
        <v>44027</v>
      </c>
      <c r="C13906" t="s">
        <v>16418</v>
      </c>
      <c r="D13906" t="s">
        <v>16413</v>
      </c>
      <c r="E13906" t="s">
        <v>11</v>
      </c>
      <c r="F13906" s="1">
        <v>-415.93099999999998</v>
      </c>
      <c r="I13906" s="13">
        <f t="shared" si="217"/>
        <v>-2275055.4730001665</v>
      </c>
    </row>
    <row r="13907" spans="1:9">
      <c r="A13907" s="10">
        <v>44028</v>
      </c>
      <c r="B13907" s="10">
        <v>44027</v>
      </c>
      <c r="C13907" t="s">
        <v>452</v>
      </c>
      <c r="D13907" t="s">
        <v>1965</v>
      </c>
      <c r="E13907" t="s">
        <v>11</v>
      </c>
      <c r="F13907" s="1">
        <v>-0.59499999999999997</v>
      </c>
      <c r="I13907" s="13">
        <f t="shared" si="217"/>
        <v>-2275056.0680001667</v>
      </c>
    </row>
    <row r="13908" spans="1:9">
      <c r="A13908" s="10">
        <v>44028</v>
      </c>
      <c r="B13908" s="10">
        <v>44027</v>
      </c>
      <c r="C13908" t="s">
        <v>12249</v>
      </c>
      <c r="D13908" t="s">
        <v>16416</v>
      </c>
      <c r="E13908" t="s">
        <v>11</v>
      </c>
      <c r="F13908" s="1">
        <v>-0.59499999999999997</v>
      </c>
      <c r="I13908" s="13">
        <f t="shared" si="217"/>
        <v>-2275056.6630001669</v>
      </c>
    </row>
    <row r="13909" spans="1:9">
      <c r="A13909" s="10">
        <v>44028</v>
      </c>
      <c r="B13909" s="10">
        <v>44027</v>
      </c>
      <c r="C13909" t="s">
        <v>16415</v>
      </c>
      <c r="D13909" t="s">
        <v>16414</v>
      </c>
      <c r="E13909" t="s">
        <v>676</v>
      </c>
      <c r="F13909" s="1">
        <v>-931.18</v>
      </c>
      <c r="I13909" s="13">
        <f t="shared" si="217"/>
        <v>-2275987.843000167</v>
      </c>
    </row>
    <row r="13910" spans="1:9">
      <c r="A13910" s="10">
        <v>44028</v>
      </c>
      <c r="B13910" s="10">
        <v>44027</v>
      </c>
      <c r="C13910" t="s">
        <v>14782</v>
      </c>
      <c r="D13910" t="s">
        <v>16413</v>
      </c>
      <c r="E13910" t="s">
        <v>14780</v>
      </c>
      <c r="F13910" s="1">
        <v>-2.38</v>
      </c>
      <c r="I13910" s="13">
        <f t="shared" si="217"/>
        <v>-2275990.2230001669</v>
      </c>
    </row>
    <row r="13911" spans="1:9">
      <c r="A13911" s="10">
        <v>44029</v>
      </c>
      <c r="B13911" s="10">
        <v>44028</v>
      </c>
      <c r="C13911" t="s">
        <v>16442</v>
      </c>
      <c r="D13911" t="s">
        <v>16441</v>
      </c>
      <c r="E13911" t="s">
        <v>15044</v>
      </c>
      <c r="F13911" s="1">
        <v>-49250</v>
      </c>
      <c r="I13911" s="13">
        <f t="shared" si="217"/>
        <v>-2325240.2230001669</v>
      </c>
    </row>
    <row r="13912" spans="1:9">
      <c r="A13912" s="10">
        <v>44029</v>
      </c>
      <c r="B13912" s="10">
        <v>44028</v>
      </c>
      <c r="C13912" t="s">
        <v>16440</v>
      </c>
      <c r="D13912" t="s">
        <v>16439</v>
      </c>
      <c r="E13912" t="s">
        <v>9114</v>
      </c>
      <c r="F13912" s="1">
        <v>-1528.819</v>
      </c>
      <c r="I13912" s="13">
        <f t="shared" si="217"/>
        <v>-2326769.0420001671</v>
      </c>
    </row>
    <row r="13913" spans="1:9">
      <c r="A13913" s="10">
        <v>44029</v>
      </c>
      <c r="B13913" s="10">
        <v>44028</v>
      </c>
      <c r="C13913" t="s">
        <v>16438</v>
      </c>
      <c r="D13913" t="s">
        <v>16437</v>
      </c>
      <c r="E13913" t="s">
        <v>6734</v>
      </c>
      <c r="F13913" s="1">
        <v>-1641.6010000000001</v>
      </c>
      <c r="I13913" s="13">
        <f t="shared" si="217"/>
        <v>-2328410.6430001669</v>
      </c>
    </row>
    <row r="13914" spans="1:9">
      <c r="A13914" s="10">
        <v>44029</v>
      </c>
      <c r="B13914" s="10">
        <v>44028</v>
      </c>
      <c r="C13914" t="s">
        <v>67</v>
      </c>
      <c r="D13914" t="s">
        <v>16435</v>
      </c>
      <c r="E13914" t="s">
        <v>11</v>
      </c>
      <c r="F13914" s="1">
        <v>-0.76200000000000001</v>
      </c>
      <c r="I13914" s="13">
        <f t="shared" si="217"/>
        <v>-2328411.405000167</v>
      </c>
    </row>
    <row r="13915" spans="1:9">
      <c r="A13915" s="10">
        <v>44029</v>
      </c>
      <c r="B13915" s="10">
        <v>44028</v>
      </c>
      <c r="C13915" t="s">
        <v>68</v>
      </c>
      <c r="D13915" t="s">
        <v>16435</v>
      </c>
      <c r="E13915" t="s">
        <v>11</v>
      </c>
      <c r="F13915" s="1">
        <v>-0.19</v>
      </c>
      <c r="I13915" s="13">
        <f t="shared" si="217"/>
        <v>-2328411.5950001669</v>
      </c>
    </row>
    <row r="13916" spans="1:9">
      <c r="A13916" s="10">
        <v>44029</v>
      </c>
      <c r="B13916" s="10">
        <v>44028</v>
      </c>
      <c r="C13916" t="s">
        <v>12490</v>
      </c>
      <c r="D13916" t="s">
        <v>16434</v>
      </c>
      <c r="E13916" t="s">
        <v>12489</v>
      </c>
      <c r="F13916" s="1">
        <v>-7992.3969999999999</v>
      </c>
      <c r="I13916" s="13">
        <f t="shared" si="217"/>
        <v>-2336403.9920001668</v>
      </c>
    </row>
    <row r="13917" spans="1:9">
      <c r="A13917" s="10">
        <v>44029</v>
      </c>
      <c r="B13917" s="10">
        <v>44028</v>
      </c>
      <c r="C13917" t="s">
        <v>430</v>
      </c>
      <c r="D13917" t="s">
        <v>16434</v>
      </c>
      <c r="E13917" t="s">
        <v>11</v>
      </c>
      <c r="F13917" s="1">
        <v>-1.19</v>
      </c>
      <c r="I13917" s="13">
        <f t="shared" si="217"/>
        <v>-2336405.1820001667</v>
      </c>
    </row>
    <row r="13918" spans="1:9">
      <c r="A13918" s="10">
        <v>44029</v>
      </c>
      <c r="B13918" s="10">
        <v>44028</v>
      </c>
      <c r="C13918" t="s">
        <v>12490</v>
      </c>
      <c r="D13918" t="s">
        <v>16433</v>
      </c>
      <c r="E13918" t="s">
        <v>12489</v>
      </c>
      <c r="F13918" s="1">
        <v>-19523.312000000002</v>
      </c>
      <c r="I13918" s="13">
        <f t="shared" si="217"/>
        <v>-2355928.4940001667</v>
      </c>
    </row>
    <row r="13919" spans="1:9">
      <c r="A13919" s="10">
        <v>44029</v>
      </c>
      <c r="B13919" s="10">
        <v>44028</v>
      </c>
      <c r="C13919" t="s">
        <v>430</v>
      </c>
      <c r="D13919" t="s">
        <v>16433</v>
      </c>
      <c r="E13919" t="s">
        <v>11</v>
      </c>
      <c r="F13919" s="1">
        <v>-1.19</v>
      </c>
      <c r="I13919" s="13">
        <f t="shared" si="217"/>
        <v>-2355929.6840001666</v>
      </c>
    </row>
    <row r="13920" spans="1:9">
      <c r="A13920" s="10">
        <v>44029</v>
      </c>
      <c r="B13920" s="10">
        <v>44028</v>
      </c>
      <c r="C13920" t="s">
        <v>12490</v>
      </c>
      <c r="D13920" t="s">
        <v>16432</v>
      </c>
      <c r="E13920" t="s">
        <v>12489</v>
      </c>
      <c r="F13920" s="1">
        <v>-95159.104000000007</v>
      </c>
      <c r="I13920" s="13">
        <f t="shared" si="217"/>
        <v>-2451088.7880001664</v>
      </c>
    </row>
    <row r="13921" spans="1:9">
      <c r="A13921" s="10">
        <v>44029</v>
      </c>
      <c r="B13921" s="10">
        <v>44028</v>
      </c>
      <c r="C13921" t="s">
        <v>430</v>
      </c>
      <c r="D13921" t="s">
        <v>16432</v>
      </c>
      <c r="E13921" t="s">
        <v>11</v>
      </c>
      <c r="F13921" s="1">
        <v>-1.19</v>
      </c>
      <c r="I13921" s="13">
        <f t="shared" si="217"/>
        <v>-2451089.9780001664</v>
      </c>
    </row>
    <row r="13922" spans="1:9">
      <c r="A13922" s="10">
        <v>44029</v>
      </c>
      <c r="B13922" s="10">
        <v>44028</v>
      </c>
      <c r="C13922" t="s">
        <v>12490</v>
      </c>
      <c r="D13922" t="s">
        <v>16431</v>
      </c>
      <c r="E13922" t="s">
        <v>12489</v>
      </c>
      <c r="F13922" s="1">
        <v>-7022.7439999999997</v>
      </c>
      <c r="I13922" s="13">
        <f t="shared" si="217"/>
        <v>-2458112.7220001663</v>
      </c>
    </row>
    <row r="13923" spans="1:9">
      <c r="A13923" s="10">
        <v>44029</v>
      </c>
      <c r="B13923" s="10">
        <v>44028</v>
      </c>
      <c r="C13923" t="s">
        <v>430</v>
      </c>
      <c r="D13923" t="s">
        <v>16431</v>
      </c>
      <c r="E13923" t="s">
        <v>11</v>
      </c>
      <c r="F13923" s="1">
        <v>-1.19</v>
      </c>
      <c r="I13923" s="13">
        <f t="shared" si="217"/>
        <v>-2458113.9120001663</v>
      </c>
    </row>
    <row r="13924" spans="1:9">
      <c r="A13924" s="10">
        <v>44029</v>
      </c>
      <c r="B13924" s="10">
        <v>44028</v>
      </c>
      <c r="C13924" t="s">
        <v>16430</v>
      </c>
      <c r="D13924" t="s">
        <v>16429</v>
      </c>
      <c r="E13924" t="s">
        <v>302</v>
      </c>
      <c r="F13924" s="1">
        <v>-872.43299999999999</v>
      </c>
      <c r="I13924" s="13">
        <f t="shared" si="217"/>
        <v>-2458986.3450001664</v>
      </c>
    </row>
    <row r="13925" spans="1:9">
      <c r="A13925" s="10">
        <v>44029</v>
      </c>
      <c r="B13925" s="10">
        <v>44028</v>
      </c>
      <c r="C13925" t="s">
        <v>12249</v>
      </c>
      <c r="D13925" t="s">
        <v>16427</v>
      </c>
      <c r="E13925" t="s">
        <v>11</v>
      </c>
      <c r="F13925" s="1">
        <v>-0.59499999999999997</v>
      </c>
      <c r="I13925" s="13">
        <f t="shared" si="217"/>
        <v>-2458986.9400001667</v>
      </c>
    </row>
    <row r="13926" spans="1:9">
      <c r="A13926" s="10">
        <v>44029</v>
      </c>
      <c r="B13926" s="10">
        <v>44028</v>
      </c>
      <c r="C13926" t="s">
        <v>16426</v>
      </c>
      <c r="D13926" t="s">
        <v>16425</v>
      </c>
      <c r="E13926" t="s">
        <v>7374</v>
      </c>
      <c r="F13926" s="1">
        <v>-13709.579</v>
      </c>
      <c r="I13926" s="13">
        <f t="shared" si="217"/>
        <v>-2472696.5190001666</v>
      </c>
    </row>
    <row r="13927" spans="1:9">
      <c r="A13927" s="10">
        <v>44029</v>
      </c>
      <c r="B13927" s="10">
        <v>44028</v>
      </c>
      <c r="C13927" t="s">
        <v>16424</v>
      </c>
      <c r="D13927" t="s">
        <v>16423</v>
      </c>
      <c r="E13927" t="s">
        <v>15044</v>
      </c>
      <c r="F13927" s="1">
        <v>-49250</v>
      </c>
      <c r="I13927" s="13">
        <f t="shared" si="217"/>
        <v>-2521946.5190001666</v>
      </c>
    </row>
    <row r="13928" spans="1:9">
      <c r="A13928" s="10">
        <v>44029</v>
      </c>
      <c r="B13928" s="10">
        <v>44028</v>
      </c>
      <c r="C13928" t="s">
        <v>16422</v>
      </c>
      <c r="D13928" t="s">
        <v>16421</v>
      </c>
      <c r="E13928" t="s">
        <v>302</v>
      </c>
      <c r="F13928" s="1">
        <v>-1026.2670000000001</v>
      </c>
      <c r="I13928" s="13">
        <f t="shared" si="217"/>
        <v>-2522972.7860001666</v>
      </c>
    </row>
    <row r="13929" spans="1:9">
      <c r="A13929" s="10">
        <v>44027</v>
      </c>
      <c r="B13929" s="10">
        <v>44028</v>
      </c>
      <c r="C13929" t="s">
        <v>16408</v>
      </c>
      <c r="D13929" t="s">
        <v>16407</v>
      </c>
      <c r="E13929" t="s">
        <v>11</v>
      </c>
      <c r="G13929" s="1">
        <v>40000</v>
      </c>
      <c r="I13929" s="13">
        <f t="shared" si="217"/>
        <v>-2482972.7860001666</v>
      </c>
    </row>
    <row r="13930" spans="1:9">
      <c r="A13930" s="10">
        <v>44027</v>
      </c>
      <c r="B13930" s="10">
        <v>44028</v>
      </c>
      <c r="C13930" t="s">
        <v>16394</v>
      </c>
      <c r="D13930" t="s">
        <v>16393</v>
      </c>
      <c r="E13930" t="s">
        <v>11</v>
      </c>
      <c r="G13930" s="1">
        <v>44500</v>
      </c>
      <c r="I13930" s="13">
        <f t="shared" si="217"/>
        <v>-2438472.7860001666</v>
      </c>
    </row>
    <row r="13931" spans="1:9">
      <c r="A13931" s="10">
        <v>44027</v>
      </c>
      <c r="B13931" s="10">
        <v>44028</v>
      </c>
      <c r="C13931" t="s">
        <v>16390</v>
      </c>
      <c r="D13931" t="s">
        <v>16389</v>
      </c>
      <c r="E13931" t="s">
        <v>11</v>
      </c>
      <c r="G13931" s="1">
        <v>12000</v>
      </c>
      <c r="I13931" s="13">
        <f t="shared" si="217"/>
        <v>-2426472.7860001666</v>
      </c>
    </row>
    <row r="13932" spans="1:9">
      <c r="A13932" s="10">
        <v>44027</v>
      </c>
      <c r="B13932" s="10">
        <v>44028</v>
      </c>
      <c r="C13932" t="s">
        <v>16379</v>
      </c>
      <c r="D13932" t="s">
        <v>2048</v>
      </c>
      <c r="E13932" t="s">
        <v>11</v>
      </c>
      <c r="G13932" s="1">
        <v>16500</v>
      </c>
      <c r="I13932" s="13">
        <f t="shared" si="217"/>
        <v>-2409972.7860001666</v>
      </c>
    </row>
    <row r="13933" spans="1:9">
      <c r="A13933" s="10">
        <v>44027</v>
      </c>
      <c r="B13933" s="10">
        <v>44028</v>
      </c>
      <c r="C13933" t="s">
        <v>16378</v>
      </c>
      <c r="D13933" t="s">
        <v>2153</v>
      </c>
      <c r="E13933" t="s">
        <v>11</v>
      </c>
      <c r="G13933" s="1">
        <v>17000</v>
      </c>
      <c r="I13933" s="13">
        <f t="shared" si="217"/>
        <v>-2392972.7860001666</v>
      </c>
    </row>
    <row r="13934" spans="1:9">
      <c r="A13934" s="10">
        <v>44027</v>
      </c>
      <c r="B13934" s="10">
        <v>44028</v>
      </c>
      <c r="C13934" t="s">
        <v>16376</v>
      </c>
      <c r="D13934" t="s">
        <v>1813</v>
      </c>
      <c r="E13934" t="s">
        <v>11</v>
      </c>
      <c r="G13934" s="1">
        <v>3500</v>
      </c>
      <c r="I13934" s="13">
        <f t="shared" si="217"/>
        <v>-2389472.7860001666</v>
      </c>
    </row>
    <row r="13935" spans="1:9">
      <c r="A13935" s="10">
        <v>44032</v>
      </c>
      <c r="B13935" s="10">
        <v>44029</v>
      </c>
      <c r="C13935" t="s">
        <v>16463</v>
      </c>
      <c r="D13935" t="s">
        <v>16462</v>
      </c>
      <c r="E13935" t="s">
        <v>13893</v>
      </c>
      <c r="F13935" s="1">
        <v>-700</v>
      </c>
      <c r="I13935" s="13">
        <f t="shared" si="217"/>
        <v>-2390172.7860001666</v>
      </c>
    </row>
    <row r="13936" spans="1:9">
      <c r="A13936" s="10">
        <v>44032</v>
      </c>
      <c r="B13936" s="10">
        <v>44029</v>
      </c>
      <c r="C13936" t="s">
        <v>16461</v>
      </c>
      <c r="D13936" t="s">
        <v>16460</v>
      </c>
      <c r="E13936" t="s">
        <v>11</v>
      </c>
      <c r="F13936" s="1">
        <v>-494.99799999999999</v>
      </c>
      <c r="I13936" s="13">
        <f t="shared" si="217"/>
        <v>-2390667.7840001667</v>
      </c>
    </row>
    <row r="13937" spans="1:9">
      <c r="A13937" s="10">
        <v>44032</v>
      </c>
      <c r="B13937" s="10">
        <v>44029</v>
      </c>
      <c r="C13937" t="s">
        <v>166</v>
      </c>
      <c r="D13937" t="s">
        <v>16458</v>
      </c>
      <c r="E13937" t="s">
        <v>16457</v>
      </c>
      <c r="F13937" s="1">
        <v>-0.95199999999999996</v>
      </c>
      <c r="I13937" s="13">
        <f t="shared" si="217"/>
        <v>-2390668.7360001667</v>
      </c>
    </row>
    <row r="13938" spans="1:9">
      <c r="A13938" s="10">
        <v>44032</v>
      </c>
      <c r="B13938" s="10">
        <v>44029</v>
      </c>
      <c r="C13938" t="s">
        <v>16456</v>
      </c>
      <c r="D13938" t="s">
        <v>16455</v>
      </c>
      <c r="E13938" t="s">
        <v>11</v>
      </c>
      <c r="F13938" s="1">
        <v>-4398.6750000000002</v>
      </c>
      <c r="I13938" s="13">
        <f t="shared" si="217"/>
        <v>-2395067.4110001666</v>
      </c>
    </row>
    <row r="13939" spans="1:9">
      <c r="A13939" s="10">
        <v>44032</v>
      </c>
      <c r="B13939" s="10">
        <v>44029</v>
      </c>
      <c r="C13939" t="s">
        <v>508</v>
      </c>
      <c r="E13939" t="s">
        <v>11</v>
      </c>
      <c r="F13939" s="1">
        <v>-1302</v>
      </c>
      <c r="I13939" s="13">
        <f t="shared" si="217"/>
        <v>-2396369.4110001666</v>
      </c>
    </row>
    <row r="13940" spans="1:9">
      <c r="A13940" s="10">
        <v>44032</v>
      </c>
      <c r="B13940" s="10">
        <v>44029</v>
      </c>
      <c r="C13940" t="s">
        <v>16454</v>
      </c>
      <c r="D13940" t="s">
        <v>16453</v>
      </c>
      <c r="E13940" t="s">
        <v>448</v>
      </c>
      <c r="F13940" s="1">
        <v>-2599.5509999999999</v>
      </c>
      <c r="I13940" s="13">
        <f t="shared" si="217"/>
        <v>-2398968.9620001665</v>
      </c>
    </row>
    <row r="13941" spans="1:9">
      <c r="A13941" s="10">
        <v>44032</v>
      </c>
      <c r="B13941" s="10">
        <v>44029</v>
      </c>
      <c r="C13941" t="s">
        <v>31</v>
      </c>
      <c r="D13941" t="s">
        <v>16453</v>
      </c>
      <c r="E13941" t="s">
        <v>448</v>
      </c>
      <c r="F13941" s="1">
        <v>-1.7849999999999999</v>
      </c>
      <c r="I13941" s="13">
        <f t="shared" si="217"/>
        <v>-2398970.7470001667</v>
      </c>
    </row>
    <row r="13942" spans="1:9">
      <c r="A13942" s="10">
        <v>44032</v>
      </c>
      <c r="B13942" s="10">
        <v>44029</v>
      </c>
      <c r="C13942" t="s">
        <v>16452</v>
      </c>
      <c r="D13942" t="s">
        <v>16451</v>
      </c>
      <c r="E13942" t="s">
        <v>541</v>
      </c>
      <c r="F13942" s="1">
        <v>-7483.991</v>
      </c>
      <c r="I13942" s="13">
        <f t="shared" si="217"/>
        <v>-2406454.7380001666</v>
      </c>
    </row>
    <row r="13943" spans="1:9">
      <c r="A13943" s="10">
        <v>44032</v>
      </c>
      <c r="B13943" s="10">
        <v>44029</v>
      </c>
      <c r="C13943" t="s">
        <v>31</v>
      </c>
      <c r="D13943" t="s">
        <v>16451</v>
      </c>
      <c r="E13943" t="s">
        <v>541</v>
      </c>
      <c r="F13943" s="1">
        <v>-1.7849999999999999</v>
      </c>
      <c r="I13943" s="13">
        <f t="shared" si="217"/>
        <v>-2406456.5230001668</v>
      </c>
    </row>
    <row r="13944" spans="1:9">
      <c r="A13944" s="10">
        <v>44032</v>
      </c>
      <c r="B13944" s="10">
        <v>44029</v>
      </c>
      <c r="C13944" t="s">
        <v>16450</v>
      </c>
      <c r="D13944" t="s">
        <v>16449</v>
      </c>
      <c r="E13944" t="s">
        <v>139</v>
      </c>
      <c r="F13944" s="1">
        <v>-5889.549</v>
      </c>
      <c r="I13944" s="13">
        <f t="shared" si="217"/>
        <v>-2412346.0720001669</v>
      </c>
    </row>
    <row r="13945" spans="1:9">
      <c r="A13945" s="10">
        <v>44032</v>
      </c>
      <c r="B13945" s="10">
        <v>44029</v>
      </c>
      <c r="C13945" t="s">
        <v>31</v>
      </c>
      <c r="D13945" t="s">
        <v>16449</v>
      </c>
      <c r="E13945" t="s">
        <v>139</v>
      </c>
      <c r="F13945" s="1">
        <v>-1.7849999999999999</v>
      </c>
      <c r="I13945" s="13">
        <f t="shared" si="217"/>
        <v>-2412347.857000167</v>
      </c>
    </row>
    <row r="13946" spans="1:9">
      <c r="A13946" s="10">
        <v>44032</v>
      </c>
      <c r="B13946" s="10">
        <v>44029</v>
      </c>
      <c r="C13946" t="s">
        <v>16448</v>
      </c>
      <c r="D13946" t="s">
        <v>16447</v>
      </c>
      <c r="E13946" t="s">
        <v>8015</v>
      </c>
      <c r="F13946" s="1">
        <v>-5982.5469999999996</v>
      </c>
      <c r="I13946" s="13">
        <f t="shared" si="217"/>
        <v>-2418330.4040001668</v>
      </c>
    </row>
    <row r="13947" spans="1:9">
      <c r="A13947" s="10">
        <v>44032</v>
      </c>
      <c r="B13947" s="10">
        <v>44029</v>
      </c>
      <c r="C13947" t="s">
        <v>31</v>
      </c>
      <c r="D13947" t="s">
        <v>16447</v>
      </c>
      <c r="E13947" t="s">
        <v>8015</v>
      </c>
      <c r="F13947" s="1">
        <v>-1.7849999999999999</v>
      </c>
      <c r="I13947" s="13">
        <f t="shared" si="217"/>
        <v>-2418332.189000167</v>
      </c>
    </row>
    <row r="13948" spans="1:9">
      <c r="A13948" s="10">
        <v>44032</v>
      </c>
      <c r="B13948" s="10">
        <v>44029</v>
      </c>
      <c r="C13948" t="s">
        <v>16446</v>
      </c>
      <c r="D13948" t="s">
        <v>16445</v>
      </c>
      <c r="E13948" t="s">
        <v>11</v>
      </c>
      <c r="F13948" s="1">
        <v>-375.28500000000003</v>
      </c>
      <c r="I13948" s="13">
        <f t="shared" si="217"/>
        <v>-2418707.4740001671</v>
      </c>
    </row>
    <row r="13949" spans="1:9">
      <c r="A13949" s="10">
        <v>44032</v>
      </c>
      <c r="B13949" s="10">
        <v>44029</v>
      </c>
      <c r="C13949" t="s">
        <v>16444</v>
      </c>
      <c r="D13949" t="s">
        <v>16443</v>
      </c>
      <c r="E13949" t="s">
        <v>142</v>
      </c>
      <c r="F13949" s="1">
        <v>-340.2</v>
      </c>
      <c r="I13949" s="13">
        <f t="shared" si="217"/>
        <v>-2419047.6740001673</v>
      </c>
    </row>
    <row r="13950" spans="1:9">
      <c r="A13950" s="10">
        <v>44028</v>
      </c>
      <c r="B13950" s="10">
        <v>44029</v>
      </c>
      <c r="C13950" t="s">
        <v>11233</v>
      </c>
      <c r="D13950" t="s">
        <v>2154</v>
      </c>
      <c r="E13950" t="s">
        <v>11</v>
      </c>
      <c r="G13950" s="1">
        <v>23000</v>
      </c>
      <c r="I13950" s="13">
        <f t="shared" si="217"/>
        <v>-2396047.6740001673</v>
      </c>
    </row>
    <row r="13951" spans="1:9">
      <c r="A13951" s="10">
        <v>44028</v>
      </c>
      <c r="B13951" s="10">
        <v>44029</v>
      </c>
      <c r="C13951" t="s">
        <v>16417</v>
      </c>
      <c r="D13951" t="s">
        <v>16416</v>
      </c>
      <c r="E13951" t="s">
        <v>11</v>
      </c>
      <c r="G13951" s="1">
        <v>130000</v>
      </c>
      <c r="I13951" s="13">
        <f t="shared" si="217"/>
        <v>-2266047.6740001673</v>
      </c>
    </row>
    <row r="13952" spans="1:9">
      <c r="A13952" s="10">
        <v>44028</v>
      </c>
      <c r="B13952" s="10">
        <v>44029</v>
      </c>
      <c r="C13952" t="s">
        <v>5354</v>
      </c>
      <c r="D13952" t="s">
        <v>1965</v>
      </c>
      <c r="E13952" t="s">
        <v>11</v>
      </c>
      <c r="G13952" s="1">
        <v>11000</v>
      </c>
      <c r="I13952" s="13">
        <f t="shared" si="217"/>
        <v>-2255047.6740001673</v>
      </c>
    </row>
    <row r="13953" spans="1:9">
      <c r="A13953" s="10">
        <v>44033</v>
      </c>
      <c r="B13953" s="10">
        <v>44032</v>
      </c>
      <c r="C13953" t="s">
        <v>16478</v>
      </c>
      <c r="E13953" t="s">
        <v>11</v>
      </c>
      <c r="F13953" s="1">
        <v>-107.1</v>
      </c>
      <c r="I13953" s="13">
        <f t="shared" si="217"/>
        <v>-2255154.7740001674</v>
      </c>
    </row>
    <row r="13954" spans="1:9">
      <c r="A13954" s="10">
        <v>44033</v>
      </c>
      <c r="B13954" s="10">
        <v>44032</v>
      </c>
      <c r="C13954" t="s">
        <v>101</v>
      </c>
      <c r="E13954" t="s">
        <v>11</v>
      </c>
      <c r="F13954" s="1">
        <v>-9.52</v>
      </c>
      <c r="I13954" s="13">
        <f t="shared" si="217"/>
        <v>-2255164.2940001674</v>
      </c>
    </row>
    <row r="13955" spans="1:9">
      <c r="A13955" s="10">
        <v>44033</v>
      </c>
      <c r="B13955" s="10">
        <v>44032</v>
      </c>
      <c r="C13955" t="s">
        <v>452</v>
      </c>
      <c r="D13955" t="s">
        <v>1978</v>
      </c>
      <c r="E13955" t="s">
        <v>11</v>
      </c>
      <c r="F13955" s="1">
        <v>-0.59499999999999997</v>
      </c>
      <c r="I13955" s="13">
        <f t="shared" ref="I13955:I14018" si="218">I13954+F13955+G13955</f>
        <v>-2255164.8890001676</v>
      </c>
    </row>
    <row r="13956" spans="1:9">
      <c r="A13956" s="10">
        <v>44033</v>
      </c>
      <c r="B13956" s="10">
        <v>44032</v>
      </c>
      <c r="C13956" t="s">
        <v>16477</v>
      </c>
      <c r="D13956" t="s">
        <v>16476</v>
      </c>
      <c r="E13956" t="s">
        <v>11</v>
      </c>
      <c r="F13956" s="1">
        <v>-750</v>
      </c>
      <c r="I13956" s="13">
        <f t="shared" si="218"/>
        <v>-2255914.8890001676</v>
      </c>
    </row>
    <row r="13957" spans="1:9">
      <c r="A13957" s="10">
        <v>44033</v>
      </c>
      <c r="B13957" s="10">
        <v>44032</v>
      </c>
      <c r="C13957" t="s">
        <v>12249</v>
      </c>
      <c r="D13957" t="s">
        <v>16474</v>
      </c>
      <c r="E13957" t="s">
        <v>11</v>
      </c>
      <c r="F13957" s="1">
        <v>-0.59499999999999997</v>
      </c>
      <c r="I13957" s="13">
        <f t="shared" si="218"/>
        <v>-2255915.4840001678</v>
      </c>
    </row>
    <row r="13958" spans="1:9">
      <c r="A13958" s="10">
        <v>44033</v>
      </c>
      <c r="B13958" s="10">
        <v>44032</v>
      </c>
      <c r="C13958" t="s">
        <v>452</v>
      </c>
      <c r="D13958" t="s">
        <v>2100</v>
      </c>
      <c r="E13958" t="s">
        <v>11</v>
      </c>
      <c r="F13958" s="1">
        <v>-0.59499999999999997</v>
      </c>
      <c r="I13958" s="13">
        <f t="shared" si="218"/>
        <v>-2255916.079000168</v>
      </c>
    </row>
    <row r="13959" spans="1:9">
      <c r="A13959" s="10">
        <v>44033</v>
      </c>
      <c r="B13959" s="10">
        <v>44032</v>
      </c>
      <c r="C13959" t="s">
        <v>16472</v>
      </c>
      <c r="D13959" t="s">
        <v>16471</v>
      </c>
      <c r="E13959" t="s">
        <v>15044</v>
      </c>
      <c r="F13959" s="1">
        <v>-49250</v>
      </c>
      <c r="I13959" s="13">
        <f t="shared" si="218"/>
        <v>-2305166.079000168</v>
      </c>
    </row>
    <row r="13960" spans="1:9">
      <c r="A13960" s="10">
        <v>44033</v>
      </c>
      <c r="B13960" s="10">
        <v>44032</v>
      </c>
      <c r="C13960" t="s">
        <v>452</v>
      </c>
      <c r="D13960" t="s">
        <v>1830</v>
      </c>
      <c r="E13960" t="s">
        <v>11</v>
      </c>
      <c r="F13960" s="1">
        <v>-0.59499999999999997</v>
      </c>
      <c r="I13960" s="13">
        <f t="shared" si="218"/>
        <v>-2305166.6740001682</v>
      </c>
    </row>
    <row r="13961" spans="1:9">
      <c r="A13961" s="10">
        <v>44033</v>
      </c>
      <c r="B13961" s="10">
        <v>44032</v>
      </c>
      <c r="C13961" t="s">
        <v>16469</v>
      </c>
      <c r="D13961" t="s">
        <v>16468</v>
      </c>
      <c r="E13961" t="s">
        <v>16467</v>
      </c>
      <c r="F13961" s="1">
        <v>-979.28200000000004</v>
      </c>
      <c r="I13961" s="13">
        <f t="shared" si="218"/>
        <v>-2306145.9560001683</v>
      </c>
    </row>
    <row r="13962" spans="1:9">
      <c r="A13962" s="10">
        <v>44033</v>
      </c>
      <c r="B13962" s="10">
        <v>44032</v>
      </c>
      <c r="C13962" t="s">
        <v>16466</v>
      </c>
      <c r="E13962" t="s">
        <v>16374</v>
      </c>
      <c r="F13962" s="1">
        <v>-3335.7060000000001</v>
      </c>
      <c r="I13962" s="13">
        <f t="shared" si="218"/>
        <v>-2309481.6620001681</v>
      </c>
    </row>
    <row r="13963" spans="1:9">
      <c r="A13963" s="10">
        <v>44033</v>
      </c>
      <c r="B13963" s="10">
        <v>44032</v>
      </c>
      <c r="C13963" t="s">
        <v>16465</v>
      </c>
      <c r="D13963" t="s">
        <v>16464</v>
      </c>
      <c r="E13963" t="s">
        <v>8990</v>
      </c>
      <c r="F13963" s="1">
        <v>-3763.0859999999998</v>
      </c>
      <c r="I13963" s="13">
        <f t="shared" si="218"/>
        <v>-2313244.7480001682</v>
      </c>
    </row>
    <row r="13964" spans="1:9">
      <c r="A13964" s="10">
        <v>44029</v>
      </c>
      <c r="B13964" s="10">
        <v>44032</v>
      </c>
      <c r="C13964" t="s">
        <v>16436</v>
      </c>
      <c r="D13964" t="s">
        <v>16435</v>
      </c>
      <c r="E13964" t="s">
        <v>11</v>
      </c>
      <c r="G13964" s="1">
        <v>182.44499999999999</v>
      </c>
      <c r="I13964" s="13">
        <f t="shared" si="218"/>
        <v>-2313062.3030001684</v>
      </c>
    </row>
    <row r="13965" spans="1:9">
      <c r="A13965" s="10">
        <v>44029</v>
      </c>
      <c r="B13965" s="10">
        <v>44032</v>
      </c>
      <c r="C13965" t="s">
        <v>16428</v>
      </c>
      <c r="D13965" t="s">
        <v>16427</v>
      </c>
      <c r="E13965" t="s">
        <v>11</v>
      </c>
      <c r="G13965" s="1">
        <v>170000</v>
      </c>
      <c r="I13965" s="13">
        <f t="shared" si="218"/>
        <v>-2143062.3030001684</v>
      </c>
    </row>
    <row r="13966" spans="1:9">
      <c r="A13966" s="10">
        <v>44034</v>
      </c>
      <c r="B13966" s="10">
        <v>44033</v>
      </c>
      <c r="C13966" t="s">
        <v>857</v>
      </c>
      <c r="D13966" t="s">
        <v>16496</v>
      </c>
      <c r="E13966" t="s">
        <v>16495</v>
      </c>
      <c r="F13966" s="1">
        <v>-763.77</v>
      </c>
      <c r="I13966" s="13">
        <f t="shared" si="218"/>
        <v>-2143826.0730001684</v>
      </c>
    </row>
    <row r="13967" spans="1:9">
      <c r="A13967" s="10">
        <v>44034</v>
      </c>
      <c r="B13967" s="10">
        <v>44033</v>
      </c>
      <c r="C13967" t="s">
        <v>12249</v>
      </c>
      <c r="D13967" t="s">
        <v>16493</v>
      </c>
      <c r="E13967" t="s">
        <v>11</v>
      </c>
      <c r="F13967" s="1">
        <v>-0.59499999999999997</v>
      </c>
      <c r="I13967" s="13">
        <f t="shared" si="218"/>
        <v>-2143826.6680001686</v>
      </c>
    </row>
    <row r="13968" spans="1:9">
      <c r="A13968" s="10">
        <v>44034</v>
      </c>
      <c r="B13968" s="10">
        <v>44033</v>
      </c>
      <c r="C13968" t="s">
        <v>16492</v>
      </c>
      <c r="D13968" t="s">
        <v>16491</v>
      </c>
      <c r="E13968" t="s">
        <v>11</v>
      </c>
      <c r="F13968" s="1">
        <v>-461.822</v>
      </c>
      <c r="I13968" s="13">
        <f t="shared" si="218"/>
        <v>-2144288.4900001688</v>
      </c>
    </row>
    <row r="13969" spans="1:9">
      <c r="A13969" s="10">
        <v>44034</v>
      </c>
      <c r="B13969" s="10">
        <v>44033</v>
      </c>
      <c r="C13969" t="s">
        <v>16490</v>
      </c>
      <c r="D13969" t="s">
        <v>16489</v>
      </c>
      <c r="E13969" t="s">
        <v>11</v>
      </c>
      <c r="F13969" s="1">
        <v>-831.77599999999995</v>
      </c>
      <c r="I13969" s="13">
        <f t="shared" si="218"/>
        <v>-2145120.2660001689</v>
      </c>
    </row>
    <row r="13970" spans="1:9">
      <c r="A13970" s="10">
        <v>44034</v>
      </c>
      <c r="B13970" s="10">
        <v>44033</v>
      </c>
      <c r="C13970" t="s">
        <v>16488</v>
      </c>
      <c r="D13970" t="s">
        <v>16487</v>
      </c>
      <c r="E13970" t="s">
        <v>11</v>
      </c>
      <c r="F13970" s="1">
        <v>-597.09</v>
      </c>
      <c r="I13970" s="13">
        <f t="shared" si="218"/>
        <v>-2145717.3560001687</v>
      </c>
    </row>
    <row r="13971" spans="1:9">
      <c r="A13971" s="10">
        <v>44034</v>
      </c>
      <c r="B13971" s="10">
        <v>44033</v>
      </c>
      <c r="C13971" t="s">
        <v>16486</v>
      </c>
      <c r="D13971" t="s">
        <v>16485</v>
      </c>
      <c r="E13971" t="s">
        <v>16484</v>
      </c>
      <c r="F13971" s="1">
        <v>-189.321</v>
      </c>
      <c r="I13971" s="13">
        <f t="shared" si="218"/>
        <v>-2145906.6770001687</v>
      </c>
    </row>
    <row r="13972" spans="1:9">
      <c r="A13972" s="10">
        <v>44034</v>
      </c>
      <c r="B13972" s="10">
        <v>44033</v>
      </c>
      <c r="C13972" t="s">
        <v>16483</v>
      </c>
      <c r="D13972" t="s">
        <v>16482</v>
      </c>
      <c r="E13972" t="s">
        <v>7676</v>
      </c>
      <c r="F13972" s="1">
        <v>-1992.3530000000001</v>
      </c>
      <c r="I13972" s="13">
        <f t="shared" si="218"/>
        <v>-2147899.0300001688</v>
      </c>
    </row>
    <row r="13973" spans="1:9">
      <c r="A13973" s="10">
        <v>44034</v>
      </c>
      <c r="B13973" s="10">
        <v>44033</v>
      </c>
      <c r="C13973" t="s">
        <v>452</v>
      </c>
      <c r="D13973" t="s">
        <v>1972</v>
      </c>
      <c r="E13973" t="s">
        <v>11</v>
      </c>
      <c r="F13973" s="1">
        <v>-0.59499999999999997</v>
      </c>
      <c r="I13973" s="13">
        <f t="shared" si="218"/>
        <v>-2147899.625000169</v>
      </c>
    </row>
    <row r="13974" spans="1:9">
      <c r="A13974" s="10">
        <v>44034</v>
      </c>
      <c r="B13974" s="10">
        <v>44033</v>
      </c>
      <c r="C13974" t="s">
        <v>452</v>
      </c>
      <c r="D13974" t="s">
        <v>1821</v>
      </c>
      <c r="E13974" t="s">
        <v>11</v>
      </c>
      <c r="F13974" s="1">
        <v>-0.59499999999999997</v>
      </c>
      <c r="I13974" s="13">
        <f t="shared" si="218"/>
        <v>-2147900.2200001692</v>
      </c>
    </row>
    <row r="13975" spans="1:9">
      <c r="A13975" s="10">
        <v>44034</v>
      </c>
      <c r="B13975" s="10">
        <v>44033</v>
      </c>
      <c r="C13975" t="s">
        <v>452</v>
      </c>
      <c r="D13975" t="s">
        <v>2107</v>
      </c>
      <c r="E13975" t="s">
        <v>11</v>
      </c>
      <c r="F13975" s="1">
        <v>-0.59499999999999997</v>
      </c>
      <c r="I13975" s="13">
        <f t="shared" si="218"/>
        <v>-2147900.8150001694</v>
      </c>
    </row>
    <row r="13976" spans="1:9">
      <c r="A13976" s="10">
        <v>44034</v>
      </c>
      <c r="B13976" s="10">
        <v>44033</v>
      </c>
      <c r="C13976" t="s">
        <v>452</v>
      </c>
      <c r="D13976" t="s">
        <v>7409</v>
      </c>
      <c r="E13976" t="s">
        <v>11</v>
      </c>
      <c r="F13976" s="1">
        <v>-0.59499999999999997</v>
      </c>
      <c r="I13976" s="13">
        <f t="shared" si="218"/>
        <v>-2147901.4100001696</v>
      </c>
    </row>
    <row r="13977" spans="1:9">
      <c r="A13977" s="10">
        <v>44034</v>
      </c>
      <c r="B13977" s="10">
        <v>44033</v>
      </c>
      <c r="C13977" t="s">
        <v>452</v>
      </c>
      <c r="D13977" t="s">
        <v>1828</v>
      </c>
      <c r="E13977" t="s">
        <v>11</v>
      </c>
      <c r="F13977" s="1">
        <v>-0.59499999999999997</v>
      </c>
      <c r="I13977" s="13">
        <f t="shared" si="218"/>
        <v>-2147902.0050001699</v>
      </c>
    </row>
    <row r="13978" spans="1:9">
      <c r="A13978" s="10">
        <v>44032</v>
      </c>
      <c r="B13978" s="10">
        <v>44033</v>
      </c>
      <c r="C13978" t="s">
        <v>16459</v>
      </c>
      <c r="D13978" t="s">
        <v>16458</v>
      </c>
      <c r="E13978" t="s">
        <v>16457</v>
      </c>
      <c r="G13978" s="1">
        <v>41.65</v>
      </c>
      <c r="I13978" s="13">
        <f t="shared" si="218"/>
        <v>-2147860.3550001699</v>
      </c>
    </row>
    <row r="13979" spans="1:9">
      <c r="A13979" s="10">
        <v>44035</v>
      </c>
      <c r="B13979" s="10">
        <v>44034</v>
      </c>
      <c r="C13979" t="s">
        <v>16503</v>
      </c>
      <c r="D13979" t="s">
        <v>16502</v>
      </c>
      <c r="E13979" t="s">
        <v>16467</v>
      </c>
      <c r="F13979" s="1">
        <v>-2249.9369999999999</v>
      </c>
      <c r="I13979" s="13">
        <f t="shared" si="218"/>
        <v>-2150110.2920001699</v>
      </c>
    </row>
    <row r="13980" spans="1:9">
      <c r="A13980" s="10">
        <v>44035</v>
      </c>
      <c r="B13980" s="10">
        <v>44034</v>
      </c>
      <c r="C13980" t="s">
        <v>16501</v>
      </c>
      <c r="D13980" t="s">
        <v>16500</v>
      </c>
      <c r="E13980" t="s">
        <v>11</v>
      </c>
      <c r="F13980" s="1">
        <v>-9251.0339999999997</v>
      </c>
      <c r="I13980" s="13">
        <f t="shared" si="218"/>
        <v>-2159361.3260001699</v>
      </c>
    </row>
    <row r="13981" spans="1:9">
      <c r="A13981" s="10">
        <v>44035</v>
      </c>
      <c r="B13981" s="10">
        <v>44034</v>
      </c>
      <c r="C13981" t="s">
        <v>16499</v>
      </c>
      <c r="D13981" t="s">
        <v>16498</v>
      </c>
      <c r="E13981" t="s">
        <v>7355</v>
      </c>
      <c r="F13981" s="1">
        <v>-242.58699999999999</v>
      </c>
      <c r="I13981" s="13">
        <f t="shared" si="218"/>
        <v>-2159603.9130001697</v>
      </c>
    </row>
    <row r="13982" spans="1:9">
      <c r="A13982" s="10">
        <v>44033</v>
      </c>
      <c r="B13982" s="10">
        <v>44034</v>
      </c>
      <c r="C13982" t="s">
        <v>13551</v>
      </c>
      <c r="D13982" t="s">
        <v>1978</v>
      </c>
      <c r="E13982" t="s">
        <v>11</v>
      </c>
      <c r="G13982" s="1">
        <v>9500</v>
      </c>
      <c r="I13982" s="13">
        <f t="shared" si="218"/>
        <v>-2150103.9130001697</v>
      </c>
    </row>
    <row r="13983" spans="1:9">
      <c r="A13983" s="10">
        <v>44033</v>
      </c>
      <c r="B13983" s="10">
        <v>44034</v>
      </c>
      <c r="C13983" t="s">
        <v>16475</v>
      </c>
      <c r="D13983" t="s">
        <v>16474</v>
      </c>
      <c r="E13983" t="s">
        <v>11</v>
      </c>
      <c r="G13983" s="1">
        <v>110000</v>
      </c>
      <c r="I13983" s="13">
        <f t="shared" si="218"/>
        <v>-2040103.9130001697</v>
      </c>
    </row>
    <row r="13984" spans="1:9">
      <c r="A13984" s="10">
        <v>44033</v>
      </c>
      <c r="B13984" s="10">
        <v>44034</v>
      </c>
      <c r="C13984" t="s">
        <v>16473</v>
      </c>
      <c r="D13984" t="s">
        <v>2100</v>
      </c>
      <c r="E13984" t="s">
        <v>11</v>
      </c>
      <c r="G13984" s="1">
        <v>14000</v>
      </c>
      <c r="I13984" s="13">
        <f t="shared" si="218"/>
        <v>-2026103.9130001697</v>
      </c>
    </row>
    <row r="13985" spans="1:9">
      <c r="A13985" s="10">
        <v>44033</v>
      </c>
      <c r="B13985" s="10">
        <v>44034</v>
      </c>
      <c r="C13985" t="s">
        <v>16470</v>
      </c>
      <c r="D13985" t="s">
        <v>1830</v>
      </c>
      <c r="E13985" t="s">
        <v>11</v>
      </c>
      <c r="G13985" s="1">
        <v>13500</v>
      </c>
      <c r="I13985" s="13">
        <f t="shared" si="218"/>
        <v>-2012603.9130001697</v>
      </c>
    </row>
    <row r="13986" spans="1:9">
      <c r="A13986" s="10">
        <v>44039</v>
      </c>
      <c r="B13986" s="10">
        <v>44035</v>
      </c>
      <c r="C13986" t="s">
        <v>7</v>
      </c>
      <c r="D13986" t="s">
        <v>16521</v>
      </c>
      <c r="E13986" t="s">
        <v>16520</v>
      </c>
      <c r="F13986" s="1">
        <v>-1.9</v>
      </c>
      <c r="I13986" s="13">
        <f t="shared" si="218"/>
        <v>-2012605.8130001696</v>
      </c>
    </row>
    <row r="13987" spans="1:9">
      <c r="A13987" s="10">
        <v>44039</v>
      </c>
      <c r="B13987" s="10">
        <v>44035</v>
      </c>
      <c r="C13987" t="s">
        <v>184</v>
      </c>
      <c r="D13987" t="s">
        <v>16515</v>
      </c>
      <c r="E13987" t="s">
        <v>16514</v>
      </c>
      <c r="F13987" s="1">
        <v>-10</v>
      </c>
      <c r="I13987" s="13">
        <f t="shared" si="218"/>
        <v>-2012615.8130001696</v>
      </c>
    </row>
    <row r="13988" spans="1:9">
      <c r="A13988" s="10">
        <v>44039</v>
      </c>
      <c r="B13988" s="10">
        <v>44035</v>
      </c>
      <c r="C13988" t="s">
        <v>3583</v>
      </c>
      <c r="D13988" t="s">
        <v>16513</v>
      </c>
      <c r="E13988" t="s">
        <v>13834</v>
      </c>
      <c r="F13988" s="1">
        <v>-23.8</v>
      </c>
      <c r="I13988" s="13">
        <f t="shared" si="218"/>
        <v>-2012639.6130001696</v>
      </c>
    </row>
    <row r="13989" spans="1:9">
      <c r="A13989" s="10">
        <v>44036</v>
      </c>
      <c r="B13989" s="10">
        <v>44035</v>
      </c>
      <c r="C13989" t="s">
        <v>16511</v>
      </c>
      <c r="D13989" t="s">
        <v>16510</v>
      </c>
      <c r="E13989" t="s">
        <v>12446</v>
      </c>
      <c r="F13989" s="1">
        <v>-54175</v>
      </c>
      <c r="I13989" s="13">
        <f t="shared" si="218"/>
        <v>-2066814.6130001696</v>
      </c>
    </row>
    <row r="13990" spans="1:9">
      <c r="A13990" s="10">
        <v>44036</v>
      </c>
      <c r="B13990" s="10">
        <v>44035</v>
      </c>
      <c r="C13990" t="s">
        <v>16509</v>
      </c>
      <c r="D13990" t="s">
        <v>16508</v>
      </c>
      <c r="E13990" t="s">
        <v>15044</v>
      </c>
      <c r="F13990" s="1">
        <v>-22039.73</v>
      </c>
      <c r="I13990" s="13">
        <f t="shared" si="218"/>
        <v>-2088854.3430001696</v>
      </c>
    </row>
    <row r="13991" spans="1:9">
      <c r="A13991" s="10">
        <v>44036</v>
      </c>
      <c r="B13991" s="10">
        <v>44035</v>
      </c>
      <c r="C13991" t="s">
        <v>42</v>
      </c>
      <c r="D13991" t="s">
        <v>16507</v>
      </c>
      <c r="E13991" t="s">
        <v>44</v>
      </c>
      <c r="F13991" s="1">
        <v>-630</v>
      </c>
      <c r="I13991" s="13">
        <f t="shared" si="218"/>
        <v>-2089484.3430001696</v>
      </c>
    </row>
    <row r="13992" spans="1:9">
      <c r="A13992" s="10">
        <v>44036</v>
      </c>
      <c r="B13992" s="10">
        <v>44035</v>
      </c>
      <c r="C13992" t="s">
        <v>45</v>
      </c>
      <c r="D13992" t="s">
        <v>16507</v>
      </c>
      <c r="E13992" t="s">
        <v>44</v>
      </c>
      <c r="F13992" s="1">
        <v>-3.57</v>
      </c>
      <c r="I13992" s="13">
        <f t="shared" si="218"/>
        <v>-2089487.9130001697</v>
      </c>
    </row>
    <row r="13993" spans="1:9">
      <c r="A13993" s="10">
        <v>44036</v>
      </c>
      <c r="B13993" s="10">
        <v>44035</v>
      </c>
      <c r="C13993" t="s">
        <v>42</v>
      </c>
      <c r="D13993" t="s">
        <v>16506</v>
      </c>
      <c r="E13993" t="s">
        <v>44</v>
      </c>
      <c r="F13993" s="1">
        <v>-11200</v>
      </c>
      <c r="I13993" s="13">
        <f t="shared" si="218"/>
        <v>-2100687.9130001697</v>
      </c>
    </row>
    <row r="13994" spans="1:9">
      <c r="A13994" s="10">
        <v>44036</v>
      </c>
      <c r="B13994" s="10">
        <v>44035</v>
      </c>
      <c r="C13994" t="s">
        <v>45</v>
      </c>
      <c r="D13994" t="s">
        <v>16506</v>
      </c>
      <c r="E13994" t="s">
        <v>44</v>
      </c>
      <c r="F13994" s="1">
        <v>-3.57</v>
      </c>
      <c r="I13994" s="13">
        <f t="shared" si="218"/>
        <v>-2100691.4830001695</v>
      </c>
    </row>
    <row r="13995" spans="1:9">
      <c r="A13995" s="10">
        <v>44036</v>
      </c>
      <c r="B13995" s="10">
        <v>44035</v>
      </c>
      <c r="C13995" t="s">
        <v>16505</v>
      </c>
      <c r="D13995" t="s">
        <v>16504</v>
      </c>
      <c r="E13995" t="s">
        <v>15044</v>
      </c>
      <c r="F13995" s="1">
        <v>-49250</v>
      </c>
      <c r="I13995" s="13">
        <f t="shared" si="218"/>
        <v>-2149941.4830001695</v>
      </c>
    </row>
    <row r="13996" spans="1:9">
      <c r="A13996" s="10">
        <v>44034</v>
      </c>
      <c r="B13996" s="10">
        <v>44035</v>
      </c>
      <c r="C13996" t="s">
        <v>16497</v>
      </c>
      <c r="D13996" t="s">
        <v>1828</v>
      </c>
      <c r="E13996" t="s">
        <v>11</v>
      </c>
      <c r="G13996" s="1">
        <v>14500</v>
      </c>
      <c r="I13996" s="13">
        <f t="shared" si="218"/>
        <v>-2135441.4830001695</v>
      </c>
    </row>
    <row r="13997" spans="1:9">
      <c r="A13997" s="10">
        <v>44034</v>
      </c>
      <c r="B13997" s="10">
        <v>44035</v>
      </c>
      <c r="C13997" t="s">
        <v>16494</v>
      </c>
      <c r="D13997" t="s">
        <v>16493</v>
      </c>
      <c r="E13997" t="s">
        <v>11</v>
      </c>
      <c r="G13997" s="1">
        <v>80000</v>
      </c>
      <c r="I13997" s="13">
        <f t="shared" si="218"/>
        <v>-2055441.4830001695</v>
      </c>
    </row>
    <row r="13998" spans="1:9">
      <c r="A13998" s="10">
        <v>44034</v>
      </c>
      <c r="B13998" s="10">
        <v>44035</v>
      </c>
      <c r="C13998" t="s">
        <v>5819</v>
      </c>
      <c r="D13998" t="s">
        <v>1972</v>
      </c>
      <c r="E13998" t="s">
        <v>11</v>
      </c>
      <c r="G13998" s="1">
        <v>8500</v>
      </c>
      <c r="I13998" s="13">
        <f t="shared" si="218"/>
        <v>-2046941.4830001695</v>
      </c>
    </row>
    <row r="13999" spans="1:9">
      <c r="A13999" s="10">
        <v>44034</v>
      </c>
      <c r="B13999" s="10">
        <v>44035</v>
      </c>
      <c r="C13999" t="s">
        <v>16481</v>
      </c>
      <c r="D13999" t="s">
        <v>1821</v>
      </c>
      <c r="E13999" t="s">
        <v>11</v>
      </c>
      <c r="G13999" s="1">
        <v>9000</v>
      </c>
      <c r="I13999" s="13">
        <f t="shared" si="218"/>
        <v>-2037941.4830001695</v>
      </c>
    </row>
    <row r="14000" spans="1:9">
      <c r="A14000" s="10">
        <v>44034</v>
      </c>
      <c r="B14000" s="10">
        <v>44035</v>
      </c>
      <c r="C14000" t="s">
        <v>16480</v>
      </c>
      <c r="D14000" t="s">
        <v>2107</v>
      </c>
      <c r="E14000" t="s">
        <v>11</v>
      </c>
      <c r="G14000" s="1">
        <v>4000</v>
      </c>
      <c r="I14000" s="13">
        <f t="shared" si="218"/>
        <v>-2033941.4830001695</v>
      </c>
    </row>
    <row r="14001" spans="1:9">
      <c r="A14001" s="10">
        <v>44034</v>
      </c>
      <c r="B14001" s="10">
        <v>44035</v>
      </c>
      <c r="C14001" t="s">
        <v>16479</v>
      </c>
      <c r="D14001" t="s">
        <v>7409</v>
      </c>
      <c r="E14001" t="s">
        <v>11</v>
      </c>
      <c r="G14001" s="1">
        <v>1000</v>
      </c>
      <c r="I14001" s="13">
        <f t="shared" si="218"/>
        <v>-2032941.4830001695</v>
      </c>
    </row>
    <row r="14002" spans="1:9">
      <c r="A14002" s="10">
        <v>44040</v>
      </c>
      <c r="B14002" s="10">
        <v>44036</v>
      </c>
      <c r="C14002" t="s">
        <v>7</v>
      </c>
      <c r="D14002" t="s">
        <v>16536</v>
      </c>
      <c r="E14002" t="s">
        <v>16535</v>
      </c>
      <c r="F14002" s="1">
        <v>-1.9</v>
      </c>
      <c r="I14002" s="13">
        <f t="shared" si="218"/>
        <v>-2032943.3830001694</v>
      </c>
    </row>
    <row r="14003" spans="1:9">
      <c r="A14003" s="10">
        <v>44040</v>
      </c>
      <c r="B14003" s="10">
        <v>44036</v>
      </c>
      <c r="C14003" t="s">
        <v>184</v>
      </c>
      <c r="D14003" t="s">
        <v>16534</v>
      </c>
      <c r="E14003" t="s">
        <v>16533</v>
      </c>
      <c r="F14003" s="1">
        <v>-10</v>
      </c>
      <c r="I14003" s="13">
        <f t="shared" si="218"/>
        <v>-2032953.3830001694</v>
      </c>
    </row>
    <row r="14004" spans="1:9">
      <c r="A14004" s="10">
        <v>44039</v>
      </c>
      <c r="B14004" s="10">
        <v>44036</v>
      </c>
      <c r="C14004" t="s">
        <v>16526</v>
      </c>
      <c r="D14004" t="s">
        <v>16525</v>
      </c>
      <c r="E14004" t="s">
        <v>10565</v>
      </c>
      <c r="F14004" s="1">
        <v>-650.56200000000001</v>
      </c>
      <c r="I14004" s="13">
        <f t="shared" si="218"/>
        <v>-2033603.9450001693</v>
      </c>
    </row>
    <row r="14005" spans="1:9">
      <c r="A14005" s="10">
        <v>44039</v>
      </c>
      <c r="B14005" s="10">
        <v>44036</v>
      </c>
      <c r="C14005" t="s">
        <v>16524</v>
      </c>
      <c r="D14005" t="s">
        <v>16523</v>
      </c>
      <c r="E14005" t="s">
        <v>11</v>
      </c>
      <c r="F14005" s="1">
        <v>-32550</v>
      </c>
      <c r="I14005" s="13">
        <f t="shared" si="218"/>
        <v>-2066153.9450001693</v>
      </c>
    </row>
    <row r="14006" spans="1:9">
      <c r="A14006" s="10">
        <v>44039</v>
      </c>
      <c r="B14006" s="10">
        <v>44036</v>
      </c>
      <c r="C14006" t="s">
        <v>427</v>
      </c>
      <c r="D14006" t="s">
        <v>16522</v>
      </c>
      <c r="E14006" t="s">
        <v>429</v>
      </c>
      <c r="F14006" s="1">
        <v>-1202.4069999999999</v>
      </c>
      <c r="I14006" s="13">
        <f t="shared" si="218"/>
        <v>-2067356.3520001692</v>
      </c>
    </row>
    <row r="14007" spans="1:9">
      <c r="A14007" s="10">
        <v>44039</v>
      </c>
      <c r="B14007" s="10">
        <v>44036</v>
      </c>
      <c r="C14007" t="s">
        <v>430</v>
      </c>
      <c r="D14007" t="s">
        <v>16522</v>
      </c>
      <c r="E14007" t="s">
        <v>431</v>
      </c>
      <c r="F14007" s="1">
        <v>-1.19</v>
      </c>
      <c r="I14007" s="13">
        <f t="shared" si="218"/>
        <v>-2067357.5420001692</v>
      </c>
    </row>
    <row r="14008" spans="1:9">
      <c r="A14008" s="10">
        <v>44039</v>
      </c>
      <c r="B14008" s="10">
        <v>44036</v>
      </c>
      <c r="C14008" t="s">
        <v>427</v>
      </c>
      <c r="D14008" t="s">
        <v>16512</v>
      </c>
      <c r="E14008" t="s">
        <v>429</v>
      </c>
      <c r="F14008" s="1">
        <v>-3070.58</v>
      </c>
      <c r="I14008" s="13">
        <f t="shared" si="218"/>
        <v>-2070428.1220001692</v>
      </c>
    </row>
    <row r="14009" spans="1:9">
      <c r="A14009" s="10">
        <v>44039</v>
      </c>
      <c r="B14009" s="10">
        <v>44036</v>
      </c>
      <c r="C14009" t="s">
        <v>16519</v>
      </c>
      <c r="D14009" t="s">
        <v>16518</v>
      </c>
      <c r="E14009" t="s">
        <v>11</v>
      </c>
      <c r="F14009" s="1">
        <v>-990</v>
      </c>
      <c r="I14009" s="13">
        <f t="shared" si="218"/>
        <v>-2071418.1220001692</v>
      </c>
    </row>
    <row r="14010" spans="1:9">
      <c r="A14010" s="10">
        <v>44039</v>
      </c>
      <c r="B14010" s="10">
        <v>44036</v>
      </c>
      <c r="C14010" t="s">
        <v>16517</v>
      </c>
      <c r="D14010" t="s">
        <v>16516</v>
      </c>
      <c r="E14010" t="s">
        <v>332</v>
      </c>
      <c r="F14010" s="1">
        <v>-17730</v>
      </c>
      <c r="I14010" s="13">
        <f t="shared" si="218"/>
        <v>-2089148.1220001692</v>
      </c>
    </row>
    <row r="14011" spans="1:9">
      <c r="A14011" s="10">
        <v>44039</v>
      </c>
      <c r="B14011" s="10">
        <v>44036</v>
      </c>
      <c r="C14011" t="s">
        <v>31</v>
      </c>
      <c r="D14011" t="s">
        <v>16516</v>
      </c>
      <c r="E14011" t="s">
        <v>332</v>
      </c>
      <c r="F14011" s="1">
        <v>-1.7849999999999999</v>
      </c>
      <c r="I14011" s="13">
        <f t="shared" si="218"/>
        <v>-2089149.9070001692</v>
      </c>
    </row>
    <row r="14012" spans="1:9">
      <c r="A14012" s="10">
        <v>44039</v>
      </c>
      <c r="B14012" s="10">
        <v>44036</v>
      </c>
      <c r="C14012" t="s">
        <v>430</v>
      </c>
      <c r="D14012" t="s">
        <v>16512</v>
      </c>
      <c r="E14012" t="s">
        <v>431</v>
      </c>
      <c r="F14012" s="1">
        <v>-1.19</v>
      </c>
      <c r="I14012" s="13">
        <f t="shared" si="218"/>
        <v>-2089151.0970001691</v>
      </c>
    </row>
    <row r="14013" spans="1:9">
      <c r="A14013" s="10">
        <v>44040</v>
      </c>
      <c r="B14013" s="10">
        <v>44039</v>
      </c>
      <c r="C14013" t="s">
        <v>16556</v>
      </c>
      <c r="D14013" t="s">
        <v>16555</v>
      </c>
      <c r="E14013" t="s">
        <v>11</v>
      </c>
      <c r="F14013" s="1">
        <v>-1024.2560000000001</v>
      </c>
      <c r="I14013" s="13">
        <f t="shared" si="218"/>
        <v>-2090175.3530001692</v>
      </c>
    </row>
    <row r="14014" spans="1:9">
      <c r="A14014" s="10">
        <v>44040</v>
      </c>
      <c r="B14014" s="10">
        <v>44039</v>
      </c>
      <c r="C14014" t="s">
        <v>452</v>
      </c>
      <c r="D14014" t="s">
        <v>2025</v>
      </c>
      <c r="E14014" t="s">
        <v>11</v>
      </c>
      <c r="F14014" s="1">
        <v>-0.59499999999999997</v>
      </c>
      <c r="I14014" s="13">
        <f t="shared" si="218"/>
        <v>-2090175.9480001691</v>
      </c>
    </row>
    <row r="14015" spans="1:9">
      <c r="A14015" s="10">
        <v>44040</v>
      </c>
      <c r="B14015" s="10">
        <v>44039</v>
      </c>
      <c r="C14015" t="s">
        <v>452</v>
      </c>
      <c r="D14015" t="s">
        <v>2097</v>
      </c>
      <c r="E14015" t="s">
        <v>11</v>
      </c>
      <c r="F14015" s="1">
        <v>-0.59499999999999997</v>
      </c>
      <c r="I14015" s="13">
        <f t="shared" si="218"/>
        <v>-2090176.5430001691</v>
      </c>
    </row>
    <row r="14016" spans="1:9">
      <c r="A14016" s="10">
        <v>44040</v>
      </c>
      <c r="B14016" s="10">
        <v>44039</v>
      </c>
      <c r="C14016" t="s">
        <v>16554</v>
      </c>
      <c r="D14016" t="s">
        <v>16553</v>
      </c>
      <c r="E14016" t="s">
        <v>16552</v>
      </c>
      <c r="F14016" s="1">
        <v>-1425</v>
      </c>
      <c r="I14016" s="13">
        <f t="shared" si="218"/>
        <v>-2091601.5430001691</v>
      </c>
    </row>
    <row r="14017" spans="1:9">
      <c r="A14017" s="10">
        <v>44040</v>
      </c>
      <c r="B14017" s="10">
        <v>44039</v>
      </c>
      <c r="C14017" t="s">
        <v>16551</v>
      </c>
      <c r="D14017" t="s">
        <v>16550</v>
      </c>
      <c r="E14017" t="s">
        <v>11</v>
      </c>
      <c r="F14017" s="1">
        <v>-236.55099999999999</v>
      </c>
      <c r="I14017" s="13">
        <f t="shared" si="218"/>
        <v>-2091838.0940001691</v>
      </c>
    </row>
    <row r="14018" spans="1:9">
      <c r="A14018" s="10">
        <v>44040</v>
      </c>
      <c r="B14018" s="10">
        <v>44039</v>
      </c>
      <c r="C14018" t="s">
        <v>16549</v>
      </c>
      <c r="D14018" t="s">
        <v>16548</v>
      </c>
      <c r="E14018" t="s">
        <v>16547</v>
      </c>
      <c r="F14018" s="1">
        <v>-423.80099999999999</v>
      </c>
      <c r="I14018" s="13">
        <f t="shared" si="218"/>
        <v>-2092261.8950001691</v>
      </c>
    </row>
    <row r="14019" spans="1:9">
      <c r="A14019" s="10">
        <v>44040</v>
      </c>
      <c r="B14019" s="10">
        <v>44039</v>
      </c>
      <c r="C14019" t="s">
        <v>16546</v>
      </c>
      <c r="D14019" t="s">
        <v>16545</v>
      </c>
      <c r="E14019" t="s">
        <v>7318</v>
      </c>
      <c r="F14019" s="1">
        <v>-834.2</v>
      </c>
      <c r="I14019" s="13">
        <f t="shared" ref="I14019:I14082" si="219">I14018+F14019+G14019</f>
        <v>-2093096.095000169</v>
      </c>
    </row>
    <row r="14020" spans="1:9">
      <c r="A14020" s="10">
        <v>44040</v>
      </c>
      <c r="B14020" s="10">
        <v>44039</v>
      </c>
      <c r="C14020" t="s">
        <v>452</v>
      </c>
      <c r="D14020" t="s">
        <v>1596</v>
      </c>
      <c r="E14020" t="s">
        <v>11</v>
      </c>
      <c r="F14020" s="1">
        <v>-0.59499999999999997</v>
      </c>
      <c r="I14020" s="13">
        <f t="shared" si="219"/>
        <v>-2093096.690000169</v>
      </c>
    </row>
    <row r="14021" spans="1:9">
      <c r="A14021" s="10">
        <v>44040</v>
      </c>
      <c r="B14021" s="10">
        <v>44039</v>
      </c>
      <c r="C14021" t="s">
        <v>452</v>
      </c>
      <c r="D14021" t="s">
        <v>1898</v>
      </c>
      <c r="E14021" t="s">
        <v>11</v>
      </c>
      <c r="F14021" s="1">
        <v>-0.59499999999999997</v>
      </c>
      <c r="I14021" s="13">
        <f t="shared" si="219"/>
        <v>-2093097.285000169</v>
      </c>
    </row>
    <row r="14022" spans="1:9">
      <c r="A14022" s="10">
        <v>44040</v>
      </c>
      <c r="B14022" s="10">
        <v>44039</v>
      </c>
      <c r="C14022" t="s">
        <v>452</v>
      </c>
      <c r="D14022" t="s">
        <v>11398</v>
      </c>
      <c r="E14022" t="s">
        <v>11</v>
      </c>
      <c r="F14022" s="1">
        <v>-0.59499999999999997</v>
      </c>
      <c r="I14022" s="13">
        <f t="shared" si="219"/>
        <v>-2093097.8800001689</v>
      </c>
    </row>
    <row r="14023" spans="1:9">
      <c r="A14023" s="10">
        <v>44040</v>
      </c>
      <c r="B14023" s="10">
        <v>44039</v>
      </c>
      <c r="C14023" t="s">
        <v>42</v>
      </c>
      <c r="D14023" t="s">
        <v>16543</v>
      </c>
      <c r="E14023" t="s">
        <v>44</v>
      </c>
      <c r="F14023" s="1">
        <v>-33827.114000000001</v>
      </c>
      <c r="I14023" s="13">
        <f t="shared" si="219"/>
        <v>-2126924.994000169</v>
      </c>
    </row>
    <row r="14024" spans="1:9">
      <c r="A14024" s="10">
        <v>44040</v>
      </c>
      <c r="B14024" s="10">
        <v>44039</v>
      </c>
      <c r="C14024" t="s">
        <v>45</v>
      </c>
      <c r="D14024" t="s">
        <v>16543</v>
      </c>
      <c r="E14024" t="s">
        <v>44</v>
      </c>
      <c r="F14024" s="1">
        <v>-3.57</v>
      </c>
      <c r="I14024" s="13">
        <f t="shared" si="219"/>
        <v>-2126928.5640001688</v>
      </c>
    </row>
    <row r="14025" spans="1:9">
      <c r="A14025" s="10">
        <v>44040</v>
      </c>
      <c r="B14025" s="10">
        <v>44039</v>
      </c>
      <c r="C14025" t="s">
        <v>42</v>
      </c>
      <c r="D14025" t="s">
        <v>16542</v>
      </c>
      <c r="E14025" t="s">
        <v>44</v>
      </c>
      <c r="F14025" s="1">
        <v>-125234.379</v>
      </c>
      <c r="I14025" s="13">
        <f t="shared" si="219"/>
        <v>-2252162.943000169</v>
      </c>
    </row>
    <row r="14026" spans="1:9">
      <c r="A14026" s="10">
        <v>44040</v>
      </c>
      <c r="B14026" s="10">
        <v>44039</v>
      </c>
      <c r="C14026" t="s">
        <v>45</v>
      </c>
      <c r="D14026" t="s">
        <v>16542</v>
      </c>
      <c r="E14026" t="s">
        <v>44</v>
      </c>
      <c r="F14026" s="1">
        <v>-3.57</v>
      </c>
      <c r="I14026" s="13">
        <f t="shared" si="219"/>
        <v>-2252166.5130001688</v>
      </c>
    </row>
    <row r="14027" spans="1:9">
      <c r="A14027" s="10">
        <v>44040</v>
      </c>
      <c r="B14027" s="10">
        <v>44039</v>
      </c>
      <c r="C14027" t="s">
        <v>452</v>
      </c>
      <c r="D14027" t="s">
        <v>1970</v>
      </c>
      <c r="E14027" t="s">
        <v>11</v>
      </c>
      <c r="F14027" s="1">
        <v>-0.59499999999999997</v>
      </c>
      <c r="I14027" s="13">
        <f t="shared" si="219"/>
        <v>-2252167.108000169</v>
      </c>
    </row>
    <row r="14028" spans="1:9">
      <c r="A14028" s="10">
        <v>44040</v>
      </c>
      <c r="B14028" s="10">
        <v>44039</v>
      </c>
      <c r="C14028" t="s">
        <v>12249</v>
      </c>
      <c r="D14028" t="s">
        <v>16539</v>
      </c>
      <c r="E14028" t="s">
        <v>11</v>
      </c>
      <c r="F14028" s="1">
        <v>-0.59499999999999997</v>
      </c>
      <c r="I14028" s="13">
        <f t="shared" si="219"/>
        <v>-2252167.7030001692</v>
      </c>
    </row>
    <row r="14029" spans="1:9">
      <c r="A14029" s="10">
        <v>44040</v>
      </c>
      <c r="B14029" s="10">
        <v>44039</v>
      </c>
      <c r="C14029" t="s">
        <v>12249</v>
      </c>
      <c r="D14029" t="s">
        <v>16537</v>
      </c>
      <c r="E14029" t="s">
        <v>11</v>
      </c>
      <c r="F14029" s="1">
        <v>-0.59499999999999997</v>
      </c>
      <c r="I14029" s="13">
        <f t="shared" si="219"/>
        <v>-2252168.2980001695</v>
      </c>
    </row>
    <row r="14030" spans="1:9">
      <c r="A14030" s="10">
        <v>44040</v>
      </c>
      <c r="B14030" s="10">
        <v>44039</v>
      </c>
      <c r="C14030" t="s">
        <v>16532</v>
      </c>
      <c r="D14030" t="s">
        <v>16531</v>
      </c>
      <c r="E14030" t="s">
        <v>12793</v>
      </c>
      <c r="F14030" s="1">
        <v>-4894.3180000000002</v>
      </c>
      <c r="I14030" s="13">
        <f t="shared" si="219"/>
        <v>-2257062.6160001694</v>
      </c>
    </row>
    <row r="14031" spans="1:9">
      <c r="A14031" s="10">
        <v>44040</v>
      </c>
      <c r="B14031" s="10">
        <v>44039</v>
      </c>
      <c r="C14031" t="s">
        <v>16530</v>
      </c>
      <c r="D14031" t="s">
        <v>16529</v>
      </c>
      <c r="E14031" t="s">
        <v>237</v>
      </c>
      <c r="F14031" s="1">
        <v>-80000</v>
      </c>
      <c r="I14031" s="13">
        <f t="shared" si="219"/>
        <v>-2337062.6160001694</v>
      </c>
    </row>
    <row r="14032" spans="1:9">
      <c r="A14032" s="10">
        <v>44040</v>
      </c>
      <c r="B14032" s="10">
        <v>44039</v>
      </c>
      <c r="C14032" t="s">
        <v>16528</v>
      </c>
      <c r="D14032" t="s">
        <v>16527</v>
      </c>
      <c r="E14032" t="s">
        <v>11</v>
      </c>
      <c r="F14032" s="1">
        <v>-300</v>
      </c>
      <c r="I14032" s="13">
        <f t="shared" si="219"/>
        <v>-2337362.6160001694</v>
      </c>
    </row>
    <row r="14033" spans="1:9">
      <c r="A14033" s="10">
        <v>44042</v>
      </c>
      <c r="B14033" s="10">
        <v>44040</v>
      </c>
      <c r="C14033" t="s">
        <v>184</v>
      </c>
      <c r="D14033" t="s">
        <v>16566</v>
      </c>
      <c r="E14033" t="s">
        <v>16565</v>
      </c>
      <c r="F14033" s="1">
        <v>-10</v>
      </c>
      <c r="I14033" s="13">
        <f t="shared" si="219"/>
        <v>-2337372.6160001694</v>
      </c>
    </row>
    <row r="14034" spans="1:9">
      <c r="A14034" s="10">
        <v>44042</v>
      </c>
      <c r="B14034" s="10">
        <v>44040</v>
      </c>
      <c r="C14034" t="s">
        <v>7</v>
      </c>
      <c r="D14034" t="s">
        <v>16564</v>
      </c>
      <c r="E14034" t="s">
        <v>16563</v>
      </c>
      <c r="F14034" s="1">
        <v>-1.9</v>
      </c>
      <c r="I14034" s="13">
        <f t="shared" si="219"/>
        <v>-2337374.5160001693</v>
      </c>
    </row>
    <row r="14035" spans="1:9">
      <c r="A14035" s="10">
        <v>44041</v>
      </c>
      <c r="B14035" s="10">
        <v>44040</v>
      </c>
      <c r="C14035" t="s">
        <v>430</v>
      </c>
      <c r="D14035" t="s">
        <v>16557</v>
      </c>
      <c r="E14035" t="s">
        <v>11</v>
      </c>
      <c r="F14035" s="1">
        <v>-1.19</v>
      </c>
      <c r="I14035" s="13">
        <f t="shared" si="219"/>
        <v>-2337375.7060001693</v>
      </c>
    </row>
    <row r="14036" spans="1:9">
      <c r="A14036" s="10">
        <v>44041</v>
      </c>
      <c r="B14036" s="10">
        <v>44040</v>
      </c>
      <c r="C14036" t="s">
        <v>563</v>
      </c>
      <c r="D14036" t="s">
        <v>16557</v>
      </c>
      <c r="E14036" t="s">
        <v>564</v>
      </c>
      <c r="F14036" s="1">
        <v>-207191.73800000001</v>
      </c>
      <c r="I14036" s="13">
        <f t="shared" si="219"/>
        <v>-2544567.4440001692</v>
      </c>
    </row>
    <row r="14037" spans="1:9">
      <c r="A14037" s="10">
        <v>44036</v>
      </c>
      <c r="B14037" s="10">
        <v>44040</v>
      </c>
      <c r="C14037" t="s">
        <v>7</v>
      </c>
      <c r="E14037" t="s">
        <v>11</v>
      </c>
      <c r="F14037" s="1">
        <v>-3.8</v>
      </c>
      <c r="I14037" s="13">
        <f t="shared" si="219"/>
        <v>-2544571.244000169</v>
      </c>
    </row>
    <row r="14038" spans="1:9">
      <c r="A14038" s="10">
        <v>44036</v>
      </c>
      <c r="B14038" s="10">
        <v>44040</v>
      </c>
      <c r="C14038" t="s">
        <v>14220</v>
      </c>
      <c r="E14038" t="s">
        <v>11</v>
      </c>
      <c r="F14038" s="1">
        <v>-20</v>
      </c>
      <c r="I14038" s="13">
        <f t="shared" si="219"/>
        <v>-2544591.244000169</v>
      </c>
    </row>
    <row r="14039" spans="1:9">
      <c r="A14039" s="10">
        <v>44042</v>
      </c>
      <c r="B14039" s="10">
        <v>44041</v>
      </c>
      <c r="C14039" t="s">
        <v>16578</v>
      </c>
      <c r="D14039" t="s">
        <v>16577</v>
      </c>
      <c r="E14039" t="s">
        <v>12446</v>
      </c>
      <c r="F14039" s="1">
        <v>-49250</v>
      </c>
      <c r="I14039" s="13">
        <f t="shared" si="219"/>
        <v>-2593841.244000169</v>
      </c>
    </row>
    <row r="14040" spans="1:9">
      <c r="A14040" s="10">
        <v>44042</v>
      </c>
      <c r="B14040" s="10">
        <v>44041</v>
      </c>
      <c r="C14040" t="s">
        <v>16576</v>
      </c>
      <c r="D14040" t="s">
        <v>16575</v>
      </c>
      <c r="E14040" t="s">
        <v>671</v>
      </c>
      <c r="F14040" s="1">
        <v>-215.024</v>
      </c>
      <c r="I14040" s="13">
        <f t="shared" si="219"/>
        <v>-2594056.2680001692</v>
      </c>
    </row>
    <row r="14041" spans="1:9">
      <c r="A14041" s="10">
        <v>44042</v>
      </c>
      <c r="B14041" s="10">
        <v>44041</v>
      </c>
      <c r="C14041" t="s">
        <v>16574</v>
      </c>
      <c r="D14041" t="s">
        <v>16573</v>
      </c>
      <c r="E14041" t="s">
        <v>11786</v>
      </c>
      <c r="F14041" s="1">
        <v>-2131.56</v>
      </c>
      <c r="I14041" s="13">
        <f t="shared" si="219"/>
        <v>-2596187.8280001692</v>
      </c>
    </row>
    <row r="14042" spans="1:9">
      <c r="A14042" s="10">
        <v>44042</v>
      </c>
      <c r="B14042" s="10">
        <v>44041</v>
      </c>
      <c r="C14042" t="s">
        <v>12249</v>
      </c>
      <c r="D14042" t="s">
        <v>16571</v>
      </c>
      <c r="E14042" t="s">
        <v>11</v>
      </c>
      <c r="F14042" s="1">
        <v>-0.59499999999999997</v>
      </c>
      <c r="I14042" s="13">
        <f t="shared" si="219"/>
        <v>-2596188.4230001695</v>
      </c>
    </row>
    <row r="14043" spans="1:9">
      <c r="A14043" s="10">
        <v>44042</v>
      </c>
      <c r="B14043" s="10">
        <v>44041</v>
      </c>
      <c r="C14043" t="s">
        <v>16570</v>
      </c>
      <c r="D14043" t="s">
        <v>16569</v>
      </c>
      <c r="E14043" t="s">
        <v>15044</v>
      </c>
      <c r="F14043" s="1">
        <v>-52023.563000000002</v>
      </c>
      <c r="I14043" s="13">
        <f t="shared" si="219"/>
        <v>-2648211.9860001695</v>
      </c>
    </row>
    <row r="14044" spans="1:9">
      <c r="A14044" s="10">
        <v>44042</v>
      </c>
      <c r="B14044" s="10">
        <v>44041</v>
      </c>
      <c r="C14044" t="s">
        <v>16568</v>
      </c>
      <c r="D14044" t="s">
        <v>16567</v>
      </c>
      <c r="E14044" t="s">
        <v>11</v>
      </c>
      <c r="F14044" s="1">
        <v>-1098.865</v>
      </c>
      <c r="I14044" s="13">
        <f t="shared" si="219"/>
        <v>-2649310.8510001698</v>
      </c>
    </row>
    <row r="14045" spans="1:9">
      <c r="A14045" s="10">
        <v>44042</v>
      </c>
      <c r="B14045" s="10">
        <v>44041</v>
      </c>
      <c r="C14045" t="s">
        <v>14782</v>
      </c>
      <c r="D14045" t="s">
        <v>16567</v>
      </c>
      <c r="E14045" t="s">
        <v>14780</v>
      </c>
      <c r="F14045" s="1">
        <v>-2.38</v>
      </c>
      <c r="I14045" s="13">
        <f t="shared" si="219"/>
        <v>-2649313.2310001696</v>
      </c>
    </row>
    <row r="14046" spans="1:9">
      <c r="A14046" s="10">
        <v>44042</v>
      </c>
      <c r="B14046" s="10">
        <v>44041</v>
      </c>
      <c r="C14046" t="s">
        <v>452</v>
      </c>
      <c r="D14046" t="s">
        <v>1842</v>
      </c>
      <c r="E14046" t="s">
        <v>11</v>
      </c>
      <c r="F14046" s="1">
        <v>-0.59499999999999997</v>
      </c>
      <c r="I14046" s="13">
        <f t="shared" si="219"/>
        <v>-2649313.8260001699</v>
      </c>
    </row>
    <row r="14047" spans="1:9">
      <c r="A14047" s="10">
        <v>44042</v>
      </c>
      <c r="B14047" s="10">
        <v>44041</v>
      </c>
      <c r="C14047" t="s">
        <v>452</v>
      </c>
      <c r="D14047" t="s">
        <v>7477</v>
      </c>
      <c r="E14047" t="s">
        <v>11</v>
      </c>
      <c r="F14047" s="1">
        <v>-0.59499999999999997</v>
      </c>
      <c r="I14047" s="13">
        <f t="shared" si="219"/>
        <v>-2649314.4210001701</v>
      </c>
    </row>
    <row r="14048" spans="1:9">
      <c r="A14048" s="10">
        <v>44042</v>
      </c>
      <c r="B14048" s="10">
        <v>44041</v>
      </c>
      <c r="C14048" t="s">
        <v>16560</v>
      </c>
      <c r="D14048" t="s">
        <v>16559</v>
      </c>
      <c r="E14048" t="s">
        <v>11</v>
      </c>
      <c r="F14048" s="1">
        <v>-2477.9650000000001</v>
      </c>
      <c r="I14048" s="13">
        <f t="shared" si="219"/>
        <v>-2651792.3860001699</v>
      </c>
    </row>
    <row r="14049" spans="1:9">
      <c r="A14049" s="10">
        <v>44042</v>
      </c>
      <c r="B14049" s="10">
        <v>44041</v>
      </c>
      <c r="C14049" t="s">
        <v>452</v>
      </c>
      <c r="D14049" t="s">
        <v>1920</v>
      </c>
      <c r="E14049" t="s">
        <v>11</v>
      </c>
      <c r="F14049" s="1">
        <v>-0.59499999999999997</v>
      </c>
      <c r="I14049" s="13">
        <f t="shared" si="219"/>
        <v>-2651792.9810001701</v>
      </c>
    </row>
    <row r="14050" spans="1:9">
      <c r="A14050" s="10">
        <v>44042</v>
      </c>
      <c r="B14050" s="10">
        <v>44041</v>
      </c>
      <c r="C14050" t="s">
        <v>452</v>
      </c>
      <c r="D14050" t="s">
        <v>1905</v>
      </c>
      <c r="E14050" t="s">
        <v>11</v>
      </c>
      <c r="F14050" s="1">
        <v>-0.59499999999999997</v>
      </c>
      <c r="I14050" s="13">
        <f t="shared" si="219"/>
        <v>-2651793.5760001703</v>
      </c>
    </row>
    <row r="14051" spans="1:9">
      <c r="A14051" s="10">
        <v>44040</v>
      </c>
      <c r="B14051" s="10">
        <v>44041</v>
      </c>
      <c r="C14051" t="s">
        <v>13699</v>
      </c>
      <c r="D14051" t="s">
        <v>2097</v>
      </c>
      <c r="E14051" t="s">
        <v>11</v>
      </c>
      <c r="G14051" s="1">
        <v>14000</v>
      </c>
      <c r="I14051" s="13">
        <f t="shared" si="219"/>
        <v>-2637793.5760001703</v>
      </c>
    </row>
    <row r="14052" spans="1:9">
      <c r="A14052" s="10">
        <v>44040</v>
      </c>
      <c r="B14052" s="10">
        <v>44041</v>
      </c>
      <c r="C14052" t="s">
        <v>16544</v>
      </c>
      <c r="D14052" t="s">
        <v>1596</v>
      </c>
      <c r="E14052" t="s">
        <v>11</v>
      </c>
      <c r="G14052" s="1">
        <v>25000</v>
      </c>
      <c r="I14052" s="13">
        <f t="shared" si="219"/>
        <v>-2612793.5760001703</v>
      </c>
    </row>
    <row r="14053" spans="1:9">
      <c r="A14053" s="10">
        <v>44040</v>
      </c>
      <c r="B14053" s="10">
        <v>44041</v>
      </c>
      <c r="C14053" t="s">
        <v>11483</v>
      </c>
      <c r="D14053" t="s">
        <v>1898</v>
      </c>
      <c r="E14053" t="s">
        <v>11</v>
      </c>
      <c r="G14053" s="1">
        <v>14000</v>
      </c>
      <c r="I14053" s="13">
        <f t="shared" si="219"/>
        <v>-2598793.5760001703</v>
      </c>
    </row>
    <row r="14054" spans="1:9">
      <c r="A14054" s="10">
        <v>44040</v>
      </c>
      <c r="B14054" s="10">
        <v>44041</v>
      </c>
      <c r="C14054" t="s">
        <v>11399</v>
      </c>
      <c r="D14054" t="s">
        <v>11398</v>
      </c>
      <c r="E14054" t="s">
        <v>11</v>
      </c>
      <c r="G14054" s="1">
        <v>12000</v>
      </c>
      <c r="I14054" s="13">
        <f t="shared" si="219"/>
        <v>-2586793.5760001703</v>
      </c>
    </row>
    <row r="14055" spans="1:9">
      <c r="A14055" s="10">
        <v>44040</v>
      </c>
      <c r="B14055" s="10">
        <v>44041</v>
      </c>
      <c r="C14055" t="s">
        <v>16541</v>
      </c>
      <c r="D14055" t="s">
        <v>1970</v>
      </c>
      <c r="E14055" t="s">
        <v>11</v>
      </c>
      <c r="G14055" s="1">
        <v>11000</v>
      </c>
      <c r="I14055" s="13">
        <f t="shared" si="219"/>
        <v>-2575793.5760001703</v>
      </c>
    </row>
    <row r="14056" spans="1:9">
      <c r="A14056" s="10">
        <v>44040</v>
      </c>
      <c r="B14056" s="10">
        <v>44041</v>
      </c>
      <c r="C14056" t="s">
        <v>16540</v>
      </c>
      <c r="D14056" t="s">
        <v>16539</v>
      </c>
      <c r="E14056" t="s">
        <v>11</v>
      </c>
      <c r="G14056" s="1">
        <v>320000</v>
      </c>
      <c r="I14056" s="13">
        <f t="shared" si="219"/>
        <v>-2255793.5760001703</v>
      </c>
    </row>
    <row r="14057" spans="1:9">
      <c r="A14057" s="10">
        <v>44040</v>
      </c>
      <c r="B14057" s="10">
        <v>44041</v>
      </c>
      <c r="C14057" t="s">
        <v>16538</v>
      </c>
      <c r="D14057" t="s">
        <v>16537</v>
      </c>
      <c r="E14057" t="s">
        <v>11</v>
      </c>
      <c r="G14057" s="1">
        <v>100000</v>
      </c>
      <c r="I14057" s="13">
        <f t="shared" si="219"/>
        <v>-2155793.5760001703</v>
      </c>
    </row>
    <row r="14058" spans="1:9">
      <c r="A14058" s="10">
        <v>44040</v>
      </c>
      <c r="B14058" s="10">
        <v>44041</v>
      </c>
      <c r="C14058" t="s">
        <v>13610</v>
      </c>
      <c r="D14058" t="s">
        <v>2025</v>
      </c>
      <c r="E14058" t="s">
        <v>11</v>
      </c>
      <c r="G14058" s="1">
        <v>11000</v>
      </c>
      <c r="I14058" s="13">
        <f t="shared" si="219"/>
        <v>-2144793.5760001703</v>
      </c>
    </row>
    <row r="14059" spans="1:9">
      <c r="A14059" s="10">
        <v>44046</v>
      </c>
      <c r="B14059" s="10">
        <v>44042</v>
      </c>
      <c r="C14059" t="s">
        <v>16590</v>
      </c>
      <c r="D14059" t="s">
        <v>16589</v>
      </c>
      <c r="E14059" t="s">
        <v>11</v>
      </c>
      <c r="F14059" s="1">
        <v>-15000</v>
      </c>
      <c r="I14059" s="13">
        <f t="shared" si="219"/>
        <v>-2159793.5760001703</v>
      </c>
    </row>
    <row r="14060" spans="1:9">
      <c r="A14060" s="10">
        <v>44046</v>
      </c>
      <c r="B14060" s="10">
        <v>44042</v>
      </c>
      <c r="C14060" t="s">
        <v>16588</v>
      </c>
      <c r="D14060" t="s">
        <v>16587</v>
      </c>
      <c r="E14060" t="s">
        <v>488</v>
      </c>
      <c r="F14060" s="1">
        <v>-1006.038</v>
      </c>
      <c r="I14060" s="13">
        <f t="shared" si="219"/>
        <v>-2160799.6140001705</v>
      </c>
    </row>
    <row r="14061" spans="1:9">
      <c r="A14061" s="10">
        <v>44046</v>
      </c>
      <c r="B14061" s="10">
        <v>44042</v>
      </c>
      <c r="C14061" t="s">
        <v>16586</v>
      </c>
      <c r="D14061" t="s">
        <v>16585</v>
      </c>
      <c r="E14061" t="s">
        <v>5264</v>
      </c>
      <c r="F14061" s="1">
        <v>-3242.2260000000001</v>
      </c>
      <c r="I14061" s="13">
        <f t="shared" si="219"/>
        <v>-2164041.8400001703</v>
      </c>
    </row>
    <row r="14062" spans="1:9">
      <c r="A14062" s="10">
        <v>44046</v>
      </c>
      <c r="B14062" s="10">
        <v>44042</v>
      </c>
      <c r="C14062" t="s">
        <v>16584</v>
      </c>
      <c r="D14062" t="s">
        <v>16583</v>
      </c>
      <c r="E14062" t="s">
        <v>676</v>
      </c>
      <c r="F14062" s="1">
        <v>-1328.7750000000001</v>
      </c>
      <c r="I14062" s="13">
        <f t="shared" si="219"/>
        <v>-2165370.6150001702</v>
      </c>
    </row>
    <row r="14063" spans="1:9">
      <c r="A14063" s="10">
        <v>44046</v>
      </c>
      <c r="B14063" s="10">
        <v>44042</v>
      </c>
      <c r="C14063" t="s">
        <v>67</v>
      </c>
      <c r="D14063" t="s">
        <v>16581</v>
      </c>
      <c r="E14063" t="s">
        <v>11</v>
      </c>
      <c r="F14063" s="1">
        <v>-0.76200000000000001</v>
      </c>
      <c r="I14063" s="13">
        <f t="shared" si="219"/>
        <v>-2165371.3770001703</v>
      </c>
    </row>
    <row r="14064" spans="1:9">
      <c r="A14064" s="10">
        <v>44046</v>
      </c>
      <c r="B14064" s="10">
        <v>44042</v>
      </c>
      <c r="C14064" t="s">
        <v>68</v>
      </c>
      <c r="D14064" t="s">
        <v>16581</v>
      </c>
      <c r="E14064" t="s">
        <v>11</v>
      </c>
      <c r="F14064" s="1">
        <v>-0.19</v>
      </c>
      <c r="I14064" s="13">
        <f t="shared" si="219"/>
        <v>-2165371.5670001702</v>
      </c>
    </row>
    <row r="14065" spans="1:9">
      <c r="A14065" s="10">
        <v>44046</v>
      </c>
      <c r="B14065" s="10">
        <v>44042</v>
      </c>
      <c r="C14065" t="s">
        <v>16580</v>
      </c>
      <c r="D14065" t="s">
        <v>16579</v>
      </c>
      <c r="E14065" t="s">
        <v>3567</v>
      </c>
      <c r="F14065" s="1">
        <v>-801.09699999999998</v>
      </c>
      <c r="I14065" s="13">
        <f t="shared" si="219"/>
        <v>-2166172.6640001703</v>
      </c>
    </row>
    <row r="14066" spans="1:9">
      <c r="A14066" s="10">
        <v>44048</v>
      </c>
      <c r="B14066" s="10">
        <v>44046</v>
      </c>
      <c r="C14066" t="s">
        <v>7</v>
      </c>
      <c r="D14066" t="s">
        <v>16637</v>
      </c>
      <c r="E14066" t="s">
        <v>16607</v>
      </c>
      <c r="F14066" s="1">
        <v>-5.7</v>
      </c>
      <c r="I14066" s="13">
        <f t="shared" si="219"/>
        <v>-2166178.3640001705</v>
      </c>
    </row>
    <row r="14067" spans="1:9">
      <c r="A14067" s="10">
        <v>44048</v>
      </c>
      <c r="B14067" s="10">
        <v>44046</v>
      </c>
      <c r="C14067" t="s">
        <v>7</v>
      </c>
      <c r="D14067" t="s">
        <v>16611</v>
      </c>
      <c r="E14067" t="s">
        <v>16607</v>
      </c>
      <c r="F14067" s="1">
        <v>-7.6</v>
      </c>
      <c r="I14067" s="13">
        <f t="shared" si="219"/>
        <v>-2166185.9640001706</v>
      </c>
    </row>
    <row r="14068" spans="1:9">
      <c r="A14068" s="10">
        <v>44048</v>
      </c>
      <c r="B14068" s="10">
        <v>44046</v>
      </c>
      <c r="C14068" t="s">
        <v>33</v>
      </c>
      <c r="D14068" t="s">
        <v>16610</v>
      </c>
      <c r="E14068" t="s">
        <v>16609</v>
      </c>
      <c r="F14068" s="1">
        <v>-40</v>
      </c>
      <c r="I14068" s="13">
        <f t="shared" si="219"/>
        <v>-2166225.9640001706</v>
      </c>
    </row>
    <row r="14069" spans="1:9">
      <c r="A14069" s="10">
        <v>44048</v>
      </c>
      <c r="B14069" s="10">
        <v>44046</v>
      </c>
      <c r="C14069" t="s">
        <v>60</v>
      </c>
      <c r="D14069" t="s">
        <v>16608</v>
      </c>
      <c r="E14069" t="s">
        <v>16607</v>
      </c>
      <c r="F14069" s="1">
        <v>-10</v>
      </c>
      <c r="I14069" s="13">
        <f t="shared" si="219"/>
        <v>-2166235.9640001706</v>
      </c>
    </row>
    <row r="14070" spans="1:9">
      <c r="A14070" s="10">
        <v>44048</v>
      </c>
      <c r="B14070" s="10">
        <v>44046</v>
      </c>
      <c r="C14070" t="s">
        <v>170</v>
      </c>
      <c r="D14070" t="s">
        <v>16606</v>
      </c>
      <c r="E14070" t="s">
        <v>16605</v>
      </c>
      <c r="F14070" s="1">
        <v>-20</v>
      </c>
      <c r="I14070" s="13">
        <f t="shared" si="219"/>
        <v>-2166255.9640001706</v>
      </c>
    </row>
    <row r="14071" spans="1:9">
      <c r="A14071" s="10">
        <v>44048</v>
      </c>
      <c r="B14071" s="10">
        <v>44046</v>
      </c>
      <c r="C14071" t="s">
        <v>105</v>
      </c>
      <c r="D14071" t="s">
        <v>16604</v>
      </c>
      <c r="E14071" t="s">
        <v>16603</v>
      </c>
      <c r="F14071" s="1">
        <v>-0.5</v>
      </c>
      <c r="I14071" s="13">
        <f t="shared" si="219"/>
        <v>-2166256.4640001706</v>
      </c>
    </row>
    <row r="14072" spans="1:9">
      <c r="A14072" s="10">
        <v>44047</v>
      </c>
      <c r="B14072" s="10">
        <v>44046</v>
      </c>
      <c r="C14072" t="s">
        <v>16601</v>
      </c>
      <c r="D14072" t="s">
        <v>16600</v>
      </c>
      <c r="E14072" t="s">
        <v>15948</v>
      </c>
      <c r="F14072" s="1">
        <v>-400</v>
      </c>
      <c r="I14072" s="13">
        <f t="shared" si="219"/>
        <v>-2166656.4640001706</v>
      </c>
    </row>
    <row r="14073" spans="1:9">
      <c r="A14073" s="10">
        <v>44047</v>
      </c>
      <c r="B14073" s="10">
        <v>44046</v>
      </c>
      <c r="C14073" t="s">
        <v>16599</v>
      </c>
      <c r="D14073" t="s">
        <v>16598</v>
      </c>
      <c r="E14073" t="s">
        <v>494</v>
      </c>
      <c r="F14073" s="1">
        <v>-166.61</v>
      </c>
      <c r="I14073" s="13">
        <f t="shared" si="219"/>
        <v>-2166823.0740001705</v>
      </c>
    </row>
    <row r="14074" spans="1:9">
      <c r="A14074" s="10">
        <v>44047</v>
      </c>
      <c r="B14074" s="10">
        <v>44046</v>
      </c>
      <c r="C14074" t="s">
        <v>16597</v>
      </c>
      <c r="D14074" t="s">
        <v>16596</v>
      </c>
      <c r="E14074" t="s">
        <v>494</v>
      </c>
      <c r="F14074" s="1">
        <v>-562.46400000000006</v>
      </c>
      <c r="I14074" s="13">
        <f t="shared" si="219"/>
        <v>-2167385.5380001706</v>
      </c>
    </row>
    <row r="14075" spans="1:9">
      <c r="A14075" s="10">
        <v>44047</v>
      </c>
      <c r="B14075" s="10">
        <v>44046</v>
      </c>
      <c r="C14075" t="s">
        <v>16595</v>
      </c>
      <c r="D14075" t="s">
        <v>16594</v>
      </c>
      <c r="E14075" t="s">
        <v>228</v>
      </c>
      <c r="F14075" s="1">
        <v>-3823.1</v>
      </c>
      <c r="I14075" s="13">
        <f t="shared" si="219"/>
        <v>-2171208.6380001707</v>
      </c>
    </row>
    <row r="14076" spans="1:9">
      <c r="A14076" s="10">
        <v>44047</v>
      </c>
      <c r="B14076" s="10">
        <v>44046</v>
      </c>
      <c r="C14076" t="s">
        <v>16593</v>
      </c>
      <c r="E14076" t="s">
        <v>100</v>
      </c>
      <c r="F14076" s="1">
        <v>-25045.215</v>
      </c>
      <c r="I14076" s="13">
        <f t="shared" si="219"/>
        <v>-2196253.8530001706</v>
      </c>
    </row>
    <row r="14077" spans="1:9">
      <c r="A14077" s="10">
        <v>44047</v>
      </c>
      <c r="B14077" s="10">
        <v>44046</v>
      </c>
      <c r="C14077" t="s">
        <v>101</v>
      </c>
      <c r="E14077" t="s">
        <v>11</v>
      </c>
      <c r="F14077" s="1">
        <v>-9.52</v>
      </c>
      <c r="I14077" s="13">
        <f t="shared" si="219"/>
        <v>-2196263.3730001706</v>
      </c>
    </row>
    <row r="14078" spans="1:9">
      <c r="A14078" s="10">
        <v>44047</v>
      </c>
      <c r="B14078" s="10">
        <v>44046</v>
      </c>
      <c r="C14078" t="s">
        <v>16592</v>
      </c>
      <c r="D14078" t="s">
        <v>16591</v>
      </c>
      <c r="E14078" t="s">
        <v>494</v>
      </c>
      <c r="F14078" s="1">
        <v>-2156.7020000000002</v>
      </c>
      <c r="I14078" s="13">
        <f t="shared" si="219"/>
        <v>-2198420.0750001706</v>
      </c>
    </row>
    <row r="14079" spans="1:9">
      <c r="A14079" s="10">
        <v>44046</v>
      </c>
      <c r="B14079" s="10">
        <v>44046</v>
      </c>
      <c r="C14079" t="s">
        <v>618</v>
      </c>
      <c r="E14079" t="s">
        <v>11</v>
      </c>
      <c r="F14079" s="1">
        <v>-14.222</v>
      </c>
      <c r="I14079" s="13">
        <f t="shared" si="219"/>
        <v>-2198434.2970001707</v>
      </c>
    </row>
    <row r="14080" spans="1:9">
      <c r="A14080" s="10">
        <v>44046</v>
      </c>
      <c r="B14080" s="10">
        <v>44046</v>
      </c>
      <c r="C14080" t="s">
        <v>572</v>
      </c>
      <c r="E14080" t="s">
        <v>11</v>
      </c>
      <c r="F14080" s="1">
        <v>-29.899000000000001</v>
      </c>
      <c r="I14080" s="13">
        <f t="shared" si="219"/>
        <v>-2198464.1960001709</v>
      </c>
    </row>
    <row r="14081" spans="1:9">
      <c r="A14081" s="10">
        <v>44046</v>
      </c>
      <c r="B14081" s="10">
        <v>44046</v>
      </c>
      <c r="C14081" t="s">
        <v>573</v>
      </c>
      <c r="E14081" t="s">
        <v>11</v>
      </c>
      <c r="F14081" s="1">
        <v>-53.015000000000001</v>
      </c>
      <c r="I14081" s="13">
        <f t="shared" si="219"/>
        <v>-2198517.211000171</v>
      </c>
    </row>
    <row r="14082" spans="1:9">
      <c r="A14082" s="10">
        <v>44046</v>
      </c>
      <c r="B14082" s="10">
        <v>44046</v>
      </c>
      <c r="C14082" t="s">
        <v>578</v>
      </c>
      <c r="E14082" t="s">
        <v>11</v>
      </c>
      <c r="F14082" s="1">
        <v>-49.865000000000002</v>
      </c>
      <c r="I14082" s="13">
        <f t="shared" si="219"/>
        <v>-2198567.0760001712</v>
      </c>
    </row>
    <row r="14083" spans="1:9">
      <c r="A14083" s="10">
        <v>44046</v>
      </c>
      <c r="B14083" s="10">
        <v>44046</v>
      </c>
      <c r="C14083" t="s">
        <v>571</v>
      </c>
      <c r="E14083" t="s">
        <v>11</v>
      </c>
      <c r="F14083" s="1">
        <v>-18.385999999999999</v>
      </c>
      <c r="I14083" s="13">
        <f t="shared" ref="I14083:I14146" si="220">I14082+F14083+G14083</f>
        <v>-2198585.4620001712</v>
      </c>
    </row>
    <row r="14084" spans="1:9">
      <c r="A14084" s="10">
        <v>44046</v>
      </c>
      <c r="B14084" s="10">
        <v>44046</v>
      </c>
      <c r="C14084" t="s">
        <v>574</v>
      </c>
      <c r="E14084" t="s">
        <v>11</v>
      </c>
      <c r="F14084" s="1">
        <v>-19.527000000000001</v>
      </c>
      <c r="I14084" s="13">
        <f t="shared" si="220"/>
        <v>-2198604.989000171</v>
      </c>
    </row>
    <row r="14085" spans="1:9">
      <c r="A14085" s="10">
        <v>44046</v>
      </c>
      <c r="B14085" s="10">
        <v>44046</v>
      </c>
      <c r="C14085" t="s">
        <v>569</v>
      </c>
      <c r="E14085" t="s">
        <v>11</v>
      </c>
      <c r="F14085" s="1">
        <v>-20.527999999999999</v>
      </c>
      <c r="I14085" s="13">
        <f t="shared" si="220"/>
        <v>-2198625.5170001709</v>
      </c>
    </row>
    <row r="14086" spans="1:9">
      <c r="A14086" s="10">
        <v>44046</v>
      </c>
      <c r="B14086" s="10">
        <v>44046</v>
      </c>
      <c r="C14086" t="s">
        <v>570</v>
      </c>
      <c r="E14086" t="s">
        <v>11</v>
      </c>
      <c r="F14086" s="1">
        <v>-34.451000000000001</v>
      </c>
      <c r="I14086" s="13">
        <f t="shared" si="220"/>
        <v>-2198659.9680001708</v>
      </c>
    </row>
    <row r="14087" spans="1:9">
      <c r="A14087" s="10">
        <v>44046</v>
      </c>
      <c r="B14087" s="10">
        <v>44046</v>
      </c>
      <c r="C14087" t="s">
        <v>577</v>
      </c>
      <c r="E14087" t="s">
        <v>11</v>
      </c>
      <c r="F14087" s="1">
        <v>-62.475000000000001</v>
      </c>
      <c r="I14087" s="13">
        <f t="shared" si="220"/>
        <v>-2198722.4430001709</v>
      </c>
    </row>
    <row r="14088" spans="1:9">
      <c r="A14088" s="10">
        <v>44046</v>
      </c>
      <c r="B14088" s="10">
        <v>44046</v>
      </c>
      <c r="C14088" t="s">
        <v>616</v>
      </c>
      <c r="E14088" t="s">
        <v>11</v>
      </c>
      <c r="F14088" s="1">
        <v>-18.007999999999999</v>
      </c>
      <c r="I14088" s="13">
        <f t="shared" si="220"/>
        <v>-2198740.4510001708</v>
      </c>
    </row>
    <row r="14089" spans="1:9">
      <c r="A14089" s="10">
        <v>44046</v>
      </c>
      <c r="B14089" s="10">
        <v>44046</v>
      </c>
      <c r="C14089" t="s">
        <v>617</v>
      </c>
      <c r="E14089" t="s">
        <v>11</v>
      </c>
      <c r="F14089" s="1">
        <v>-11.9</v>
      </c>
      <c r="I14089" s="13">
        <f t="shared" si="220"/>
        <v>-2198752.3510001707</v>
      </c>
    </row>
    <row r="14090" spans="1:9">
      <c r="A14090" s="10">
        <v>44042</v>
      </c>
      <c r="B14090" s="10">
        <v>44046</v>
      </c>
      <c r="C14090" t="s">
        <v>13698</v>
      </c>
      <c r="D14090" t="s">
        <v>1905</v>
      </c>
      <c r="E14090" t="s">
        <v>11</v>
      </c>
      <c r="G14090" s="1">
        <v>9500</v>
      </c>
      <c r="I14090" s="13">
        <f t="shared" si="220"/>
        <v>-2189252.3510001707</v>
      </c>
    </row>
    <row r="14091" spans="1:9">
      <c r="A14091" s="10">
        <v>44042</v>
      </c>
      <c r="B14091" s="10">
        <v>44046</v>
      </c>
      <c r="C14091" t="s">
        <v>16572</v>
      </c>
      <c r="D14091" t="s">
        <v>16571</v>
      </c>
      <c r="E14091" t="s">
        <v>11</v>
      </c>
      <c r="G14091" s="1">
        <v>170000</v>
      </c>
      <c r="I14091" s="13">
        <f t="shared" si="220"/>
        <v>-2019252.3510001707</v>
      </c>
    </row>
    <row r="14092" spans="1:9">
      <c r="A14092" s="10">
        <v>44042</v>
      </c>
      <c r="B14092" s="10">
        <v>44046</v>
      </c>
      <c r="C14092" t="s">
        <v>16562</v>
      </c>
      <c r="D14092" t="s">
        <v>1842</v>
      </c>
      <c r="E14092" t="s">
        <v>11</v>
      </c>
      <c r="G14092" s="1">
        <v>9000</v>
      </c>
      <c r="I14092" s="13">
        <f t="shared" si="220"/>
        <v>-2010252.3510001707</v>
      </c>
    </row>
    <row r="14093" spans="1:9">
      <c r="A14093" s="10">
        <v>44042</v>
      </c>
      <c r="B14093" s="10">
        <v>44046</v>
      </c>
      <c r="C14093" t="s">
        <v>16561</v>
      </c>
      <c r="D14093" t="s">
        <v>7477</v>
      </c>
      <c r="E14093" t="s">
        <v>11</v>
      </c>
      <c r="G14093" s="1">
        <v>1500</v>
      </c>
      <c r="I14093" s="13">
        <f t="shared" si="220"/>
        <v>-2008752.3510001707</v>
      </c>
    </row>
    <row r="14094" spans="1:9">
      <c r="A14094" s="10">
        <v>44042</v>
      </c>
      <c r="B14094" s="10">
        <v>44046</v>
      </c>
      <c r="C14094" t="s">
        <v>16558</v>
      </c>
      <c r="D14094" t="s">
        <v>1920</v>
      </c>
      <c r="E14094" t="s">
        <v>11</v>
      </c>
      <c r="G14094" s="1">
        <v>31500</v>
      </c>
      <c r="I14094" s="13">
        <f t="shared" si="220"/>
        <v>-1977252.3510001707</v>
      </c>
    </row>
    <row r="14095" spans="1:9">
      <c r="A14095" s="10">
        <v>44048</v>
      </c>
      <c r="B14095" s="10">
        <v>44047</v>
      </c>
      <c r="C14095" t="s">
        <v>16638</v>
      </c>
      <c r="D14095" t="s">
        <v>16602</v>
      </c>
      <c r="E14095" t="s">
        <v>219</v>
      </c>
      <c r="F14095" s="1">
        <v>-1179.3119999999999</v>
      </c>
      <c r="I14095" s="13">
        <f t="shared" si="220"/>
        <v>-1978431.6630001706</v>
      </c>
    </row>
    <row r="14096" spans="1:9">
      <c r="A14096" s="10">
        <v>44048</v>
      </c>
      <c r="B14096" s="10">
        <v>44047</v>
      </c>
      <c r="C14096" t="s">
        <v>16636</v>
      </c>
      <c r="D14096" t="s">
        <v>16635</v>
      </c>
      <c r="E14096" t="s">
        <v>448</v>
      </c>
      <c r="F14096" s="1">
        <v>-3085.9740000000002</v>
      </c>
      <c r="I14096" s="13">
        <f t="shared" si="220"/>
        <v>-1981517.6370001705</v>
      </c>
    </row>
    <row r="14097" spans="1:9">
      <c r="A14097" s="10">
        <v>44048</v>
      </c>
      <c r="B14097" s="10">
        <v>44047</v>
      </c>
      <c r="C14097" t="s">
        <v>31</v>
      </c>
      <c r="D14097" t="s">
        <v>16635</v>
      </c>
      <c r="E14097" t="s">
        <v>448</v>
      </c>
      <c r="F14097" s="1">
        <v>-1.7849999999999999</v>
      </c>
      <c r="I14097" s="13">
        <f t="shared" si="220"/>
        <v>-1981519.4220001705</v>
      </c>
    </row>
    <row r="14098" spans="1:9">
      <c r="A14098" s="10">
        <v>44048</v>
      </c>
      <c r="B14098" s="10">
        <v>44047</v>
      </c>
      <c r="C14098" t="s">
        <v>12249</v>
      </c>
      <c r="D14098" t="s">
        <v>16633</v>
      </c>
      <c r="E14098" t="s">
        <v>11</v>
      </c>
      <c r="F14098" s="1">
        <v>-0.59499999999999997</v>
      </c>
      <c r="I14098" s="13">
        <f t="shared" si="220"/>
        <v>-1981520.0170001704</v>
      </c>
    </row>
    <row r="14099" spans="1:9">
      <c r="A14099" s="10">
        <v>44048</v>
      </c>
      <c r="B14099" s="10">
        <v>44047</v>
      </c>
      <c r="C14099" t="s">
        <v>452</v>
      </c>
      <c r="D14099" t="s">
        <v>1971</v>
      </c>
      <c r="E14099" t="s">
        <v>11</v>
      </c>
      <c r="F14099" s="1">
        <v>-0.59499999999999997</v>
      </c>
      <c r="I14099" s="13">
        <f t="shared" si="220"/>
        <v>-1981520.6120001704</v>
      </c>
    </row>
    <row r="14100" spans="1:9">
      <c r="A14100" s="10">
        <v>44048</v>
      </c>
      <c r="B14100" s="10">
        <v>44047</v>
      </c>
      <c r="C14100" t="s">
        <v>452</v>
      </c>
      <c r="D14100" t="s">
        <v>1809</v>
      </c>
      <c r="E14100" t="s">
        <v>11</v>
      </c>
      <c r="F14100" s="1">
        <v>-0.59499999999999997</v>
      </c>
      <c r="I14100" s="13">
        <f t="shared" si="220"/>
        <v>-1981521.2070001704</v>
      </c>
    </row>
    <row r="14101" spans="1:9">
      <c r="A14101" s="10">
        <v>44048</v>
      </c>
      <c r="B14101" s="10">
        <v>44047</v>
      </c>
      <c r="C14101" t="s">
        <v>16631</v>
      </c>
      <c r="D14101" t="s">
        <v>16630</v>
      </c>
      <c r="E14101" t="s">
        <v>15044</v>
      </c>
      <c r="F14101" s="1">
        <v>-49250</v>
      </c>
      <c r="I14101" s="13">
        <f t="shared" si="220"/>
        <v>-2030771.2070001704</v>
      </c>
    </row>
    <row r="14102" spans="1:9">
      <c r="A14102" s="10">
        <v>44048</v>
      </c>
      <c r="B14102" s="10">
        <v>44047</v>
      </c>
      <c r="C14102" t="s">
        <v>12249</v>
      </c>
      <c r="D14102" t="s">
        <v>16628</v>
      </c>
      <c r="E14102" t="s">
        <v>11</v>
      </c>
      <c r="F14102" s="1">
        <v>-0.59499999999999997</v>
      </c>
      <c r="I14102" s="13">
        <f t="shared" si="220"/>
        <v>-2030771.8020001703</v>
      </c>
    </row>
    <row r="14103" spans="1:9">
      <c r="A14103" s="10">
        <v>44048</v>
      </c>
      <c r="B14103" s="10">
        <v>44047</v>
      </c>
      <c r="C14103" t="s">
        <v>452</v>
      </c>
      <c r="D14103" t="s">
        <v>16626</v>
      </c>
      <c r="E14103" t="s">
        <v>11</v>
      </c>
      <c r="F14103" s="1">
        <v>-0.59499999999999997</v>
      </c>
      <c r="I14103" s="13">
        <f t="shared" si="220"/>
        <v>-2030772.3970001703</v>
      </c>
    </row>
    <row r="14104" spans="1:9">
      <c r="A14104" s="10">
        <v>44048</v>
      </c>
      <c r="B14104" s="10">
        <v>44047</v>
      </c>
      <c r="C14104" t="s">
        <v>16625</v>
      </c>
      <c r="D14104" t="s">
        <v>16624</v>
      </c>
      <c r="E14104" t="s">
        <v>4346</v>
      </c>
      <c r="F14104" s="1">
        <v>-199.94200000000001</v>
      </c>
      <c r="I14104" s="13">
        <f t="shared" si="220"/>
        <v>-2030972.3390001704</v>
      </c>
    </row>
    <row r="14105" spans="1:9">
      <c r="A14105" s="10">
        <v>44048</v>
      </c>
      <c r="B14105" s="10">
        <v>44047</v>
      </c>
      <c r="C14105" t="s">
        <v>16623</v>
      </c>
      <c r="D14105" t="s">
        <v>16622</v>
      </c>
      <c r="E14105" t="s">
        <v>139</v>
      </c>
      <c r="F14105" s="1">
        <v>-2427.1930000000002</v>
      </c>
      <c r="I14105" s="13">
        <f t="shared" si="220"/>
        <v>-2033399.5320001703</v>
      </c>
    </row>
    <row r="14106" spans="1:9">
      <c r="A14106" s="10">
        <v>44048</v>
      </c>
      <c r="B14106" s="10">
        <v>44047</v>
      </c>
      <c r="C14106" t="s">
        <v>31</v>
      </c>
      <c r="D14106" t="s">
        <v>16622</v>
      </c>
      <c r="E14106" t="s">
        <v>139</v>
      </c>
      <c r="F14106" s="1">
        <v>-1.7849999999999999</v>
      </c>
      <c r="I14106" s="13">
        <f t="shared" si="220"/>
        <v>-2033401.3170001702</v>
      </c>
    </row>
    <row r="14107" spans="1:9">
      <c r="A14107" s="10">
        <v>44048</v>
      </c>
      <c r="B14107" s="10">
        <v>44047</v>
      </c>
      <c r="C14107" t="s">
        <v>452</v>
      </c>
      <c r="D14107" t="s">
        <v>2041</v>
      </c>
      <c r="E14107" t="s">
        <v>11</v>
      </c>
      <c r="F14107" s="1">
        <v>-0.59499999999999997</v>
      </c>
      <c r="I14107" s="13">
        <f t="shared" si="220"/>
        <v>-2033401.9120001702</v>
      </c>
    </row>
    <row r="14108" spans="1:9">
      <c r="A14108" s="10">
        <v>44048</v>
      </c>
      <c r="B14108" s="10">
        <v>44047</v>
      </c>
      <c r="C14108" t="s">
        <v>16621</v>
      </c>
      <c r="D14108" t="s">
        <v>16620</v>
      </c>
      <c r="E14108" t="s">
        <v>541</v>
      </c>
      <c r="F14108" s="1">
        <v>-7483.99</v>
      </c>
      <c r="I14108" s="13">
        <f t="shared" si="220"/>
        <v>-2040885.9020001702</v>
      </c>
    </row>
    <row r="14109" spans="1:9">
      <c r="A14109" s="10">
        <v>44048</v>
      </c>
      <c r="B14109" s="10">
        <v>44047</v>
      </c>
      <c r="C14109" t="s">
        <v>31</v>
      </c>
      <c r="D14109" t="s">
        <v>16620</v>
      </c>
      <c r="E14109" t="s">
        <v>541</v>
      </c>
      <c r="F14109" s="1">
        <v>-1.7849999999999999</v>
      </c>
      <c r="I14109" s="13">
        <f t="shared" si="220"/>
        <v>-2040887.6870001701</v>
      </c>
    </row>
    <row r="14110" spans="1:9">
      <c r="A14110" s="10">
        <v>44048</v>
      </c>
      <c r="B14110" s="10">
        <v>44047</v>
      </c>
      <c r="C14110" t="s">
        <v>16619</v>
      </c>
      <c r="D14110" t="s">
        <v>16618</v>
      </c>
      <c r="E14110" t="s">
        <v>541</v>
      </c>
      <c r="F14110" s="1">
        <v>-1551.463</v>
      </c>
      <c r="I14110" s="13">
        <f t="shared" si="220"/>
        <v>-2042439.1500001701</v>
      </c>
    </row>
    <row r="14111" spans="1:9">
      <c r="A14111" s="10">
        <v>44048</v>
      </c>
      <c r="B14111" s="10">
        <v>44047</v>
      </c>
      <c r="C14111" t="s">
        <v>31</v>
      </c>
      <c r="D14111" t="s">
        <v>16618</v>
      </c>
      <c r="E14111" t="s">
        <v>541</v>
      </c>
      <c r="F14111" s="1">
        <v>-1.7849999999999999</v>
      </c>
      <c r="I14111" s="13">
        <f t="shared" si="220"/>
        <v>-2042440.93500017</v>
      </c>
    </row>
    <row r="14112" spans="1:9">
      <c r="A14112" s="10">
        <v>44048</v>
      </c>
      <c r="B14112" s="10">
        <v>44047</v>
      </c>
      <c r="C14112" t="s">
        <v>16617</v>
      </c>
      <c r="D14112" t="s">
        <v>16616</v>
      </c>
      <c r="E14112" t="s">
        <v>11</v>
      </c>
      <c r="F14112" s="1">
        <v>-896.3</v>
      </c>
      <c r="I14112" s="13">
        <f t="shared" si="220"/>
        <v>-2043337.2350001701</v>
      </c>
    </row>
    <row r="14113" spans="1:9">
      <c r="A14113" s="10">
        <v>44048</v>
      </c>
      <c r="B14113" s="10">
        <v>44047</v>
      </c>
      <c r="C14113" t="s">
        <v>16615</v>
      </c>
      <c r="D14113" t="s">
        <v>16614</v>
      </c>
      <c r="E14113" t="s">
        <v>12446</v>
      </c>
      <c r="F14113" s="1">
        <v>-59100</v>
      </c>
      <c r="I14113" s="13">
        <f t="shared" si="220"/>
        <v>-2102437.2350001698</v>
      </c>
    </row>
    <row r="14114" spans="1:9">
      <c r="A14114" s="10">
        <v>44048</v>
      </c>
      <c r="B14114" s="10">
        <v>44047</v>
      </c>
      <c r="C14114" t="s">
        <v>452</v>
      </c>
      <c r="D14114" t="s">
        <v>1709</v>
      </c>
      <c r="E14114" t="s">
        <v>11</v>
      </c>
      <c r="F14114" s="1">
        <v>-0.59499999999999997</v>
      </c>
      <c r="I14114" s="13">
        <f t="shared" si="220"/>
        <v>-2102437.83000017</v>
      </c>
    </row>
    <row r="14115" spans="1:9">
      <c r="A14115" s="10">
        <v>44048</v>
      </c>
      <c r="B14115" s="10">
        <v>44047</v>
      </c>
      <c r="C14115" t="s">
        <v>16613</v>
      </c>
      <c r="D14115" t="s">
        <v>16612</v>
      </c>
      <c r="E14115" t="s">
        <v>9114</v>
      </c>
      <c r="F14115" s="1">
        <v>-374.9</v>
      </c>
      <c r="I14115" s="13">
        <f t="shared" si="220"/>
        <v>-2102812.7300001699</v>
      </c>
    </row>
    <row r="14116" spans="1:9">
      <c r="A14116" s="10">
        <v>44048</v>
      </c>
      <c r="B14116" s="10">
        <v>44047</v>
      </c>
      <c r="C14116" t="s">
        <v>31</v>
      </c>
      <c r="D14116" t="s">
        <v>16602</v>
      </c>
      <c r="E14116" t="s">
        <v>219</v>
      </c>
      <c r="F14116" s="1">
        <v>-1.7849999999999999</v>
      </c>
      <c r="I14116" s="13">
        <f t="shared" si="220"/>
        <v>-2102814.5150001701</v>
      </c>
    </row>
    <row r="14117" spans="1:9">
      <c r="A14117" s="10">
        <v>44046</v>
      </c>
      <c r="B14117" s="10">
        <v>44047</v>
      </c>
      <c r="C14117" t="s">
        <v>16582</v>
      </c>
      <c r="D14117" t="s">
        <v>16581</v>
      </c>
      <c r="E14117" t="s">
        <v>11</v>
      </c>
      <c r="G14117" s="1">
        <v>236.55099999999999</v>
      </c>
      <c r="I14117" s="13">
        <f t="shared" si="220"/>
        <v>-2102577.9640001701</v>
      </c>
    </row>
    <row r="14118" spans="1:9">
      <c r="A14118" s="10">
        <v>44050</v>
      </c>
      <c r="B14118" s="10">
        <v>44048</v>
      </c>
      <c r="C14118" t="s">
        <v>7</v>
      </c>
      <c r="D14118" t="s">
        <v>16683</v>
      </c>
      <c r="E14118" t="s">
        <v>16682</v>
      </c>
      <c r="F14118" s="1">
        <v>-1.9</v>
      </c>
      <c r="I14118" s="13">
        <f t="shared" si="220"/>
        <v>-2102579.86400017</v>
      </c>
    </row>
    <row r="14119" spans="1:9">
      <c r="A14119" s="10">
        <v>44050</v>
      </c>
      <c r="B14119" s="10">
        <v>44048</v>
      </c>
      <c r="C14119" t="s">
        <v>184</v>
      </c>
      <c r="D14119" t="s">
        <v>16677</v>
      </c>
      <c r="E14119" t="s">
        <v>16676</v>
      </c>
      <c r="F14119" s="1">
        <v>-10</v>
      </c>
      <c r="I14119" s="13">
        <f t="shared" si="220"/>
        <v>-2102589.86400017</v>
      </c>
    </row>
    <row r="14120" spans="1:9">
      <c r="A14120" s="10">
        <v>44050</v>
      </c>
      <c r="B14120" s="10">
        <v>44048</v>
      </c>
      <c r="C14120" t="s">
        <v>184</v>
      </c>
      <c r="D14120" t="s">
        <v>16671</v>
      </c>
      <c r="E14120" t="s">
        <v>16670</v>
      </c>
      <c r="F14120" s="1">
        <v>-10</v>
      </c>
      <c r="I14120" s="13">
        <f t="shared" si="220"/>
        <v>-2102599.86400017</v>
      </c>
    </row>
    <row r="14121" spans="1:9">
      <c r="A14121" s="10">
        <v>44050</v>
      </c>
      <c r="B14121" s="10">
        <v>44048</v>
      </c>
      <c r="C14121" t="s">
        <v>7</v>
      </c>
      <c r="D14121" t="s">
        <v>16668</v>
      </c>
      <c r="E14121" t="s">
        <v>16667</v>
      </c>
      <c r="F14121" s="1">
        <v>-1.9</v>
      </c>
      <c r="I14121" s="13">
        <f t="shared" si="220"/>
        <v>-2102601.7640001699</v>
      </c>
    </row>
    <row r="14122" spans="1:9">
      <c r="A14122" s="10">
        <v>44049</v>
      </c>
      <c r="B14122" s="10">
        <v>44048</v>
      </c>
      <c r="C14122" t="s">
        <v>452</v>
      </c>
      <c r="D14122" t="s">
        <v>1832</v>
      </c>
      <c r="E14122" t="s">
        <v>11</v>
      </c>
      <c r="F14122" s="1">
        <v>-0.59499999999999997</v>
      </c>
      <c r="I14122" s="13">
        <f t="shared" si="220"/>
        <v>-2102602.3590001701</v>
      </c>
    </row>
    <row r="14123" spans="1:9">
      <c r="A14123" s="10">
        <v>44049</v>
      </c>
      <c r="B14123" s="10">
        <v>44048</v>
      </c>
      <c r="C14123" t="s">
        <v>16660</v>
      </c>
      <c r="D14123" t="s">
        <v>16659</v>
      </c>
      <c r="E14123" t="s">
        <v>12586</v>
      </c>
      <c r="F14123" s="1">
        <v>-857.4</v>
      </c>
      <c r="I14123" s="13">
        <f t="shared" si="220"/>
        <v>-2103459.75900017</v>
      </c>
    </row>
    <row r="14124" spans="1:9">
      <c r="A14124" s="10">
        <v>44049</v>
      </c>
      <c r="B14124" s="10">
        <v>44048</v>
      </c>
      <c r="C14124" t="s">
        <v>452</v>
      </c>
      <c r="D14124" t="s">
        <v>1784</v>
      </c>
      <c r="E14124" t="s">
        <v>11</v>
      </c>
      <c r="F14124" s="1">
        <v>-0.59499999999999997</v>
      </c>
      <c r="I14124" s="13">
        <f t="shared" si="220"/>
        <v>-2103460.3540001702</v>
      </c>
    </row>
    <row r="14125" spans="1:9">
      <c r="A14125" s="10">
        <v>44049</v>
      </c>
      <c r="B14125" s="10">
        <v>44048</v>
      </c>
      <c r="C14125" t="s">
        <v>12249</v>
      </c>
      <c r="D14125" t="s">
        <v>16657</v>
      </c>
      <c r="E14125" t="s">
        <v>11</v>
      </c>
      <c r="F14125" s="1">
        <v>-0.59499999999999997</v>
      </c>
      <c r="I14125" s="13">
        <f t="shared" si="220"/>
        <v>-2103460.9490001705</v>
      </c>
    </row>
    <row r="14126" spans="1:9">
      <c r="A14126" s="10">
        <v>44049</v>
      </c>
      <c r="B14126" s="10">
        <v>44048</v>
      </c>
      <c r="C14126" t="s">
        <v>16655</v>
      </c>
      <c r="D14126" t="s">
        <v>16654</v>
      </c>
      <c r="E14126" t="s">
        <v>234</v>
      </c>
      <c r="F14126" s="1">
        <v>-4520.6000000000004</v>
      </c>
      <c r="I14126" s="13">
        <f t="shared" si="220"/>
        <v>-2107981.5490001705</v>
      </c>
    </row>
    <row r="14127" spans="1:9">
      <c r="A14127" s="10">
        <v>44049</v>
      </c>
      <c r="B14127" s="10">
        <v>44048</v>
      </c>
      <c r="C14127" t="s">
        <v>16653</v>
      </c>
      <c r="D14127" t="s">
        <v>16652</v>
      </c>
      <c r="E14127" t="s">
        <v>12586</v>
      </c>
      <c r="F14127" s="1">
        <v>-1785.6</v>
      </c>
      <c r="I14127" s="13">
        <f t="shared" si="220"/>
        <v>-2109767.1490001706</v>
      </c>
    </row>
    <row r="14128" spans="1:9">
      <c r="A14128" s="10">
        <v>44049</v>
      </c>
      <c r="B14128" s="10">
        <v>44048</v>
      </c>
      <c r="C14128" t="s">
        <v>16651</v>
      </c>
      <c r="D14128" t="s">
        <v>16650</v>
      </c>
      <c r="E14128" t="s">
        <v>12240</v>
      </c>
      <c r="F14128" s="1">
        <v>-652</v>
      </c>
      <c r="I14128" s="13">
        <f t="shared" si="220"/>
        <v>-2110419.1490001706</v>
      </c>
    </row>
    <row r="14129" spans="1:9">
      <c r="A14129" s="10">
        <v>44049</v>
      </c>
      <c r="B14129" s="10">
        <v>44048</v>
      </c>
      <c r="C14129" t="s">
        <v>16649</v>
      </c>
      <c r="D14129" t="s">
        <v>16648</v>
      </c>
      <c r="E14129" t="s">
        <v>16647</v>
      </c>
      <c r="F14129" s="1">
        <v>-2063.5749999999998</v>
      </c>
      <c r="I14129" s="13">
        <f t="shared" si="220"/>
        <v>-2112482.7240001708</v>
      </c>
    </row>
    <row r="14130" spans="1:9">
      <c r="A14130" s="10">
        <v>44049</v>
      </c>
      <c r="B14130" s="10">
        <v>44048</v>
      </c>
      <c r="C14130" t="s">
        <v>16646</v>
      </c>
      <c r="D14130" t="s">
        <v>16645</v>
      </c>
      <c r="E14130" t="s">
        <v>11</v>
      </c>
      <c r="F14130" s="1">
        <v>-1396.172</v>
      </c>
      <c r="I14130" s="13">
        <f t="shared" si="220"/>
        <v>-2113878.8960001706</v>
      </c>
    </row>
    <row r="14131" spans="1:9">
      <c r="A14131" s="10">
        <v>44049</v>
      </c>
      <c r="B14131" s="10">
        <v>44048</v>
      </c>
      <c r="C14131" t="s">
        <v>16644</v>
      </c>
      <c r="D14131" t="s">
        <v>16643</v>
      </c>
      <c r="E14131" t="s">
        <v>11</v>
      </c>
      <c r="F14131" s="1">
        <v>-1400000</v>
      </c>
      <c r="I14131" s="13">
        <f t="shared" si="220"/>
        <v>-3513878.8960001706</v>
      </c>
    </row>
    <row r="14132" spans="1:9">
      <c r="A14132" s="10">
        <v>44049</v>
      </c>
      <c r="B14132" s="10">
        <v>44048</v>
      </c>
      <c r="C14132" t="s">
        <v>452</v>
      </c>
      <c r="D14132" t="s">
        <v>2040</v>
      </c>
      <c r="E14132" t="s">
        <v>11</v>
      </c>
      <c r="F14132" s="1">
        <v>-0.59499999999999997</v>
      </c>
      <c r="I14132" s="13">
        <f t="shared" si="220"/>
        <v>-3513879.4910001708</v>
      </c>
    </row>
    <row r="14133" spans="1:9">
      <c r="A14133" s="10">
        <v>44049</v>
      </c>
      <c r="B14133" s="10">
        <v>44048</v>
      </c>
      <c r="C14133" t="s">
        <v>16642</v>
      </c>
      <c r="D14133" t="s">
        <v>16641</v>
      </c>
      <c r="E14133" t="s">
        <v>12240</v>
      </c>
      <c r="F14133" s="1">
        <v>-331</v>
      </c>
      <c r="I14133" s="13">
        <f t="shared" si="220"/>
        <v>-3514210.4910001708</v>
      </c>
    </row>
    <row r="14134" spans="1:9">
      <c r="A14134" s="10">
        <v>44049</v>
      </c>
      <c r="B14134" s="10">
        <v>44048</v>
      </c>
      <c r="C14134" t="s">
        <v>16640</v>
      </c>
      <c r="D14134" t="s">
        <v>16639</v>
      </c>
      <c r="E14134" t="s">
        <v>12240</v>
      </c>
      <c r="F14134" s="1">
        <v>-11751.05</v>
      </c>
      <c r="I14134" s="13">
        <f t="shared" si="220"/>
        <v>-3525961.5410001706</v>
      </c>
    </row>
    <row r="14135" spans="1:9">
      <c r="A14135" s="10">
        <v>44053</v>
      </c>
      <c r="B14135" s="10">
        <v>44049</v>
      </c>
      <c r="C14135" t="s">
        <v>184</v>
      </c>
      <c r="D14135" t="s">
        <v>16691</v>
      </c>
      <c r="E14135" t="s">
        <v>16690</v>
      </c>
      <c r="F14135" s="1">
        <v>-10</v>
      </c>
      <c r="I14135" s="13">
        <f t="shared" si="220"/>
        <v>-3525971.5410001706</v>
      </c>
    </row>
    <row r="14136" spans="1:9">
      <c r="A14136" s="10">
        <v>44053</v>
      </c>
      <c r="B14136" s="10">
        <v>44049</v>
      </c>
      <c r="C14136" t="s">
        <v>7</v>
      </c>
      <c r="D14136" t="s">
        <v>16689</v>
      </c>
      <c r="E14136" t="s">
        <v>16688</v>
      </c>
      <c r="F14136" s="1">
        <v>-1.9</v>
      </c>
      <c r="I14136" s="13">
        <f t="shared" si="220"/>
        <v>-3525973.4410001705</v>
      </c>
    </row>
    <row r="14137" spans="1:9">
      <c r="A14137" s="10">
        <v>44050</v>
      </c>
      <c r="B14137" s="10">
        <v>44049</v>
      </c>
      <c r="C14137" t="s">
        <v>16681</v>
      </c>
      <c r="D14137" t="s">
        <v>16680</v>
      </c>
      <c r="E14137" t="s">
        <v>11</v>
      </c>
      <c r="F14137" s="1">
        <v>-1477826.2169999999</v>
      </c>
      <c r="I14137" s="13">
        <f t="shared" si="220"/>
        <v>-5003799.6580001703</v>
      </c>
    </row>
    <row r="14138" spans="1:9">
      <c r="A14138" s="10">
        <v>44050</v>
      </c>
      <c r="B14138" s="10">
        <v>44049</v>
      </c>
      <c r="C14138" t="s">
        <v>16679</v>
      </c>
      <c r="D14138" t="s">
        <v>16678</v>
      </c>
      <c r="E14138" t="s">
        <v>11</v>
      </c>
      <c r="F14138" s="1">
        <v>-450415.50799999997</v>
      </c>
      <c r="I14138" s="13">
        <f t="shared" si="220"/>
        <v>-5454215.1660001706</v>
      </c>
    </row>
    <row r="14139" spans="1:9">
      <c r="A14139" s="10">
        <v>44050</v>
      </c>
      <c r="B14139" s="10">
        <v>44049</v>
      </c>
      <c r="C14139" t="s">
        <v>16675</v>
      </c>
      <c r="D14139" t="s">
        <v>16674</v>
      </c>
      <c r="E14139" t="s">
        <v>3643</v>
      </c>
      <c r="F14139" s="1">
        <v>-8853</v>
      </c>
      <c r="I14139" s="13">
        <f t="shared" si="220"/>
        <v>-5463068.1660001706</v>
      </c>
    </row>
    <row r="14140" spans="1:9">
      <c r="A14140" s="10">
        <v>44050</v>
      </c>
      <c r="B14140" s="10">
        <v>44049</v>
      </c>
      <c r="C14140" t="s">
        <v>16673</v>
      </c>
      <c r="D14140" t="s">
        <v>16672</v>
      </c>
      <c r="E14140" t="s">
        <v>12446</v>
      </c>
      <c r="F14140" s="1">
        <v>-49250</v>
      </c>
      <c r="I14140" s="13">
        <f t="shared" si="220"/>
        <v>-5512318.1660001706</v>
      </c>
    </row>
    <row r="14141" spans="1:9">
      <c r="A14141" s="10">
        <v>44050</v>
      </c>
      <c r="B14141" s="10">
        <v>44049</v>
      </c>
      <c r="C14141" t="s">
        <v>12249</v>
      </c>
      <c r="D14141" t="s">
        <v>16121</v>
      </c>
      <c r="E14141" t="s">
        <v>11</v>
      </c>
      <c r="F14141" s="1">
        <v>-0.59499999999999997</v>
      </c>
      <c r="I14141" s="13">
        <f t="shared" si="220"/>
        <v>-5512318.7610001704</v>
      </c>
    </row>
    <row r="14142" spans="1:9">
      <c r="A14142" s="10">
        <v>44050</v>
      </c>
      <c r="B14142" s="10">
        <v>44049</v>
      </c>
      <c r="C14142" t="s">
        <v>16666</v>
      </c>
      <c r="D14142" t="s">
        <v>16665</v>
      </c>
      <c r="E14142" t="s">
        <v>11</v>
      </c>
      <c r="F14142" s="1">
        <v>-235.9</v>
      </c>
      <c r="I14142" s="13">
        <f t="shared" si="220"/>
        <v>-5512554.6610001707</v>
      </c>
    </row>
    <row r="14143" spans="1:9">
      <c r="A14143" s="10">
        <v>44050</v>
      </c>
      <c r="B14143" s="10">
        <v>44049</v>
      </c>
      <c r="C14143" t="s">
        <v>12249</v>
      </c>
      <c r="D14143" t="s">
        <v>16256</v>
      </c>
      <c r="E14143" t="s">
        <v>11</v>
      </c>
      <c r="F14143" s="1">
        <v>-0.59499999999999997</v>
      </c>
      <c r="I14143" s="13">
        <f t="shared" si="220"/>
        <v>-5512555.2560001705</v>
      </c>
    </row>
    <row r="14144" spans="1:9">
      <c r="A14144" s="10">
        <v>44050</v>
      </c>
      <c r="B14144" s="10">
        <v>44049</v>
      </c>
      <c r="C14144" t="s">
        <v>16663</v>
      </c>
      <c r="D14144" t="s">
        <v>16662</v>
      </c>
      <c r="E14144" t="s">
        <v>15044</v>
      </c>
      <c r="F14144" s="1">
        <v>-49250</v>
      </c>
      <c r="I14144" s="13">
        <f t="shared" si="220"/>
        <v>-5561805.2560001705</v>
      </c>
    </row>
    <row r="14145" spans="1:9">
      <c r="A14145" s="10">
        <v>44049</v>
      </c>
      <c r="B14145" s="10">
        <v>44049</v>
      </c>
      <c r="E14145" t="s">
        <v>11</v>
      </c>
      <c r="G14145" s="1">
        <v>14666.666999999999</v>
      </c>
      <c r="I14145" s="13">
        <f t="shared" si="220"/>
        <v>-5547138.5890001701</v>
      </c>
    </row>
    <row r="14146" spans="1:9">
      <c r="A14146" s="10">
        <v>44049</v>
      </c>
      <c r="B14146" s="10">
        <v>44049</v>
      </c>
      <c r="C14146" t="s">
        <v>350</v>
      </c>
      <c r="E14146" t="s">
        <v>11</v>
      </c>
      <c r="F14146" s="1">
        <v>-2.38</v>
      </c>
      <c r="I14146" s="13">
        <f t="shared" si="220"/>
        <v>-5547140.96900017</v>
      </c>
    </row>
    <row r="14147" spans="1:9">
      <c r="A14147" s="10">
        <v>44049</v>
      </c>
      <c r="B14147" s="10">
        <v>44049</v>
      </c>
      <c r="C14147" t="s">
        <v>3741</v>
      </c>
      <c r="E14147" t="s">
        <v>11</v>
      </c>
      <c r="F14147" s="1">
        <v>-1500000</v>
      </c>
      <c r="I14147" s="13">
        <f t="shared" ref="I14147:I14210" si="221">I14146+F14147+G14147</f>
        <v>-7047140.96900017</v>
      </c>
    </row>
    <row r="14148" spans="1:9">
      <c r="A14148" s="10">
        <v>44049</v>
      </c>
      <c r="B14148" s="10">
        <v>44049</v>
      </c>
      <c r="C14148" t="s">
        <v>16656</v>
      </c>
      <c r="E14148" t="s">
        <v>11</v>
      </c>
      <c r="F14148" s="1">
        <v>-523.6</v>
      </c>
      <c r="I14148" s="13">
        <f t="shared" si="221"/>
        <v>-7047664.5690001696</v>
      </c>
    </row>
    <row r="14149" spans="1:9">
      <c r="A14149" s="10">
        <v>44049</v>
      </c>
      <c r="B14149" s="10">
        <v>44049</v>
      </c>
      <c r="C14149" t="s">
        <v>4758</v>
      </c>
      <c r="E14149" t="s">
        <v>11</v>
      </c>
      <c r="F14149" s="1">
        <v>-38979.5</v>
      </c>
      <c r="I14149" s="13">
        <f t="shared" si="221"/>
        <v>-7086644.0690001696</v>
      </c>
    </row>
    <row r="14150" spans="1:9">
      <c r="A14150" s="10">
        <v>44049</v>
      </c>
      <c r="B14150" s="10">
        <v>44049</v>
      </c>
      <c r="C14150" t="s">
        <v>4752</v>
      </c>
      <c r="E14150" t="s">
        <v>11</v>
      </c>
      <c r="G14150" s="1">
        <v>3700000</v>
      </c>
      <c r="I14150" s="13">
        <f t="shared" si="221"/>
        <v>-3386644.0690001696</v>
      </c>
    </row>
    <row r="14151" spans="1:9">
      <c r="A14151" s="10">
        <v>44048</v>
      </c>
      <c r="B14151" s="10">
        <v>44049</v>
      </c>
      <c r="C14151" t="s">
        <v>16634</v>
      </c>
      <c r="D14151" t="s">
        <v>16633</v>
      </c>
      <c r="E14151" t="s">
        <v>11</v>
      </c>
      <c r="G14151" s="1">
        <v>120000</v>
      </c>
      <c r="I14151" s="13">
        <f t="shared" si="221"/>
        <v>-3266644.0690001696</v>
      </c>
    </row>
    <row r="14152" spans="1:9">
      <c r="A14152" s="10">
        <v>44048</v>
      </c>
      <c r="B14152" s="10">
        <v>44049</v>
      </c>
      <c r="C14152" t="s">
        <v>16632</v>
      </c>
      <c r="D14152" t="s">
        <v>1971</v>
      </c>
      <c r="E14152" t="s">
        <v>11</v>
      </c>
      <c r="G14152" s="1">
        <v>13000</v>
      </c>
      <c r="I14152" s="13">
        <f t="shared" si="221"/>
        <v>-3253644.0690001696</v>
      </c>
    </row>
    <row r="14153" spans="1:9">
      <c r="A14153" s="10">
        <v>44048</v>
      </c>
      <c r="B14153" s="10">
        <v>44049</v>
      </c>
      <c r="C14153" t="s">
        <v>6332</v>
      </c>
      <c r="D14153" t="s">
        <v>1809</v>
      </c>
      <c r="E14153" t="s">
        <v>11</v>
      </c>
      <c r="G14153" s="1">
        <v>10000</v>
      </c>
      <c r="I14153" s="13">
        <f t="shared" si="221"/>
        <v>-3243644.0690001696</v>
      </c>
    </row>
    <row r="14154" spans="1:9">
      <c r="A14154" s="10">
        <v>44048</v>
      </c>
      <c r="B14154" s="10">
        <v>44049</v>
      </c>
      <c r="C14154" t="s">
        <v>16629</v>
      </c>
      <c r="D14154" t="s">
        <v>16628</v>
      </c>
      <c r="E14154" t="s">
        <v>11</v>
      </c>
      <c r="G14154" s="1">
        <v>180000</v>
      </c>
      <c r="I14154" s="13">
        <f t="shared" si="221"/>
        <v>-3063644.0690001696</v>
      </c>
    </row>
    <row r="14155" spans="1:9">
      <c r="A14155" s="10">
        <v>44048</v>
      </c>
      <c r="B14155" s="10">
        <v>44049</v>
      </c>
      <c r="C14155" t="s">
        <v>16627</v>
      </c>
      <c r="D14155" t="s">
        <v>16626</v>
      </c>
      <c r="E14155" t="s">
        <v>11</v>
      </c>
      <c r="G14155" s="1">
        <v>4000</v>
      </c>
      <c r="I14155" s="13">
        <f t="shared" si="221"/>
        <v>-3059644.0690001696</v>
      </c>
    </row>
    <row r="14156" spans="1:9">
      <c r="A14156" s="10">
        <v>44048</v>
      </c>
      <c r="B14156" s="10">
        <v>44049</v>
      </c>
      <c r="C14156" t="s">
        <v>11542</v>
      </c>
      <c r="D14156" t="s">
        <v>2041</v>
      </c>
      <c r="E14156" t="s">
        <v>11</v>
      </c>
      <c r="G14156" s="1">
        <v>33500</v>
      </c>
      <c r="I14156" s="13">
        <f t="shared" si="221"/>
        <v>-3026144.0690001696</v>
      </c>
    </row>
    <row r="14157" spans="1:9">
      <c r="A14157" s="10">
        <v>44048</v>
      </c>
      <c r="B14157" s="10">
        <v>44049</v>
      </c>
      <c r="C14157" t="s">
        <v>7001</v>
      </c>
      <c r="D14157" t="s">
        <v>1709</v>
      </c>
      <c r="E14157" t="s">
        <v>11</v>
      </c>
      <c r="G14157" s="1">
        <v>2500</v>
      </c>
      <c r="I14157" s="13">
        <f t="shared" si="221"/>
        <v>-3023644.0690001696</v>
      </c>
    </row>
    <row r="14158" spans="1:9">
      <c r="A14158" s="10">
        <v>44055</v>
      </c>
      <c r="B14158" s="10">
        <v>44050</v>
      </c>
      <c r="C14158" t="s">
        <v>857</v>
      </c>
      <c r="D14158" t="s">
        <v>16741</v>
      </c>
      <c r="E14158" t="s">
        <v>16740</v>
      </c>
      <c r="F14158" s="1">
        <v>-362.5</v>
      </c>
      <c r="I14158" s="13">
        <f t="shared" si="221"/>
        <v>-3024006.5690001696</v>
      </c>
    </row>
    <row r="14159" spans="1:9">
      <c r="A14159" s="10">
        <v>44053</v>
      </c>
      <c r="B14159" s="10">
        <v>44050</v>
      </c>
      <c r="C14159" t="s">
        <v>16710</v>
      </c>
      <c r="D14159" t="s">
        <v>16709</v>
      </c>
      <c r="E14159" t="s">
        <v>4346</v>
      </c>
      <c r="F14159" s="1">
        <v>-1231.3489999999999</v>
      </c>
      <c r="I14159" s="13">
        <f t="shared" si="221"/>
        <v>-3025237.9180001696</v>
      </c>
    </row>
    <row r="14160" spans="1:9">
      <c r="A14160" s="10">
        <v>44053</v>
      </c>
      <c r="B14160" s="10">
        <v>44050</v>
      </c>
      <c r="C14160" t="s">
        <v>16708</v>
      </c>
      <c r="D14160" t="s">
        <v>16707</v>
      </c>
      <c r="E14160" t="s">
        <v>347</v>
      </c>
      <c r="F14160" s="1">
        <v>-278.97399999999999</v>
      </c>
      <c r="I14160" s="13">
        <f t="shared" si="221"/>
        <v>-3025516.8920001695</v>
      </c>
    </row>
    <row r="14161" spans="1:9">
      <c r="A14161" s="10">
        <v>44053</v>
      </c>
      <c r="B14161" s="10">
        <v>44050</v>
      </c>
      <c r="C14161" t="s">
        <v>16706</v>
      </c>
      <c r="D14161" t="s">
        <v>16705</v>
      </c>
      <c r="E14161" t="s">
        <v>11939</v>
      </c>
      <c r="F14161" s="1">
        <v>-103425.001</v>
      </c>
      <c r="I14161" s="13">
        <f t="shared" si="221"/>
        <v>-3128941.8930001697</v>
      </c>
    </row>
    <row r="14162" spans="1:9">
      <c r="A14162" s="10">
        <v>44053</v>
      </c>
      <c r="B14162" s="10">
        <v>44050</v>
      </c>
      <c r="C14162" t="s">
        <v>31</v>
      </c>
      <c r="D14162" t="s">
        <v>16705</v>
      </c>
      <c r="E14162" t="s">
        <v>11939</v>
      </c>
      <c r="F14162" s="1">
        <v>-1.7849999999999999</v>
      </c>
      <c r="I14162" s="13">
        <f t="shared" si="221"/>
        <v>-3128943.6780001698</v>
      </c>
    </row>
    <row r="14163" spans="1:9">
      <c r="A14163" s="10">
        <v>44053</v>
      </c>
      <c r="B14163" s="10">
        <v>44050</v>
      </c>
      <c r="C14163" t="s">
        <v>16704</v>
      </c>
      <c r="D14163" t="s">
        <v>16703</v>
      </c>
      <c r="E14163" t="s">
        <v>347</v>
      </c>
      <c r="F14163" s="1">
        <v>-446.86399999999998</v>
      </c>
      <c r="I14163" s="13">
        <f t="shared" si="221"/>
        <v>-3129390.5420001699</v>
      </c>
    </row>
    <row r="14164" spans="1:9">
      <c r="A14164" s="10">
        <v>44053</v>
      </c>
      <c r="B14164" s="10">
        <v>44050</v>
      </c>
      <c r="C14164" t="s">
        <v>16702</v>
      </c>
      <c r="D14164" t="s">
        <v>16701</v>
      </c>
      <c r="E14164" t="s">
        <v>4346</v>
      </c>
      <c r="F14164" s="1">
        <v>-860.11800000000005</v>
      </c>
      <c r="I14164" s="13">
        <f t="shared" si="221"/>
        <v>-3130250.6600001696</v>
      </c>
    </row>
    <row r="14165" spans="1:9">
      <c r="A14165" s="10">
        <v>44053</v>
      </c>
      <c r="B14165" s="10">
        <v>44050</v>
      </c>
      <c r="C14165" t="s">
        <v>16700</v>
      </c>
      <c r="D14165" t="s">
        <v>16699</v>
      </c>
      <c r="E14165" t="s">
        <v>347</v>
      </c>
      <c r="F14165" s="1">
        <v>-1758.758</v>
      </c>
      <c r="I14165" s="13">
        <f t="shared" si="221"/>
        <v>-3132009.4180001696</v>
      </c>
    </row>
    <row r="14166" spans="1:9">
      <c r="A14166" s="10">
        <v>44053</v>
      </c>
      <c r="B14166" s="10">
        <v>44050</v>
      </c>
      <c r="C14166" t="s">
        <v>16698</v>
      </c>
      <c r="D14166" t="s">
        <v>16697</v>
      </c>
      <c r="E14166" t="s">
        <v>347</v>
      </c>
      <c r="F14166" s="1">
        <v>-2634.4690000000001</v>
      </c>
      <c r="I14166" s="13">
        <f t="shared" si="221"/>
        <v>-3134643.8870001696</v>
      </c>
    </row>
    <row r="14167" spans="1:9">
      <c r="A14167" s="10">
        <v>44053</v>
      </c>
      <c r="B14167" s="10">
        <v>44050</v>
      </c>
      <c r="C14167" t="s">
        <v>427</v>
      </c>
      <c r="D14167" t="s">
        <v>16696</v>
      </c>
      <c r="E14167" t="s">
        <v>429</v>
      </c>
      <c r="F14167" s="1">
        <v>-3088.9160000000002</v>
      </c>
      <c r="I14167" s="13">
        <f t="shared" si="221"/>
        <v>-3137732.8030001698</v>
      </c>
    </row>
    <row r="14168" spans="1:9">
      <c r="A14168" s="10">
        <v>44053</v>
      </c>
      <c r="B14168" s="10">
        <v>44050</v>
      </c>
      <c r="C14168" t="s">
        <v>430</v>
      </c>
      <c r="D14168" t="s">
        <v>16696</v>
      </c>
      <c r="E14168" t="s">
        <v>431</v>
      </c>
      <c r="F14168" s="1">
        <v>-1.19</v>
      </c>
      <c r="I14168" s="13">
        <f t="shared" si="221"/>
        <v>-3137733.9930001698</v>
      </c>
    </row>
    <row r="14169" spans="1:9">
      <c r="A14169" s="10">
        <v>44053</v>
      </c>
      <c r="B14169" s="10">
        <v>44050</v>
      </c>
      <c r="C14169" t="s">
        <v>16695</v>
      </c>
      <c r="D14169" t="s">
        <v>16694</v>
      </c>
      <c r="E14169" t="s">
        <v>11977</v>
      </c>
      <c r="F14169" s="1">
        <v>-811.22799999999995</v>
      </c>
      <c r="I14169" s="13">
        <f t="shared" si="221"/>
        <v>-3138545.2210001699</v>
      </c>
    </row>
    <row r="14170" spans="1:9">
      <c r="A14170" s="10">
        <v>44053</v>
      </c>
      <c r="B14170" s="10">
        <v>44050</v>
      </c>
      <c r="C14170" t="s">
        <v>16693</v>
      </c>
      <c r="D14170" t="s">
        <v>16692</v>
      </c>
      <c r="E14170" t="s">
        <v>11786</v>
      </c>
      <c r="F14170" s="1">
        <v>-803.85</v>
      </c>
      <c r="I14170" s="13">
        <f t="shared" si="221"/>
        <v>-3139349.07100017</v>
      </c>
    </row>
    <row r="14171" spans="1:9">
      <c r="A14171" s="10">
        <v>44053</v>
      </c>
      <c r="B14171" s="10">
        <v>44050</v>
      </c>
      <c r="C14171" t="s">
        <v>16687</v>
      </c>
      <c r="D14171" t="s">
        <v>16686</v>
      </c>
      <c r="E14171" t="s">
        <v>15536</v>
      </c>
      <c r="F14171" s="1">
        <v>-744.54</v>
      </c>
      <c r="I14171" s="13">
        <f t="shared" si="221"/>
        <v>-3140093.61100017</v>
      </c>
    </row>
    <row r="14172" spans="1:9">
      <c r="A14172" s="10">
        <v>44053</v>
      </c>
      <c r="B14172" s="10">
        <v>44050</v>
      </c>
      <c r="C14172" t="s">
        <v>16685</v>
      </c>
      <c r="D14172" t="s">
        <v>16684</v>
      </c>
      <c r="E14172" t="s">
        <v>347</v>
      </c>
      <c r="F14172" s="1">
        <v>-2838.0929999999998</v>
      </c>
      <c r="I14172" s="13">
        <f t="shared" si="221"/>
        <v>-3142931.7040001699</v>
      </c>
    </row>
    <row r="14173" spans="1:9">
      <c r="A14173" s="10">
        <v>44049</v>
      </c>
      <c r="B14173" s="10">
        <v>44050</v>
      </c>
      <c r="C14173" t="s">
        <v>16661</v>
      </c>
      <c r="D14173" t="s">
        <v>1832</v>
      </c>
      <c r="E14173" t="s">
        <v>11</v>
      </c>
      <c r="G14173" s="1">
        <v>21000</v>
      </c>
      <c r="I14173" s="13">
        <f t="shared" si="221"/>
        <v>-3121931.7040001699</v>
      </c>
    </row>
    <row r="14174" spans="1:9">
      <c r="A14174" s="10">
        <v>44049</v>
      </c>
      <c r="B14174" s="10">
        <v>44050</v>
      </c>
      <c r="C14174" t="s">
        <v>13758</v>
      </c>
      <c r="D14174" t="s">
        <v>1784</v>
      </c>
      <c r="E14174" t="s">
        <v>11</v>
      </c>
      <c r="G14174" s="1">
        <v>4000</v>
      </c>
      <c r="I14174" s="13">
        <f t="shared" si="221"/>
        <v>-3117931.7040001699</v>
      </c>
    </row>
    <row r="14175" spans="1:9">
      <c r="A14175" s="10">
        <v>44049</v>
      </c>
      <c r="B14175" s="10">
        <v>44050</v>
      </c>
      <c r="C14175" t="s">
        <v>16658</v>
      </c>
      <c r="D14175" t="s">
        <v>16657</v>
      </c>
      <c r="E14175" t="s">
        <v>11</v>
      </c>
      <c r="G14175" s="1">
        <v>210000</v>
      </c>
      <c r="I14175" s="13">
        <f t="shared" si="221"/>
        <v>-2907931.7040001699</v>
      </c>
    </row>
    <row r="14176" spans="1:9">
      <c r="A14176" s="10">
        <v>44049</v>
      </c>
      <c r="B14176" s="10">
        <v>44050</v>
      </c>
      <c r="C14176" t="s">
        <v>11304</v>
      </c>
      <c r="D14176" t="s">
        <v>2040</v>
      </c>
      <c r="E14176" t="s">
        <v>11</v>
      </c>
      <c r="G14176" s="1">
        <v>26500</v>
      </c>
      <c r="I14176" s="13">
        <f t="shared" si="221"/>
        <v>-2881431.7040001699</v>
      </c>
    </row>
    <row r="14177" spans="1:9">
      <c r="A14177" s="10">
        <v>44049</v>
      </c>
      <c r="B14177" s="10">
        <v>44050</v>
      </c>
      <c r="C14177" t="s">
        <v>14220</v>
      </c>
      <c r="E14177" t="s">
        <v>11</v>
      </c>
      <c r="F14177" s="1">
        <v>-20</v>
      </c>
      <c r="I14177" s="13">
        <f t="shared" si="221"/>
        <v>-2881451.7040001699</v>
      </c>
    </row>
    <row r="14178" spans="1:9">
      <c r="A14178" s="10">
        <v>44049</v>
      </c>
      <c r="B14178" s="10">
        <v>44050</v>
      </c>
      <c r="C14178" t="s">
        <v>7</v>
      </c>
      <c r="E14178" t="s">
        <v>11</v>
      </c>
      <c r="F14178" s="1">
        <v>-3.8</v>
      </c>
      <c r="I14178" s="13">
        <f t="shared" si="221"/>
        <v>-2881455.5040001697</v>
      </c>
    </row>
    <row r="14179" spans="1:9">
      <c r="A14179" s="10">
        <v>44057</v>
      </c>
      <c r="B14179" s="10">
        <v>44053</v>
      </c>
      <c r="C14179" t="s">
        <v>250</v>
      </c>
      <c r="E14179" t="s">
        <v>11</v>
      </c>
      <c r="F14179" s="1">
        <v>-287.50700000000001</v>
      </c>
      <c r="I14179" s="13">
        <f t="shared" si="221"/>
        <v>-2881743.0110001699</v>
      </c>
    </row>
    <row r="14180" spans="1:9">
      <c r="A14180" s="10">
        <v>44054</v>
      </c>
      <c r="B14180" s="10">
        <v>44053</v>
      </c>
      <c r="C14180" t="s">
        <v>452</v>
      </c>
      <c r="D14180" t="s">
        <v>1796</v>
      </c>
      <c r="E14180" t="s">
        <v>11</v>
      </c>
      <c r="F14180" s="1">
        <v>-0.59499999999999997</v>
      </c>
      <c r="I14180" s="13">
        <f t="shared" si="221"/>
        <v>-2881743.6060001701</v>
      </c>
    </row>
    <row r="14181" spans="1:9">
      <c r="A14181" s="10">
        <v>44054</v>
      </c>
      <c r="B14181" s="10">
        <v>44053</v>
      </c>
      <c r="C14181" t="s">
        <v>16735</v>
      </c>
      <c r="D14181" t="s">
        <v>16734</v>
      </c>
      <c r="E14181" t="s">
        <v>11</v>
      </c>
      <c r="F14181" s="1">
        <v>-212.31</v>
      </c>
      <c r="I14181" s="13">
        <f t="shared" si="221"/>
        <v>-2881955.9160001702</v>
      </c>
    </row>
    <row r="14182" spans="1:9">
      <c r="A14182" s="10">
        <v>44054</v>
      </c>
      <c r="B14182" s="10">
        <v>44053</v>
      </c>
      <c r="C14182" t="s">
        <v>16733</v>
      </c>
      <c r="D14182" t="s">
        <v>16732</v>
      </c>
      <c r="E14182" t="s">
        <v>11</v>
      </c>
      <c r="F14182" s="1">
        <v>-898149.85499999998</v>
      </c>
      <c r="I14182" s="13">
        <f t="shared" si="221"/>
        <v>-3780105.7710001701</v>
      </c>
    </row>
    <row r="14183" spans="1:9">
      <c r="A14183" s="10">
        <v>44054</v>
      </c>
      <c r="B14183" s="10">
        <v>44053</v>
      </c>
      <c r="C14183" t="s">
        <v>16731</v>
      </c>
      <c r="D14183" t="s">
        <v>16730</v>
      </c>
      <c r="E14183" t="s">
        <v>11</v>
      </c>
      <c r="F14183" s="1">
        <v>-1461.567</v>
      </c>
      <c r="I14183" s="13">
        <f t="shared" si="221"/>
        <v>-3781567.33800017</v>
      </c>
    </row>
    <row r="14184" spans="1:9">
      <c r="A14184" s="10">
        <v>44054</v>
      </c>
      <c r="B14184" s="10">
        <v>44053</v>
      </c>
      <c r="C14184" t="s">
        <v>16729</v>
      </c>
      <c r="E14184" t="s">
        <v>15308</v>
      </c>
      <c r="F14184" s="1">
        <v>-11101.361999999999</v>
      </c>
      <c r="I14184" s="13">
        <f t="shared" si="221"/>
        <v>-3792668.7000001702</v>
      </c>
    </row>
    <row r="14185" spans="1:9">
      <c r="A14185" s="10">
        <v>44054</v>
      </c>
      <c r="B14185" s="10">
        <v>44053</v>
      </c>
      <c r="C14185" t="s">
        <v>101</v>
      </c>
      <c r="E14185" t="s">
        <v>11</v>
      </c>
      <c r="F14185" s="1">
        <v>-9.52</v>
      </c>
      <c r="I14185" s="13">
        <f t="shared" si="221"/>
        <v>-3792678.2200001702</v>
      </c>
    </row>
    <row r="14186" spans="1:9">
      <c r="A14186" s="10">
        <v>44054</v>
      </c>
      <c r="B14186" s="10">
        <v>44053</v>
      </c>
      <c r="C14186" t="s">
        <v>16728</v>
      </c>
      <c r="E14186" t="s">
        <v>16726</v>
      </c>
      <c r="F14186" s="1">
        <v>-10015.433000000001</v>
      </c>
      <c r="I14186" s="13">
        <f t="shared" si="221"/>
        <v>-3802693.6530001704</v>
      </c>
    </row>
    <row r="14187" spans="1:9">
      <c r="A14187" s="10">
        <v>44054</v>
      </c>
      <c r="B14187" s="10">
        <v>44053</v>
      </c>
      <c r="C14187" t="s">
        <v>101</v>
      </c>
      <c r="E14187" t="s">
        <v>11</v>
      </c>
      <c r="F14187" s="1">
        <v>-9.52</v>
      </c>
      <c r="I14187" s="13">
        <f t="shared" si="221"/>
        <v>-3802703.1730001704</v>
      </c>
    </row>
    <row r="14188" spans="1:9">
      <c r="A14188" s="10">
        <v>44054</v>
      </c>
      <c r="B14188" s="10">
        <v>44053</v>
      </c>
      <c r="C14188" t="s">
        <v>16727</v>
      </c>
      <c r="E14188" t="s">
        <v>16726</v>
      </c>
      <c r="F14188" s="1">
        <v>-12955.874</v>
      </c>
      <c r="I14188" s="13">
        <f t="shared" si="221"/>
        <v>-3815659.0470001702</v>
      </c>
    </row>
    <row r="14189" spans="1:9">
      <c r="A14189" s="10">
        <v>44054</v>
      </c>
      <c r="B14189" s="10">
        <v>44053</v>
      </c>
      <c r="C14189" t="s">
        <v>101</v>
      </c>
      <c r="E14189" t="s">
        <v>11</v>
      </c>
      <c r="F14189" s="1">
        <v>-9.52</v>
      </c>
      <c r="I14189" s="13">
        <f t="shared" si="221"/>
        <v>-3815668.5670001702</v>
      </c>
    </row>
    <row r="14190" spans="1:9">
      <c r="A14190" s="10">
        <v>44054</v>
      </c>
      <c r="B14190" s="10">
        <v>44053</v>
      </c>
      <c r="C14190" t="s">
        <v>12249</v>
      </c>
      <c r="D14190" t="s">
        <v>16724</v>
      </c>
      <c r="E14190" t="s">
        <v>11</v>
      </c>
      <c r="F14190" s="1">
        <v>-0.59499999999999997</v>
      </c>
      <c r="I14190" s="13">
        <f t="shared" si="221"/>
        <v>-3815669.1620001704</v>
      </c>
    </row>
    <row r="14191" spans="1:9">
      <c r="A14191" s="10">
        <v>44054</v>
      </c>
      <c r="B14191" s="10">
        <v>44053</v>
      </c>
      <c r="C14191" t="s">
        <v>452</v>
      </c>
      <c r="D14191" t="s">
        <v>1915</v>
      </c>
      <c r="E14191" t="s">
        <v>11</v>
      </c>
      <c r="F14191" s="1">
        <v>-0.59499999999999997</v>
      </c>
      <c r="I14191" s="13">
        <f t="shared" si="221"/>
        <v>-3815669.7570001706</v>
      </c>
    </row>
    <row r="14192" spans="1:9">
      <c r="A14192" s="10">
        <v>44054</v>
      </c>
      <c r="B14192" s="10">
        <v>44053</v>
      </c>
      <c r="C14192" t="s">
        <v>452</v>
      </c>
      <c r="D14192" t="s">
        <v>1951</v>
      </c>
      <c r="E14192" t="s">
        <v>11</v>
      </c>
      <c r="F14192" s="1">
        <v>-0.59499999999999997</v>
      </c>
      <c r="I14192" s="13">
        <f t="shared" si="221"/>
        <v>-3815670.3520001709</v>
      </c>
    </row>
    <row r="14193" spans="1:9">
      <c r="A14193" s="10">
        <v>44054</v>
      </c>
      <c r="B14193" s="10">
        <v>44053</v>
      </c>
      <c r="C14193" t="s">
        <v>16722</v>
      </c>
      <c r="D14193" t="s">
        <v>16721</v>
      </c>
      <c r="E14193" t="s">
        <v>11</v>
      </c>
      <c r="F14193" s="1">
        <v>-985</v>
      </c>
      <c r="I14193" s="13">
        <f t="shared" si="221"/>
        <v>-3816655.3520001709</v>
      </c>
    </row>
    <row r="14194" spans="1:9">
      <c r="A14194" s="10">
        <v>44054</v>
      </c>
      <c r="B14194" s="10">
        <v>44053</v>
      </c>
      <c r="C14194" t="s">
        <v>452</v>
      </c>
      <c r="D14194" t="s">
        <v>2095</v>
      </c>
      <c r="E14194" t="s">
        <v>11</v>
      </c>
      <c r="F14194" s="1">
        <v>-0.59499999999999997</v>
      </c>
      <c r="I14194" s="13">
        <f t="shared" si="221"/>
        <v>-3816655.9470001711</v>
      </c>
    </row>
    <row r="14195" spans="1:9">
      <c r="A14195" s="10">
        <v>44054</v>
      </c>
      <c r="B14195" s="10">
        <v>44053</v>
      </c>
      <c r="C14195" t="s">
        <v>16720</v>
      </c>
      <c r="D14195" t="s">
        <v>16719</v>
      </c>
      <c r="E14195" t="s">
        <v>488</v>
      </c>
      <c r="F14195" s="1">
        <v>-1006.038</v>
      </c>
      <c r="I14195" s="13">
        <f t="shared" si="221"/>
        <v>-3817661.9850001712</v>
      </c>
    </row>
    <row r="14196" spans="1:9">
      <c r="A14196" s="10">
        <v>44054</v>
      </c>
      <c r="B14196" s="10">
        <v>44053</v>
      </c>
      <c r="C14196" t="s">
        <v>16718</v>
      </c>
      <c r="D14196" t="s">
        <v>16717</v>
      </c>
      <c r="E14196" t="s">
        <v>13161</v>
      </c>
      <c r="F14196" s="1">
        <v>-520.64300000000003</v>
      </c>
      <c r="I14196" s="13">
        <f t="shared" si="221"/>
        <v>-3818182.6280001714</v>
      </c>
    </row>
    <row r="14197" spans="1:9">
      <c r="A14197" s="10">
        <v>44054</v>
      </c>
      <c r="B14197" s="10">
        <v>44053</v>
      </c>
      <c r="C14197" t="s">
        <v>16716</v>
      </c>
      <c r="D14197" t="s">
        <v>16715</v>
      </c>
      <c r="E14197" t="s">
        <v>13161</v>
      </c>
      <c r="F14197" s="1">
        <v>-2439.5790000000002</v>
      </c>
      <c r="I14197" s="13">
        <f t="shared" si="221"/>
        <v>-3820622.2070001713</v>
      </c>
    </row>
    <row r="14198" spans="1:9">
      <c r="A14198" s="10">
        <v>44054</v>
      </c>
      <c r="B14198" s="10">
        <v>44053</v>
      </c>
      <c r="C14198" t="s">
        <v>16714</v>
      </c>
      <c r="D14198" t="s">
        <v>16713</v>
      </c>
      <c r="E14198" t="s">
        <v>16712</v>
      </c>
      <c r="F14198" s="1">
        <v>-842.32299999999998</v>
      </c>
      <c r="I14198" s="13">
        <f t="shared" si="221"/>
        <v>-3821464.5300001712</v>
      </c>
    </row>
    <row r="14199" spans="1:9">
      <c r="A14199" s="10">
        <v>44054</v>
      </c>
      <c r="B14199" s="10">
        <v>44053</v>
      </c>
      <c r="C14199" t="s">
        <v>452</v>
      </c>
      <c r="D14199" t="s">
        <v>2101</v>
      </c>
      <c r="E14199" t="s">
        <v>11</v>
      </c>
      <c r="F14199" s="1">
        <v>-0.59499999999999997</v>
      </c>
      <c r="I14199" s="13">
        <f t="shared" si="221"/>
        <v>-3821465.1250001714</v>
      </c>
    </row>
    <row r="14200" spans="1:9">
      <c r="A14200" s="10">
        <v>44053</v>
      </c>
      <c r="B14200" s="10">
        <v>44053</v>
      </c>
      <c r="C14200" t="s">
        <v>170</v>
      </c>
      <c r="E14200" t="s">
        <v>11</v>
      </c>
      <c r="F14200" s="1">
        <v>-2380</v>
      </c>
      <c r="I14200" s="13">
        <f t="shared" si="221"/>
        <v>-3823845.1250001714</v>
      </c>
    </row>
    <row r="14201" spans="1:9">
      <c r="A14201" s="10">
        <v>44050</v>
      </c>
      <c r="B14201" s="10">
        <v>44053</v>
      </c>
      <c r="C14201" t="s">
        <v>16669</v>
      </c>
      <c r="D14201" t="s">
        <v>16121</v>
      </c>
      <c r="E14201" t="s">
        <v>11</v>
      </c>
      <c r="G14201" s="1">
        <v>1400000</v>
      </c>
      <c r="I14201" s="13">
        <f t="shared" si="221"/>
        <v>-2423845.1250001714</v>
      </c>
    </row>
    <row r="14202" spans="1:9">
      <c r="A14202" s="10">
        <v>44050</v>
      </c>
      <c r="B14202" s="10">
        <v>44053</v>
      </c>
      <c r="C14202" t="s">
        <v>16664</v>
      </c>
      <c r="D14202" t="s">
        <v>16256</v>
      </c>
      <c r="E14202" t="s">
        <v>11</v>
      </c>
      <c r="G14202" s="1">
        <v>380944.60700000002</v>
      </c>
      <c r="I14202" s="13">
        <f t="shared" si="221"/>
        <v>-2042900.5180001713</v>
      </c>
    </row>
    <row r="14203" spans="1:9">
      <c r="A14203" s="10">
        <v>44055</v>
      </c>
      <c r="B14203" s="10">
        <v>44054</v>
      </c>
      <c r="C14203" t="s">
        <v>16746</v>
      </c>
      <c r="D14203" t="s">
        <v>16745</v>
      </c>
      <c r="E14203" t="s">
        <v>30</v>
      </c>
      <c r="F14203" s="1">
        <v>-846.476</v>
      </c>
      <c r="I14203" s="13">
        <f t="shared" si="221"/>
        <v>-2043746.9940001713</v>
      </c>
    </row>
    <row r="14204" spans="1:9">
      <c r="A14204" s="10">
        <v>44055</v>
      </c>
      <c r="B14204" s="10">
        <v>44054</v>
      </c>
      <c r="C14204" t="s">
        <v>31</v>
      </c>
      <c r="D14204" t="s">
        <v>16745</v>
      </c>
      <c r="E14204" t="s">
        <v>30</v>
      </c>
      <c r="F14204" s="1">
        <v>-1.7849999999999999</v>
      </c>
      <c r="I14204" s="13">
        <f t="shared" si="221"/>
        <v>-2043748.7790001712</v>
      </c>
    </row>
    <row r="14205" spans="1:9">
      <c r="A14205" s="10">
        <v>44055</v>
      </c>
      <c r="B14205" s="10">
        <v>44054</v>
      </c>
      <c r="C14205" t="s">
        <v>16744</v>
      </c>
      <c r="D14205" t="s">
        <v>16743</v>
      </c>
      <c r="E14205" t="s">
        <v>16742</v>
      </c>
      <c r="F14205" s="1">
        <v>-2138.288</v>
      </c>
      <c r="I14205" s="13">
        <f t="shared" si="221"/>
        <v>-2045887.0670001712</v>
      </c>
    </row>
    <row r="14206" spans="1:9">
      <c r="A14206" s="10">
        <v>44055</v>
      </c>
      <c r="B14206" s="10">
        <v>44054</v>
      </c>
      <c r="C14206" t="s">
        <v>16739</v>
      </c>
      <c r="D14206" t="s">
        <v>16738</v>
      </c>
      <c r="E14206" t="s">
        <v>15833</v>
      </c>
      <c r="F14206" s="1">
        <v>-480.6</v>
      </c>
      <c r="I14206" s="13">
        <f t="shared" si="221"/>
        <v>-2046367.6670001713</v>
      </c>
    </row>
    <row r="14207" spans="1:9">
      <c r="A14207" s="10">
        <v>44055</v>
      </c>
      <c r="B14207" s="10">
        <v>44054</v>
      </c>
      <c r="C14207" t="s">
        <v>16737</v>
      </c>
      <c r="D14207" t="s">
        <v>16736</v>
      </c>
      <c r="E14207" t="s">
        <v>9602</v>
      </c>
      <c r="F14207" s="1">
        <v>-1515.8240000000001</v>
      </c>
      <c r="I14207" s="13">
        <f t="shared" si="221"/>
        <v>-2047883.4910001713</v>
      </c>
    </row>
    <row r="14208" spans="1:9">
      <c r="A14208" s="10">
        <v>44057</v>
      </c>
      <c r="B14208" s="10">
        <v>44055</v>
      </c>
      <c r="C14208" t="s">
        <v>16762</v>
      </c>
      <c r="D14208" t="s">
        <v>16761</v>
      </c>
      <c r="E14208" t="s">
        <v>9114</v>
      </c>
      <c r="F14208" s="1">
        <v>-375.1</v>
      </c>
      <c r="I14208" s="13">
        <f t="shared" si="221"/>
        <v>-2048258.5910001714</v>
      </c>
    </row>
    <row r="14209" spans="1:9">
      <c r="A14209" s="10">
        <v>44057</v>
      </c>
      <c r="B14209" s="10">
        <v>44055</v>
      </c>
      <c r="C14209" t="s">
        <v>452</v>
      </c>
      <c r="D14209" t="s">
        <v>1856</v>
      </c>
      <c r="E14209" t="s">
        <v>11</v>
      </c>
      <c r="F14209" s="1">
        <v>-0.59499999999999997</v>
      </c>
      <c r="I14209" s="13">
        <f t="shared" si="221"/>
        <v>-2048259.1860001714</v>
      </c>
    </row>
    <row r="14210" spans="1:9">
      <c r="A14210" s="10">
        <v>44057</v>
      </c>
      <c r="B14210" s="10">
        <v>44055</v>
      </c>
      <c r="C14210" t="s">
        <v>16760</v>
      </c>
      <c r="D14210" t="s">
        <v>16759</v>
      </c>
      <c r="E14210" t="s">
        <v>16758</v>
      </c>
      <c r="F14210" s="1">
        <v>-356.22800000000001</v>
      </c>
      <c r="I14210" s="13">
        <f t="shared" si="221"/>
        <v>-2048615.4140001712</v>
      </c>
    </row>
    <row r="14211" spans="1:9">
      <c r="A14211" s="10">
        <v>44057</v>
      </c>
      <c r="B14211" s="10">
        <v>44055</v>
      </c>
      <c r="C14211" t="s">
        <v>16757</v>
      </c>
      <c r="D14211" t="s">
        <v>16756</v>
      </c>
      <c r="E14211" t="s">
        <v>4970</v>
      </c>
      <c r="F14211" s="1">
        <v>-200</v>
      </c>
      <c r="I14211" s="13">
        <f t="shared" ref="I14211:I14274" si="222">I14210+F14211+G14211</f>
        <v>-2048815.4140001712</v>
      </c>
    </row>
    <row r="14212" spans="1:9">
      <c r="A14212" s="10">
        <v>44057</v>
      </c>
      <c r="B14212" s="10">
        <v>44055</v>
      </c>
      <c r="C14212" t="s">
        <v>16755</v>
      </c>
      <c r="D14212" t="s">
        <v>16754</v>
      </c>
      <c r="E14212" t="s">
        <v>7318</v>
      </c>
      <c r="F14212" s="1">
        <v>-834.2</v>
      </c>
      <c r="I14212" s="13">
        <f t="shared" si="222"/>
        <v>-2049649.6140001712</v>
      </c>
    </row>
    <row r="14213" spans="1:9">
      <c r="A14213" s="10">
        <v>44057</v>
      </c>
      <c r="B14213" s="10">
        <v>44055</v>
      </c>
      <c r="C14213" t="s">
        <v>452</v>
      </c>
      <c r="D14213" t="s">
        <v>2023</v>
      </c>
      <c r="E14213" t="s">
        <v>11</v>
      </c>
      <c r="F14213" s="1">
        <v>-0.59499999999999997</v>
      </c>
      <c r="I14213" s="13">
        <f t="shared" si="222"/>
        <v>-2049650.2090001712</v>
      </c>
    </row>
    <row r="14214" spans="1:9">
      <c r="A14214" s="10">
        <v>44057</v>
      </c>
      <c r="B14214" s="10">
        <v>44055</v>
      </c>
      <c r="C14214" t="s">
        <v>16753</v>
      </c>
      <c r="D14214" t="s">
        <v>16752</v>
      </c>
      <c r="E14214" t="s">
        <v>7244</v>
      </c>
      <c r="F14214" s="1">
        <v>-118.41</v>
      </c>
      <c r="I14214" s="13">
        <f t="shared" si="222"/>
        <v>-2049768.6190001711</v>
      </c>
    </row>
    <row r="14215" spans="1:9">
      <c r="A14215" s="10">
        <v>44057</v>
      </c>
      <c r="B14215" s="10">
        <v>44055</v>
      </c>
      <c r="C14215" t="s">
        <v>452</v>
      </c>
      <c r="D14215" t="s">
        <v>1814</v>
      </c>
      <c r="E14215" t="s">
        <v>11</v>
      </c>
      <c r="F14215" s="1">
        <v>-0.59499999999999997</v>
      </c>
      <c r="I14215" s="13">
        <f t="shared" si="222"/>
        <v>-2049769.2140001711</v>
      </c>
    </row>
    <row r="14216" spans="1:9">
      <c r="A14216" s="10">
        <v>44057</v>
      </c>
      <c r="B14216" s="10">
        <v>44055</v>
      </c>
      <c r="C14216" t="s">
        <v>12249</v>
      </c>
      <c r="D14216" t="s">
        <v>16749</v>
      </c>
      <c r="E14216" t="s">
        <v>11</v>
      </c>
      <c r="F14216" s="1">
        <v>-0.59499999999999997</v>
      </c>
      <c r="I14216" s="13">
        <f t="shared" si="222"/>
        <v>-2049769.809000171</v>
      </c>
    </row>
    <row r="14217" spans="1:9">
      <c r="A14217" s="10">
        <v>44057</v>
      </c>
      <c r="B14217" s="10">
        <v>44055</v>
      </c>
      <c r="C14217" t="s">
        <v>16748</v>
      </c>
      <c r="D14217" t="s">
        <v>16747</v>
      </c>
      <c r="E14217" t="s">
        <v>11</v>
      </c>
      <c r="F14217" s="1">
        <v>-1041.3389999999999</v>
      </c>
      <c r="I14217" s="13">
        <f t="shared" si="222"/>
        <v>-2050811.1480001709</v>
      </c>
    </row>
    <row r="14218" spans="1:9">
      <c r="A14218" s="10">
        <v>44054</v>
      </c>
      <c r="B14218" s="10">
        <v>44055</v>
      </c>
      <c r="C14218" t="s">
        <v>11585</v>
      </c>
      <c r="D14218" t="s">
        <v>2101</v>
      </c>
      <c r="E14218" t="s">
        <v>11</v>
      </c>
      <c r="G14218" s="1">
        <v>14500</v>
      </c>
      <c r="I14218" s="13">
        <f t="shared" si="222"/>
        <v>-2036311.1480001709</v>
      </c>
    </row>
    <row r="14219" spans="1:9">
      <c r="A14219" s="10">
        <v>44054</v>
      </c>
      <c r="B14219" s="10">
        <v>44055</v>
      </c>
      <c r="C14219" t="s">
        <v>16725</v>
      </c>
      <c r="D14219" t="s">
        <v>16724</v>
      </c>
      <c r="E14219" t="s">
        <v>11</v>
      </c>
      <c r="G14219" s="1">
        <v>100000</v>
      </c>
      <c r="I14219" s="13">
        <f t="shared" si="222"/>
        <v>-1936311.1480001709</v>
      </c>
    </row>
    <row r="14220" spans="1:9">
      <c r="A14220" s="10">
        <v>44054</v>
      </c>
      <c r="B14220" s="10">
        <v>44055</v>
      </c>
      <c r="C14220" t="s">
        <v>14220</v>
      </c>
      <c r="E14220" t="s">
        <v>11</v>
      </c>
      <c r="F14220" s="1">
        <v>-20</v>
      </c>
      <c r="I14220" s="13">
        <f t="shared" si="222"/>
        <v>-1936331.1480001709</v>
      </c>
    </row>
    <row r="14221" spans="1:9">
      <c r="A14221" s="10">
        <v>44054</v>
      </c>
      <c r="B14221" s="10">
        <v>44055</v>
      </c>
      <c r="C14221" t="s">
        <v>7</v>
      </c>
      <c r="E14221" t="s">
        <v>11</v>
      </c>
      <c r="F14221" s="1">
        <v>-3.8</v>
      </c>
      <c r="I14221" s="13">
        <f t="shared" si="222"/>
        <v>-1936334.948000171</v>
      </c>
    </row>
    <row r="14222" spans="1:9">
      <c r="A14222" s="10">
        <v>44054</v>
      </c>
      <c r="B14222" s="10">
        <v>44055</v>
      </c>
      <c r="C14222" t="s">
        <v>16723</v>
      </c>
      <c r="D14222" t="s">
        <v>1915</v>
      </c>
      <c r="E14222" t="s">
        <v>11</v>
      </c>
      <c r="G14222" s="1">
        <v>10000</v>
      </c>
      <c r="I14222" s="13">
        <f t="shared" si="222"/>
        <v>-1926334.948000171</v>
      </c>
    </row>
    <row r="14223" spans="1:9">
      <c r="A14223" s="10">
        <v>44054</v>
      </c>
      <c r="B14223" s="10">
        <v>44055</v>
      </c>
      <c r="C14223" t="s">
        <v>13799</v>
      </c>
      <c r="D14223" t="s">
        <v>1951</v>
      </c>
      <c r="E14223" t="s">
        <v>11</v>
      </c>
      <c r="G14223" s="1">
        <v>8500</v>
      </c>
      <c r="I14223" s="13">
        <f t="shared" si="222"/>
        <v>-1917834.948000171</v>
      </c>
    </row>
    <row r="14224" spans="1:9">
      <c r="A14224" s="10">
        <v>44054</v>
      </c>
      <c r="B14224" s="10">
        <v>44055</v>
      </c>
      <c r="C14224" t="s">
        <v>13856</v>
      </c>
      <c r="D14224" t="s">
        <v>2095</v>
      </c>
      <c r="E14224" t="s">
        <v>11</v>
      </c>
      <c r="G14224" s="1">
        <v>5500</v>
      </c>
      <c r="I14224" s="13">
        <f t="shared" si="222"/>
        <v>-1912334.948000171</v>
      </c>
    </row>
    <row r="14225" spans="1:9">
      <c r="A14225" s="10">
        <v>44054</v>
      </c>
      <c r="B14225" s="10">
        <v>44055</v>
      </c>
      <c r="C14225" t="s">
        <v>16711</v>
      </c>
      <c r="D14225" t="s">
        <v>1796</v>
      </c>
      <c r="E14225" t="s">
        <v>11</v>
      </c>
      <c r="G14225" s="1">
        <v>6000</v>
      </c>
      <c r="I14225" s="13">
        <f t="shared" si="222"/>
        <v>-1906334.948000171</v>
      </c>
    </row>
    <row r="14226" spans="1:9">
      <c r="A14226" s="10">
        <v>44060</v>
      </c>
      <c r="B14226" s="10">
        <v>44057</v>
      </c>
      <c r="C14226" t="s">
        <v>16785</v>
      </c>
      <c r="D14226" t="s">
        <v>16784</v>
      </c>
      <c r="E14226" t="s">
        <v>8248</v>
      </c>
      <c r="F14226" s="1">
        <v>-295</v>
      </c>
      <c r="I14226" s="13">
        <f t="shared" si="222"/>
        <v>-1906629.948000171</v>
      </c>
    </row>
    <row r="14227" spans="1:9">
      <c r="A14227" s="10">
        <v>44060</v>
      </c>
      <c r="B14227" s="10">
        <v>44057</v>
      </c>
      <c r="C14227" t="s">
        <v>16783</v>
      </c>
      <c r="D14227" t="s">
        <v>16782</v>
      </c>
      <c r="E14227" t="s">
        <v>11</v>
      </c>
      <c r="F14227" s="1">
        <v>-9157.9709999999995</v>
      </c>
      <c r="I14227" s="13">
        <f t="shared" si="222"/>
        <v>-1915787.9190001709</v>
      </c>
    </row>
    <row r="14228" spans="1:9">
      <c r="A14228" s="10">
        <v>44060</v>
      </c>
      <c r="B14228" s="10">
        <v>44057</v>
      </c>
      <c r="C14228" t="s">
        <v>16781</v>
      </c>
      <c r="D14228" t="s">
        <v>16780</v>
      </c>
      <c r="E14228" t="s">
        <v>332</v>
      </c>
      <c r="F14228" s="1">
        <v>-18513.43</v>
      </c>
      <c r="I14228" s="13">
        <f t="shared" si="222"/>
        <v>-1934301.3490001708</v>
      </c>
    </row>
    <row r="14229" spans="1:9">
      <c r="A14229" s="10">
        <v>44060</v>
      </c>
      <c r="B14229" s="10">
        <v>44057</v>
      </c>
      <c r="C14229" t="s">
        <v>31</v>
      </c>
      <c r="D14229" t="s">
        <v>16780</v>
      </c>
      <c r="E14229" t="s">
        <v>332</v>
      </c>
      <c r="F14229" s="1">
        <v>-1.7849999999999999</v>
      </c>
      <c r="I14229" s="13">
        <f t="shared" si="222"/>
        <v>-1934303.1340001707</v>
      </c>
    </row>
    <row r="14230" spans="1:9">
      <c r="A14230" s="10">
        <v>44060</v>
      </c>
      <c r="B14230" s="10">
        <v>44057</v>
      </c>
      <c r="C14230" t="s">
        <v>16779</v>
      </c>
      <c r="D14230" t="s">
        <v>16778</v>
      </c>
      <c r="E14230" t="s">
        <v>16777</v>
      </c>
      <c r="F14230" s="1">
        <v>-478</v>
      </c>
      <c r="I14230" s="13">
        <f t="shared" si="222"/>
        <v>-1934781.1340001707</v>
      </c>
    </row>
    <row r="14231" spans="1:9">
      <c r="A14231" s="10">
        <v>44060</v>
      </c>
      <c r="B14231" s="10">
        <v>44057</v>
      </c>
      <c r="C14231" t="s">
        <v>16776</v>
      </c>
      <c r="D14231" t="s">
        <v>16775</v>
      </c>
      <c r="E14231" t="s">
        <v>11</v>
      </c>
      <c r="F14231" s="1">
        <v>-616.17499999999995</v>
      </c>
      <c r="I14231" s="13">
        <f t="shared" si="222"/>
        <v>-1935397.3090001708</v>
      </c>
    </row>
    <row r="14232" spans="1:9">
      <c r="A14232" s="10">
        <v>44060</v>
      </c>
      <c r="B14232" s="10">
        <v>44057</v>
      </c>
      <c r="C14232" t="s">
        <v>16774</v>
      </c>
      <c r="D14232" t="s">
        <v>16773</v>
      </c>
      <c r="E14232" t="s">
        <v>8248</v>
      </c>
      <c r="F14232" s="1">
        <v>-565</v>
      </c>
      <c r="I14232" s="13">
        <f t="shared" si="222"/>
        <v>-1935962.3090001708</v>
      </c>
    </row>
    <row r="14233" spans="1:9">
      <c r="A14233" s="10">
        <v>44060</v>
      </c>
      <c r="B14233" s="10">
        <v>44057</v>
      </c>
      <c r="C14233" t="s">
        <v>16772</v>
      </c>
      <c r="D14233" t="s">
        <v>16771</v>
      </c>
      <c r="E14233" t="s">
        <v>8248</v>
      </c>
      <c r="F14233" s="1">
        <v>-455</v>
      </c>
      <c r="I14233" s="13">
        <f t="shared" si="222"/>
        <v>-1936417.3090001708</v>
      </c>
    </row>
    <row r="14234" spans="1:9">
      <c r="A14234" s="10">
        <v>44060</v>
      </c>
      <c r="B14234" s="10">
        <v>44057</v>
      </c>
      <c r="C14234" t="s">
        <v>16770</v>
      </c>
      <c r="D14234" t="s">
        <v>16769</v>
      </c>
      <c r="E14234" t="s">
        <v>3689</v>
      </c>
      <c r="F14234" s="1">
        <v>-2463.0439999999999</v>
      </c>
      <c r="I14234" s="13">
        <f t="shared" si="222"/>
        <v>-1938880.3530001708</v>
      </c>
    </row>
    <row r="14235" spans="1:9">
      <c r="A14235" s="10">
        <v>44060</v>
      </c>
      <c r="B14235" s="10">
        <v>44057</v>
      </c>
      <c r="C14235" t="s">
        <v>16768</v>
      </c>
      <c r="D14235" t="s">
        <v>16767</v>
      </c>
      <c r="E14235" t="s">
        <v>305</v>
      </c>
      <c r="F14235" s="1">
        <v>-204.322</v>
      </c>
      <c r="I14235" s="13">
        <f t="shared" si="222"/>
        <v>-1939084.6750001707</v>
      </c>
    </row>
    <row r="14236" spans="1:9">
      <c r="A14236" s="10">
        <v>44060</v>
      </c>
      <c r="B14236" s="10">
        <v>44057</v>
      </c>
      <c r="C14236" t="s">
        <v>16766</v>
      </c>
      <c r="D14236" t="s">
        <v>16765</v>
      </c>
      <c r="E14236" t="s">
        <v>4029</v>
      </c>
      <c r="F14236" s="1">
        <v>-3809.8429999999998</v>
      </c>
      <c r="I14236" s="13">
        <f t="shared" si="222"/>
        <v>-1942894.5180001708</v>
      </c>
    </row>
    <row r="14237" spans="1:9">
      <c r="A14237" s="10">
        <v>44060</v>
      </c>
      <c r="B14237" s="10">
        <v>44057</v>
      </c>
      <c r="C14237" t="s">
        <v>16764</v>
      </c>
      <c r="D14237" t="s">
        <v>16763</v>
      </c>
      <c r="E14237" t="s">
        <v>8990</v>
      </c>
      <c r="F14237" s="1">
        <v>-667</v>
      </c>
      <c r="I14237" s="13">
        <f t="shared" si="222"/>
        <v>-1943561.5180001708</v>
      </c>
    </row>
    <row r="14238" spans="1:9">
      <c r="A14238" s="10">
        <v>44061</v>
      </c>
      <c r="B14238" s="10">
        <v>44060</v>
      </c>
      <c r="C14238" t="s">
        <v>452</v>
      </c>
      <c r="D14238" t="s">
        <v>2218</v>
      </c>
      <c r="E14238" t="s">
        <v>11</v>
      </c>
      <c r="F14238" s="1">
        <v>-0.59499999999999997</v>
      </c>
      <c r="I14238" s="13">
        <f t="shared" si="222"/>
        <v>-1943562.1130001708</v>
      </c>
    </row>
    <row r="14239" spans="1:9">
      <c r="A14239" s="10">
        <v>44061</v>
      </c>
      <c r="B14239" s="10">
        <v>44060</v>
      </c>
      <c r="C14239" t="s">
        <v>452</v>
      </c>
      <c r="D14239" t="s">
        <v>1487</v>
      </c>
      <c r="E14239" t="s">
        <v>11</v>
      </c>
      <c r="F14239" s="1">
        <v>-0.59499999999999997</v>
      </c>
      <c r="I14239" s="13">
        <f t="shared" si="222"/>
        <v>-1943562.7080001708</v>
      </c>
    </row>
    <row r="14240" spans="1:9">
      <c r="A14240" s="10">
        <v>44061</v>
      </c>
      <c r="B14240" s="10">
        <v>44060</v>
      </c>
      <c r="C14240" t="s">
        <v>452</v>
      </c>
      <c r="D14240" t="s">
        <v>1964</v>
      </c>
      <c r="E14240" t="s">
        <v>11</v>
      </c>
      <c r="F14240" s="1">
        <v>-0.59499999999999997</v>
      </c>
      <c r="I14240" s="13">
        <f t="shared" si="222"/>
        <v>-1943563.3030001707</v>
      </c>
    </row>
    <row r="14241" spans="1:9">
      <c r="A14241" s="10">
        <v>44061</v>
      </c>
      <c r="B14241" s="10">
        <v>44060</v>
      </c>
      <c r="C14241" t="s">
        <v>16801</v>
      </c>
      <c r="D14241" t="s">
        <v>16800</v>
      </c>
      <c r="E14241" t="s">
        <v>8846</v>
      </c>
      <c r="F14241" s="1">
        <v>-2516.8649999999998</v>
      </c>
      <c r="I14241" s="13">
        <f t="shared" si="222"/>
        <v>-1946080.1680001707</v>
      </c>
    </row>
    <row r="14242" spans="1:9">
      <c r="A14242" s="10">
        <v>44061</v>
      </c>
      <c r="B14242" s="10">
        <v>44060</v>
      </c>
      <c r="C14242" t="s">
        <v>16799</v>
      </c>
      <c r="D14242" t="s">
        <v>16798</v>
      </c>
      <c r="E14242" t="s">
        <v>15044</v>
      </c>
      <c r="F14242" s="1">
        <v>-49250</v>
      </c>
      <c r="I14242" s="13">
        <f t="shared" si="222"/>
        <v>-1995330.1680001707</v>
      </c>
    </row>
    <row r="14243" spans="1:9">
      <c r="A14243" s="10">
        <v>44061</v>
      </c>
      <c r="B14243" s="10">
        <v>44060</v>
      </c>
      <c r="C14243" t="s">
        <v>16797</v>
      </c>
      <c r="D14243" t="s">
        <v>16796</v>
      </c>
      <c r="E14243" t="s">
        <v>410</v>
      </c>
      <c r="F14243" s="1">
        <v>-790</v>
      </c>
      <c r="I14243" s="13">
        <f t="shared" si="222"/>
        <v>-1996120.1680001707</v>
      </c>
    </row>
    <row r="14244" spans="1:9">
      <c r="A14244" s="10">
        <v>44061</v>
      </c>
      <c r="B14244" s="10">
        <v>44060</v>
      </c>
      <c r="C14244" t="s">
        <v>16795</v>
      </c>
      <c r="D14244" t="s">
        <v>16794</v>
      </c>
      <c r="E14244" t="s">
        <v>11</v>
      </c>
      <c r="F14244" s="1">
        <v>-1398.34</v>
      </c>
      <c r="I14244" s="13">
        <f t="shared" si="222"/>
        <v>-1997518.5080001708</v>
      </c>
    </row>
    <row r="14245" spans="1:9">
      <c r="A14245" s="10">
        <v>44061</v>
      </c>
      <c r="B14245" s="10">
        <v>44060</v>
      </c>
      <c r="C14245" t="s">
        <v>16793</v>
      </c>
      <c r="D14245" t="s">
        <v>16792</v>
      </c>
      <c r="E14245" t="s">
        <v>12446</v>
      </c>
      <c r="F14245" s="1">
        <v>-49250</v>
      </c>
      <c r="I14245" s="13">
        <f t="shared" si="222"/>
        <v>-2046768.5080001708</v>
      </c>
    </row>
    <row r="14246" spans="1:9">
      <c r="A14246" s="10">
        <v>44061</v>
      </c>
      <c r="B14246" s="10">
        <v>44060</v>
      </c>
      <c r="C14246" t="s">
        <v>12249</v>
      </c>
      <c r="D14246" t="s">
        <v>16790</v>
      </c>
      <c r="E14246" t="s">
        <v>11</v>
      </c>
      <c r="F14246" s="1">
        <v>-0.59499999999999997</v>
      </c>
      <c r="I14246" s="13">
        <f t="shared" si="222"/>
        <v>-2046769.1030001708</v>
      </c>
    </row>
    <row r="14247" spans="1:9">
      <c r="A14247" s="10">
        <v>44061</v>
      </c>
      <c r="B14247" s="10">
        <v>44060</v>
      </c>
      <c r="C14247" t="s">
        <v>16789</v>
      </c>
      <c r="D14247" t="s">
        <v>16788</v>
      </c>
      <c r="E14247" t="s">
        <v>16787</v>
      </c>
      <c r="F14247" s="1">
        <v>-220.6</v>
      </c>
      <c r="I14247" s="13">
        <f t="shared" si="222"/>
        <v>-2046989.7030001709</v>
      </c>
    </row>
    <row r="14248" spans="1:9">
      <c r="A14248" s="10">
        <v>44061</v>
      </c>
      <c r="B14248" s="10">
        <v>44060</v>
      </c>
      <c r="C14248" t="s">
        <v>67</v>
      </c>
      <c r="D14248" t="s">
        <v>2250</v>
      </c>
      <c r="E14248" t="s">
        <v>11</v>
      </c>
      <c r="F14248" s="1">
        <v>-0.76200000000000001</v>
      </c>
      <c r="I14248" s="13">
        <f t="shared" si="222"/>
        <v>-2046990.465000171</v>
      </c>
    </row>
    <row r="14249" spans="1:9">
      <c r="A14249" s="10">
        <v>44061</v>
      </c>
      <c r="B14249" s="10">
        <v>44060</v>
      </c>
      <c r="C14249" t="s">
        <v>68</v>
      </c>
      <c r="D14249" t="s">
        <v>2250</v>
      </c>
      <c r="E14249" t="s">
        <v>11</v>
      </c>
      <c r="F14249" s="1">
        <v>-0.19</v>
      </c>
      <c r="I14249" s="13">
        <f t="shared" si="222"/>
        <v>-2046990.6550001709</v>
      </c>
    </row>
    <row r="14250" spans="1:9">
      <c r="A14250" s="10">
        <v>44061</v>
      </c>
      <c r="B14250" s="10">
        <v>44060</v>
      </c>
      <c r="C14250" t="s">
        <v>452</v>
      </c>
      <c r="D14250" t="s">
        <v>1961</v>
      </c>
      <c r="E14250" t="s">
        <v>11</v>
      </c>
      <c r="F14250" s="1">
        <v>-0.59499999999999997</v>
      </c>
      <c r="I14250" s="13">
        <f t="shared" si="222"/>
        <v>-2046991.2500001709</v>
      </c>
    </row>
    <row r="14251" spans="1:9">
      <c r="A14251" s="10">
        <v>44057</v>
      </c>
      <c r="B14251" s="10">
        <v>44060</v>
      </c>
      <c r="C14251" t="s">
        <v>13865</v>
      </c>
      <c r="D14251" t="s">
        <v>2023</v>
      </c>
      <c r="E14251" t="s">
        <v>11</v>
      </c>
      <c r="G14251" s="1">
        <v>10500</v>
      </c>
      <c r="I14251" s="13">
        <f t="shared" si="222"/>
        <v>-2036491.2500001709</v>
      </c>
    </row>
    <row r="14252" spans="1:9">
      <c r="A14252" s="10">
        <v>44057</v>
      </c>
      <c r="B14252" s="10">
        <v>44060</v>
      </c>
      <c r="C14252" t="s">
        <v>16751</v>
      </c>
      <c r="D14252" t="s">
        <v>1814</v>
      </c>
      <c r="E14252" t="s">
        <v>11</v>
      </c>
      <c r="G14252" s="1">
        <v>19000</v>
      </c>
      <c r="I14252" s="13">
        <f t="shared" si="222"/>
        <v>-2017491.2500001709</v>
      </c>
    </row>
    <row r="14253" spans="1:9">
      <c r="A14253" s="10">
        <v>44057</v>
      </c>
      <c r="B14253" s="10">
        <v>44060</v>
      </c>
      <c r="C14253" t="s">
        <v>16750</v>
      </c>
      <c r="D14253" t="s">
        <v>16749</v>
      </c>
      <c r="E14253" t="s">
        <v>11</v>
      </c>
      <c r="G14253" s="1">
        <v>395000</v>
      </c>
      <c r="I14253" s="13">
        <f t="shared" si="222"/>
        <v>-1622491.2500001709</v>
      </c>
    </row>
    <row r="14254" spans="1:9">
      <c r="A14254" s="10">
        <v>44057</v>
      </c>
      <c r="B14254" s="10">
        <v>44060</v>
      </c>
      <c r="C14254" t="s">
        <v>5420</v>
      </c>
      <c r="D14254" t="s">
        <v>1856</v>
      </c>
      <c r="E14254" t="s">
        <v>11</v>
      </c>
      <c r="G14254" s="1">
        <v>21000</v>
      </c>
      <c r="I14254" s="13">
        <f t="shared" si="222"/>
        <v>-1601491.2500001709</v>
      </c>
    </row>
    <row r="14255" spans="1:9">
      <c r="A14255" s="10">
        <v>44062</v>
      </c>
      <c r="B14255" s="10">
        <v>44061</v>
      </c>
      <c r="C14255" t="s">
        <v>16826</v>
      </c>
      <c r="D14255" t="s">
        <v>16825</v>
      </c>
      <c r="E14255" t="s">
        <v>14691</v>
      </c>
      <c r="F14255" s="1">
        <v>-4620.5309999999999</v>
      </c>
      <c r="I14255" s="13">
        <f t="shared" si="222"/>
        <v>-1606111.7810001709</v>
      </c>
    </row>
    <row r="14256" spans="1:9">
      <c r="A14256" s="10">
        <v>44062</v>
      </c>
      <c r="B14256" s="10">
        <v>44061</v>
      </c>
      <c r="C14256" t="s">
        <v>16824</v>
      </c>
      <c r="D14256" t="s">
        <v>16823</v>
      </c>
      <c r="E14256" t="s">
        <v>370</v>
      </c>
      <c r="F14256" s="1">
        <v>-1403.1859999999999</v>
      </c>
      <c r="I14256" s="13">
        <f t="shared" si="222"/>
        <v>-1607514.9670001708</v>
      </c>
    </row>
    <row r="14257" spans="1:9">
      <c r="A14257" s="10">
        <v>44062</v>
      </c>
      <c r="B14257" s="10">
        <v>44061</v>
      </c>
      <c r="C14257" t="s">
        <v>16822</v>
      </c>
      <c r="D14257" t="s">
        <v>16821</v>
      </c>
      <c r="E14257" t="s">
        <v>9265</v>
      </c>
      <c r="F14257" s="1">
        <v>-1962.9079999999999</v>
      </c>
      <c r="I14257" s="13">
        <f t="shared" si="222"/>
        <v>-1609477.8750001709</v>
      </c>
    </row>
    <row r="14258" spans="1:9">
      <c r="A14258" s="10">
        <v>44062</v>
      </c>
      <c r="B14258" s="10">
        <v>44061</v>
      </c>
      <c r="C14258" t="s">
        <v>16820</v>
      </c>
      <c r="D14258" t="s">
        <v>16819</v>
      </c>
      <c r="E14258" t="s">
        <v>57</v>
      </c>
      <c r="F14258" s="1">
        <v>-165230.57199999999</v>
      </c>
      <c r="I14258" s="13">
        <f t="shared" si="222"/>
        <v>-1774708.4470001708</v>
      </c>
    </row>
    <row r="14259" spans="1:9">
      <c r="A14259" s="10">
        <v>44062</v>
      </c>
      <c r="B14259" s="10">
        <v>44061</v>
      </c>
      <c r="C14259" t="s">
        <v>16818</v>
      </c>
      <c r="D14259" t="s">
        <v>16817</v>
      </c>
      <c r="E14259" t="s">
        <v>7374</v>
      </c>
      <c r="F14259" s="1">
        <v>-10819.811</v>
      </c>
      <c r="I14259" s="13">
        <f t="shared" si="222"/>
        <v>-1785528.2580001708</v>
      </c>
    </row>
    <row r="14260" spans="1:9">
      <c r="A14260" s="10">
        <v>44062</v>
      </c>
      <c r="B14260" s="10">
        <v>44061</v>
      </c>
      <c r="C14260" t="s">
        <v>16816</v>
      </c>
      <c r="D14260" t="s">
        <v>16815</v>
      </c>
      <c r="E14260" t="s">
        <v>810</v>
      </c>
      <c r="F14260" s="1">
        <v>-236.8</v>
      </c>
      <c r="I14260" s="13">
        <f t="shared" si="222"/>
        <v>-1785765.0580001709</v>
      </c>
    </row>
    <row r="14261" spans="1:9">
      <c r="A14261" s="10">
        <v>44062</v>
      </c>
      <c r="B14261" s="10">
        <v>44061</v>
      </c>
      <c r="C14261" t="s">
        <v>68</v>
      </c>
      <c r="D14261" t="s">
        <v>16805</v>
      </c>
      <c r="E14261" t="s">
        <v>11</v>
      </c>
      <c r="F14261" s="1">
        <v>-0.19</v>
      </c>
      <c r="I14261" s="13">
        <f t="shared" si="222"/>
        <v>-1785765.2480001708</v>
      </c>
    </row>
    <row r="14262" spans="1:9">
      <c r="A14262" s="10">
        <v>44062</v>
      </c>
      <c r="B14262" s="10">
        <v>44061</v>
      </c>
      <c r="C14262" t="s">
        <v>16814</v>
      </c>
      <c r="D14262" t="s">
        <v>16813</v>
      </c>
      <c r="E14262" t="s">
        <v>139</v>
      </c>
      <c r="F14262" s="1">
        <v>-1589.932</v>
      </c>
      <c r="I14262" s="13">
        <f t="shared" si="222"/>
        <v>-1787355.1800001708</v>
      </c>
    </row>
    <row r="14263" spans="1:9">
      <c r="A14263" s="10">
        <v>44062</v>
      </c>
      <c r="B14263" s="10">
        <v>44061</v>
      </c>
      <c r="C14263" t="s">
        <v>16812</v>
      </c>
      <c r="D14263" t="s">
        <v>16811</v>
      </c>
      <c r="E14263" t="s">
        <v>810</v>
      </c>
      <c r="F14263" s="1">
        <v>-514</v>
      </c>
      <c r="I14263" s="13">
        <f t="shared" si="222"/>
        <v>-1787869.1800001708</v>
      </c>
    </row>
    <row r="14264" spans="1:9">
      <c r="A14264" s="10">
        <v>44062</v>
      </c>
      <c r="B14264" s="10">
        <v>44061</v>
      </c>
      <c r="C14264" t="s">
        <v>16810</v>
      </c>
      <c r="D14264" t="s">
        <v>16809</v>
      </c>
      <c r="E14264" t="s">
        <v>9265</v>
      </c>
      <c r="F14264" s="1">
        <v>-269.10000000000002</v>
      </c>
      <c r="I14264" s="13">
        <f t="shared" si="222"/>
        <v>-1788138.2800001709</v>
      </c>
    </row>
    <row r="14265" spans="1:9">
      <c r="A14265" s="10">
        <v>44062</v>
      </c>
      <c r="B14265" s="10">
        <v>44061</v>
      </c>
      <c r="C14265" t="s">
        <v>16808</v>
      </c>
      <c r="D14265" t="s">
        <v>16807</v>
      </c>
      <c r="E14265" t="s">
        <v>302</v>
      </c>
      <c r="F14265" s="1">
        <v>-872.43299999999999</v>
      </c>
      <c r="I14265" s="13">
        <f t="shared" si="222"/>
        <v>-1789010.7130001709</v>
      </c>
    </row>
    <row r="14266" spans="1:9">
      <c r="A14266" s="10">
        <v>44062</v>
      </c>
      <c r="B14266" s="10">
        <v>44061</v>
      </c>
      <c r="C14266" t="s">
        <v>67</v>
      </c>
      <c r="D14266" t="s">
        <v>16805</v>
      </c>
      <c r="E14266" t="s">
        <v>11</v>
      </c>
      <c r="F14266" s="1">
        <v>-0.76200000000000001</v>
      </c>
      <c r="I14266" s="13">
        <f t="shared" si="222"/>
        <v>-1789011.475000171</v>
      </c>
    </row>
    <row r="14267" spans="1:9">
      <c r="A14267" s="10">
        <v>44062</v>
      </c>
      <c r="B14267" s="10">
        <v>44061</v>
      </c>
      <c r="C14267" t="s">
        <v>16804</v>
      </c>
      <c r="D14267" t="s">
        <v>16803</v>
      </c>
      <c r="E14267" t="s">
        <v>14605</v>
      </c>
      <c r="F14267" s="1">
        <v>-2371.9789999999998</v>
      </c>
      <c r="I14267" s="13">
        <f t="shared" si="222"/>
        <v>-1791383.454000171</v>
      </c>
    </row>
    <row r="14268" spans="1:9">
      <c r="A14268" s="10">
        <v>44064</v>
      </c>
      <c r="B14268" s="10">
        <v>44062</v>
      </c>
      <c r="C14268" t="s">
        <v>452</v>
      </c>
      <c r="D14268" t="s">
        <v>2092</v>
      </c>
      <c r="E14268" t="s">
        <v>11</v>
      </c>
      <c r="F14268" s="1">
        <v>-0.59499999999999997</v>
      </c>
      <c r="I14268" s="13">
        <f t="shared" si="222"/>
        <v>-1791384.049000171</v>
      </c>
    </row>
    <row r="14269" spans="1:9">
      <c r="A14269" s="10">
        <v>44064</v>
      </c>
      <c r="B14269" s="10">
        <v>44062</v>
      </c>
      <c r="C14269" t="s">
        <v>16842</v>
      </c>
      <c r="D14269" t="s">
        <v>16841</v>
      </c>
      <c r="E14269" t="s">
        <v>587</v>
      </c>
      <c r="F14269" s="1">
        <v>-4818.8980000000001</v>
      </c>
      <c r="I14269" s="13">
        <f t="shared" si="222"/>
        <v>-1796202.9470001711</v>
      </c>
    </row>
    <row r="14270" spans="1:9">
      <c r="A14270" s="10">
        <v>44064</v>
      </c>
      <c r="B14270" s="10">
        <v>44062</v>
      </c>
      <c r="C14270" t="s">
        <v>31</v>
      </c>
      <c r="D14270" t="s">
        <v>16841</v>
      </c>
      <c r="E14270" t="s">
        <v>587</v>
      </c>
      <c r="F14270" s="1">
        <v>-1.7849999999999999</v>
      </c>
      <c r="I14270" s="13">
        <f t="shared" si="222"/>
        <v>-1796204.732000171</v>
      </c>
    </row>
    <row r="14271" spans="1:9">
      <c r="A14271" s="10">
        <v>44064</v>
      </c>
      <c r="B14271" s="10">
        <v>44062</v>
      </c>
      <c r="C14271" t="s">
        <v>16840</v>
      </c>
      <c r="D14271" t="s">
        <v>16839</v>
      </c>
      <c r="E14271" t="s">
        <v>541</v>
      </c>
      <c r="F14271" s="1">
        <v>-7483.9939999999997</v>
      </c>
      <c r="I14271" s="13">
        <f t="shared" si="222"/>
        <v>-1803688.7260001709</v>
      </c>
    </row>
    <row r="14272" spans="1:9">
      <c r="A14272" s="10">
        <v>44064</v>
      </c>
      <c r="B14272" s="10">
        <v>44062</v>
      </c>
      <c r="C14272" t="s">
        <v>31</v>
      </c>
      <c r="D14272" t="s">
        <v>16839</v>
      </c>
      <c r="E14272" t="s">
        <v>541</v>
      </c>
      <c r="F14272" s="1">
        <v>-1.7849999999999999</v>
      </c>
      <c r="I14272" s="13">
        <f t="shared" si="222"/>
        <v>-1803690.5110001708</v>
      </c>
    </row>
    <row r="14273" spans="1:9">
      <c r="A14273" s="10">
        <v>44064</v>
      </c>
      <c r="B14273" s="10">
        <v>44062</v>
      </c>
      <c r="C14273" t="s">
        <v>16838</v>
      </c>
      <c r="D14273" t="s">
        <v>16837</v>
      </c>
      <c r="E14273" t="s">
        <v>5478</v>
      </c>
      <c r="F14273" s="1">
        <v>-2916.4609999999998</v>
      </c>
      <c r="I14273" s="13">
        <f t="shared" si="222"/>
        <v>-1806606.9720001707</v>
      </c>
    </row>
    <row r="14274" spans="1:9">
      <c r="A14274" s="10">
        <v>44064</v>
      </c>
      <c r="B14274" s="10">
        <v>44062</v>
      </c>
      <c r="C14274" t="s">
        <v>31</v>
      </c>
      <c r="D14274" t="s">
        <v>16837</v>
      </c>
      <c r="E14274" t="s">
        <v>5478</v>
      </c>
      <c r="F14274" s="1">
        <v>-1.7849999999999999</v>
      </c>
      <c r="I14274" s="13">
        <f t="shared" si="222"/>
        <v>-1806608.7570001706</v>
      </c>
    </row>
    <row r="14275" spans="1:9">
      <c r="A14275" s="10">
        <v>44064</v>
      </c>
      <c r="B14275" s="10">
        <v>44062</v>
      </c>
      <c r="C14275" t="s">
        <v>16836</v>
      </c>
      <c r="D14275" t="s">
        <v>16835</v>
      </c>
      <c r="E14275" t="s">
        <v>237</v>
      </c>
      <c r="F14275" s="1">
        <v>-50000</v>
      </c>
      <c r="I14275" s="13">
        <f t="shared" ref="I14275:I14338" si="223">I14274+F14275+G14275</f>
        <v>-1856608.7570001706</v>
      </c>
    </row>
    <row r="14276" spans="1:9">
      <c r="A14276" s="10">
        <v>44064</v>
      </c>
      <c r="B14276" s="10">
        <v>44062</v>
      </c>
      <c r="C14276" t="s">
        <v>16834</v>
      </c>
      <c r="D14276" t="s">
        <v>16833</v>
      </c>
      <c r="E14276" t="s">
        <v>3643</v>
      </c>
      <c r="F14276" s="1">
        <v>-300</v>
      </c>
      <c r="I14276" s="13">
        <f t="shared" si="223"/>
        <v>-1856908.7570001706</v>
      </c>
    </row>
    <row r="14277" spans="1:9">
      <c r="A14277" s="10">
        <v>44064</v>
      </c>
      <c r="B14277" s="10">
        <v>44062</v>
      </c>
      <c r="C14277" t="s">
        <v>16832</v>
      </c>
      <c r="D14277" t="s">
        <v>16831</v>
      </c>
      <c r="E14277" t="s">
        <v>11</v>
      </c>
      <c r="F14277" s="1">
        <v>-1073.2719999999999</v>
      </c>
      <c r="I14277" s="13">
        <f t="shared" si="223"/>
        <v>-1857982.0290001708</v>
      </c>
    </row>
    <row r="14278" spans="1:9">
      <c r="A14278" s="10">
        <v>44064</v>
      </c>
      <c r="B14278" s="10">
        <v>44062</v>
      </c>
      <c r="C14278" t="s">
        <v>166</v>
      </c>
      <c r="D14278" t="s">
        <v>16830</v>
      </c>
      <c r="E14278" t="s">
        <v>15096</v>
      </c>
      <c r="F14278" s="1">
        <v>-0.95199999999999996</v>
      </c>
      <c r="I14278" s="13">
        <f t="shared" si="223"/>
        <v>-1857982.9810001708</v>
      </c>
    </row>
    <row r="14279" spans="1:9">
      <c r="A14279" s="10">
        <v>44064</v>
      </c>
      <c r="B14279" s="10">
        <v>44062</v>
      </c>
      <c r="C14279" t="s">
        <v>452</v>
      </c>
      <c r="D14279" t="s">
        <v>1966</v>
      </c>
      <c r="E14279" t="s">
        <v>11</v>
      </c>
      <c r="F14279" s="1">
        <v>-0.59499999999999997</v>
      </c>
      <c r="I14279" s="13">
        <f t="shared" si="223"/>
        <v>-1857983.5760001708</v>
      </c>
    </row>
    <row r="14280" spans="1:9">
      <c r="A14280" s="10">
        <v>44064</v>
      </c>
      <c r="B14280" s="10">
        <v>44062</v>
      </c>
      <c r="C14280" t="s">
        <v>452</v>
      </c>
      <c r="D14280" t="s">
        <v>1459</v>
      </c>
      <c r="E14280" t="s">
        <v>11</v>
      </c>
      <c r="F14280" s="1">
        <v>-0.59499999999999997</v>
      </c>
      <c r="I14280" s="13">
        <f t="shared" si="223"/>
        <v>-1857984.1710001708</v>
      </c>
    </row>
    <row r="14281" spans="1:9">
      <c r="A14281" s="10">
        <v>44064</v>
      </c>
      <c r="B14281" s="10">
        <v>44062</v>
      </c>
      <c r="C14281" t="s">
        <v>452</v>
      </c>
      <c r="D14281" t="s">
        <v>2227</v>
      </c>
      <c r="E14281" t="s">
        <v>11</v>
      </c>
      <c r="F14281" s="1">
        <v>-0.59499999999999997</v>
      </c>
      <c r="I14281" s="13">
        <f t="shared" si="223"/>
        <v>-1857984.7660001707</v>
      </c>
    </row>
    <row r="14282" spans="1:9">
      <c r="A14282" s="10">
        <v>44064</v>
      </c>
      <c r="B14282" s="10">
        <v>44062</v>
      </c>
      <c r="C14282" t="s">
        <v>12249</v>
      </c>
      <c r="D14282" t="s">
        <v>16827</v>
      </c>
      <c r="E14282" t="s">
        <v>11</v>
      </c>
      <c r="F14282" s="1">
        <v>-0.59499999999999997</v>
      </c>
      <c r="I14282" s="13">
        <f t="shared" si="223"/>
        <v>-1857985.3610001707</v>
      </c>
    </row>
    <row r="14283" spans="1:9">
      <c r="A14283" s="10">
        <v>44061</v>
      </c>
      <c r="B14283" s="10">
        <v>44062</v>
      </c>
      <c r="C14283" t="s">
        <v>14040</v>
      </c>
      <c r="D14283" t="s">
        <v>1961</v>
      </c>
      <c r="E14283" t="s">
        <v>11</v>
      </c>
      <c r="G14283" s="1">
        <v>10000</v>
      </c>
      <c r="I14283" s="13">
        <f t="shared" si="223"/>
        <v>-1847985.3610001707</v>
      </c>
    </row>
    <row r="14284" spans="1:9">
      <c r="A14284" s="10">
        <v>44061</v>
      </c>
      <c r="B14284" s="10">
        <v>44062</v>
      </c>
      <c r="C14284" t="s">
        <v>16802</v>
      </c>
      <c r="D14284" t="s">
        <v>1487</v>
      </c>
      <c r="E14284" t="s">
        <v>11</v>
      </c>
      <c r="G14284" s="1">
        <v>12000</v>
      </c>
      <c r="I14284" s="13">
        <f t="shared" si="223"/>
        <v>-1835985.3610001707</v>
      </c>
    </row>
    <row r="14285" spans="1:9">
      <c r="A14285" s="10">
        <v>44061</v>
      </c>
      <c r="B14285" s="10">
        <v>44062</v>
      </c>
      <c r="C14285" t="s">
        <v>6370</v>
      </c>
      <c r="D14285" t="s">
        <v>1964</v>
      </c>
      <c r="E14285" t="s">
        <v>11</v>
      </c>
      <c r="G14285" s="1">
        <v>14500</v>
      </c>
      <c r="I14285" s="13">
        <f t="shared" si="223"/>
        <v>-1821485.3610001707</v>
      </c>
    </row>
    <row r="14286" spans="1:9">
      <c r="A14286" s="10">
        <v>44061</v>
      </c>
      <c r="B14286" s="10">
        <v>44062</v>
      </c>
      <c r="C14286" t="s">
        <v>16791</v>
      </c>
      <c r="D14286" t="s">
        <v>16790</v>
      </c>
      <c r="E14286" t="s">
        <v>11</v>
      </c>
      <c r="G14286" s="1">
        <v>360000</v>
      </c>
      <c r="I14286" s="13">
        <f t="shared" si="223"/>
        <v>-1461485.3610001707</v>
      </c>
    </row>
    <row r="14287" spans="1:9">
      <c r="A14287" s="10">
        <v>44061</v>
      </c>
      <c r="B14287" s="10">
        <v>44062</v>
      </c>
      <c r="C14287" t="s">
        <v>16786</v>
      </c>
      <c r="D14287" t="s">
        <v>2250</v>
      </c>
      <c r="E14287" t="s">
        <v>11</v>
      </c>
      <c r="G14287" s="1">
        <v>411.09399999999999</v>
      </c>
      <c r="I14287" s="13">
        <f t="shared" si="223"/>
        <v>-1461074.2670001707</v>
      </c>
    </row>
    <row r="14288" spans="1:9">
      <c r="A14288" s="10">
        <v>44061</v>
      </c>
      <c r="B14288" s="10">
        <v>44062</v>
      </c>
      <c r="C14288" t="s">
        <v>11725</v>
      </c>
      <c r="D14288" t="s">
        <v>2218</v>
      </c>
      <c r="E14288" t="s">
        <v>11</v>
      </c>
      <c r="G14288" s="1">
        <v>47500</v>
      </c>
      <c r="I14288" s="13">
        <f t="shared" si="223"/>
        <v>-1413574.2670001707</v>
      </c>
    </row>
    <row r="14289" spans="1:9">
      <c r="A14289" s="10">
        <v>44068</v>
      </c>
      <c r="B14289" s="10">
        <v>44064</v>
      </c>
      <c r="C14289" t="s">
        <v>7</v>
      </c>
      <c r="D14289" t="s">
        <v>16896</v>
      </c>
      <c r="E14289" t="s">
        <v>16895</v>
      </c>
      <c r="F14289" s="1">
        <v>-1.9</v>
      </c>
      <c r="I14289" s="13">
        <f t="shared" si="223"/>
        <v>-1413576.1670001706</v>
      </c>
    </row>
    <row r="14290" spans="1:9">
      <c r="A14290" s="10">
        <v>44068</v>
      </c>
      <c r="B14290" s="10">
        <v>44064</v>
      </c>
      <c r="C14290" t="s">
        <v>184</v>
      </c>
      <c r="D14290" t="s">
        <v>16894</v>
      </c>
      <c r="E14290" t="s">
        <v>16893</v>
      </c>
      <c r="F14290" s="1">
        <v>-10</v>
      </c>
      <c r="I14290" s="13">
        <f t="shared" si="223"/>
        <v>-1413586.1670001706</v>
      </c>
    </row>
    <row r="14291" spans="1:9">
      <c r="A14291" s="10">
        <v>44067</v>
      </c>
      <c r="B14291" s="10">
        <v>44064</v>
      </c>
      <c r="C14291" t="s">
        <v>16859</v>
      </c>
      <c r="D14291" t="s">
        <v>16858</v>
      </c>
      <c r="E14291" t="s">
        <v>9114</v>
      </c>
      <c r="F14291" s="1">
        <v>-428.6</v>
      </c>
      <c r="I14291" s="13">
        <f t="shared" si="223"/>
        <v>-1414014.7670001707</v>
      </c>
    </row>
    <row r="14292" spans="1:9">
      <c r="A14292" s="10">
        <v>44067</v>
      </c>
      <c r="B14292" s="10">
        <v>44064</v>
      </c>
      <c r="C14292" t="s">
        <v>16857</v>
      </c>
      <c r="D14292" t="s">
        <v>16856</v>
      </c>
      <c r="E14292" t="s">
        <v>10702</v>
      </c>
      <c r="F14292" s="1">
        <v>-9630</v>
      </c>
      <c r="I14292" s="13">
        <f t="shared" si="223"/>
        <v>-1423644.7670001707</v>
      </c>
    </row>
    <row r="14293" spans="1:9">
      <c r="A14293" s="10">
        <v>44067</v>
      </c>
      <c r="B14293" s="10">
        <v>44064</v>
      </c>
      <c r="C14293" t="s">
        <v>16855</v>
      </c>
      <c r="D14293" t="s">
        <v>16854</v>
      </c>
      <c r="E14293" t="s">
        <v>4346</v>
      </c>
      <c r="F14293" s="1">
        <v>-618.39499999999998</v>
      </c>
      <c r="I14293" s="13">
        <f t="shared" si="223"/>
        <v>-1424263.1620001707</v>
      </c>
    </row>
    <row r="14294" spans="1:9">
      <c r="A14294" s="10">
        <v>44067</v>
      </c>
      <c r="B14294" s="10">
        <v>44064</v>
      </c>
      <c r="C14294" t="s">
        <v>16853</v>
      </c>
      <c r="D14294" t="s">
        <v>16852</v>
      </c>
      <c r="E14294" t="s">
        <v>82</v>
      </c>
      <c r="F14294" s="1">
        <v>-5115.6629999999996</v>
      </c>
      <c r="I14294" s="13">
        <f t="shared" si="223"/>
        <v>-1429378.8250001706</v>
      </c>
    </row>
    <row r="14295" spans="1:9">
      <c r="A14295" s="10">
        <v>44067</v>
      </c>
      <c r="B14295" s="10">
        <v>44064</v>
      </c>
      <c r="C14295" t="s">
        <v>16851</v>
      </c>
      <c r="D14295" t="s">
        <v>16850</v>
      </c>
      <c r="E14295" t="s">
        <v>16849</v>
      </c>
      <c r="F14295" s="1">
        <v>-2764.9430000000002</v>
      </c>
      <c r="I14295" s="13">
        <f t="shared" si="223"/>
        <v>-1432143.7680001706</v>
      </c>
    </row>
    <row r="14296" spans="1:9">
      <c r="A14296" s="10">
        <v>44067</v>
      </c>
      <c r="B14296" s="10">
        <v>44064</v>
      </c>
      <c r="C14296" t="s">
        <v>16848</v>
      </c>
      <c r="D14296" t="s">
        <v>16847</v>
      </c>
      <c r="E14296" t="s">
        <v>82</v>
      </c>
      <c r="F14296" s="1">
        <v>-4252.1490000000003</v>
      </c>
      <c r="I14296" s="13">
        <f t="shared" si="223"/>
        <v>-1436395.9170001706</v>
      </c>
    </row>
    <row r="14297" spans="1:9">
      <c r="A14297" s="10">
        <v>44067</v>
      </c>
      <c r="B14297" s="10">
        <v>44064</v>
      </c>
      <c r="C14297" t="s">
        <v>16846</v>
      </c>
      <c r="E14297" t="s">
        <v>100</v>
      </c>
      <c r="F14297" s="1">
        <v>-70382.235000000001</v>
      </c>
      <c r="I14297" s="13">
        <f t="shared" si="223"/>
        <v>-1506778.1520001707</v>
      </c>
    </row>
    <row r="14298" spans="1:9">
      <c r="A14298" s="10">
        <v>44067</v>
      </c>
      <c r="B14298" s="10">
        <v>44064</v>
      </c>
      <c r="C14298" t="s">
        <v>101</v>
      </c>
      <c r="E14298" t="s">
        <v>11</v>
      </c>
      <c r="F14298" s="1">
        <v>-9.52</v>
      </c>
      <c r="I14298" s="13">
        <f t="shared" si="223"/>
        <v>-1506787.6720001707</v>
      </c>
    </row>
    <row r="14299" spans="1:9">
      <c r="A14299" s="10">
        <v>44067</v>
      </c>
      <c r="B14299" s="10">
        <v>44064</v>
      </c>
      <c r="C14299" t="s">
        <v>16845</v>
      </c>
      <c r="D14299" t="s">
        <v>16844</v>
      </c>
      <c r="E14299" t="s">
        <v>14128</v>
      </c>
      <c r="F14299" s="1">
        <v>-530.15</v>
      </c>
      <c r="I14299" s="13">
        <f t="shared" si="223"/>
        <v>-1507317.8220001706</v>
      </c>
    </row>
    <row r="14300" spans="1:9">
      <c r="A14300" s="10">
        <v>44062</v>
      </c>
      <c r="B14300" s="10">
        <v>44064</v>
      </c>
      <c r="C14300" t="s">
        <v>16806</v>
      </c>
      <c r="D14300" t="s">
        <v>16805</v>
      </c>
      <c r="E14300" t="s">
        <v>11</v>
      </c>
      <c r="G14300" s="1">
        <v>616.17100000000005</v>
      </c>
      <c r="I14300" s="13">
        <f t="shared" si="223"/>
        <v>-1506701.6510001705</v>
      </c>
    </row>
    <row r="14301" spans="1:9">
      <c r="A14301" s="10">
        <v>44068</v>
      </c>
      <c r="B14301" s="10">
        <v>44067</v>
      </c>
      <c r="C14301" t="s">
        <v>16900</v>
      </c>
      <c r="D14301" t="s">
        <v>16899</v>
      </c>
      <c r="E14301" t="s">
        <v>7365</v>
      </c>
      <c r="F14301" s="1">
        <v>-3425.2449999999999</v>
      </c>
      <c r="I14301" s="13">
        <f t="shared" si="223"/>
        <v>-1510126.8960001706</v>
      </c>
    </row>
    <row r="14302" spans="1:9">
      <c r="A14302" s="10">
        <v>44068</v>
      </c>
      <c r="B14302" s="10">
        <v>44067</v>
      </c>
      <c r="C14302" t="s">
        <v>430</v>
      </c>
      <c r="D14302" t="s">
        <v>16862</v>
      </c>
      <c r="E14302" t="s">
        <v>431</v>
      </c>
      <c r="F14302" s="1">
        <v>-1.19</v>
      </c>
      <c r="I14302" s="13">
        <f t="shared" si="223"/>
        <v>-1510128.0860001706</v>
      </c>
    </row>
    <row r="14303" spans="1:9">
      <c r="A14303" s="10">
        <v>44068</v>
      </c>
      <c r="B14303" s="10">
        <v>44067</v>
      </c>
      <c r="C14303" t="s">
        <v>16898</v>
      </c>
      <c r="D14303" t="s">
        <v>16897</v>
      </c>
      <c r="E14303" t="s">
        <v>11</v>
      </c>
      <c r="F14303" s="1">
        <v>-857.18799999999999</v>
      </c>
      <c r="I14303" s="13">
        <f t="shared" si="223"/>
        <v>-1510985.2740001706</v>
      </c>
    </row>
    <row r="14304" spans="1:9">
      <c r="A14304" s="10">
        <v>44068</v>
      </c>
      <c r="B14304" s="10">
        <v>44067</v>
      </c>
      <c r="C14304" t="s">
        <v>16892</v>
      </c>
      <c r="D14304" t="s">
        <v>16891</v>
      </c>
      <c r="E14304" t="s">
        <v>448</v>
      </c>
      <c r="F14304" s="1">
        <v>-3868.1779999999999</v>
      </c>
      <c r="I14304" s="13">
        <f t="shared" si="223"/>
        <v>-1514853.4520001707</v>
      </c>
    </row>
    <row r="14305" spans="1:9">
      <c r="A14305" s="10">
        <v>44068</v>
      </c>
      <c r="B14305" s="10">
        <v>44067</v>
      </c>
      <c r="C14305" t="s">
        <v>31</v>
      </c>
      <c r="D14305" t="s">
        <v>16891</v>
      </c>
      <c r="E14305" t="s">
        <v>448</v>
      </c>
      <c r="F14305" s="1">
        <v>-1.7849999999999999</v>
      </c>
      <c r="I14305" s="13">
        <f t="shared" si="223"/>
        <v>-1514855.2370001706</v>
      </c>
    </row>
    <row r="14306" spans="1:9">
      <c r="A14306" s="10">
        <v>44068</v>
      </c>
      <c r="B14306" s="10">
        <v>44067</v>
      </c>
      <c r="C14306" t="s">
        <v>16890</v>
      </c>
      <c r="D14306" t="s">
        <v>16889</v>
      </c>
      <c r="E14306" t="s">
        <v>16342</v>
      </c>
      <c r="F14306" s="1">
        <v>-1276.8050000000001</v>
      </c>
      <c r="I14306" s="13">
        <f t="shared" si="223"/>
        <v>-1516132.0420001706</v>
      </c>
    </row>
    <row r="14307" spans="1:9">
      <c r="A14307" s="10">
        <v>44068</v>
      </c>
      <c r="B14307" s="10">
        <v>44067</v>
      </c>
      <c r="C14307" t="s">
        <v>16888</v>
      </c>
      <c r="D14307" t="s">
        <v>16887</v>
      </c>
      <c r="E14307" t="s">
        <v>13530</v>
      </c>
      <c r="F14307" s="1">
        <v>-274.77600000000001</v>
      </c>
      <c r="I14307" s="13">
        <f t="shared" si="223"/>
        <v>-1516406.8180001706</v>
      </c>
    </row>
    <row r="14308" spans="1:9">
      <c r="A14308" s="10">
        <v>44068</v>
      </c>
      <c r="B14308" s="10">
        <v>44067</v>
      </c>
      <c r="C14308" t="s">
        <v>16886</v>
      </c>
      <c r="D14308" t="s">
        <v>16885</v>
      </c>
      <c r="E14308" t="s">
        <v>7722</v>
      </c>
      <c r="F14308" s="1">
        <v>-521.10599999999999</v>
      </c>
      <c r="I14308" s="13">
        <f t="shared" si="223"/>
        <v>-1516927.9240001705</v>
      </c>
    </row>
    <row r="14309" spans="1:9">
      <c r="A14309" s="10">
        <v>44068</v>
      </c>
      <c r="B14309" s="10">
        <v>44067</v>
      </c>
      <c r="C14309" t="s">
        <v>31</v>
      </c>
      <c r="D14309" t="s">
        <v>16885</v>
      </c>
      <c r="E14309" t="s">
        <v>7722</v>
      </c>
      <c r="F14309" s="1">
        <v>-1.7849999999999999</v>
      </c>
      <c r="I14309" s="13">
        <f t="shared" si="223"/>
        <v>-1516929.7090001705</v>
      </c>
    </row>
    <row r="14310" spans="1:9">
      <c r="A14310" s="10">
        <v>44068</v>
      </c>
      <c r="B14310" s="10">
        <v>44067</v>
      </c>
      <c r="C14310" t="s">
        <v>16884</v>
      </c>
      <c r="D14310" t="s">
        <v>16883</v>
      </c>
      <c r="E14310" t="s">
        <v>16787</v>
      </c>
      <c r="F14310" s="1">
        <v>-2205.0210000000002</v>
      </c>
      <c r="I14310" s="13">
        <f t="shared" si="223"/>
        <v>-1519134.7300001704</v>
      </c>
    </row>
    <row r="14311" spans="1:9">
      <c r="A14311" s="10">
        <v>44068</v>
      </c>
      <c r="B14311" s="10">
        <v>44067</v>
      </c>
      <c r="C14311" t="s">
        <v>16882</v>
      </c>
      <c r="D14311" t="s">
        <v>16879</v>
      </c>
      <c r="E14311" t="s">
        <v>8015</v>
      </c>
      <c r="F14311" s="1">
        <v>-1723.066</v>
      </c>
      <c r="I14311" s="13">
        <f t="shared" si="223"/>
        <v>-1520857.7960001705</v>
      </c>
    </row>
    <row r="14312" spans="1:9">
      <c r="A14312" s="10">
        <v>44068</v>
      </c>
      <c r="B14312" s="10">
        <v>44067</v>
      </c>
      <c r="C14312" t="s">
        <v>16881</v>
      </c>
      <c r="D14312" t="s">
        <v>16880</v>
      </c>
      <c r="E14312" t="s">
        <v>332</v>
      </c>
      <c r="F14312" s="1">
        <v>-17228.241000000002</v>
      </c>
      <c r="I14312" s="13">
        <f t="shared" si="223"/>
        <v>-1538086.0370001704</v>
      </c>
    </row>
    <row r="14313" spans="1:9">
      <c r="A14313" s="10">
        <v>44068</v>
      </c>
      <c r="B14313" s="10">
        <v>44067</v>
      </c>
      <c r="C14313" t="s">
        <v>31</v>
      </c>
      <c r="D14313" t="s">
        <v>16880</v>
      </c>
      <c r="E14313" t="s">
        <v>332</v>
      </c>
      <c r="F14313" s="1">
        <v>-1.7849999999999999</v>
      </c>
      <c r="I14313" s="13">
        <f t="shared" si="223"/>
        <v>-1538087.8220001704</v>
      </c>
    </row>
    <row r="14314" spans="1:9">
      <c r="A14314" s="10">
        <v>44068</v>
      </c>
      <c r="B14314" s="10">
        <v>44067</v>
      </c>
      <c r="C14314" t="s">
        <v>31</v>
      </c>
      <c r="D14314" t="s">
        <v>16879</v>
      </c>
      <c r="E14314" t="s">
        <v>8015</v>
      </c>
      <c r="F14314" s="1">
        <v>-1.7849999999999999</v>
      </c>
      <c r="I14314" s="13">
        <f t="shared" si="223"/>
        <v>-1538089.6070001703</v>
      </c>
    </row>
    <row r="14315" spans="1:9">
      <c r="A14315" s="10">
        <v>44068</v>
      </c>
      <c r="B14315" s="10">
        <v>44067</v>
      </c>
      <c r="C14315" t="s">
        <v>16878</v>
      </c>
      <c r="D14315" t="s">
        <v>16877</v>
      </c>
      <c r="E14315" t="s">
        <v>16876</v>
      </c>
      <c r="F14315" s="1">
        <v>-1028.521</v>
      </c>
      <c r="I14315" s="13">
        <f t="shared" si="223"/>
        <v>-1539118.1280001702</v>
      </c>
    </row>
    <row r="14316" spans="1:9">
      <c r="A14316" s="10">
        <v>44068</v>
      </c>
      <c r="B14316" s="10">
        <v>44067</v>
      </c>
      <c r="C14316" t="s">
        <v>16875</v>
      </c>
      <c r="D14316" t="s">
        <v>16874</v>
      </c>
      <c r="E14316" t="s">
        <v>10403</v>
      </c>
      <c r="F14316" s="1">
        <v>-8120.1180000000004</v>
      </c>
      <c r="I14316" s="13">
        <f t="shared" si="223"/>
        <v>-1547238.2460001702</v>
      </c>
    </row>
    <row r="14317" spans="1:9">
      <c r="A14317" s="10">
        <v>44068</v>
      </c>
      <c r="B14317" s="10">
        <v>44067</v>
      </c>
      <c r="C14317" t="s">
        <v>31</v>
      </c>
      <c r="D14317" t="s">
        <v>16874</v>
      </c>
      <c r="E14317" t="s">
        <v>10403</v>
      </c>
      <c r="F14317" s="1">
        <v>-1.7849999999999999</v>
      </c>
      <c r="I14317" s="13">
        <f t="shared" si="223"/>
        <v>-1547240.0310001702</v>
      </c>
    </row>
    <row r="14318" spans="1:9">
      <c r="A14318" s="10">
        <v>44068</v>
      </c>
      <c r="B14318" s="10">
        <v>44067</v>
      </c>
      <c r="C14318" t="s">
        <v>16873</v>
      </c>
      <c r="D14318" t="s">
        <v>16872</v>
      </c>
      <c r="E14318" t="s">
        <v>12669</v>
      </c>
      <c r="F14318" s="1">
        <v>-200.60300000000001</v>
      </c>
      <c r="I14318" s="13">
        <f t="shared" si="223"/>
        <v>-1547440.63400017</v>
      </c>
    </row>
    <row r="14319" spans="1:9">
      <c r="A14319" s="10">
        <v>44068</v>
      </c>
      <c r="B14319" s="10">
        <v>44067</v>
      </c>
      <c r="C14319" t="s">
        <v>16871</v>
      </c>
      <c r="D14319" t="s">
        <v>16870</v>
      </c>
      <c r="E14319" t="s">
        <v>6777</v>
      </c>
      <c r="F14319" s="1">
        <v>-830.55</v>
      </c>
      <c r="I14319" s="13">
        <f t="shared" si="223"/>
        <v>-1548271.1840001701</v>
      </c>
    </row>
    <row r="14320" spans="1:9">
      <c r="A14320" s="10">
        <v>44068</v>
      </c>
      <c r="B14320" s="10">
        <v>44067</v>
      </c>
      <c r="C14320" t="s">
        <v>16869</v>
      </c>
      <c r="D14320" t="s">
        <v>16868</v>
      </c>
      <c r="E14320" t="s">
        <v>11939</v>
      </c>
      <c r="F14320" s="1">
        <v>-103425.001</v>
      </c>
      <c r="I14320" s="13">
        <f t="shared" si="223"/>
        <v>-1651696.18500017</v>
      </c>
    </row>
    <row r="14321" spans="1:9">
      <c r="A14321" s="10">
        <v>44068</v>
      </c>
      <c r="B14321" s="10">
        <v>44067</v>
      </c>
      <c r="C14321" t="s">
        <v>31</v>
      </c>
      <c r="D14321" t="s">
        <v>16868</v>
      </c>
      <c r="E14321" t="s">
        <v>11939</v>
      </c>
      <c r="F14321" s="1">
        <v>-1.7849999999999999</v>
      </c>
      <c r="I14321" s="13">
        <f t="shared" si="223"/>
        <v>-1651697.9700001699</v>
      </c>
    </row>
    <row r="14322" spans="1:9">
      <c r="A14322" s="10">
        <v>44068</v>
      </c>
      <c r="B14322" s="10">
        <v>44067</v>
      </c>
      <c r="C14322" t="s">
        <v>16867</v>
      </c>
      <c r="D14322" t="s">
        <v>16866</v>
      </c>
      <c r="E14322" t="s">
        <v>323</v>
      </c>
      <c r="F14322" s="1">
        <v>-545.625</v>
      </c>
      <c r="I14322" s="13">
        <f t="shared" si="223"/>
        <v>-1652243.5950001699</v>
      </c>
    </row>
    <row r="14323" spans="1:9">
      <c r="A14323" s="10">
        <v>44068</v>
      </c>
      <c r="B14323" s="10">
        <v>44067</v>
      </c>
      <c r="C14323" t="s">
        <v>16865</v>
      </c>
      <c r="D14323" t="s">
        <v>16864</v>
      </c>
      <c r="E14323" t="s">
        <v>198</v>
      </c>
      <c r="F14323" s="1">
        <v>-50</v>
      </c>
      <c r="I14323" s="13">
        <f t="shared" si="223"/>
        <v>-1652293.5950001699</v>
      </c>
    </row>
    <row r="14324" spans="1:9">
      <c r="A14324" s="10">
        <v>44068</v>
      </c>
      <c r="B14324" s="10">
        <v>44067</v>
      </c>
      <c r="C14324" t="s">
        <v>427</v>
      </c>
      <c r="D14324" t="s">
        <v>16863</v>
      </c>
      <c r="E14324" t="s">
        <v>429</v>
      </c>
      <c r="F14324" s="1">
        <v>-1202.4069999999999</v>
      </c>
      <c r="I14324" s="13">
        <f t="shared" si="223"/>
        <v>-1653496.0020001698</v>
      </c>
    </row>
    <row r="14325" spans="1:9">
      <c r="A14325" s="10">
        <v>44068</v>
      </c>
      <c r="B14325" s="10">
        <v>44067</v>
      </c>
      <c r="C14325" t="s">
        <v>430</v>
      </c>
      <c r="D14325" t="s">
        <v>16863</v>
      </c>
      <c r="E14325" t="s">
        <v>431</v>
      </c>
      <c r="F14325" s="1">
        <v>-1.19</v>
      </c>
      <c r="I14325" s="13">
        <f t="shared" si="223"/>
        <v>-1653497.1920001698</v>
      </c>
    </row>
    <row r="14326" spans="1:9">
      <c r="A14326" s="10">
        <v>44068</v>
      </c>
      <c r="B14326" s="10">
        <v>44067</v>
      </c>
      <c r="C14326" t="s">
        <v>427</v>
      </c>
      <c r="D14326" t="s">
        <v>16862</v>
      </c>
      <c r="E14326" t="s">
        <v>429</v>
      </c>
      <c r="F14326" s="1">
        <v>-3070.58</v>
      </c>
      <c r="I14326" s="13">
        <f t="shared" si="223"/>
        <v>-1656567.7720001698</v>
      </c>
    </row>
    <row r="14327" spans="1:9">
      <c r="A14327" s="10">
        <v>44068</v>
      </c>
      <c r="B14327" s="10">
        <v>44067</v>
      </c>
      <c r="C14327" t="s">
        <v>16861</v>
      </c>
      <c r="D14327" t="s">
        <v>16860</v>
      </c>
      <c r="E14327" t="s">
        <v>323</v>
      </c>
      <c r="F14327" s="1">
        <v>-500.4</v>
      </c>
      <c r="I14327" s="13">
        <f t="shared" si="223"/>
        <v>-1657068.1720001698</v>
      </c>
    </row>
    <row r="14328" spans="1:9">
      <c r="A14328" s="10">
        <v>44067</v>
      </c>
      <c r="B14328" s="10">
        <v>44067</v>
      </c>
      <c r="C14328" t="s">
        <v>5324</v>
      </c>
      <c r="E14328" t="s">
        <v>11</v>
      </c>
      <c r="F14328" s="1">
        <v>-155.78200000000001</v>
      </c>
      <c r="I14328" s="13">
        <f t="shared" si="223"/>
        <v>-1657223.9540001696</v>
      </c>
    </row>
    <row r="14329" spans="1:9">
      <c r="A14329" s="10">
        <v>44067</v>
      </c>
      <c r="B14329" s="10">
        <v>44067</v>
      </c>
      <c r="C14329" t="s">
        <v>5323</v>
      </c>
      <c r="E14329" t="s">
        <v>11</v>
      </c>
      <c r="F14329" s="1">
        <v>-46.363999999999997</v>
      </c>
      <c r="I14329" s="13">
        <f t="shared" si="223"/>
        <v>-1657270.3180001697</v>
      </c>
    </row>
    <row r="14330" spans="1:9">
      <c r="A14330" s="10">
        <v>44067</v>
      </c>
      <c r="B14330" s="10">
        <v>44067</v>
      </c>
      <c r="C14330" t="s">
        <v>5324</v>
      </c>
      <c r="E14330" t="s">
        <v>11</v>
      </c>
      <c r="F14330" s="1">
        <v>-445.09100000000001</v>
      </c>
      <c r="I14330" s="13">
        <f t="shared" si="223"/>
        <v>-1657715.4090001697</v>
      </c>
    </row>
    <row r="14331" spans="1:9">
      <c r="A14331" s="10">
        <v>44067</v>
      </c>
      <c r="B14331" s="10">
        <v>44067</v>
      </c>
      <c r="C14331" t="s">
        <v>5323</v>
      </c>
      <c r="E14331" t="s">
        <v>11</v>
      </c>
      <c r="F14331" s="1">
        <v>-23.181999999999999</v>
      </c>
      <c r="I14331" s="13">
        <f t="shared" si="223"/>
        <v>-1657738.5910001697</v>
      </c>
    </row>
    <row r="14332" spans="1:9">
      <c r="A14332" s="10">
        <v>44067</v>
      </c>
      <c r="B14332" s="10">
        <v>44067</v>
      </c>
      <c r="C14332" t="s">
        <v>5324</v>
      </c>
      <c r="E14332" t="s">
        <v>11</v>
      </c>
      <c r="F14332" s="1">
        <v>-222.54599999999999</v>
      </c>
      <c r="I14332" s="13">
        <f t="shared" si="223"/>
        <v>-1657961.1370001698</v>
      </c>
    </row>
    <row r="14333" spans="1:9">
      <c r="A14333" s="10">
        <v>44067</v>
      </c>
      <c r="B14333" s="10">
        <v>44067</v>
      </c>
      <c r="C14333" t="s">
        <v>5323</v>
      </c>
      <c r="E14333" t="s">
        <v>11</v>
      </c>
      <c r="F14333" s="1">
        <v>-23.181999999999999</v>
      </c>
      <c r="I14333" s="13">
        <f t="shared" si="223"/>
        <v>-1657984.3190001699</v>
      </c>
    </row>
    <row r="14334" spans="1:9">
      <c r="A14334" s="10">
        <v>44067</v>
      </c>
      <c r="B14334" s="10">
        <v>44067</v>
      </c>
      <c r="C14334" t="s">
        <v>5324</v>
      </c>
      <c r="E14334" t="s">
        <v>11</v>
      </c>
      <c r="F14334" s="1">
        <v>-222.54599999999999</v>
      </c>
      <c r="I14334" s="13">
        <f t="shared" si="223"/>
        <v>-1658206.86500017</v>
      </c>
    </row>
    <row r="14335" spans="1:9">
      <c r="A14335" s="10">
        <v>44067</v>
      </c>
      <c r="B14335" s="10">
        <v>44067</v>
      </c>
      <c r="C14335" t="s">
        <v>5323</v>
      </c>
      <c r="E14335" t="s">
        <v>11</v>
      </c>
      <c r="F14335" s="1">
        <v>-53.317999999999998</v>
      </c>
      <c r="I14335" s="13">
        <f t="shared" si="223"/>
        <v>-1658260.1830001699</v>
      </c>
    </row>
    <row r="14336" spans="1:9">
      <c r="A14336" s="10">
        <v>44067</v>
      </c>
      <c r="B14336" s="10">
        <v>44067</v>
      </c>
      <c r="C14336" t="s">
        <v>5324</v>
      </c>
      <c r="E14336" t="s">
        <v>11</v>
      </c>
      <c r="F14336" s="1">
        <v>-511.85500000000002</v>
      </c>
      <c r="I14336" s="13">
        <f t="shared" si="223"/>
        <v>-1658772.0380001699</v>
      </c>
    </row>
    <row r="14337" spans="1:9">
      <c r="A14337" s="10">
        <v>44067</v>
      </c>
      <c r="B14337" s="10">
        <v>44067</v>
      </c>
      <c r="C14337" t="s">
        <v>5323</v>
      </c>
      <c r="E14337" t="s">
        <v>11</v>
      </c>
      <c r="F14337" s="1">
        <v>-16.227</v>
      </c>
      <c r="I14337" s="13">
        <f t="shared" si="223"/>
        <v>-1658788.2650001699</v>
      </c>
    </row>
    <row r="14338" spans="1:9">
      <c r="A14338" s="10">
        <v>44064</v>
      </c>
      <c r="B14338" s="10">
        <v>44067</v>
      </c>
      <c r="C14338" t="s">
        <v>16843</v>
      </c>
      <c r="D14338" t="s">
        <v>16827</v>
      </c>
      <c r="E14338" t="s">
        <v>11</v>
      </c>
      <c r="G14338" s="1">
        <v>170000</v>
      </c>
      <c r="I14338" s="13">
        <f t="shared" si="223"/>
        <v>-1488788.2650001699</v>
      </c>
    </row>
    <row r="14339" spans="1:9">
      <c r="A14339" s="10">
        <v>44064</v>
      </c>
      <c r="B14339" s="10">
        <v>44067</v>
      </c>
      <c r="C14339" t="s">
        <v>15099</v>
      </c>
      <c r="D14339" t="s">
        <v>16830</v>
      </c>
      <c r="E14339" t="s">
        <v>15096</v>
      </c>
      <c r="G14339" s="1">
        <v>13000</v>
      </c>
      <c r="I14339" s="13">
        <f t="shared" ref="I14339:I14402" si="224">I14338+F14339+G14339</f>
        <v>-1475788.2650001699</v>
      </c>
    </row>
    <row r="14340" spans="1:9">
      <c r="A14340" s="10">
        <v>44064</v>
      </c>
      <c r="B14340" s="10">
        <v>44067</v>
      </c>
      <c r="C14340" t="s">
        <v>16829</v>
      </c>
      <c r="D14340" t="s">
        <v>1966</v>
      </c>
      <c r="E14340" t="s">
        <v>11</v>
      </c>
      <c r="G14340" s="1">
        <v>7500</v>
      </c>
      <c r="I14340" s="13">
        <f t="shared" si="224"/>
        <v>-1468288.2650001699</v>
      </c>
    </row>
    <row r="14341" spans="1:9">
      <c r="A14341" s="10">
        <v>44064</v>
      </c>
      <c r="B14341" s="10">
        <v>44067</v>
      </c>
      <c r="C14341" t="s">
        <v>16828</v>
      </c>
      <c r="D14341" t="s">
        <v>1459</v>
      </c>
      <c r="E14341" t="s">
        <v>11</v>
      </c>
      <c r="G14341" s="1">
        <v>5000</v>
      </c>
      <c r="I14341" s="13">
        <f t="shared" si="224"/>
        <v>-1463288.2650001699</v>
      </c>
    </row>
    <row r="14342" spans="1:9">
      <c r="A14342" s="10">
        <v>44064</v>
      </c>
      <c r="B14342" s="10">
        <v>44067</v>
      </c>
      <c r="C14342" t="s">
        <v>11746</v>
      </c>
      <c r="D14342" t="s">
        <v>2227</v>
      </c>
      <c r="E14342" t="s">
        <v>11</v>
      </c>
      <c r="G14342" s="1">
        <v>33500</v>
      </c>
      <c r="I14342" s="13">
        <f t="shared" si="224"/>
        <v>-1429788.2650001699</v>
      </c>
    </row>
    <row r="14343" spans="1:9">
      <c r="A14343" s="10">
        <v>44064</v>
      </c>
      <c r="B14343" s="10">
        <v>44067</v>
      </c>
      <c r="C14343" t="s">
        <v>11576</v>
      </c>
      <c r="D14343" t="s">
        <v>2092</v>
      </c>
      <c r="E14343" t="s">
        <v>11</v>
      </c>
      <c r="G14343" s="1">
        <v>18500</v>
      </c>
      <c r="I14343" s="13">
        <f t="shared" si="224"/>
        <v>-1411288.2650001699</v>
      </c>
    </row>
    <row r="14344" spans="1:9">
      <c r="A14344" s="10">
        <v>44070</v>
      </c>
      <c r="B14344" s="10">
        <v>44068</v>
      </c>
      <c r="C14344" t="s">
        <v>184</v>
      </c>
      <c r="D14344" t="s">
        <v>16942</v>
      </c>
      <c r="E14344" t="s">
        <v>16941</v>
      </c>
      <c r="F14344" s="1">
        <v>-10</v>
      </c>
      <c r="I14344" s="13">
        <f t="shared" si="224"/>
        <v>-1411298.2650001699</v>
      </c>
    </row>
    <row r="14345" spans="1:9">
      <c r="A14345" s="10">
        <v>44070</v>
      </c>
      <c r="B14345" s="10">
        <v>44068</v>
      </c>
      <c r="C14345" t="s">
        <v>105</v>
      </c>
      <c r="D14345" t="s">
        <v>16932</v>
      </c>
      <c r="E14345" t="s">
        <v>16931</v>
      </c>
      <c r="F14345" s="1">
        <v>-0.5</v>
      </c>
      <c r="I14345" s="13">
        <f t="shared" si="224"/>
        <v>-1411298.7650001699</v>
      </c>
    </row>
    <row r="14346" spans="1:9">
      <c r="A14346" s="10">
        <v>44070</v>
      </c>
      <c r="B14346" s="10">
        <v>44068</v>
      </c>
      <c r="C14346" t="s">
        <v>60</v>
      </c>
      <c r="D14346" t="s">
        <v>16930</v>
      </c>
      <c r="E14346" t="s">
        <v>16919</v>
      </c>
      <c r="F14346" s="1">
        <v>-10</v>
      </c>
      <c r="I14346" s="13">
        <f t="shared" si="224"/>
        <v>-1411308.7650001699</v>
      </c>
    </row>
    <row r="14347" spans="1:9">
      <c r="A14347" s="10">
        <v>44070</v>
      </c>
      <c r="B14347" s="10">
        <v>44068</v>
      </c>
      <c r="C14347" t="s">
        <v>7</v>
      </c>
      <c r="D14347" t="s">
        <v>16929</v>
      </c>
      <c r="E14347" t="s">
        <v>16927</v>
      </c>
      <c r="F14347" s="1">
        <v>-7.6</v>
      </c>
      <c r="I14347" s="13">
        <f t="shared" si="224"/>
        <v>-1411316.36500017</v>
      </c>
    </row>
    <row r="14348" spans="1:9">
      <c r="A14348" s="10">
        <v>44070</v>
      </c>
      <c r="B14348" s="10">
        <v>44068</v>
      </c>
      <c r="C14348" t="s">
        <v>60</v>
      </c>
      <c r="D14348" t="s">
        <v>16928</v>
      </c>
      <c r="E14348" t="s">
        <v>16927</v>
      </c>
      <c r="F14348" s="1">
        <v>-10</v>
      </c>
      <c r="I14348" s="13">
        <f t="shared" si="224"/>
        <v>-1411326.36500017</v>
      </c>
    </row>
    <row r="14349" spans="1:9">
      <c r="A14349" s="10">
        <v>44070</v>
      </c>
      <c r="B14349" s="10">
        <v>44068</v>
      </c>
      <c r="C14349" t="s">
        <v>105</v>
      </c>
      <c r="D14349" t="s">
        <v>16926</v>
      </c>
      <c r="E14349" t="s">
        <v>16925</v>
      </c>
      <c r="F14349" s="1">
        <v>-0.5</v>
      </c>
      <c r="I14349" s="13">
        <f t="shared" si="224"/>
        <v>-1411326.86500017</v>
      </c>
    </row>
    <row r="14350" spans="1:9">
      <c r="A14350" s="10">
        <v>44070</v>
      </c>
      <c r="B14350" s="10">
        <v>44068</v>
      </c>
      <c r="C14350" t="s">
        <v>96</v>
      </c>
      <c r="D14350" t="s">
        <v>16924</v>
      </c>
      <c r="E14350" t="s">
        <v>16923</v>
      </c>
      <c r="F14350" s="1">
        <v>-30</v>
      </c>
      <c r="I14350" s="13">
        <f t="shared" si="224"/>
        <v>-1411356.86500017</v>
      </c>
    </row>
    <row r="14351" spans="1:9">
      <c r="A14351" s="10">
        <v>44070</v>
      </c>
      <c r="B14351" s="10">
        <v>44068</v>
      </c>
      <c r="C14351" t="s">
        <v>96</v>
      </c>
      <c r="D14351" t="s">
        <v>16922</v>
      </c>
      <c r="E14351" t="s">
        <v>16921</v>
      </c>
      <c r="F14351" s="1">
        <v>-30</v>
      </c>
      <c r="I14351" s="13">
        <f t="shared" si="224"/>
        <v>-1411386.86500017</v>
      </c>
    </row>
    <row r="14352" spans="1:9">
      <c r="A14352" s="10">
        <v>44070</v>
      </c>
      <c r="B14352" s="10">
        <v>44068</v>
      </c>
      <c r="C14352" t="s">
        <v>7</v>
      </c>
      <c r="D14352" t="s">
        <v>16920</v>
      </c>
      <c r="E14352" t="s">
        <v>16919</v>
      </c>
      <c r="F14352" s="1">
        <v>-7.6</v>
      </c>
      <c r="I14352" s="13">
        <f t="shared" si="224"/>
        <v>-1411394.4650001701</v>
      </c>
    </row>
    <row r="14353" spans="1:9">
      <c r="A14353" s="10">
        <v>44070</v>
      </c>
      <c r="B14353" s="10">
        <v>44068</v>
      </c>
      <c r="C14353" t="s">
        <v>60</v>
      </c>
      <c r="D14353" t="s">
        <v>16918</v>
      </c>
      <c r="E14353" t="s">
        <v>16916</v>
      </c>
      <c r="F14353" s="1">
        <v>-10</v>
      </c>
      <c r="I14353" s="13">
        <f t="shared" si="224"/>
        <v>-1411404.4650001701</v>
      </c>
    </row>
    <row r="14354" spans="1:9">
      <c r="A14354" s="10">
        <v>44070</v>
      </c>
      <c r="B14354" s="10">
        <v>44068</v>
      </c>
      <c r="C14354" t="s">
        <v>7</v>
      </c>
      <c r="D14354" t="s">
        <v>16917</v>
      </c>
      <c r="E14354" t="s">
        <v>16916</v>
      </c>
      <c r="F14354" s="1">
        <v>-7.6</v>
      </c>
      <c r="I14354" s="13">
        <f t="shared" si="224"/>
        <v>-1411412.0650001701</v>
      </c>
    </row>
    <row r="14355" spans="1:9">
      <c r="A14355" s="10">
        <v>44070</v>
      </c>
      <c r="B14355" s="10">
        <v>44068</v>
      </c>
      <c r="C14355" t="s">
        <v>7</v>
      </c>
      <c r="D14355" t="s">
        <v>16915</v>
      </c>
      <c r="E14355" t="s">
        <v>16914</v>
      </c>
      <c r="F14355" s="1">
        <v>-1.9</v>
      </c>
      <c r="I14355" s="13">
        <f t="shared" si="224"/>
        <v>-1411413.9650001701</v>
      </c>
    </row>
    <row r="14356" spans="1:9">
      <c r="A14356" s="10">
        <v>44070</v>
      </c>
      <c r="B14356" s="10">
        <v>44068</v>
      </c>
      <c r="C14356" t="s">
        <v>105</v>
      </c>
      <c r="D14356" t="s">
        <v>16913</v>
      </c>
      <c r="E14356" t="s">
        <v>16912</v>
      </c>
      <c r="F14356" s="1">
        <v>-0.5</v>
      </c>
      <c r="I14356" s="13">
        <f t="shared" si="224"/>
        <v>-1411414.4650001701</v>
      </c>
    </row>
    <row r="14357" spans="1:9">
      <c r="A14357" s="10">
        <v>44070</v>
      </c>
      <c r="B14357" s="10">
        <v>44068</v>
      </c>
      <c r="C14357" t="s">
        <v>96</v>
      </c>
      <c r="D14357" t="s">
        <v>16911</v>
      </c>
      <c r="E14357" t="s">
        <v>16910</v>
      </c>
      <c r="F14357" s="1">
        <v>-30</v>
      </c>
      <c r="I14357" s="13">
        <f t="shared" si="224"/>
        <v>-1411444.4650001701</v>
      </c>
    </row>
    <row r="14358" spans="1:9">
      <c r="A14358" s="10">
        <v>44069</v>
      </c>
      <c r="B14358" s="10">
        <v>44068</v>
      </c>
      <c r="C14358" t="s">
        <v>16907</v>
      </c>
      <c r="E14358" t="s">
        <v>16906</v>
      </c>
      <c r="F14358" s="1">
        <v>-31380.212</v>
      </c>
      <c r="I14358" s="13">
        <f t="shared" si="224"/>
        <v>-1442824.6770001701</v>
      </c>
    </row>
    <row r="14359" spans="1:9">
      <c r="A14359" s="10">
        <v>44069</v>
      </c>
      <c r="B14359" s="10">
        <v>44068</v>
      </c>
      <c r="C14359" t="s">
        <v>101</v>
      </c>
      <c r="E14359" t="s">
        <v>11</v>
      </c>
      <c r="F14359" s="1">
        <v>-9.52</v>
      </c>
      <c r="I14359" s="13">
        <f t="shared" si="224"/>
        <v>-1442834.1970001701</v>
      </c>
    </row>
    <row r="14360" spans="1:9">
      <c r="A14360" s="10">
        <v>44069</v>
      </c>
      <c r="B14360" s="10">
        <v>44068</v>
      </c>
      <c r="C14360" t="s">
        <v>452</v>
      </c>
      <c r="D14360" t="s">
        <v>2238</v>
      </c>
      <c r="E14360" t="s">
        <v>11</v>
      </c>
      <c r="F14360" s="1">
        <v>-0.59499999999999997</v>
      </c>
      <c r="I14360" s="13">
        <f t="shared" si="224"/>
        <v>-1442834.7920001701</v>
      </c>
    </row>
    <row r="14361" spans="1:9">
      <c r="A14361" s="10">
        <v>44069</v>
      </c>
      <c r="B14361" s="10">
        <v>44068</v>
      </c>
      <c r="C14361" t="s">
        <v>12249</v>
      </c>
      <c r="D14361" t="s">
        <v>16904</v>
      </c>
      <c r="E14361" t="s">
        <v>11</v>
      </c>
      <c r="F14361" s="1">
        <v>-0.59499999999999997</v>
      </c>
      <c r="I14361" s="13">
        <f t="shared" si="224"/>
        <v>-1442835.3870001701</v>
      </c>
    </row>
    <row r="14362" spans="1:9">
      <c r="A14362" s="10">
        <v>44069</v>
      </c>
      <c r="B14362" s="10">
        <v>44068</v>
      </c>
      <c r="C14362" t="s">
        <v>452</v>
      </c>
      <c r="D14362" t="s">
        <v>2017</v>
      </c>
      <c r="E14362" t="s">
        <v>11</v>
      </c>
      <c r="F14362" s="1">
        <v>-0.59499999999999997</v>
      </c>
      <c r="I14362" s="13">
        <f t="shared" si="224"/>
        <v>-1442835.98200017</v>
      </c>
    </row>
    <row r="14363" spans="1:9">
      <c r="A14363" s="10">
        <v>44069</v>
      </c>
      <c r="B14363" s="10">
        <v>44068</v>
      </c>
      <c r="C14363" t="s">
        <v>452</v>
      </c>
      <c r="D14363" t="s">
        <v>2079</v>
      </c>
      <c r="E14363" t="s">
        <v>11</v>
      </c>
      <c r="F14363" s="1">
        <v>-0.59499999999999997</v>
      </c>
      <c r="I14363" s="13">
        <f t="shared" si="224"/>
        <v>-1442836.57700017</v>
      </c>
    </row>
    <row r="14364" spans="1:9">
      <c r="A14364" s="10">
        <v>44069</v>
      </c>
      <c r="B14364" s="10">
        <v>44068</v>
      </c>
      <c r="C14364" t="s">
        <v>452</v>
      </c>
      <c r="D14364" t="s">
        <v>1544</v>
      </c>
      <c r="E14364" t="s">
        <v>11</v>
      </c>
      <c r="F14364" s="1">
        <v>-0.59499999999999997</v>
      </c>
      <c r="I14364" s="13">
        <f t="shared" si="224"/>
        <v>-1442837.17200017</v>
      </c>
    </row>
    <row r="14365" spans="1:9">
      <c r="A14365" s="10">
        <v>44069</v>
      </c>
      <c r="B14365" s="10">
        <v>44068</v>
      </c>
      <c r="C14365" t="s">
        <v>452</v>
      </c>
      <c r="D14365" t="s">
        <v>1897</v>
      </c>
      <c r="E14365" t="s">
        <v>11</v>
      </c>
      <c r="F14365" s="1">
        <v>-0.59499999999999997</v>
      </c>
      <c r="I14365" s="13">
        <f t="shared" si="224"/>
        <v>-1442837.76700017</v>
      </c>
    </row>
    <row r="14366" spans="1:9">
      <c r="A14366" s="10">
        <v>44071</v>
      </c>
      <c r="B14366" s="10">
        <v>44069</v>
      </c>
      <c r="C14366" t="s">
        <v>60</v>
      </c>
      <c r="D14366" t="s">
        <v>16966</v>
      </c>
      <c r="E14366" t="s">
        <v>16962</v>
      </c>
      <c r="F14366" s="1">
        <v>-10</v>
      </c>
      <c r="I14366" s="13">
        <f t="shared" si="224"/>
        <v>-1442847.76700017</v>
      </c>
    </row>
    <row r="14367" spans="1:9">
      <c r="A14367" s="10">
        <v>44071</v>
      </c>
      <c r="B14367" s="10">
        <v>44069</v>
      </c>
      <c r="C14367" t="s">
        <v>105</v>
      </c>
      <c r="D14367" t="s">
        <v>16965</v>
      </c>
      <c r="E14367" t="s">
        <v>16964</v>
      </c>
      <c r="F14367" s="1">
        <v>-0.5</v>
      </c>
      <c r="I14367" s="13">
        <f t="shared" si="224"/>
        <v>-1442848.26700017</v>
      </c>
    </row>
    <row r="14368" spans="1:9">
      <c r="A14368" s="10">
        <v>44071</v>
      </c>
      <c r="B14368" s="10">
        <v>44069</v>
      </c>
      <c r="C14368" t="s">
        <v>7</v>
      </c>
      <c r="D14368" t="s">
        <v>16963</v>
      </c>
      <c r="E14368" t="s">
        <v>16962</v>
      </c>
      <c r="F14368" s="1">
        <v>-7.6</v>
      </c>
      <c r="I14368" s="13">
        <f t="shared" si="224"/>
        <v>-1442855.8670001701</v>
      </c>
    </row>
    <row r="14369" spans="1:9">
      <c r="A14369" s="10">
        <v>44071</v>
      </c>
      <c r="B14369" s="10">
        <v>44069</v>
      </c>
      <c r="C14369" t="s">
        <v>96</v>
      </c>
      <c r="D14369" t="s">
        <v>16961</v>
      </c>
      <c r="E14369" t="s">
        <v>16960</v>
      </c>
      <c r="F14369" s="1">
        <v>-30</v>
      </c>
      <c r="I14369" s="13">
        <f t="shared" si="224"/>
        <v>-1442885.8670001701</v>
      </c>
    </row>
    <row r="14370" spans="1:9">
      <c r="A14370" s="10">
        <v>44071</v>
      </c>
      <c r="B14370" s="10">
        <v>44069</v>
      </c>
      <c r="C14370" t="s">
        <v>7</v>
      </c>
      <c r="D14370" t="s">
        <v>16959</v>
      </c>
      <c r="E14370" t="s">
        <v>16958</v>
      </c>
      <c r="F14370" s="1">
        <v>-1.9</v>
      </c>
      <c r="I14370" s="13">
        <f t="shared" si="224"/>
        <v>-1442887.76700017</v>
      </c>
    </row>
    <row r="14371" spans="1:9">
      <c r="A14371" s="10">
        <v>44071</v>
      </c>
      <c r="B14371" s="10">
        <v>44069</v>
      </c>
      <c r="C14371" t="s">
        <v>184</v>
      </c>
      <c r="D14371" t="s">
        <v>16951</v>
      </c>
      <c r="E14371" t="s">
        <v>16950</v>
      </c>
      <c r="F14371" s="1">
        <v>-10</v>
      </c>
      <c r="I14371" s="13">
        <f t="shared" si="224"/>
        <v>-1442897.76700017</v>
      </c>
    </row>
    <row r="14372" spans="1:9">
      <c r="A14372" s="10">
        <v>44070</v>
      </c>
      <c r="B14372" s="10">
        <v>44069</v>
      </c>
      <c r="C14372" t="s">
        <v>16944</v>
      </c>
      <c r="D14372" t="s">
        <v>16943</v>
      </c>
      <c r="E14372" t="s">
        <v>6777</v>
      </c>
      <c r="F14372" s="1">
        <v>-230</v>
      </c>
      <c r="I14372" s="13">
        <f t="shared" si="224"/>
        <v>-1443127.76700017</v>
      </c>
    </row>
    <row r="14373" spans="1:9">
      <c r="A14373" s="10">
        <v>44070</v>
      </c>
      <c r="B14373" s="10">
        <v>44069</v>
      </c>
      <c r="C14373" t="s">
        <v>16940</v>
      </c>
      <c r="D14373" t="s">
        <v>16939</v>
      </c>
      <c r="E14373" t="s">
        <v>3567</v>
      </c>
      <c r="F14373" s="1">
        <v>-7568.5889999999999</v>
      </c>
      <c r="I14373" s="13">
        <f t="shared" si="224"/>
        <v>-1450696.3560001699</v>
      </c>
    </row>
    <row r="14374" spans="1:9">
      <c r="A14374" s="10">
        <v>44070</v>
      </c>
      <c r="B14374" s="10">
        <v>44069</v>
      </c>
      <c r="C14374" t="s">
        <v>16938</v>
      </c>
      <c r="D14374" t="s">
        <v>16937</v>
      </c>
      <c r="E14374" t="s">
        <v>11</v>
      </c>
      <c r="F14374" s="1">
        <v>-9362.7090000000007</v>
      </c>
      <c r="I14374" s="13">
        <f t="shared" si="224"/>
        <v>-1460059.0650001699</v>
      </c>
    </row>
    <row r="14375" spans="1:9">
      <c r="A14375" s="10">
        <v>44070</v>
      </c>
      <c r="B14375" s="10">
        <v>44069</v>
      </c>
      <c r="C14375" t="s">
        <v>16936</v>
      </c>
      <c r="D14375" t="s">
        <v>16935</v>
      </c>
      <c r="E14375" t="s">
        <v>11992</v>
      </c>
      <c r="F14375" s="1">
        <v>-675</v>
      </c>
      <c r="I14375" s="13">
        <f t="shared" si="224"/>
        <v>-1460734.0650001699</v>
      </c>
    </row>
    <row r="14376" spans="1:9">
      <c r="A14376" s="10">
        <v>44070</v>
      </c>
      <c r="B14376" s="10">
        <v>44069</v>
      </c>
      <c r="C14376" t="s">
        <v>16934</v>
      </c>
      <c r="D14376" t="s">
        <v>16933</v>
      </c>
      <c r="E14376" t="s">
        <v>7374</v>
      </c>
      <c r="F14376" s="1">
        <v>-4656.6279999999997</v>
      </c>
      <c r="I14376" s="13">
        <f t="shared" si="224"/>
        <v>-1465390.6930001699</v>
      </c>
    </row>
    <row r="14377" spans="1:9">
      <c r="A14377" s="10">
        <v>44070</v>
      </c>
      <c r="B14377" s="10">
        <v>44069</v>
      </c>
      <c r="C14377" t="s">
        <v>16909</v>
      </c>
      <c r="D14377" t="s">
        <v>16908</v>
      </c>
      <c r="E14377" t="s">
        <v>3567</v>
      </c>
      <c r="F14377" s="1">
        <v>-6754.424</v>
      </c>
      <c r="I14377" s="13">
        <f t="shared" si="224"/>
        <v>-1472145.1170001701</v>
      </c>
    </row>
    <row r="14378" spans="1:9">
      <c r="A14378" s="10">
        <v>44078</v>
      </c>
      <c r="B14378" s="10">
        <v>44070</v>
      </c>
      <c r="C14378" t="s">
        <v>17091</v>
      </c>
      <c r="E14378" t="s">
        <v>100</v>
      </c>
      <c r="F14378" s="1">
        <v>-4637.8100000000004</v>
      </c>
      <c r="I14378" s="13">
        <f t="shared" si="224"/>
        <v>-1476782.9270001701</v>
      </c>
    </row>
    <row r="14379" spans="1:9">
      <c r="A14379" s="10">
        <v>44078</v>
      </c>
      <c r="B14379" s="10">
        <v>44070</v>
      </c>
      <c r="C14379" t="s">
        <v>17081</v>
      </c>
      <c r="E14379" t="s">
        <v>17080</v>
      </c>
      <c r="G14379" s="1">
        <v>4637.8100000000004</v>
      </c>
      <c r="I14379" s="13">
        <f t="shared" si="224"/>
        <v>-1472145.1170001701</v>
      </c>
    </row>
    <row r="14380" spans="1:9">
      <c r="A14380" s="10">
        <v>44078</v>
      </c>
      <c r="B14380" s="10">
        <v>44070</v>
      </c>
      <c r="C14380" t="s">
        <v>11026</v>
      </c>
      <c r="E14380" t="s">
        <v>11</v>
      </c>
      <c r="G14380" s="1">
        <v>9.52</v>
      </c>
      <c r="I14380" s="13">
        <f t="shared" si="224"/>
        <v>-1472135.59700017</v>
      </c>
    </row>
    <row r="14381" spans="1:9">
      <c r="A14381" s="10">
        <v>44078</v>
      </c>
      <c r="B14381" s="10">
        <v>44070</v>
      </c>
      <c r="C14381" t="s">
        <v>17074</v>
      </c>
      <c r="D14381" t="s">
        <v>17073</v>
      </c>
      <c r="E14381" t="s">
        <v>3643</v>
      </c>
      <c r="F14381" s="1">
        <v>-4637.8100000000004</v>
      </c>
      <c r="I14381" s="13">
        <f t="shared" si="224"/>
        <v>-1476773.4070001701</v>
      </c>
    </row>
    <row r="14382" spans="1:9">
      <c r="A14382" s="10">
        <v>44074</v>
      </c>
      <c r="B14382" s="10">
        <v>44070</v>
      </c>
      <c r="C14382" t="s">
        <v>7</v>
      </c>
      <c r="D14382" t="s">
        <v>16975</v>
      </c>
      <c r="E14382" t="s">
        <v>16974</v>
      </c>
      <c r="F14382" s="1">
        <v>-1.9</v>
      </c>
      <c r="I14382" s="13">
        <f t="shared" si="224"/>
        <v>-1476775.30700017</v>
      </c>
    </row>
    <row r="14383" spans="1:9">
      <c r="A14383" s="10">
        <v>44074</v>
      </c>
      <c r="B14383" s="10">
        <v>44070</v>
      </c>
      <c r="C14383" t="s">
        <v>184</v>
      </c>
      <c r="D14383" t="s">
        <v>16973</v>
      </c>
      <c r="E14383" t="s">
        <v>16972</v>
      </c>
      <c r="F14383" s="1">
        <v>-10</v>
      </c>
      <c r="I14383" s="13">
        <f t="shared" si="224"/>
        <v>-1476785.30700017</v>
      </c>
    </row>
    <row r="14384" spans="1:9">
      <c r="A14384" s="10">
        <v>44071</v>
      </c>
      <c r="B14384" s="10">
        <v>44070</v>
      </c>
      <c r="C14384" t="s">
        <v>16968</v>
      </c>
      <c r="D14384" t="s">
        <v>16967</v>
      </c>
      <c r="E14384" t="s">
        <v>8770</v>
      </c>
      <c r="F14384" s="1">
        <v>-4076.5210000000002</v>
      </c>
      <c r="I14384" s="13">
        <f t="shared" si="224"/>
        <v>-1480861.8280001699</v>
      </c>
    </row>
    <row r="14385" spans="1:9">
      <c r="A14385" s="10">
        <v>44071</v>
      </c>
      <c r="B14385" s="10">
        <v>44070</v>
      </c>
      <c r="C14385" t="s">
        <v>101</v>
      </c>
      <c r="E14385" t="s">
        <v>11</v>
      </c>
      <c r="F14385" s="1">
        <v>-9.52</v>
      </c>
      <c r="I14385" s="13">
        <f t="shared" si="224"/>
        <v>-1480871.34800017</v>
      </c>
    </row>
    <row r="14386" spans="1:9">
      <c r="A14386" s="10">
        <v>44071</v>
      </c>
      <c r="B14386" s="10">
        <v>44070</v>
      </c>
      <c r="C14386" t="s">
        <v>16957</v>
      </c>
      <c r="D14386" t="s">
        <v>16956</v>
      </c>
      <c r="E14386" t="s">
        <v>11</v>
      </c>
      <c r="F14386" s="1">
        <v>-1268.501</v>
      </c>
      <c r="I14386" s="13">
        <f t="shared" si="224"/>
        <v>-1482139.8490001699</v>
      </c>
    </row>
    <row r="14387" spans="1:9">
      <c r="A14387" s="10">
        <v>44071</v>
      </c>
      <c r="B14387" s="10">
        <v>44070</v>
      </c>
      <c r="C14387" t="s">
        <v>16955</v>
      </c>
      <c r="D14387" t="s">
        <v>16954</v>
      </c>
      <c r="E14387" t="s">
        <v>11</v>
      </c>
      <c r="F14387" s="1">
        <v>-223.80099999999999</v>
      </c>
      <c r="I14387" s="13">
        <f t="shared" si="224"/>
        <v>-1482363.6500001699</v>
      </c>
    </row>
    <row r="14388" spans="1:9">
      <c r="A14388" s="10">
        <v>44071</v>
      </c>
      <c r="B14388" s="10">
        <v>44070</v>
      </c>
      <c r="C14388" t="s">
        <v>16953</v>
      </c>
      <c r="D14388" t="s">
        <v>16952</v>
      </c>
      <c r="E14388" t="s">
        <v>11</v>
      </c>
      <c r="F14388" s="1">
        <v>-556.15099999999995</v>
      </c>
      <c r="I14388" s="13">
        <f t="shared" si="224"/>
        <v>-1482919.8010001699</v>
      </c>
    </row>
    <row r="14389" spans="1:9">
      <c r="A14389" s="10">
        <v>44071</v>
      </c>
      <c r="B14389" s="10">
        <v>44070</v>
      </c>
      <c r="C14389" t="s">
        <v>16947</v>
      </c>
      <c r="E14389" t="s">
        <v>100</v>
      </c>
      <c r="F14389" s="1">
        <v>-4637.8100000000004</v>
      </c>
      <c r="I14389" s="13">
        <f t="shared" si="224"/>
        <v>-1487557.61100017</v>
      </c>
    </row>
    <row r="14390" spans="1:9">
      <c r="A14390" s="10">
        <v>44071</v>
      </c>
      <c r="B14390" s="10">
        <v>44070</v>
      </c>
      <c r="C14390" t="s">
        <v>101</v>
      </c>
      <c r="E14390" t="s">
        <v>11</v>
      </c>
      <c r="F14390" s="1">
        <v>-9.52</v>
      </c>
      <c r="I14390" s="13">
        <f t="shared" si="224"/>
        <v>-1487567.13100017</v>
      </c>
    </row>
    <row r="14391" spans="1:9">
      <c r="A14391" s="10">
        <v>44071</v>
      </c>
      <c r="B14391" s="10">
        <v>44070</v>
      </c>
      <c r="C14391" t="s">
        <v>16949</v>
      </c>
      <c r="D14391" t="s">
        <v>16948</v>
      </c>
      <c r="E14391" t="s">
        <v>5616</v>
      </c>
      <c r="F14391" s="1">
        <v>-10000</v>
      </c>
      <c r="I14391" s="13">
        <f t="shared" si="224"/>
        <v>-1497567.13100017</v>
      </c>
    </row>
    <row r="14392" spans="1:9">
      <c r="A14392" s="10">
        <v>44071</v>
      </c>
      <c r="B14392" s="10">
        <v>44070</v>
      </c>
      <c r="C14392" t="s">
        <v>16947</v>
      </c>
      <c r="E14392" t="s">
        <v>100</v>
      </c>
      <c r="F14392" s="1">
        <v>-4742.1980000000003</v>
      </c>
      <c r="I14392" s="13">
        <f t="shared" si="224"/>
        <v>-1502309.3290001701</v>
      </c>
    </row>
    <row r="14393" spans="1:9">
      <c r="A14393" s="10">
        <v>44071</v>
      </c>
      <c r="B14393" s="10">
        <v>44070</v>
      </c>
      <c r="C14393" t="s">
        <v>16946</v>
      </c>
      <c r="D14393" t="s">
        <v>16945</v>
      </c>
      <c r="E14393" t="s">
        <v>5616</v>
      </c>
      <c r="F14393" s="1">
        <v>-2000</v>
      </c>
      <c r="I14393" s="13">
        <f t="shared" si="224"/>
        <v>-1504309.3290001701</v>
      </c>
    </row>
    <row r="14394" spans="1:9">
      <c r="A14394" s="10">
        <v>44069</v>
      </c>
      <c r="B14394" s="10">
        <v>44070</v>
      </c>
      <c r="C14394" t="s">
        <v>11829</v>
      </c>
      <c r="D14394" t="s">
        <v>2238</v>
      </c>
      <c r="E14394" t="s">
        <v>11</v>
      </c>
      <c r="G14394" s="1">
        <v>21000</v>
      </c>
      <c r="I14394" s="13">
        <f t="shared" si="224"/>
        <v>-1483309.3290001701</v>
      </c>
    </row>
    <row r="14395" spans="1:9">
      <c r="A14395" s="10">
        <v>44069</v>
      </c>
      <c r="B14395" s="10">
        <v>44070</v>
      </c>
      <c r="C14395" t="s">
        <v>16905</v>
      </c>
      <c r="D14395" t="s">
        <v>16904</v>
      </c>
      <c r="E14395" t="s">
        <v>11</v>
      </c>
      <c r="G14395" s="1">
        <v>200000</v>
      </c>
      <c r="I14395" s="13">
        <f t="shared" si="224"/>
        <v>-1283309.3290001701</v>
      </c>
    </row>
    <row r="14396" spans="1:9">
      <c r="A14396" s="10">
        <v>44069</v>
      </c>
      <c r="B14396" s="10">
        <v>44070</v>
      </c>
      <c r="C14396" t="s">
        <v>16903</v>
      </c>
      <c r="D14396" t="s">
        <v>1544</v>
      </c>
      <c r="E14396" t="s">
        <v>11</v>
      </c>
      <c r="G14396" s="1">
        <v>9000</v>
      </c>
      <c r="I14396" s="13">
        <f t="shared" si="224"/>
        <v>-1274309.3290001701</v>
      </c>
    </row>
    <row r="14397" spans="1:9">
      <c r="A14397" s="10">
        <v>44069</v>
      </c>
      <c r="B14397" s="10">
        <v>44070</v>
      </c>
      <c r="C14397" t="s">
        <v>16902</v>
      </c>
      <c r="D14397" t="s">
        <v>1897</v>
      </c>
      <c r="E14397" t="s">
        <v>11</v>
      </c>
      <c r="G14397" s="1">
        <v>7000</v>
      </c>
      <c r="I14397" s="13">
        <f t="shared" si="224"/>
        <v>-1267309.3290001701</v>
      </c>
    </row>
    <row r="14398" spans="1:9">
      <c r="A14398" s="10">
        <v>44069</v>
      </c>
      <c r="B14398" s="10">
        <v>44070</v>
      </c>
      <c r="C14398" t="s">
        <v>16901</v>
      </c>
      <c r="D14398" t="s">
        <v>2017</v>
      </c>
      <c r="E14398" t="s">
        <v>11</v>
      </c>
      <c r="G14398" s="1">
        <v>10000</v>
      </c>
      <c r="I14398" s="13">
        <f t="shared" si="224"/>
        <v>-1257309.3290001701</v>
      </c>
    </row>
    <row r="14399" spans="1:9">
      <c r="A14399" s="10">
        <v>44069</v>
      </c>
      <c r="B14399" s="10">
        <v>44070</v>
      </c>
      <c r="C14399" t="s">
        <v>11721</v>
      </c>
      <c r="D14399" t="s">
        <v>2079</v>
      </c>
      <c r="E14399" t="s">
        <v>11</v>
      </c>
      <c r="G14399" s="1">
        <v>11000</v>
      </c>
      <c r="I14399" s="13">
        <f t="shared" si="224"/>
        <v>-1246309.3290001701</v>
      </c>
    </row>
    <row r="14400" spans="1:9">
      <c r="A14400" s="10">
        <v>44074</v>
      </c>
      <c r="B14400" s="10">
        <v>44071</v>
      </c>
      <c r="C14400" t="s">
        <v>16977</v>
      </c>
      <c r="D14400" t="s">
        <v>16976</v>
      </c>
      <c r="E14400" t="s">
        <v>15767</v>
      </c>
      <c r="F14400" s="1">
        <v>-6054.2</v>
      </c>
      <c r="I14400" s="13">
        <f t="shared" si="224"/>
        <v>-1252363.5290001701</v>
      </c>
    </row>
    <row r="14401" spans="1:9">
      <c r="A14401" s="10">
        <v>44074</v>
      </c>
      <c r="B14401" s="10">
        <v>44071</v>
      </c>
      <c r="C14401" t="s">
        <v>16971</v>
      </c>
      <c r="D14401" t="s">
        <v>16970</v>
      </c>
      <c r="E14401" t="s">
        <v>16969</v>
      </c>
      <c r="F14401" s="1">
        <v>-496.98500000000001</v>
      </c>
      <c r="I14401" s="13">
        <f t="shared" si="224"/>
        <v>-1252860.5140001702</v>
      </c>
    </row>
    <row r="14402" spans="1:9">
      <c r="A14402" s="10">
        <v>44076</v>
      </c>
      <c r="B14402" s="10">
        <v>44074</v>
      </c>
      <c r="C14402" t="s">
        <v>184</v>
      </c>
      <c r="D14402" t="s">
        <v>17017</v>
      </c>
      <c r="E14402" t="s">
        <v>17016</v>
      </c>
      <c r="F14402" s="1">
        <v>-10</v>
      </c>
      <c r="I14402" s="13">
        <f t="shared" si="224"/>
        <v>-1252870.5140001702</v>
      </c>
    </row>
    <row r="14403" spans="1:9">
      <c r="A14403" s="10">
        <v>44076</v>
      </c>
      <c r="B14403" s="10">
        <v>44074</v>
      </c>
      <c r="C14403" t="s">
        <v>7</v>
      </c>
      <c r="D14403" t="s">
        <v>17013</v>
      </c>
      <c r="E14403" t="s">
        <v>17012</v>
      </c>
      <c r="F14403" s="1">
        <v>-1.9</v>
      </c>
      <c r="I14403" s="13">
        <f t="shared" ref="I14403:I14466" si="225">I14402+F14403+G14403</f>
        <v>-1252872.4140001701</v>
      </c>
    </row>
    <row r="14404" spans="1:9">
      <c r="A14404" s="10">
        <v>44075</v>
      </c>
      <c r="B14404" s="10">
        <v>44074</v>
      </c>
      <c r="C14404" t="s">
        <v>17009</v>
      </c>
      <c r="D14404" t="s">
        <v>17008</v>
      </c>
      <c r="E14404" t="s">
        <v>14514</v>
      </c>
      <c r="F14404" s="1">
        <v>-1171.7560000000001</v>
      </c>
      <c r="I14404" s="13">
        <f t="shared" si="225"/>
        <v>-1254044.1700001701</v>
      </c>
    </row>
    <row r="14405" spans="1:9">
      <c r="A14405" s="10">
        <v>44075</v>
      </c>
      <c r="B14405" s="10">
        <v>44074</v>
      </c>
      <c r="C14405" t="s">
        <v>452</v>
      </c>
      <c r="D14405" t="s">
        <v>2003</v>
      </c>
      <c r="E14405" t="s">
        <v>11</v>
      </c>
      <c r="F14405" s="1">
        <v>-0.59499999999999997</v>
      </c>
      <c r="I14405" s="13">
        <f t="shared" si="225"/>
        <v>-1254044.7650001701</v>
      </c>
    </row>
    <row r="14406" spans="1:9">
      <c r="A14406" s="10">
        <v>44075</v>
      </c>
      <c r="B14406" s="10">
        <v>44074</v>
      </c>
      <c r="C14406" t="s">
        <v>17007</v>
      </c>
      <c r="D14406" t="s">
        <v>17006</v>
      </c>
      <c r="E14406" t="s">
        <v>13777</v>
      </c>
      <c r="F14406" s="1">
        <v>-4715.2</v>
      </c>
      <c r="I14406" s="13">
        <f t="shared" si="225"/>
        <v>-1258759.9650001701</v>
      </c>
    </row>
    <row r="14407" spans="1:9">
      <c r="A14407" s="10">
        <v>44075</v>
      </c>
      <c r="B14407" s="10">
        <v>44074</v>
      </c>
      <c r="C14407" t="s">
        <v>42</v>
      </c>
      <c r="D14407" t="s">
        <v>17005</v>
      </c>
      <c r="E14407" t="s">
        <v>44</v>
      </c>
      <c r="F14407" s="1">
        <v>-117026.63</v>
      </c>
      <c r="I14407" s="13">
        <f t="shared" si="225"/>
        <v>-1375786.5950001702</v>
      </c>
    </row>
    <row r="14408" spans="1:9">
      <c r="A14408" s="10">
        <v>44075</v>
      </c>
      <c r="B14408" s="10">
        <v>44074</v>
      </c>
      <c r="C14408" t="s">
        <v>45</v>
      </c>
      <c r="D14408" t="s">
        <v>17005</v>
      </c>
      <c r="E14408" t="s">
        <v>44</v>
      </c>
      <c r="F14408" s="1">
        <v>-3.57</v>
      </c>
      <c r="I14408" s="13">
        <f t="shared" si="225"/>
        <v>-1375790.1650001702</v>
      </c>
    </row>
    <row r="14409" spans="1:9">
      <c r="A14409" s="10">
        <v>44075</v>
      </c>
      <c r="B14409" s="10">
        <v>44074</v>
      </c>
      <c r="C14409" t="s">
        <v>17004</v>
      </c>
      <c r="D14409" t="s">
        <v>17003</v>
      </c>
      <c r="E14409" t="s">
        <v>13777</v>
      </c>
      <c r="F14409" s="1">
        <v>-846.23299999999995</v>
      </c>
      <c r="I14409" s="13">
        <f t="shared" si="225"/>
        <v>-1376636.3980001702</v>
      </c>
    </row>
    <row r="14410" spans="1:9">
      <c r="A14410" s="10">
        <v>44075</v>
      </c>
      <c r="B14410" s="10">
        <v>44074</v>
      </c>
      <c r="C14410" t="s">
        <v>17002</v>
      </c>
      <c r="D14410" t="s">
        <v>17001</v>
      </c>
      <c r="E14410" t="s">
        <v>14514</v>
      </c>
      <c r="F14410" s="1">
        <v>-529.6</v>
      </c>
      <c r="I14410" s="13">
        <f t="shared" si="225"/>
        <v>-1377165.9980001703</v>
      </c>
    </row>
    <row r="14411" spans="1:9">
      <c r="A14411" s="10">
        <v>44075</v>
      </c>
      <c r="B14411" s="10">
        <v>44074</v>
      </c>
      <c r="C14411" t="s">
        <v>17000</v>
      </c>
      <c r="D14411" t="s">
        <v>16999</v>
      </c>
      <c r="E14411" t="s">
        <v>9466</v>
      </c>
      <c r="F14411" s="1">
        <v>-4099.4350000000004</v>
      </c>
      <c r="I14411" s="13">
        <f t="shared" si="225"/>
        <v>-1381265.4330001704</v>
      </c>
    </row>
    <row r="14412" spans="1:9">
      <c r="A14412" s="10">
        <v>44075</v>
      </c>
      <c r="B14412" s="10">
        <v>44074</v>
      </c>
      <c r="C14412" t="s">
        <v>16998</v>
      </c>
      <c r="D14412" t="s">
        <v>16997</v>
      </c>
      <c r="E14412" t="s">
        <v>401</v>
      </c>
      <c r="F14412" s="1">
        <v>-1271.3219999999999</v>
      </c>
      <c r="I14412" s="13">
        <f t="shared" si="225"/>
        <v>-1382536.7550001703</v>
      </c>
    </row>
    <row r="14413" spans="1:9">
      <c r="A14413" s="10">
        <v>44075</v>
      </c>
      <c r="B14413" s="10">
        <v>44074</v>
      </c>
      <c r="C14413" t="s">
        <v>31</v>
      </c>
      <c r="D14413" t="s">
        <v>16997</v>
      </c>
      <c r="E14413" t="s">
        <v>401</v>
      </c>
      <c r="F14413" s="1">
        <v>-1.7849999999999999</v>
      </c>
      <c r="I14413" s="13">
        <f t="shared" si="225"/>
        <v>-1382538.5400001702</v>
      </c>
    </row>
    <row r="14414" spans="1:9">
      <c r="A14414" s="10">
        <v>44075</v>
      </c>
      <c r="B14414" s="10">
        <v>44074</v>
      </c>
      <c r="C14414" t="s">
        <v>16996</v>
      </c>
      <c r="D14414" t="s">
        <v>16995</v>
      </c>
      <c r="E14414" t="s">
        <v>9466</v>
      </c>
      <c r="F14414" s="1">
        <v>-5848.5990000000002</v>
      </c>
      <c r="I14414" s="13">
        <f t="shared" si="225"/>
        <v>-1388387.1390001702</v>
      </c>
    </row>
    <row r="14415" spans="1:9">
      <c r="A14415" s="10">
        <v>44075</v>
      </c>
      <c r="B14415" s="10">
        <v>44074</v>
      </c>
      <c r="C14415" t="s">
        <v>16994</v>
      </c>
      <c r="D14415" t="s">
        <v>16993</v>
      </c>
      <c r="E14415" t="s">
        <v>9466</v>
      </c>
      <c r="F14415" s="1">
        <v>-3841.835</v>
      </c>
      <c r="I14415" s="13">
        <f t="shared" si="225"/>
        <v>-1392228.9740001701</v>
      </c>
    </row>
    <row r="14416" spans="1:9">
      <c r="A14416" s="10">
        <v>44075</v>
      </c>
      <c r="B14416" s="10">
        <v>44074</v>
      </c>
      <c r="C14416" t="s">
        <v>42</v>
      </c>
      <c r="D14416" t="s">
        <v>16992</v>
      </c>
      <c r="E14416" t="s">
        <v>44</v>
      </c>
      <c r="F14416" s="1">
        <v>-44037.476999999999</v>
      </c>
      <c r="I14416" s="13">
        <f t="shared" si="225"/>
        <v>-1436266.4510001701</v>
      </c>
    </row>
    <row r="14417" spans="1:9">
      <c r="A14417" s="10">
        <v>44075</v>
      </c>
      <c r="B14417" s="10">
        <v>44074</v>
      </c>
      <c r="C14417" t="s">
        <v>45</v>
      </c>
      <c r="D14417" t="s">
        <v>16992</v>
      </c>
      <c r="E14417" t="s">
        <v>44</v>
      </c>
      <c r="F14417" s="1">
        <v>-3.57</v>
      </c>
      <c r="I14417" s="13">
        <f t="shared" si="225"/>
        <v>-1436270.0210001701</v>
      </c>
    </row>
    <row r="14418" spans="1:9">
      <c r="A14418" s="10">
        <v>44075</v>
      </c>
      <c r="B14418" s="10">
        <v>44074</v>
      </c>
      <c r="C14418" t="s">
        <v>16991</v>
      </c>
      <c r="D14418" t="s">
        <v>16990</v>
      </c>
      <c r="E14418" t="s">
        <v>12446</v>
      </c>
      <c r="F14418" s="1">
        <v>-49250</v>
      </c>
      <c r="I14418" s="13">
        <f t="shared" si="225"/>
        <v>-1485520.0210001701</v>
      </c>
    </row>
    <row r="14419" spans="1:9">
      <c r="A14419" s="10">
        <v>44075</v>
      </c>
      <c r="B14419" s="10">
        <v>44074</v>
      </c>
      <c r="C14419" t="s">
        <v>16989</v>
      </c>
      <c r="D14419" t="s">
        <v>16988</v>
      </c>
      <c r="E14419" t="s">
        <v>15044</v>
      </c>
      <c r="F14419" s="1">
        <v>-40303.205999999998</v>
      </c>
      <c r="I14419" s="13">
        <f t="shared" si="225"/>
        <v>-1525823.2270001702</v>
      </c>
    </row>
    <row r="14420" spans="1:9">
      <c r="A14420" s="10">
        <v>44075</v>
      </c>
      <c r="B14420" s="10">
        <v>44074</v>
      </c>
      <c r="C14420" t="s">
        <v>16987</v>
      </c>
      <c r="D14420" t="s">
        <v>16986</v>
      </c>
      <c r="E14420" t="s">
        <v>15044</v>
      </c>
      <c r="F14420" s="1">
        <v>-49250</v>
      </c>
      <c r="I14420" s="13">
        <f t="shared" si="225"/>
        <v>-1575073.2270001702</v>
      </c>
    </row>
    <row r="14421" spans="1:9">
      <c r="A14421" s="10">
        <v>44075</v>
      </c>
      <c r="B14421" s="10">
        <v>44074</v>
      </c>
      <c r="C14421" t="s">
        <v>16985</v>
      </c>
      <c r="D14421" t="s">
        <v>16984</v>
      </c>
      <c r="E14421" t="s">
        <v>12446</v>
      </c>
      <c r="F14421" s="1">
        <v>-49250</v>
      </c>
      <c r="I14421" s="13">
        <f t="shared" si="225"/>
        <v>-1624323.2270001702</v>
      </c>
    </row>
    <row r="14422" spans="1:9">
      <c r="A14422" s="10">
        <v>44075</v>
      </c>
      <c r="B14422" s="10">
        <v>44074</v>
      </c>
      <c r="C14422" t="s">
        <v>563</v>
      </c>
      <c r="D14422" t="s">
        <v>16983</v>
      </c>
      <c r="E14422" t="s">
        <v>564</v>
      </c>
      <c r="F14422" s="1">
        <v>-333653.755</v>
      </c>
      <c r="I14422" s="13">
        <f t="shared" si="225"/>
        <v>-1957976.9820001703</v>
      </c>
    </row>
    <row r="14423" spans="1:9">
      <c r="A14423" s="10">
        <v>44075</v>
      </c>
      <c r="B14423" s="10">
        <v>44074</v>
      </c>
      <c r="C14423" t="s">
        <v>430</v>
      </c>
      <c r="D14423" t="s">
        <v>16983</v>
      </c>
      <c r="E14423" t="s">
        <v>11</v>
      </c>
      <c r="F14423" s="1">
        <v>-1.19</v>
      </c>
      <c r="I14423" s="13">
        <f t="shared" si="225"/>
        <v>-1957978.1720001702</v>
      </c>
    </row>
    <row r="14424" spans="1:9">
      <c r="A14424" s="10">
        <v>44075</v>
      </c>
      <c r="B14424" s="10">
        <v>44074</v>
      </c>
      <c r="C14424" t="s">
        <v>452</v>
      </c>
      <c r="D14424" t="s">
        <v>1940</v>
      </c>
      <c r="E14424" t="s">
        <v>11</v>
      </c>
      <c r="F14424" s="1">
        <v>-0.59499999999999997</v>
      </c>
      <c r="I14424" s="13">
        <f t="shared" si="225"/>
        <v>-1957978.7670001702</v>
      </c>
    </row>
    <row r="14425" spans="1:9">
      <c r="A14425" s="10">
        <v>44075</v>
      </c>
      <c r="B14425" s="10">
        <v>44074</v>
      </c>
      <c r="C14425" t="s">
        <v>452</v>
      </c>
      <c r="D14425" t="s">
        <v>1883</v>
      </c>
      <c r="E14425" t="s">
        <v>11</v>
      </c>
      <c r="F14425" s="1">
        <v>-0.59499999999999997</v>
      </c>
      <c r="I14425" s="13">
        <f t="shared" si="225"/>
        <v>-1957979.3620001702</v>
      </c>
    </row>
    <row r="14426" spans="1:9">
      <c r="A14426" s="10">
        <v>44075</v>
      </c>
      <c r="B14426" s="10">
        <v>44074</v>
      </c>
      <c r="C14426" t="s">
        <v>12249</v>
      </c>
      <c r="D14426" t="s">
        <v>16980</v>
      </c>
      <c r="E14426" t="s">
        <v>11</v>
      </c>
      <c r="F14426" s="1">
        <v>-0.59499999999999997</v>
      </c>
      <c r="I14426" s="13">
        <f t="shared" si="225"/>
        <v>-1957979.9570001701</v>
      </c>
    </row>
    <row r="14427" spans="1:9">
      <c r="A14427" s="10">
        <v>44075</v>
      </c>
      <c r="B14427" s="10">
        <v>44074</v>
      </c>
      <c r="C14427" t="s">
        <v>452</v>
      </c>
      <c r="D14427" t="s">
        <v>1944</v>
      </c>
      <c r="E14427" t="s">
        <v>11</v>
      </c>
      <c r="F14427" s="1">
        <v>-0.59499999999999997</v>
      </c>
      <c r="I14427" s="13">
        <f t="shared" si="225"/>
        <v>-1957980.5520001701</v>
      </c>
    </row>
    <row r="14428" spans="1:9">
      <c r="A14428" s="10">
        <v>44075</v>
      </c>
      <c r="B14428" s="10">
        <v>44074</v>
      </c>
      <c r="C14428" t="s">
        <v>16979</v>
      </c>
      <c r="D14428" t="s">
        <v>16978</v>
      </c>
      <c r="E14428" t="s">
        <v>9466</v>
      </c>
      <c r="F14428" s="1">
        <v>-7737.0709999999999</v>
      </c>
      <c r="I14428" s="13">
        <f t="shared" si="225"/>
        <v>-1965717.6230001701</v>
      </c>
    </row>
    <row r="14429" spans="1:9">
      <c r="A14429" s="10">
        <v>44074</v>
      </c>
      <c r="B14429" s="10">
        <v>44074</v>
      </c>
      <c r="C14429" t="s">
        <v>573</v>
      </c>
      <c r="E14429" t="s">
        <v>11</v>
      </c>
      <c r="F14429" s="1">
        <v>-53.015000000000001</v>
      </c>
      <c r="I14429" s="13">
        <f t="shared" si="225"/>
        <v>-1965770.63800017</v>
      </c>
    </row>
    <row r="14430" spans="1:9">
      <c r="A14430" s="10">
        <v>44074</v>
      </c>
      <c r="B14430" s="10">
        <v>44074</v>
      </c>
      <c r="C14430" t="s">
        <v>14220</v>
      </c>
      <c r="E14430" t="s">
        <v>11</v>
      </c>
      <c r="F14430" s="1">
        <v>-20</v>
      </c>
      <c r="I14430" s="13">
        <f t="shared" si="225"/>
        <v>-1965790.63800017</v>
      </c>
    </row>
    <row r="14431" spans="1:9">
      <c r="A14431" s="10">
        <v>44074</v>
      </c>
      <c r="B14431" s="10">
        <v>44074</v>
      </c>
      <c r="C14431" t="s">
        <v>7</v>
      </c>
      <c r="E14431" t="s">
        <v>11</v>
      </c>
      <c r="F14431" s="1">
        <v>-3.8</v>
      </c>
      <c r="I14431" s="13">
        <f t="shared" si="225"/>
        <v>-1965794.43800017</v>
      </c>
    </row>
    <row r="14432" spans="1:9">
      <c r="A14432" s="10">
        <v>44074</v>
      </c>
      <c r="B14432" s="10">
        <v>44074</v>
      </c>
      <c r="C14432" t="s">
        <v>578</v>
      </c>
      <c r="E14432" t="s">
        <v>11</v>
      </c>
      <c r="F14432" s="1">
        <v>-49.865000000000002</v>
      </c>
      <c r="I14432" s="13">
        <f t="shared" si="225"/>
        <v>-1965844.30300017</v>
      </c>
    </row>
    <row r="14433" spans="1:9">
      <c r="A14433" s="10">
        <v>44074</v>
      </c>
      <c r="B14433" s="10">
        <v>44074</v>
      </c>
      <c r="C14433" t="s">
        <v>571</v>
      </c>
      <c r="E14433" t="s">
        <v>11</v>
      </c>
      <c r="F14433" s="1">
        <v>-18.385999999999999</v>
      </c>
      <c r="I14433" s="13">
        <f t="shared" si="225"/>
        <v>-1965862.68900017</v>
      </c>
    </row>
    <row r="14434" spans="1:9">
      <c r="A14434" s="10">
        <v>44074</v>
      </c>
      <c r="B14434" s="10">
        <v>44074</v>
      </c>
      <c r="C14434" t="s">
        <v>574</v>
      </c>
      <c r="E14434" t="s">
        <v>11</v>
      </c>
      <c r="F14434" s="1">
        <v>-19.527000000000001</v>
      </c>
      <c r="I14434" s="13">
        <f t="shared" si="225"/>
        <v>-1965882.21600017</v>
      </c>
    </row>
    <row r="14435" spans="1:9">
      <c r="A14435" s="10">
        <v>44074</v>
      </c>
      <c r="B14435" s="10">
        <v>44074</v>
      </c>
      <c r="C14435" t="s">
        <v>569</v>
      </c>
      <c r="E14435" t="s">
        <v>11</v>
      </c>
      <c r="F14435" s="1">
        <v>-20.527999999999999</v>
      </c>
      <c r="I14435" s="13">
        <f t="shared" si="225"/>
        <v>-1965902.7440001699</v>
      </c>
    </row>
    <row r="14436" spans="1:9">
      <c r="A14436" s="10">
        <v>44074</v>
      </c>
      <c r="B14436" s="10">
        <v>44074</v>
      </c>
      <c r="C14436" t="s">
        <v>570</v>
      </c>
      <c r="E14436" t="s">
        <v>11</v>
      </c>
      <c r="F14436" s="1">
        <v>-34.451000000000001</v>
      </c>
      <c r="I14436" s="13">
        <f t="shared" si="225"/>
        <v>-1965937.1950001698</v>
      </c>
    </row>
    <row r="14437" spans="1:9">
      <c r="A14437" s="10">
        <v>44074</v>
      </c>
      <c r="B14437" s="10">
        <v>44074</v>
      </c>
      <c r="C14437" t="s">
        <v>577</v>
      </c>
      <c r="E14437" t="s">
        <v>11</v>
      </c>
      <c r="F14437" s="1">
        <v>-62.475000000000001</v>
      </c>
      <c r="I14437" s="13">
        <f t="shared" si="225"/>
        <v>-1965999.6700001699</v>
      </c>
    </row>
    <row r="14438" spans="1:9">
      <c r="A14438" s="10">
        <v>44074</v>
      </c>
      <c r="B14438" s="10">
        <v>44074</v>
      </c>
      <c r="C14438" t="s">
        <v>616</v>
      </c>
      <c r="E14438" t="s">
        <v>11</v>
      </c>
      <c r="F14438" s="1">
        <v>-18.007999999999999</v>
      </c>
      <c r="I14438" s="13">
        <f t="shared" si="225"/>
        <v>-1966017.6780001698</v>
      </c>
    </row>
    <row r="14439" spans="1:9">
      <c r="A14439" s="10">
        <v>44074</v>
      </c>
      <c r="B14439" s="10">
        <v>44074</v>
      </c>
      <c r="C14439" t="s">
        <v>617</v>
      </c>
      <c r="E14439" t="s">
        <v>11</v>
      </c>
      <c r="F14439" s="1">
        <v>-11.9</v>
      </c>
      <c r="I14439" s="13">
        <f t="shared" si="225"/>
        <v>-1966029.5780001697</v>
      </c>
    </row>
    <row r="14440" spans="1:9">
      <c r="A14440" s="10">
        <v>44074</v>
      </c>
      <c r="B14440" s="10">
        <v>44074</v>
      </c>
      <c r="C14440" t="s">
        <v>618</v>
      </c>
      <c r="E14440" t="s">
        <v>11</v>
      </c>
      <c r="F14440" s="1">
        <v>-14.222</v>
      </c>
      <c r="I14440" s="13">
        <f t="shared" si="225"/>
        <v>-1966043.8000001698</v>
      </c>
    </row>
    <row r="14441" spans="1:9">
      <c r="A14441" s="10">
        <v>44074</v>
      </c>
      <c r="B14441" s="10">
        <v>44074</v>
      </c>
      <c r="C14441" t="s">
        <v>572</v>
      </c>
      <c r="E14441" t="s">
        <v>11</v>
      </c>
      <c r="F14441" s="1">
        <v>-29.899000000000001</v>
      </c>
      <c r="I14441" s="13">
        <f t="shared" si="225"/>
        <v>-1966073.6990001698</v>
      </c>
    </row>
    <row r="14442" spans="1:9">
      <c r="A14442" s="10">
        <v>44098</v>
      </c>
      <c r="B14442" s="10">
        <v>44075</v>
      </c>
      <c r="C14442" t="s">
        <v>250</v>
      </c>
      <c r="E14442" t="s">
        <v>11</v>
      </c>
      <c r="F14442" s="1">
        <v>-462</v>
      </c>
      <c r="I14442" s="13">
        <f t="shared" si="225"/>
        <v>-1966535.6990001698</v>
      </c>
    </row>
    <row r="14443" spans="1:9">
      <c r="A14443" s="10">
        <v>44077</v>
      </c>
      <c r="B14443" s="10">
        <v>44075</v>
      </c>
      <c r="C14443" t="s">
        <v>7</v>
      </c>
      <c r="D14443" t="s">
        <v>17063</v>
      </c>
      <c r="E14443" t="s">
        <v>17024</v>
      </c>
      <c r="F14443" s="1">
        <v>-5.7</v>
      </c>
      <c r="I14443" s="13">
        <f t="shared" si="225"/>
        <v>-1966541.3990001697</v>
      </c>
    </row>
    <row r="14444" spans="1:9">
      <c r="A14444" s="10">
        <v>44077</v>
      </c>
      <c r="B14444" s="10">
        <v>44075</v>
      </c>
      <c r="C14444" t="s">
        <v>170</v>
      </c>
      <c r="D14444" t="s">
        <v>17062</v>
      </c>
      <c r="E14444" t="s">
        <v>17061</v>
      </c>
      <c r="F14444" s="1">
        <v>-20</v>
      </c>
      <c r="I14444" s="13">
        <f t="shared" si="225"/>
        <v>-1966561.3990001697</v>
      </c>
    </row>
    <row r="14445" spans="1:9">
      <c r="A14445" s="10">
        <v>44077</v>
      </c>
      <c r="B14445" s="10">
        <v>44075</v>
      </c>
      <c r="C14445" t="s">
        <v>60</v>
      </c>
      <c r="D14445" t="s">
        <v>17060</v>
      </c>
      <c r="E14445" t="s">
        <v>17024</v>
      </c>
      <c r="F14445" s="1">
        <v>-10</v>
      </c>
      <c r="I14445" s="13">
        <f t="shared" si="225"/>
        <v>-1966571.3990001697</v>
      </c>
    </row>
    <row r="14446" spans="1:9">
      <c r="A14446" s="10">
        <v>44077</v>
      </c>
      <c r="B14446" s="10">
        <v>44075</v>
      </c>
      <c r="C14446" t="s">
        <v>7</v>
      </c>
      <c r="D14446" t="s">
        <v>17034</v>
      </c>
      <c r="E14446" t="s">
        <v>17026</v>
      </c>
      <c r="F14446" s="1">
        <v>-5.7</v>
      </c>
      <c r="I14446" s="13">
        <f t="shared" si="225"/>
        <v>-1966577.0990001697</v>
      </c>
    </row>
    <row r="14447" spans="1:9">
      <c r="A14447" s="10">
        <v>44077</v>
      </c>
      <c r="B14447" s="10">
        <v>44075</v>
      </c>
      <c r="C14447" t="s">
        <v>33</v>
      </c>
      <c r="D14447" t="s">
        <v>17033</v>
      </c>
      <c r="E14447" t="s">
        <v>17032</v>
      </c>
      <c r="F14447" s="1">
        <v>-40</v>
      </c>
      <c r="I14447" s="13">
        <f t="shared" si="225"/>
        <v>-1966617.0990001697</v>
      </c>
    </row>
    <row r="14448" spans="1:9">
      <c r="A14448" s="10">
        <v>44077</v>
      </c>
      <c r="B14448" s="10">
        <v>44075</v>
      </c>
      <c r="C14448" t="s">
        <v>105</v>
      </c>
      <c r="D14448" t="s">
        <v>17031</v>
      </c>
      <c r="E14448" t="s">
        <v>17030</v>
      </c>
      <c r="F14448" s="1">
        <v>-0.5</v>
      </c>
      <c r="I14448" s="13">
        <f t="shared" si="225"/>
        <v>-1966617.5990001697</v>
      </c>
    </row>
    <row r="14449" spans="1:9">
      <c r="A14449" s="10">
        <v>44077</v>
      </c>
      <c r="B14449" s="10">
        <v>44075</v>
      </c>
      <c r="C14449" t="s">
        <v>105</v>
      </c>
      <c r="D14449" t="s">
        <v>17029</v>
      </c>
      <c r="E14449" t="s">
        <v>17028</v>
      </c>
      <c r="F14449" s="1">
        <v>-0.5</v>
      </c>
      <c r="I14449" s="13">
        <f t="shared" si="225"/>
        <v>-1966618.0990001697</v>
      </c>
    </row>
    <row r="14450" spans="1:9">
      <c r="A14450" s="10">
        <v>44077</v>
      </c>
      <c r="B14450" s="10">
        <v>44075</v>
      </c>
      <c r="C14450" t="s">
        <v>60</v>
      </c>
      <c r="D14450" t="s">
        <v>17027</v>
      </c>
      <c r="E14450" t="s">
        <v>17026</v>
      </c>
      <c r="F14450" s="1">
        <v>-10</v>
      </c>
      <c r="I14450" s="13">
        <f t="shared" si="225"/>
        <v>-1966628.0990001697</v>
      </c>
    </row>
    <row r="14451" spans="1:9">
      <c r="A14451" s="10">
        <v>44077</v>
      </c>
      <c r="B14451" s="10">
        <v>44075</v>
      </c>
      <c r="C14451" t="s">
        <v>7</v>
      </c>
      <c r="D14451" t="s">
        <v>17025</v>
      </c>
      <c r="E14451" t="s">
        <v>17024</v>
      </c>
      <c r="F14451" s="1">
        <v>-7.6</v>
      </c>
      <c r="I14451" s="13">
        <f t="shared" si="225"/>
        <v>-1966635.6990001698</v>
      </c>
    </row>
    <row r="14452" spans="1:9">
      <c r="A14452" s="10">
        <v>44077</v>
      </c>
      <c r="B14452" s="10">
        <v>44075</v>
      </c>
      <c r="C14452" t="s">
        <v>170</v>
      </c>
      <c r="D14452" t="s">
        <v>17023</v>
      </c>
      <c r="E14452" t="s">
        <v>17022</v>
      </c>
      <c r="F14452" s="1">
        <v>-20</v>
      </c>
      <c r="I14452" s="13">
        <f t="shared" si="225"/>
        <v>-1966655.6990001698</v>
      </c>
    </row>
    <row r="14453" spans="1:9">
      <c r="A14453" s="10">
        <v>44076</v>
      </c>
      <c r="B14453" s="10">
        <v>44075</v>
      </c>
      <c r="C14453" t="s">
        <v>17021</v>
      </c>
      <c r="E14453" t="s">
        <v>17020</v>
      </c>
      <c r="F14453" s="1">
        <v>-24034.830999999998</v>
      </c>
      <c r="I14453" s="13">
        <f t="shared" si="225"/>
        <v>-1990690.5300001698</v>
      </c>
    </row>
    <row r="14454" spans="1:9">
      <c r="A14454" s="10">
        <v>44076</v>
      </c>
      <c r="B14454" s="10">
        <v>44075</v>
      </c>
      <c r="C14454" t="s">
        <v>101</v>
      </c>
      <c r="E14454" t="s">
        <v>11</v>
      </c>
      <c r="F14454" s="1">
        <v>-9.52</v>
      </c>
      <c r="I14454" s="13">
        <f t="shared" si="225"/>
        <v>-1990700.0500001698</v>
      </c>
    </row>
    <row r="14455" spans="1:9">
      <c r="A14455" s="10">
        <v>44076</v>
      </c>
      <c r="B14455" s="10">
        <v>44075</v>
      </c>
      <c r="C14455" t="s">
        <v>17019</v>
      </c>
      <c r="D14455" t="s">
        <v>17018</v>
      </c>
      <c r="E14455" t="s">
        <v>11</v>
      </c>
      <c r="F14455" s="1">
        <v>-1254.5</v>
      </c>
      <c r="I14455" s="13">
        <f t="shared" si="225"/>
        <v>-1991954.5500001698</v>
      </c>
    </row>
    <row r="14456" spans="1:9">
      <c r="A14456" s="10">
        <v>44076</v>
      </c>
      <c r="B14456" s="10">
        <v>44075</v>
      </c>
      <c r="C14456" t="s">
        <v>17015</v>
      </c>
      <c r="D14456" t="s">
        <v>17014</v>
      </c>
      <c r="E14456" t="s">
        <v>11</v>
      </c>
      <c r="F14456" s="1">
        <v>-1394.6410000000001</v>
      </c>
      <c r="I14456" s="13">
        <f t="shared" si="225"/>
        <v>-1993349.1910001698</v>
      </c>
    </row>
    <row r="14457" spans="1:9">
      <c r="A14457" s="10">
        <v>44076</v>
      </c>
      <c r="B14457" s="10">
        <v>44075</v>
      </c>
      <c r="C14457" t="s">
        <v>17011</v>
      </c>
      <c r="D14457" t="s">
        <v>17010</v>
      </c>
      <c r="E14457" t="s">
        <v>14434</v>
      </c>
      <c r="F14457" s="1">
        <v>-10497.638000000001</v>
      </c>
      <c r="I14457" s="13">
        <f t="shared" si="225"/>
        <v>-2003846.8290001699</v>
      </c>
    </row>
    <row r="14458" spans="1:9">
      <c r="A14458" s="10">
        <v>44077</v>
      </c>
      <c r="B14458" s="10">
        <v>44076</v>
      </c>
      <c r="C14458" t="s">
        <v>12249</v>
      </c>
      <c r="D14458" t="s">
        <v>17058</v>
      </c>
      <c r="E14458" t="s">
        <v>11</v>
      </c>
      <c r="F14458" s="1">
        <v>-0.59499999999999997</v>
      </c>
      <c r="I14458" s="13">
        <f t="shared" si="225"/>
        <v>-2003847.4240001698</v>
      </c>
    </row>
    <row r="14459" spans="1:9">
      <c r="A14459" s="10">
        <v>44077</v>
      </c>
      <c r="B14459" s="10">
        <v>44076</v>
      </c>
      <c r="C14459" t="s">
        <v>452</v>
      </c>
      <c r="D14459" t="s">
        <v>2195</v>
      </c>
      <c r="E14459" t="s">
        <v>11</v>
      </c>
      <c r="F14459" s="1">
        <v>-0.59499999999999997</v>
      </c>
      <c r="I14459" s="13">
        <f t="shared" si="225"/>
        <v>-2003848.0190001698</v>
      </c>
    </row>
    <row r="14460" spans="1:9">
      <c r="A14460" s="10">
        <v>44077</v>
      </c>
      <c r="B14460" s="10">
        <v>44076</v>
      </c>
      <c r="C14460" t="s">
        <v>17057</v>
      </c>
      <c r="D14460" t="s">
        <v>17056</v>
      </c>
      <c r="E14460" t="s">
        <v>14128</v>
      </c>
      <c r="F14460" s="1">
        <v>-1604.088</v>
      </c>
      <c r="I14460" s="13">
        <f t="shared" si="225"/>
        <v>-2005452.1070001698</v>
      </c>
    </row>
    <row r="14461" spans="1:9">
      <c r="A14461" s="10">
        <v>44077</v>
      </c>
      <c r="B14461" s="10">
        <v>44076</v>
      </c>
      <c r="C14461" t="s">
        <v>452</v>
      </c>
      <c r="D14461" t="s">
        <v>2071</v>
      </c>
      <c r="E14461" t="s">
        <v>11</v>
      </c>
      <c r="F14461" s="1">
        <v>-0.59499999999999997</v>
      </c>
      <c r="I14461" s="13">
        <f t="shared" si="225"/>
        <v>-2005452.7020001698</v>
      </c>
    </row>
    <row r="14462" spans="1:9">
      <c r="A14462" s="10">
        <v>44077</v>
      </c>
      <c r="B14462" s="10">
        <v>44076</v>
      </c>
      <c r="C14462" t="s">
        <v>17055</v>
      </c>
      <c r="D14462" t="s">
        <v>17054</v>
      </c>
      <c r="E14462" t="s">
        <v>16876</v>
      </c>
      <c r="F14462" s="1">
        <v>-1028.521</v>
      </c>
      <c r="I14462" s="13">
        <f t="shared" si="225"/>
        <v>-2006481.2230001697</v>
      </c>
    </row>
    <row r="14463" spans="1:9">
      <c r="A14463" s="10">
        <v>44077</v>
      </c>
      <c r="B14463" s="10">
        <v>44076</v>
      </c>
      <c r="C14463" t="s">
        <v>452</v>
      </c>
      <c r="D14463" t="s">
        <v>2022</v>
      </c>
      <c r="E14463" t="s">
        <v>11</v>
      </c>
      <c r="F14463" s="1">
        <v>-0.59499999999999997</v>
      </c>
      <c r="I14463" s="13">
        <f t="shared" si="225"/>
        <v>-2006481.8180001697</v>
      </c>
    </row>
    <row r="14464" spans="1:9">
      <c r="A14464" s="10">
        <v>44077</v>
      </c>
      <c r="B14464" s="10">
        <v>44076</v>
      </c>
      <c r="C14464" t="s">
        <v>452</v>
      </c>
      <c r="D14464" t="s">
        <v>7489</v>
      </c>
      <c r="E14464" t="s">
        <v>11</v>
      </c>
      <c r="F14464" s="1">
        <v>-0.59499999999999997</v>
      </c>
      <c r="I14464" s="13">
        <f t="shared" si="225"/>
        <v>-2006482.4130001697</v>
      </c>
    </row>
    <row r="14465" spans="1:9">
      <c r="A14465" s="10">
        <v>44077</v>
      </c>
      <c r="B14465" s="10">
        <v>44076</v>
      </c>
      <c r="C14465" t="s">
        <v>17052</v>
      </c>
      <c r="D14465" t="s">
        <v>17051</v>
      </c>
      <c r="E14465" t="s">
        <v>7395</v>
      </c>
      <c r="F14465" s="1">
        <v>-6016.6509999999998</v>
      </c>
      <c r="I14465" s="13">
        <f t="shared" si="225"/>
        <v>-2012499.0640001697</v>
      </c>
    </row>
    <row r="14466" spans="1:9">
      <c r="A14466" s="10">
        <v>44077</v>
      </c>
      <c r="B14466" s="10">
        <v>44076</v>
      </c>
      <c r="C14466" t="s">
        <v>17050</v>
      </c>
      <c r="D14466" t="s">
        <v>17049</v>
      </c>
      <c r="E14466" t="s">
        <v>11</v>
      </c>
      <c r="F14466" s="1">
        <v>-308.39999999999998</v>
      </c>
      <c r="I14466" s="13">
        <f t="shared" si="225"/>
        <v>-2012807.4640001697</v>
      </c>
    </row>
    <row r="14467" spans="1:9">
      <c r="A14467" s="10">
        <v>44077</v>
      </c>
      <c r="B14467" s="10">
        <v>44076</v>
      </c>
      <c r="C14467" t="s">
        <v>17048</v>
      </c>
      <c r="D14467" t="s">
        <v>17047</v>
      </c>
      <c r="E14467" t="s">
        <v>17046</v>
      </c>
      <c r="F14467" s="1">
        <v>-5014.2290000000003</v>
      </c>
      <c r="I14467" s="13">
        <f t="shared" ref="I14467:I14530" si="226">I14466+F14467+G14467</f>
        <v>-2017821.6930001697</v>
      </c>
    </row>
    <row r="14468" spans="1:9">
      <c r="A14468" s="10">
        <v>44077</v>
      </c>
      <c r="B14468" s="10">
        <v>44076</v>
      </c>
      <c r="C14468" t="s">
        <v>17045</v>
      </c>
      <c r="D14468" t="s">
        <v>17044</v>
      </c>
      <c r="E14468" t="s">
        <v>17043</v>
      </c>
      <c r="F14468" s="1">
        <v>-772.08199999999999</v>
      </c>
      <c r="I14468" s="13">
        <f t="shared" si="226"/>
        <v>-2018593.7750001696</v>
      </c>
    </row>
    <row r="14469" spans="1:9">
      <c r="A14469" s="10">
        <v>44077</v>
      </c>
      <c r="B14469" s="10">
        <v>44076</v>
      </c>
      <c r="C14469" t="s">
        <v>17042</v>
      </c>
      <c r="D14469" t="s">
        <v>17041</v>
      </c>
      <c r="E14469" t="s">
        <v>11700</v>
      </c>
      <c r="F14469" s="1">
        <v>-6057.3559999999998</v>
      </c>
      <c r="I14469" s="13">
        <f t="shared" si="226"/>
        <v>-2024651.1310001696</v>
      </c>
    </row>
    <row r="14470" spans="1:9">
      <c r="A14470" s="10">
        <v>44077</v>
      </c>
      <c r="B14470" s="10">
        <v>44076</v>
      </c>
      <c r="C14470" t="s">
        <v>17040</v>
      </c>
      <c r="D14470" t="s">
        <v>17039</v>
      </c>
      <c r="E14470" t="s">
        <v>142</v>
      </c>
      <c r="F14470" s="1">
        <v>-170.1</v>
      </c>
      <c r="I14470" s="13">
        <f t="shared" si="226"/>
        <v>-2024821.2310001696</v>
      </c>
    </row>
    <row r="14471" spans="1:9">
      <c r="A14471" s="10">
        <v>44077</v>
      </c>
      <c r="B14471" s="10">
        <v>44076</v>
      </c>
      <c r="C14471" t="s">
        <v>17038</v>
      </c>
      <c r="D14471" t="s">
        <v>17037</v>
      </c>
      <c r="E14471" t="s">
        <v>11</v>
      </c>
      <c r="F14471" s="1">
        <v>-2296.134</v>
      </c>
      <c r="I14471" s="13">
        <f t="shared" si="226"/>
        <v>-2027117.3650001697</v>
      </c>
    </row>
    <row r="14472" spans="1:9">
      <c r="A14472" s="10">
        <v>44077</v>
      </c>
      <c r="B14472" s="10">
        <v>44076</v>
      </c>
      <c r="C14472" t="s">
        <v>17036</v>
      </c>
      <c r="D14472" t="s">
        <v>17035</v>
      </c>
      <c r="E14472" t="s">
        <v>10702</v>
      </c>
      <c r="F14472" s="1">
        <v>-7668.58</v>
      </c>
      <c r="I14472" s="13">
        <f t="shared" si="226"/>
        <v>-2034785.9450001698</v>
      </c>
    </row>
    <row r="14473" spans="1:9">
      <c r="A14473" s="10">
        <v>44075</v>
      </c>
      <c r="B14473" s="10">
        <v>44076</v>
      </c>
      <c r="C14473" t="s">
        <v>11910</v>
      </c>
      <c r="D14473" t="s">
        <v>1940</v>
      </c>
      <c r="E14473" t="s">
        <v>11</v>
      </c>
      <c r="G14473" s="1">
        <v>11000</v>
      </c>
      <c r="I14473" s="13">
        <f t="shared" si="226"/>
        <v>-2023785.9450001698</v>
      </c>
    </row>
    <row r="14474" spans="1:9">
      <c r="A14474" s="10">
        <v>44075</v>
      </c>
      <c r="B14474" s="10">
        <v>44076</v>
      </c>
      <c r="C14474" t="s">
        <v>16982</v>
      </c>
      <c r="D14474" t="s">
        <v>1883</v>
      </c>
      <c r="E14474" t="s">
        <v>11</v>
      </c>
      <c r="G14474" s="1">
        <v>23000</v>
      </c>
      <c r="I14474" s="13">
        <f t="shared" si="226"/>
        <v>-2000785.9450001698</v>
      </c>
    </row>
    <row r="14475" spans="1:9">
      <c r="A14475" s="10">
        <v>44075</v>
      </c>
      <c r="B14475" s="10">
        <v>44076</v>
      </c>
      <c r="C14475" t="s">
        <v>16981</v>
      </c>
      <c r="D14475" t="s">
        <v>16980</v>
      </c>
      <c r="E14475" t="s">
        <v>11</v>
      </c>
      <c r="G14475" s="1">
        <v>120000</v>
      </c>
      <c r="I14475" s="13">
        <f t="shared" si="226"/>
        <v>-1880785.9450001698</v>
      </c>
    </row>
    <row r="14476" spans="1:9">
      <c r="A14476" s="10">
        <v>44075</v>
      </c>
      <c r="B14476" s="10">
        <v>44076</v>
      </c>
      <c r="C14476" t="s">
        <v>5901</v>
      </c>
      <c r="D14476" t="s">
        <v>1944</v>
      </c>
      <c r="E14476" t="s">
        <v>11</v>
      </c>
      <c r="G14476" s="1">
        <v>6000</v>
      </c>
      <c r="I14476" s="13">
        <f t="shared" si="226"/>
        <v>-1874785.9450001698</v>
      </c>
    </row>
    <row r="14477" spans="1:9">
      <c r="A14477" s="10">
        <v>44075</v>
      </c>
      <c r="B14477" s="10">
        <v>44076</v>
      </c>
      <c r="C14477" t="s">
        <v>5481</v>
      </c>
      <c r="D14477" t="s">
        <v>2003</v>
      </c>
      <c r="E14477" t="s">
        <v>11</v>
      </c>
      <c r="G14477" s="1">
        <v>18000</v>
      </c>
      <c r="I14477" s="13">
        <f t="shared" si="226"/>
        <v>-1856785.9450001698</v>
      </c>
    </row>
    <row r="14478" spans="1:9">
      <c r="A14478" s="10">
        <v>44078</v>
      </c>
      <c r="B14478" s="10">
        <v>44077</v>
      </c>
      <c r="C14478" t="s">
        <v>17094</v>
      </c>
      <c r="D14478" t="s">
        <v>17064</v>
      </c>
      <c r="E14478" t="s">
        <v>10075</v>
      </c>
      <c r="F14478" s="1">
        <v>-15256.857</v>
      </c>
      <c r="I14478" s="13">
        <f t="shared" si="226"/>
        <v>-1872042.8020001699</v>
      </c>
    </row>
    <row r="14479" spans="1:9">
      <c r="A14479" s="10">
        <v>44078</v>
      </c>
      <c r="B14479" s="10">
        <v>44077</v>
      </c>
      <c r="C14479" t="s">
        <v>17093</v>
      </c>
      <c r="D14479" t="s">
        <v>17092</v>
      </c>
      <c r="E14479" t="s">
        <v>139</v>
      </c>
      <c r="F14479" s="1">
        <v>-2706.944</v>
      </c>
      <c r="I14479" s="13">
        <f t="shared" si="226"/>
        <v>-1874749.7460001698</v>
      </c>
    </row>
    <row r="14480" spans="1:9">
      <c r="A14480" s="10">
        <v>44078</v>
      </c>
      <c r="B14480" s="10">
        <v>44077</v>
      </c>
      <c r="C14480" t="s">
        <v>452</v>
      </c>
      <c r="D14480" t="s">
        <v>1942</v>
      </c>
      <c r="E14480" t="s">
        <v>11</v>
      </c>
      <c r="F14480" s="1">
        <v>-0.59499999999999997</v>
      </c>
      <c r="I14480" s="13">
        <f t="shared" si="226"/>
        <v>-1874750.3410001697</v>
      </c>
    </row>
    <row r="14481" spans="1:9">
      <c r="A14481" s="10">
        <v>44078</v>
      </c>
      <c r="B14481" s="10">
        <v>44077</v>
      </c>
      <c r="C14481" t="s">
        <v>101</v>
      </c>
      <c r="E14481" t="s">
        <v>11</v>
      </c>
      <c r="F14481" s="1">
        <v>-9.52</v>
      </c>
      <c r="I14481" s="13">
        <f t="shared" si="226"/>
        <v>-1874759.8610001698</v>
      </c>
    </row>
    <row r="14482" spans="1:9">
      <c r="A14482" s="10">
        <v>44078</v>
      </c>
      <c r="B14482" s="10">
        <v>44077</v>
      </c>
      <c r="C14482" t="s">
        <v>452</v>
      </c>
      <c r="D14482" t="s">
        <v>2577</v>
      </c>
      <c r="E14482" t="s">
        <v>11</v>
      </c>
      <c r="F14482" s="1">
        <v>-0.59499999999999997</v>
      </c>
      <c r="I14482" s="13">
        <f t="shared" si="226"/>
        <v>-1874760.4560001697</v>
      </c>
    </row>
    <row r="14483" spans="1:9">
      <c r="A14483" s="10">
        <v>44078</v>
      </c>
      <c r="B14483" s="10">
        <v>44077</v>
      </c>
      <c r="C14483" t="s">
        <v>17089</v>
      </c>
      <c r="D14483" t="s">
        <v>17088</v>
      </c>
      <c r="E14483" t="s">
        <v>17087</v>
      </c>
      <c r="F14483" s="1">
        <v>-571.79999999999995</v>
      </c>
      <c r="I14483" s="13">
        <f t="shared" si="226"/>
        <v>-1875332.2560001698</v>
      </c>
    </row>
    <row r="14484" spans="1:9">
      <c r="A14484" s="10">
        <v>44078</v>
      </c>
      <c r="B14484" s="10">
        <v>44077</v>
      </c>
      <c r="C14484" t="s">
        <v>12249</v>
      </c>
      <c r="D14484" t="s">
        <v>17085</v>
      </c>
      <c r="E14484" t="s">
        <v>11</v>
      </c>
      <c r="F14484" s="1">
        <v>-0.59499999999999997</v>
      </c>
      <c r="I14484" s="13">
        <f t="shared" si="226"/>
        <v>-1875332.8510001698</v>
      </c>
    </row>
    <row r="14485" spans="1:9">
      <c r="A14485" s="10">
        <v>44078</v>
      </c>
      <c r="B14485" s="10">
        <v>44077</v>
      </c>
      <c r="C14485" t="s">
        <v>17084</v>
      </c>
      <c r="D14485" t="s">
        <v>17083</v>
      </c>
      <c r="E14485" t="s">
        <v>11</v>
      </c>
      <c r="F14485" s="1">
        <v>-22983.205000000002</v>
      </c>
      <c r="I14485" s="13">
        <f t="shared" si="226"/>
        <v>-1898316.0560001698</v>
      </c>
    </row>
    <row r="14486" spans="1:9">
      <c r="A14486" s="10">
        <v>44078</v>
      </c>
      <c r="B14486" s="10">
        <v>44077</v>
      </c>
      <c r="C14486" t="s">
        <v>452</v>
      </c>
      <c r="D14486" t="s">
        <v>1653</v>
      </c>
      <c r="E14486" t="s">
        <v>11</v>
      </c>
      <c r="F14486" s="1">
        <v>-0.59499999999999997</v>
      </c>
      <c r="I14486" s="13">
        <f t="shared" si="226"/>
        <v>-1898316.6510001698</v>
      </c>
    </row>
    <row r="14487" spans="1:9">
      <c r="A14487" s="10">
        <v>44078</v>
      </c>
      <c r="B14487" s="10">
        <v>44077</v>
      </c>
      <c r="C14487" t="s">
        <v>17079</v>
      </c>
      <c r="D14487" t="s">
        <v>17078</v>
      </c>
      <c r="E14487" t="s">
        <v>17077</v>
      </c>
      <c r="F14487" s="1">
        <v>-8292.3809999999994</v>
      </c>
      <c r="I14487" s="13">
        <f t="shared" si="226"/>
        <v>-1906609.0320001699</v>
      </c>
    </row>
    <row r="14488" spans="1:9">
      <c r="A14488" s="10">
        <v>44078</v>
      </c>
      <c r="B14488" s="10">
        <v>44077</v>
      </c>
      <c r="C14488" t="s">
        <v>17076</v>
      </c>
      <c r="D14488" t="s">
        <v>17075</v>
      </c>
      <c r="E14488" t="s">
        <v>15948</v>
      </c>
      <c r="F14488" s="1">
        <v>-280</v>
      </c>
      <c r="I14488" s="13">
        <f t="shared" si="226"/>
        <v>-1906889.0320001699</v>
      </c>
    </row>
    <row r="14489" spans="1:9">
      <c r="A14489" s="10">
        <v>44078</v>
      </c>
      <c r="B14489" s="10">
        <v>44077</v>
      </c>
      <c r="C14489" t="s">
        <v>17072</v>
      </c>
      <c r="D14489" t="s">
        <v>17071</v>
      </c>
      <c r="E14489" t="s">
        <v>11</v>
      </c>
      <c r="F14489" s="1">
        <v>-814</v>
      </c>
      <c r="I14489" s="13">
        <f t="shared" si="226"/>
        <v>-1907703.0320001699</v>
      </c>
    </row>
    <row r="14490" spans="1:9">
      <c r="A14490" s="10">
        <v>44078</v>
      </c>
      <c r="B14490" s="10">
        <v>44077</v>
      </c>
      <c r="C14490" t="s">
        <v>17070</v>
      </c>
      <c r="D14490" t="s">
        <v>17069</v>
      </c>
      <c r="E14490" t="s">
        <v>410</v>
      </c>
      <c r="F14490" s="1">
        <v>-180</v>
      </c>
      <c r="I14490" s="13">
        <f t="shared" si="226"/>
        <v>-1907883.0320001699</v>
      </c>
    </row>
    <row r="14491" spans="1:9">
      <c r="A14491" s="10">
        <v>44078</v>
      </c>
      <c r="B14491" s="10">
        <v>44077</v>
      </c>
      <c r="C14491" t="s">
        <v>17068</v>
      </c>
      <c r="D14491" t="s">
        <v>17067</v>
      </c>
      <c r="E14491" t="s">
        <v>234</v>
      </c>
      <c r="F14491" s="1">
        <v>-6020.2</v>
      </c>
      <c r="I14491" s="13">
        <f t="shared" si="226"/>
        <v>-1913903.2320001698</v>
      </c>
    </row>
    <row r="14492" spans="1:9">
      <c r="A14492" s="10">
        <v>44078</v>
      </c>
      <c r="B14492" s="10">
        <v>44077</v>
      </c>
      <c r="C14492" t="s">
        <v>17066</v>
      </c>
      <c r="D14492" t="s">
        <v>17065</v>
      </c>
      <c r="E14492" t="s">
        <v>139</v>
      </c>
      <c r="F14492" s="1">
        <v>-2965.6</v>
      </c>
      <c r="I14492" s="13">
        <f t="shared" si="226"/>
        <v>-1916868.8320001699</v>
      </c>
    </row>
    <row r="14493" spans="1:9">
      <c r="A14493" s="10">
        <v>44078</v>
      </c>
      <c r="B14493" s="10">
        <v>44077</v>
      </c>
      <c r="C14493" t="s">
        <v>31</v>
      </c>
      <c r="D14493" t="s">
        <v>17064</v>
      </c>
      <c r="E14493" t="s">
        <v>10075</v>
      </c>
      <c r="F14493" s="1">
        <v>-1.7849999999999999</v>
      </c>
      <c r="I14493" s="13">
        <f t="shared" si="226"/>
        <v>-1916870.6170001698</v>
      </c>
    </row>
    <row r="14494" spans="1:9">
      <c r="A14494" s="10">
        <v>44082</v>
      </c>
      <c r="B14494" s="10">
        <v>44078</v>
      </c>
      <c r="C14494" t="s">
        <v>184</v>
      </c>
      <c r="D14494" t="s">
        <v>17127</v>
      </c>
      <c r="E14494" t="s">
        <v>17126</v>
      </c>
      <c r="F14494" s="1">
        <v>-10</v>
      </c>
      <c r="I14494" s="13">
        <f t="shared" si="226"/>
        <v>-1916880.6170001698</v>
      </c>
    </row>
    <row r="14495" spans="1:9">
      <c r="A14495" s="10">
        <v>44082</v>
      </c>
      <c r="B14495" s="10">
        <v>44078</v>
      </c>
      <c r="C14495" t="s">
        <v>7</v>
      </c>
      <c r="D14495" t="s">
        <v>17121</v>
      </c>
      <c r="E14495" t="s">
        <v>17120</v>
      </c>
      <c r="F14495" s="1">
        <v>-1.9</v>
      </c>
      <c r="I14495" s="13">
        <f t="shared" si="226"/>
        <v>-1916882.5170001697</v>
      </c>
    </row>
    <row r="14496" spans="1:9">
      <c r="A14496" s="10">
        <v>44081</v>
      </c>
      <c r="B14496" s="10">
        <v>44078</v>
      </c>
      <c r="C14496" t="s">
        <v>17116</v>
      </c>
      <c r="D14496" t="s">
        <v>17115</v>
      </c>
      <c r="E14496" t="s">
        <v>12896</v>
      </c>
      <c r="F14496" s="1">
        <v>-1314.46</v>
      </c>
      <c r="I14496" s="13">
        <f t="shared" si="226"/>
        <v>-1918196.9770001697</v>
      </c>
    </row>
    <row r="14497" spans="1:9">
      <c r="A14497" s="10">
        <v>44081</v>
      </c>
      <c r="B14497" s="10">
        <v>44078</v>
      </c>
      <c r="C14497" t="s">
        <v>68</v>
      </c>
      <c r="D14497" t="s">
        <v>17095</v>
      </c>
      <c r="E14497" t="s">
        <v>11</v>
      </c>
      <c r="F14497" s="1">
        <v>-0.19</v>
      </c>
      <c r="I14497" s="13">
        <f t="shared" si="226"/>
        <v>-1918197.1670001696</v>
      </c>
    </row>
    <row r="14498" spans="1:9">
      <c r="A14498" s="10">
        <v>44081</v>
      </c>
      <c r="B14498" s="10">
        <v>44078</v>
      </c>
      <c r="C14498" t="s">
        <v>17114</v>
      </c>
      <c r="D14498" t="s">
        <v>17113</v>
      </c>
      <c r="E14498" t="s">
        <v>4209</v>
      </c>
      <c r="F14498" s="1">
        <v>-97289.040999999997</v>
      </c>
      <c r="I14498" s="13">
        <f t="shared" si="226"/>
        <v>-2015486.2080001696</v>
      </c>
    </row>
    <row r="14499" spans="1:9">
      <c r="A14499" s="10">
        <v>44081</v>
      </c>
      <c r="B14499" s="10">
        <v>44078</v>
      </c>
      <c r="C14499" t="s">
        <v>17112</v>
      </c>
      <c r="D14499" t="s">
        <v>17111</v>
      </c>
      <c r="E14499" t="s">
        <v>11</v>
      </c>
      <c r="F14499" s="1">
        <v>-9641.8979999999992</v>
      </c>
      <c r="I14499" s="13">
        <f t="shared" si="226"/>
        <v>-2025128.1060001696</v>
      </c>
    </row>
    <row r="14500" spans="1:9">
      <c r="A14500" s="10">
        <v>44081</v>
      </c>
      <c r="B14500" s="10">
        <v>44078</v>
      </c>
      <c r="C14500" t="s">
        <v>17110</v>
      </c>
      <c r="D14500" t="s">
        <v>17109</v>
      </c>
      <c r="E14500" t="s">
        <v>8248</v>
      </c>
      <c r="F14500" s="1">
        <v>-1472.575</v>
      </c>
      <c r="I14500" s="13">
        <f t="shared" si="226"/>
        <v>-2026600.6810001696</v>
      </c>
    </row>
    <row r="14501" spans="1:9">
      <c r="A14501" s="10">
        <v>44081</v>
      </c>
      <c r="B14501" s="10">
        <v>44078</v>
      </c>
      <c r="C14501" t="s">
        <v>17108</v>
      </c>
      <c r="D14501" t="s">
        <v>17107</v>
      </c>
      <c r="E14501" t="s">
        <v>12793</v>
      </c>
      <c r="F14501" s="1">
        <v>-7637.1490000000003</v>
      </c>
      <c r="I14501" s="13">
        <f t="shared" si="226"/>
        <v>-2034237.8300001696</v>
      </c>
    </row>
    <row r="14502" spans="1:9">
      <c r="A14502" s="10">
        <v>44081</v>
      </c>
      <c r="B14502" s="10">
        <v>44078</v>
      </c>
      <c r="C14502" t="s">
        <v>17106</v>
      </c>
      <c r="D14502" t="s">
        <v>17105</v>
      </c>
      <c r="E14502" t="s">
        <v>9265</v>
      </c>
      <c r="F14502" s="1">
        <v>-122.5</v>
      </c>
      <c r="I14502" s="13">
        <f t="shared" si="226"/>
        <v>-2034360.3300001696</v>
      </c>
    </row>
    <row r="14503" spans="1:9">
      <c r="A14503" s="10">
        <v>44081</v>
      </c>
      <c r="B14503" s="10">
        <v>44078</v>
      </c>
      <c r="C14503" t="s">
        <v>17104</v>
      </c>
      <c r="D14503" t="s">
        <v>17103</v>
      </c>
      <c r="E14503" t="s">
        <v>332</v>
      </c>
      <c r="F14503" s="1">
        <v>-17479.416000000001</v>
      </c>
      <c r="I14503" s="13">
        <f t="shared" si="226"/>
        <v>-2051839.7460001695</v>
      </c>
    </row>
    <row r="14504" spans="1:9">
      <c r="A14504" s="10">
        <v>44081</v>
      </c>
      <c r="B14504" s="10">
        <v>44078</v>
      </c>
      <c r="C14504" t="s">
        <v>31</v>
      </c>
      <c r="D14504" t="s">
        <v>17103</v>
      </c>
      <c r="E14504" t="s">
        <v>332</v>
      </c>
      <c r="F14504" s="1">
        <v>-1.7849999999999999</v>
      </c>
      <c r="I14504" s="13">
        <f t="shared" si="226"/>
        <v>-2051841.5310001695</v>
      </c>
    </row>
    <row r="14505" spans="1:9">
      <c r="A14505" s="10">
        <v>44081</v>
      </c>
      <c r="B14505" s="10">
        <v>44078</v>
      </c>
      <c r="C14505" t="s">
        <v>17102</v>
      </c>
      <c r="D14505" t="s">
        <v>17101</v>
      </c>
      <c r="E14505" t="s">
        <v>541</v>
      </c>
      <c r="F14505" s="1">
        <v>-352.15600000000001</v>
      </c>
      <c r="I14505" s="13">
        <f t="shared" si="226"/>
        <v>-2052193.6870001694</v>
      </c>
    </row>
    <row r="14506" spans="1:9">
      <c r="A14506" s="10">
        <v>44081</v>
      </c>
      <c r="B14506" s="10">
        <v>44078</v>
      </c>
      <c r="C14506" t="s">
        <v>17100</v>
      </c>
      <c r="D14506" t="s">
        <v>17099</v>
      </c>
      <c r="E14506" t="s">
        <v>17098</v>
      </c>
      <c r="F14506" s="1">
        <v>-631.39300000000003</v>
      </c>
      <c r="I14506" s="13">
        <f t="shared" si="226"/>
        <v>-2052825.0800001693</v>
      </c>
    </row>
    <row r="14507" spans="1:9">
      <c r="A14507" s="10">
        <v>44081</v>
      </c>
      <c r="B14507" s="10">
        <v>44078</v>
      </c>
      <c r="C14507" t="s">
        <v>17097</v>
      </c>
      <c r="D14507" t="s">
        <v>17096</v>
      </c>
      <c r="E14507" t="s">
        <v>15551</v>
      </c>
      <c r="F14507" s="1">
        <v>-1492.4349999999999</v>
      </c>
      <c r="I14507" s="13">
        <f t="shared" si="226"/>
        <v>-2054317.5150001694</v>
      </c>
    </row>
    <row r="14508" spans="1:9">
      <c r="A14508" s="10">
        <v>44081</v>
      </c>
      <c r="B14508" s="10">
        <v>44078</v>
      </c>
      <c r="C14508" t="s">
        <v>31</v>
      </c>
      <c r="D14508" t="s">
        <v>17096</v>
      </c>
      <c r="E14508" t="s">
        <v>15551</v>
      </c>
      <c r="F14508" s="1">
        <v>-1.7849999999999999</v>
      </c>
      <c r="I14508" s="13">
        <f t="shared" si="226"/>
        <v>-2054319.3000001693</v>
      </c>
    </row>
    <row r="14509" spans="1:9">
      <c r="A14509" s="10">
        <v>44081</v>
      </c>
      <c r="B14509" s="10">
        <v>44078</v>
      </c>
      <c r="C14509" t="s">
        <v>67</v>
      </c>
      <c r="D14509" t="s">
        <v>17095</v>
      </c>
      <c r="E14509" t="s">
        <v>11</v>
      </c>
      <c r="F14509" s="1">
        <v>-0.76200000000000001</v>
      </c>
      <c r="I14509" s="13">
        <f t="shared" si="226"/>
        <v>-2054320.0620001694</v>
      </c>
    </row>
    <row r="14510" spans="1:9">
      <c r="A14510" s="10">
        <v>44077</v>
      </c>
      <c r="B14510" s="10">
        <v>44078</v>
      </c>
      <c r="C14510" t="s">
        <v>17059</v>
      </c>
      <c r="D14510" t="s">
        <v>17058</v>
      </c>
      <c r="E14510" t="s">
        <v>11</v>
      </c>
      <c r="G14510" s="1">
        <v>180000</v>
      </c>
      <c r="I14510" s="13">
        <f t="shared" si="226"/>
        <v>-1874320.0620001694</v>
      </c>
    </row>
    <row r="14511" spans="1:9">
      <c r="A14511" s="10">
        <v>44077</v>
      </c>
      <c r="B14511" s="10">
        <v>44078</v>
      </c>
      <c r="C14511" t="s">
        <v>4926</v>
      </c>
      <c r="D14511" t="s">
        <v>2195</v>
      </c>
      <c r="E14511" t="s">
        <v>11</v>
      </c>
      <c r="G14511" s="1">
        <v>53500</v>
      </c>
      <c r="I14511" s="13">
        <f t="shared" si="226"/>
        <v>-1820820.0620001694</v>
      </c>
    </row>
    <row r="14512" spans="1:9">
      <c r="A14512" s="10">
        <v>44077</v>
      </c>
      <c r="B14512" s="10">
        <v>44078</v>
      </c>
      <c r="C14512" t="s">
        <v>14598</v>
      </c>
      <c r="D14512" t="s">
        <v>2071</v>
      </c>
      <c r="E14512" t="s">
        <v>11</v>
      </c>
      <c r="G14512" s="1">
        <v>5500</v>
      </c>
      <c r="I14512" s="13">
        <f t="shared" si="226"/>
        <v>-1815320.0620001694</v>
      </c>
    </row>
    <row r="14513" spans="1:9">
      <c r="A14513" s="10">
        <v>44077</v>
      </c>
      <c r="B14513" s="10">
        <v>44078</v>
      </c>
      <c r="C14513" t="s">
        <v>14301</v>
      </c>
      <c r="D14513" t="s">
        <v>2022</v>
      </c>
      <c r="E14513" t="s">
        <v>11</v>
      </c>
      <c r="G14513" s="1">
        <v>22000</v>
      </c>
      <c r="I14513" s="13">
        <f t="shared" si="226"/>
        <v>-1793320.0620001694</v>
      </c>
    </row>
    <row r="14514" spans="1:9">
      <c r="A14514" s="10">
        <v>44077</v>
      </c>
      <c r="B14514" s="10">
        <v>44078</v>
      </c>
      <c r="C14514" t="s">
        <v>17053</v>
      </c>
      <c r="D14514" t="s">
        <v>7489</v>
      </c>
      <c r="E14514" t="s">
        <v>11</v>
      </c>
      <c r="G14514" s="1">
        <v>3500</v>
      </c>
      <c r="I14514" s="13">
        <f t="shared" si="226"/>
        <v>-1789820.0620001694</v>
      </c>
    </row>
    <row r="14515" spans="1:9">
      <c r="A14515" s="10">
        <v>44083</v>
      </c>
      <c r="B14515" s="10">
        <v>44081</v>
      </c>
      <c r="C14515" t="s">
        <v>184</v>
      </c>
      <c r="D14515" t="s">
        <v>17157</v>
      </c>
      <c r="E14515" t="s">
        <v>17156</v>
      </c>
      <c r="F14515" s="1">
        <v>-10</v>
      </c>
      <c r="I14515" s="13">
        <f t="shared" si="226"/>
        <v>-1789830.0620001694</v>
      </c>
    </row>
    <row r="14516" spans="1:9">
      <c r="A14516" s="10">
        <v>44083</v>
      </c>
      <c r="B14516" s="10">
        <v>44081</v>
      </c>
      <c r="C14516" t="s">
        <v>184</v>
      </c>
      <c r="D14516" t="s">
        <v>17155</v>
      </c>
      <c r="E14516" t="s">
        <v>17154</v>
      </c>
      <c r="F14516" s="1">
        <v>-10</v>
      </c>
      <c r="I14516" s="13">
        <f t="shared" si="226"/>
        <v>-1789840.0620001694</v>
      </c>
    </row>
    <row r="14517" spans="1:9">
      <c r="A14517" s="10">
        <v>44083</v>
      </c>
      <c r="B14517" s="10">
        <v>44081</v>
      </c>
      <c r="C14517" t="s">
        <v>7</v>
      </c>
      <c r="D14517" t="s">
        <v>17153</v>
      </c>
      <c r="E14517" t="s">
        <v>17152</v>
      </c>
      <c r="F14517" s="1">
        <v>-1.9</v>
      </c>
      <c r="I14517" s="13">
        <f t="shared" si="226"/>
        <v>-1789841.9620001693</v>
      </c>
    </row>
    <row r="14518" spans="1:9">
      <c r="A14518" s="10">
        <v>44083</v>
      </c>
      <c r="B14518" s="10">
        <v>44081</v>
      </c>
      <c r="C14518" t="s">
        <v>184</v>
      </c>
      <c r="D14518" t="s">
        <v>17151</v>
      </c>
      <c r="E14518" t="s">
        <v>17150</v>
      </c>
      <c r="F14518" s="1">
        <v>-10</v>
      </c>
      <c r="I14518" s="13">
        <f t="shared" si="226"/>
        <v>-1789851.9620001693</v>
      </c>
    </row>
    <row r="14519" spans="1:9">
      <c r="A14519" s="10">
        <v>44083</v>
      </c>
      <c r="B14519" s="10">
        <v>44081</v>
      </c>
      <c r="C14519" t="s">
        <v>7</v>
      </c>
      <c r="D14519" t="s">
        <v>17149</v>
      </c>
      <c r="E14519" t="s">
        <v>17148</v>
      </c>
      <c r="F14519" s="1">
        <v>-1.9</v>
      </c>
      <c r="I14519" s="13">
        <f t="shared" si="226"/>
        <v>-1789853.8620001692</v>
      </c>
    </row>
    <row r="14520" spans="1:9">
      <c r="A14520" s="10">
        <v>44083</v>
      </c>
      <c r="B14520" s="10">
        <v>44081</v>
      </c>
      <c r="C14520" t="s">
        <v>7</v>
      </c>
      <c r="D14520" t="s">
        <v>17147</v>
      </c>
      <c r="E14520" t="s">
        <v>17146</v>
      </c>
      <c r="F14520" s="1">
        <v>-1.9</v>
      </c>
      <c r="I14520" s="13">
        <f t="shared" si="226"/>
        <v>-1789855.7620001691</v>
      </c>
    </row>
    <row r="14521" spans="1:9">
      <c r="A14521" s="10">
        <v>44082</v>
      </c>
      <c r="B14521" s="10">
        <v>44081</v>
      </c>
      <c r="C14521" t="s">
        <v>17134</v>
      </c>
      <c r="D14521" t="s">
        <v>17133</v>
      </c>
      <c r="E14521" t="s">
        <v>11</v>
      </c>
      <c r="F14521" s="1">
        <v>-1114.817</v>
      </c>
      <c r="I14521" s="13">
        <f t="shared" si="226"/>
        <v>-1790970.5790001692</v>
      </c>
    </row>
    <row r="14522" spans="1:9">
      <c r="A14522" s="10">
        <v>44082</v>
      </c>
      <c r="B14522" s="10">
        <v>44081</v>
      </c>
      <c r="C14522" t="s">
        <v>17132</v>
      </c>
      <c r="D14522" t="s">
        <v>17131</v>
      </c>
      <c r="E14522" t="s">
        <v>7318</v>
      </c>
      <c r="F14522" s="1">
        <v>-834.2</v>
      </c>
      <c r="I14522" s="13">
        <f t="shared" si="226"/>
        <v>-1791804.7790001691</v>
      </c>
    </row>
    <row r="14523" spans="1:9">
      <c r="A14523" s="10">
        <v>44082</v>
      </c>
      <c r="B14523" s="10">
        <v>44081</v>
      </c>
      <c r="C14523" t="s">
        <v>17130</v>
      </c>
      <c r="D14523" t="s">
        <v>17129</v>
      </c>
      <c r="E14523" t="s">
        <v>16243</v>
      </c>
      <c r="F14523" s="1">
        <v>-996.91899999999998</v>
      </c>
      <c r="I14523" s="13">
        <f t="shared" si="226"/>
        <v>-1792801.6980001691</v>
      </c>
    </row>
    <row r="14524" spans="1:9">
      <c r="A14524" s="10">
        <v>44082</v>
      </c>
      <c r="B14524" s="10">
        <v>44081</v>
      </c>
      <c r="C14524" t="s">
        <v>17128</v>
      </c>
      <c r="E14524" t="s">
        <v>100</v>
      </c>
      <c r="F14524" s="1">
        <v>-29206.687000000002</v>
      </c>
      <c r="I14524" s="13">
        <f t="shared" si="226"/>
        <v>-1822008.385000169</v>
      </c>
    </row>
    <row r="14525" spans="1:9">
      <c r="A14525" s="10">
        <v>44082</v>
      </c>
      <c r="B14525" s="10">
        <v>44081</v>
      </c>
      <c r="C14525" t="s">
        <v>101</v>
      </c>
      <c r="E14525" t="s">
        <v>11</v>
      </c>
      <c r="F14525" s="1">
        <v>-9.52</v>
      </c>
      <c r="I14525" s="13">
        <f t="shared" si="226"/>
        <v>-1822017.9050001691</v>
      </c>
    </row>
    <row r="14526" spans="1:9">
      <c r="A14526" s="10">
        <v>44082</v>
      </c>
      <c r="B14526" s="10">
        <v>44081</v>
      </c>
      <c r="C14526" t="s">
        <v>17125</v>
      </c>
      <c r="D14526" t="s">
        <v>17124</v>
      </c>
      <c r="E14526" t="s">
        <v>7414</v>
      </c>
      <c r="F14526" s="1">
        <v>-2750.4549999999999</v>
      </c>
      <c r="I14526" s="13">
        <f t="shared" si="226"/>
        <v>-1824768.3600001691</v>
      </c>
    </row>
    <row r="14527" spans="1:9">
      <c r="A14527" s="10">
        <v>44082</v>
      </c>
      <c r="B14527" s="10">
        <v>44081</v>
      </c>
      <c r="C14527" t="s">
        <v>17123</v>
      </c>
      <c r="D14527" t="s">
        <v>17122</v>
      </c>
      <c r="E14527" t="s">
        <v>11</v>
      </c>
      <c r="F14527" s="1">
        <v>-228.268</v>
      </c>
      <c r="I14527" s="13">
        <f t="shared" si="226"/>
        <v>-1824996.6280001691</v>
      </c>
    </row>
    <row r="14528" spans="1:9">
      <c r="A14528" s="10">
        <v>44082</v>
      </c>
      <c r="B14528" s="10">
        <v>44081</v>
      </c>
      <c r="C14528" t="s">
        <v>17119</v>
      </c>
      <c r="D14528" t="s">
        <v>17118</v>
      </c>
      <c r="E14528" t="s">
        <v>10565</v>
      </c>
      <c r="F14528" s="1">
        <v>-701.35500000000002</v>
      </c>
      <c r="I14528" s="13">
        <f t="shared" si="226"/>
        <v>-1825697.983000169</v>
      </c>
    </row>
    <row r="14529" spans="1:9">
      <c r="A14529" s="10">
        <v>44078</v>
      </c>
      <c r="B14529" s="10">
        <v>44081</v>
      </c>
      <c r="C14529" t="s">
        <v>11915</v>
      </c>
      <c r="D14529" t="s">
        <v>1942</v>
      </c>
      <c r="E14529" t="s">
        <v>11</v>
      </c>
      <c r="G14529" s="1">
        <v>29000</v>
      </c>
      <c r="I14529" s="13">
        <f t="shared" si="226"/>
        <v>-1796697.983000169</v>
      </c>
    </row>
    <row r="14530" spans="1:9">
      <c r="A14530" s="10">
        <v>44078</v>
      </c>
      <c r="B14530" s="10">
        <v>44081</v>
      </c>
      <c r="C14530" t="s">
        <v>17090</v>
      </c>
      <c r="D14530" t="s">
        <v>2577</v>
      </c>
      <c r="E14530" t="s">
        <v>11</v>
      </c>
      <c r="G14530" s="1">
        <v>12000</v>
      </c>
      <c r="I14530" s="13">
        <f t="shared" si="226"/>
        <v>-1784697.983000169</v>
      </c>
    </row>
    <row r="14531" spans="1:9">
      <c r="A14531" s="10">
        <v>44078</v>
      </c>
      <c r="B14531" s="10">
        <v>44081</v>
      </c>
      <c r="C14531" t="s">
        <v>17086</v>
      </c>
      <c r="D14531" t="s">
        <v>17085</v>
      </c>
      <c r="E14531" t="s">
        <v>11</v>
      </c>
      <c r="G14531" s="1">
        <v>490000</v>
      </c>
      <c r="I14531" s="13">
        <f t="shared" ref="I14531:I14594" si="227">I14530+F14531+G14531</f>
        <v>-1294697.983000169</v>
      </c>
    </row>
    <row r="14532" spans="1:9">
      <c r="A14532" s="10">
        <v>44078</v>
      </c>
      <c r="B14532" s="10">
        <v>44081</v>
      </c>
      <c r="C14532" t="s">
        <v>17082</v>
      </c>
      <c r="D14532" t="s">
        <v>1653</v>
      </c>
      <c r="E14532" t="s">
        <v>11</v>
      </c>
      <c r="G14532" s="1">
        <v>46000</v>
      </c>
      <c r="I14532" s="13">
        <f t="shared" si="227"/>
        <v>-1248697.983000169</v>
      </c>
    </row>
    <row r="14533" spans="1:9">
      <c r="A14533" s="10">
        <v>44084</v>
      </c>
      <c r="B14533" s="10">
        <v>44082</v>
      </c>
      <c r="C14533" t="s">
        <v>184</v>
      </c>
      <c r="D14533" t="s">
        <v>17198</v>
      </c>
      <c r="E14533" t="s">
        <v>17197</v>
      </c>
      <c r="F14533" s="1">
        <v>-10</v>
      </c>
      <c r="I14533" s="13">
        <f t="shared" si="227"/>
        <v>-1248707.983000169</v>
      </c>
    </row>
    <row r="14534" spans="1:9">
      <c r="A14534" s="10">
        <v>44084</v>
      </c>
      <c r="B14534" s="10">
        <v>44082</v>
      </c>
      <c r="C14534" t="s">
        <v>7</v>
      </c>
      <c r="D14534" t="s">
        <v>17169</v>
      </c>
      <c r="E14534" t="s">
        <v>17168</v>
      </c>
      <c r="F14534" s="1">
        <v>-1.9</v>
      </c>
      <c r="I14534" s="13">
        <f t="shared" si="227"/>
        <v>-1248709.8830001689</v>
      </c>
    </row>
    <row r="14535" spans="1:9">
      <c r="A14535" s="10">
        <v>44083</v>
      </c>
      <c r="B14535" s="10">
        <v>44082</v>
      </c>
      <c r="C14535" t="s">
        <v>452</v>
      </c>
      <c r="D14535" t="s">
        <v>2069</v>
      </c>
      <c r="E14535" t="s">
        <v>11</v>
      </c>
      <c r="F14535" s="1">
        <v>-0.59499999999999997</v>
      </c>
      <c r="I14535" s="13">
        <f t="shared" si="227"/>
        <v>-1248710.4780001689</v>
      </c>
    </row>
    <row r="14536" spans="1:9">
      <c r="A14536" s="10">
        <v>44083</v>
      </c>
      <c r="B14536" s="10">
        <v>44082</v>
      </c>
      <c r="C14536" t="s">
        <v>31</v>
      </c>
      <c r="D14536" t="s">
        <v>17135</v>
      </c>
      <c r="E14536" t="s">
        <v>15551</v>
      </c>
      <c r="F14536" s="1">
        <v>-1.7849999999999999</v>
      </c>
      <c r="I14536" s="13">
        <f t="shared" si="227"/>
        <v>-1248712.2630001688</v>
      </c>
    </row>
    <row r="14537" spans="1:9">
      <c r="A14537" s="10">
        <v>44083</v>
      </c>
      <c r="B14537" s="10">
        <v>44082</v>
      </c>
      <c r="C14537" t="s">
        <v>17165</v>
      </c>
      <c r="D14537" t="s">
        <v>17164</v>
      </c>
      <c r="E14537" t="s">
        <v>17163</v>
      </c>
      <c r="F14537" s="1">
        <v>-764.58799999999997</v>
      </c>
      <c r="I14537" s="13">
        <f t="shared" si="227"/>
        <v>-1249476.8510001688</v>
      </c>
    </row>
    <row r="14538" spans="1:9">
      <c r="A14538" s="10">
        <v>44083</v>
      </c>
      <c r="B14538" s="10">
        <v>44082</v>
      </c>
      <c r="C14538" t="s">
        <v>452</v>
      </c>
      <c r="D14538" t="s">
        <v>1497</v>
      </c>
      <c r="E14538" t="s">
        <v>11</v>
      </c>
      <c r="F14538" s="1">
        <v>-0.59499999999999997</v>
      </c>
      <c r="I14538" s="13">
        <f t="shared" si="227"/>
        <v>-1249477.4460001688</v>
      </c>
    </row>
    <row r="14539" spans="1:9">
      <c r="A14539" s="10">
        <v>44083</v>
      </c>
      <c r="B14539" s="10">
        <v>44082</v>
      </c>
      <c r="C14539" t="s">
        <v>452</v>
      </c>
      <c r="D14539" t="s">
        <v>1863</v>
      </c>
      <c r="E14539" t="s">
        <v>11</v>
      </c>
      <c r="F14539" s="1">
        <v>-0.59499999999999997</v>
      </c>
      <c r="I14539" s="13">
        <f t="shared" si="227"/>
        <v>-1249478.0410001688</v>
      </c>
    </row>
    <row r="14540" spans="1:9">
      <c r="A14540" s="10">
        <v>44083</v>
      </c>
      <c r="B14540" s="10">
        <v>44082</v>
      </c>
      <c r="C14540" t="s">
        <v>12249</v>
      </c>
      <c r="D14540" t="s">
        <v>17160</v>
      </c>
      <c r="E14540" t="s">
        <v>11</v>
      </c>
      <c r="F14540" s="1">
        <v>-0.59499999999999997</v>
      </c>
      <c r="I14540" s="13">
        <f t="shared" si="227"/>
        <v>-1249478.6360001687</v>
      </c>
    </row>
    <row r="14541" spans="1:9">
      <c r="A14541" s="10">
        <v>44083</v>
      </c>
      <c r="B14541" s="10">
        <v>44082</v>
      </c>
      <c r="C14541" t="s">
        <v>17159</v>
      </c>
      <c r="D14541" t="s">
        <v>17158</v>
      </c>
      <c r="E14541" t="s">
        <v>15833</v>
      </c>
      <c r="F14541" s="1">
        <v>-381.4</v>
      </c>
      <c r="I14541" s="13">
        <f t="shared" si="227"/>
        <v>-1249860.0360001686</v>
      </c>
    </row>
    <row r="14542" spans="1:9">
      <c r="A14542" s="10">
        <v>44083</v>
      </c>
      <c r="B14542" s="10">
        <v>44082</v>
      </c>
      <c r="C14542" t="s">
        <v>17145</v>
      </c>
      <c r="D14542" t="s">
        <v>17144</v>
      </c>
      <c r="E14542" t="s">
        <v>681</v>
      </c>
      <c r="F14542" s="1">
        <v>-129.12</v>
      </c>
      <c r="I14542" s="13">
        <f t="shared" si="227"/>
        <v>-1249989.1560001688</v>
      </c>
    </row>
    <row r="14543" spans="1:9">
      <c r="A14543" s="10">
        <v>44083</v>
      </c>
      <c r="B14543" s="10">
        <v>44082</v>
      </c>
      <c r="C14543" t="s">
        <v>31</v>
      </c>
      <c r="D14543" t="s">
        <v>17144</v>
      </c>
      <c r="E14543" t="s">
        <v>681</v>
      </c>
      <c r="F14543" s="1">
        <v>-1.7849999999999999</v>
      </c>
      <c r="I14543" s="13">
        <f t="shared" si="227"/>
        <v>-1249990.9410001687</v>
      </c>
    </row>
    <row r="14544" spans="1:9">
      <c r="A14544" s="10">
        <v>44083</v>
      </c>
      <c r="B14544" s="10">
        <v>44082</v>
      </c>
      <c r="C14544" t="s">
        <v>452</v>
      </c>
      <c r="D14544" t="s">
        <v>2239</v>
      </c>
      <c r="E14544" t="s">
        <v>11</v>
      </c>
      <c r="F14544" s="1">
        <v>-0.59499999999999997</v>
      </c>
      <c r="I14544" s="13">
        <f t="shared" si="227"/>
        <v>-1249991.5360001686</v>
      </c>
    </row>
    <row r="14545" spans="1:9">
      <c r="A14545" s="10">
        <v>44083</v>
      </c>
      <c r="B14545" s="10">
        <v>44082</v>
      </c>
      <c r="C14545" t="s">
        <v>17143</v>
      </c>
      <c r="D14545" t="s">
        <v>17142</v>
      </c>
      <c r="E14545" t="s">
        <v>15044</v>
      </c>
      <c r="F14545" s="1">
        <v>-49250</v>
      </c>
      <c r="I14545" s="13">
        <f t="shared" si="227"/>
        <v>-1299241.5360001686</v>
      </c>
    </row>
    <row r="14546" spans="1:9">
      <c r="A14546" s="10">
        <v>44083</v>
      </c>
      <c r="B14546" s="10">
        <v>44082</v>
      </c>
      <c r="C14546" t="s">
        <v>17141</v>
      </c>
      <c r="D14546" t="s">
        <v>17140</v>
      </c>
      <c r="E14546" t="s">
        <v>11992</v>
      </c>
      <c r="F14546" s="1">
        <v>-131.5</v>
      </c>
      <c r="I14546" s="13">
        <f t="shared" si="227"/>
        <v>-1299373.0360001686</v>
      </c>
    </row>
    <row r="14547" spans="1:9">
      <c r="A14547" s="10">
        <v>44083</v>
      </c>
      <c r="B14547" s="10">
        <v>44082</v>
      </c>
      <c r="C14547" t="s">
        <v>452</v>
      </c>
      <c r="D14547" t="s">
        <v>7578</v>
      </c>
      <c r="E14547" t="s">
        <v>11</v>
      </c>
      <c r="F14547" s="1">
        <v>-0.59499999999999997</v>
      </c>
      <c r="I14547" s="13">
        <f t="shared" si="227"/>
        <v>-1299373.6310001686</v>
      </c>
    </row>
    <row r="14548" spans="1:9">
      <c r="A14548" s="10">
        <v>44083</v>
      </c>
      <c r="B14548" s="10">
        <v>44082</v>
      </c>
      <c r="C14548" t="s">
        <v>17138</v>
      </c>
      <c r="D14548" t="s">
        <v>17137</v>
      </c>
      <c r="E14548" t="s">
        <v>57</v>
      </c>
      <c r="F14548" s="1">
        <v>-170702.06</v>
      </c>
      <c r="I14548" s="13">
        <f t="shared" si="227"/>
        <v>-1470075.6910001687</v>
      </c>
    </row>
    <row r="14549" spans="1:9">
      <c r="A14549" s="10">
        <v>44083</v>
      </c>
      <c r="B14549" s="10">
        <v>44082</v>
      </c>
      <c r="C14549" t="s">
        <v>17136</v>
      </c>
      <c r="D14549" t="s">
        <v>17135</v>
      </c>
      <c r="E14549" t="s">
        <v>15551</v>
      </c>
      <c r="F14549" s="1">
        <v>-2375.7109999999998</v>
      </c>
      <c r="I14549" s="13">
        <f t="shared" si="227"/>
        <v>-1472451.4020001686</v>
      </c>
    </row>
    <row r="14550" spans="1:9">
      <c r="A14550" s="10">
        <v>44081</v>
      </c>
      <c r="B14550" s="10">
        <v>44082</v>
      </c>
      <c r="C14550" t="s">
        <v>17117</v>
      </c>
      <c r="D14550" t="s">
        <v>17095</v>
      </c>
      <c r="E14550" t="s">
        <v>11</v>
      </c>
      <c r="G14550" s="1">
        <v>24625</v>
      </c>
      <c r="I14550" s="13">
        <f t="shared" si="227"/>
        <v>-1447826.4020001686</v>
      </c>
    </row>
    <row r="14551" spans="1:9">
      <c r="A14551" s="10">
        <v>44084</v>
      </c>
      <c r="B14551" s="10">
        <v>44083</v>
      </c>
      <c r="C14551" t="s">
        <v>17200</v>
      </c>
      <c r="D14551" t="s">
        <v>17199</v>
      </c>
      <c r="E14551" t="s">
        <v>7374</v>
      </c>
      <c r="F14551" s="1">
        <v>-23405.050999999999</v>
      </c>
      <c r="I14551" s="13">
        <f t="shared" si="227"/>
        <v>-1471231.4530001685</v>
      </c>
    </row>
    <row r="14552" spans="1:9">
      <c r="A14552" s="10">
        <v>44084</v>
      </c>
      <c r="B14552" s="10">
        <v>44083</v>
      </c>
      <c r="C14552" t="s">
        <v>31</v>
      </c>
      <c r="D14552" t="s">
        <v>17166</v>
      </c>
      <c r="E14552" t="s">
        <v>587</v>
      </c>
      <c r="F14552" s="1">
        <v>-1.7849999999999999</v>
      </c>
      <c r="I14552" s="13">
        <f t="shared" si="227"/>
        <v>-1471233.2380001685</v>
      </c>
    </row>
    <row r="14553" spans="1:9">
      <c r="A14553" s="10">
        <v>44084</v>
      </c>
      <c r="B14553" s="10">
        <v>44083</v>
      </c>
      <c r="C14553" t="s">
        <v>17196</v>
      </c>
      <c r="D14553" t="s">
        <v>17195</v>
      </c>
      <c r="E14553" t="s">
        <v>14514</v>
      </c>
      <c r="F14553" s="1">
        <v>-698.6</v>
      </c>
      <c r="I14553" s="13">
        <f t="shared" si="227"/>
        <v>-1471931.8380001686</v>
      </c>
    </row>
    <row r="14554" spans="1:9">
      <c r="A14554" s="10">
        <v>44084</v>
      </c>
      <c r="B14554" s="10">
        <v>44083</v>
      </c>
      <c r="C14554" t="s">
        <v>17194</v>
      </c>
      <c r="D14554" t="s">
        <v>17193</v>
      </c>
      <c r="E14554" t="s">
        <v>953</v>
      </c>
      <c r="F14554" s="1">
        <v>-192.25399999999999</v>
      </c>
      <c r="I14554" s="13">
        <f t="shared" si="227"/>
        <v>-1472124.0920001685</v>
      </c>
    </row>
    <row r="14555" spans="1:9">
      <c r="A14555" s="10">
        <v>44084</v>
      </c>
      <c r="B14555" s="10">
        <v>44083</v>
      </c>
      <c r="C14555" t="s">
        <v>17192</v>
      </c>
      <c r="D14555" t="s">
        <v>17191</v>
      </c>
      <c r="E14555" t="s">
        <v>488</v>
      </c>
      <c r="F14555" s="1">
        <v>-1006.038</v>
      </c>
      <c r="I14555" s="13">
        <f t="shared" si="227"/>
        <v>-1473130.1300001685</v>
      </c>
    </row>
    <row r="14556" spans="1:9">
      <c r="A14556" s="10">
        <v>44084</v>
      </c>
      <c r="B14556" s="10">
        <v>44083</v>
      </c>
      <c r="C14556" t="s">
        <v>67</v>
      </c>
      <c r="D14556" t="s">
        <v>17189</v>
      </c>
      <c r="E14556" t="s">
        <v>11</v>
      </c>
      <c r="F14556" s="1">
        <v>-0.76200000000000001</v>
      </c>
      <c r="I14556" s="13">
        <f t="shared" si="227"/>
        <v>-1473130.8920001686</v>
      </c>
    </row>
    <row r="14557" spans="1:9">
      <c r="A14557" s="10">
        <v>44084</v>
      </c>
      <c r="B14557" s="10">
        <v>44083</v>
      </c>
      <c r="C14557" t="s">
        <v>68</v>
      </c>
      <c r="D14557" t="s">
        <v>17189</v>
      </c>
      <c r="E14557" t="s">
        <v>11</v>
      </c>
      <c r="F14557" s="1">
        <v>-0.19</v>
      </c>
      <c r="I14557" s="13">
        <f t="shared" si="227"/>
        <v>-1473131.0820001685</v>
      </c>
    </row>
    <row r="14558" spans="1:9">
      <c r="A14558" s="10">
        <v>44084</v>
      </c>
      <c r="B14558" s="10">
        <v>44083</v>
      </c>
      <c r="C14558" t="s">
        <v>67</v>
      </c>
      <c r="D14558" t="s">
        <v>17187</v>
      </c>
      <c r="E14558" t="s">
        <v>11</v>
      </c>
      <c r="F14558" s="1">
        <v>-0.76200000000000001</v>
      </c>
      <c r="I14558" s="13">
        <f t="shared" si="227"/>
        <v>-1473131.8440001686</v>
      </c>
    </row>
    <row r="14559" spans="1:9">
      <c r="A14559" s="10">
        <v>44084</v>
      </c>
      <c r="B14559" s="10">
        <v>44083</v>
      </c>
      <c r="C14559" t="s">
        <v>68</v>
      </c>
      <c r="D14559" t="s">
        <v>17187</v>
      </c>
      <c r="E14559" t="s">
        <v>11</v>
      </c>
      <c r="F14559" s="1">
        <v>-0.19</v>
      </c>
      <c r="I14559" s="13">
        <f t="shared" si="227"/>
        <v>-1473132.0340001686</v>
      </c>
    </row>
    <row r="14560" spans="1:9">
      <c r="A14560" s="10">
        <v>44084</v>
      </c>
      <c r="B14560" s="10">
        <v>44083</v>
      </c>
      <c r="C14560" t="s">
        <v>17186</v>
      </c>
      <c r="D14560" t="s">
        <v>17185</v>
      </c>
      <c r="E14560" t="s">
        <v>6720</v>
      </c>
      <c r="F14560" s="1">
        <v>-2016.6890000000001</v>
      </c>
      <c r="I14560" s="13">
        <f t="shared" si="227"/>
        <v>-1475148.7230001686</v>
      </c>
    </row>
    <row r="14561" spans="1:9">
      <c r="A14561" s="10">
        <v>44084</v>
      </c>
      <c r="B14561" s="10">
        <v>44083</v>
      </c>
      <c r="C14561" t="s">
        <v>17184</v>
      </c>
      <c r="D14561" t="s">
        <v>17183</v>
      </c>
      <c r="E14561" t="s">
        <v>11</v>
      </c>
      <c r="F14561" s="1">
        <v>-8571.2240000000002</v>
      </c>
      <c r="I14561" s="13">
        <f t="shared" si="227"/>
        <v>-1483719.9470001685</v>
      </c>
    </row>
    <row r="14562" spans="1:9">
      <c r="A14562" s="10">
        <v>44084</v>
      </c>
      <c r="B14562" s="10">
        <v>44083</v>
      </c>
      <c r="C14562" t="s">
        <v>17182</v>
      </c>
      <c r="D14562" t="s">
        <v>17181</v>
      </c>
      <c r="E14562" t="s">
        <v>11</v>
      </c>
      <c r="F14562" s="1">
        <v>-64.051000000000002</v>
      </c>
      <c r="I14562" s="13">
        <f t="shared" si="227"/>
        <v>-1483783.9980001685</v>
      </c>
    </row>
    <row r="14563" spans="1:9">
      <c r="A14563" s="10">
        <v>44084</v>
      </c>
      <c r="B14563" s="10">
        <v>44083</v>
      </c>
      <c r="C14563" t="s">
        <v>17180</v>
      </c>
      <c r="D14563" t="s">
        <v>17179</v>
      </c>
      <c r="E14563" t="s">
        <v>4837</v>
      </c>
      <c r="F14563" s="1">
        <v>-1422.6510000000001</v>
      </c>
      <c r="I14563" s="13">
        <f t="shared" si="227"/>
        <v>-1485206.6490001685</v>
      </c>
    </row>
    <row r="14564" spans="1:9">
      <c r="A14564" s="10">
        <v>44084</v>
      </c>
      <c r="B14564" s="10">
        <v>44083</v>
      </c>
      <c r="C14564" t="s">
        <v>17178</v>
      </c>
      <c r="D14564" t="s">
        <v>17177</v>
      </c>
      <c r="E14564" t="s">
        <v>11939</v>
      </c>
      <c r="F14564" s="1">
        <v>-103425.00199999999</v>
      </c>
      <c r="I14564" s="13">
        <f t="shared" si="227"/>
        <v>-1588631.6510001686</v>
      </c>
    </row>
    <row r="14565" spans="1:9">
      <c r="A14565" s="10">
        <v>44084</v>
      </c>
      <c r="B14565" s="10">
        <v>44083</v>
      </c>
      <c r="C14565" t="s">
        <v>31</v>
      </c>
      <c r="D14565" t="s">
        <v>17177</v>
      </c>
      <c r="E14565" t="s">
        <v>11939</v>
      </c>
      <c r="F14565" s="1">
        <v>-1.7849999999999999</v>
      </c>
      <c r="I14565" s="13">
        <f t="shared" si="227"/>
        <v>-1588633.4360001686</v>
      </c>
    </row>
    <row r="14566" spans="1:9">
      <c r="A14566" s="10">
        <v>44084</v>
      </c>
      <c r="B14566" s="10">
        <v>44083</v>
      </c>
      <c r="C14566" t="s">
        <v>17176</v>
      </c>
      <c r="E14566" t="s">
        <v>100</v>
      </c>
      <c r="F14566" s="1">
        <v>-886.75400000000002</v>
      </c>
      <c r="I14566" s="13">
        <f t="shared" si="227"/>
        <v>-1589520.1900001685</v>
      </c>
    </row>
    <row r="14567" spans="1:9">
      <c r="A14567" s="10">
        <v>44084</v>
      </c>
      <c r="B14567" s="10">
        <v>44083</v>
      </c>
      <c r="C14567" t="s">
        <v>101</v>
      </c>
      <c r="E14567" t="s">
        <v>11</v>
      </c>
      <c r="F14567" s="1">
        <v>-9.52</v>
      </c>
      <c r="I14567" s="13">
        <f t="shared" si="227"/>
        <v>-1589529.7100001685</v>
      </c>
    </row>
    <row r="14568" spans="1:9">
      <c r="A14568" s="10">
        <v>44084</v>
      </c>
      <c r="B14568" s="10">
        <v>44083</v>
      </c>
      <c r="C14568" t="s">
        <v>17175</v>
      </c>
      <c r="D14568" t="s">
        <v>17174</v>
      </c>
      <c r="E14568" t="s">
        <v>681</v>
      </c>
      <c r="F14568" s="1">
        <v>-1820.8230000000001</v>
      </c>
      <c r="I14568" s="13">
        <f t="shared" si="227"/>
        <v>-1591350.5330001686</v>
      </c>
    </row>
    <row r="14569" spans="1:9">
      <c r="A14569" s="10">
        <v>44084</v>
      </c>
      <c r="B14569" s="10">
        <v>44083</v>
      </c>
      <c r="C14569" t="s">
        <v>31</v>
      </c>
      <c r="D14569" t="s">
        <v>17174</v>
      </c>
      <c r="E14569" t="s">
        <v>681</v>
      </c>
      <c r="F14569" s="1">
        <v>-1.7849999999999999</v>
      </c>
      <c r="I14569" s="13">
        <f t="shared" si="227"/>
        <v>-1591352.3180001685</v>
      </c>
    </row>
    <row r="14570" spans="1:9">
      <c r="A14570" s="10">
        <v>44084</v>
      </c>
      <c r="B14570" s="10">
        <v>44083</v>
      </c>
      <c r="C14570" t="s">
        <v>17173</v>
      </c>
      <c r="D14570" t="s">
        <v>17172</v>
      </c>
      <c r="E14570" t="s">
        <v>15044</v>
      </c>
      <c r="F14570" s="1">
        <v>-49250</v>
      </c>
      <c r="I14570" s="13">
        <f t="shared" si="227"/>
        <v>-1640602.3180001685</v>
      </c>
    </row>
    <row r="14571" spans="1:9">
      <c r="A14571" s="10">
        <v>44084</v>
      </c>
      <c r="B14571" s="10">
        <v>44083</v>
      </c>
      <c r="C14571" t="s">
        <v>17171</v>
      </c>
      <c r="D14571" t="s">
        <v>17170</v>
      </c>
      <c r="E14571" t="s">
        <v>488</v>
      </c>
      <c r="F14571" s="1">
        <v>-1006.038</v>
      </c>
      <c r="I14571" s="13">
        <f t="shared" si="227"/>
        <v>-1641608.3560001685</v>
      </c>
    </row>
    <row r="14572" spans="1:9">
      <c r="A14572" s="10">
        <v>44084</v>
      </c>
      <c r="B14572" s="10">
        <v>44083</v>
      </c>
      <c r="C14572" t="s">
        <v>17167</v>
      </c>
      <c r="D14572" t="s">
        <v>17166</v>
      </c>
      <c r="E14572" t="s">
        <v>587</v>
      </c>
      <c r="F14572" s="1">
        <v>-359.84100000000001</v>
      </c>
      <c r="I14572" s="13">
        <f t="shared" si="227"/>
        <v>-1641968.1970001685</v>
      </c>
    </row>
    <row r="14573" spans="1:9">
      <c r="A14573" s="10">
        <v>44085</v>
      </c>
      <c r="B14573" s="10">
        <v>44084</v>
      </c>
      <c r="C14573" t="s">
        <v>452</v>
      </c>
      <c r="D14573" t="s">
        <v>1996</v>
      </c>
      <c r="E14573" t="s">
        <v>11</v>
      </c>
      <c r="F14573" s="1">
        <v>-0.59499999999999997</v>
      </c>
      <c r="I14573" s="13">
        <f t="shared" si="227"/>
        <v>-1641968.7920001685</v>
      </c>
    </row>
    <row r="14574" spans="1:9">
      <c r="A14574" s="10">
        <v>44085</v>
      </c>
      <c r="B14574" s="10">
        <v>44084</v>
      </c>
      <c r="C14574" t="s">
        <v>12249</v>
      </c>
      <c r="D14574" t="s">
        <v>17204</v>
      </c>
      <c r="E14574" t="s">
        <v>11</v>
      </c>
      <c r="F14574" s="1">
        <v>-0.59499999999999997</v>
      </c>
      <c r="I14574" s="13">
        <f t="shared" si="227"/>
        <v>-1641969.3870001684</v>
      </c>
    </row>
    <row r="14575" spans="1:9">
      <c r="A14575" s="10">
        <v>44085</v>
      </c>
      <c r="B14575" s="10">
        <v>44084</v>
      </c>
      <c r="C14575" t="s">
        <v>452</v>
      </c>
      <c r="D14575" t="s">
        <v>1011</v>
      </c>
      <c r="E14575" t="s">
        <v>11</v>
      </c>
      <c r="F14575" s="1">
        <v>-0.59499999999999997</v>
      </c>
      <c r="I14575" s="13">
        <f t="shared" si="227"/>
        <v>-1641969.9820001684</v>
      </c>
    </row>
    <row r="14576" spans="1:9">
      <c r="A14576" s="10">
        <v>44085</v>
      </c>
      <c r="B14576" s="10">
        <v>44084</v>
      </c>
      <c r="C14576" t="s">
        <v>68</v>
      </c>
      <c r="D14576" t="s">
        <v>17201</v>
      </c>
      <c r="E14576" t="s">
        <v>11</v>
      </c>
      <c r="F14576" s="1">
        <v>-0.19</v>
      </c>
      <c r="I14576" s="13">
        <f t="shared" si="227"/>
        <v>-1641970.1720001684</v>
      </c>
    </row>
    <row r="14577" spans="1:9">
      <c r="A14577" s="10">
        <v>44085</v>
      </c>
      <c r="B14577" s="10">
        <v>44084</v>
      </c>
      <c r="C14577" t="s">
        <v>452</v>
      </c>
      <c r="D14577" t="s">
        <v>2056</v>
      </c>
      <c r="E14577" t="s">
        <v>11</v>
      </c>
      <c r="F14577" s="1">
        <v>-0.59499999999999997</v>
      </c>
      <c r="I14577" s="13">
        <f t="shared" si="227"/>
        <v>-1641970.7670001683</v>
      </c>
    </row>
    <row r="14578" spans="1:9">
      <c r="A14578" s="10">
        <v>44085</v>
      </c>
      <c r="B14578" s="10">
        <v>44084</v>
      </c>
      <c r="C14578" t="s">
        <v>452</v>
      </c>
      <c r="D14578" t="s">
        <v>1426</v>
      </c>
      <c r="E14578" t="s">
        <v>11</v>
      </c>
      <c r="F14578" s="1">
        <v>-0.59499999999999997</v>
      </c>
      <c r="I14578" s="13">
        <f t="shared" si="227"/>
        <v>-1641971.3620001683</v>
      </c>
    </row>
    <row r="14579" spans="1:9">
      <c r="A14579" s="10">
        <v>44085</v>
      </c>
      <c r="B14579" s="10">
        <v>44084</v>
      </c>
      <c r="C14579" t="s">
        <v>67</v>
      </c>
      <c r="D14579" t="s">
        <v>17201</v>
      </c>
      <c r="E14579" t="s">
        <v>11</v>
      </c>
      <c r="F14579" s="1">
        <v>-0.76200000000000001</v>
      </c>
      <c r="I14579" s="13">
        <f t="shared" si="227"/>
        <v>-1641972.1240001684</v>
      </c>
    </row>
    <row r="14580" spans="1:9">
      <c r="A14580" s="10">
        <v>44083</v>
      </c>
      <c r="B14580" s="10">
        <v>44084</v>
      </c>
      <c r="C14580" t="s">
        <v>14808</v>
      </c>
      <c r="D14580" t="s">
        <v>2069</v>
      </c>
      <c r="E14580" t="s">
        <v>11</v>
      </c>
      <c r="G14580" s="1">
        <v>21000</v>
      </c>
      <c r="I14580" s="13">
        <f t="shared" si="227"/>
        <v>-1620972.1240001684</v>
      </c>
    </row>
    <row r="14581" spans="1:9">
      <c r="A14581" s="10">
        <v>44083</v>
      </c>
      <c r="B14581" s="10">
        <v>44084</v>
      </c>
      <c r="C14581" t="s">
        <v>17162</v>
      </c>
      <c r="D14581" t="s">
        <v>1497</v>
      </c>
      <c r="E14581" t="s">
        <v>11</v>
      </c>
      <c r="G14581" s="1">
        <v>21000</v>
      </c>
      <c r="I14581" s="13">
        <f t="shared" si="227"/>
        <v>-1599972.1240001684</v>
      </c>
    </row>
    <row r="14582" spans="1:9">
      <c r="A14582" s="10">
        <v>44083</v>
      </c>
      <c r="B14582" s="10">
        <v>44084</v>
      </c>
      <c r="C14582" t="s">
        <v>14338</v>
      </c>
      <c r="D14582" t="s">
        <v>1863</v>
      </c>
      <c r="E14582" t="s">
        <v>11</v>
      </c>
      <c r="G14582" s="1">
        <v>33000</v>
      </c>
      <c r="I14582" s="13">
        <f t="shared" si="227"/>
        <v>-1566972.1240001684</v>
      </c>
    </row>
    <row r="14583" spans="1:9">
      <c r="A14583" s="10">
        <v>44083</v>
      </c>
      <c r="B14583" s="10">
        <v>44084</v>
      </c>
      <c r="C14583" t="s">
        <v>17161</v>
      </c>
      <c r="D14583" t="s">
        <v>17160</v>
      </c>
      <c r="E14583" t="s">
        <v>11</v>
      </c>
      <c r="G14583" s="1">
        <v>75000</v>
      </c>
      <c r="I14583" s="13">
        <f t="shared" si="227"/>
        <v>-1491972.1240001684</v>
      </c>
    </row>
    <row r="14584" spans="1:9">
      <c r="A14584" s="10">
        <v>44083</v>
      </c>
      <c r="B14584" s="10">
        <v>44084</v>
      </c>
      <c r="C14584" t="s">
        <v>14406</v>
      </c>
      <c r="D14584" t="s">
        <v>2239</v>
      </c>
      <c r="E14584" t="s">
        <v>11</v>
      </c>
      <c r="G14584" s="1">
        <v>53000</v>
      </c>
      <c r="I14584" s="13">
        <f t="shared" si="227"/>
        <v>-1438972.1240001684</v>
      </c>
    </row>
    <row r="14585" spans="1:9">
      <c r="A14585" s="10">
        <v>44083</v>
      </c>
      <c r="B14585" s="10">
        <v>44084</v>
      </c>
      <c r="C14585" t="s">
        <v>17139</v>
      </c>
      <c r="D14585" t="s">
        <v>7578</v>
      </c>
      <c r="E14585" t="s">
        <v>11</v>
      </c>
      <c r="G14585" s="1">
        <v>3000</v>
      </c>
      <c r="I14585" s="13">
        <f t="shared" si="227"/>
        <v>-1435972.1240001684</v>
      </c>
    </row>
    <row r="14586" spans="1:9">
      <c r="A14586" s="10">
        <v>44082</v>
      </c>
      <c r="B14586" s="10">
        <v>44084</v>
      </c>
      <c r="C14586" t="s">
        <v>14220</v>
      </c>
      <c r="E14586" t="s">
        <v>11</v>
      </c>
      <c r="F14586" s="1">
        <v>-20</v>
      </c>
      <c r="I14586" s="13">
        <f t="shared" si="227"/>
        <v>-1435992.1240001684</v>
      </c>
    </row>
    <row r="14587" spans="1:9">
      <c r="A14587" s="10">
        <v>44082</v>
      </c>
      <c r="B14587" s="10">
        <v>44084</v>
      </c>
      <c r="C14587" t="s">
        <v>7</v>
      </c>
      <c r="E14587" t="s">
        <v>11</v>
      </c>
      <c r="F14587" s="1">
        <v>-3.8</v>
      </c>
      <c r="I14587" s="13">
        <f t="shared" si="227"/>
        <v>-1435995.9240001685</v>
      </c>
    </row>
    <row r="14588" spans="1:9">
      <c r="A14588" s="10">
        <v>44088</v>
      </c>
      <c r="B14588" s="10">
        <v>44085</v>
      </c>
      <c r="C14588" t="s">
        <v>17226</v>
      </c>
      <c r="D14588" t="s">
        <v>17225</v>
      </c>
      <c r="E14588" t="s">
        <v>7355</v>
      </c>
      <c r="F14588" s="1">
        <v>-341.98099999999999</v>
      </c>
      <c r="I14588" s="13">
        <f t="shared" si="227"/>
        <v>-1436337.9050001684</v>
      </c>
    </row>
    <row r="14589" spans="1:9">
      <c r="A14589" s="10">
        <v>44088</v>
      </c>
      <c r="B14589" s="10">
        <v>44085</v>
      </c>
      <c r="C14589" t="s">
        <v>17224</v>
      </c>
      <c r="E14589" t="s">
        <v>100</v>
      </c>
      <c r="F14589" s="1">
        <v>-9022.8610000000008</v>
      </c>
      <c r="I14589" s="13">
        <f t="shared" si="227"/>
        <v>-1445360.7660001684</v>
      </c>
    </row>
    <row r="14590" spans="1:9">
      <c r="A14590" s="10">
        <v>44088</v>
      </c>
      <c r="B14590" s="10">
        <v>44085</v>
      </c>
      <c r="C14590" t="s">
        <v>101</v>
      </c>
      <c r="E14590" t="s">
        <v>11</v>
      </c>
      <c r="F14590" s="1">
        <v>-9.52</v>
      </c>
      <c r="I14590" s="13">
        <f t="shared" si="227"/>
        <v>-1445370.2860001684</v>
      </c>
    </row>
    <row r="14591" spans="1:9">
      <c r="A14591" s="10">
        <v>44088</v>
      </c>
      <c r="B14591" s="10">
        <v>44085</v>
      </c>
      <c r="C14591" t="s">
        <v>17223</v>
      </c>
      <c r="D14591" t="s">
        <v>17222</v>
      </c>
      <c r="E14591" t="s">
        <v>3567</v>
      </c>
      <c r="F14591" s="1">
        <v>-9509.4159999999993</v>
      </c>
      <c r="I14591" s="13">
        <f t="shared" si="227"/>
        <v>-1454879.7020001684</v>
      </c>
    </row>
    <row r="14592" spans="1:9">
      <c r="A14592" s="10">
        <v>44088</v>
      </c>
      <c r="B14592" s="10">
        <v>44085</v>
      </c>
      <c r="C14592" t="s">
        <v>17221</v>
      </c>
      <c r="E14592" t="s">
        <v>17220</v>
      </c>
      <c r="F14592" s="1">
        <v>-4943.6469999999999</v>
      </c>
      <c r="I14592" s="13">
        <f t="shared" si="227"/>
        <v>-1459823.3490001685</v>
      </c>
    </row>
    <row r="14593" spans="1:9">
      <c r="A14593" s="10">
        <v>44088</v>
      </c>
      <c r="B14593" s="10">
        <v>44085</v>
      </c>
      <c r="C14593" t="s">
        <v>17219</v>
      </c>
      <c r="D14593" t="s">
        <v>17218</v>
      </c>
      <c r="E14593" t="s">
        <v>237</v>
      </c>
      <c r="F14593" s="1">
        <v>-70557.736999999994</v>
      </c>
      <c r="I14593" s="13">
        <f t="shared" si="227"/>
        <v>-1530381.0860001685</v>
      </c>
    </row>
    <row r="14594" spans="1:9">
      <c r="A14594" s="10">
        <v>44088</v>
      </c>
      <c r="B14594" s="10">
        <v>44085</v>
      </c>
      <c r="C14594" t="s">
        <v>17217</v>
      </c>
      <c r="D14594" t="s">
        <v>17216</v>
      </c>
      <c r="E14594" t="s">
        <v>17215</v>
      </c>
      <c r="F14594" s="1">
        <v>-3303.71</v>
      </c>
      <c r="I14594" s="13">
        <f t="shared" si="227"/>
        <v>-1533684.7960001684</v>
      </c>
    </row>
    <row r="14595" spans="1:9">
      <c r="A14595" s="10">
        <v>44088</v>
      </c>
      <c r="B14595" s="10">
        <v>44085</v>
      </c>
      <c r="C14595" t="s">
        <v>17214</v>
      </c>
      <c r="D14595" t="s">
        <v>17213</v>
      </c>
      <c r="E14595" t="s">
        <v>15044</v>
      </c>
      <c r="F14595" s="1">
        <v>-79950.599000000002</v>
      </c>
      <c r="I14595" s="13">
        <f t="shared" ref="I14595:I14658" si="228">I14594+F14595+G14595</f>
        <v>-1613635.3950001684</v>
      </c>
    </row>
    <row r="14596" spans="1:9">
      <c r="A14596" s="10">
        <v>44088</v>
      </c>
      <c r="B14596" s="10">
        <v>44085</v>
      </c>
      <c r="C14596" t="s">
        <v>17212</v>
      </c>
      <c r="D14596" t="s">
        <v>17211</v>
      </c>
      <c r="E14596" t="s">
        <v>17210</v>
      </c>
      <c r="F14596" s="1">
        <v>-30</v>
      </c>
      <c r="I14596" s="13">
        <f t="shared" si="228"/>
        <v>-1613665.3950001684</v>
      </c>
    </row>
    <row r="14597" spans="1:9">
      <c r="A14597" s="10">
        <v>44088</v>
      </c>
      <c r="B14597" s="10">
        <v>44085</v>
      </c>
      <c r="C14597" t="s">
        <v>17209</v>
      </c>
      <c r="D14597" t="s">
        <v>17208</v>
      </c>
      <c r="E14597" t="s">
        <v>11</v>
      </c>
      <c r="F14597" s="1">
        <v>-1390.4690000000001</v>
      </c>
      <c r="I14597" s="13">
        <f t="shared" si="228"/>
        <v>-1615055.8640001684</v>
      </c>
    </row>
    <row r="14598" spans="1:9">
      <c r="A14598" s="10">
        <v>44088</v>
      </c>
      <c r="B14598" s="10">
        <v>44085</v>
      </c>
      <c r="C14598" t="s">
        <v>17207</v>
      </c>
      <c r="D14598" t="s">
        <v>17206</v>
      </c>
      <c r="E14598" t="s">
        <v>4209</v>
      </c>
      <c r="F14598" s="1">
        <v>-85567.540999999997</v>
      </c>
      <c r="I14598" s="13">
        <f t="shared" si="228"/>
        <v>-1700623.4050001684</v>
      </c>
    </row>
    <row r="14599" spans="1:9">
      <c r="A14599" s="10">
        <v>44088</v>
      </c>
      <c r="B14599" s="10">
        <v>44085</v>
      </c>
      <c r="C14599" t="s">
        <v>101</v>
      </c>
      <c r="E14599" t="s">
        <v>11</v>
      </c>
      <c r="F14599" s="1">
        <v>-9.52</v>
      </c>
      <c r="I14599" s="13">
        <f t="shared" si="228"/>
        <v>-1700632.9250001684</v>
      </c>
    </row>
    <row r="14600" spans="1:9">
      <c r="A14600" s="10">
        <v>44084</v>
      </c>
      <c r="B14600" s="10">
        <v>44085</v>
      </c>
      <c r="C14600" t="s">
        <v>17190</v>
      </c>
      <c r="D14600" t="s">
        <v>17189</v>
      </c>
      <c r="E14600" t="s">
        <v>11</v>
      </c>
      <c r="G14600" s="1">
        <v>191.92</v>
      </c>
      <c r="I14600" s="13">
        <f t="shared" si="228"/>
        <v>-1700441.0050001685</v>
      </c>
    </row>
    <row r="14601" spans="1:9">
      <c r="A14601" s="10">
        <v>44084</v>
      </c>
      <c r="B14601" s="10">
        <v>44085</v>
      </c>
      <c r="C14601" t="s">
        <v>17188</v>
      </c>
      <c r="D14601" t="s">
        <v>17187</v>
      </c>
      <c r="E14601" t="s">
        <v>11</v>
      </c>
      <c r="G14601" s="1">
        <v>36.347999999999999</v>
      </c>
      <c r="I14601" s="13">
        <f t="shared" si="228"/>
        <v>-1700404.6570001685</v>
      </c>
    </row>
    <row r="14602" spans="1:9">
      <c r="A14602" s="10">
        <v>44083</v>
      </c>
      <c r="B14602" s="10">
        <v>44085</v>
      </c>
      <c r="C14602" t="s">
        <v>14220</v>
      </c>
      <c r="E14602" t="s">
        <v>11</v>
      </c>
      <c r="F14602" s="1">
        <v>-20</v>
      </c>
      <c r="I14602" s="13">
        <f t="shared" si="228"/>
        <v>-1700424.6570001685</v>
      </c>
    </row>
    <row r="14603" spans="1:9">
      <c r="A14603" s="10">
        <v>44083</v>
      </c>
      <c r="B14603" s="10">
        <v>44085</v>
      </c>
      <c r="C14603" t="s">
        <v>7</v>
      </c>
      <c r="E14603" t="s">
        <v>11</v>
      </c>
      <c r="F14603" s="1">
        <v>-3.8</v>
      </c>
      <c r="I14603" s="13">
        <f t="shared" si="228"/>
        <v>-1700428.4570001685</v>
      </c>
    </row>
    <row r="14604" spans="1:9">
      <c r="A14604" s="10">
        <v>44090</v>
      </c>
      <c r="B14604" s="10">
        <v>44088</v>
      </c>
      <c r="C14604" t="s">
        <v>184</v>
      </c>
      <c r="D14604" t="s">
        <v>17248</v>
      </c>
      <c r="E14604" t="s">
        <v>17247</v>
      </c>
      <c r="F14604" s="1">
        <v>-10</v>
      </c>
      <c r="I14604" s="13">
        <f t="shared" si="228"/>
        <v>-1700438.4570001685</v>
      </c>
    </row>
    <row r="14605" spans="1:9">
      <c r="A14605" s="10">
        <v>44090</v>
      </c>
      <c r="B14605" s="10">
        <v>44088</v>
      </c>
      <c r="C14605" t="s">
        <v>7</v>
      </c>
      <c r="D14605" t="s">
        <v>17246</v>
      </c>
      <c r="E14605" t="s">
        <v>17245</v>
      </c>
      <c r="F14605" s="1">
        <v>-1.9</v>
      </c>
      <c r="I14605" s="13">
        <f t="shared" si="228"/>
        <v>-1700440.3570001684</v>
      </c>
    </row>
    <row r="14606" spans="1:9">
      <c r="A14606" s="10">
        <v>44089</v>
      </c>
      <c r="B14606" s="10">
        <v>44088</v>
      </c>
      <c r="C14606" t="s">
        <v>17244</v>
      </c>
      <c r="D14606" t="s">
        <v>17243</v>
      </c>
      <c r="E14606" t="s">
        <v>17242</v>
      </c>
      <c r="F14606" s="1">
        <v>-152.91999999999999</v>
      </c>
      <c r="I14606" s="13">
        <f t="shared" si="228"/>
        <v>-1700593.2770001683</v>
      </c>
    </row>
    <row r="14607" spans="1:9">
      <c r="A14607" s="10">
        <v>44089</v>
      </c>
      <c r="B14607" s="10">
        <v>44088</v>
      </c>
      <c r="C14607" t="s">
        <v>17241</v>
      </c>
      <c r="D14607" t="s">
        <v>17240</v>
      </c>
      <c r="E14607" t="s">
        <v>7365</v>
      </c>
      <c r="F14607" s="1">
        <v>-122.446</v>
      </c>
      <c r="I14607" s="13">
        <f t="shared" si="228"/>
        <v>-1700715.7230001683</v>
      </c>
    </row>
    <row r="14608" spans="1:9">
      <c r="A14608" s="10">
        <v>44089</v>
      </c>
      <c r="B14608" s="10">
        <v>44088</v>
      </c>
      <c r="C14608" t="s">
        <v>17239</v>
      </c>
      <c r="D14608" t="s">
        <v>17238</v>
      </c>
      <c r="E14608" t="s">
        <v>494</v>
      </c>
      <c r="F14608" s="1">
        <v>-440.9</v>
      </c>
      <c r="I14608" s="13">
        <f t="shared" si="228"/>
        <v>-1701156.6230001682</v>
      </c>
    </row>
    <row r="14609" spans="1:9">
      <c r="A14609" s="10">
        <v>44089</v>
      </c>
      <c r="B14609" s="10">
        <v>44088</v>
      </c>
      <c r="C14609" t="s">
        <v>17237</v>
      </c>
      <c r="D14609" t="s">
        <v>17236</v>
      </c>
      <c r="E14609" t="s">
        <v>494</v>
      </c>
      <c r="F14609" s="1">
        <v>-285.02</v>
      </c>
      <c r="I14609" s="13">
        <f t="shared" si="228"/>
        <v>-1701441.6430001683</v>
      </c>
    </row>
    <row r="14610" spans="1:9">
      <c r="A14610" s="10">
        <v>44089</v>
      </c>
      <c r="B14610" s="10">
        <v>44088</v>
      </c>
      <c r="C14610" t="s">
        <v>17235</v>
      </c>
      <c r="D14610" t="s">
        <v>17234</v>
      </c>
      <c r="E14610" t="s">
        <v>17233</v>
      </c>
      <c r="F14610" s="1">
        <v>-1155.721</v>
      </c>
      <c r="I14610" s="13">
        <f t="shared" si="228"/>
        <v>-1702597.3640001682</v>
      </c>
    </row>
    <row r="14611" spans="1:9">
      <c r="A14611" s="10">
        <v>44089</v>
      </c>
      <c r="B14611" s="10">
        <v>44088</v>
      </c>
      <c r="C14611" t="s">
        <v>17232</v>
      </c>
      <c r="D14611" t="s">
        <v>17231</v>
      </c>
      <c r="E14611" t="s">
        <v>332</v>
      </c>
      <c r="F14611" s="1">
        <v>-18513.431</v>
      </c>
      <c r="I14611" s="13">
        <f t="shared" si="228"/>
        <v>-1721110.7950001683</v>
      </c>
    </row>
    <row r="14612" spans="1:9">
      <c r="A14612" s="10">
        <v>44089</v>
      </c>
      <c r="B14612" s="10">
        <v>44088</v>
      </c>
      <c r="C14612" t="s">
        <v>31</v>
      </c>
      <c r="D14612" t="s">
        <v>17231</v>
      </c>
      <c r="E14612" t="s">
        <v>332</v>
      </c>
      <c r="F14612" s="1">
        <v>-1.7849999999999999</v>
      </c>
      <c r="I14612" s="13">
        <f t="shared" si="228"/>
        <v>-1721112.5800001682</v>
      </c>
    </row>
    <row r="14613" spans="1:9">
      <c r="A14613" s="10">
        <v>44089</v>
      </c>
      <c r="B14613" s="10">
        <v>44088</v>
      </c>
      <c r="C14613" t="s">
        <v>17230</v>
      </c>
      <c r="D14613" t="s">
        <v>17229</v>
      </c>
      <c r="E14613" t="s">
        <v>30</v>
      </c>
      <c r="F14613" s="1">
        <v>-2851.09</v>
      </c>
      <c r="I14613" s="13">
        <f t="shared" si="228"/>
        <v>-1723963.6700001683</v>
      </c>
    </row>
    <row r="14614" spans="1:9">
      <c r="A14614" s="10">
        <v>44089</v>
      </c>
      <c r="B14614" s="10">
        <v>44088</v>
      </c>
      <c r="C14614" t="s">
        <v>31</v>
      </c>
      <c r="D14614" t="s">
        <v>17229</v>
      </c>
      <c r="E14614" t="s">
        <v>30</v>
      </c>
      <c r="F14614" s="1">
        <v>-1.7849999999999999</v>
      </c>
      <c r="I14614" s="13">
        <f t="shared" si="228"/>
        <v>-1723965.4550001682</v>
      </c>
    </row>
    <row r="14615" spans="1:9">
      <c r="A14615" s="10">
        <v>44089</v>
      </c>
      <c r="B14615" s="10">
        <v>44088</v>
      </c>
      <c r="C14615" t="s">
        <v>17228</v>
      </c>
      <c r="D14615" t="s">
        <v>17227</v>
      </c>
      <c r="E14615" t="s">
        <v>448</v>
      </c>
      <c r="F14615" s="1">
        <v>-3880.9740000000002</v>
      </c>
      <c r="I14615" s="13">
        <f t="shared" si="228"/>
        <v>-1727846.4290001681</v>
      </c>
    </row>
    <row r="14616" spans="1:9">
      <c r="A14616" s="10">
        <v>44089</v>
      </c>
      <c r="B14616" s="10">
        <v>44088</v>
      </c>
      <c r="C14616" t="s">
        <v>31</v>
      </c>
      <c r="D14616" t="s">
        <v>17227</v>
      </c>
      <c r="E14616" t="s">
        <v>448</v>
      </c>
      <c r="F14616" s="1">
        <v>-1.7849999999999999</v>
      </c>
      <c r="I14616" s="13">
        <f t="shared" si="228"/>
        <v>-1727848.214000168</v>
      </c>
    </row>
    <row r="14617" spans="1:9">
      <c r="A14617" s="10">
        <v>44085</v>
      </c>
      <c r="B14617" s="10">
        <v>44088</v>
      </c>
      <c r="C14617" t="s">
        <v>14409</v>
      </c>
      <c r="D14617" t="s">
        <v>1996</v>
      </c>
      <c r="E14617" t="s">
        <v>11</v>
      </c>
      <c r="G14617" s="1">
        <v>14000</v>
      </c>
      <c r="I14617" s="13">
        <f t="shared" si="228"/>
        <v>-1713848.214000168</v>
      </c>
    </row>
    <row r="14618" spans="1:9">
      <c r="A14618" s="10">
        <v>44085</v>
      </c>
      <c r="B14618" s="10">
        <v>44088</v>
      </c>
      <c r="C14618" t="s">
        <v>17205</v>
      </c>
      <c r="D14618" t="s">
        <v>17204</v>
      </c>
      <c r="E14618" t="s">
        <v>11</v>
      </c>
      <c r="G14618" s="1">
        <v>125000</v>
      </c>
      <c r="I14618" s="13">
        <f t="shared" si="228"/>
        <v>-1588848.214000168</v>
      </c>
    </row>
    <row r="14619" spans="1:9">
      <c r="A14619" s="10">
        <v>44085</v>
      </c>
      <c r="B14619" s="10">
        <v>44088</v>
      </c>
      <c r="C14619" t="s">
        <v>11749</v>
      </c>
      <c r="D14619" t="s">
        <v>1011</v>
      </c>
      <c r="E14619" t="s">
        <v>11</v>
      </c>
      <c r="G14619" s="1">
        <v>10000</v>
      </c>
      <c r="I14619" s="13">
        <f t="shared" si="228"/>
        <v>-1578848.214000168</v>
      </c>
    </row>
    <row r="14620" spans="1:9">
      <c r="A14620" s="10">
        <v>44085</v>
      </c>
      <c r="B14620" s="10">
        <v>44088</v>
      </c>
      <c r="C14620" t="s">
        <v>17203</v>
      </c>
      <c r="D14620" t="s">
        <v>1426</v>
      </c>
      <c r="E14620" t="s">
        <v>11</v>
      </c>
      <c r="G14620" s="1">
        <v>17000</v>
      </c>
      <c r="I14620" s="13">
        <f t="shared" si="228"/>
        <v>-1561848.214000168</v>
      </c>
    </row>
    <row r="14621" spans="1:9">
      <c r="A14621" s="10">
        <v>44085</v>
      </c>
      <c r="B14621" s="10">
        <v>44088</v>
      </c>
      <c r="C14621" t="s">
        <v>17202</v>
      </c>
      <c r="D14621" t="s">
        <v>17201</v>
      </c>
      <c r="E14621" t="s">
        <v>11</v>
      </c>
      <c r="G14621" s="1">
        <v>64.051000000000002</v>
      </c>
      <c r="I14621" s="13">
        <f t="shared" si="228"/>
        <v>-1561784.163000168</v>
      </c>
    </row>
    <row r="14622" spans="1:9">
      <c r="A14622" s="10">
        <v>44085</v>
      </c>
      <c r="B14622" s="10">
        <v>44088</v>
      </c>
      <c r="C14622" t="s">
        <v>12076</v>
      </c>
      <c r="D14622" t="s">
        <v>2056</v>
      </c>
      <c r="E14622" t="s">
        <v>11</v>
      </c>
      <c r="G14622" s="1">
        <v>1000</v>
      </c>
      <c r="I14622" s="13">
        <f t="shared" si="228"/>
        <v>-1560784.163000168</v>
      </c>
    </row>
    <row r="14623" spans="1:9">
      <c r="A14623" s="10">
        <v>44098</v>
      </c>
      <c r="B14623" s="10">
        <v>44089</v>
      </c>
      <c r="C14623" t="s">
        <v>250</v>
      </c>
      <c r="E14623" t="s">
        <v>11</v>
      </c>
      <c r="F14623" s="1">
        <v>-465.59</v>
      </c>
      <c r="I14623" s="13">
        <f t="shared" si="228"/>
        <v>-1561249.7530001681</v>
      </c>
    </row>
    <row r="14624" spans="1:9">
      <c r="A14624" s="10">
        <v>44091</v>
      </c>
      <c r="B14624" s="10">
        <v>44089</v>
      </c>
      <c r="C14624" t="s">
        <v>7</v>
      </c>
      <c r="D14624" t="s">
        <v>17289</v>
      </c>
      <c r="E14624" t="s">
        <v>17288</v>
      </c>
      <c r="F14624" s="1">
        <v>-1.9</v>
      </c>
      <c r="I14624" s="13">
        <f t="shared" si="228"/>
        <v>-1561251.653000168</v>
      </c>
    </row>
    <row r="14625" spans="1:9">
      <c r="A14625" s="10">
        <v>44091</v>
      </c>
      <c r="B14625" s="10">
        <v>44089</v>
      </c>
      <c r="C14625" t="s">
        <v>184</v>
      </c>
      <c r="D14625" t="s">
        <v>17287</v>
      </c>
      <c r="E14625" t="s">
        <v>17286</v>
      </c>
      <c r="F14625" s="1">
        <v>-10</v>
      </c>
      <c r="I14625" s="13">
        <f t="shared" si="228"/>
        <v>-1561261.653000168</v>
      </c>
    </row>
    <row r="14626" spans="1:9">
      <c r="A14626" s="10">
        <v>44090</v>
      </c>
      <c r="B14626" s="10">
        <v>44089</v>
      </c>
      <c r="C14626" t="s">
        <v>17274</v>
      </c>
      <c r="D14626" t="s">
        <v>17273</v>
      </c>
      <c r="E14626" t="s">
        <v>302</v>
      </c>
      <c r="F14626" s="1">
        <v>-872.43299999999999</v>
      </c>
      <c r="I14626" s="13">
        <f t="shared" si="228"/>
        <v>-1562134.086000168</v>
      </c>
    </row>
    <row r="14627" spans="1:9">
      <c r="A14627" s="10">
        <v>44090</v>
      </c>
      <c r="B14627" s="10">
        <v>44089</v>
      </c>
      <c r="C14627" t="s">
        <v>17272</v>
      </c>
      <c r="D14627" t="s">
        <v>10622</v>
      </c>
      <c r="E14627" t="s">
        <v>3709</v>
      </c>
      <c r="F14627" s="1">
        <v>-64.741</v>
      </c>
      <c r="I14627" s="13">
        <f t="shared" si="228"/>
        <v>-1562198.8270001679</v>
      </c>
    </row>
    <row r="14628" spans="1:9">
      <c r="A14628" s="10">
        <v>44090</v>
      </c>
      <c r="B14628" s="10">
        <v>44089</v>
      </c>
      <c r="C14628" t="s">
        <v>452</v>
      </c>
      <c r="D14628" t="s">
        <v>1437</v>
      </c>
      <c r="E14628" t="s">
        <v>11</v>
      </c>
      <c r="F14628" s="1">
        <v>-0.59499999999999997</v>
      </c>
      <c r="I14628" s="13">
        <f t="shared" si="228"/>
        <v>-1562199.4220001679</v>
      </c>
    </row>
    <row r="14629" spans="1:9">
      <c r="A14629" s="10">
        <v>44090</v>
      </c>
      <c r="B14629" s="10">
        <v>44089</v>
      </c>
      <c r="C14629" t="s">
        <v>12249</v>
      </c>
      <c r="D14629" t="s">
        <v>17269</v>
      </c>
      <c r="E14629" t="s">
        <v>11</v>
      </c>
      <c r="F14629" s="1">
        <v>-0.59499999999999997</v>
      </c>
      <c r="I14629" s="13">
        <f t="shared" si="228"/>
        <v>-1562200.0170001679</v>
      </c>
    </row>
    <row r="14630" spans="1:9">
      <c r="A14630" s="10">
        <v>44090</v>
      </c>
      <c r="B14630" s="10">
        <v>44089</v>
      </c>
      <c r="C14630" t="s">
        <v>452</v>
      </c>
      <c r="D14630" t="s">
        <v>1860</v>
      </c>
      <c r="E14630" t="s">
        <v>11</v>
      </c>
      <c r="F14630" s="1">
        <v>-0.59499999999999997</v>
      </c>
      <c r="I14630" s="13">
        <f t="shared" si="228"/>
        <v>-1562200.6120001678</v>
      </c>
    </row>
    <row r="14631" spans="1:9">
      <c r="A14631" s="10">
        <v>44090</v>
      </c>
      <c r="B14631" s="10">
        <v>44089</v>
      </c>
      <c r="C14631" t="s">
        <v>452</v>
      </c>
      <c r="D14631" t="s">
        <v>2028</v>
      </c>
      <c r="E14631" t="s">
        <v>11</v>
      </c>
      <c r="F14631" s="1">
        <v>-0.59499999999999997</v>
      </c>
      <c r="I14631" s="13">
        <f t="shared" si="228"/>
        <v>-1562201.2070001678</v>
      </c>
    </row>
    <row r="14632" spans="1:9">
      <c r="A14632" s="10">
        <v>44090</v>
      </c>
      <c r="B14632" s="10">
        <v>44089</v>
      </c>
      <c r="C14632" t="s">
        <v>17267</v>
      </c>
      <c r="D14632" t="s">
        <v>17266</v>
      </c>
      <c r="E14632" t="s">
        <v>375</v>
      </c>
      <c r="F14632" s="1">
        <v>-399.5</v>
      </c>
      <c r="I14632" s="13">
        <f t="shared" si="228"/>
        <v>-1562600.7070001678</v>
      </c>
    </row>
    <row r="14633" spans="1:9">
      <c r="A14633" s="10">
        <v>44090</v>
      </c>
      <c r="B14633" s="10">
        <v>44089</v>
      </c>
      <c r="C14633" t="s">
        <v>17265</v>
      </c>
      <c r="D14633" t="s">
        <v>17264</v>
      </c>
      <c r="E14633" t="s">
        <v>7841</v>
      </c>
      <c r="F14633" s="1">
        <v>-914.04399999999998</v>
      </c>
      <c r="I14633" s="13">
        <f t="shared" si="228"/>
        <v>-1563514.7510001678</v>
      </c>
    </row>
    <row r="14634" spans="1:9">
      <c r="A14634" s="10">
        <v>44090</v>
      </c>
      <c r="B14634" s="10">
        <v>44089</v>
      </c>
      <c r="C14634" t="s">
        <v>17263</v>
      </c>
      <c r="D14634" t="s">
        <v>17262</v>
      </c>
      <c r="E14634" t="s">
        <v>17163</v>
      </c>
      <c r="F14634" s="1">
        <v>-764.58799999999997</v>
      </c>
      <c r="I14634" s="13">
        <f t="shared" si="228"/>
        <v>-1564279.3390001678</v>
      </c>
    </row>
    <row r="14635" spans="1:9">
      <c r="A14635" s="10">
        <v>44090</v>
      </c>
      <c r="B14635" s="10">
        <v>44089</v>
      </c>
      <c r="C14635" t="s">
        <v>17261</v>
      </c>
      <c r="D14635" t="s">
        <v>17260</v>
      </c>
      <c r="E14635" t="s">
        <v>17259</v>
      </c>
      <c r="F14635" s="1">
        <v>-298.10000000000002</v>
      </c>
      <c r="I14635" s="13">
        <f t="shared" si="228"/>
        <v>-1564577.4390001679</v>
      </c>
    </row>
    <row r="14636" spans="1:9">
      <c r="A14636" s="10">
        <v>44090</v>
      </c>
      <c r="B14636" s="10">
        <v>44089</v>
      </c>
      <c r="C14636" t="s">
        <v>17258</v>
      </c>
      <c r="D14636" t="s">
        <v>17257</v>
      </c>
      <c r="E14636" t="s">
        <v>11</v>
      </c>
      <c r="F14636" s="1">
        <v>-290.75299999999999</v>
      </c>
      <c r="I14636" s="13">
        <f t="shared" si="228"/>
        <v>-1564868.1920001679</v>
      </c>
    </row>
    <row r="14637" spans="1:9">
      <c r="A14637" s="10">
        <v>44090</v>
      </c>
      <c r="B14637" s="10">
        <v>44089</v>
      </c>
      <c r="C14637" t="s">
        <v>67</v>
      </c>
      <c r="D14637" t="s">
        <v>2463</v>
      </c>
      <c r="E14637" t="s">
        <v>11</v>
      </c>
      <c r="F14637" s="1">
        <v>-0.76200000000000001</v>
      </c>
      <c r="I14637" s="13">
        <f t="shared" si="228"/>
        <v>-1564868.954000168</v>
      </c>
    </row>
    <row r="14638" spans="1:9">
      <c r="A14638" s="10">
        <v>44090</v>
      </c>
      <c r="B14638" s="10">
        <v>44089</v>
      </c>
      <c r="C14638" t="s">
        <v>68</v>
      </c>
      <c r="D14638" t="s">
        <v>2463</v>
      </c>
      <c r="E14638" t="s">
        <v>11</v>
      </c>
      <c r="F14638" s="1">
        <v>-0.19</v>
      </c>
      <c r="I14638" s="13">
        <f t="shared" si="228"/>
        <v>-1564869.144000168</v>
      </c>
    </row>
    <row r="14639" spans="1:9">
      <c r="A14639" s="10">
        <v>44090</v>
      </c>
      <c r="B14639" s="10">
        <v>44089</v>
      </c>
      <c r="C14639" t="s">
        <v>452</v>
      </c>
      <c r="D14639" t="s">
        <v>2607</v>
      </c>
      <c r="E14639" t="s">
        <v>11</v>
      </c>
      <c r="F14639" s="1">
        <v>-0.59499999999999997</v>
      </c>
      <c r="I14639" s="13">
        <f t="shared" si="228"/>
        <v>-1564869.7390001679</v>
      </c>
    </row>
    <row r="14640" spans="1:9">
      <c r="A14640" s="10">
        <v>44090</v>
      </c>
      <c r="B14640" s="10">
        <v>44089</v>
      </c>
      <c r="C14640" t="s">
        <v>17256</v>
      </c>
      <c r="D14640" t="s">
        <v>17255</v>
      </c>
      <c r="E14640" t="s">
        <v>671</v>
      </c>
      <c r="F14640" s="1">
        <v>-289.05599999999998</v>
      </c>
      <c r="I14640" s="13">
        <f t="shared" si="228"/>
        <v>-1565158.795000168</v>
      </c>
    </row>
    <row r="14641" spans="1:9">
      <c r="A14641" s="10">
        <v>44090</v>
      </c>
      <c r="B14641" s="10">
        <v>44089</v>
      </c>
      <c r="C14641" t="s">
        <v>452</v>
      </c>
      <c r="D14641" t="s">
        <v>2170</v>
      </c>
      <c r="E14641" t="s">
        <v>11</v>
      </c>
      <c r="F14641" s="1">
        <v>-0.59499999999999997</v>
      </c>
      <c r="I14641" s="13">
        <f t="shared" si="228"/>
        <v>-1565159.390000168</v>
      </c>
    </row>
    <row r="14642" spans="1:9">
      <c r="A14642" s="10">
        <v>44090</v>
      </c>
      <c r="B14642" s="10">
        <v>44089</v>
      </c>
      <c r="C14642" t="s">
        <v>17254</v>
      </c>
      <c r="D14642" t="s">
        <v>17253</v>
      </c>
      <c r="E14642" t="s">
        <v>375</v>
      </c>
      <c r="F14642" s="1">
        <v>-225</v>
      </c>
      <c r="I14642" s="13">
        <f t="shared" si="228"/>
        <v>-1565384.390000168</v>
      </c>
    </row>
    <row r="14643" spans="1:9">
      <c r="A14643" s="10">
        <v>44090</v>
      </c>
      <c r="B14643" s="10">
        <v>44089</v>
      </c>
      <c r="C14643" t="s">
        <v>17252</v>
      </c>
      <c r="D14643" t="s">
        <v>17251</v>
      </c>
      <c r="E14643" t="s">
        <v>5444</v>
      </c>
      <c r="F14643" s="1">
        <v>-904.6</v>
      </c>
      <c r="I14643" s="13">
        <f t="shared" si="228"/>
        <v>-1566288.9900001681</v>
      </c>
    </row>
    <row r="14644" spans="1:9">
      <c r="A14644" s="10">
        <v>44090</v>
      </c>
      <c r="B14644" s="10">
        <v>44089</v>
      </c>
      <c r="C14644" t="s">
        <v>17250</v>
      </c>
      <c r="D14644" t="s">
        <v>17249</v>
      </c>
      <c r="E14644" t="s">
        <v>6777</v>
      </c>
      <c r="F14644" s="1">
        <v>-220</v>
      </c>
      <c r="I14644" s="13">
        <f t="shared" si="228"/>
        <v>-1566508.9900001681</v>
      </c>
    </row>
    <row r="14645" spans="1:9">
      <c r="A14645" s="10">
        <v>44089</v>
      </c>
      <c r="B14645" s="10">
        <v>44089</v>
      </c>
      <c r="C14645" t="s">
        <v>21</v>
      </c>
      <c r="E14645" t="s">
        <v>11</v>
      </c>
      <c r="F14645" s="1">
        <v>-2532666.7859999998</v>
      </c>
      <c r="I14645" s="13">
        <f t="shared" si="228"/>
        <v>-4099175.7760001682</v>
      </c>
    </row>
    <row r="14646" spans="1:9">
      <c r="A14646" s="10">
        <v>44089</v>
      </c>
      <c r="B14646" s="10">
        <v>44089</v>
      </c>
      <c r="C14646" t="s">
        <v>4758</v>
      </c>
      <c r="E14646" t="s">
        <v>11</v>
      </c>
      <c r="F14646" s="1">
        <v>-84921.167000000001</v>
      </c>
      <c r="I14646" s="13">
        <f t="shared" si="228"/>
        <v>-4184096.9430001681</v>
      </c>
    </row>
    <row r="14647" spans="1:9">
      <c r="A14647" s="10">
        <v>44089</v>
      </c>
      <c r="B14647" s="10">
        <v>44089</v>
      </c>
      <c r="C14647" t="s">
        <v>4752</v>
      </c>
      <c r="E14647" t="s">
        <v>11</v>
      </c>
      <c r="G14647" s="1">
        <v>3700000</v>
      </c>
      <c r="I14647" s="13">
        <f t="shared" si="228"/>
        <v>-484096.94300016807</v>
      </c>
    </row>
    <row r="14648" spans="1:9">
      <c r="A14648" s="10">
        <v>44089</v>
      </c>
      <c r="B14648" s="10">
        <v>44089</v>
      </c>
      <c r="C14648" t="s">
        <v>4753</v>
      </c>
      <c r="E14648" t="s">
        <v>11</v>
      </c>
      <c r="G14648" s="1">
        <v>4000000</v>
      </c>
      <c r="I14648" s="13">
        <f t="shared" si="228"/>
        <v>3515903.0569998319</v>
      </c>
    </row>
    <row r="14649" spans="1:9">
      <c r="A14649" s="10">
        <v>44089</v>
      </c>
      <c r="B14649" s="10">
        <v>44089</v>
      </c>
      <c r="C14649" t="s">
        <v>21</v>
      </c>
      <c r="E14649" t="s">
        <v>11</v>
      </c>
      <c r="F14649" s="1">
        <v>-3700000</v>
      </c>
      <c r="I14649" s="13">
        <f t="shared" si="228"/>
        <v>-184096.94300016807</v>
      </c>
    </row>
    <row r="14650" spans="1:9">
      <c r="A14650" s="10">
        <v>44089</v>
      </c>
      <c r="B14650" s="10">
        <v>44089</v>
      </c>
      <c r="C14650" t="s">
        <v>350</v>
      </c>
      <c r="E14650" t="s">
        <v>11</v>
      </c>
      <c r="F14650" s="1">
        <v>-2.38</v>
      </c>
      <c r="I14650" s="13">
        <f t="shared" si="228"/>
        <v>-184099.32300016808</v>
      </c>
    </row>
    <row r="14651" spans="1:9">
      <c r="A14651" s="10">
        <v>44089</v>
      </c>
      <c r="B14651" s="10">
        <v>44089</v>
      </c>
      <c r="C14651" t="s">
        <v>3741</v>
      </c>
      <c r="E14651" t="s">
        <v>11</v>
      </c>
      <c r="F14651" s="1">
        <v>-1467333.2139999999</v>
      </c>
      <c r="I14651" s="13">
        <f t="shared" si="228"/>
        <v>-1651432.5370001681</v>
      </c>
    </row>
    <row r="14652" spans="1:9">
      <c r="A14652" s="10">
        <v>44089</v>
      </c>
      <c r="B14652" s="10">
        <v>44089</v>
      </c>
      <c r="C14652" t="s">
        <v>350</v>
      </c>
      <c r="E14652" t="s">
        <v>11</v>
      </c>
      <c r="F14652" s="1">
        <v>-2.38</v>
      </c>
      <c r="I14652" s="13">
        <f t="shared" si="228"/>
        <v>-1651434.917000168</v>
      </c>
    </row>
    <row r="14653" spans="1:9">
      <c r="A14653" s="10">
        <v>44089</v>
      </c>
      <c r="B14653" s="10">
        <v>44089</v>
      </c>
      <c r="C14653" t="s">
        <v>4758</v>
      </c>
      <c r="E14653" t="s">
        <v>11</v>
      </c>
      <c r="F14653" s="1">
        <v>-89195.555999999997</v>
      </c>
      <c r="I14653" s="13">
        <f t="shared" si="228"/>
        <v>-1740630.4730001681</v>
      </c>
    </row>
    <row r="14654" spans="1:9">
      <c r="A14654" s="10">
        <v>44092</v>
      </c>
      <c r="B14654" s="10">
        <v>44090</v>
      </c>
      <c r="C14654" t="s">
        <v>7</v>
      </c>
      <c r="D14654" t="s">
        <v>17316</v>
      </c>
      <c r="E14654" t="s">
        <v>17026</v>
      </c>
      <c r="F14654" s="1">
        <v>-7.6</v>
      </c>
      <c r="I14654" s="13">
        <f t="shared" si="228"/>
        <v>-1740638.0730001682</v>
      </c>
    </row>
    <row r="14655" spans="1:9">
      <c r="A14655" s="10">
        <v>44092</v>
      </c>
      <c r="B14655" s="10">
        <v>44090</v>
      </c>
      <c r="C14655" t="s">
        <v>7</v>
      </c>
      <c r="D14655" t="s">
        <v>17313</v>
      </c>
      <c r="E14655" t="s">
        <v>17312</v>
      </c>
      <c r="F14655" s="1">
        <v>-1.9</v>
      </c>
      <c r="I14655" s="13">
        <f t="shared" si="228"/>
        <v>-1740639.9730001681</v>
      </c>
    </row>
    <row r="14656" spans="1:9">
      <c r="A14656" s="10">
        <v>44092</v>
      </c>
      <c r="B14656" s="10">
        <v>44090</v>
      </c>
      <c r="C14656" t="s">
        <v>33</v>
      </c>
      <c r="D14656" t="s">
        <v>17311</v>
      </c>
      <c r="E14656" t="s">
        <v>17310</v>
      </c>
      <c r="F14656" s="1">
        <v>-40</v>
      </c>
      <c r="I14656" s="13">
        <f t="shared" si="228"/>
        <v>-1740679.9730001681</v>
      </c>
    </row>
    <row r="14657" spans="1:9">
      <c r="A14657" s="10">
        <v>44092</v>
      </c>
      <c r="B14657" s="10">
        <v>44090</v>
      </c>
      <c r="C14657" t="s">
        <v>184</v>
      </c>
      <c r="D14657" t="s">
        <v>17309</v>
      </c>
      <c r="E14657" t="s">
        <v>17308</v>
      </c>
      <c r="F14657" s="1">
        <v>-10</v>
      </c>
      <c r="I14657" s="13">
        <f t="shared" si="228"/>
        <v>-1740689.9730001681</v>
      </c>
    </row>
    <row r="14658" spans="1:9">
      <c r="A14658" s="10">
        <v>44091</v>
      </c>
      <c r="B14658" s="10">
        <v>44090</v>
      </c>
      <c r="C14658" t="s">
        <v>17305</v>
      </c>
      <c r="D14658" t="s">
        <v>17304</v>
      </c>
      <c r="E14658" t="s">
        <v>17303</v>
      </c>
      <c r="F14658" s="1">
        <v>-204.53200000000001</v>
      </c>
      <c r="I14658" s="13">
        <f t="shared" si="228"/>
        <v>-1740894.505000168</v>
      </c>
    </row>
    <row r="14659" spans="1:9">
      <c r="A14659" s="10">
        <v>44091</v>
      </c>
      <c r="B14659" s="10">
        <v>44090</v>
      </c>
      <c r="C14659" t="s">
        <v>17302</v>
      </c>
      <c r="D14659" t="s">
        <v>17301</v>
      </c>
      <c r="E14659" t="s">
        <v>4346</v>
      </c>
      <c r="F14659" s="1">
        <v>-107.155</v>
      </c>
      <c r="I14659" s="13">
        <f t="shared" ref="I14659:I14722" si="229">I14658+F14659+G14659</f>
        <v>-1741001.660000168</v>
      </c>
    </row>
    <row r="14660" spans="1:9">
      <c r="A14660" s="10">
        <v>44091</v>
      </c>
      <c r="B14660" s="10">
        <v>44090</v>
      </c>
      <c r="C14660" t="s">
        <v>101</v>
      </c>
      <c r="E14660" t="s">
        <v>11</v>
      </c>
      <c r="F14660" s="1">
        <v>-9.52</v>
      </c>
      <c r="I14660" s="13">
        <f t="shared" si="229"/>
        <v>-1741011.180000168</v>
      </c>
    </row>
    <row r="14661" spans="1:9">
      <c r="A14661" s="10">
        <v>44091</v>
      </c>
      <c r="B14661" s="10">
        <v>44090</v>
      </c>
      <c r="C14661" t="s">
        <v>17300</v>
      </c>
      <c r="D14661" t="s">
        <v>17299</v>
      </c>
      <c r="E14661" t="s">
        <v>11</v>
      </c>
      <c r="F14661" s="1">
        <v>-450.89600000000002</v>
      </c>
      <c r="I14661" s="13">
        <f t="shared" si="229"/>
        <v>-1741462.076000168</v>
      </c>
    </row>
    <row r="14662" spans="1:9">
      <c r="A14662" s="10">
        <v>44091</v>
      </c>
      <c r="B14662" s="10">
        <v>44090</v>
      </c>
      <c r="C14662" t="s">
        <v>12249</v>
      </c>
      <c r="D14662" t="s">
        <v>17297</v>
      </c>
      <c r="E14662" t="s">
        <v>11</v>
      </c>
      <c r="F14662" s="1">
        <v>-0.59499999999999997</v>
      </c>
      <c r="I14662" s="13">
        <f t="shared" si="229"/>
        <v>-1741462.671000168</v>
      </c>
    </row>
    <row r="14663" spans="1:9">
      <c r="A14663" s="10">
        <v>44091</v>
      </c>
      <c r="B14663" s="10">
        <v>44090</v>
      </c>
      <c r="C14663" t="s">
        <v>17296</v>
      </c>
      <c r="D14663" t="s">
        <v>17295</v>
      </c>
      <c r="E14663" t="s">
        <v>13374</v>
      </c>
      <c r="F14663" s="1">
        <v>-896.85400000000004</v>
      </c>
      <c r="I14663" s="13">
        <f t="shared" si="229"/>
        <v>-1742359.525000168</v>
      </c>
    </row>
    <row r="14664" spans="1:9">
      <c r="A14664" s="10">
        <v>44091</v>
      </c>
      <c r="B14664" s="10">
        <v>44090</v>
      </c>
      <c r="C14664" t="s">
        <v>17294</v>
      </c>
      <c r="D14664" t="s">
        <v>17293</v>
      </c>
      <c r="E14664" t="s">
        <v>17292</v>
      </c>
      <c r="F14664" s="1">
        <v>-49250</v>
      </c>
      <c r="I14664" s="13">
        <f t="shared" si="229"/>
        <v>-1791609.525000168</v>
      </c>
    </row>
    <row r="14665" spans="1:9">
      <c r="A14665" s="10">
        <v>44091</v>
      </c>
      <c r="B14665" s="10">
        <v>44090</v>
      </c>
      <c r="C14665" t="s">
        <v>17291</v>
      </c>
      <c r="D14665" t="s">
        <v>17290</v>
      </c>
      <c r="E14665" t="s">
        <v>12240</v>
      </c>
      <c r="F14665" s="1">
        <v>-2371.0920000000001</v>
      </c>
      <c r="I14665" s="13">
        <f t="shared" si="229"/>
        <v>-1793980.617000168</v>
      </c>
    </row>
    <row r="14666" spans="1:9">
      <c r="A14666" s="10">
        <v>44091</v>
      </c>
      <c r="B14666" s="10">
        <v>44090</v>
      </c>
      <c r="C14666" t="s">
        <v>17285</v>
      </c>
      <c r="D14666" t="s">
        <v>17284</v>
      </c>
      <c r="E14666" t="s">
        <v>13374</v>
      </c>
      <c r="F14666" s="1">
        <v>-1358.7619999999999</v>
      </c>
      <c r="I14666" s="13">
        <f t="shared" si="229"/>
        <v>-1795339.3790001681</v>
      </c>
    </row>
    <row r="14667" spans="1:9">
      <c r="A14667" s="10">
        <v>44091</v>
      </c>
      <c r="B14667" s="10">
        <v>44090</v>
      </c>
      <c r="C14667" t="s">
        <v>17283</v>
      </c>
      <c r="D14667" t="s">
        <v>17282</v>
      </c>
      <c r="E14667" t="s">
        <v>305</v>
      </c>
      <c r="F14667" s="1">
        <v>-375.59300000000002</v>
      </c>
      <c r="I14667" s="13">
        <f t="shared" si="229"/>
        <v>-1795714.9720001682</v>
      </c>
    </row>
    <row r="14668" spans="1:9">
      <c r="A14668" s="10">
        <v>44091</v>
      </c>
      <c r="B14668" s="10">
        <v>44090</v>
      </c>
      <c r="C14668" t="s">
        <v>17281</v>
      </c>
      <c r="D14668" t="s">
        <v>17280</v>
      </c>
      <c r="E14668" t="s">
        <v>410</v>
      </c>
      <c r="F14668" s="1">
        <v>-90</v>
      </c>
      <c r="I14668" s="13">
        <f t="shared" si="229"/>
        <v>-1795804.9720001682</v>
      </c>
    </row>
    <row r="14669" spans="1:9">
      <c r="A14669" s="10">
        <v>44091</v>
      </c>
      <c r="B14669" s="10">
        <v>44090</v>
      </c>
      <c r="C14669" t="s">
        <v>17279</v>
      </c>
      <c r="D14669" t="s">
        <v>17278</v>
      </c>
      <c r="E14669" t="s">
        <v>10453</v>
      </c>
      <c r="F14669" s="1">
        <v>-304.23</v>
      </c>
      <c r="I14669" s="13">
        <f t="shared" si="229"/>
        <v>-1796109.2020001682</v>
      </c>
    </row>
    <row r="14670" spans="1:9">
      <c r="A14670" s="10">
        <v>44091</v>
      </c>
      <c r="B14670" s="10">
        <v>44090</v>
      </c>
      <c r="C14670" t="s">
        <v>67</v>
      </c>
      <c r="D14670" t="s">
        <v>17276</v>
      </c>
      <c r="E14670" t="s">
        <v>11</v>
      </c>
      <c r="F14670" s="1">
        <v>-0.76200000000000001</v>
      </c>
      <c r="I14670" s="13">
        <f t="shared" si="229"/>
        <v>-1796109.9640001683</v>
      </c>
    </row>
    <row r="14671" spans="1:9">
      <c r="A14671" s="10">
        <v>44091</v>
      </c>
      <c r="B14671" s="10">
        <v>44090</v>
      </c>
      <c r="C14671" t="s">
        <v>68</v>
      </c>
      <c r="D14671" t="s">
        <v>17276</v>
      </c>
      <c r="E14671" t="s">
        <v>11</v>
      </c>
      <c r="F14671" s="1">
        <v>-0.19</v>
      </c>
      <c r="I14671" s="13">
        <f t="shared" si="229"/>
        <v>-1796110.1540001682</v>
      </c>
    </row>
    <row r="14672" spans="1:9">
      <c r="A14672" s="10">
        <v>44091</v>
      </c>
      <c r="B14672" s="10">
        <v>44090</v>
      </c>
      <c r="C14672" t="s">
        <v>17275</v>
      </c>
      <c r="E14672" t="s">
        <v>100</v>
      </c>
      <c r="F14672" s="1">
        <v>-8527.3770000000004</v>
      </c>
      <c r="I14672" s="13">
        <f t="shared" si="229"/>
        <v>-1804637.5310001683</v>
      </c>
    </row>
    <row r="14673" spans="1:9">
      <c r="A14673" s="10">
        <v>44092</v>
      </c>
      <c r="B14673" s="10">
        <v>44091</v>
      </c>
      <c r="C14673" t="s">
        <v>17325</v>
      </c>
      <c r="D14673" t="s">
        <v>17324</v>
      </c>
      <c r="E14673" t="s">
        <v>6995</v>
      </c>
      <c r="F14673" s="1">
        <v>-3244.116</v>
      </c>
      <c r="I14673" s="13">
        <f t="shared" si="229"/>
        <v>-1807881.6470001682</v>
      </c>
    </row>
    <row r="14674" spans="1:9">
      <c r="A14674" s="10">
        <v>44092</v>
      </c>
      <c r="B14674" s="10">
        <v>44091</v>
      </c>
      <c r="C14674" t="s">
        <v>17323</v>
      </c>
      <c r="D14674" t="s">
        <v>17322</v>
      </c>
      <c r="E14674" t="s">
        <v>17321</v>
      </c>
      <c r="F14674" s="1">
        <v>-179.8</v>
      </c>
      <c r="I14674" s="13">
        <f t="shared" si="229"/>
        <v>-1808061.4470001683</v>
      </c>
    </row>
    <row r="14675" spans="1:9">
      <c r="A14675" s="10">
        <v>44092</v>
      </c>
      <c r="B14675" s="10">
        <v>44091</v>
      </c>
      <c r="C14675" t="s">
        <v>17320</v>
      </c>
      <c r="D14675" t="s">
        <v>17319</v>
      </c>
      <c r="E14675" t="s">
        <v>4970</v>
      </c>
      <c r="F14675" s="1">
        <v>-150</v>
      </c>
      <c r="I14675" s="13">
        <f t="shared" si="229"/>
        <v>-1808211.4470001683</v>
      </c>
    </row>
    <row r="14676" spans="1:9">
      <c r="A14676" s="10">
        <v>44092</v>
      </c>
      <c r="B14676" s="10">
        <v>44091</v>
      </c>
      <c r="C14676" t="s">
        <v>17318</v>
      </c>
      <c r="D14676" t="s">
        <v>17317</v>
      </c>
      <c r="E14676" t="s">
        <v>11</v>
      </c>
      <c r="F14676" s="1">
        <v>-1716.038</v>
      </c>
      <c r="I14676" s="13">
        <f t="shared" si="229"/>
        <v>-1809927.4850001682</v>
      </c>
    </row>
    <row r="14677" spans="1:9">
      <c r="A14677" s="10">
        <v>44092</v>
      </c>
      <c r="B14677" s="10">
        <v>44091</v>
      </c>
      <c r="C14677" t="s">
        <v>17315</v>
      </c>
      <c r="D14677" t="s">
        <v>17314</v>
      </c>
      <c r="E14677" t="s">
        <v>16030</v>
      </c>
      <c r="F14677" s="1">
        <v>-238.822</v>
      </c>
      <c r="I14677" s="13">
        <f t="shared" si="229"/>
        <v>-1810166.3070001681</v>
      </c>
    </row>
    <row r="14678" spans="1:9">
      <c r="A14678" s="10">
        <v>44092</v>
      </c>
      <c r="B14678" s="10">
        <v>44091</v>
      </c>
      <c r="C14678" t="s">
        <v>17307</v>
      </c>
      <c r="D14678" t="s">
        <v>17306</v>
      </c>
      <c r="E14678" t="s">
        <v>16030</v>
      </c>
      <c r="F14678" s="1">
        <v>-1462.194</v>
      </c>
      <c r="I14678" s="13">
        <f t="shared" si="229"/>
        <v>-1811628.501000168</v>
      </c>
    </row>
    <row r="14679" spans="1:9">
      <c r="A14679" s="10">
        <v>44090</v>
      </c>
      <c r="B14679" s="10">
        <v>44091</v>
      </c>
      <c r="C14679" t="s">
        <v>17271</v>
      </c>
      <c r="D14679" t="s">
        <v>1437</v>
      </c>
      <c r="E14679" t="s">
        <v>11</v>
      </c>
      <c r="G14679" s="1">
        <v>25000</v>
      </c>
      <c r="I14679" s="13">
        <f t="shared" si="229"/>
        <v>-1786628.501000168</v>
      </c>
    </row>
    <row r="14680" spans="1:9">
      <c r="A14680" s="10">
        <v>44090</v>
      </c>
      <c r="B14680" s="10">
        <v>44091</v>
      </c>
      <c r="C14680" t="s">
        <v>17270</v>
      </c>
      <c r="D14680" t="s">
        <v>17269</v>
      </c>
      <c r="E14680" t="s">
        <v>11</v>
      </c>
      <c r="G14680" s="1">
        <v>100000</v>
      </c>
      <c r="I14680" s="13">
        <f t="shared" si="229"/>
        <v>-1686628.501000168</v>
      </c>
    </row>
    <row r="14681" spans="1:9">
      <c r="A14681" s="10">
        <v>44090</v>
      </c>
      <c r="B14681" s="10">
        <v>44091</v>
      </c>
      <c r="C14681" t="s">
        <v>17268</v>
      </c>
      <c r="D14681" t="s">
        <v>1860</v>
      </c>
      <c r="E14681" t="s">
        <v>11</v>
      </c>
      <c r="G14681" s="1">
        <v>1000</v>
      </c>
      <c r="I14681" s="13">
        <f t="shared" si="229"/>
        <v>-1685628.501000168</v>
      </c>
    </row>
    <row r="14682" spans="1:9">
      <c r="A14682" s="10">
        <v>44090</v>
      </c>
      <c r="B14682" s="10">
        <v>44091</v>
      </c>
      <c r="C14682" t="s">
        <v>12170</v>
      </c>
      <c r="D14682" t="s">
        <v>2028</v>
      </c>
      <c r="E14682" t="s">
        <v>11</v>
      </c>
      <c r="G14682" s="1">
        <v>22000</v>
      </c>
      <c r="I14682" s="13">
        <f t="shared" si="229"/>
        <v>-1663628.501000168</v>
      </c>
    </row>
    <row r="14683" spans="1:9">
      <c r="A14683" s="10">
        <v>44090</v>
      </c>
      <c r="B14683" s="10">
        <v>44091</v>
      </c>
      <c r="C14683" t="s">
        <v>8611</v>
      </c>
      <c r="D14683" t="s">
        <v>2463</v>
      </c>
      <c r="E14683" t="s">
        <v>11</v>
      </c>
      <c r="G14683" s="1">
        <v>411.09399999999999</v>
      </c>
      <c r="I14683" s="13">
        <f t="shared" si="229"/>
        <v>-1663217.407000168</v>
      </c>
    </row>
    <row r="14684" spans="1:9">
      <c r="A14684" s="10">
        <v>44090</v>
      </c>
      <c r="B14684" s="10">
        <v>44091</v>
      </c>
      <c r="C14684" t="s">
        <v>11836</v>
      </c>
      <c r="D14684" t="s">
        <v>2607</v>
      </c>
      <c r="E14684" t="s">
        <v>11</v>
      </c>
      <c r="G14684" s="1">
        <v>1000</v>
      </c>
      <c r="I14684" s="13">
        <f t="shared" si="229"/>
        <v>-1662217.407000168</v>
      </c>
    </row>
    <row r="14685" spans="1:9">
      <c r="A14685" s="10">
        <v>44090</v>
      </c>
      <c r="B14685" s="10">
        <v>44091</v>
      </c>
      <c r="C14685" t="s">
        <v>12081</v>
      </c>
      <c r="D14685" t="s">
        <v>2170</v>
      </c>
      <c r="E14685" t="s">
        <v>11</v>
      </c>
      <c r="G14685" s="1">
        <v>110000</v>
      </c>
      <c r="I14685" s="13">
        <f t="shared" si="229"/>
        <v>-1552217.407000168</v>
      </c>
    </row>
    <row r="14686" spans="1:9">
      <c r="A14686" s="10">
        <v>44098</v>
      </c>
      <c r="B14686" s="10">
        <v>44092</v>
      </c>
      <c r="C14686" t="s">
        <v>857</v>
      </c>
      <c r="D14686" t="s">
        <v>17383</v>
      </c>
      <c r="E14686" t="s">
        <v>17382</v>
      </c>
      <c r="F14686" s="1">
        <v>-1092.5</v>
      </c>
      <c r="I14686" s="13">
        <f t="shared" si="229"/>
        <v>-1553309.907000168</v>
      </c>
    </row>
    <row r="14687" spans="1:9">
      <c r="A14687" s="10">
        <v>44095</v>
      </c>
      <c r="B14687" s="10">
        <v>44092</v>
      </c>
      <c r="C14687" t="s">
        <v>17349</v>
      </c>
      <c r="D14687" t="s">
        <v>17348</v>
      </c>
      <c r="E14687" t="s">
        <v>142</v>
      </c>
      <c r="F14687" s="1">
        <v>-170.1</v>
      </c>
      <c r="I14687" s="13">
        <f t="shared" si="229"/>
        <v>-1553480.0070001681</v>
      </c>
    </row>
    <row r="14688" spans="1:9">
      <c r="A14688" s="10">
        <v>44095</v>
      </c>
      <c r="B14688" s="10">
        <v>44092</v>
      </c>
      <c r="C14688" t="s">
        <v>31</v>
      </c>
      <c r="D14688" t="s">
        <v>17329</v>
      </c>
      <c r="E14688" t="s">
        <v>9926</v>
      </c>
      <c r="F14688" s="1">
        <v>-1.7849999999999999</v>
      </c>
      <c r="I14688" s="13">
        <f t="shared" si="229"/>
        <v>-1553481.792000168</v>
      </c>
    </row>
    <row r="14689" spans="1:9">
      <c r="A14689" s="10">
        <v>44095</v>
      </c>
      <c r="B14689" s="10">
        <v>44092</v>
      </c>
      <c r="C14689" t="s">
        <v>17347</v>
      </c>
      <c r="D14689" t="s">
        <v>17346</v>
      </c>
      <c r="E14689" t="s">
        <v>17345</v>
      </c>
      <c r="F14689" s="1">
        <v>-6059.72</v>
      </c>
      <c r="I14689" s="13">
        <f t="shared" si="229"/>
        <v>-1559541.512000168</v>
      </c>
    </row>
    <row r="14690" spans="1:9">
      <c r="A14690" s="10">
        <v>44095</v>
      </c>
      <c r="B14690" s="10">
        <v>44092</v>
      </c>
      <c r="C14690" t="s">
        <v>17344</v>
      </c>
      <c r="D14690" t="s">
        <v>17343</v>
      </c>
      <c r="E14690" t="s">
        <v>5122</v>
      </c>
      <c r="F14690" s="1">
        <v>-1030.3720000000001</v>
      </c>
      <c r="I14690" s="13">
        <f t="shared" si="229"/>
        <v>-1560571.8840001679</v>
      </c>
    </row>
    <row r="14691" spans="1:9">
      <c r="A14691" s="10">
        <v>44095</v>
      </c>
      <c r="B14691" s="10">
        <v>44092</v>
      </c>
      <c r="C14691" t="s">
        <v>31</v>
      </c>
      <c r="D14691" t="s">
        <v>17343</v>
      </c>
      <c r="E14691" t="s">
        <v>5122</v>
      </c>
      <c r="F14691" s="1">
        <v>-1.7849999999999999</v>
      </c>
      <c r="I14691" s="13">
        <f t="shared" si="229"/>
        <v>-1560573.6690001679</v>
      </c>
    </row>
    <row r="14692" spans="1:9">
      <c r="A14692" s="10">
        <v>44095</v>
      </c>
      <c r="B14692" s="10">
        <v>44092</v>
      </c>
      <c r="C14692" t="s">
        <v>17342</v>
      </c>
      <c r="D14692" t="s">
        <v>17341</v>
      </c>
      <c r="E14692" t="s">
        <v>13508</v>
      </c>
      <c r="F14692" s="1">
        <v>-331.73500000000001</v>
      </c>
      <c r="I14692" s="13">
        <f t="shared" si="229"/>
        <v>-1560905.404000168</v>
      </c>
    </row>
    <row r="14693" spans="1:9">
      <c r="A14693" s="10">
        <v>44095</v>
      </c>
      <c r="B14693" s="10">
        <v>44092</v>
      </c>
      <c r="C14693" t="s">
        <v>17340</v>
      </c>
      <c r="D14693" t="s">
        <v>17339</v>
      </c>
      <c r="E14693" t="s">
        <v>681</v>
      </c>
      <c r="F14693" s="1">
        <v>-1676.018</v>
      </c>
      <c r="I14693" s="13">
        <f t="shared" si="229"/>
        <v>-1562581.4220001679</v>
      </c>
    </row>
    <row r="14694" spans="1:9">
      <c r="A14694" s="10">
        <v>44095</v>
      </c>
      <c r="B14694" s="10">
        <v>44092</v>
      </c>
      <c r="C14694" t="s">
        <v>31</v>
      </c>
      <c r="D14694" t="s">
        <v>17339</v>
      </c>
      <c r="E14694" t="s">
        <v>681</v>
      </c>
      <c r="F14694" s="1">
        <v>-1.7849999999999999</v>
      </c>
      <c r="I14694" s="13">
        <f t="shared" si="229"/>
        <v>-1562583.2070001678</v>
      </c>
    </row>
    <row r="14695" spans="1:9">
      <c r="A14695" s="10">
        <v>44095</v>
      </c>
      <c r="B14695" s="10">
        <v>44092</v>
      </c>
      <c r="C14695" t="s">
        <v>17338</v>
      </c>
      <c r="D14695" t="s">
        <v>17337</v>
      </c>
      <c r="E14695" t="s">
        <v>11</v>
      </c>
      <c r="F14695" s="1">
        <v>-9278.9529999999995</v>
      </c>
      <c r="I14695" s="13">
        <f t="shared" si="229"/>
        <v>-1571862.1600001678</v>
      </c>
    </row>
    <row r="14696" spans="1:9">
      <c r="A14696" s="10">
        <v>44095</v>
      </c>
      <c r="B14696" s="10">
        <v>44092</v>
      </c>
      <c r="C14696" t="s">
        <v>17336</v>
      </c>
      <c r="D14696" t="s">
        <v>17335</v>
      </c>
      <c r="E14696" t="s">
        <v>8448</v>
      </c>
      <c r="F14696" s="1">
        <v>-782.35900000000004</v>
      </c>
      <c r="I14696" s="13">
        <f t="shared" si="229"/>
        <v>-1572644.5190001677</v>
      </c>
    </row>
    <row r="14697" spans="1:9">
      <c r="A14697" s="10">
        <v>44095</v>
      </c>
      <c r="B14697" s="10">
        <v>44092</v>
      </c>
      <c r="C14697" t="s">
        <v>31</v>
      </c>
      <c r="D14697" t="s">
        <v>17335</v>
      </c>
      <c r="E14697" t="s">
        <v>8448</v>
      </c>
      <c r="F14697" s="1">
        <v>-1.7849999999999999</v>
      </c>
      <c r="I14697" s="13">
        <f t="shared" si="229"/>
        <v>-1572646.3040001676</v>
      </c>
    </row>
    <row r="14698" spans="1:9">
      <c r="A14698" s="10">
        <v>44095</v>
      </c>
      <c r="B14698" s="10">
        <v>44092</v>
      </c>
      <c r="C14698" t="s">
        <v>17334</v>
      </c>
      <c r="D14698" t="s">
        <v>17333</v>
      </c>
      <c r="E14698" t="s">
        <v>17077</v>
      </c>
      <c r="F14698" s="1">
        <v>-4459.1580000000004</v>
      </c>
      <c r="I14698" s="13">
        <f t="shared" si="229"/>
        <v>-1577105.4620001677</v>
      </c>
    </row>
    <row r="14699" spans="1:9">
      <c r="A14699" s="10">
        <v>44095</v>
      </c>
      <c r="B14699" s="10">
        <v>44092</v>
      </c>
      <c r="C14699" t="s">
        <v>17332</v>
      </c>
      <c r="D14699" t="s">
        <v>17331</v>
      </c>
      <c r="E14699" t="s">
        <v>6134</v>
      </c>
      <c r="F14699" s="1">
        <v>-78817.240000000005</v>
      </c>
      <c r="I14699" s="13">
        <f t="shared" si="229"/>
        <v>-1655922.7020001677</v>
      </c>
    </row>
    <row r="14700" spans="1:9">
      <c r="A14700" s="10">
        <v>44095</v>
      </c>
      <c r="B14700" s="10">
        <v>44092</v>
      </c>
      <c r="C14700" t="s">
        <v>31</v>
      </c>
      <c r="D14700" t="s">
        <v>17331</v>
      </c>
      <c r="E14700" t="s">
        <v>6134</v>
      </c>
      <c r="F14700" s="1">
        <v>-1.7849999999999999</v>
      </c>
      <c r="I14700" s="13">
        <f t="shared" si="229"/>
        <v>-1655924.4870001676</v>
      </c>
    </row>
    <row r="14701" spans="1:9">
      <c r="A14701" s="10">
        <v>44095</v>
      </c>
      <c r="B14701" s="10">
        <v>44092</v>
      </c>
      <c r="C14701" t="s">
        <v>17330</v>
      </c>
      <c r="D14701" t="s">
        <v>17329</v>
      </c>
      <c r="E14701" t="s">
        <v>9926</v>
      </c>
      <c r="F14701" s="1">
        <v>-5675.0609999999997</v>
      </c>
      <c r="I14701" s="13">
        <f t="shared" si="229"/>
        <v>-1661599.5480001676</v>
      </c>
    </row>
    <row r="14702" spans="1:9">
      <c r="A14702" s="10">
        <v>44095</v>
      </c>
      <c r="B14702" s="10">
        <v>44092</v>
      </c>
      <c r="C14702" t="s">
        <v>17328</v>
      </c>
      <c r="D14702" t="s">
        <v>17327</v>
      </c>
      <c r="E14702" t="s">
        <v>17326</v>
      </c>
      <c r="F14702" s="1">
        <v>-879.02300000000002</v>
      </c>
      <c r="I14702" s="13">
        <f t="shared" si="229"/>
        <v>-1662478.5710001676</v>
      </c>
    </row>
    <row r="14703" spans="1:9">
      <c r="A14703" s="10">
        <v>44091</v>
      </c>
      <c r="B14703" s="10">
        <v>44092</v>
      </c>
      <c r="C14703" t="s">
        <v>17298</v>
      </c>
      <c r="D14703" t="s">
        <v>17297</v>
      </c>
      <c r="E14703" t="s">
        <v>11</v>
      </c>
      <c r="G14703" s="1">
        <v>480000</v>
      </c>
      <c r="I14703" s="13">
        <f t="shared" si="229"/>
        <v>-1182478.5710001676</v>
      </c>
    </row>
    <row r="14704" spans="1:9">
      <c r="A14704" s="10">
        <v>44091</v>
      </c>
      <c r="B14704" s="10">
        <v>44092</v>
      </c>
      <c r="C14704" t="s">
        <v>17277</v>
      </c>
      <c r="D14704" t="s">
        <v>17276</v>
      </c>
      <c r="E14704" t="s">
        <v>11</v>
      </c>
      <c r="G14704" s="1">
        <v>85567.540999999997</v>
      </c>
      <c r="I14704" s="13">
        <f t="shared" si="229"/>
        <v>-1096911.0300001677</v>
      </c>
    </row>
    <row r="14705" spans="1:9">
      <c r="A14705" s="10">
        <v>44090</v>
      </c>
      <c r="B14705" s="10">
        <v>44092</v>
      </c>
      <c r="C14705" t="s">
        <v>14220</v>
      </c>
      <c r="E14705" t="s">
        <v>11</v>
      </c>
      <c r="F14705" s="1">
        <v>-20</v>
      </c>
      <c r="I14705" s="13">
        <f t="shared" si="229"/>
        <v>-1096931.0300001677</v>
      </c>
    </row>
    <row r="14706" spans="1:9">
      <c r="A14706" s="10">
        <v>44090</v>
      </c>
      <c r="B14706" s="10">
        <v>44092</v>
      </c>
      <c r="C14706" t="s">
        <v>7</v>
      </c>
      <c r="E14706" t="s">
        <v>11</v>
      </c>
      <c r="F14706" s="1">
        <v>-3.8</v>
      </c>
      <c r="I14706" s="13">
        <f t="shared" si="229"/>
        <v>-1096934.8300001677</v>
      </c>
    </row>
    <row r="14707" spans="1:9">
      <c r="A14707" s="10">
        <v>44097</v>
      </c>
      <c r="B14707" s="10">
        <v>44095</v>
      </c>
      <c r="C14707" t="s">
        <v>7</v>
      </c>
      <c r="D14707" t="s">
        <v>17373</v>
      </c>
      <c r="E14707" t="s">
        <v>17372</v>
      </c>
      <c r="F14707" s="1">
        <v>-1.9</v>
      </c>
      <c r="I14707" s="13">
        <f t="shared" si="229"/>
        <v>-1096936.7300001676</v>
      </c>
    </row>
    <row r="14708" spans="1:9">
      <c r="A14708" s="10">
        <v>44097</v>
      </c>
      <c r="B14708" s="10">
        <v>44095</v>
      </c>
      <c r="C14708" t="s">
        <v>184</v>
      </c>
      <c r="D14708" t="s">
        <v>17371</v>
      </c>
      <c r="E14708" t="s">
        <v>17370</v>
      </c>
      <c r="F14708" s="1">
        <v>-10</v>
      </c>
      <c r="I14708" s="13">
        <f t="shared" si="229"/>
        <v>-1096946.7300001676</v>
      </c>
    </row>
    <row r="14709" spans="1:9">
      <c r="A14709" s="10">
        <v>44097</v>
      </c>
      <c r="B14709" s="10">
        <v>44095</v>
      </c>
      <c r="C14709" t="s">
        <v>7</v>
      </c>
      <c r="D14709" t="s">
        <v>17369</v>
      </c>
      <c r="E14709" t="s">
        <v>17368</v>
      </c>
      <c r="F14709" s="1">
        <v>-1.9</v>
      </c>
      <c r="I14709" s="13">
        <f t="shared" si="229"/>
        <v>-1096948.6300001675</v>
      </c>
    </row>
    <row r="14710" spans="1:9">
      <c r="A14710" s="10">
        <v>44097</v>
      </c>
      <c r="B14710" s="10">
        <v>44095</v>
      </c>
      <c r="C14710" t="s">
        <v>184</v>
      </c>
      <c r="D14710" t="s">
        <v>17367</v>
      </c>
      <c r="E14710" t="s">
        <v>17366</v>
      </c>
      <c r="F14710" s="1">
        <v>-10</v>
      </c>
      <c r="I14710" s="13">
        <f t="shared" si="229"/>
        <v>-1096958.6300001675</v>
      </c>
    </row>
    <row r="14711" spans="1:9">
      <c r="A14711" s="10">
        <v>44096</v>
      </c>
      <c r="B14711" s="10">
        <v>44095</v>
      </c>
      <c r="C14711" t="s">
        <v>17365</v>
      </c>
      <c r="D14711" t="s">
        <v>17364</v>
      </c>
      <c r="E14711" t="s">
        <v>1161</v>
      </c>
      <c r="F14711" s="1">
        <v>-458.858</v>
      </c>
      <c r="I14711" s="13">
        <f t="shared" si="229"/>
        <v>-1097417.4880001675</v>
      </c>
    </row>
    <row r="14712" spans="1:9">
      <c r="A14712" s="10">
        <v>44096</v>
      </c>
      <c r="B14712" s="10">
        <v>44095</v>
      </c>
      <c r="C14712" t="s">
        <v>17363</v>
      </c>
      <c r="D14712" t="s">
        <v>17362</v>
      </c>
      <c r="E14712" t="s">
        <v>12586</v>
      </c>
      <c r="F14712" s="1">
        <v>-6121.4110000000001</v>
      </c>
      <c r="I14712" s="13">
        <f t="shared" si="229"/>
        <v>-1103538.8990001676</v>
      </c>
    </row>
    <row r="14713" spans="1:9">
      <c r="A14713" s="10">
        <v>44096</v>
      </c>
      <c r="B14713" s="10">
        <v>44095</v>
      </c>
      <c r="C14713" t="s">
        <v>452</v>
      </c>
      <c r="D14713" t="s">
        <v>2067</v>
      </c>
      <c r="E14713" t="s">
        <v>11</v>
      </c>
      <c r="F14713" s="1">
        <v>-0.59499999999999997</v>
      </c>
      <c r="I14713" s="13">
        <f t="shared" si="229"/>
        <v>-1103539.4940001676</v>
      </c>
    </row>
    <row r="14714" spans="1:9">
      <c r="A14714" s="10">
        <v>44096</v>
      </c>
      <c r="B14714" s="10">
        <v>44095</v>
      </c>
      <c r="C14714" t="s">
        <v>12249</v>
      </c>
      <c r="D14714" t="s">
        <v>17360</v>
      </c>
      <c r="E14714" t="s">
        <v>11</v>
      </c>
      <c r="F14714" s="1">
        <v>-0.59499999999999997</v>
      </c>
      <c r="I14714" s="13">
        <f t="shared" si="229"/>
        <v>-1103540.0890001676</v>
      </c>
    </row>
    <row r="14715" spans="1:9">
      <c r="A14715" s="10">
        <v>44096</v>
      </c>
      <c r="B14715" s="10">
        <v>44095</v>
      </c>
      <c r="C14715" t="s">
        <v>17359</v>
      </c>
      <c r="E14715" t="s">
        <v>17358</v>
      </c>
      <c r="F14715" s="1">
        <v>-3000</v>
      </c>
      <c r="I14715" s="13">
        <f t="shared" si="229"/>
        <v>-1106540.0890001676</v>
      </c>
    </row>
    <row r="14716" spans="1:9">
      <c r="A14716" s="10">
        <v>44096</v>
      </c>
      <c r="B14716" s="10">
        <v>44095</v>
      </c>
      <c r="C14716" t="s">
        <v>101</v>
      </c>
      <c r="E14716" t="s">
        <v>11</v>
      </c>
      <c r="F14716" s="1">
        <v>-9.52</v>
      </c>
      <c r="I14716" s="13">
        <f t="shared" si="229"/>
        <v>-1106549.6090001676</v>
      </c>
    </row>
    <row r="14717" spans="1:9">
      <c r="A14717" s="10">
        <v>44096</v>
      </c>
      <c r="B14717" s="10">
        <v>44095</v>
      </c>
      <c r="C14717" t="s">
        <v>452</v>
      </c>
      <c r="D14717" t="s">
        <v>1603</v>
      </c>
      <c r="E14717" t="s">
        <v>11</v>
      </c>
      <c r="F14717" s="1">
        <v>-0.59499999999999997</v>
      </c>
      <c r="I14717" s="13">
        <f t="shared" si="229"/>
        <v>-1106550.2040001675</v>
      </c>
    </row>
    <row r="14718" spans="1:9">
      <c r="A14718" s="10">
        <v>44096</v>
      </c>
      <c r="B14718" s="10">
        <v>44095</v>
      </c>
      <c r="C14718" t="s">
        <v>452</v>
      </c>
      <c r="D14718" t="s">
        <v>2362</v>
      </c>
      <c r="E14718" t="s">
        <v>11</v>
      </c>
      <c r="F14718" s="1">
        <v>-0.59499999999999997</v>
      </c>
      <c r="I14718" s="13">
        <f t="shared" si="229"/>
        <v>-1106550.7990001675</v>
      </c>
    </row>
    <row r="14719" spans="1:9">
      <c r="A14719" s="10">
        <v>44096</v>
      </c>
      <c r="B14719" s="10">
        <v>44095</v>
      </c>
      <c r="C14719" t="s">
        <v>452</v>
      </c>
      <c r="D14719" t="s">
        <v>2240</v>
      </c>
      <c r="E14719" t="s">
        <v>11</v>
      </c>
      <c r="F14719" s="1">
        <v>-0.59499999999999997</v>
      </c>
      <c r="I14719" s="13">
        <f t="shared" si="229"/>
        <v>-1106551.3940001675</v>
      </c>
    </row>
    <row r="14720" spans="1:9">
      <c r="A14720" s="10">
        <v>44096</v>
      </c>
      <c r="B14720" s="10">
        <v>44095</v>
      </c>
      <c r="C14720" t="s">
        <v>17356</v>
      </c>
      <c r="D14720" t="s">
        <v>17355</v>
      </c>
      <c r="E14720" t="s">
        <v>17354</v>
      </c>
      <c r="F14720" s="1">
        <v>-4342.7039999999997</v>
      </c>
      <c r="I14720" s="13">
        <f t="shared" si="229"/>
        <v>-1110894.0980001674</v>
      </c>
    </row>
    <row r="14721" spans="1:9">
      <c r="A14721" s="10">
        <v>44096</v>
      </c>
      <c r="B14721" s="10">
        <v>44095</v>
      </c>
      <c r="C14721" t="s">
        <v>17353</v>
      </c>
      <c r="D14721" t="s">
        <v>17352</v>
      </c>
      <c r="E14721" t="s">
        <v>681</v>
      </c>
      <c r="F14721" s="1">
        <v>-375.74799999999999</v>
      </c>
      <c r="I14721" s="13">
        <f t="shared" si="229"/>
        <v>-1111269.8460001673</v>
      </c>
    </row>
    <row r="14722" spans="1:9">
      <c r="A14722" s="10">
        <v>44096</v>
      </c>
      <c r="B14722" s="10">
        <v>44095</v>
      </c>
      <c r="C14722" t="s">
        <v>17351</v>
      </c>
      <c r="D14722" t="s">
        <v>17350</v>
      </c>
      <c r="E14722" t="s">
        <v>5616</v>
      </c>
      <c r="F14722" s="1">
        <v>-802.66</v>
      </c>
      <c r="I14722" s="13">
        <f t="shared" si="229"/>
        <v>-1112072.5060001672</v>
      </c>
    </row>
    <row r="14723" spans="1:9">
      <c r="A14723" s="10">
        <v>44096</v>
      </c>
      <c r="B14723" s="10">
        <v>44095</v>
      </c>
      <c r="C14723" t="s">
        <v>452</v>
      </c>
      <c r="D14723" t="s">
        <v>1957</v>
      </c>
      <c r="E14723" t="s">
        <v>11</v>
      </c>
      <c r="F14723" s="1">
        <v>-0.59499999999999997</v>
      </c>
      <c r="I14723" s="13">
        <f t="shared" ref="I14723:I14786" si="230">I14722+F14723+G14723</f>
        <v>-1112073.1010001672</v>
      </c>
    </row>
    <row r="14724" spans="1:9">
      <c r="A14724" s="10">
        <v>44097</v>
      </c>
      <c r="B14724" s="10">
        <v>44096</v>
      </c>
      <c r="C14724" t="s">
        <v>508</v>
      </c>
      <c r="E14724" t="s">
        <v>11</v>
      </c>
      <c r="F14724" s="1">
        <v>-3285</v>
      </c>
      <c r="I14724" s="13">
        <f t="shared" si="230"/>
        <v>-1115358.1010001672</v>
      </c>
    </row>
    <row r="14725" spans="1:9">
      <c r="A14725" s="10">
        <v>44097</v>
      </c>
      <c r="B14725" s="10">
        <v>44096</v>
      </c>
      <c r="C14725" t="s">
        <v>17375</v>
      </c>
      <c r="D14725" t="s">
        <v>17374</v>
      </c>
      <c r="E14725" t="s">
        <v>14128</v>
      </c>
      <c r="F14725" s="1">
        <v>-929.15200000000004</v>
      </c>
      <c r="I14725" s="13">
        <f t="shared" si="230"/>
        <v>-1116287.2530001672</v>
      </c>
    </row>
    <row r="14726" spans="1:9">
      <c r="A14726" s="10">
        <v>44098</v>
      </c>
      <c r="B14726" s="10">
        <v>44097</v>
      </c>
      <c r="C14726" t="s">
        <v>17388</v>
      </c>
      <c r="E14726" t="s">
        <v>100</v>
      </c>
      <c r="F14726" s="1">
        <v>-23536.684000000001</v>
      </c>
      <c r="I14726" s="13">
        <f t="shared" si="230"/>
        <v>-1139823.9370001671</v>
      </c>
    </row>
    <row r="14727" spans="1:9">
      <c r="A14727" s="10">
        <v>44098</v>
      </c>
      <c r="B14727" s="10">
        <v>44097</v>
      </c>
      <c r="C14727" t="s">
        <v>101</v>
      </c>
      <c r="E14727" t="s">
        <v>11</v>
      </c>
      <c r="F14727" s="1">
        <v>-9.52</v>
      </c>
      <c r="I14727" s="13">
        <f t="shared" si="230"/>
        <v>-1139833.4570001671</v>
      </c>
    </row>
    <row r="14728" spans="1:9">
      <c r="A14728" s="10">
        <v>44098</v>
      </c>
      <c r="B14728" s="10">
        <v>44097</v>
      </c>
      <c r="C14728" t="s">
        <v>17387</v>
      </c>
      <c r="D14728" t="s">
        <v>17386</v>
      </c>
      <c r="E14728" t="s">
        <v>5264</v>
      </c>
      <c r="F14728" s="1">
        <v>-292.14999999999998</v>
      </c>
      <c r="I14728" s="13">
        <f t="shared" si="230"/>
        <v>-1140125.607000167</v>
      </c>
    </row>
    <row r="14729" spans="1:9">
      <c r="A14729" s="10">
        <v>44098</v>
      </c>
      <c r="B14729" s="10">
        <v>44097</v>
      </c>
      <c r="C14729" t="s">
        <v>17385</v>
      </c>
      <c r="D14729" t="s">
        <v>17384</v>
      </c>
      <c r="E14729" t="s">
        <v>676</v>
      </c>
      <c r="F14729" s="1">
        <v>-1024.5730000000001</v>
      </c>
      <c r="I14729" s="13">
        <f t="shared" si="230"/>
        <v>-1141150.1800001671</v>
      </c>
    </row>
    <row r="14730" spans="1:9">
      <c r="A14730" s="10">
        <v>44098</v>
      </c>
      <c r="B14730" s="10">
        <v>44097</v>
      </c>
      <c r="C14730" t="s">
        <v>17381</v>
      </c>
      <c r="D14730" t="s">
        <v>17380</v>
      </c>
      <c r="E14730" t="s">
        <v>5264</v>
      </c>
      <c r="F14730" s="1">
        <v>-3242.2260000000001</v>
      </c>
      <c r="I14730" s="13">
        <f t="shared" si="230"/>
        <v>-1144392.4060001671</v>
      </c>
    </row>
    <row r="14731" spans="1:9">
      <c r="A14731" s="10">
        <v>44098</v>
      </c>
      <c r="B14731" s="10">
        <v>44097</v>
      </c>
      <c r="C14731" t="s">
        <v>857</v>
      </c>
      <c r="D14731" t="s">
        <v>17379</v>
      </c>
      <c r="E14731" t="s">
        <v>17378</v>
      </c>
      <c r="F14731" s="1">
        <v>-34.020000000000003</v>
      </c>
      <c r="I14731" s="13">
        <f t="shared" si="230"/>
        <v>-1144426.4260001672</v>
      </c>
    </row>
    <row r="14732" spans="1:9">
      <c r="A14732" s="10">
        <v>44098</v>
      </c>
      <c r="B14732" s="10">
        <v>44097</v>
      </c>
      <c r="C14732" t="s">
        <v>17377</v>
      </c>
      <c r="D14732" t="s">
        <v>17376</v>
      </c>
      <c r="E14732" t="s">
        <v>9114</v>
      </c>
      <c r="F14732" s="1">
        <v>-803.1</v>
      </c>
      <c r="I14732" s="13">
        <f t="shared" si="230"/>
        <v>-1145229.5260001672</v>
      </c>
    </row>
    <row r="14733" spans="1:9">
      <c r="A14733" s="10">
        <v>44096</v>
      </c>
      <c r="B14733" s="10">
        <v>44097</v>
      </c>
      <c r="C14733" t="s">
        <v>17361</v>
      </c>
      <c r="D14733" t="s">
        <v>17360</v>
      </c>
      <c r="E14733" t="s">
        <v>11</v>
      </c>
      <c r="G14733" s="1">
        <v>560000</v>
      </c>
      <c r="I14733" s="13">
        <f t="shared" si="230"/>
        <v>-585229.52600016724</v>
      </c>
    </row>
    <row r="14734" spans="1:9">
      <c r="A14734" s="10">
        <v>44096</v>
      </c>
      <c r="B14734" s="10">
        <v>44097</v>
      </c>
      <c r="C14734" t="s">
        <v>17357</v>
      </c>
      <c r="D14734" t="s">
        <v>1603</v>
      </c>
      <c r="E14734" t="s">
        <v>11</v>
      </c>
      <c r="G14734" s="1">
        <v>11000</v>
      </c>
      <c r="I14734" s="13">
        <f t="shared" si="230"/>
        <v>-574229.52600016724</v>
      </c>
    </row>
    <row r="14735" spans="1:9">
      <c r="A14735" s="10">
        <v>44096</v>
      </c>
      <c r="B14735" s="10">
        <v>44097</v>
      </c>
      <c r="C14735" t="s">
        <v>11916</v>
      </c>
      <c r="D14735" t="s">
        <v>2362</v>
      </c>
      <c r="E14735" t="s">
        <v>11</v>
      </c>
      <c r="G14735" s="1">
        <v>9000</v>
      </c>
      <c r="I14735" s="13">
        <f t="shared" si="230"/>
        <v>-565229.52600016724</v>
      </c>
    </row>
    <row r="14736" spans="1:9">
      <c r="A14736" s="10">
        <v>44096</v>
      </c>
      <c r="B14736" s="10">
        <v>44097</v>
      </c>
      <c r="C14736" t="s">
        <v>12175</v>
      </c>
      <c r="D14736" t="s">
        <v>2240</v>
      </c>
      <c r="E14736" t="s">
        <v>11</v>
      </c>
      <c r="G14736" s="1">
        <v>35000</v>
      </c>
      <c r="I14736" s="13">
        <f t="shared" si="230"/>
        <v>-530229.52600016724</v>
      </c>
    </row>
    <row r="14737" spans="1:9">
      <c r="A14737" s="10">
        <v>44096</v>
      </c>
      <c r="B14737" s="10">
        <v>44097</v>
      </c>
      <c r="C14737" t="s">
        <v>14477</v>
      </c>
      <c r="D14737" t="s">
        <v>1957</v>
      </c>
      <c r="E14737" t="s">
        <v>11</v>
      </c>
      <c r="G14737" s="1">
        <v>21000</v>
      </c>
      <c r="I14737" s="13">
        <f t="shared" si="230"/>
        <v>-509229.52600016724</v>
      </c>
    </row>
    <row r="14738" spans="1:9">
      <c r="A14738" s="10">
        <v>44096</v>
      </c>
      <c r="B14738" s="10">
        <v>44097</v>
      </c>
      <c r="C14738" t="s">
        <v>12251</v>
      </c>
      <c r="D14738" t="s">
        <v>2067</v>
      </c>
      <c r="E14738" t="s">
        <v>11</v>
      </c>
      <c r="G14738" s="1">
        <v>41000</v>
      </c>
      <c r="I14738" s="13">
        <f t="shared" si="230"/>
        <v>-468229.52600016724</v>
      </c>
    </row>
    <row r="14739" spans="1:9">
      <c r="A14739" s="10">
        <v>44099</v>
      </c>
      <c r="B14739" s="10">
        <v>44098</v>
      </c>
      <c r="C14739" t="s">
        <v>427</v>
      </c>
      <c r="D14739" t="s">
        <v>17389</v>
      </c>
      <c r="E14739" t="s">
        <v>429</v>
      </c>
      <c r="F14739" s="1">
        <v>-3070.58</v>
      </c>
      <c r="I14739" s="13">
        <f t="shared" si="230"/>
        <v>-471300.10600016726</v>
      </c>
    </row>
    <row r="14740" spans="1:9">
      <c r="A14740" s="10">
        <v>44099</v>
      </c>
      <c r="B14740" s="10">
        <v>44098</v>
      </c>
      <c r="C14740" t="s">
        <v>452</v>
      </c>
      <c r="D14740" t="s">
        <v>1977</v>
      </c>
      <c r="E14740" t="s">
        <v>11</v>
      </c>
      <c r="F14740" s="1">
        <v>-0.59499999999999997</v>
      </c>
      <c r="I14740" s="13">
        <f t="shared" si="230"/>
        <v>-471300.70100016723</v>
      </c>
    </row>
    <row r="14741" spans="1:9">
      <c r="A14741" s="10">
        <v>44099</v>
      </c>
      <c r="B14741" s="10">
        <v>44098</v>
      </c>
      <c r="C14741" t="s">
        <v>452</v>
      </c>
      <c r="D14741" t="s">
        <v>2074</v>
      </c>
      <c r="E14741" t="s">
        <v>11</v>
      </c>
      <c r="F14741" s="1">
        <v>-0.59499999999999997</v>
      </c>
      <c r="I14741" s="13">
        <f t="shared" si="230"/>
        <v>-471301.2960001672</v>
      </c>
    </row>
    <row r="14742" spans="1:9">
      <c r="A14742" s="10">
        <v>44099</v>
      </c>
      <c r="B14742" s="10">
        <v>44098</v>
      </c>
      <c r="C14742" t="s">
        <v>17418</v>
      </c>
      <c r="D14742" t="s">
        <v>17417</v>
      </c>
      <c r="E14742" t="s">
        <v>905</v>
      </c>
      <c r="F14742" s="1">
        <v>-186.155</v>
      </c>
      <c r="I14742" s="13">
        <f t="shared" si="230"/>
        <v>-471487.45100016723</v>
      </c>
    </row>
    <row r="14743" spans="1:9">
      <c r="A14743" s="10">
        <v>44099</v>
      </c>
      <c r="B14743" s="10">
        <v>44098</v>
      </c>
      <c r="C14743" t="s">
        <v>31</v>
      </c>
      <c r="D14743" t="s">
        <v>17417</v>
      </c>
      <c r="E14743" t="s">
        <v>905</v>
      </c>
      <c r="F14743" s="1">
        <v>-1.7849999999999999</v>
      </c>
      <c r="I14743" s="13">
        <f t="shared" si="230"/>
        <v>-471489.23600016721</v>
      </c>
    </row>
    <row r="14744" spans="1:9">
      <c r="A14744" s="10">
        <v>44099</v>
      </c>
      <c r="B14744" s="10">
        <v>44098</v>
      </c>
      <c r="C14744" t="s">
        <v>427</v>
      </c>
      <c r="D14744" t="s">
        <v>17416</v>
      </c>
      <c r="E14744" t="s">
        <v>429</v>
      </c>
      <c r="F14744" s="1">
        <v>-1202.4069999999999</v>
      </c>
      <c r="I14744" s="13">
        <f t="shared" si="230"/>
        <v>-472691.64300016721</v>
      </c>
    </row>
    <row r="14745" spans="1:9">
      <c r="A14745" s="10">
        <v>44099</v>
      </c>
      <c r="B14745" s="10">
        <v>44098</v>
      </c>
      <c r="C14745" t="s">
        <v>430</v>
      </c>
      <c r="D14745" t="s">
        <v>17416</v>
      </c>
      <c r="E14745" t="s">
        <v>431</v>
      </c>
      <c r="F14745" s="1">
        <v>-1.19</v>
      </c>
      <c r="I14745" s="13">
        <f t="shared" si="230"/>
        <v>-472692.83300016721</v>
      </c>
    </row>
    <row r="14746" spans="1:9">
      <c r="A14746" s="10">
        <v>44099</v>
      </c>
      <c r="B14746" s="10">
        <v>44098</v>
      </c>
      <c r="C14746" t="s">
        <v>12249</v>
      </c>
      <c r="D14746" t="s">
        <v>17414</v>
      </c>
      <c r="E14746" t="s">
        <v>11</v>
      </c>
      <c r="F14746" s="1">
        <v>-0.59499999999999997</v>
      </c>
      <c r="I14746" s="13">
        <f t="shared" si="230"/>
        <v>-472693.42800016719</v>
      </c>
    </row>
    <row r="14747" spans="1:9">
      <c r="A14747" s="10">
        <v>44099</v>
      </c>
      <c r="B14747" s="10">
        <v>44098</v>
      </c>
      <c r="C14747" t="s">
        <v>17413</v>
      </c>
      <c r="D14747" t="s">
        <v>17412</v>
      </c>
      <c r="E14747" t="s">
        <v>17411</v>
      </c>
      <c r="F14747" s="1">
        <v>-350</v>
      </c>
      <c r="I14747" s="13">
        <f t="shared" si="230"/>
        <v>-473043.42800016719</v>
      </c>
    </row>
    <row r="14748" spans="1:9">
      <c r="A14748" s="10">
        <v>44099</v>
      </c>
      <c r="B14748" s="10">
        <v>44098</v>
      </c>
      <c r="C14748" t="s">
        <v>17410</v>
      </c>
      <c r="D14748" t="s">
        <v>17409</v>
      </c>
      <c r="E14748" t="s">
        <v>237</v>
      </c>
      <c r="F14748" s="1">
        <v>-69078.483999999997</v>
      </c>
      <c r="I14748" s="13">
        <f t="shared" si="230"/>
        <v>-542121.91200016718</v>
      </c>
    </row>
    <row r="14749" spans="1:9">
      <c r="A14749" s="10">
        <v>44099</v>
      </c>
      <c r="B14749" s="10">
        <v>44098</v>
      </c>
      <c r="C14749" t="s">
        <v>452</v>
      </c>
      <c r="D14749" t="s">
        <v>1604</v>
      </c>
      <c r="E14749" t="s">
        <v>11</v>
      </c>
      <c r="F14749" s="1">
        <v>-0.59499999999999997</v>
      </c>
      <c r="I14749" s="13">
        <f t="shared" si="230"/>
        <v>-542122.50700016716</v>
      </c>
    </row>
    <row r="14750" spans="1:9">
      <c r="A14750" s="10">
        <v>44099</v>
      </c>
      <c r="B14750" s="10">
        <v>44098</v>
      </c>
      <c r="C14750" t="s">
        <v>17407</v>
      </c>
      <c r="D14750" t="s">
        <v>17406</v>
      </c>
      <c r="E14750" t="s">
        <v>4012</v>
      </c>
      <c r="F14750" s="1">
        <v>-1543.5519999999999</v>
      </c>
      <c r="I14750" s="13">
        <f t="shared" si="230"/>
        <v>-543666.05900016718</v>
      </c>
    </row>
    <row r="14751" spans="1:9">
      <c r="A14751" s="10">
        <v>44099</v>
      </c>
      <c r="B14751" s="10">
        <v>44098</v>
      </c>
      <c r="C14751" t="s">
        <v>31</v>
      </c>
      <c r="D14751" t="s">
        <v>17406</v>
      </c>
      <c r="E14751" t="s">
        <v>4012</v>
      </c>
      <c r="F14751" s="1">
        <v>-1.7849999999999999</v>
      </c>
      <c r="I14751" s="13">
        <f t="shared" si="230"/>
        <v>-543667.84400016721</v>
      </c>
    </row>
    <row r="14752" spans="1:9">
      <c r="A14752" s="10">
        <v>44099</v>
      </c>
      <c r="B14752" s="10">
        <v>44098</v>
      </c>
      <c r="C14752" t="s">
        <v>17405</v>
      </c>
      <c r="D14752" t="s">
        <v>17404</v>
      </c>
      <c r="E14752" t="s">
        <v>681</v>
      </c>
      <c r="F14752" s="1">
        <v>-805.31500000000005</v>
      </c>
      <c r="I14752" s="13">
        <f t="shared" si="230"/>
        <v>-544473.15900016716</v>
      </c>
    </row>
    <row r="14753" spans="1:9">
      <c r="A14753" s="10">
        <v>44099</v>
      </c>
      <c r="B14753" s="10">
        <v>44098</v>
      </c>
      <c r="C14753" t="s">
        <v>31</v>
      </c>
      <c r="D14753" t="s">
        <v>17404</v>
      </c>
      <c r="E14753" t="s">
        <v>681</v>
      </c>
      <c r="F14753" s="1">
        <v>-1.7849999999999999</v>
      </c>
      <c r="I14753" s="13">
        <f t="shared" si="230"/>
        <v>-544474.94400016719</v>
      </c>
    </row>
    <row r="14754" spans="1:9">
      <c r="A14754" s="10">
        <v>44099</v>
      </c>
      <c r="B14754" s="10">
        <v>44098</v>
      </c>
      <c r="C14754" t="s">
        <v>17403</v>
      </c>
      <c r="D14754" t="s">
        <v>17402</v>
      </c>
      <c r="E14754" t="s">
        <v>3703</v>
      </c>
      <c r="F14754" s="1">
        <v>-630.60500000000002</v>
      </c>
      <c r="I14754" s="13">
        <f t="shared" si="230"/>
        <v>-545105.54900016717</v>
      </c>
    </row>
    <row r="14755" spans="1:9">
      <c r="A14755" s="10">
        <v>44099</v>
      </c>
      <c r="B14755" s="10">
        <v>44098</v>
      </c>
      <c r="C14755" t="s">
        <v>31</v>
      </c>
      <c r="D14755" t="s">
        <v>17402</v>
      </c>
      <c r="E14755" t="s">
        <v>3703</v>
      </c>
      <c r="F14755" s="1">
        <v>-1.7849999999999999</v>
      </c>
      <c r="I14755" s="13">
        <f t="shared" si="230"/>
        <v>-545107.3340001672</v>
      </c>
    </row>
    <row r="14756" spans="1:9">
      <c r="A14756" s="10">
        <v>44099</v>
      </c>
      <c r="B14756" s="10">
        <v>44098</v>
      </c>
      <c r="C14756" t="s">
        <v>17401</v>
      </c>
      <c r="D14756" t="s">
        <v>17400</v>
      </c>
      <c r="E14756" t="s">
        <v>11939</v>
      </c>
      <c r="F14756" s="1">
        <v>-103425.001</v>
      </c>
      <c r="I14756" s="13">
        <f t="shared" si="230"/>
        <v>-648532.33500016725</v>
      </c>
    </row>
    <row r="14757" spans="1:9">
      <c r="A14757" s="10">
        <v>44099</v>
      </c>
      <c r="B14757" s="10">
        <v>44098</v>
      </c>
      <c r="C14757" t="s">
        <v>31</v>
      </c>
      <c r="D14757" t="s">
        <v>17400</v>
      </c>
      <c r="E14757" t="s">
        <v>11939</v>
      </c>
      <c r="F14757" s="1">
        <v>-1.7849999999999999</v>
      </c>
      <c r="I14757" s="13">
        <f t="shared" si="230"/>
        <v>-648534.12000016728</v>
      </c>
    </row>
    <row r="14758" spans="1:9">
      <c r="A14758" s="10">
        <v>44099</v>
      </c>
      <c r="B14758" s="10">
        <v>44098</v>
      </c>
      <c r="C14758" t="s">
        <v>17399</v>
      </c>
      <c r="D14758" t="s">
        <v>17398</v>
      </c>
      <c r="E14758" t="s">
        <v>11992</v>
      </c>
      <c r="F14758" s="1">
        <v>-108</v>
      </c>
      <c r="I14758" s="13">
        <f t="shared" si="230"/>
        <v>-648642.12000016728</v>
      </c>
    </row>
    <row r="14759" spans="1:9">
      <c r="A14759" s="10">
        <v>44099</v>
      </c>
      <c r="B14759" s="10">
        <v>44098</v>
      </c>
      <c r="C14759" t="s">
        <v>17397</v>
      </c>
      <c r="D14759" t="s">
        <v>17396</v>
      </c>
      <c r="E14759" t="s">
        <v>17395</v>
      </c>
      <c r="F14759" s="1">
        <v>-3471.9789999999998</v>
      </c>
      <c r="I14759" s="13">
        <f t="shared" si="230"/>
        <v>-652114.09900016733</v>
      </c>
    </row>
    <row r="14760" spans="1:9">
      <c r="A14760" s="10">
        <v>44099</v>
      </c>
      <c r="B14760" s="10">
        <v>44098</v>
      </c>
      <c r="C14760" t="s">
        <v>17394</v>
      </c>
      <c r="D14760" t="s">
        <v>17393</v>
      </c>
      <c r="E14760" t="s">
        <v>332</v>
      </c>
      <c r="F14760" s="1">
        <v>-2954.4090000000001</v>
      </c>
      <c r="I14760" s="13">
        <f t="shared" si="230"/>
        <v>-655068.50800016732</v>
      </c>
    </row>
    <row r="14761" spans="1:9">
      <c r="A14761" s="10">
        <v>44099</v>
      </c>
      <c r="B14761" s="10">
        <v>44098</v>
      </c>
      <c r="C14761" t="s">
        <v>31</v>
      </c>
      <c r="D14761" t="s">
        <v>17393</v>
      </c>
      <c r="E14761" t="s">
        <v>332</v>
      </c>
      <c r="F14761" s="1">
        <v>-1.7849999999999999</v>
      </c>
      <c r="I14761" s="13">
        <f t="shared" si="230"/>
        <v>-655070.29300016735</v>
      </c>
    </row>
    <row r="14762" spans="1:9">
      <c r="A14762" s="10">
        <v>44099</v>
      </c>
      <c r="B14762" s="10">
        <v>44098</v>
      </c>
      <c r="C14762" t="s">
        <v>452</v>
      </c>
      <c r="D14762" t="s">
        <v>2002</v>
      </c>
      <c r="E14762" t="s">
        <v>11</v>
      </c>
      <c r="F14762" s="1">
        <v>-0.59499999999999997</v>
      </c>
      <c r="I14762" s="13">
        <f t="shared" si="230"/>
        <v>-655070.88800016732</v>
      </c>
    </row>
    <row r="14763" spans="1:9">
      <c r="A14763" s="10">
        <v>44099</v>
      </c>
      <c r="B14763" s="10">
        <v>44098</v>
      </c>
      <c r="C14763" t="s">
        <v>17392</v>
      </c>
      <c r="D14763" t="s">
        <v>17391</v>
      </c>
      <c r="E14763" t="s">
        <v>401</v>
      </c>
      <c r="F14763" s="1">
        <v>-506.22500000000002</v>
      </c>
      <c r="I14763" s="13">
        <f t="shared" si="230"/>
        <v>-655577.1130001673</v>
      </c>
    </row>
    <row r="14764" spans="1:9">
      <c r="A14764" s="10">
        <v>44099</v>
      </c>
      <c r="B14764" s="10">
        <v>44098</v>
      </c>
      <c r="C14764" t="s">
        <v>31</v>
      </c>
      <c r="D14764" t="s">
        <v>17391</v>
      </c>
      <c r="E14764" t="s">
        <v>401</v>
      </c>
      <c r="F14764" s="1">
        <v>-1.7849999999999999</v>
      </c>
      <c r="I14764" s="13">
        <f t="shared" si="230"/>
        <v>-655578.89800016733</v>
      </c>
    </row>
    <row r="14765" spans="1:9">
      <c r="A14765" s="10">
        <v>44099</v>
      </c>
      <c r="B14765" s="10">
        <v>44098</v>
      </c>
      <c r="C14765" t="s">
        <v>430</v>
      </c>
      <c r="D14765" t="s">
        <v>17389</v>
      </c>
      <c r="E14765" t="s">
        <v>431</v>
      </c>
      <c r="F14765" s="1">
        <v>-1.19</v>
      </c>
      <c r="I14765" s="13">
        <f t="shared" si="230"/>
        <v>-655580.08800016728</v>
      </c>
    </row>
    <row r="14766" spans="1:9">
      <c r="A14766" s="10">
        <v>44106</v>
      </c>
      <c r="B14766" s="10">
        <v>44099</v>
      </c>
      <c r="C14766" t="s">
        <v>250</v>
      </c>
      <c r="E14766" t="s">
        <v>11</v>
      </c>
      <c r="F14766" s="1">
        <v>-166.65799999999999</v>
      </c>
      <c r="I14766" s="13">
        <f t="shared" si="230"/>
        <v>-655746.74600016733</v>
      </c>
    </row>
    <row r="14767" spans="1:9">
      <c r="A14767" s="10">
        <v>44102</v>
      </c>
      <c r="B14767" s="10">
        <v>44099</v>
      </c>
      <c r="C14767" t="s">
        <v>452</v>
      </c>
      <c r="D14767" t="s">
        <v>1975</v>
      </c>
      <c r="E14767" t="s">
        <v>11</v>
      </c>
      <c r="F14767" s="1">
        <v>-0.59499999999999997</v>
      </c>
      <c r="I14767" s="13">
        <f t="shared" si="230"/>
        <v>-655747.3410001673</v>
      </c>
    </row>
    <row r="14768" spans="1:9">
      <c r="A14768" s="10">
        <v>44102</v>
      </c>
      <c r="B14768" s="10">
        <v>44099</v>
      </c>
      <c r="C14768" t="s">
        <v>17434</v>
      </c>
      <c r="D14768" t="s">
        <v>17433</v>
      </c>
      <c r="E14768" t="s">
        <v>17432</v>
      </c>
      <c r="F14768" s="1">
        <v>-1006.038</v>
      </c>
      <c r="I14768" s="13">
        <f t="shared" si="230"/>
        <v>-656753.37900016725</v>
      </c>
    </row>
    <row r="14769" spans="1:9">
      <c r="A14769" s="10">
        <v>44102</v>
      </c>
      <c r="B14769" s="10">
        <v>44099</v>
      </c>
      <c r="C14769" t="s">
        <v>452</v>
      </c>
      <c r="D14769" t="s">
        <v>1810</v>
      </c>
      <c r="E14769" t="s">
        <v>11</v>
      </c>
      <c r="F14769" s="1">
        <v>-0.59499999999999997</v>
      </c>
      <c r="I14769" s="13">
        <f t="shared" si="230"/>
        <v>-656753.97400016722</v>
      </c>
    </row>
    <row r="14770" spans="1:9">
      <c r="A14770" s="10">
        <v>44102</v>
      </c>
      <c r="B14770" s="10">
        <v>44099</v>
      </c>
      <c r="C14770" t="s">
        <v>12249</v>
      </c>
      <c r="D14770" t="s">
        <v>17429</v>
      </c>
      <c r="E14770" t="s">
        <v>11</v>
      </c>
      <c r="F14770" s="1">
        <v>-0.59499999999999997</v>
      </c>
      <c r="I14770" s="13">
        <f t="shared" si="230"/>
        <v>-656754.56900016719</v>
      </c>
    </row>
    <row r="14771" spans="1:9">
      <c r="A14771" s="10">
        <v>44102</v>
      </c>
      <c r="B14771" s="10">
        <v>44099</v>
      </c>
      <c r="C14771" t="s">
        <v>17428</v>
      </c>
      <c r="D14771" t="s">
        <v>9074</v>
      </c>
      <c r="E14771" t="s">
        <v>7318</v>
      </c>
      <c r="F14771" s="1">
        <v>-1641.6010000000001</v>
      </c>
      <c r="I14771" s="13">
        <f t="shared" si="230"/>
        <v>-658396.17000016721</v>
      </c>
    </row>
    <row r="14772" spans="1:9">
      <c r="A14772" s="10">
        <v>44102</v>
      </c>
      <c r="B14772" s="10">
        <v>44099</v>
      </c>
      <c r="C14772" t="s">
        <v>452</v>
      </c>
      <c r="D14772" t="s">
        <v>1503</v>
      </c>
      <c r="E14772" t="s">
        <v>11</v>
      </c>
      <c r="F14772" s="1">
        <v>-0.59499999999999997</v>
      </c>
      <c r="I14772" s="13">
        <f t="shared" si="230"/>
        <v>-658396.76500016719</v>
      </c>
    </row>
    <row r="14773" spans="1:9">
      <c r="A14773" s="10">
        <v>44102</v>
      </c>
      <c r="B14773" s="10">
        <v>44099</v>
      </c>
      <c r="C14773" t="s">
        <v>17427</v>
      </c>
      <c r="D14773" t="s">
        <v>17426</v>
      </c>
      <c r="E14773" t="s">
        <v>11</v>
      </c>
      <c r="F14773" s="1">
        <v>-312.60000000000002</v>
      </c>
      <c r="I14773" s="13">
        <f t="shared" si="230"/>
        <v>-658709.36500016716</v>
      </c>
    </row>
    <row r="14774" spans="1:9">
      <c r="A14774" s="10">
        <v>44102</v>
      </c>
      <c r="B14774" s="10">
        <v>44099</v>
      </c>
      <c r="C14774" t="s">
        <v>17425</v>
      </c>
      <c r="D14774" t="s">
        <v>17424</v>
      </c>
      <c r="E14774" t="s">
        <v>11</v>
      </c>
      <c r="F14774" s="1">
        <v>-212.31</v>
      </c>
      <c r="I14774" s="13">
        <f t="shared" si="230"/>
        <v>-658921.67500016722</v>
      </c>
    </row>
    <row r="14775" spans="1:9">
      <c r="A14775" s="10">
        <v>44102</v>
      </c>
      <c r="B14775" s="10">
        <v>44099</v>
      </c>
      <c r="C14775" t="s">
        <v>17423</v>
      </c>
      <c r="D14775" t="s">
        <v>17422</v>
      </c>
      <c r="E14775" t="s">
        <v>11</v>
      </c>
      <c r="F14775" s="1">
        <v>-212.31</v>
      </c>
      <c r="I14775" s="13">
        <f t="shared" si="230"/>
        <v>-659133.98500016727</v>
      </c>
    </row>
    <row r="14776" spans="1:9">
      <c r="A14776" s="10">
        <v>44102</v>
      </c>
      <c r="B14776" s="10">
        <v>44099</v>
      </c>
      <c r="C14776" t="s">
        <v>17421</v>
      </c>
      <c r="D14776" t="s">
        <v>9303</v>
      </c>
      <c r="E14776" t="s">
        <v>11</v>
      </c>
      <c r="F14776" s="1">
        <v>-1446.116</v>
      </c>
      <c r="I14776" s="13">
        <f t="shared" si="230"/>
        <v>-660580.10100016731</v>
      </c>
    </row>
    <row r="14777" spans="1:9">
      <c r="A14777" s="10">
        <v>44102</v>
      </c>
      <c r="B14777" s="10">
        <v>44099</v>
      </c>
      <c r="C14777" t="s">
        <v>17420</v>
      </c>
      <c r="D14777" t="s">
        <v>17419</v>
      </c>
      <c r="E14777" t="s">
        <v>82</v>
      </c>
      <c r="F14777" s="1">
        <v>-5115.6629999999996</v>
      </c>
      <c r="I14777" s="13">
        <f t="shared" si="230"/>
        <v>-665695.76400016726</v>
      </c>
    </row>
    <row r="14778" spans="1:9">
      <c r="A14778" s="10">
        <v>44102</v>
      </c>
      <c r="B14778" s="10">
        <v>44099</v>
      </c>
      <c r="C14778" t="s">
        <v>452</v>
      </c>
      <c r="D14778" t="s">
        <v>1911</v>
      </c>
      <c r="E14778" t="s">
        <v>11</v>
      </c>
      <c r="F14778" s="1">
        <v>-0.59499999999999997</v>
      </c>
      <c r="I14778" s="13">
        <f t="shared" si="230"/>
        <v>-665696.35900016723</v>
      </c>
    </row>
    <row r="14779" spans="1:9">
      <c r="A14779" s="10">
        <v>44097</v>
      </c>
      <c r="B14779" s="10">
        <v>44099</v>
      </c>
      <c r="C14779" t="s">
        <v>14220</v>
      </c>
      <c r="E14779" t="s">
        <v>11</v>
      </c>
      <c r="F14779" s="1">
        <v>-20</v>
      </c>
      <c r="I14779" s="13">
        <f t="shared" si="230"/>
        <v>-665716.35900016723</v>
      </c>
    </row>
    <row r="14780" spans="1:9">
      <c r="A14780" s="10">
        <v>44097</v>
      </c>
      <c r="B14780" s="10">
        <v>44099</v>
      </c>
      <c r="C14780" t="s">
        <v>7</v>
      </c>
      <c r="E14780" t="s">
        <v>11</v>
      </c>
      <c r="F14780" s="1">
        <v>-3.8</v>
      </c>
      <c r="I14780" s="13">
        <f t="shared" si="230"/>
        <v>-665720.15900016727</v>
      </c>
    </row>
    <row r="14781" spans="1:9">
      <c r="A14781" s="10">
        <v>44105</v>
      </c>
      <c r="B14781" s="10">
        <v>44102</v>
      </c>
      <c r="C14781" t="s">
        <v>96</v>
      </c>
      <c r="D14781" t="s">
        <v>17503</v>
      </c>
      <c r="E14781" t="s">
        <v>17502</v>
      </c>
      <c r="F14781" s="1">
        <v>-30</v>
      </c>
      <c r="I14781" s="13">
        <f t="shared" si="230"/>
        <v>-665750.15900016727</v>
      </c>
    </row>
    <row r="14782" spans="1:9">
      <c r="A14782" s="10">
        <v>44105</v>
      </c>
      <c r="B14782" s="10">
        <v>44102</v>
      </c>
      <c r="C14782" t="s">
        <v>96</v>
      </c>
      <c r="D14782" t="s">
        <v>17499</v>
      </c>
      <c r="E14782" t="s">
        <v>17498</v>
      </c>
      <c r="F14782" s="1">
        <v>-30</v>
      </c>
      <c r="I14782" s="13">
        <f t="shared" si="230"/>
        <v>-665780.15900016727</v>
      </c>
    </row>
    <row r="14783" spans="1:9">
      <c r="A14783" s="10">
        <v>44105</v>
      </c>
      <c r="B14783" s="10">
        <v>44102</v>
      </c>
      <c r="C14783" t="s">
        <v>7</v>
      </c>
      <c r="D14783" t="s">
        <v>17497</v>
      </c>
      <c r="E14783" t="s">
        <v>17479</v>
      </c>
      <c r="F14783" s="1">
        <v>-7.6</v>
      </c>
      <c r="I14783" s="13">
        <f t="shared" si="230"/>
        <v>-665787.75900016725</v>
      </c>
    </row>
    <row r="14784" spans="1:9">
      <c r="A14784" s="10">
        <v>44105</v>
      </c>
      <c r="B14784" s="10">
        <v>44102</v>
      </c>
      <c r="C14784" t="s">
        <v>96</v>
      </c>
      <c r="D14784" t="s">
        <v>17496</v>
      </c>
      <c r="E14784" t="s">
        <v>17495</v>
      </c>
      <c r="F14784" s="1">
        <v>-30</v>
      </c>
      <c r="I14784" s="13">
        <f t="shared" si="230"/>
        <v>-665817.75900016725</v>
      </c>
    </row>
    <row r="14785" spans="1:9">
      <c r="A14785" s="10">
        <v>44105</v>
      </c>
      <c r="B14785" s="10">
        <v>44102</v>
      </c>
      <c r="C14785" t="s">
        <v>105</v>
      </c>
      <c r="D14785" t="s">
        <v>17494</v>
      </c>
      <c r="E14785" t="s">
        <v>17493</v>
      </c>
      <c r="F14785" s="1">
        <v>-0.5</v>
      </c>
      <c r="I14785" s="13">
        <f t="shared" si="230"/>
        <v>-665818.25900016725</v>
      </c>
    </row>
    <row r="14786" spans="1:9">
      <c r="A14786" s="10">
        <v>44105</v>
      </c>
      <c r="B14786" s="10">
        <v>44102</v>
      </c>
      <c r="C14786" t="s">
        <v>105</v>
      </c>
      <c r="D14786" t="s">
        <v>17492</v>
      </c>
      <c r="E14786" t="s">
        <v>17491</v>
      </c>
      <c r="F14786" s="1">
        <v>-0.5</v>
      </c>
      <c r="I14786" s="13">
        <f t="shared" si="230"/>
        <v>-665818.75900016725</v>
      </c>
    </row>
    <row r="14787" spans="1:9">
      <c r="A14787" s="10">
        <v>44105</v>
      </c>
      <c r="B14787" s="10">
        <v>44102</v>
      </c>
      <c r="C14787" t="s">
        <v>60</v>
      </c>
      <c r="D14787" t="s">
        <v>17486</v>
      </c>
      <c r="E14787" t="s">
        <v>17484</v>
      </c>
      <c r="F14787" s="1">
        <v>-10</v>
      </c>
      <c r="I14787" s="13">
        <f t="shared" ref="I14787:I14850" si="231">I14786+F14787+G14787</f>
        <v>-665828.75900016725</v>
      </c>
    </row>
    <row r="14788" spans="1:9">
      <c r="A14788" s="10">
        <v>44105</v>
      </c>
      <c r="B14788" s="10">
        <v>44102</v>
      </c>
      <c r="C14788" t="s">
        <v>7</v>
      </c>
      <c r="D14788" t="s">
        <v>17485</v>
      </c>
      <c r="E14788" t="s">
        <v>17484</v>
      </c>
      <c r="F14788" s="1">
        <v>-7.6</v>
      </c>
      <c r="I14788" s="13">
        <f t="shared" si="231"/>
        <v>-665836.35900016723</v>
      </c>
    </row>
    <row r="14789" spans="1:9">
      <c r="A14789" s="10">
        <v>44105</v>
      </c>
      <c r="B14789" s="10">
        <v>44102</v>
      </c>
      <c r="C14789" t="s">
        <v>7</v>
      </c>
      <c r="D14789" t="s">
        <v>17483</v>
      </c>
      <c r="E14789" t="s">
        <v>17459</v>
      </c>
      <c r="F14789" s="1">
        <v>-7.6</v>
      </c>
      <c r="I14789" s="13">
        <f t="shared" si="231"/>
        <v>-665843.9590001672</v>
      </c>
    </row>
    <row r="14790" spans="1:9">
      <c r="A14790" s="10">
        <v>44105</v>
      </c>
      <c r="B14790" s="10">
        <v>44102</v>
      </c>
      <c r="C14790" t="s">
        <v>96</v>
      </c>
      <c r="D14790" t="s">
        <v>17482</v>
      </c>
      <c r="E14790" t="s">
        <v>17481</v>
      </c>
      <c r="F14790" s="1">
        <v>-30</v>
      </c>
      <c r="I14790" s="13">
        <f t="shared" si="231"/>
        <v>-665873.9590001672</v>
      </c>
    </row>
    <row r="14791" spans="1:9">
      <c r="A14791" s="10">
        <v>44105</v>
      </c>
      <c r="B14791" s="10">
        <v>44102</v>
      </c>
      <c r="C14791" t="s">
        <v>60</v>
      </c>
      <c r="D14791" t="s">
        <v>17480</v>
      </c>
      <c r="E14791" t="s">
        <v>17479</v>
      </c>
      <c r="F14791" s="1">
        <v>-10</v>
      </c>
      <c r="I14791" s="13">
        <f t="shared" si="231"/>
        <v>-665883.9590001672</v>
      </c>
    </row>
    <row r="14792" spans="1:9">
      <c r="A14792" s="10">
        <v>44105</v>
      </c>
      <c r="B14792" s="10">
        <v>44102</v>
      </c>
      <c r="C14792" t="s">
        <v>105</v>
      </c>
      <c r="D14792" t="s">
        <v>17478</v>
      </c>
      <c r="E14792" t="s">
        <v>17477</v>
      </c>
      <c r="F14792" s="1">
        <v>-0.5</v>
      </c>
      <c r="I14792" s="13">
        <f t="shared" si="231"/>
        <v>-665884.4590001672</v>
      </c>
    </row>
    <row r="14793" spans="1:9">
      <c r="A14793" s="10">
        <v>44105</v>
      </c>
      <c r="B14793" s="10">
        <v>44102</v>
      </c>
      <c r="C14793" t="s">
        <v>7</v>
      </c>
      <c r="D14793" t="s">
        <v>17476</v>
      </c>
      <c r="E14793" t="s">
        <v>17465</v>
      </c>
      <c r="F14793" s="1">
        <v>-7.6</v>
      </c>
      <c r="I14793" s="13">
        <f t="shared" si="231"/>
        <v>-665892.05900016718</v>
      </c>
    </row>
    <row r="14794" spans="1:9">
      <c r="A14794" s="10">
        <v>44105</v>
      </c>
      <c r="B14794" s="10">
        <v>44102</v>
      </c>
      <c r="C14794" t="s">
        <v>96</v>
      </c>
      <c r="D14794" t="s">
        <v>17475</v>
      </c>
      <c r="E14794" t="s">
        <v>17474</v>
      </c>
      <c r="F14794" s="1">
        <v>-30</v>
      </c>
      <c r="I14794" s="13">
        <f t="shared" si="231"/>
        <v>-665922.05900016718</v>
      </c>
    </row>
    <row r="14795" spans="1:9">
      <c r="A14795" s="10">
        <v>44105</v>
      </c>
      <c r="B14795" s="10">
        <v>44102</v>
      </c>
      <c r="C14795" t="s">
        <v>105</v>
      </c>
      <c r="D14795" t="s">
        <v>17473</v>
      </c>
      <c r="E14795" t="s">
        <v>17472</v>
      </c>
      <c r="F14795" s="1">
        <v>-0.5</v>
      </c>
      <c r="I14795" s="13">
        <f t="shared" si="231"/>
        <v>-665922.55900016718</v>
      </c>
    </row>
    <row r="14796" spans="1:9">
      <c r="A14796" s="10">
        <v>44105</v>
      </c>
      <c r="B14796" s="10">
        <v>44102</v>
      </c>
      <c r="C14796" t="s">
        <v>105</v>
      </c>
      <c r="D14796" t="s">
        <v>17471</v>
      </c>
      <c r="E14796" t="s">
        <v>17470</v>
      </c>
      <c r="F14796" s="1">
        <v>-0.5</v>
      </c>
      <c r="I14796" s="13">
        <f t="shared" si="231"/>
        <v>-665923.05900016718</v>
      </c>
    </row>
    <row r="14797" spans="1:9">
      <c r="A14797" s="10">
        <v>44105</v>
      </c>
      <c r="B14797" s="10">
        <v>44102</v>
      </c>
      <c r="C14797" t="s">
        <v>60</v>
      </c>
      <c r="D14797" t="s">
        <v>17469</v>
      </c>
      <c r="E14797" t="s">
        <v>17467</v>
      </c>
      <c r="F14797" s="1">
        <v>-10</v>
      </c>
      <c r="I14797" s="13">
        <f t="shared" si="231"/>
        <v>-665933.05900016718</v>
      </c>
    </row>
    <row r="14798" spans="1:9">
      <c r="A14798" s="10">
        <v>44105</v>
      </c>
      <c r="B14798" s="10">
        <v>44102</v>
      </c>
      <c r="C14798" t="s">
        <v>7</v>
      </c>
      <c r="D14798" t="s">
        <v>17468</v>
      </c>
      <c r="E14798" t="s">
        <v>17467</v>
      </c>
      <c r="F14798" s="1">
        <v>-7.6</v>
      </c>
      <c r="I14798" s="13">
        <f t="shared" si="231"/>
        <v>-665940.65900016716</v>
      </c>
    </row>
    <row r="14799" spans="1:9">
      <c r="A14799" s="10">
        <v>44105</v>
      </c>
      <c r="B14799" s="10">
        <v>44102</v>
      </c>
      <c r="C14799" t="s">
        <v>60</v>
      </c>
      <c r="D14799" t="s">
        <v>17466</v>
      </c>
      <c r="E14799" t="s">
        <v>17465</v>
      </c>
      <c r="F14799" s="1">
        <v>-10</v>
      </c>
      <c r="I14799" s="13">
        <f t="shared" si="231"/>
        <v>-665950.65900016716</v>
      </c>
    </row>
    <row r="14800" spans="1:9">
      <c r="A14800" s="10">
        <v>44105</v>
      </c>
      <c r="B14800" s="10">
        <v>44102</v>
      </c>
      <c r="C14800" t="s">
        <v>60</v>
      </c>
      <c r="D14800" t="s">
        <v>17460</v>
      </c>
      <c r="E14800" t="s">
        <v>17459</v>
      </c>
      <c r="F14800" s="1">
        <v>-10</v>
      </c>
      <c r="I14800" s="13">
        <f t="shared" si="231"/>
        <v>-665960.65900016716</v>
      </c>
    </row>
    <row r="14801" spans="1:9">
      <c r="A14801" s="10">
        <v>44103</v>
      </c>
      <c r="B14801" s="10">
        <v>44102</v>
      </c>
      <c r="C14801" t="s">
        <v>17442</v>
      </c>
      <c r="D14801" t="s">
        <v>17441</v>
      </c>
      <c r="E14801" t="s">
        <v>323</v>
      </c>
      <c r="F14801" s="1">
        <v>-696.75</v>
      </c>
      <c r="I14801" s="13">
        <f t="shared" si="231"/>
        <v>-666657.40900016716</v>
      </c>
    </row>
    <row r="14802" spans="1:9">
      <c r="A14802" s="10">
        <v>44103</v>
      </c>
      <c r="B14802" s="10">
        <v>44102</v>
      </c>
      <c r="C14802" t="s">
        <v>857</v>
      </c>
      <c r="D14802" t="s">
        <v>17440</v>
      </c>
      <c r="E14802" t="s">
        <v>17439</v>
      </c>
      <c r="F14802" s="1">
        <v>-187.26</v>
      </c>
      <c r="I14802" s="13">
        <f t="shared" si="231"/>
        <v>-666844.66900016717</v>
      </c>
    </row>
    <row r="14803" spans="1:9">
      <c r="A14803" s="10">
        <v>44103</v>
      </c>
      <c r="B14803" s="10">
        <v>44102</v>
      </c>
      <c r="C14803" t="s">
        <v>17438</v>
      </c>
      <c r="D14803" t="s">
        <v>17437</v>
      </c>
      <c r="E14803" t="s">
        <v>12793</v>
      </c>
      <c r="F14803" s="1">
        <v>-2051.8539999999998</v>
      </c>
      <c r="I14803" s="13">
        <f t="shared" si="231"/>
        <v>-668896.52300016722</v>
      </c>
    </row>
    <row r="14804" spans="1:9">
      <c r="A14804" s="10">
        <v>44103</v>
      </c>
      <c r="B14804" s="10">
        <v>44102</v>
      </c>
      <c r="C14804" t="s">
        <v>857</v>
      </c>
      <c r="D14804" t="s">
        <v>17436</v>
      </c>
      <c r="E14804" t="s">
        <v>17435</v>
      </c>
      <c r="F14804" s="1">
        <v>-746.02</v>
      </c>
      <c r="I14804" s="13">
        <f t="shared" si="231"/>
        <v>-669642.54300016724</v>
      </c>
    </row>
    <row r="14805" spans="1:9">
      <c r="A14805" s="10">
        <v>44099</v>
      </c>
      <c r="B14805" s="10">
        <v>44102</v>
      </c>
      <c r="C14805" t="s">
        <v>14616</v>
      </c>
      <c r="D14805" t="s">
        <v>2074</v>
      </c>
      <c r="E14805" t="s">
        <v>11</v>
      </c>
      <c r="G14805" s="1">
        <v>37000</v>
      </c>
      <c r="I14805" s="13">
        <f t="shared" si="231"/>
        <v>-632642.54300016724</v>
      </c>
    </row>
    <row r="14806" spans="1:9">
      <c r="A14806" s="10">
        <v>44099</v>
      </c>
      <c r="B14806" s="10">
        <v>44102</v>
      </c>
      <c r="C14806" t="s">
        <v>17415</v>
      </c>
      <c r="D14806" t="s">
        <v>17414</v>
      </c>
      <c r="E14806" t="s">
        <v>11</v>
      </c>
      <c r="G14806" s="1">
        <v>360000</v>
      </c>
      <c r="I14806" s="13">
        <f t="shared" si="231"/>
        <v>-272642.54300016724</v>
      </c>
    </row>
    <row r="14807" spans="1:9">
      <c r="A14807" s="10">
        <v>44099</v>
      </c>
      <c r="B14807" s="10">
        <v>44102</v>
      </c>
      <c r="C14807" t="s">
        <v>17408</v>
      </c>
      <c r="D14807" t="s">
        <v>1604</v>
      </c>
      <c r="E14807" t="s">
        <v>11</v>
      </c>
      <c r="G14807" s="1">
        <v>21000</v>
      </c>
      <c r="I14807" s="13">
        <f t="shared" si="231"/>
        <v>-251642.54300016724</v>
      </c>
    </row>
    <row r="14808" spans="1:9">
      <c r="A14808" s="10">
        <v>44099</v>
      </c>
      <c r="B14808" s="10">
        <v>44102</v>
      </c>
      <c r="C14808" t="s">
        <v>14697</v>
      </c>
      <c r="D14808" t="s">
        <v>2002</v>
      </c>
      <c r="E14808" t="s">
        <v>11</v>
      </c>
      <c r="G14808" s="1">
        <v>16000</v>
      </c>
      <c r="I14808" s="13">
        <f t="shared" si="231"/>
        <v>-235642.54300016724</v>
      </c>
    </row>
    <row r="14809" spans="1:9">
      <c r="A14809" s="10">
        <v>44099</v>
      </c>
      <c r="B14809" s="10">
        <v>44102</v>
      </c>
      <c r="C14809" t="s">
        <v>17390</v>
      </c>
      <c r="D14809" t="s">
        <v>1977</v>
      </c>
      <c r="E14809" t="s">
        <v>11</v>
      </c>
      <c r="G14809" s="1">
        <v>17000</v>
      </c>
      <c r="I14809" s="13">
        <f t="shared" si="231"/>
        <v>-218642.54300016724</v>
      </c>
    </row>
    <row r="14810" spans="1:9">
      <c r="A14810" s="10">
        <v>44104</v>
      </c>
      <c r="B14810" s="10">
        <v>44103</v>
      </c>
      <c r="C14810" t="s">
        <v>17458</v>
      </c>
      <c r="D14810" t="s">
        <v>17443</v>
      </c>
      <c r="E14810" t="s">
        <v>5122</v>
      </c>
      <c r="F14810" s="1">
        <v>-690.86199999999997</v>
      </c>
      <c r="I14810" s="13">
        <f t="shared" si="231"/>
        <v>-219333.40500016723</v>
      </c>
    </row>
    <row r="14811" spans="1:9">
      <c r="A14811" s="10">
        <v>44104</v>
      </c>
      <c r="B14811" s="10">
        <v>44103</v>
      </c>
      <c r="C14811" t="s">
        <v>17457</v>
      </c>
      <c r="D14811" t="s">
        <v>17456</v>
      </c>
      <c r="E14811" t="s">
        <v>6120</v>
      </c>
      <c r="F14811" s="1">
        <v>-584.99</v>
      </c>
      <c r="I14811" s="13">
        <f t="shared" si="231"/>
        <v>-219918.39500016722</v>
      </c>
    </row>
    <row r="14812" spans="1:9">
      <c r="A14812" s="10">
        <v>44104</v>
      </c>
      <c r="B14812" s="10">
        <v>44103</v>
      </c>
      <c r="C14812" t="s">
        <v>17455</v>
      </c>
      <c r="D14812" t="s">
        <v>9013</v>
      </c>
      <c r="E14812" t="s">
        <v>9114</v>
      </c>
      <c r="F14812" s="1">
        <v>-375.1</v>
      </c>
      <c r="I14812" s="13">
        <f t="shared" si="231"/>
        <v>-220293.49500016723</v>
      </c>
    </row>
    <row r="14813" spans="1:9">
      <c r="A14813" s="10">
        <v>44104</v>
      </c>
      <c r="B14813" s="10">
        <v>44103</v>
      </c>
      <c r="C14813" t="s">
        <v>42</v>
      </c>
      <c r="D14813" t="s">
        <v>17454</v>
      </c>
      <c r="E14813" t="s">
        <v>44</v>
      </c>
      <c r="F14813" s="1">
        <v>-122822.64200000001</v>
      </c>
      <c r="I14813" s="13">
        <f t="shared" si="231"/>
        <v>-343116.13700016722</v>
      </c>
    </row>
    <row r="14814" spans="1:9">
      <c r="A14814" s="10">
        <v>44104</v>
      </c>
      <c r="B14814" s="10">
        <v>44103</v>
      </c>
      <c r="C14814" t="s">
        <v>45</v>
      </c>
      <c r="D14814" t="s">
        <v>17454</v>
      </c>
      <c r="E14814" t="s">
        <v>44</v>
      </c>
      <c r="F14814" s="1">
        <v>-3.57</v>
      </c>
      <c r="I14814" s="13">
        <f t="shared" si="231"/>
        <v>-343119.70700016723</v>
      </c>
    </row>
    <row r="14815" spans="1:9">
      <c r="A14815" s="10">
        <v>44104</v>
      </c>
      <c r="B14815" s="10">
        <v>44103</v>
      </c>
      <c r="C14815" t="s">
        <v>42</v>
      </c>
      <c r="D14815" t="s">
        <v>17453</v>
      </c>
      <c r="E14815" t="s">
        <v>44</v>
      </c>
      <c r="F14815" s="1">
        <v>-41529.254999999997</v>
      </c>
      <c r="I14815" s="13">
        <f t="shared" si="231"/>
        <v>-384648.96200016723</v>
      </c>
    </row>
    <row r="14816" spans="1:9">
      <c r="A14816" s="10">
        <v>44104</v>
      </c>
      <c r="B14816" s="10">
        <v>44103</v>
      </c>
      <c r="C14816" t="s">
        <v>45</v>
      </c>
      <c r="D14816" t="s">
        <v>17453</v>
      </c>
      <c r="E14816" t="s">
        <v>44</v>
      </c>
      <c r="F14816" s="1">
        <v>-3.57</v>
      </c>
      <c r="I14816" s="13">
        <f t="shared" si="231"/>
        <v>-384652.53200016724</v>
      </c>
    </row>
    <row r="14817" spans="1:9">
      <c r="A14817" s="10">
        <v>44104</v>
      </c>
      <c r="B14817" s="10">
        <v>44103</v>
      </c>
      <c r="C14817" t="s">
        <v>563</v>
      </c>
      <c r="D14817" t="s">
        <v>17452</v>
      </c>
      <c r="E14817" t="s">
        <v>564</v>
      </c>
      <c r="F14817" s="1">
        <v>-520041.37400000001</v>
      </c>
      <c r="I14817" s="13">
        <f t="shared" si="231"/>
        <v>-904693.90600016725</v>
      </c>
    </row>
    <row r="14818" spans="1:9">
      <c r="A14818" s="10">
        <v>44104</v>
      </c>
      <c r="B14818" s="10">
        <v>44103</v>
      </c>
      <c r="C14818" t="s">
        <v>430</v>
      </c>
      <c r="D14818" t="s">
        <v>17452</v>
      </c>
      <c r="E14818" t="s">
        <v>11</v>
      </c>
      <c r="F14818" s="1">
        <v>-1.19</v>
      </c>
      <c r="I14818" s="13">
        <f t="shared" si="231"/>
        <v>-904695.09600016719</v>
      </c>
    </row>
    <row r="14819" spans="1:9">
      <c r="A14819" s="10">
        <v>44104</v>
      </c>
      <c r="B14819" s="10">
        <v>44103</v>
      </c>
      <c r="C14819" t="s">
        <v>17451</v>
      </c>
      <c r="D14819" t="s">
        <v>17450</v>
      </c>
      <c r="E14819" t="s">
        <v>17449</v>
      </c>
      <c r="F14819" s="1">
        <v>-2742.5239999999999</v>
      </c>
      <c r="I14819" s="13">
        <f t="shared" si="231"/>
        <v>-907437.62000016717</v>
      </c>
    </row>
    <row r="14820" spans="1:9">
      <c r="A14820" s="10">
        <v>44104</v>
      </c>
      <c r="B14820" s="10">
        <v>44103</v>
      </c>
      <c r="C14820" t="s">
        <v>17448</v>
      </c>
      <c r="D14820" t="s">
        <v>17447</v>
      </c>
      <c r="E14820" t="s">
        <v>410</v>
      </c>
      <c r="F14820" s="1">
        <v>-180</v>
      </c>
      <c r="I14820" s="13">
        <f t="shared" si="231"/>
        <v>-907617.62000016717</v>
      </c>
    </row>
    <row r="14821" spans="1:9">
      <c r="A14821" s="10">
        <v>44104</v>
      </c>
      <c r="B14821" s="10">
        <v>44103</v>
      </c>
      <c r="C14821" t="s">
        <v>17446</v>
      </c>
      <c r="D14821" t="s">
        <v>17445</v>
      </c>
      <c r="E14821" t="s">
        <v>17444</v>
      </c>
      <c r="F14821" s="1">
        <v>-595.6</v>
      </c>
      <c r="I14821" s="13">
        <f t="shared" si="231"/>
        <v>-908213.22000016714</v>
      </c>
    </row>
    <row r="14822" spans="1:9">
      <c r="A14822" s="10">
        <v>44104</v>
      </c>
      <c r="B14822" s="10">
        <v>44103</v>
      </c>
      <c r="C14822" t="s">
        <v>31</v>
      </c>
      <c r="D14822" t="s">
        <v>17443</v>
      </c>
      <c r="E14822" t="s">
        <v>5122</v>
      </c>
      <c r="F14822" s="1">
        <v>-1.7849999999999999</v>
      </c>
      <c r="I14822" s="13">
        <f t="shared" si="231"/>
        <v>-908215.00500016718</v>
      </c>
    </row>
    <row r="14823" spans="1:9">
      <c r="A14823" s="10">
        <v>44102</v>
      </c>
      <c r="B14823" s="10">
        <v>44103</v>
      </c>
      <c r="C14823" t="s">
        <v>14788</v>
      </c>
      <c r="D14823" t="s">
        <v>1911</v>
      </c>
      <c r="E14823" t="s">
        <v>11</v>
      </c>
      <c r="G14823" s="1">
        <v>3500</v>
      </c>
      <c r="I14823" s="13">
        <f t="shared" si="231"/>
        <v>-904715.00500016718</v>
      </c>
    </row>
    <row r="14824" spans="1:9">
      <c r="A14824" s="10">
        <v>44102</v>
      </c>
      <c r="B14824" s="10">
        <v>44103</v>
      </c>
      <c r="C14824" t="s">
        <v>15525</v>
      </c>
      <c r="D14824" t="s">
        <v>1975</v>
      </c>
      <c r="E14824" t="s">
        <v>11</v>
      </c>
      <c r="G14824" s="1">
        <v>18500</v>
      </c>
      <c r="I14824" s="13">
        <f t="shared" si="231"/>
        <v>-886215.00500016718</v>
      </c>
    </row>
    <row r="14825" spans="1:9">
      <c r="A14825" s="10">
        <v>44102</v>
      </c>
      <c r="B14825" s="10">
        <v>44103</v>
      </c>
      <c r="C14825" t="s">
        <v>17431</v>
      </c>
      <c r="D14825" t="s">
        <v>1810</v>
      </c>
      <c r="E14825" t="s">
        <v>11</v>
      </c>
      <c r="G14825" s="1">
        <v>13000</v>
      </c>
      <c r="I14825" s="13">
        <f t="shared" si="231"/>
        <v>-873215.00500016718</v>
      </c>
    </row>
    <row r="14826" spans="1:9">
      <c r="A14826" s="10">
        <v>44102</v>
      </c>
      <c r="B14826" s="10">
        <v>44103</v>
      </c>
      <c r="C14826" t="s">
        <v>17430</v>
      </c>
      <c r="D14826" t="s">
        <v>17429</v>
      </c>
      <c r="E14826" t="s">
        <v>11</v>
      </c>
      <c r="G14826" s="1">
        <v>50000</v>
      </c>
      <c r="I14826" s="13">
        <f t="shared" si="231"/>
        <v>-823215.00500016718</v>
      </c>
    </row>
    <row r="14827" spans="1:9">
      <c r="A14827" s="10">
        <v>44102</v>
      </c>
      <c r="B14827" s="10">
        <v>44103</v>
      </c>
      <c r="C14827" t="s">
        <v>5091</v>
      </c>
      <c r="D14827" t="s">
        <v>1503</v>
      </c>
      <c r="E14827" t="s">
        <v>11</v>
      </c>
      <c r="G14827" s="1">
        <v>13000</v>
      </c>
      <c r="I14827" s="13">
        <f t="shared" si="231"/>
        <v>-810215.00500016718</v>
      </c>
    </row>
    <row r="14828" spans="1:9">
      <c r="A14828" s="10">
        <v>44113</v>
      </c>
      <c r="B14828" s="10">
        <v>44104</v>
      </c>
      <c r="C14828" t="s">
        <v>16405</v>
      </c>
      <c r="E14828" t="s">
        <v>11</v>
      </c>
      <c r="F14828" s="1">
        <v>-15.253</v>
      </c>
      <c r="I14828" s="13">
        <f t="shared" si="231"/>
        <v>-810230.2580001672</v>
      </c>
    </row>
    <row r="14829" spans="1:9">
      <c r="A14829" s="10">
        <v>44113</v>
      </c>
      <c r="B14829" s="10">
        <v>44104</v>
      </c>
      <c r="C14829" t="s">
        <v>16406</v>
      </c>
      <c r="E14829" t="s">
        <v>11</v>
      </c>
      <c r="F14829" s="1">
        <v>-59810.627999999997</v>
      </c>
      <c r="I14829" s="13">
        <f t="shared" si="231"/>
        <v>-870040.88600016723</v>
      </c>
    </row>
    <row r="14830" spans="1:9">
      <c r="A14830" s="10">
        <v>44105</v>
      </c>
      <c r="B14830" s="10">
        <v>44104</v>
      </c>
      <c r="C14830" t="s">
        <v>17501</v>
      </c>
      <c r="D14830" t="s">
        <v>17500</v>
      </c>
      <c r="E14830" t="s">
        <v>24</v>
      </c>
      <c r="F14830" s="1">
        <v>-49250</v>
      </c>
      <c r="I14830" s="13">
        <f t="shared" si="231"/>
        <v>-919290.88600016723</v>
      </c>
    </row>
    <row r="14831" spans="1:9">
      <c r="A14831" s="10">
        <v>44105</v>
      </c>
      <c r="B14831" s="10">
        <v>44104</v>
      </c>
      <c r="C14831" t="s">
        <v>17490</v>
      </c>
      <c r="D14831" t="s">
        <v>17489</v>
      </c>
      <c r="E14831" t="s">
        <v>15767</v>
      </c>
      <c r="F14831" s="1">
        <v>-30371</v>
      </c>
      <c r="I14831" s="13">
        <f t="shared" si="231"/>
        <v>-949661.88600016723</v>
      </c>
    </row>
    <row r="14832" spans="1:9">
      <c r="A14832" s="10">
        <v>44105</v>
      </c>
      <c r="B14832" s="10">
        <v>44104</v>
      </c>
      <c r="C14832" t="s">
        <v>17488</v>
      </c>
      <c r="D14832" t="s">
        <v>17487</v>
      </c>
      <c r="E14832" t="s">
        <v>11</v>
      </c>
      <c r="F14832" s="1">
        <v>-325.98500000000001</v>
      </c>
      <c r="I14832" s="13">
        <f t="shared" si="231"/>
        <v>-949987.87100016722</v>
      </c>
    </row>
    <row r="14833" spans="1:9">
      <c r="A14833" s="10">
        <v>44105</v>
      </c>
      <c r="B14833" s="10">
        <v>44104</v>
      </c>
      <c r="C14833" t="s">
        <v>17464</v>
      </c>
      <c r="D14833" t="s">
        <v>17463</v>
      </c>
      <c r="E14833" t="s">
        <v>11</v>
      </c>
      <c r="F14833" s="1">
        <v>-4820.643</v>
      </c>
      <c r="I14833" s="13">
        <f t="shared" si="231"/>
        <v>-954808.51400016726</v>
      </c>
    </row>
    <row r="14834" spans="1:9">
      <c r="A14834" s="10">
        <v>44105</v>
      </c>
      <c r="B14834" s="10">
        <v>44104</v>
      </c>
      <c r="C14834" t="s">
        <v>17462</v>
      </c>
      <c r="D14834" t="s">
        <v>17461</v>
      </c>
      <c r="E14834" t="s">
        <v>15044</v>
      </c>
      <c r="F14834" s="1">
        <v>-49250</v>
      </c>
      <c r="I14834" s="13">
        <f t="shared" si="231"/>
        <v>-1004058.5140001673</v>
      </c>
    </row>
    <row r="14835" spans="1:9">
      <c r="A14835" s="10">
        <v>44104</v>
      </c>
      <c r="B14835" s="10">
        <v>44104</v>
      </c>
      <c r="C14835" t="s">
        <v>572</v>
      </c>
      <c r="E14835" t="s">
        <v>11</v>
      </c>
      <c r="F14835" s="1">
        <v>-29.899000000000001</v>
      </c>
      <c r="I14835" s="13">
        <f t="shared" si="231"/>
        <v>-1004088.4130001672</v>
      </c>
    </row>
    <row r="14836" spans="1:9">
      <c r="A14836" s="10">
        <v>44104</v>
      </c>
      <c r="B14836" s="10">
        <v>44104</v>
      </c>
      <c r="C14836" t="s">
        <v>573</v>
      </c>
      <c r="E14836" t="s">
        <v>11</v>
      </c>
      <c r="F14836" s="1">
        <v>-53.015000000000001</v>
      </c>
      <c r="I14836" s="13">
        <f t="shared" si="231"/>
        <v>-1004141.4280001672</v>
      </c>
    </row>
    <row r="14837" spans="1:9">
      <c r="A14837" s="10">
        <v>44104</v>
      </c>
      <c r="B14837" s="10">
        <v>44104</v>
      </c>
      <c r="C14837" t="s">
        <v>578</v>
      </c>
      <c r="E14837" t="s">
        <v>11</v>
      </c>
      <c r="F14837" s="1">
        <v>-49.865000000000002</v>
      </c>
      <c r="I14837" s="13">
        <f t="shared" si="231"/>
        <v>-1004191.2930001672</v>
      </c>
    </row>
    <row r="14838" spans="1:9">
      <c r="A14838" s="10">
        <v>44104</v>
      </c>
      <c r="B14838" s="10">
        <v>44104</v>
      </c>
      <c r="C14838" t="s">
        <v>571</v>
      </c>
      <c r="E14838" t="s">
        <v>11</v>
      </c>
      <c r="F14838" s="1">
        <v>-18.385999999999999</v>
      </c>
      <c r="I14838" s="13">
        <f t="shared" si="231"/>
        <v>-1004209.6790001673</v>
      </c>
    </row>
    <row r="14839" spans="1:9">
      <c r="A14839" s="10">
        <v>44104</v>
      </c>
      <c r="B14839" s="10">
        <v>44104</v>
      </c>
      <c r="C14839" t="s">
        <v>574</v>
      </c>
      <c r="E14839" t="s">
        <v>11</v>
      </c>
      <c r="F14839" s="1">
        <v>-19.527000000000001</v>
      </c>
      <c r="I14839" s="13">
        <f t="shared" si="231"/>
        <v>-1004229.2060001673</v>
      </c>
    </row>
    <row r="14840" spans="1:9">
      <c r="A14840" s="10">
        <v>44104</v>
      </c>
      <c r="B14840" s="10">
        <v>44104</v>
      </c>
      <c r="C14840" t="s">
        <v>569</v>
      </c>
      <c r="E14840" t="s">
        <v>11</v>
      </c>
      <c r="F14840" s="1">
        <v>-20.527999999999999</v>
      </c>
      <c r="I14840" s="13">
        <f t="shared" si="231"/>
        <v>-1004249.7340001673</v>
      </c>
    </row>
    <row r="14841" spans="1:9">
      <c r="A14841" s="10">
        <v>44104</v>
      </c>
      <c r="B14841" s="10">
        <v>44104</v>
      </c>
      <c r="C14841" t="s">
        <v>570</v>
      </c>
      <c r="E14841" t="s">
        <v>11</v>
      </c>
      <c r="F14841" s="1">
        <v>-34.451000000000001</v>
      </c>
      <c r="I14841" s="13">
        <f t="shared" si="231"/>
        <v>-1004284.1850001673</v>
      </c>
    </row>
    <row r="14842" spans="1:9">
      <c r="A14842" s="10">
        <v>44104</v>
      </c>
      <c r="B14842" s="10">
        <v>44104</v>
      </c>
      <c r="C14842" t="s">
        <v>577</v>
      </c>
      <c r="E14842" t="s">
        <v>11</v>
      </c>
      <c r="F14842" s="1">
        <v>-62.475000000000001</v>
      </c>
      <c r="I14842" s="13">
        <f t="shared" si="231"/>
        <v>-1004346.6600001673</v>
      </c>
    </row>
    <row r="14843" spans="1:9">
      <c r="A14843" s="10">
        <v>44104</v>
      </c>
      <c r="B14843" s="10">
        <v>44104</v>
      </c>
      <c r="C14843" t="s">
        <v>616</v>
      </c>
      <c r="E14843" t="s">
        <v>11</v>
      </c>
      <c r="F14843" s="1">
        <v>-18.007999999999999</v>
      </c>
      <c r="I14843" s="13">
        <f t="shared" si="231"/>
        <v>-1004364.6680001674</v>
      </c>
    </row>
    <row r="14844" spans="1:9">
      <c r="A14844" s="10">
        <v>44104</v>
      </c>
      <c r="B14844" s="10">
        <v>44104</v>
      </c>
      <c r="C14844" t="s">
        <v>617</v>
      </c>
      <c r="E14844" t="s">
        <v>11</v>
      </c>
      <c r="F14844" s="1">
        <v>-11.9</v>
      </c>
      <c r="I14844" s="13">
        <f t="shared" si="231"/>
        <v>-1004376.5680001674</v>
      </c>
    </row>
    <row r="14845" spans="1:9">
      <c r="A14845" s="10">
        <v>44104</v>
      </c>
      <c r="B14845" s="10">
        <v>44104</v>
      </c>
      <c r="C14845" t="s">
        <v>618</v>
      </c>
      <c r="E14845" t="s">
        <v>11</v>
      </c>
      <c r="F14845" s="1">
        <v>-14.222</v>
      </c>
      <c r="I14845" s="13">
        <f t="shared" si="231"/>
        <v>-1004390.7900001673</v>
      </c>
    </row>
    <row r="14846" spans="1:9">
      <c r="A14846" s="10">
        <v>44102</v>
      </c>
      <c r="B14846" s="10">
        <v>44104</v>
      </c>
      <c r="C14846" t="s">
        <v>7</v>
      </c>
      <c r="E14846" t="s">
        <v>11</v>
      </c>
      <c r="F14846" s="1">
        <v>-3.8</v>
      </c>
      <c r="I14846" s="13">
        <f t="shared" si="231"/>
        <v>-1004394.5900001674</v>
      </c>
    </row>
    <row r="14847" spans="1:9">
      <c r="A14847" s="10">
        <v>44102</v>
      </c>
      <c r="B14847" s="10">
        <v>44104</v>
      </c>
      <c r="C14847" t="s">
        <v>14220</v>
      </c>
      <c r="E14847" t="s">
        <v>11</v>
      </c>
      <c r="F14847" s="1">
        <v>-20</v>
      </c>
      <c r="I14847" s="13">
        <f t="shared" si="231"/>
        <v>-1004414.5900001674</v>
      </c>
    </row>
    <row r="14848" spans="1:9">
      <c r="A14848" s="10">
        <v>44109</v>
      </c>
      <c r="B14848" s="10">
        <v>44105</v>
      </c>
      <c r="C14848" t="s">
        <v>7</v>
      </c>
      <c r="D14848" t="s">
        <v>17558</v>
      </c>
      <c r="E14848" t="s">
        <v>17557</v>
      </c>
      <c r="F14848" s="1">
        <v>-1.9</v>
      </c>
      <c r="I14848" s="13">
        <f t="shared" si="231"/>
        <v>-1004416.4900001674</v>
      </c>
    </row>
    <row r="14849" spans="1:9">
      <c r="A14849" s="10">
        <v>44109</v>
      </c>
      <c r="B14849" s="10">
        <v>44105</v>
      </c>
      <c r="C14849" t="s">
        <v>184</v>
      </c>
      <c r="D14849" t="s">
        <v>17552</v>
      </c>
      <c r="E14849" t="s">
        <v>17551</v>
      </c>
      <c r="F14849" s="1">
        <v>-10</v>
      </c>
      <c r="I14849" s="13">
        <f t="shared" si="231"/>
        <v>-1004426.4900001674</v>
      </c>
    </row>
    <row r="14850" spans="1:9">
      <c r="A14850" s="10">
        <v>44106</v>
      </c>
      <c r="B14850" s="10">
        <v>44105</v>
      </c>
      <c r="C14850" t="s">
        <v>17518</v>
      </c>
      <c r="D14850" t="s">
        <v>17517</v>
      </c>
      <c r="E14850" t="s">
        <v>9690</v>
      </c>
      <c r="F14850" s="1">
        <v>-6974.0739999999996</v>
      </c>
      <c r="I14850" s="13">
        <f t="shared" si="231"/>
        <v>-1011400.5640001674</v>
      </c>
    </row>
    <row r="14851" spans="1:9">
      <c r="A14851" s="10">
        <v>44106</v>
      </c>
      <c r="B14851" s="10">
        <v>44105</v>
      </c>
      <c r="C14851" t="s">
        <v>17516</v>
      </c>
      <c r="D14851" t="s">
        <v>17515</v>
      </c>
      <c r="E14851" t="s">
        <v>17514</v>
      </c>
      <c r="F14851" s="1">
        <v>-2276.59</v>
      </c>
      <c r="I14851" s="13">
        <f t="shared" ref="I14851:I14914" si="232">I14850+F14851+G14851</f>
        <v>-1013677.1540001674</v>
      </c>
    </row>
    <row r="14852" spans="1:9">
      <c r="A14852" s="10">
        <v>44106</v>
      </c>
      <c r="B14852" s="10">
        <v>44105</v>
      </c>
      <c r="C14852" t="s">
        <v>17513</v>
      </c>
      <c r="D14852" t="s">
        <v>17512</v>
      </c>
      <c r="E14852" t="s">
        <v>51</v>
      </c>
      <c r="F14852" s="1">
        <v>-382.58300000000003</v>
      </c>
      <c r="I14852" s="13">
        <f t="shared" si="232"/>
        <v>-1014059.7370001674</v>
      </c>
    </row>
    <row r="14853" spans="1:9">
      <c r="A14853" s="10">
        <v>44106</v>
      </c>
      <c r="B14853" s="10">
        <v>44105</v>
      </c>
      <c r="C14853" t="s">
        <v>17511</v>
      </c>
      <c r="D14853" t="s">
        <v>17510</v>
      </c>
      <c r="E14853" t="s">
        <v>11229</v>
      </c>
      <c r="F14853" s="1">
        <v>-1948.4290000000001</v>
      </c>
      <c r="I14853" s="13">
        <f t="shared" si="232"/>
        <v>-1016008.1660001674</v>
      </c>
    </row>
    <row r="14854" spans="1:9">
      <c r="A14854" s="10">
        <v>44106</v>
      </c>
      <c r="B14854" s="10">
        <v>44105</v>
      </c>
      <c r="C14854" t="s">
        <v>17509</v>
      </c>
      <c r="D14854" t="s">
        <v>17508</v>
      </c>
      <c r="E14854" t="s">
        <v>17507</v>
      </c>
      <c r="F14854" s="1">
        <v>-321.60000000000002</v>
      </c>
      <c r="I14854" s="13">
        <f t="shared" si="232"/>
        <v>-1016329.7660001674</v>
      </c>
    </row>
    <row r="14855" spans="1:9">
      <c r="A14855" s="10">
        <v>44106</v>
      </c>
      <c r="B14855" s="10">
        <v>44105</v>
      </c>
      <c r="C14855" t="s">
        <v>17506</v>
      </c>
      <c r="D14855" t="s">
        <v>17505</v>
      </c>
      <c r="E14855" t="s">
        <v>17411</v>
      </c>
      <c r="F14855" s="1">
        <v>-350</v>
      </c>
      <c r="I14855" s="13">
        <f t="shared" si="232"/>
        <v>-1016679.7660001674</v>
      </c>
    </row>
    <row r="14856" spans="1:9">
      <c r="A14856" s="10">
        <v>44106</v>
      </c>
      <c r="B14856" s="10">
        <v>44105</v>
      </c>
      <c r="C14856" t="s">
        <v>17504</v>
      </c>
      <c r="D14856" t="s">
        <v>9869</v>
      </c>
      <c r="E14856" t="s">
        <v>14128</v>
      </c>
      <c r="F14856" s="1">
        <v>-1331.681</v>
      </c>
      <c r="I14856" s="13">
        <f t="shared" si="232"/>
        <v>-1018011.4470001673</v>
      </c>
    </row>
    <row r="14857" spans="1:9">
      <c r="A14857" s="10">
        <v>44103</v>
      </c>
      <c r="B14857" s="10">
        <v>44105</v>
      </c>
      <c r="C14857" t="s">
        <v>7</v>
      </c>
      <c r="E14857" t="s">
        <v>11</v>
      </c>
      <c r="F14857" s="1">
        <v>-3.8</v>
      </c>
      <c r="I14857" s="13">
        <f t="shared" si="232"/>
        <v>-1018015.2470001674</v>
      </c>
    </row>
    <row r="14858" spans="1:9">
      <c r="A14858" s="10">
        <v>44103</v>
      </c>
      <c r="B14858" s="10">
        <v>44105</v>
      </c>
      <c r="C14858" t="s">
        <v>14220</v>
      </c>
      <c r="E14858" t="s">
        <v>11</v>
      </c>
      <c r="F14858" s="1">
        <v>-20</v>
      </c>
      <c r="I14858" s="13">
        <f t="shared" si="232"/>
        <v>-1018035.2470001674</v>
      </c>
    </row>
    <row r="14859" spans="1:9">
      <c r="A14859" s="10">
        <v>44110</v>
      </c>
      <c r="B14859" s="10">
        <v>44106</v>
      </c>
      <c r="C14859" t="s">
        <v>7</v>
      </c>
      <c r="D14859" t="s">
        <v>17603</v>
      </c>
      <c r="E14859" t="s">
        <v>17602</v>
      </c>
      <c r="F14859" s="1">
        <v>-1.9</v>
      </c>
      <c r="I14859" s="13">
        <f t="shared" si="232"/>
        <v>-1018037.1470001674</v>
      </c>
    </row>
    <row r="14860" spans="1:9">
      <c r="A14860" s="10">
        <v>44110</v>
      </c>
      <c r="B14860" s="10">
        <v>44106</v>
      </c>
      <c r="C14860" t="s">
        <v>184</v>
      </c>
      <c r="D14860" t="s">
        <v>17601</v>
      </c>
      <c r="E14860" t="s">
        <v>17600</v>
      </c>
      <c r="F14860" s="1">
        <v>-10</v>
      </c>
      <c r="I14860" s="13">
        <f t="shared" si="232"/>
        <v>-1018047.1470001674</v>
      </c>
    </row>
    <row r="14861" spans="1:9">
      <c r="A14861" s="10">
        <v>44109</v>
      </c>
      <c r="B14861" s="10">
        <v>44106</v>
      </c>
      <c r="C14861" t="s">
        <v>31</v>
      </c>
      <c r="D14861" t="s">
        <v>17580</v>
      </c>
      <c r="E14861" t="s">
        <v>681</v>
      </c>
      <c r="F14861" s="1">
        <v>-1.7849999999999999</v>
      </c>
      <c r="I14861" s="13">
        <f t="shared" si="232"/>
        <v>-1018048.9320001674</v>
      </c>
    </row>
    <row r="14862" spans="1:9">
      <c r="A14862" s="10">
        <v>44109</v>
      </c>
      <c r="B14862" s="10">
        <v>44106</v>
      </c>
      <c r="C14862" t="s">
        <v>17581</v>
      </c>
      <c r="D14862" t="s">
        <v>17580</v>
      </c>
      <c r="E14862" t="s">
        <v>681</v>
      </c>
      <c r="F14862" s="1">
        <v>-3389.2530000000002</v>
      </c>
      <c r="I14862" s="13">
        <f t="shared" si="232"/>
        <v>-1021438.1850001675</v>
      </c>
    </row>
    <row r="14863" spans="1:9">
      <c r="A14863" s="10">
        <v>44109</v>
      </c>
      <c r="B14863" s="10">
        <v>44106</v>
      </c>
      <c r="C14863" t="s">
        <v>31</v>
      </c>
      <c r="D14863" t="s">
        <v>17519</v>
      </c>
      <c r="E14863" t="s">
        <v>5478</v>
      </c>
      <c r="F14863" s="1">
        <v>-1.7849999999999999</v>
      </c>
      <c r="I14863" s="13">
        <f t="shared" si="232"/>
        <v>-1021439.9700001675</v>
      </c>
    </row>
    <row r="14864" spans="1:9">
      <c r="A14864" s="10">
        <v>44109</v>
      </c>
      <c r="B14864" s="10">
        <v>44106</v>
      </c>
      <c r="C14864" t="s">
        <v>17579</v>
      </c>
      <c r="D14864" t="s">
        <v>17578</v>
      </c>
      <c r="E14864" t="s">
        <v>12896</v>
      </c>
      <c r="F14864" s="1">
        <v>-977.17600000000004</v>
      </c>
      <c r="I14864" s="13">
        <f t="shared" si="232"/>
        <v>-1022417.1460001675</v>
      </c>
    </row>
    <row r="14865" spans="1:9">
      <c r="A14865" s="10">
        <v>44109</v>
      </c>
      <c r="B14865" s="10">
        <v>44106</v>
      </c>
      <c r="C14865" t="s">
        <v>17577</v>
      </c>
      <c r="D14865" t="s">
        <v>17576</v>
      </c>
      <c r="E14865" t="s">
        <v>8015</v>
      </c>
      <c r="F14865" s="1">
        <v>-2551.683</v>
      </c>
      <c r="I14865" s="13">
        <f t="shared" si="232"/>
        <v>-1024968.8290001674</v>
      </c>
    </row>
    <row r="14866" spans="1:9">
      <c r="A14866" s="10">
        <v>44109</v>
      </c>
      <c r="B14866" s="10">
        <v>44106</v>
      </c>
      <c r="C14866" t="s">
        <v>31</v>
      </c>
      <c r="D14866" t="s">
        <v>17576</v>
      </c>
      <c r="E14866" t="s">
        <v>8015</v>
      </c>
      <c r="F14866" s="1">
        <v>-1.7849999999999999</v>
      </c>
      <c r="I14866" s="13">
        <f t="shared" si="232"/>
        <v>-1024970.6140001675</v>
      </c>
    </row>
    <row r="14867" spans="1:9">
      <c r="A14867" s="10">
        <v>44109</v>
      </c>
      <c r="B14867" s="10">
        <v>44106</v>
      </c>
      <c r="C14867" t="s">
        <v>17575</v>
      </c>
      <c r="D14867" t="s">
        <v>17574</v>
      </c>
      <c r="E14867" t="s">
        <v>30</v>
      </c>
      <c r="F14867" s="1">
        <v>-675.404</v>
      </c>
      <c r="I14867" s="13">
        <f t="shared" si="232"/>
        <v>-1025646.0180001674</v>
      </c>
    </row>
    <row r="14868" spans="1:9">
      <c r="A14868" s="10">
        <v>44109</v>
      </c>
      <c r="B14868" s="10">
        <v>44106</v>
      </c>
      <c r="C14868" t="s">
        <v>31</v>
      </c>
      <c r="D14868" t="s">
        <v>17574</v>
      </c>
      <c r="E14868" t="s">
        <v>30</v>
      </c>
      <c r="F14868" s="1">
        <v>-1.7849999999999999</v>
      </c>
      <c r="I14868" s="13">
        <f t="shared" si="232"/>
        <v>-1025647.8030001675</v>
      </c>
    </row>
    <row r="14869" spans="1:9">
      <c r="A14869" s="10">
        <v>44109</v>
      </c>
      <c r="B14869" s="10">
        <v>44106</v>
      </c>
      <c r="C14869" t="s">
        <v>17573</v>
      </c>
      <c r="D14869" t="s">
        <v>17572</v>
      </c>
      <c r="E14869" t="s">
        <v>681</v>
      </c>
      <c r="F14869" s="1">
        <v>-547.346</v>
      </c>
      <c r="I14869" s="13">
        <f t="shared" si="232"/>
        <v>-1026195.1490001675</v>
      </c>
    </row>
    <row r="14870" spans="1:9">
      <c r="A14870" s="10">
        <v>44109</v>
      </c>
      <c r="B14870" s="10">
        <v>44106</v>
      </c>
      <c r="C14870" t="s">
        <v>31</v>
      </c>
      <c r="D14870" t="s">
        <v>17572</v>
      </c>
      <c r="E14870" t="s">
        <v>681</v>
      </c>
      <c r="F14870" s="1">
        <v>-1.7849999999999999</v>
      </c>
      <c r="I14870" s="13">
        <f t="shared" si="232"/>
        <v>-1026196.9340001675</v>
      </c>
    </row>
    <row r="14871" spans="1:9">
      <c r="A14871" s="10">
        <v>44109</v>
      </c>
      <c r="B14871" s="10">
        <v>44106</v>
      </c>
      <c r="C14871" t="s">
        <v>17571</v>
      </c>
      <c r="D14871" t="s">
        <v>17570</v>
      </c>
      <c r="E14871" t="s">
        <v>5122</v>
      </c>
      <c r="F14871" s="1">
        <v>-253.24299999999999</v>
      </c>
      <c r="I14871" s="13">
        <f t="shared" si="232"/>
        <v>-1026450.1770001675</v>
      </c>
    </row>
    <row r="14872" spans="1:9">
      <c r="A14872" s="10">
        <v>44109</v>
      </c>
      <c r="B14872" s="10">
        <v>44106</v>
      </c>
      <c r="C14872" t="s">
        <v>31</v>
      </c>
      <c r="D14872" t="s">
        <v>17570</v>
      </c>
      <c r="E14872" t="s">
        <v>5122</v>
      </c>
      <c r="F14872" s="1">
        <v>-1.7849999999999999</v>
      </c>
      <c r="I14872" s="13">
        <f t="shared" si="232"/>
        <v>-1026451.9620001676</v>
      </c>
    </row>
    <row r="14873" spans="1:9">
      <c r="A14873" s="10">
        <v>44109</v>
      </c>
      <c r="B14873" s="10">
        <v>44106</v>
      </c>
      <c r="C14873" t="s">
        <v>17569</v>
      </c>
      <c r="D14873" t="s">
        <v>17568</v>
      </c>
      <c r="E14873" t="s">
        <v>3473</v>
      </c>
      <c r="F14873" s="1">
        <v>-2357.2049999999999</v>
      </c>
      <c r="I14873" s="13">
        <f t="shared" si="232"/>
        <v>-1028809.1670001675</v>
      </c>
    </row>
    <row r="14874" spans="1:9">
      <c r="A14874" s="10">
        <v>44109</v>
      </c>
      <c r="B14874" s="10">
        <v>44106</v>
      </c>
      <c r="C14874" t="s">
        <v>31</v>
      </c>
      <c r="D14874" t="s">
        <v>17568</v>
      </c>
      <c r="E14874" t="s">
        <v>3473</v>
      </c>
      <c r="F14874" s="1">
        <v>-1.7849999999999999</v>
      </c>
      <c r="I14874" s="13">
        <f t="shared" si="232"/>
        <v>-1028810.9520001676</v>
      </c>
    </row>
    <row r="14875" spans="1:9">
      <c r="A14875" s="10">
        <v>44109</v>
      </c>
      <c r="B14875" s="10">
        <v>44106</v>
      </c>
      <c r="C14875" t="s">
        <v>17567</v>
      </c>
      <c r="D14875" t="s">
        <v>17566</v>
      </c>
      <c r="E14875" t="s">
        <v>8015</v>
      </c>
      <c r="F14875" s="1">
        <v>-5458.2439999999997</v>
      </c>
      <c r="I14875" s="13">
        <f t="shared" si="232"/>
        <v>-1034269.1960001675</v>
      </c>
    </row>
    <row r="14876" spans="1:9">
      <c r="A14876" s="10">
        <v>44109</v>
      </c>
      <c r="B14876" s="10">
        <v>44106</v>
      </c>
      <c r="C14876" t="s">
        <v>31</v>
      </c>
      <c r="D14876" t="s">
        <v>17566</v>
      </c>
      <c r="E14876" t="s">
        <v>8015</v>
      </c>
      <c r="F14876" s="1">
        <v>-1.7849999999999999</v>
      </c>
      <c r="I14876" s="13">
        <f t="shared" si="232"/>
        <v>-1034270.9810001676</v>
      </c>
    </row>
    <row r="14877" spans="1:9">
      <c r="A14877" s="10">
        <v>44109</v>
      </c>
      <c r="B14877" s="10">
        <v>44106</v>
      </c>
      <c r="C14877" t="s">
        <v>17565</v>
      </c>
      <c r="D14877" t="s">
        <v>17564</v>
      </c>
      <c r="E14877" t="s">
        <v>401</v>
      </c>
      <c r="F14877" s="1">
        <v>-2174.982</v>
      </c>
      <c r="I14877" s="13">
        <f t="shared" si="232"/>
        <v>-1036445.9630001675</v>
      </c>
    </row>
    <row r="14878" spans="1:9">
      <c r="A14878" s="10">
        <v>44109</v>
      </c>
      <c r="B14878" s="10">
        <v>44106</v>
      </c>
      <c r="C14878" t="s">
        <v>31</v>
      </c>
      <c r="D14878" t="s">
        <v>17564</v>
      </c>
      <c r="E14878" t="s">
        <v>401</v>
      </c>
      <c r="F14878" s="1">
        <v>-1.7849999999999999</v>
      </c>
      <c r="I14878" s="13">
        <f t="shared" si="232"/>
        <v>-1036447.7480001675</v>
      </c>
    </row>
    <row r="14879" spans="1:9">
      <c r="A14879" s="10">
        <v>44109</v>
      </c>
      <c r="B14879" s="10">
        <v>44106</v>
      </c>
      <c r="C14879" t="s">
        <v>17563</v>
      </c>
      <c r="D14879" t="s">
        <v>17562</v>
      </c>
      <c r="E14879" t="s">
        <v>234</v>
      </c>
      <c r="F14879" s="1">
        <v>-5920.6</v>
      </c>
      <c r="I14879" s="13">
        <f t="shared" si="232"/>
        <v>-1042368.3480001675</v>
      </c>
    </row>
    <row r="14880" spans="1:9">
      <c r="A14880" s="10">
        <v>44109</v>
      </c>
      <c r="B14880" s="10">
        <v>44106</v>
      </c>
      <c r="C14880" t="s">
        <v>17561</v>
      </c>
      <c r="D14880" t="s">
        <v>17560</v>
      </c>
      <c r="E14880" t="s">
        <v>17559</v>
      </c>
      <c r="F14880" s="1">
        <v>-2167</v>
      </c>
      <c r="I14880" s="13">
        <f t="shared" si="232"/>
        <v>-1044535.3480001675</v>
      </c>
    </row>
    <row r="14881" spans="1:9">
      <c r="A14881" s="10">
        <v>44109</v>
      </c>
      <c r="B14881" s="10">
        <v>44106</v>
      </c>
      <c r="C14881" t="s">
        <v>857</v>
      </c>
      <c r="D14881" t="s">
        <v>17556</v>
      </c>
      <c r="E14881" t="s">
        <v>17555</v>
      </c>
      <c r="F14881" s="1">
        <v>-351.78</v>
      </c>
      <c r="I14881" s="13">
        <f t="shared" si="232"/>
        <v>-1044887.1280001675</v>
      </c>
    </row>
    <row r="14882" spans="1:9">
      <c r="A14882" s="10">
        <v>44109</v>
      </c>
      <c r="B14882" s="10">
        <v>44106</v>
      </c>
      <c r="C14882" t="s">
        <v>857</v>
      </c>
      <c r="D14882" t="s">
        <v>17554</v>
      </c>
      <c r="E14882" t="s">
        <v>17553</v>
      </c>
      <c r="F14882" s="1">
        <v>-251.58</v>
      </c>
      <c r="I14882" s="13">
        <f t="shared" si="232"/>
        <v>-1045138.7080001675</v>
      </c>
    </row>
    <row r="14883" spans="1:9">
      <c r="A14883" s="10">
        <v>44109</v>
      </c>
      <c r="B14883" s="10">
        <v>44106</v>
      </c>
      <c r="C14883" t="s">
        <v>17550</v>
      </c>
      <c r="D14883" t="s">
        <v>17549</v>
      </c>
      <c r="E14883" t="s">
        <v>16777</v>
      </c>
      <c r="F14883" s="1">
        <v>-738</v>
      </c>
      <c r="I14883" s="13">
        <f t="shared" si="232"/>
        <v>-1045876.7080001675</v>
      </c>
    </row>
    <row r="14884" spans="1:9">
      <c r="A14884" s="10">
        <v>44109</v>
      </c>
      <c r="B14884" s="10">
        <v>44106</v>
      </c>
      <c r="C14884" t="s">
        <v>17548</v>
      </c>
      <c r="D14884" t="s">
        <v>17547</v>
      </c>
      <c r="E14884" t="s">
        <v>9233</v>
      </c>
      <c r="F14884" s="1">
        <v>-284.06799999999998</v>
      </c>
      <c r="I14884" s="13">
        <f t="shared" si="232"/>
        <v>-1046160.7760001675</v>
      </c>
    </row>
    <row r="14885" spans="1:9">
      <c r="A14885" s="10">
        <v>44109</v>
      </c>
      <c r="B14885" s="10">
        <v>44106</v>
      </c>
      <c r="C14885" t="s">
        <v>12249</v>
      </c>
      <c r="D14885" t="s">
        <v>17545</v>
      </c>
      <c r="E14885" t="s">
        <v>11</v>
      </c>
      <c r="F14885" s="1">
        <v>-0.59499999999999997</v>
      </c>
      <c r="I14885" s="13">
        <f t="shared" si="232"/>
        <v>-1046161.3710001674</v>
      </c>
    </row>
    <row r="14886" spans="1:9">
      <c r="A14886" s="10">
        <v>44109</v>
      </c>
      <c r="B14886" s="10">
        <v>44106</v>
      </c>
      <c r="C14886" t="s">
        <v>17544</v>
      </c>
      <c r="D14886" t="s">
        <v>17543</v>
      </c>
      <c r="E14886" t="s">
        <v>9233</v>
      </c>
      <c r="F14886" s="1">
        <v>-1172.6679999999999</v>
      </c>
      <c r="I14886" s="13">
        <f t="shared" si="232"/>
        <v>-1047334.0390001674</v>
      </c>
    </row>
    <row r="14887" spans="1:9">
      <c r="A14887" s="10">
        <v>44109</v>
      </c>
      <c r="B14887" s="10">
        <v>44106</v>
      </c>
      <c r="C14887" t="s">
        <v>17542</v>
      </c>
      <c r="D14887" t="s">
        <v>17541</v>
      </c>
      <c r="E14887" t="s">
        <v>9233</v>
      </c>
      <c r="F14887" s="1">
        <v>-3753.453</v>
      </c>
      <c r="I14887" s="13">
        <f t="shared" si="232"/>
        <v>-1051087.4920001675</v>
      </c>
    </row>
    <row r="14888" spans="1:9">
      <c r="A14888" s="10">
        <v>44109</v>
      </c>
      <c r="B14888" s="10">
        <v>44106</v>
      </c>
      <c r="C14888" t="s">
        <v>452</v>
      </c>
      <c r="D14888" t="s">
        <v>1530</v>
      </c>
      <c r="E14888" t="s">
        <v>11</v>
      </c>
      <c r="F14888" s="1">
        <v>-0.59499999999999997</v>
      </c>
      <c r="I14888" s="13">
        <f t="shared" si="232"/>
        <v>-1051088.0870001675</v>
      </c>
    </row>
    <row r="14889" spans="1:9">
      <c r="A14889" s="10">
        <v>44109</v>
      </c>
      <c r="B14889" s="10">
        <v>44106</v>
      </c>
      <c r="C14889" t="s">
        <v>17539</v>
      </c>
      <c r="D14889" t="s">
        <v>17538</v>
      </c>
      <c r="E14889" t="s">
        <v>11</v>
      </c>
      <c r="F14889" s="1">
        <v>-9213.8089999999993</v>
      </c>
      <c r="I14889" s="13">
        <f t="shared" si="232"/>
        <v>-1060301.8960001674</v>
      </c>
    </row>
    <row r="14890" spans="1:9">
      <c r="A14890" s="10">
        <v>44109</v>
      </c>
      <c r="B14890" s="10">
        <v>44106</v>
      </c>
      <c r="C14890" t="s">
        <v>452</v>
      </c>
      <c r="D14890" t="s">
        <v>2068</v>
      </c>
      <c r="E14890" t="s">
        <v>11</v>
      </c>
      <c r="F14890" s="1">
        <v>-0.59499999999999997</v>
      </c>
      <c r="I14890" s="13">
        <f t="shared" si="232"/>
        <v>-1060302.4910001673</v>
      </c>
    </row>
    <row r="14891" spans="1:9">
      <c r="A14891" s="10">
        <v>44109</v>
      </c>
      <c r="B14891" s="10">
        <v>44106</v>
      </c>
      <c r="C14891" t="s">
        <v>452</v>
      </c>
      <c r="D14891" t="s">
        <v>2613</v>
      </c>
      <c r="E14891" t="s">
        <v>11</v>
      </c>
      <c r="F14891" s="1">
        <v>-0.59499999999999997</v>
      </c>
      <c r="I14891" s="13">
        <f t="shared" si="232"/>
        <v>-1060303.0860001673</v>
      </c>
    </row>
    <row r="14892" spans="1:9">
      <c r="A14892" s="10">
        <v>44109</v>
      </c>
      <c r="B14892" s="10">
        <v>44106</v>
      </c>
      <c r="C14892" t="s">
        <v>17537</v>
      </c>
      <c r="D14892" t="s">
        <v>17536</v>
      </c>
      <c r="E14892" t="s">
        <v>10565</v>
      </c>
      <c r="F14892" s="1">
        <v>-650.1</v>
      </c>
      <c r="I14892" s="13">
        <f t="shared" si="232"/>
        <v>-1060953.1860001674</v>
      </c>
    </row>
    <row r="14893" spans="1:9">
      <c r="A14893" s="10">
        <v>44109</v>
      </c>
      <c r="B14893" s="10">
        <v>44106</v>
      </c>
      <c r="C14893" t="s">
        <v>452</v>
      </c>
      <c r="D14893" t="s">
        <v>2172</v>
      </c>
      <c r="E14893" t="s">
        <v>11</v>
      </c>
      <c r="F14893" s="1">
        <v>-0.59499999999999997</v>
      </c>
      <c r="I14893" s="13">
        <f t="shared" si="232"/>
        <v>-1060953.7810001674</v>
      </c>
    </row>
    <row r="14894" spans="1:9">
      <c r="A14894" s="10">
        <v>44109</v>
      </c>
      <c r="B14894" s="10">
        <v>44106</v>
      </c>
      <c r="C14894" t="s">
        <v>452</v>
      </c>
      <c r="D14894" t="s">
        <v>1992</v>
      </c>
      <c r="E14894" t="s">
        <v>11</v>
      </c>
      <c r="F14894" s="1">
        <v>-0.59499999999999997</v>
      </c>
      <c r="I14894" s="13">
        <f t="shared" si="232"/>
        <v>-1060954.3760001673</v>
      </c>
    </row>
    <row r="14895" spans="1:9">
      <c r="A14895" s="10">
        <v>44109</v>
      </c>
      <c r="B14895" s="10">
        <v>44106</v>
      </c>
      <c r="C14895" t="s">
        <v>17534</v>
      </c>
      <c r="D14895" t="s">
        <v>17533</v>
      </c>
      <c r="E14895" t="s">
        <v>12896</v>
      </c>
      <c r="F14895" s="1">
        <v>-764.58</v>
      </c>
      <c r="I14895" s="13">
        <f t="shared" si="232"/>
        <v>-1061718.9560001674</v>
      </c>
    </row>
    <row r="14896" spans="1:9">
      <c r="A14896" s="10">
        <v>44109</v>
      </c>
      <c r="B14896" s="10">
        <v>44106</v>
      </c>
      <c r="C14896" t="s">
        <v>17532</v>
      </c>
      <c r="D14896" t="s">
        <v>17531</v>
      </c>
      <c r="E14896" t="s">
        <v>4280</v>
      </c>
      <c r="F14896" s="1">
        <v>-1244.288</v>
      </c>
      <c r="I14896" s="13">
        <f t="shared" si="232"/>
        <v>-1062963.2440001674</v>
      </c>
    </row>
    <row r="14897" spans="1:9">
      <c r="A14897" s="10">
        <v>44109</v>
      </c>
      <c r="B14897" s="10">
        <v>44106</v>
      </c>
      <c r="C14897" t="s">
        <v>31</v>
      </c>
      <c r="D14897" t="s">
        <v>17531</v>
      </c>
      <c r="E14897" t="s">
        <v>4280</v>
      </c>
      <c r="F14897" s="1">
        <v>-1.7849999999999999</v>
      </c>
      <c r="I14897" s="13">
        <f t="shared" si="232"/>
        <v>-1062965.0290001673</v>
      </c>
    </row>
    <row r="14898" spans="1:9">
      <c r="A14898" s="10">
        <v>44109</v>
      </c>
      <c r="B14898" s="10">
        <v>44106</v>
      </c>
      <c r="C14898" t="s">
        <v>17530</v>
      </c>
      <c r="D14898" t="s">
        <v>17529</v>
      </c>
      <c r="E14898" t="s">
        <v>7722</v>
      </c>
      <c r="F14898" s="1">
        <v>-512.05499999999995</v>
      </c>
      <c r="I14898" s="13">
        <f t="shared" si="232"/>
        <v>-1063477.0840001672</v>
      </c>
    </row>
    <row r="14899" spans="1:9">
      <c r="A14899" s="10">
        <v>44109</v>
      </c>
      <c r="B14899" s="10">
        <v>44106</v>
      </c>
      <c r="C14899" t="s">
        <v>31</v>
      </c>
      <c r="D14899" t="s">
        <v>17529</v>
      </c>
      <c r="E14899" t="s">
        <v>7722</v>
      </c>
      <c r="F14899" s="1">
        <v>-1.7849999999999999</v>
      </c>
      <c r="I14899" s="13">
        <f t="shared" si="232"/>
        <v>-1063478.8690001671</v>
      </c>
    </row>
    <row r="14900" spans="1:9">
      <c r="A14900" s="10">
        <v>44109</v>
      </c>
      <c r="B14900" s="10">
        <v>44106</v>
      </c>
      <c r="C14900" t="s">
        <v>17528</v>
      </c>
      <c r="D14900" t="s">
        <v>17527</v>
      </c>
      <c r="E14900" t="s">
        <v>11</v>
      </c>
      <c r="F14900" s="1">
        <v>-225.5</v>
      </c>
      <c r="I14900" s="13">
        <f t="shared" si="232"/>
        <v>-1063704.3690001671</v>
      </c>
    </row>
    <row r="14901" spans="1:9">
      <c r="A14901" s="10">
        <v>44109</v>
      </c>
      <c r="B14901" s="10">
        <v>44106</v>
      </c>
      <c r="C14901" t="s">
        <v>17526</v>
      </c>
      <c r="D14901" t="s">
        <v>17525</v>
      </c>
      <c r="E14901" t="s">
        <v>4280</v>
      </c>
      <c r="F14901" s="1">
        <v>-703.87300000000005</v>
      </c>
      <c r="I14901" s="13">
        <f t="shared" si="232"/>
        <v>-1064408.242000167</v>
      </c>
    </row>
    <row r="14902" spans="1:9">
      <c r="A14902" s="10">
        <v>44109</v>
      </c>
      <c r="B14902" s="10">
        <v>44106</v>
      </c>
      <c r="C14902" t="s">
        <v>31</v>
      </c>
      <c r="D14902" t="s">
        <v>17525</v>
      </c>
      <c r="E14902" t="s">
        <v>4280</v>
      </c>
      <c r="F14902" s="1">
        <v>-1.7849999999999999</v>
      </c>
      <c r="I14902" s="13">
        <f t="shared" si="232"/>
        <v>-1064410.0270001669</v>
      </c>
    </row>
    <row r="14903" spans="1:9">
      <c r="A14903" s="10">
        <v>44109</v>
      </c>
      <c r="B14903" s="10">
        <v>44106</v>
      </c>
      <c r="C14903" t="s">
        <v>17524</v>
      </c>
      <c r="D14903" t="s">
        <v>17523</v>
      </c>
      <c r="E14903" t="s">
        <v>4280</v>
      </c>
      <c r="F14903" s="1">
        <v>-1777.7270000000001</v>
      </c>
      <c r="I14903" s="13">
        <f t="shared" si="232"/>
        <v>-1066187.7540001669</v>
      </c>
    </row>
    <row r="14904" spans="1:9">
      <c r="A14904" s="10">
        <v>44109</v>
      </c>
      <c r="B14904" s="10">
        <v>44106</v>
      </c>
      <c r="C14904" t="s">
        <v>31</v>
      </c>
      <c r="D14904" t="s">
        <v>17523</v>
      </c>
      <c r="E14904" t="s">
        <v>4280</v>
      </c>
      <c r="F14904" s="1">
        <v>-1.7849999999999999</v>
      </c>
      <c r="I14904" s="13">
        <f t="shared" si="232"/>
        <v>-1066189.5390001668</v>
      </c>
    </row>
    <row r="14905" spans="1:9">
      <c r="A14905" s="10">
        <v>44109</v>
      </c>
      <c r="B14905" s="10">
        <v>44106</v>
      </c>
      <c r="C14905" t="s">
        <v>17522</v>
      </c>
      <c r="D14905" t="s">
        <v>17521</v>
      </c>
      <c r="E14905" t="s">
        <v>8015</v>
      </c>
      <c r="F14905" s="1">
        <v>-2321.4479999999999</v>
      </c>
      <c r="I14905" s="13">
        <f t="shared" si="232"/>
        <v>-1068510.9870001669</v>
      </c>
    </row>
    <row r="14906" spans="1:9">
      <c r="A14906" s="10">
        <v>44109</v>
      </c>
      <c r="B14906" s="10">
        <v>44106</v>
      </c>
      <c r="C14906" t="s">
        <v>31</v>
      </c>
      <c r="D14906" t="s">
        <v>17521</v>
      </c>
      <c r="E14906" t="s">
        <v>8015</v>
      </c>
      <c r="F14906" s="1">
        <v>-1.7849999999999999</v>
      </c>
      <c r="I14906" s="13">
        <f t="shared" si="232"/>
        <v>-1068512.7720001668</v>
      </c>
    </row>
    <row r="14907" spans="1:9">
      <c r="A14907" s="10">
        <v>44109</v>
      </c>
      <c r="B14907" s="10">
        <v>44106</v>
      </c>
      <c r="C14907" t="s">
        <v>17520</v>
      </c>
      <c r="D14907" t="s">
        <v>17519</v>
      </c>
      <c r="E14907" t="s">
        <v>5478</v>
      </c>
      <c r="F14907" s="1">
        <v>-638.55200000000002</v>
      </c>
      <c r="I14907" s="13">
        <f t="shared" si="232"/>
        <v>-1069151.3240001667</v>
      </c>
    </row>
    <row r="14908" spans="1:9">
      <c r="A14908" s="10">
        <v>44111</v>
      </c>
      <c r="B14908" s="10">
        <v>44109</v>
      </c>
      <c r="C14908" t="s">
        <v>184</v>
      </c>
      <c r="D14908" t="s">
        <v>17632</v>
      </c>
      <c r="E14908" t="s">
        <v>17631</v>
      </c>
      <c r="F14908" s="1">
        <v>-10</v>
      </c>
      <c r="I14908" s="13">
        <f t="shared" si="232"/>
        <v>-1069161.3240001667</v>
      </c>
    </row>
    <row r="14909" spans="1:9">
      <c r="A14909" s="10">
        <v>44111</v>
      </c>
      <c r="B14909" s="10">
        <v>44109</v>
      </c>
      <c r="C14909" t="s">
        <v>7</v>
      </c>
      <c r="D14909" t="s">
        <v>17630</v>
      </c>
      <c r="E14909" t="s">
        <v>17629</v>
      </c>
      <c r="F14909" s="1">
        <v>-1.9</v>
      </c>
      <c r="I14909" s="13">
        <f t="shared" si="232"/>
        <v>-1069163.2240001666</v>
      </c>
    </row>
    <row r="14910" spans="1:9">
      <c r="A14910" s="10">
        <v>44110</v>
      </c>
      <c r="B14910" s="10">
        <v>44109</v>
      </c>
      <c r="C14910" t="s">
        <v>857</v>
      </c>
      <c r="D14910" t="s">
        <v>17599</v>
      </c>
      <c r="E14910" t="s">
        <v>17598</v>
      </c>
      <c r="F14910" s="1">
        <v>-630.45000000000005</v>
      </c>
      <c r="I14910" s="13">
        <f t="shared" si="232"/>
        <v>-1069793.6740001666</v>
      </c>
    </row>
    <row r="14911" spans="1:9">
      <c r="A14911" s="10">
        <v>44110</v>
      </c>
      <c r="B14911" s="10">
        <v>44109</v>
      </c>
      <c r="C14911" t="s">
        <v>857</v>
      </c>
      <c r="D14911" t="s">
        <v>17597</v>
      </c>
      <c r="E14911" t="s">
        <v>17596</v>
      </c>
      <c r="F14911" s="1">
        <v>-150.91</v>
      </c>
      <c r="I14911" s="13">
        <f t="shared" si="232"/>
        <v>-1069944.5840001665</v>
      </c>
    </row>
    <row r="14912" spans="1:9">
      <c r="A14912" s="10">
        <v>44110</v>
      </c>
      <c r="B14912" s="10">
        <v>44109</v>
      </c>
      <c r="C14912" t="s">
        <v>857</v>
      </c>
      <c r="D14912" t="s">
        <v>17595</v>
      </c>
      <c r="E14912" t="s">
        <v>17594</v>
      </c>
      <c r="F14912" s="1">
        <v>-251.29</v>
      </c>
      <c r="I14912" s="13">
        <f t="shared" si="232"/>
        <v>-1070195.8740001665</v>
      </c>
    </row>
    <row r="14913" spans="1:9">
      <c r="A14913" s="10">
        <v>44110</v>
      </c>
      <c r="B14913" s="10">
        <v>44109</v>
      </c>
      <c r="C14913" t="s">
        <v>17593</v>
      </c>
      <c r="D14913" t="s">
        <v>17592</v>
      </c>
      <c r="E14913" t="s">
        <v>15833</v>
      </c>
      <c r="F14913" s="1">
        <v>-640</v>
      </c>
      <c r="I14913" s="13">
        <f t="shared" si="232"/>
        <v>-1070835.8740001665</v>
      </c>
    </row>
    <row r="14914" spans="1:9">
      <c r="A14914" s="10">
        <v>44110</v>
      </c>
      <c r="B14914" s="10">
        <v>44109</v>
      </c>
      <c r="C14914" t="s">
        <v>42</v>
      </c>
      <c r="D14914" t="s">
        <v>17591</v>
      </c>
      <c r="E14914" t="s">
        <v>16258</v>
      </c>
      <c r="F14914" s="1">
        <v>-320.45499999999998</v>
      </c>
      <c r="I14914" s="13">
        <f t="shared" si="232"/>
        <v>-1071156.3290001666</v>
      </c>
    </row>
    <row r="14915" spans="1:9">
      <c r="A14915" s="10">
        <v>44110</v>
      </c>
      <c r="B14915" s="10">
        <v>44109</v>
      </c>
      <c r="C14915" t="s">
        <v>16260</v>
      </c>
      <c r="D14915" t="s">
        <v>17591</v>
      </c>
      <c r="E14915" t="s">
        <v>16258</v>
      </c>
      <c r="F14915" s="1">
        <v>-0.59499999999999997</v>
      </c>
      <c r="I14915" s="13">
        <f t="shared" ref="I14915:I14978" si="233">I14914+F14915+G14915</f>
        <v>-1071156.9240001666</v>
      </c>
    </row>
    <row r="14916" spans="1:9">
      <c r="A14916" s="10">
        <v>44110</v>
      </c>
      <c r="B14916" s="10">
        <v>44109</v>
      </c>
      <c r="C14916" t="s">
        <v>17590</v>
      </c>
      <c r="D14916" t="s">
        <v>17589</v>
      </c>
      <c r="E14916" t="s">
        <v>198</v>
      </c>
      <c r="F14916" s="1">
        <v>-50</v>
      </c>
      <c r="I14916" s="13">
        <f t="shared" si="233"/>
        <v>-1071206.9240001666</v>
      </c>
    </row>
    <row r="14917" spans="1:9">
      <c r="A14917" s="10">
        <v>44110</v>
      </c>
      <c r="B14917" s="10">
        <v>44109</v>
      </c>
      <c r="C14917" t="s">
        <v>17588</v>
      </c>
      <c r="D14917" t="s">
        <v>17587</v>
      </c>
      <c r="E14917" t="s">
        <v>17586</v>
      </c>
      <c r="F14917" s="1">
        <v>-523.42700000000002</v>
      </c>
      <c r="I14917" s="13">
        <f t="shared" si="233"/>
        <v>-1071730.3510001665</v>
      </c>
    </row>
    <row r="14918" spans="1:9">
      <c r="A14918" s="10">
        <v>44110</v>
      </c>
      <c r="B14918" s="10">
        <v>44109</v>
      </c>
      <c r="C14918" t="s">
        <v>17585</v>
      </c>
      <c r="D14918" t="s">
        <v>17584</v>
      </c>
      <c r="E14918" t="s">
        <v>198</v>
      </c>
      <c r="F14918" s="1">
        <v>-50</v>
      </c>
      <c r="I14918" s="13">
        <f t="shared" si="233"/>
        <v>-1071780.3510001665</v>
      </c>
    </row>
    <row r="14919" spans="1:9">
      <c r="A14919" s="10">
        <v>44110</v>
      </c>
      <c r="B14919" s="10">
        <v>44109</v>
      </c>
      <c r="C14919" t="s">
        <v>17583</v>
      </c>
      <c r="D14919" t="s">
        <v>17582</v>
      </c>
      <c r="E14919" t="s">
        <v>11</v>
      </c>
      <c r="F14919" s="1">
        <v>-1617.567</v>
      </c>
      <c r="I14919" s="13">
        <f t="shared" si="233"/>
        <v>-1073397.9180001665</v>
      </c>
    </row>
    <row r="14920" spans="1:9">
      <c r="A14920" s="10">
        <v>44112</v>
      </c>
      <c r="B14920" s="10">
        <v>44110</v>
      </c>
      <c r="C14920" t="s">
        <v>184</v>
      </c>
      <c r="D14920" t="s">
        <v>17674</v>
      </c>
      <c r="E14920" t="s">
        <v>17673</v>
      </c>
      <c r="F14920" s="1">
        <v>-10</v>
      </c>
      <c r="I14920" s="13">
        <f t="shared" si="233"/>
        <v>-1073407.9180001665</v>
      </c>
    </row>
    <row r="14921" spans="1:9">
      <c r="A14921" s="10">
        <v>44112</v>
      </c>
      <c r="B14921" s="10">
        <v>44110</v>
      </c>
      <c r="C14921" t="s">
        <v>7</v>
      </c>
      <c r="D14921" t="s">
        <v>17637</v>
      </c>
      <c r="E14921" t="s">
        <v>17636</v>
      </c>
      <c r="F14921" s="1">
        <v>-1.9</v>
      </c>
      <c r="I14921" s="13">
        <f t="shared" si="233"/>
        <v>-1073409.8180001664</v>
      </c>
    </row>
    <row r="14922" spans="1:9">
      <c r="A14922" s="10">
        <v>44111</v>
      </c>
      <c r="B14922" s="10">
        <v>44110</v>
      </c>
      <c r="C14922" t="s">
        <v>17635</v>
      </c>
      <c r="D14922" t="s">
        <v>17634</v>
      </c>
      <c r="E14922" t="s">
        <v>470</v>
      </c>
      <c r="F14922" s="1">
        <v>-2109.6729999999998</v>
      </c>
      <c r="I14922" s="13">
        <f t="shared" si="233"/>
        <v>-1075519.4910001664</v>
      </c>
    </row>
    <row r="14923" spans="1:9">
      <c r="A14923" s="10">
        <v>44111</v>
      </c>
      <c r="B14923" s="10">
        <v>44110</v>
      </c>
      <c r="C14923" t="s">
        <v>452</v>
      </c>
      <c r="D14923" t="s">
        <v>1605</v>
      </c>
      <c r="E14923" t="s">
        <v>11</v>
      </c>
      <c r="F14923" s="1">
        <v>-0.59499999999999997</v>
      </c>
      <c r="I14923" s="13">
        <f t="shared" si="233"/>
        <v>-1075520.0860001664</v>
      </c>
    </row>
    <row r="14924" spans="1:9">
      <c r="A14924" s="10">
        <v>44111</v>
      </c>
      <c r="B14924" s="10">
        <v>44110</v>
      </c>
      <c r="C14924" t="s">
        <v>452</v>
      </c>
      <c r="D14924" t="s">
        <v>14827</v>
      </c>
      <c r="E14924" t="s">
        <v>11</v>
      </c>
      <c r="F14924" s="1">
        <v>-0.59499999999999997</v>
      </c>
      <c r="I14924" s="13">
        <f t="shared" si="233"/>
        <v>-1075520.6810001663</v>
      </c>
    </row>
    <row r="14925" spans="1:9">
      <c r="A14925" s="10">
        <v>44111</v>
      </c>
      <c r="B14925" s="10">
        <v>44110</v>
      </c>
      <c r="C14925" t="s">
        <v>857</v>
      </c>
      <c r="D14925" t="s">
        <v>17628</v>
      </c>
      <c r="E14925" t="s">
        <v>17627</v>
      </c>
      <c r="F14925" s="1">
        <v>-301.77999999999997</v>
      </c>
      <c r="I14925" s="13">
        <f t="shared" si="233"/>
        <v>-1075822.4610001664</v>
      </c>
    </row>
    <row r="14926" spans="1:9">
      <c r="A14926" s="10">
        <v>44111</v>
      </c>
      <c r="B14926" s="10">
        <v>44110</v>
      </c>
      <c r="C14926" t="s">
        <v>17626</v>
      </c>
      <c r="D14926" t="s">
        <v>17625</v>
      </c>
      <c r="E14926" t="s">
        <v>14626</v>
      </c>
      <c r="F14926" s="1">
        <v>-2832.134</v>
      </c>
      <c r="I14926" s="13">
        <f t="shared" si="233"/>
        <v>-1078654.5950001664</v>
      </c>
    </row>
    <row r="14927" spans="1:9">
      <c r="A14927" s="10">
        <v>44111</v>
      </c>
      <c r="B14927" s="10">
        <v>44110</v>
      </c>
      <c r="C14927" t="s">
        <v>452</v>
      </c>
      <c r="D14927" t="s">
        <v>2014</v>
      </c>
      <c r="E14927" t="s">
        <v>11</v>
      </c>
      <c r="F14927" s="1">
        <v>-0.59499999999999997</v>
      </c>
      <c r="I14927" s="13">
        <f t="shared" si="233"/>
        <v>-1078655.1900001664</v>
      </c>
    </row>
    <row r="14928" spans="1:9">
      <c r="A14928" s="10">
        <v>44111</v>
      </c>
      <c r="B14928" s="10">
        <v>44110</v>
      </c>
      <c r="C14928" t="s">
        <v>452</v>
      </c>
      <c r="D14928" t="s">
        <v>7523</v>
      </c>
      <c r="E14928" t="s">
        <v>11</v>
      </c>
      <c r="F14928" s="1">
        <v>-0.59499999999999997</v>
      </c>
      <c r="I14928" s="13">
        <f t="shared" si="233"/>
        <v>-1078655.7850001664</v>
      </c>
    </row>
    <row r="14929" spans="1:9">
      <c r="A14929" s="10">
        <v>44111</v>
      </c>
      <c r="B14929" s="10">
        <v>44110</v>
      </c>
      <c r="C14929" t="s">
        <v>17622</v>
      </c>
      <c r="D14929" t="s">
        <v>17621</v>
      </c>
      <c r="E14929" t="s">
        <v>11</v>
      </c>
      <c r="F14929" s="1">
        <v>-629.59400000000005</v>
      </c>
      <c r="I14929" s="13">
        <f t="shared" si="233"/>
        <v>-1079285.3790001664</v>
      </c>
    </row>
    <row r="14930" spans="1:9">
      <c r="A14930" s="10">
        <v>44111</v>
      </c>
      <c r="B14930" s="10">
        <v>44110</v>
      </c>
      <c r="C14930" t="s">
        <v>17620</v>
      </c>
      <c r="D14930" t="s">
        <v>17619</v>
      </c>
      <c r="E14930" t="s">
        <v>4874</v>
      </c>
      <c r="F14930" s="1">
        <v>-5058.49</v>
      </c>
      <c r="I14930" s="13">
        <f t="shared" si="233"/>
        <v>-1084343.8690001664</v>
      </c>
    </row>
    <row r="14931" spans="1:9">
      <c r="A14931" s="10">
        <v>44111</v>
      </c>
      <c r="B14931" s="10">
        <v>44110</v>
      </c>
      <c r="C14931" t="s">
        <v>12249</v>
      </c>
      <c r="D14931" t="s">
        <v>17617</v>
      </c>
      <c r="E14931" t="s">
        <v>11</v>
      </c>
      <c r="F14931" s="1">
        <v>-0.59499999999999997</v>
      </c>
      <c r="I14931" s="13">
        <f t="shared" si="233"/>
        <v>-1084344.4640001664</v>
      </c>
    </row>
    <row r="14932" spans="1:9">
      <c r="A14932" s="10">
        <v>44111</v>
      </c>
      <c r="B14932" s="10">
        <v>44110</v>
      </c>
      <c r="C14932" t="s">
        <v>17616</v>
      </c>
      <c r="E14932" t="s">
        <v>100</v>
      </c>
      <c r="F14932" s="1">
        <v>-10295.543</v>
      </c>
      <c r="I14932" s="13">
        <f t="shared" si="233"/>
        <v>-1094640.0070001665</v>
      </c>
    </row>
    <row r="14933" spans="1:9">
      <c r="A14933" s="10">
        <v>44111</v>
      </c>
      <c r="B14933" s="10">
        <v>44110</v>
      </c>
      <c r="C14933" t="s">
        <v>101</v>
      </c>
      <c r="E14933" t="s">
        <v>11</v>
      </c>
      <c r="F14933" s="1">
        <v>-9.52</v>
      </c>
      <c r="I14933" s="13">
        <f t="shared" si="233"/>
        <v>-1094649.5270001665</v>
      </c>
    </row>
    <row r="14934" spans="1:9">
      <c r="A14934" s="10">
        <v>44111</v>
      </c>
      <c r="B14934" s="10">
        <v>44110</v>
      </c>
      <c r="C14934" t="s">
        <v>17615</v>
      </c>
      <c r="D14934" t="s">
        <v>17614</v>
      </c>
      <c r="E14934" t="s">
        <v>11</v>
      </c>
      <c r="F14934" s="1">
        <v>-480</v>
      </c>
      <c r="I14934" s="13">
        <f t="shared" si="233"/>
        <v>-1095129.5270001665</v>
      </c>
    </row>
    <row r="14935" spans="1:9">
      <c r="A14935" s="10">
        <v>44111</v>
      </c>
      <c r="B14935" s="10">
        <v>44110</v>
      </c>
      <c r="C14935" t="s">
        <v>17613</v>
      </c>
      <c r="D14935" t="s">
        <v>17612</v>
      </c>
      <c r="E14935" t="s">
        <v>11</v>
      </c>
      <c r="F14935" s="1">
        <v>-1589.4169999999999</v>
      </c>
      <c r="I14935" s="13">
        <f t="shared" si="233"/>
        <v>-1096718.9440001664</v>
      </c>
    </row>
    <row r="14936" spans="1:9">
      <c r="A14936" s="10">
        <v>44111</v>
      </c>
      <c r="B14936" s="10">
        <v>44110</v>
      </c>
      <c r="C14936" t="s">
        <v>17611</v>
      </c>
      <c r="D14936" t="s">
        <v>17610</v>
      </c>
      <c r="E14936" t="s">
        <v>14626</v>
      </c>
      <c r="F14936" s="1">
        <v>-6298.08</v>
      </c>
      <c r="I14936" s="13">
        <f t="shared" si="233"/>
        <v>-1103017.0240001664</v>
      </c>
    </row>
    <row r="14937" spans="1:9">
      <c r="A14937" s="10">
        <v>44111</v>
      </c>
      <c r="B14937" s="10">
        <v>44110</v>
      </c>
      <c r="C14937" t="s">
        <v>857</v>
      </c>
      <c r="D14937" t="s">
        <v>17609</v>
      </c>
      <c r="E14937" t="s">
        <v>17608</v>
      </c>
      <c r="F14937" s="1">
        <v>-104.6</v>
      </c>
      <c r="I14937" s="13">
        <f t="shared" si="233"/>
        <v>-1103121.6240001665</v>
      </c>
    </row>
    <row r="14938" spans="1:9">
      <c r="A14938" s="10">
        <v>44111</v>
      </c>
      <c r="B14938" s="10">
        <v>44110</v>
      </c>
      <c r="C14938" t="s">
        <v>857</v>
      </c>
      <c r="D14938" t="s">
        <v>17607</v>
      </c>
      <c r="E14938" t="s">
        <v>17606</v>
      </c>
      <c r="F14938" s="1">
        <v>-73.47</v>
      </c>
      <c r="I14938" s="13">
        <f t="shared" si="233"/>
        <v>-1103195.0940001665</v>
      </c>
    </row>
    <row r="14939" spans="1:9">
      <c r="A14939" s="10">
        <v>44111</v>
      </c>
      <c r="B14939" s="10">
        <v>44110</v>
      </c>
      <c r="C14939" t="s">
        <v>17605</v>
      </c>
      <c r="D14939" t="s">
        <v>17604</v>
      </c>
      <c r="E14939" t="s">
        <v>332</v>
      </c>
      <c r="F14939" s="1">
        <v>-17478.825000000001</v>
      </c>
      <c r="I14939" s="13">
        <f t="shared" si="233"/>
        <v>-1120673.9190001665</v>
      </c>
    </row>
    <row r="14940" spans="1:9">
      <c r="A14940" s="10">
        <v>44111</v>
      </c>
      <c r="B14940" s="10">
        <v>44110</v>
      </c>
      <c r="C14940" t="s">
        <v>31</v>
      </c>
      <c r="D14940" t="s">
        <v>17604</v>
      </c>
      <c r="E14940" t="s">
        <v>332</v>
      </c>
      <c r="F14940" s="1">
        <v>-1.7849999999999999</v>
      </c>
      <c r="I14940" s="13">
        <f t="shared" si="233"/>
        <v>-1120675.7040001664</v>
      </c>
    </row>
    <row r="14941" spans="1:9">
      <c r="A14941" s="10">
        <v>44111</v>
      </c>
      <c r="B14941" s="10">
        <v>44110</v>
      </c>
      <c r="C14941" t="s">
        <v>452</v>
      </c>
      <c r="D14941" t="s">
        <v>1943</v>
      </c>
      <c r="E14941" t="s">
        <v>11</v>
      </c>
      <c r="F14941" s="1">
        <v>-0.59499999999999997</v>
      </c>
      <c r="I14941" s="13">
        <f t="shared" si="233"/>
        <v>-1120676.2990001664</v>
      </c>
    </row>
    <row r="14942" spans="1:9">
      <c r="A14942" s="10">
        <v>44109</v>
      </c>
      <c r="B14942" s="10">
        <v>44110</v>
      </c>
      <c r="C14942" t="s">
        <v>17546</v>
      </c>
      <c r="D14942" t="s">
        <v>17545</v>
      </c>
      <c r="E14942" t="s">
        <v>11</v>
      </c>
      <c r="G14942" s="1">
        <v>500000</v>
      </c>
      <c r="I14942" s="13">
        <f t="shared" si="233"/>
        <v>-620676.29900016636</v>
      </c>
    </row>
    <row r="14943" spans="1:9">
      <c r="A14943" s="10">
        <v>44109</v>
      </c>
      <c r="B14943" s="10">
        <v>44110</v>
      </c>
      <c r="C14943" t="s">
        <v>17540</v>
      </c>
      <c r="D14943" t="s">
        <v>1530</v>
      </c>
      <c r="E14943" t="s">
        <v>11</v>
      </c>
      <c r="G14943" s="1">
        <v>57500</v>
      </c>
      <c r="I14943" s="13">
        <f t="shared" si="233"/>
        <v>-563176.29900016636</v>
      </c>
    </row>
    <row r="14944" spans="1:9">
      <c r="A14944" s="10">
        <v>44109</v>
      </c>
      <c r="B14944" s="10">
        <v>44110</v>
      </c>
      <c r="C14944" t="s">
        <v>12379</v>
      </c>
      <c r="D14944" t="s">
        <v>2068</v>
      </c>
      <c r="E14944" t="s">
        <v>11</v>
      </c>
      <c r="G14944" s="1">
        <v>12500</v>
      </c>
      <c r="I14944" s="13">
        <f t="shared" si="233"/>
        <v>-550676.29900016636</v>
      </c>
    </row>
    <row r="14945" spans="1:9">
      <c r="A14945" s="10">
        <v>44109</v>
      </c>
      <c r="B14945" s="10">
        <v>44110</v>
      </c>
      <c r="C14945" t="s">
        <v>12080</v>
      </c>
      <c r="D14945" t="s">
        <v>2613</v>
      </c>
      <c r="E14945" t="s">
        <v>11</v>
      </c>
      <c r="G14945" s="1">
        <v>13000</v>
      </c>
      <c r="I14945" s="13">
        <f t="shared" si="233"/>
        <v>-537676.29900016636</v>
      </c>
    </row>
    <row r="14946" spans="1:9">
      <c r="A14946" s="10">
        <v>44109</v>
      </c>
      <c r="B14946" s="10">
        <v>44110</v>
      </c>
      <c r="C14946" t="s">
        <v>12239</v>
      </c>
      <c r="D14946" t="s">
        <v>2172</v>
      </c>
      <c r="E14946" t="s">
        <v>11</v>
      </c>
      <c r="G14946" s="1">
        <v>47000</v>
      </c>
      <c r="I14946" s="13">
        <f t="shared" si="233"/>
        <v>-490676.29900016636</v>
      </c>
    </row>
    <row r="14947" spans="1:9">
      <c r="A14947" s="10">
        <v>44109</v>
      </c>
      <c r="B14947" s="10">
        <v>44110</v>
      </c>
      <c r="C14947" t="s">
        <v>17535</v>
      </c>
      <c r="D14947" t="s">
        <v>1992</v>
      </c>
      <c r="E14947" t="s">
        <v>11</v>
      </c>
      <c r="G14947" s="1">
        <v>18500</v>
      </c>
      <c r="I14947" s="13">
        <f t="shared" si="233"/>
        <v>-472176.29900016636</v>
      </c>
    </row>
    <row r="14948" spans="1:9">
      <c r="A14948" s="10">
        <v>44113</v>
      </c>
      <c r="B14948" s="10">
        <v>44111</v>
      </c>
      <c r="C14948" t="s">
        <v>184</v>
      </c>
      <c r="D14948" t="s">
        <v>17692</v>
      </c>
      <c r="E14948" t="s">
        <v>17691</v>
      </c>
      <c r="F14948" s="1">
        <v>-10</v>
      </c>
      <c r="I14948" s="13">
        <f t="shared" si="233"/>
        <v>-472186.29900016636</v>
      </c>
    </row>
    <row r="14949" spans="1:9">
      <c r="A14949" s="10">
        <v>44113</v>
      </c>
      <c r="B14949" s="10">
        <v>44111</v>
      </c>
      <c r="C14949" t="s">
        <v>7</v>
      </c>
      <c r="D14949" t="s">
        <v>17676</v>
      </c>
      <c r="E14949" t="s">
        <v>17675</v>
      </c>
      <c r="F14949" s="1">
        <v>-1.9</v>
      </c>
      <c r="I14949" s="13">
        <f t="shared" si="233"/>
        <v>-472188.19900016638</v>
      </c>
    </row>
    <row r="14950" spans="1:9">
      <c r="A14950" s="10">
        <v>44112</v>
      </c>
      <c r="B14950" s="10">
        <v>44111</v>
      </c>
      <c r="C14950" t="s">
        <v>17672</v>
      </c>
      <c r="D14950" t="s">
        <v>17671</v>
      </c>
      <c r="E14950" t="s">
        <v>4209</v>
      </c>
      <c r="F14950" s="1">
        <v>-3027.5439999999999</v>
      </c>
      <c r="I14950" s="13">
        <f t="shared" si="233"/>
        <v>-475215.74300016637</v>
      </c>
    </row>
    <row r="14951" spans="1:9">
      <c r="A14951" s="10">
        <v>44112</v>
      </c>
      <c r="B14951" s="10">
        <v>44111</v>
      </c>
      <c r="C14951" t="s">
        <v>17670</v>
      </c>
      <c r="D14951" t="s">
        <v>17669</v>
      </c>
      <c r="E14951" t="s">
        <v>17668</v>
      </c>
      <c r="F14951" s="1">
        <v>-531.44500000000005</v>
      </c>
      <c r="I14951" s="13">
        <f t="shared" si="233"/>
        <v>-475747.18800016638</v>
      </c>
    </row>
    <row r="14952" spans="1:9">
      <c r="A14952" s="10">
        <v>44112</v>
      </c>
      <c r="B14952" s="10">
        <v>44111</v>
      </c>
      <c r="C14952" t="s">
        <v>17667</v>
      </c>
      <c r="D14952" t="s">
        <v>8826</v>
      </c>
      <c r="E14952" t="s">
        <v>17666</v>
      </c>
      <c r="F14952" s="1">
        <v>-358.29399999999998</v>
      </c>
      <c r="I14952" s="13">
        <f t="shared" si="233"/>
        <v>-476105.48200016638</v>
      </c>
    </row>
    <row r="14953" spans="1:9">
      <c r="A14953" s="10">
        <v>44112</v>
      </c>
      <c r="B14953" s="10">
        <v>44111</v>
      </c>
      <c r="C14953" t="s">
        <v>17665</v>
      </c>
      <c r="D14953" t="s">
        <v>17664</v>
      </c>
      <c r="E14953" t="s">
        <v>4346</v>
      </c>
      <c r="F14953" s="1">
        <v>-6636.768</v>
      </c>
      <c r="I14953" s="13">
        <f t="shared" si="233"/>
        <v>-482742.25000016636</v>
      </c>
    </row>
    <row r="14954" spans="1:9">
      <c r="A14954" s="10">
        <v>44112</v>
      </c>
      <c r="B14954" s="10">
        <v>44111</v>
      </c>
      <c r="C14954" t="s">
        <v>17663</v>
      </c>
      <c r="D14954" t="s">
        <v>17662</v>
      </c>
      <c r="E14954" t="s">
        <v>9466</v>
      </c>
      <c r="F14954" s="1">
        <v>-12634.846</v>
      </c>
      <c r="I14954" s="13">
        <f t="shared" si="233"/>
        <v>-495377.09600016638</v>
      </c>
    </row>
    <row r="14955" spans="1:9">
      <c r="A14955" s="10">
        <v>44112</v>
      </c>
      <c r="B14955" s="10">
        <v>44111</v>
      </c>
      <c r="C14955" t="s">
        <v>17661</v>
      </c>
      <c r="D14955" t="s">
        <v>17660</v>
      </c>
      <c r="E14955" t="s">
        <v>9466</v>
      </c>
      <c r="F14955" s="1">
        <v>-3841.835</v>
      </c>
      <c r="I14955" s="13">
        <f t="shared" si="233"/>
        <v>-499218.9310001664</v>
      </c>
    </row>
    <row r="14956" spans="1:9">
      <c r="A14956" s="10">
        <v>44112</v>
      </c>
      <c r="B14956" s="10">
        <v>44111</v>
      </c>
      <c r="C14956" t="s">
        <v>17659</v>
      </c>
      <c r="D14956" t="s">
        <v>17658</v>
      </c>
      <c r="E14956" t="s">
        <v>9602</v>
      </c>
      <c r="F14956" s="1">
        <v>-661.40099999999995</v>
      </c>
      <c r="I14956" s="13">
        <f t="shared" si="233"/>
        <v>-499880.33200016641</v>
      </c>
    </row>
    <row r="14957" spans="1:9">
      <c r="A14957" s="10">
        <v>44112</v>
      </c>
      <c r="B14957" s="10">
        <v>44111</v>
      </c>
      <c r="C14957" t="s">
        <v>17657</v>
      </c>
      <c r="D14957" t="s">
        <v>17656</v>
      </c>
      <c r="E14957" t="s">
        <v>494</v>
      </c>
      <c r="F14957" s="1">
        <v>-224.91499999999999</v>
      </c>
      <c r="I14957" s="13">
        <f t="shared" si="233"/>
        <v>-500105.24700016639</v>
      </c>
    </row>
    <row r="14958" spans="1:9">
      <c r="A14958" s="10">
        <v>44112</v>
      </c>
      <c r="B14958" s="10">
        <v>44111</v>
      </c>
      <c r="C14958" t="s">
        <v>17655</v>
      </c>
      <c r="D14958" t="s">
        <v>17654</v>
      </c>
      <c r="E14958" t="s">
        <v>494</v>
      </c>
      <c r="F14958" s="1">
        <v>-202.9</v>
      </c>
      <c r="I14958" s="13">
        <f t="shared" si="233"/>
        <v>-500308.14700016641</v>
      </c>
    </row>
    <row r="14959" spans="1:9">
      <c r="A14959" s="10">
        <v>44112</v>
      </c>
      <c r="B14959" s="10">
        <v>44111</v>
      </c>
      <c r="C14959" t="s">
        <v>17653</v>
      </c>
      <c r="D14959" t="s">
        <v>17652</v>
      </c>
      <c r="E14959" t="s">
        <v>494</v>
      </c>
      <c r="F14959" s="1">
        <v>-141.61500000000001</v>
      </c>
      <c r="I14959" s="13">
        <f t="shared" si="233"/>
        <v>-500449.7620001664</v>
      </c>
    </row>
    <row r="14960" spans="1:9">
      <c r="A14960" s="10">
        <v>44112</v>
      </c>
      <c r="B14960" s="10">
        <v>44111</v>
      </c>
      <c r="C14960" t="s">
        <v>17651</v>
      </c>
      <c r="D14960" t="s">
        <v>17650</v>
      </c>
      <c r="E14960" t="s">
        <v>134</v>
      </c>
      <c r="F14960" s="1">
        <v>-85.501999999999995</v>
      </c>
      <c r="I14960" s="13">
        <f t="shared" si="233"/>
        <v>-500535.26400016638</v>
      </c>
    </row>
    <row r="14961" spans="1:9">
      <c r="A14961" s="10">
        <v>44112</v>
      </c>
      <c r="B14961" s="10">
        <v>44111</v>
      </c>
      <c r="C14961" t="s">
        <v>17649</v>
      </c>
      <c r="D14961" t="s">
        <v>17648</v>
      </c>
      <c r="E14961" t="s">
        <v>494</v>
      </c>
      <c r="F14961" s="1">
        <v>-129.12</v>
      </c>
      <c r="I14961" s="13">
        <f t="shared" si="233"/>
        <v>-500664.38400016638</v>
      </c>
    </row>
    <row r="14962" spans="1:9">
      <c r="A14962" s="10">
        <v>44112</v>
      </c>
      <c r="B14962" s="10">
        <v>44111</v>
      </c>
      <c r="C14962" t="s">
        <v>17647</v>
      </c>
      <c r="D14962" t="s">
        <v>17646</v>
      </c>
      <c r="E14962" t="s">
        <v>494</v>
      </c>
      <c r="F14962" s="1">
        <v>-460.7</v>
      </c>
      <c r="I14962" s="13">
        <f t="shared" si="233"/>
        <v>-501125.08400016639</v>
      </c>
    </row>
    <row r="14963" spans="1:9">
      <c r="A14963" s="10">
        <v>44112</v>
      </c>
      <c r="B14963" s="10">
        <v>44111</v>
      </c>
      <c r="C14963" t="s">
        <v>17645</v>
      </c>
      <c r="D14963" t="s">
        <v>17644</v>
      </c>
      <c r="E14963" t="s">
        <v>15044</v>
      </c>
      <c r="F14963" s="1">
        <v>-49250</v>
      </c>
      <c r="I14963" s="13">
        <f t="shared" si="233"/>
        <v>-550375.08400016639</v>
      </c>
    </row>
    <row r="14964" spans="1:9">
      <c r="A14964" s="10">
        <v>44112</v>
      </c>
      <c r="B14964" s="10">
        <v>44111</v>
      </c>
      <c r="C14964" t="s">
        <v>17643</v>
      </c>
      <c r="D14964" t="s">
        <v>17642</v>
      </c>
      <c r="E14964" t="s">
        <v>4209</v>
      </c>
      <c r="F14964" s="1">
        <v>-119.6</v>
      </c>
      <c r="I14964" s="13">
        <f t="shared" si="233"/>
        <v>-550494.68400016637</v>
      </c>
    </row>
    <row r="14965" spans="1:9">
      <c r="A14965" s="10">
        <v>44112</v>
      </c>
      <c r="B14965" s="10">
        <v>44111</v>
      </c>
      <c r="C14965" t="s">
        <v>17641</v>
      </c>
      <c r="D14965" t="s">
        <v>17640</v>
      </c>
      <c r="E14965" t="s">
        <v>494</v>
      </c>
      <c r="F14965" s="1">
        <v>-1006.927</v>
      </c>
      <c r="I14965" s="13">
        <f t="shared" si="233"/>
        <v>-551501.61100016639</v>
      </c>
    </row>
    <row r="14966" spans="1:9">
      <c r="A14966" s="10">
        <v>44112</v>
      </c>
      <c r="B14966" s="10">
        <v>44111</v>
      </c>
      <c r="C14966" t="s">
        <v>17639</v>
      </c>
      <c r="D14966" t="s">
        <v>17638</v>
      </c>
      <c r="E14966" t="s">
        <v>15044</v>
      </c>
      <c r="F14966" s="1">
        <v>-49250</v>
      </c>
      <c r="I14966" s="13">
        <f t="shared" si="233"/>
        <v>-600751.61100016639</v>
      </c>
    </row>
    <row r="14967" spans="1:9">
      <c r="A14967" s="10">
        <v>44117</v>
      </c>
      <c r="B14967" s="10">
        <v>44112</v>
      </c>
      <c r="C14967" t="s">
        <v>7</v>
      </c>
      <c r="D14967" t="s">
        <v>17756</v>
      </c>
      <c r="E14967" t="s">
        <v>17755</v>
      </c>
      <c r="F14967" s="1">
        <v>-1.9</v>
      </c>
      <c r="I14967" s="13">
        <f t="shared" si="233"/>
        <v>-600753.51100016641</v>
      </c>
    </row>
    <row r="14968" spans="1:9">
      <c r="A14968" s="10">
        <v>44117</v>
      </c>
      <c r="B14968" s="10">
        <v>44112</v>
      </c>
      <c r="C14968" t="s">
        <v>184</v>
      </c>
      <c r="D14968" t="s">
        <v>17736</v>
      </c>
      <c r="E14968" t="s">
        <v>17735</v>
      </c>
      <c r="F14968" s="1">
        <v>-10</v>
      </c>
      <c r="I14968" s="13">
        <f t="shared" si="233"/>
        <v>-600763.51100016641</v>
      </c>
    </row>
    <row r="14969" spans="1:9">
      <c r="A14969" s="10">
        <v>44117</v>
      </c>
      <c r="B14969" s="10">
        <v>44112</v>
      </c>
      <c r="C14969" t="s">
        <v>7</v>
      </c>
      <c r="D14969" t="s">
        <v>17734</v>
      </c>
      <c r="E14969" t="s">
        <v>17733</v>
      </c>
      <c r="F14969" s="1">
        <v>-1.9</v>
      </c>
      <c r="I14969" s="13">
        <f t="shared" si="233"/>
        <v>-600765.41100016644</v>
      </c>
    </row>
    <row r="14970" spans="1:9">
      <c r="A14970" s="10">
        <v>44117</v>
      </c>
      <c r="B14970" s="10">
        <v>44112</v>
      </c>
      <c r="C14970" t="s">
        <v>184</v>
      </c>
      <c r="D14970" t="s">
        <v>17732</v>
      </c>
      <c r="E14970" t="s">
        <v>17731</v>
      </c>
      <c r="F14970" s="1">
        <v>-10</v>
      </c>
      <c r="I14970" s="13">
        <f t="shared" si="233"/>
        <v>-600775.41100016644</v>
      </c>
    </row>
    <row r="14971" spans="1:9">
      <c r="A14971" s="10">
        <v>44113</v>
      </c>
      <c r="B14971" s="10">
        <v>44112</v>
      </c>
      <c r="C14971" t="s">
        <v>17690</v>
      </c>
      <c r="D14971" t="s">
        <v>17689</v>
      </c>
      <c r="E14971" t="s">
        <v>7027</v>
      </c>
      <c r="F14971" s="1">
        <v>-219.096</v>
      </c>
      <c r="I14971" s="13">
        <f t="shared" si="233"/>
        <v>-600994.50700016646</v>
      </c>
    </row>
    <row r="14972" spans="1:9">
      <c r="A14972" s="10">
        <v>44113</v>
      </c>
      <c r="B14972" s="10">
        <v>44112</v>
      </c>
      <c r="C14972" t="s">
        <v>17688</v>
      </c>
      <c r="D14972" t="s">
        <v>17687</v>
      </c>
      <c r="E14972" t="s">
        <v>13073</v>
      </c>
      <c r="F14972" s="1">
        <v>-717.5</v>
      </c>
      <c r="I14972" s="13">
        <f t="shared" si="233"/>
        <v>-601712.00700016646</v>
      </c>
    </row>
    <row r="14973" spans="1:9">
      <c r="A14973" s="10">
        <v>44113</v>
      </c>
      <c r="B14973" s="10">
        <v>44112</v>
      </c>
      <c r="C14973" t="s">
        <v>17686</v>
      </c>
      <c r="D14973" t="s">
        <v>17685</v>
      </c>
      <c r="E14973" t="s">
        <v>4837</v>
      </c>
      <c r="F14973" s="1">
        <v>-3718.857</v>
      </c>
      <c r="I14973" s="13">
        <f t="shared" si="233"/>
        <v>-605430.86400016642</v>
      </c>
    </row>
    <row r="14974" spans="1:9">
      <c r="A14974" s="10">
        <v>44113</v>
      </c>
      <c r="B14974" s="10">
        <v>44112</v>
      </c>
      <c r="C14974" t="s">
        <v>17684</v>
      </c>
      <c r="D14974" t="s">
        <v>17683</v>
      </c>
      <c r="E14974" t="s">
        <v>9265</v>
      </c>
      <c r="F14974" s="1">
        <v>-513.4</v>
      </c>
      <c r="I14974" s="13">
        <f t="shared" si="233"/>
        <v>-605944.26400016644</v>
      </c>
    </row>
    <row r="14975" spans="1:9">
      <c r="A14975" s="10">
        <v>44113</v>
      </c>
      <c r="B14975" s="10">
        <v>44112</v>
      </c>
      <c r="C14975" t="s">
        <v>17682</v>
      </c>
      <c r="D14975" t="s">
        <v>17681</v>
      </c>
      <c r="E14975" t="s">
        <v>11</v>
      </c>
      <c r="F14975" s="1">
        <v>-1547.835</v>
      </c>
      <c r="I14975" s="13">
        <f t="shared" si="233"/>
        <v>-607492.0990001664</v>
      </c>
    </row>
    <row r="14976" spans="1:9">
      <c r="A14976" s="10">
        <v>44113</v>
      </c>
      <c r="B14976" s="10">
        <v>44112</v>
      </c>
      <c r="C14976" t="s">
        <v>67</v>
      </c>
      <c r="D14976" t="s">
        <v>17679</v>
      </c>
      <c r="E14976" t="s">
        <v>11</v>
      </c>
      <c r="F14976" s="1">
        <v>-0.76200000000000001</v>
      </c>
      <c r="I14976" s="13">
        <f t="shared" si="233"/>
        <v>-607492.86100016639</v>
      </c>
    </row>
    <row r="14977" spans="1:9">
      <c r="A14977" s="10">
        <v>44113</v>
      </c>
      <c r="B14977" s="10">
        <v>44112</v>
      </c>
      <c r="C14977" t="s">
        <v>68</v>
      </c>
      <c r="D14977" t="s">
        <v>17679</v>
      </c>
      <c r="E14977" t="s">
        <v>11</v>
      </c>
      <c r="F14977" s="1">
        <v>-0.19</v>
      </c>
      <c r="I14977" s="13">
        <f t="shared" si="233"/>
        <v>-607493.05100016634</v>
      </c>
    </row>
    <row r="14978" spans="1:9">
      <c r="A14978" s="10">
        <v>44113</v>
      </c>
      <c r="B14978" s="10">
        <v>44112</v>
      </c>
      <c r="C14978" t="s">
        <v>67</v>
      </c>
      <c r="D14978" t="s">
        <v>17677</v>
      </c>
      <c r="E14978" t="s">
        <v>11</v>
      </c>
      <c r="F14978" s="1">
        <v>-0.76200000000000001</v>
      </c>
      <c r="I14978" s="13">
        <f t="shared" si="233"/>
        <v>-607493.81300016632</v>
      </c>
    </row>
    <row r="14979" spans="1:9">
      <c r="A14979" s="10">
        <v>44113</v>
      </c>
      <c r="B14979" s="10">
        <v>44112</v>
      </c>
      <c r="C14979" t="s">
        <v>68</v>
      </c>
      <c r="D14979" t="s">
        <v>17677</v>
      </c>
      <c r="E14979" t="s">
        <v>11</v>
      </c>
      <c r="F14979" s="1">
        <v>-0.19</v>
      </c>
      <c r="I14979" s="13">
        <f t="shared" ref="I14979:I15042" si="234">I14978+F14979+G14979</f>
        <v>-607494.00300016627</v>
      </c>
    </row>
    <row r="14980" spans="1:9">
      <c r="A14980" s="10">
        <v>44111</v>
      </c>
      <c r="B14980" s="10">
        <v>44112</v>
      </c>
      <c r="C14980" t="s">
        <v>12421</v>
      </c>
      <c r="D14980" t="s">
        <v>1943</v>
      </c>
      <c r="E14980" t="s">
        <v>11</v>
      </c>
      <c r="G14980" s="1">
        <v>23500</v>
      </c>
      <c r="I14980" s="13">
        <f t="shared" si="234"/>
        <v>-583994.00300016627</v>
      </c>
    </row>
    <row r="14981" spans="1:9">
      <c r="A14981" s="10">
        <v>44111</v>
      </c>
      <c r="B14981" s="10">
        <v>44112</v>
      </c>
      <c r="C14981" t="s">
        <v>17633</v>
      </c>
      <c r="D14981" t="s">
        <v>1605</v>
      </c>
      <c r="E14981" t="s">
        <v>11</v>
      </c>
      <c r="G14981" s="1">
        <v>1500</v>
      </c>
      <c r="I14981" s="13">
        <f t="shared" si="234"/>
        <v>-582494.00300016627</v>
      </c>
    </row>
    <row r="14982" spans="1:9">
      <c r="A14982" s="10">
        <v>44111</v>
      </c>
      <c r="B14982" s="10">
        <v>44112</v>
      </c>
      <c r="C14982" t="s">
        <v>14828</v>
      </c>
      <c r="D14982" t="s">
        <v>14827</v>
      </c>
      <c r="E14982" t="s">
        <v>11</v>
      </c>
      <c r="G14982" s="1">
        <v>2000</v>
      </c>
      <c r="I14982" s="13">
        <f t="shared" si="234"/>
        <v>-580494.00300016627</v>
      </c>
    </row>
    <row r="14983" spans="1:9">
      <c r="A14983" s="10">
        <v>44111</v>
      </c>
      <c r="B14983" s="10">
        <v>44112</v>
      </c>
      <c r="C14983" t="s">
        <v>17624</v>
      </c>
      <c r="D14983" t="s">
        <v>2014</v>
      </c>
      <c r="E14983" t="s">
        <v>11</v>
      </c>
      <c r="G14983" s="1">
        <v>8500</v>
      </c>
      <c r="I14983" s="13">
        <f t="shared" si="234"/>
        <v>-571994.00300016627</v>
      </c>
    </row>
    <row r="14984" spans="1:9">
      <c r="A14984" s="10">
        <v>44111</v>
      </c>
      <c r="B14984" s="10">
        <v>44112</v>
      </c>
      <c r="C14984" t="s">
        <v>17623</v>
      </c>
      <c r="D14984" t="s">
        <v>7523</v>
      </c>
      <c r="E14984" t="s">
        <v>11</v>
      </c>
      <c r="G14984" s="1">
        <v>14000</v>
      </c>
      <c r="I14984" s="13">
        <f t="shared" si="234"/>
        <v>-557994.00300016627</v>
      </c>
    </row>
    <row r="14985" spans="1:9">
      <c r="A14985" s="10">
        <v>44111</v>
      </c>
      <c r="B14985" s="10">
        <v>44112</v>
      </c>
      <c r="C14985" t="s">
        <v>17618</v>
      </c>
      <c r="D14985" t="s">
        <v>17617</v>
      </c>
      <c r="E14985" t="s">
        <v>11</v>
      </c>
      <c r="G14985" s="1">
        <v>260000</v>
      </c>
      <c r="I14985" s="13">
        <f t="shared" si="234"/>
        <v>-297994.00300016627</v>
      </c>
    </row>
    <row r="14986" spans="1:9">
      <c r="A14986" s="10">
        <v>44111</v>
      </c>
      <c r="B14986" s="10">
        <v>44112</v>
      </c>
      <c r="C14986" t="s">
        <v>14220</v>
      </c>
      <c r="E14986" t="s">
        <v>11</v>
      </c>
      <c r="F14986" s="1">
        <v>-20</v>
      </c>
      <c r="I14986" s="13">
        <f t="shared" si="234"/>
        <v>-298014.00300016627</v>
      </c>
    </row>
    <row r="14987" spans="1:9">
      <c r="A14987" s="10">
        <v>44111</v>
      </c>
      <c r="B14987" s="10">
        <v>44112</v>
      </c>
      <c r="C14987" t="s">
        <v>7</v>
      </c>
      <c r="E14987" t="s">
        <v>11</v>
      </c>
      <c r="F14987" s="1">
        <v>-3.8</v>
      </c>
      <c r="I14987" s="13">
        <f t="shared" si="234"/>
        <v>-298017.80300016626</v>
      </c>
    </row>
    <row r="14988" spans="1:9">
      <c r="A14988" s="10">
        <v>44111</v>
      </c>
      <c r="B14988" s="10">
        <v>44112</v>
      </c>
      <c r="C14988" t="s">
        <v>14220</v>
      </c>
      <c r="E14988" t="s">
        <v>11</v>
      </c>
      <c r="F14988" s="1">
        <v>-20</v>
      </c>
      <c r="I14988" s="13">
        <f t="shared" si="234"/>
        <v>-298037.80300016626</v>
      </c>
    </row>
    <row r="14989" spans="1:9">
      <c r="A14989" s="10">
        <v>44111</v>
      </c>
      <c r="B14989" s="10">
        <v>44112</v>
      </c>
      <c r="C14989" t="s">
        <v>7</v>
      </c>
      <c r="E14989" t="s">
        <v>11</v>
      </c>
      <c r="F14989" s="1">
        <v>-3.8</v>
      </c>
      <c r="I14989" s="13">
        <f t="shared" si="234"/>
        <v>-298041.60300016624</v>
      </c>
    </row>
    <row r="14990" spans="1:9">
      <c r="A14990" s="10">
        <v>44111</v>
      </c>
      <c r="B14990" s="10">
        <v>44112</v>
      </c>
      <c r="C14990" t="s">
        <v>14220</v>
      </c>
      <c r="E14990" t="s">
        <v>11</v>
      </c>
      <c r="F14990" s="1">
        <v>-20</v>
      </c>
      <c r="I14990" s="13">
        <f t="shared" si="234"/>
        <v>-298061.60300016624</v>
      </c>
    </row>
    <row r="14991" spans="1:9">
      <c r="A14991" s="10">
        <v>44111</v>
      </c>
      <c r="B14991" s="10">
        <v>44112</v>
      </c>
      <c r="C14991" t="s">
        <v>7</v>
      </c>
      <c r="E14991" t="s">
        <v>11</v>
      </c>
      <c r="F14991" s="1">
        <v>-3.8</v>
      </c>
      <c r="I14991" s="13">
        <f t="shared" si="234"/>
        <v>-298065.40300016623</v>
      </c>
    </row>
    <row r="14992" spans="1:9">
      <c r="A14992" s="10">
        <v>44118</v>
      </c>
      <c r="B14992" s="10">
        <v>44113</v>
      </c>
      <c r="C14992" t="s">
        <v>7</v>
      </c>
      <c r="D14992" t="s">
        <v>17768</v>
      </c>
      <c r="E14992" t="s">
        <v>17767</v>
      </c>
      <c r="F14992" s="1">
        <v>-1.9</v>
      </c>
      <c r="I14992" s="13">
        <f t="shared" si="234"/>
        <v>-298067.30300016626</v>
      </c>
    </row>
    <row r="14993" spans="1:9">
      <c r="A14993" s="10">
        <v>44118</v>
      </c>
      <c r="B14993" s="10">
        <v>44113</v>
      </c>
      <c r="C14993" t="s">
        <v>184</v>
      </c>
      <c r="D14993" t="s">
        <v>17766</v>
      </c>
      <c r="E14993" t="s">
        <v>17765</v>
      </c>
      <c r="F14993" s="1">
        <v>-10</v>
      </c>
      <c r="I14993" s="13">
        <f t="shared" si="234"/>
        <v>-298077.30300016626</v>
      </c>
    </row>
    <row r="14994" spans="1:9">
      <c r="A14994" s="10">
        <v>44118</v>
      </c>
      <c r="B14994" s="10">
        <v>44113</v>
      </c>
      <c r="C14994" t="s">
        <v>184</v>
      </c>
      <c r="D14994" t="s">
        <v>17764</v>
      </c>
      <c r="E14994" t="s">
        <v>17763</v>
      </c>
      <c r="F14994" s="1">
        <v>-10</v>
      </c>
      <c r="I14994" s="13">
        <f t="shared" si="234"/>
        <v>-298087.30300016626</v>
      </c>
    </row>
    <row r="14995" spans="1:9">
      <c r="A14995" s="10">
        <v>44118</v>
      </c>
      <c r="B14995" s="10">
        <v>44113</v>
      </c>
      <c r="C14995" t="s">
        <v>7</v>
      </c>
      <c r="D14995" t="s">
        <v>17762</v>
      </c>
      <c r="E14995" t="s">
        <v>17761</v>
      </c>
      <c r="F14995" s="1">
        <v>-1.9</v>
      </c>
      <c r="I14995" s="13">
        <f t="shared" si="234"/>
        <v>-298089.20300016628</v>
      </c>
    </row>
    <row r="14996" spans="1:9">
      <c r="A14996" s="10">
        <v>44116</v>
      </c>
      <c r="B14996" s="10">
        <v>44113</v>
      </c>
      <c r="C14996" t="s">
        <v>17727</v>
      </c>
      <c r="D14996" t="s">
        <v>17693</v>
      </c>
      <c r="E14996" t="s">
        <v>15865</v>
      </c>
      <c r="F14996" s="1">
        <v>-357.6</v>
      </c>
      <c r="I14996" s="13">
        <f t="shared" si="234"/>
        <v>-298446.80300016626</v>
      </c>
    </row>
    <row r="14997" spans="1:9">
      <c r="A14997" s="10">
        <v>44116</v>
      </c>
      <c r="B14997" s="10">
        <v>44113</v>
      </c>
      <c r="C14997" t="s">
        <v>17726</v>
      </c>
      <c r="D14997" t="s">
        <v>17725</v>
      </c>
      <c r="E14997" t="s">
        <v>17321</v>
      </c>
      <c r="F14997" s="1">
        <v>-1122.1769999999999</v>
      </c>
      <c r="I14997" s="13">
        <f t="shared" si="234"/>
        <v>-299568.98000016628</v>
      </c>
    </row>
    <row r="14998" spans="1:9">
      <c r="A14998" s="10">
        <v>44116</v>
      </c>
      <c r="B14998" s="10">
        <v>44113</v>
      </c>
      <c r="C14998" t="s">
        <v>452</v>
      </c>
      <c r="D14998" t="s">
        <v>2081</v>
      </c>
      <c r="E14998" t="s">
        <v>11</v>
      </c>
      <c r="F14998" s="1">
        <v>-0.59499999999999997</v>
      </c>
      <c r="I14998" s="13">
        <f t="shared" si="234"/>
        <v>-299569.57500016625</v>
      </c>
    </row>
    <row r="14999" spans="1:9">
      <c r="A14999" s="10">
        <v>44116</v>
      </c>
      <c r="B14999" s="10">
        <v>44113</v>
      </c>
      <c r="C14999" t="s">
        <v>452</v>
      </c>
      <c r="D14999" t="s">
        <v>1994</v>
      </c>
      <c r="E14999" t="s">
        <v>11</v>
      </c>
      <c r="F14999" s="1">
        <v>-0.59499999999999997</v>
      </c>
      <c r="I14999" s="13">
        <f t="shared" si="234"/>
        <v>-299570.17000016622</v>
      </c>
    </row>
    <row r="15000" spans="1:9">
      <c r="A15000" s="10">
        <v>44116</v>
      </c>
      <c r="B15000" s="10">
        <v>44113</v>
      </c>
      <c r="C15000" t="s">
        <v>452</v>
      </c>
      <c r="D15000" t="s">
        <v>2614</v>
      </c>
      <c r="E15000" t="s">
        <v>11</v>
      </c>
      <c r="F15000" s="1">
        <v>-0.59499999999999997</v>
      </c>
      <c r="I15000" s="13">
        <f t="shared" si="234"/>
        <v>-299570.7650001662</v>
      </c>
    </row>
    <row r="15001" spans="1:9">
      <c r="A15001" s="10">
        <v>44116</v>
      </c>
      <c r="B15001" s="10">
        <v>44113</v>
      </c>
      <c r="C15001" t="s">
        <v>17724</v>
      </c>
      <c r="D15001" t="s">
        <v>17723</v>
      </c>
      <c r="E15001" t="s">
        <v>11939</v>
      </c>
      <c r="F15001" s="1">
        <v>-103425</v>
      </c>
      <c r="I15001" s="13">
        <f t="shared" si="234"/>
        <v>-402995.7650001662</v>
      </c>
    </row>
    <row r="15002" spans="1:9">
      <c r="A15002" s="10">
        <v>44116</v>
      </c>
      <c r="B15002" s="10">
        <v>44113</v>
      </c>
      <c r="C15002" t="s">
        <v>31</v>
      </c>
      <c r="D15002" t="s">
        <v>17723</v>
      </c>
      <c r="E15002" t="s">
        <v>11939</v>
      </c>
      <c r="F15002" s="1">
        <v>-1.7849999999999999</v>
      </c>
      <c r="I15002" s="13">
        <f t="shared" si="234"/>
        <v>-402997.55000016617</v>
      </c>
    </row>
    <row r="15003" spans="1:9">
      <c r="A15003" s="10">
        <v>44116</v>
      </c>
      <c r="B15003" s="10">
        <v>44113</v>
      </c>
      <c r="C15003" t="s">
        <v>17722</v>
      </c>
      <c r="D15003" t="s">
        <v>17721</v>
      </c>
      <c r="E15003" t="s">
        <v>10702</v>
      </c>
      <c r="F15003" s="1">
        <v>-11565.82</v>
      </c>
      <c r="I15003" s="13">
        <f t="shared" si="234"/>
        <v>-414563.37000016618</v>
      </c>
    </row>
    <row r="15004" spans="1:9">
      <c r="A15004" s="10">
        <v>44116</v>
      </c>
      <c r="B15004" s="10">
        <v>44113</v>
      </c>
      <c r="C15004" t="s">
        <v>17720</v>
      </c>
      <c r="D15004" t="s">
        <v>17719</v>
      </c>
      <c r="E15004" t="s">
        <v>426</v>
      </c>
      <c r="F15004" s="1">
        <v>-3250.1329999999998</v>
      </c>
      <c r="I15004" s="13">
        <f t="shared" si="234"/>
        <v>-417813.50300016615</v>
      </c>
    </row>
    <row r="15005" spans="1:9">
      <c r="A15005" s="10">
        <v>44116</v>
      </c>
      <c r="B15005" s="10">
        <v>44113</v>
      </c>
      <c r="C15005" t="s">
        <v>31</v>
      </c>
      <c r="D15005" t="s">
        <v>17719</v>
      </c>
      <c r="E15005" t="s">
        <v>426</v>
      </c>
      <c r="F15005" s="1">
        <v>-1.7849999999999999</v>
      </c>
      <c r="I15005" s="13">
        <f t="shared" si="234"/>
        <v>-417815.28800016613</v>
      </c>
    </row>
    <row r="15006" spans="1:9">
      <c r="A15006" s="10">
        <v>44116</v>
      </c>
      <c r="B15006" s="10">
        <v>44113</v>
      </c>
      <c r="C15006" t="s">
        <v>452</v>
      </c>
      <c r="D15006" t="s">
        <v>1644</v>
      </c>
      <c r="E15006" t="s">
        <v>11</v>
      </c>
      <c r="F15006" s="1">
        <v>-0.59499999999999997</v>
      </c>
      <c r="I15006" s="13">
        <f t="shared" si="234"/>
        <v>-417815.8830001661</v>
      </c>
    </row>
    <row r="15007" spans="1:9">
      <c r="A15007" s="10">
        <v>44116</v>
      </c>
      <c r="B15007" s="10">
        <v>44113</v>
      </c>
      <c r="C15007" t="s">
        <v>17717</v>
      </c>
      <c r="D15007" t="s">
        <v>8612</v>
      </c>
      <c r="E15007" t="s">
        <v>7318</v>
      </c>
      <c r="F15007" s="1">
        <v>-834.2</v>
      </c>
      <c r="I15007" s="13">
        <f t="shared" si="234"/>
        <v>-418650.08300016611</v>
      </c>
    </row>
    <row r="15008" spans="1:9">
      <c r="A15008" s="10">
        <v>44116</v>
      </c>
      <c r="B15008" s="10">
        <v>44113</v>
      </c>
      <c r="C15008" t="s">
        <v>17716</v>
      </c>
      <c r="D15008" t="s">
        <v>17715</v>
      </c>
      <c r="E15008" t="s">
        <v>11</v>
      </c>
      <c r="F15008" s="1">
        <v>-8711.27</v>
      </c>
      <c r="I15008" s="13">
        <f t="shared" si="234"/>
        <v>-427361.35300016613</v>
      </c>
    </row>
    <row r="15009" spans="1:9">
      <c r="A15009" s="10">
        <v>44116</v>
      </c>
      <c r="B15009" s="10">
        <v>44113</v>
      </c>
      <c r="C15009" t="s">
        <v>17714</v>
      </c>
      <c r="D15009" t="s">
        <v>17713</v>
      </c>
      <c r="E15009" t="s">
        <v>17321</v>
      </c>
      <c r="F15009" s="1">
        <v>-179.8</v>
      </c>
      <c r="I15009" s="13">
        <f t="shared" si="234"/>
        <v>-427541.15300016612</v>
      </c>
    </row>
    <row r="15010" spans="1:9">
      <c r="A15010" s="10">
        <v>44116</v>
      </c>
      <c r="B15010" s="10">
        <v>44113</v>
      </c>
      <c r="C15010" t="s">
        <v>17712</v>
      </c>
      <c r="D15010" t="s">
        <v>17711</v>
      </c>
      <c r="E15010" t="s">
        <v>17710</v>
      </c>
      <c r="F15010" s="1">
        <v>-280.86500000000001</v>
      </c>
      <c r="I15010" s="13">
        <f t="shared" si="234"/>
        <v>-427822.01800016611</v>
      </c>
    </row>
    <row r="15011" spans="1:9">
      <c r="A15011" s="10">
        <v>44116</v>
      </c>
      <c r="B15011" s="10">
        <v>44113</v>
      </c>
      <c r="C15011" t="s">
        <v>452</v>
      </c>
      <c r="D15011" t="s">
        <v>2054</v>
      </c>
      <c r="E15011" t="s">
        <v>11</v>
      </c>
      <c r="F15011" s="1">
        <v>-0.59499999999999997</v>
      </c>
      <c r="I15011" s="13">
        <f t="shared" si="234"/>
        <v>-427822.61300016608</v>
      </c>
    </row>
    <row r="15012" spans="1:9">
      <c r="A15012" s="10">
        <v>44116</v>
      </c>
      <c r="B15012" s="10">
        <v>44113</v>
      </c>
      <c r="C15012" t="s">
        <v>17709</v>
      </c>
      <c r="D15012" t="s">
        <v>17708</v>
      </c>
      <c r="E15012" t="s">
        <v>11346</v>
      </c>
      <c r="F15012" s="1">
        <v>-1266.5129999999999</v>
      </c>
      <c r="I15012" s="13">
        <f t="shared" si="234"/>
        <v>-429089.12600016606</v>
      </c>
    </row>
    <row r="15013" spans="1:9">
      <c r="A15013" s="10">
        <v>44116</v>
      </c>
      <c r="B15013" s="10">
        <v>44113</v>
      </c>
      <c r="C15013" t="s">
        <v>17707</v>
      </c>
      <c r="D15013" t="s">
        <v>17706</v>
      </c>
      <c r="E15013" t="s">
        <v>17321</v>
      </c>
      <c r="F15013" s="1">
        <v>-96.44</v>
      </c>
      <c r="I15013" s="13">
        <f t="shared" si="234"/>
        <v>-429185.56600016606</v>
      </c>
    </row>
    <row r="15014" spans="1:9">
      <c r="A15014" s="10">
        <v>44116</v>
      </c>
      <c r="B15014" s="10">
        <v>44113</v>
      </c>
      <c r="C15014" t="s">
        <v>17705</v>
      </c>
      <c r="D15014" t="s">
        <v>17704</v>
      </c>
      <c r="E15014" t="s">
        <v>905</v>
      </c>
      <c r="F15014" s="1">
        <v>-687.91300000000001</v>
      </c>
      <c r="I15014" s="13">
        <f t="shared" si="234"/>
        <v>-429873.47900016606</v>
      </c>
    </row>
    <row r="15015" spans="1:9">
      <c r="A15015" s="10">
        <v>44116</v>
      </c>
      <c r="B15015" s="10">
        <v>44113</v>
      </c>
      <c r="C15015" t="s">
        <v>31</v>
      </c>
      <c r="D15015" t="s">
        <v>17704</v>
      </c>
      <c r="E15015" t="s">
        <v>905</v>
      </c>
      <c r="F15015" s="1">
        <v>-1.7849999999999999</v>
      </c>
      <c r="I15015" s="13">
        <f t="shared" si="234"/>
        <v>-429875.26400016603</v>
      </c>
    </row>
    <row r="15016" spans="1:9">
      <c r="A15016" s="10">
        <v>44116</v>
      </c>
      <c r="B15016" s="10">
        <v>44113</v>
      </c>
      <c r="C15016" t="s">
        <v>12249</v>
      </c>
      <c r="D15016" t="s">
        <v>17702</v>
      </c>
      <c r="E15016" t="s">
        <v>11</v>
      </c>
      <c r="F15016" s="1">
        <v>-0.59499999999999997</v>
      </c>
      <c r="I15016" s="13">
        <f t="shared" si="234"/>
        <v>-429875.859000166</v>
      </c>
    </row>
    <row r="15017" spans="1:9">
      <c r="A15017" s="10">
        <v>44116</v>
      </c>
      <c r="B15017" s="10">
        <v>44113</v>
      </c>
      <c r="C15017" t="s">
        <v>17701</v>
      </c>
      <c r="D15017" t="s">
        <v>17700</v>
      </c>
      <c r="E15017" t="s">
        <v>3473</v>
      </c>
      <c r="F15017" s="1">
        <v>-2767.2130000000002</v>
      </c>
      <c r="I15017" s="13">
        <f t="shared" si="234"/>
        <v>-432643.07200016599</v>
      </c>
    </row>
    <row r="15018" spans="1:9">
      <c r="A15018" s="10">
        <v>44116</v>
      </c>
      <c r="B15018" s="10">
        <v>44113</v>
      </c>
      <c r="C15018" t="s">
        <v>31</v>
      </c>
      <c r="D15018" t="s">
        <v>17700</v>
      </c>
      <c r="E15018" t="s">
        <v>3473</v>
      </c>
      <c r="F15018" s="1">
        <v>-1.7849999999999999</v>
      </c>
      <c r="I15018" s="13">
        <f t="shared" si="234"/>
        <v>-432644.85700016597</v>
      </c>
    </row>
    <row r="15019" spans="1:9">
      <c r="A15019" s="10">
        <v>44116</v>
      </c>
      <c r="B15019" s="10">
        <v>44113</v>
      </c>
      <c r="C15019" t="s">
        <v>17699</v>
      </c>
      <c r="D15019" t="s">
        <v>17698</v>
      </c>
      <c r="E15019" t="s">
        <v>6777</v>
      </c>
      <c r="F15019" s="1">
        <v>-130</v>
      </c>
      <c r="I15019" s="13">
        <f t="shared" si="234"/>
        <v>-432774.85700016597</v>
      </c>
    </row>
    <row r="15020" spans="1:9">
      <c r="A15020" s="10">
        <v>44116</v>
      </c>
      <c r="B15020" s="10">
        <v>44113</v>
      </c>
      <c r="C15020" t="s">
        <v>17697</v>
      </c>
      <c r="D15020" t="s">
        <v>17696</v>
      </c>
      <c r="E15020" t="s">
        <v>17321</v>
      </c>
      <c r="F15020" s="1">
        <v>-637.9</v>
      </c>
      <c r="I15020" s="13">
        <f t="shared" si="234"/>
        <v>-433412.75700016599</v>
      </c>
    </row>
    <row r="15021" spans="1:9">
      <c r="A15021" s="10">
        <v>44116</v>
      </c>
      <c r="B15021" s="10">
        <v>44113</v>
      </c>
      <c r="C15021" t="s">
        <v>17695</v>
      </c>
      <c r="D15021" t="s">
        <v>17694</v>
      </c>
      <c r="E15021" t="s">
        <v>541</v>
      </c>
      <c r="F15021" s="1">
        <v>-11644.495000000001</v>
      </c>
      <c r="I15021" s="13">
        <f t="shared" si="234"/>
        <v>-445057.25200016599</v>
      </c>
    </row>
    <row r="15022" spans="1:9">
      <c r="A15022" s="10">
        <v>44116</v>
      </c>
      <c r="B15022" s="10">
        <v>44113</v>
      </c>
      <c r="C15022" t="s">
        <v>31</v>
      </c>
      <c r="D15022" t="s">
        <v>17694</v>
      </c>
      <c r="E15022" t="s">
        <v>541</v>
      </c>
      <c r="F15022" s="1">
        <v>-1.7849999999999999</v>
      </c>
      <c r="I15022" s="13">
        <f t="shared" si="234"/>
        <v>-445059.03700016596</v>
      </c>
    </row>
    <row r="15023" spans="1:9">
      <c r="A15023" s="10">
        <v>44116</v>
      </c>
      <c r="B15023" s="10">
        <v>44113</v>
      </c>
      <c r="C15023" t="s">
        <v>31</v>
      </c>
      <c r="D15023" t="s">
        <v>17693</v>
      </c>
      <c r="E15023" t="s">
        <v>15865</v>
      </c>
      <c r="F15023" s="1">
        <v>-1.7849999999999999</v>
      </c>
      <c r="I15023" s="13">
        <f t="shared" si="234"/>
        <v>-445060.82200016594</v>
      </c>
    </row>
    <row r="15024" spans="1:9">
      <c r="A15024" s="10">
        <v>44117</v>
      </c>
      <c r="B15024" s="10">
        <v>44116</v>
      </c>
      <c r="C15024" t="s">
        <v>17758</v>
      </c>
      <c r="D15024" t="s">
        <v>17757</v>
      </c>
      <c r="E15024" t="s">
        <v>17752</v>
      </c>
      <c r="F15024" s="1">
        <v>-2512.2860000000001</v>
      </c>
      <c r="I15024" s="13">
        <f t="shared" si="234"/>
        <v>-447573.10800016596</v>
      </c>
    </row>
    <row r="15025" spans="1:9">
      <c r="A15025" s="10">
        <v>44117</v>
      </c>
      <c r="B15025" s="10">
        <v>44116</v>
      </c>
      <c r="C15025" t="s">
        <v>17754</v>
      </c>
      <c r="D15025" t="s">
        <v>17753</v>
      </c>
      <c r="E15025" t="s">
        <v>17752</v>
      </c>
      <c r="F15025" s="1">
        <v>-1847.413</v>
      </c>
      <c r="I15025" s="13">
        <f t="shared" si="234"/>
        <v>-449420.52100016596</v>
      </c>
    </row>
    <row r="15026" spans="1:9">
      <c r="A15026" s="10">
        <v>44117</v>
      </c>
      <c r="B15026" s="10">
        <v>44116</v>
      </c>
      <c r="C15026" t="s">
        <v>17751</v>
      </c>
      <c r="D15026" t="s">
        <v>17750</v>
      </c>
      <c r="E15026" t="s">
        <v>410</v>
      </c>
      <c r="F15026" s="1">
        <v>-180</v>
      </c>
      <c r="I15026" s="13">
        <f t="shared" si="234"/>
        <v>-449600.52100016596</v>
      </c>
    </row>
    <row r="15027" spans="1:9">
      <c r="A15027" s="10">
        <v>44117</v>
      </c>
      <c r="B15027" s="10">
        <v>44116</v>
      </c>
      <c r="C15027" t="s">
        <v>17749</v>
      </c>
      <c r="D15027" t="s">
        <v>17748</v>
      </c>
      <c r="E15027" t="s">
        <v>15044</v>
      </c>
      <c r="F15027" s="1">
        <v>-49250</v>
      </c>
      <c r="I15027" s="13">
        <f t="shared" si="234"/>
        <v>-498850.52100016596</v>
      </c>
    </row>
    <row r="15028" spans="1:9">
      <c r="A15028" s="10">
        <v>44117</v>
      </c>
      <c r="B15028" s="10">
        <v>44116</v>
      </c>
      <c r="C15028" t="s">
        <v>17747</v>
      </c>
      <c r="D15028" t="s">
        <v>8006</v>
      </c>
      <c r="E15028" t="s">
        <v>11786</v>
      </c>
      <c r="F15028" s="1">
        <v>-9775.0010000000002</v>
      </c>
      <c r="I15028" s="13">
        <f t="shared" si="234"/>
        <v>-508625.52200016595</v>
      </c>
    </row>
    <row r="15029" spans="1:9">
      <c r="A15029" s="10">
        <v>44117</v>
      </c>
      <c r="B15029" s="10">
        <v>44116</v>
      </c>
      <c r="C15029" t="s">
        <v>17746</v>
      </c>
      <c r="D15029" t="s">
        <v>17745</v>
      </c>
      <c r="E15029" t="s">
        <v>15044</v>
      </c>
      <c r="F15029" s="1">
        <v>-49250</v>
      </c>
      <c r="I15029" s="13">
        <f t="shared" si="234"/>
        <v>-557875.52200016589</v>
      </c>
    </row>
    <row r="15030" spans="1:9">
      <c r="A15030" s="10">
        <v>44117</v>
      </c>
      <c r="B15030" s="10">
        <v>44116</v>
      </c>
      <c r="C15030" t="s">
        <v>17744</v>
      </c>
      <c r="D15030" t="s">
        <v>17743</v>
      </c>
      <c r="E15030" t="s">
        <v>671</v>
      </c>
      <c r="F15030" s="1">
        <v>-445.303</v>
      </c>
      <c r="I15030" s="13">
        <f t="shared" si="234"/>
        <v>-558320.82500016585</v>
      </c>
    </row>
    <row r="15031" spans="1:9">
      <c r="A15031" s="10">
        <v>44117</v>
      </c>
      <c r="B15031" s="10">
        <v>44116</v>
      </c>
      <c r="C15031" t="s">
        <v>17742</v>
      </c>
      <c r="D15031" t="s">
        <v>17741</v>
      </c>
      <c r="E15031" t="s">
        <v>5444</v>
      </c>
      <c r="F15031" s="1">
        <v>-452.6</v>
      </c>
      <c r="I15031" s="13">
        <f t="shared" si="234"/>
        <v>-558773.42500016582</v>
      </c>
    </row>
    <row r="15032" spans="1:9">
      <c r="A15032" s="10">
        <v>44117</v>
      </c>
      <c r="B15032" s="10">
        <v>44116</v>
      </c>
      <c r="C15032" t="s">
        <v>17740</v>
      </c>
      <c r="D15032" t="s">
        <v>17739</v>
      </c>
      <c r="E15032" t="s">
        <v>11</v>
      </c>
      <c r="F15032" s="1">
        <v>-1925</v>
      </c>
      <c r="I15032" s="13">
        <f t="shared" si="234"/>
        <v>-560698.42500016582</v>
      </c>
    </row>
    <row r="15033" spans="1:9">
      <c r="A15033" s="10">
        <v>44117</v>
      </c>
      <c r="B15033" s="10">
        <v>44116</v>
      </c>
      <c r="C15033" t="s">
        <v>17738</v>
      </c>
      <c r="E15033" t="s">
        <v>15422</v>
      </c>
      <c r="F15033" s="1">
        <v>-15792.355</v>
      </c>
      <c r="I15033" s="13">
        <f t="shared" si="234"/>
        <v>-576490.7800001658</v>
      </c>
    </row>
    <row r="15034" spans="1:9">
      <c r="A15034" s="10">
        <v>44117</v>
      </c>
      <c r="B15034" s="10">
        <v>44116</v>
      </c>
      <c r="C15034" t="s">
        <v>101</v>
      </c>
      <c r="E15034" t="s">
        <v>11</v>
      </c>
      <c r="F15034" s="1">
        <v>-9.52</v>
      </c>
      <c r="I15034" s="13">
        <f t="shared" si="234"/>
        <v>-576500.30000016582</v>
      </c>
    </row>
    <row r="15035" spans="1:9">
      <c r="A15035" s="10">
        <v>44117</v>
      </c>
      <c r="B15035" s="10">
        <v>44116</v>
      </c>
      <c r="C15035" t="s">
        <v>17737</v>
      </c>
      <c r="D15035" t="s">
        <v>8715</v>
      </c>
      <c r="E15035" t="s">
        <v>11</v>
      </c>
      <c r="F15035" s="1">
        <v>-345.1</v>
      </c>
      <c r="I15035" s="13">
        <f t="shared" si="234"/>
        <v>-576845.4000001658</v>
      </c>
    </row>
    <row r="15036" spans="1:9">
      <c r="A15036" s="10">
        <v>44117</v>
      </c>
      <c r="B15036" s="10">
        <v>44116</v>
      </c>
      <c r="C15036" t="s">
        <v>17730</v>
      </c>
      <c r="D15036" t="s">
        <v>17729</v>
      </c>
      <c r="E15036" t="s">
        <v>17728</v>
      </c>
      <c r="F15036" s="1">
        <v>-1525.16</v>
      </c>
      <c r="I15036" s="13">
        <f t="shared" si="234"/>
        <v>-578370.56000016583</v>
      </c>
    </row>
    <row r="15037" spans="1:9">
      <c r="A15037" s="10">
        <v>44113</v>
      </c>
      <c r="B15037" s="10">
        <v>44116</v>
      </c>
      <c r="C15037" t="s">
        <v>17680</v>
      </c>
      <c r="D15037" t="s">
        <v>17679</v>
      </c>
      <c r="E15037" t="s">
        <v>11</v>
      </c>
      <c r="G15037" s="1">
        <v>401.92</v>
      </c>
      <c r="I15037" s="13">
        <f t="shared" si="234"/>
        <v>-577968.64000016579</v>
      </c>
    </row>
    <row r="15038" spans="1:9">
      <c r="A15038" s="10">
        <v>44113</v>
      </c>
      <c r="B15038" s="10">
        <v>44116</v>
      </c>
      <c r="C15038" t="s">
        <v>17678</v>
      </c>
      <c r="D15038" t="s">
        <v>17677</v>
      </c>
      <c r="E15038" t="s">
        <v>11</v>
      </c>
      <c r="G15038" s="1">
        <v>227.67400000000001</v>
      </c>
      <c r="I15038" s="13">
        <f t="shared" si="234"/>
        <v>-577740.96600016579</v>
      </c>
    </row>
    <row r="15039" spans="1:9">
      <c r="A15039" s="10">
        <v>44120</v>
      </c>
      <c r="B15039" s="10">
        <v>44117</v>
      </c>
      <c r="C15039" t="s">
        <v>184</v>
      </c>
      <c r="D15039" t="s">
        <v>17807</v>
      </c>
      <c r="E15039" t="s">
        <v>17806</v>
      </c>
      <c r="F15039" s="1">
        <v>-10</v>
      </c>
      <c r="I15039" s="13">
        <f t="shared" si="234"/>
        <v>-577750.96600016579</v>
      </c>
    </row>
    <row r="15040" spans="1:9">
      <c r="A15040" s="10">
        <v>44120</v>
      </c>
      <c r="B15040" s="10">
        <v>44117</v>
      </c>
      <c r="C15040" t="s">
        <v>7</v>
      </c>
      <c r="D15040" t="s">
        <v>17805</v>
      </c>
      <c r="E15040" t="s">
        <v>17804</v>
      </c>
      <c r="F15040" s="1">
        <v>-1.9</v>
      </c>
      <c r="I15040" s="13">
        <f t="shared" si="234"/>
        <v>-577752.86600016581</v>
      </c>
    </row>
    <row r="15041" spans="1:9">
      <c r="A15041" s="10">
        <v>44120</v>
      </c>
      <c r="B15041" s="10">
        <v>44117</v>
      </c>
      <c r="C15041" t="s">
        <v>7</v>
      </c>
      <c r="D15041" t="s">
        <v>17803</v>
      </c>
      <c r="E15041" t="s">
        <v>17802</v>
      </c>
      <c r="F15041" s="1">
        <v>-1.9</v>
      </c>
      <c r="I15041" s="13">
        <f t="shared" si="234"/>
        <v>-577754.76600016584</v>
      </c>
    </row>
    <row r="15042" spans="1:9">
      <c r="A15042" s="10">
        <v>44120</v>
      </c>
      <c r="B15042" s="10">
        <v>44117</v>
      </c>
      <c r="C15042" t="s">
        <v>184</v>
      </c>
      <c r="D15042" t="s">
        <v>17801</v>
      </c>
      <c r="E15042" t="s">
        <v>17800</v>
      </c>
      <c r="F15042" s="1">
        <v>-10</v>
      </c>
      <c r="I15042" s="13">
        <f t="shared" si="234"/>
        <v>-577764.76600016584</v>
      </c>
    </row>
    <row r="15043" spans="1:9">
      <c r="A15043" s="10">
        <v>44118</v>
      </c>
      <c r="B15043" s="10">
        <v>44117</v>
      </c>
      <c r="C15043" t="s">
        <v>17772</v>
      </c>
      <c r="D15043" t="s">
        <v>17771</v>
      </c>
      <c r="E15043" t="s">
        <v>3877</v>
      </c>
      <c r="F15043" s="1">
        <v>-988.9</v>
      </c>
      <c r="I15043" s="13">
        <f t="shared" ref="I15043:I15106" si="235">I15042+F15043+G15043</f>
        <v>-578753.66600016586</v>
      </c>
    </row>
    <row r="15044" spans="1:9">
      <c r="A15044" s="10">
        <v>44118</v>
      </c>
      <c r="B15044" s="10">
        <v>44117</v>
      </c>
      <c r="C15044" t="s">
        <v>17770</v>
      </c>
      <c r="D15044" t="s">
        <v>17769</v>
      </c>
      <c r="E15044" t="s">
        <v>3643</v>
      </c>
      <c r="F15044" s="1">
        <v>-250</v>
      </c>
      <c r="I15044" s="13">
        <f t="shared" si="235"/>
        <v>-579003.66600016586</v>
      </c>
    </row>
    <row r="15045" spans="1:9">
      <c r="A15045" s="10">
        <v>44118</v>
      </c>
      <c r="B15045" s="10">
        <v>44117</v>
      </c>
      <c r="C15045" t="s">
        <v>17760</v>
      </c>
      <c r="D15045" t="s">
        <v>17759</v>
      </c>
      <c r="E15045" t="s">
        <v>3689</v>
      </c>
      <c r="F15045" s="1">
        <v>-2062.8960000000002</v>
      </c>
      <c r="I15045" s="13">
        <f t="shared" si="235"/>
        <v>-581066.56200016581</v>
      </c>
    </row>
    <row r="15046" spans="1:9">
      <c r="A15046" s="10">
        <v>44116</v>
      </c>
      <c r="B15046" s="10">
        <v>44117</v>
      </c>
      <c r="C15046" t="s">
        <v>5600</v>
      </c>
      <c r="D15046" t="s">
        <v>2081</v>
      </c>
      <c r="E15046" t="s">
        <v>11</v>
      </c>
      <c r="G15046" s="1">
        <v>9000</v>
      </c>
      <c r="I15046" s="13">
        <f t="shared" si="235"/>
        <v>-572066.56200016581</v>
      </c>
    </row>
    <row r="15047" spans="1:9">
      <c r="A15047" s="10">
        <v>44116</v>
      </c>
      <c r="B15047" s="10">
        <v>44117</v>
      </c>
      <c r="C15047" t="s">
        <v>14833</v>
      </c>
      <c r="D15047" t="s">
        <v>1994</v>
      </c>
      <c r="E15047" t="s">
        <v>11</v>
      </c>
      <c r="G15047" s="1">
        <v>22000</v>
      </c>
      <c r="I15047" s="13">
        <f t="shared" si="235"/>
        <v>-550066.56200016581</v>
      </c>
    </row>
    <row r="15048" spans="1:9">
      <c r="A15048" s="10">
        <v>44116</v>
      </c>
      <c r="B15048" s="10">
        <v>44117</v>
      </c>
      <c r="C15048" t="s">
        <v>12180</v>
      </c>
      <c r="D15048" t="s">
        <v>2614</v>
      </c>
      <c r="E15048" t="s">
        <v>11</v>
      </c>
      <c r="G15048" s="1">
        <v>11000</v>
      </c>
      <c r="I15048" s="13">
        <f t="shared" si="235"/>
        <v>-539066.56200016581</v>
      </c>
    </row>
    <row r="15049" spans="1:9">
      <c r="A15049" s="10">
        <v>44116</v>
      </c>
      <c r="B15049" s="10">
        <v>44117</v>
      </c>
      <c r="C15049" t="s">
        <v>17718</v>
      </c>
      <c r="D15049" t="s">
        <v>1644</v>
      </c>
      <c r="E15049" t="s">
        <v>11</v>
      </c>
      <c r="G15049" s="1">
        <v>20000</v>
      </c>
      <c r="I15049" s="13">
        <f t="shared" si="235"/>
        <v>-519066.56200016581</v>
      </c>
    </row>
    <row r="15050" spans="1:9">
      <c r="A15050" s="10">
        <v>44116</v>
      </c>
      <c r="B15050" s="10">
        <v>44117</v>
      </c>
      <c r="C15050" t="s">
        <v>12388</v>
      </c>
      <c r="D15050" t="s">
        <v>2054</v>
      </c>
      <c r="E15050" t="s">
        <v>11</v>
      </c>
      <c r="G15050" s="1">
        <v>90000</v>
      </c>
      <c r="I15050" s="13">
        <f t="shared" si="235"/>
        <v>-429066.56200016581</v>
      </c>
    </row>
    <row r="15051" spans="1:9">
      <c r="A15051" s="10">
        <v>44116</v>
      </c>
      <c r="B15051" s="10">
        <v>44117</v>
      </c>
      <c r="C15051" t="s">
        <v>17703</v>
      </c>
      <c r="D15051" t="s">
        <v>17702</v>
      </c>
      <c r="E15051" t="s">
        <v>11</v>
      </c>
      <c r="G15051" s="1">
        <v>380000</v>
      </c>
      <c r="I15051" s="13">
        <f t="shared" si="235"/>
        <v>-49066.56200016581</v>
      </c>
    </row>
    <row r="15052" spans="1:9">
      <c r="A15052" s="10">
        <v>44124</v>
      </c>
      <c r="B15052" s="10">
        <v>44118</v>
      </c>
      <c r="C15052" t="s">
        <v>857</v>
      </c>
      <c r="D15052" t="s">
        <v>17849</v>
      </c>
      <c r="E15052" t="s">
        <v>17848</v>
      </c>
      <c r="F15052" s="1">
        <v>-91.552999999999997</v>
      </c>
      <c r="I15052" s="13">
        <f t="shared" si="235"/>
        <v>-49158.11500016581</v>
      </c>
    </row>
    <row r="15053" spans="1:9">
      <c r="A15053" s="10">
        <v>44123</v>
      </c>
      <c r="B15053" s="10">
        <v>44118</v>
      </c>
      <c r="C15053" t="s">
        <v>184</v>
      </c>
      <c r="D15053" t="s">
        <v>17828</v>
      </c>
      <c r="E15053" t="s">
        <v>17827</v>
      </c>
      <c r="F15053" s="1">
        <v>-10</v>
      </c>
      <c r="I15053" s="13">
        <f t="shared" si="235"/>
        <v>-49168.11500016581</v>
      </c>
    </row>
    <row r="15054" spans="1:9">
      <c r="A15054" s="10">
        <v>44123</v>
      </c>
      <c r="B15054" s="10">
        <v>44118</v>
      </c>
      <c r="C15054" t="s">
        <v>7</v>
      </c>
      <c r="D15054" t="s">
        <v>17820</v>
      </c>
      <c r="E15054" t="s">
        <v>17819</v>
      </c>
      <c r="F15054" s="1">
        <v>-1.9</v>
      </c>
      <c r="I15054" s="13">
        <f t="shared" si="235"/>
        <v>-49170.015000165811</v>
      </c>
    </row>
    <row r="15055" spans="1:9">
      <c r="A15055" s="10">
        <v>44120</v>
      </c>
      <c r="B15055" s="10">
        <v>44118</v>
      </c>
      <c r="C15055" t="s">
        <v>452</v>
      </c>
      <c r="D15055" t="s">
        <v>2203</v>
      </c>
      <c r="E15055" t="s">
        <v>11</v>
      </c>
      <c r="F15055" s="1">
        <v>-0.59499999999999997</v>
      </c>
      <c r="I15055" s="13">
        <f t="shared" si="235"/>
        <v>-49170.610000165812</v>
      </c>
    </row>
    <row r="15056" spans="1:9">
      <c r="A15056" s="10">
        <v>44120</v>
      </c>
      <c r="B15056" s="10">
        <v>44118</v>
      </c>
      <c r="C15056" t="s">
        <v>452</v>
      </c>
      <c r="D15056" t="s">
        <v>1839</v>
      </c>
      <c r="E15056" t="s">
        <v>11</v>
      </c>
      <c r="F15056" s="1">
        <v>-0.59499999999999997</v>
      </c>
      <c r="I15056" s="13">
        <f t="shared" si="235"/>
        <v>-49171.205000165814</v>
      </c>
    </row>
    <row r="15057" spans="1:9">
      <c r="A15057" s="10">
        <v>44120</v>
      </c>
      <c r="B15057" s="10">
        <v>44118</v>
      </c>
      <c r="C15057" t="s">
        <v>17799</v>
      </c>
      <c r="D15057" t="s">
        <v>17798</v>
      </c>
      <c r="E15057" t="s">
        <v>237</v>
      </c>
      <c r="F15057" s="1">
        <v>-71750.986000000004</v>
      </c>
      <c r="I15057" s="13">
        <f t="shared" si="235"/>
        <v>-120922.19100016583</v>
      </c>
    </row>
    <row r="15058" spans="1:9">
      <c r="A15058" s="10">
        <v>44120</v>
      </c>
      <c r="B15058" s="10">
        <v>44118</v>
      </c>
      <c r="C15058" t="s">
        <v>17797</v>
      </c>
      <c r="D15058" t="s">
        <v>17796</v>
      </c>
      <c r="E15058" t="s">
        <v>595</v>
      </c>
      <c r="F15058" s="1">
        <v>-2063.5749999999998</v>
      </c>
      <c r="I15058" s="13">
        <f t="shared" si="235"/>
        <v>-122985.76600016582</v>
      </c>
    </row>
    <row r="15059" spans="1:9">
      <c r="A15059" s="10">
        <v>44120</v>
      </c>
      <c r="B15059" s="10">
        <v>44118</v>
      </c>
      <c r="C15059" t="s">
        <v>31</v>
      </c>
      <c r="D15059" t="s">
        <v>17796</v>
      </c>
      <c r="E15059" t="s">
        <v>595</v>
      </c>
      <c r="F15059" s="1">
        <v>-1.7849999999999999</v>
      </c>
      <c r="I15059" s="13">
        <f t="shared" si="235"/>
        <v>-122987.55100016583</v>
      </c>
    </row>
    <row r="15060" spans="1:9">
      <c r="A15060" s="10">
        <v>44120</v>
      </c>
      <c r="B15060" s="10">
        <v>44118</v>
      </c>
      <c r="C15060" t="s">
        <v>452</v>
      </c>
      <c r="D15060" t="s">
        <v>1514</v>
      </c>
      <c r="E15060" t="s">
        <v>11</v>
      </c>
      <c r="F15060" s="1">
        <v>-0.59499999999999997</v>
      </c>
      <c r="I15060" s="13">
        <f t="shared" si="235"/>
        <v>-122988.14600016583</v>
      </c>
    </row>
    <row r="15061" spans="1:9">
      <c r="A15061" s="10">
        <v>44120</v>
      </c>
      <c r="B15061" s="10">
        <v>44118</v>
      </c>
      <c r="C15061" t="s">
        <v>17794</v>
      </c>
      <c r="D15061" t="s">
        <v>17793</v>
      </c>
      <c r="E15061" t="s">
        <v>541</v>
      </c>
      <c r="F15061" s="1">
        <v>-786.79100000000005</v>
      </c>
      <c r="I15061" s="13">
        <f t="shared" si="235"/>
        <v>-123774.93700016582</v>
      </c>
    </row>
    <row r="15062" spans="1:9">
      <c r="A15062" s="10">
        <v>44120</v>
      </c>
      <c r="B15062" s="10">
        <v>44118</v>
      </c>
      <c r="C15062" t="s">
        <v>31</v>
      </c>
      <c r="D15062" t="s">
        <v>17793</v>
      </c>
      <c r="E15062" t="s">
        <v>541</v>
      </c>
      <c r="F15062" s="1">
        <v>-1.7849999999999999</v>
      </c>
      <c r="I15062" s="13">
        <f t="shared" si="235"/>
        <v>-123776.72200016583</v>
      </c>
    </row>
    <row r="15063" spans="1:9">
      <c r="A15063" s="10">
        <v>44120</v>
      </c>
      <c r="B15063" s="10">
        <v>44118</v>
      </c>
      <c r="C15063" t="s">
        <v>12249</v>
      </c>
      <c r="D15063" t="s">
        <v>17791</v>
      </c>
      <c r="E15063" t="s">
        <v>11</v>
      </c>
      <c r="F15063" s="1">
        <v>-0.59499999999999997</v>
      </c>
      <c r="I15063" s="13">
        <f t="shared" si="235"/>
        <v>-123777.31700016583</v>
      </c>
    </row>
    <row r="15064" spans="1:9">
      <c r="A15064" s="10">
        <v>44120</v>
      </c>
      <c r="B15064" s="10">
        <v>44118</v>
      </c>
      <c r="C15064" t="s">
        <v>17790</v>
      </c>
      <c r="D15064" t="s">
        <v>17789</v>
      </c>
      <c r="E15064" t="s">
        <v>10075</v>
      </c>
      <c r="F15064" s="1">
        <v>-4925</v>
      </c>
      <c r="I15064" s="13">
        <f t="shared" si="235"/>
        <v>-128702.31700016583</v>
      </c>
    </row>
    <row r="15065" spans="1:9">
      <c r="A15065" s="10">
        <v>44120</v>
      </c>
      <c r="B15065" s="10">
        <v>44118</v>
      </c>
      <c r="C15065" t="s">
        <v>17788</v>
      </c>
      <c r="D15065" t="s">
        <v>17787</v>
      </c>
      <c r="E15065" t="s">
        <v>332</v>
      </c>
      <c r="F15065" s="1">
        <v>-18513.43</v>
      </c>
      <c r="I15065" s="13">
        <f t="shared" si="235"/>
        <v>-147215.74700016584</v>
      </c>
    </row>
    <row r="15066" spans="1:9">
      <c r="A15066" s="10">
        <v>44120</v>
      </c>
      <c r="B15066" s="10">
        <v>44118</v>
      </c>
      <c r="C15066" t="s">
        <v>31</v>
      </c>
      <c r="D15066" t="s">
        <v>17787</v>
      </c>
      <c r="E15066" t="s">
        <v>332</v>
      </c>
      <c r="F15066" s="1">
        <v>-1.7849999999999999</v>
      </c>
      <c r="I15066" s="13">
        <f t="shared" si="235"/>
        <v>-147217.53200016584</v>
      </c>
    </row>
    <row r="15067" spans="1:9">
      <c r="A15067" s="10">
        <v>44120</v>
      </c>
      <c r="B15067" s="10">
        <v>44118</v>
      </c>
      <c r="C15067" t="s">
        <v>452</v>
      </c>
      <c r="D15067" t="s">
        <v>1962</v>
      </c>
      <c r="E15067" t="s">
        <v>11</v>
      </c>
      <c r="F15067" s="1">
        <v>-0.59499999999999997</v>
      </c>
      <c r="I15067" s="13">
        <f t="shared" si="235"/>
        <v>-147218.12700016584</v>
      </c>
    </row>
    <row r="15068" spans="1:9">
      <c r="A15068" s="10">
        <v>44120</v>
      </c>
      <c r="B15068" s="10">
        <v>44118</v>
      </c>
      <c r="C15068" t="s">
        <v>17786</v>
      </c>
      <c r="D15068" t="s">
        <v>17785</v>
      </c>
      <c r="E15068" t="s">
        <v>541</v>
      </c>
      <c r="F15068" s="1">
        <v>-10861.12</v>
      </c>
      <c r="I15068" s="13">
        <f t="shared" si="235"/>
        <v>-158079.24700016584</v>
      </c>
    </row>
    <row r="15069" spans="1:9">
      <c r="A15069" s="10">
        <v>44120</v>
      </c>
      <c r="B15069" s="10">
        <v>44118</v>
      </c>
      <c r="C15069" t="s">
        <v>31</v>
      </c>
      <c r="D15069" t="s">
        <v>17785</v>
      </c>
      <c r="E15069" t="s">
        <v>541</v>
      </c>
      <c r="F15069" s="1">
        <v>-1.7849999999999999</v>
      </c>
      <c r="I15069" s="13">
        <f t="shared" si="235"/>
        <v>-158081.03200016584</v>
      </c>
    </row>
    <row r="15070" spans="1:9">
      <c r="A15070" s="10">
        <v>44120</v>
      </c>
      <c r="B15070" s="10">
        <v>44118</v>
      </c>
      <c r="C15070" t="s">
        <v>17784</v>
      </c>
      <c r="D15070" t="s">
        <v>17783</v>
      </c>
      <c r="E15070" t="s">
        <v>13777</v>
      </c>
      <c r="F15070" s="1">
        <v>-1404.7950000000001</v>
      </c>
      <c r="I15070" s="13">
        <f t="shared" si="235"/>
        <v>-159485.82700016585</v>
      </c>
    </row>
    <row r="15071" spans="1:9">
      <c r="A15071" s="10">
        <v>44120</v>
      </c>
      <c r="B15071" s="10">
        <v>44118</v>
      </c>
      <c r="C15071" t="s">
        <v>17782</v>
      </c>
      <c r="D15071" t="s">
        <v>17781</v>
      </c>
      <c r="E15071" t="s">
        <v>8015</v>
      </c>
      <c r="F15071" s="1">
        <v>-1478.6880000000001</v>
      </c>
      <c r="I15071" s="13">
        <f t="shared" si="235"/>
        <v>-160964.51500016585</v>
      </c>
    </row>
    <row r="15072" spans="1:9">
      <c r="A15072" s="10">
        <v>44120</v>
      </c>
      <c r="B15072" s="10">
        <v>44118</v>
      </c>
      <c r="C15072" t="s">
        <v>31</v>
      </c>
      <c r="D15072" t="s">
        <v>17781</v>
      </c>
      <c r="E15072" t="s">
        <v>8015</v>
      </c>
      <c r="F15072" s="1">
        <v>-1.7849999999999999</v>
      </c>
      <c r="I15072" s="13">
        <f t="shared" si="235"/>
        <v>-160966.30000016585</v>
      </c>
    </row>
    <row r="15073" spans="1:9">
      <c r="A15073" s="10">
        <v>44120</v>
      </c>
      <c r="B15073" s="10">
        <v>44118</v>
      </c>
      <c r="C15073" t="s">
        <v>452</v>
      </c>
      <c r="D15073" t="s">
        <v>2609</v>
      </c>
      <c r="E15073" t="s">
        <v>11</v>
      </c>
      <c r="F15073" s="1">
        <v>-0.59499999999999997</v>
      </c>
      <c r="I15073" s="13">
        <f t="shared" si="235"/>
        <v>-160966.89500016585</v>
      </c>
    </row>
    <row r="15074" spans="1:9">
      <c r="A15074" s="10">
        <v>44120</v>
      </c>
      <c r="B15074" s="10">
        <v>44118</v>
      </c>
      <c r="C15074" t="s">
        <v>17780</v>
      </c>
      <c r="D15074" t="s">
        <v>17779</v>
      </c>
      <c r="E15074" t="s">
        <v>561</v>
      </c>
      <c r="F15074" s="1">
        <v>-5191.6310000000003</v>
      </c>
      <c r="I15074" s="13">
        <f t="shared" si="235"/>
        <v>-166158.52600016585</v>
      </c>
    </row>
    <row r="15075" spans="1:9">
      <c r="A15075" s="10">
        <v>44120</v>
      </c>
      <c r="B15075" s="10">
        <v>44118</v>
      </c>
      <c r="C15075" t="s">
        <v>31</v>
      </c>
      <c r="D15075" t="s">
        <v>17779</v>
      </c>
      <c r="E15075" t="s">
        <v>561</v>
      </c>
      <c r="F15075" s="1">
        <v>-1.7849999999999999</v>
      </c>
      <c r="I15075" s="13">
        <f t="shared" si="235"/>
        <v>-166160.31100016585</v>
      </c>
    </row>
    <row r="15076" spans="1:9">
      <c r="A15076" s="10">
        <v>44120</v>
      </c>
      <c r="B15076" s="10">
        <v>44118</v>
      </c>
      <c r="C15076" t="s">
        <v>17778</v>
      </c>
      <c r="D15076" t="s">
        <v>17775</v>
      </c>
      <c r="E15076" t="s">
        <v>30</v>
      </c>
      <c r="F15076" s="1">
        <v>-1679.9580000000001</v>
      </c>
      <c r="I15076" s="13">
        <f t="shared" si="235"/>
        <v>-167840.26900016586</v>
      </c>
    </row>
    <row r="15077" spans="1:9">
      <c r="A15077" s="10">
        <v>44120</v>
      </c>
      <c r="B15077" s="10">
        <v>44118</v>
      </c>
      <c r="C15077" t="s">
        <v>17777</v>
      </c>
      <c r="D15077" t="s">
        <v>17776</v>
      </c>
      <c r="E15077" t="s">
        <v>4346</v>
      </c>
      <c r="F15077" s="1">
        <v>-1106.527</v>
      </c>
      <c r="I15077" s="13">
        <f t="shared" si="235"/>
        <v>-168946.79600016586</v>
      </c>
    </row>
    <row r="15078" spans="1:9">
      <c r="A15078" s="10">
        <v>44120</v>
      </c>
      <c r="B15078" s="10">
        <v>44118</v>
      </c>
      <c r="C15078" t="s">
        <v>31</v>
      </c>
      <c r="D15078" t="s">
        <v>17775</v>
      </c>
      <c r="E15078" t="s">
        <v>30</v>
      </c>
      <c r="F15078" s="1">
        <v>-1.7849999999999999</v>
      </c>
      <c r="I15078" s="13">
        <f t="shared" si="235"/>
        <v>-168948.58100016587</v>
      </c>
    </row>
    <row r="15079" spans="1:9">
      <c r="A15079" s="10">
        <v>44120</v>
      </c>
      <c r="B15079" s="10">
        <v>44118</v>
      </c>
      <c r="C15079" t="s">
        <v>17774</v>
      </c>
      <c r="D15079" t="s">
        <v>17773</v>
      </c>
      <c r="E15079" t="s">
        <v>681</v>
      </c>
      <c r="F15079" s="1">
        <v>-1169.896</v>
      </c>
      <c r="I15079" s="13">
        <f t="shared" si="235"/>
        <v>-170118.47700016588</v>
      </c>
    </row>
    <row r="15080" spans="1:9">
      <c r="A15080" s="10">
        <v>44120</v>
      </c>
      <c r="B15080" s="10">
        <v>44118</v>
      </c>
      <c r="C15080" t="s">
        <v>31</v>
      </c>
      <c r="D15080" t="s">
        <v>17773</v>
      </c>
      <c r="E15080" t="s">
        <v>681</v>
      </c>
      <c r="F15080" s="1">
        <v>-1.7849999999999999</v>
      </c>
      <c r="I15080" s="13">
        <f t="shared" si="235"/>
        <v>-170120.26200016588</v>
      </c>
    </row>
    <row r="15081" spans="1:9">
      <c r="A15081" s="10">
        <v>44124</v>
      </c>
      <c r="B15081" s="10">
        <v>44120</v>
      </c>
      <c r="C15081" t="s">
        <v>105</v>
      </c>
      <c r="D15081" t="s">
        <v>17879</v>
      </c>
      <c r="E15081" t="s">
        <v>17878</v>
      </c>
      <c r="F15081" s="1">
        <v>-0.5</v>
      </c>
      <c r="I15081" s="13">
        <f t="shared" si="235"/>
        <v>-170120.76200016588</v>
      </c>
    </row>
    <row r="15082" spans="1:9">
      <c r="A15082" s="10">
        <v>44124</v>
      </c>
      <c r="B15082" s="10">
        <v>44120</v>
      </c>
      <c r="C15082" t="s">
        <v>60</v>
      </c>
      <c r="D15082" t="s">
        <v>17877</v>
      </c>
      <c r="E15082" t="s">
        <v>17873</v>
      </c>
      <c r="F15082" s="1">
        <v>-10</v>
      </c>
      <c r="I15082" s="13">
        <f t="shared" si="235"/>
        <v>-170130.76200016588</v>
      </c>
    </row>
    <row r="15083" spans="1:9">
      <c r="A15083" s="10">
        <v>44124</v>
      </c>
      <c r="B15083" s="10">
        <v>44120</v>
      </c>
      <c r="C15083" t="s">
        <v>96</v>
      </c>
      <c r="D15083" t="s">
        <v>17876</v>
      </c>
      <c r="E15083" t="s">
        <v>17875</v>
      </c>
      <c r="F15083" s="1">
        <v>-30</v>
      </c>
      <c r="I15083" s="13">
        <f t="shared" si="235"/>
        <v>-170160.76200016588</v>
      </c>
    </row>
    <row r="15084" spans="1:9">
      <c r="A15084" s="10">
        <v>44124</v>
      </c>
      <c r="B15084" s="10">
        <v>44120</v>
      </c>
      <c r="C15084" t="s">
        <v>7</v>
      </c>
      <c r="D15084" t="s">
        <v>17874</v>
      </c>
      <c r="E15084" t="s">
        <v>17873</v>
      </c>
      <c r="F15084" s="1">
        <v>-7.6</v>
      </c>
      <c r="I15084" s="13">
        <f t="shared" si="235"/>
        <v>-170168.36200016589</v>
      </c>
    </row>
    <row r="15085" spans="1:9">
      <c r="A15085" s="10">
        <v>44123</v>
      </c>
      <c r="B15085" s="10">
        <v>44120</v>
      </c>
      <c r="C15085" t="s">
        <v>17847</v>
      </c>
      <c r="D15085" t="s">
        <v>9397</v>
      </c>
      <c r="E15085" t="s">
        <v>11</v>
      </c>
      <c r="F15085" s="1">
        <v>-10422.005999999999</v>
      </c>
      <c r="I15085" s="13">
        <f t="shared" si="235"/>
        <v>-180590.36800016588</v>
      </c>
    </row>
    <row r="15086" spans="1:9">
      <c r="A15086" s="10">
        <v>44123</v>
      </c>
      <c r="B15086" s="10">
        <v>44120</v>
      </c>
      <c r="C15086" t="s">
        <v>17846</v>
      </c>
      <c r="D15086" t="s">
        <v>17845</v>
      </c>
      <c r="E15086" t="s">
        <v>13777</v>
      </c>
      <c r="F15086" s="1">
        <v>-121.58</v>
      </c>
      <c r="I15086" s="13">
        <f t="shared" si="235"/>
        <v>-180711.94800016587</v>
      </c>
    </row>
    <row r="15087" spans="1:9">
      <c r="A15087" s="10">
        <v>44123</v>
      </c>
      <c r="B15087" s="10">
        <v>44120</v>
      </c>
      <c r="C15087" t="s">
        <v>17844</v>
      </c>
      <c r="D15087" t="s">
        <v>17843</v>
      </c>
      <c r="E15087" t="s">
        <v>7395</v>
      </c>
      <c r="F15087" s="1">
        <v>-1069.5920000000001</v>
      </c>
      <c r="I15087" s="13">
        <f t="shared" si="235"/>
        <v>-181781.54000016587</v>
      </c>
    </row>
    <row r="15088" spans="1:9">
      <c r="A15088" s="10">
        <v>44123</v>
      </c>
      <c r="B15088" s="10">
        <v>44120</v>
      </c>
      <c r="C15088" t="s">
        <v>17842</v>
      </c>
      <c r="D15088" t="s">
        <v>17841</v>
      </c>
      <c r="E15088" t="s">
        <v>9392</v>
      </c>
      <c r="F15088" s="1">
        <v>-450.6</v>
      </c>
      <c r="I15088" s="13">
        <f t="shared" si="235"/>
        <v>-182232.14000016588</v>
      </c>
    </row>
    <row r="15089" spans="1:9">
      <c r="A15089" s="10">
        <v>44123</v>
      </c>
      <c r="B15089" s="10">
        <v>44120</v>
      </c>
      <c r="C15089" t="s">
        <v>17840</v>
      </c>
      <c r="D15089" t="s">
        <v>17839</v>
      </c>
      <c r="E15089" t="s">
        <v>7395</v>
      </c>
      <c r="F15089" s="1">
        <v>-271.92</v>
      </c>
      <c r="I15089" s="13">
        <f t="shared" si="235"/>
        <v>-182504.06000016589</v>
      </c>
    </row>
    <row r="15090" spans="1:9">
      <c r="A15090" s="10">
        <v>44123</v>
      </c>
      <c r="B15090" s="10">
        <v>44120</v>
      </c>
      <c r="C15090" t="s">
        <v>17838</v>
      </c>
      <c r="D15090" t="s">
        <v>17837</v>
      </c>
      <c r="E15090" t="s">
        <v>82</v>
      </c>
      <c r="F15090" s="1">
        <v>-5148.8729999999996</v>
      </c>
      <c r="I15090" s="13">
        <f t="shared" si="235"/>
        <v>-187652.93300016588</v>
      </c>
    </row>
    <row r="15091" spans="1:9">
      <c r="A15091" s="10">
        <v>44123</v>
      </c>
      <c r="B15091" s="10">
        <v>44120</v>
      </c>
      <c r="C15091" t="s">
        <v>17836</v>
      </c>
      <c r="D15091" t="s">
        <v>17835</v>
      </c>
      <c r="E15091" t="s">
        <v>302</v>
      </c>
      <c r="F15091" s="1">
        <v>-872.43299999999999</v>
      </c>
      <c r="I15091" s="13">
        <f t="shared" si="235"/>
        <v>-188525.36600016587</v>
      </c>
    </row>
    <row r="15092" spans="1:9">
      <c r="A15092" s="10">
        <v>44123</v>
      </c>
      <c r="B15092" s="10">
        <v>44120</v>
      </c>
      <c r="C15092" t="s">
        <v>17834</v>
      </c>
      <c r="D15092" t="s">
        <v>17833</v>
      </c>
      <c r="E15092" t="s">
        <v>17832</v>
      </c>
      <c r="F15092" s="1">
        <v>-34475</v>
      </c>
      <c r="I15092" s="13">
        <f t="shared" si="235"/>
        <v>-223000.36600016587</v>
      </c>
    </row>
    <row r="15093" spans="1:9">
      <c r="A15093" s="10">
        <v>44123</v>
      </c>
      <c r="B15093" s="10">
        <v>44120</v>
      </c>
      <c r="C15093" t="s">
        <v>17831</v>
      </c>
      <c r="D15093" t="s">
        <v>8183</v>
      </c>
      <c r="E15093" t="s">
        <v>11</v>
      </c>
      <c r="F15093" s="1">
        <v>-9502.3029999999999</v>
      </c>
      <c r="I15093" s="13">
        <f t="shared" si="235"/>
        <v>-232502.66900016589</v>
      </c>
    </row>
    <row r="15094" spans="1:9">
      <c r="A15094" s="10">
        <v>44123</v>
      </c>
      <c r="B15094" s="10">
        <v>44120</v>
      </c>
      <c r="C15094" t="s">
        <v>17830</v>
      </c>
      <c r="D15094" t="s">
        <v>17829</v>
      </c>
      <c r="E15094" t="s">
        <v>302</v>
      </c>
      <c r="F15094" s="1">
        <v>-1026.287</v>
      </c>
      <c r="I15094" s="13">
        <f t="shared" si="235"/>
        <v>-233528.9560001659</v>
      </c>
    </row>
    <row r="15095" spans="1:9">
      <c r="A15095" s="10">
        <v>44123</v>
      </c>
      <c r="B15095" s="10">
        <v>44120</v>
      </c>
      <c r="C15095" t="s">
        <v>17826</v>
      </c>
      <c r="D15095" t="s">
        <v>17825</v>
      </c>
      <c r="E15095" t="s">
        <v>237</v>
      </c>
      <c r="F15095" s="1">
        <v>-59241.052000000003</v>
      </c>
      <c r="I15095" s="13">
        <f t="shared" si="235"/>
        <v>-292770.00800016592</v>
      </c>
    </row>
    <row r="15096" spans="1:9">
      <c r="A15096" s="10">
        <v>44123</v>
      </c>
      <c r="B15096" s="10">
        <v>44120</v>
      </c>
      <c r="C15096" t="s">
        <v>17824</v>
      </c>
      <c r="D15096" t="s">
        <v>17823</v>
      </c>
      <c r="E15096" t="s">
        <v>11</v>
      </c>
      <c r="F15096" s="1">
        <v>-296.596</v>
      </c>
      <c r="I15096" s="13">
        <f t="shared" si="235"/>
        <v>-293066.60400016594</v>
      </c>
    </row>
    <row r="15097" spans="1:9">
      <c r="A15097" s="10">
        <v>44123</v>
      </c>
      <c r="B15097" s="10">
        <v>44120</v>
      </c>
      <c r="C15097" t="s">
        <v>17822</v>
      </c>
      <c r="D15097" t="s">
        <v>17821</v>
      </c>
      <c r="E15097" t="s">
        <v>11</v>
      </c>
      <c r="F15097" s="1">
        <v>-5000</v>
      </c>
      <c r="I15097" s="13">
        <f t="shared" si="235"/>
        <v>-298066.60400016594</v>
      </c>
    </row>
    <row r="15098" spans="1:9">
      <c r="A15098" s="10">
        <v>44123</v>
      </c>
      <c r="B15098" s="10">
        <v>44120</v>
      </c>
      <c r="C15098" t="s">
        <v>17818</v>
      </c>
      <c r="D15098" t="s">
        <v>17817</v>
      </c>
      <c r="E15098" t="s">
        <v>15044</v>
      </c>
      <c r="F15098" s="1">
        <v>-34475</v>
      </c>
      <c r="I15098" s="13">
        <f t="shared" si="235"/>
        <v>-332541.60400016594</v>
      </c>
    </row>
    <row r="15099" spans="1:9">
      <c r="A15099" s="10">
        <v>44123</v>
      </c>
      <c r="B15099" s="10">
        <v>44120</v>
      </c>
      <c r="C15099" t="s">
        <v>17816</v>
      </c>
      <c r="D15099" t="s">
        <v>17815</v>
      </c>
      <c r="E15099" t="s">
        <v>7866</v>
      </c>
      <c r="F15099" s="1">
        <v>-3777.8449999999998</v>
      </c>
      <c r="I15099" s="13">
        <f t="shared" si="235"/>
        <v>-336319.44900016591</v>
      </c>
    </row>
    <row r="15100" spans="1:9">
      <c r="A15100" s="10">
        <v>44123</v>
      </c>
      <c r="B15100" s="10">
        <v>44120</v>
      </c>
      <c r="C15100" t="s">
        <v>17814</v>
      </c>
      <c r="D15100" t="s">
        <v>17813</v>
      </c>
      <c r="E15100" t="s">
        <v>142</v>
      </c>
      <c r="F15100" s="1">
        <v>-170.1</v>
      </c>
      <c r="I15100" s="13">
        <f t="shared" si="235"/>
        <v>-336489.54900016589</v>
      </c>
    </row>
    <row r="15101" spans="1:9">
      <c r="A15101" s="10">
        <v>44123</v>
      </c>
      <c r="B15101" s="10">
        <v>44120</v>
      </c>
      <c r="C15101" t="s">
        <v>17812</v>
      </c>
      <c r="D15101" t="s">
        <v>17811</v>
      </c>
      <c r="E15101" t="s">
        <v>17810</v>
      </c>
      <c r="F15101" s="1">
        <v>-2686.8910000000001</v>
      </c>
      <c r="I15101" s="13">
        <f t="shared" si="235"/>
        <v>-339176.44000016589</v>
      </c>
    </row>
    <row r="15102" spans="1:9">
      <c r="A15102" s="10">
        <v>44123</v>
      </c>
      <c r="B15102" s="10">
        <v>44120</v>
      </c>
      <c r="C15102" t="s">
        <v>17809</v>
      </c>
      <c r="D15102" t="s">
        <v>17808</v>
      </c>
      <c r="E15102" t="s">
        <v>17354</v>
      </c>
      <c r="F15102" s="1">
        <v>-2605.268</v>
      </c>
      <c r="I15102" s="13">
        <f t="shared" si="235"/>
        <v>-341781.70800016588</v>
      </c>
    </row>
    <row r="15103" spans="1:9">
      <c r="A15103" s="10">
        <v>44127</v>
      </c>
      <c r="B15103" s="10">
        <v>44123</v>
      </c>
      <c r="C15103" t="s">
        <v>17951</v>
      </c>
      <c r="D15103" t="s">
        <v>17950</v>
      </c>
      <c r="E15103" t="s">
        <v>17949</v>
      </c>
      <c r="F15103" s="1">
        <v>-156363.758</v>
      </c>
      <c r="I15103" s="13">
        <f t="shared" si="235"/>
        <v>-498145.46600016591</v>
      </c>
    </row>
    <row r="15104" spans="1:9">
      <c r="A15104" s="10">
        <v>44127</v>
      </c>
      <c r="B15104" s="10">
        <v>44123</v>
      </c>
      <c r="C15104" t="s">
        <v>60</v>
      </c>
      <c r="D15104" t="s">
        <v>17948</v>
      </c>
      <c r="E15104" t="s">
        <v>16166</v>
      </c>
      <c r="F15104" s="1">
        <v>-10</v>
      </c>
      <c r="I15104" s="13">
        <f t="shared" si="235"/>
        <v>-498155.46600016591</v>
      </c>
    </row>
    <row r="15105" spans="1:9">
      <c r="A15105" s="10">
        <v>44127</v>
      </c>
      <c r="B15105" s="10">
        <v>44123</v>
      </c>
      <c r="C15105" t="s">
        <v>4337</v>
      </c>
      <c r="D15105" t="s">
        <v>17947</v>
      </c>
      <c r="E15105" t="s">
        <v>17946</v>
      </c>
      <c r="F15105" s="1">
        <v>-1292.2180000000001</v>
      </c>
      <c r="I15105" s="13">
        <f t="shared" si="235"/>
        <v>-499447.6840001659</v>
      </c>
    </row>
    <row r="15106" spans="1:9">
      <c r="A15106" s="10">
        <v>44127</v>
      </c>
      <c r="B15106" s="10">
        <v>44123</v>
      </c>
      <c r="C15106" t="s">
        <v>7</v>
      </c>
      <c r="D15106" t="s">
        <v>17945</v>
      </c>
      <c r="E15106" t="s">
        <v>16166</v>
      </c>
      <c r="F15106" s="1">
        <v>-247.42099999999999</v>
      </c>
      <c r="I15106" s="13">
        <f t="shared" si="235"/>
        <v>-499695.10500016587</v>
      </c>
    </row>
    <row r="15107" spans="1:9">
      <c r="A15107" s="10">
        <v>44125</v>
      </c>
      <c r="B15107" s="10">
        <v>44123</v>
      </c>
      <c r="C15107" t="s">
        <v>7</v>
      </c>
      <c r="D15107" t="s">
        <v>17896</v>
      </c>
      <c r="E15107" t="s">
        <v>17895</v>
      </c>
      <c r="F15107" s="1">
        <v>-1.9</v>
      </c>
      <c r="I15107" s="13">
        <f t="shared" ref="I15107:I15170" si="236">I15106+F15107+G15107</f>
        <v>-499697.0050001659</v>
      </c>
    </row>
    <row r="15108" spans="1:9">
      <c r="A15108" s="10">
        <v>44125</v>
      </c>
      <c r="B15108" s="10">
        <v>44123</v>
      </c>
      <c r="C15108" t="s">
        <v>184</v>
      </c>
      <c r="D15108" t="s">
        <v>17887</v>
      </c>
      <c r="E15108" t="s">
        <v>17886</v>
      </c>
      <c r="F15108" s="1">
        <v>-10</v>
      </c>
      <c r="I15108" s="13">
        <f t="shared" si="236"/>
        <v>-499707.0050001659</v>
      </c>
    </row>
    <row r="15109" spans="1:9">
      <c r="A15109" s="10">
        <v>44124</v>
      </c>
      <c r="B15109" s="10">
        <v>44123</v>
      </c>
      <c r="C15109" t="s">
        <v>17872</v>
      </c>
      <c r="D15109" t="s">
        <v>17871</v>
      </c>
      <c r="E15109" t="s">
        <v>11</v>
      </c>
      <c r="F15109" s="1">
        <v>-120.2</v>
      </c>
      <c r="I15109" s="13">
        <f t="shared" si="236"/>
        <v>-499827.20500016591</v>
      </c>
    </row>
    <row r="15110" spans="1:9">
      <c r="A15110" s="10">
        <v>44124</v>
      </c>
      <c r="B15110" s="10">
        <v>44123</v>
      </c>
      <c r="C15110" t="s">
        <v>17870</v>
      </c>
      <c r="D15110" t="s">
        <v>17869</v>
      </c>
      <c r="E15110" t="s">
        <v>17321</v>
      </c>
      <c r="F15110" s="1">
        <v>-2613.482</v>
      </c>
      <c r="I15110" s="13">
        <f t="shared" si="236"/>
        <v>-502440.68700016593</v>
      </c>
    </row>
    <row r="15111" spans="1:9">
      <c r="A15111" s="10">
        <v>44124</v>
      </c>
      <c r="B15111" s="10">
        <v>44123</v>
      </c>
      <c r="C15111" t="s">
        <v>17868</v>
      </c>
      <c r="D15111" t="s">
        <v>17867</v>
      </c>
      <c r="E15111" t="s">
        <v>57</v>
      </c>
      <c r="F15111" s="1">
        <v>-161236.272</v>
      </c>
      <c r="I15111" s="13">
        <f t="shared" si="236"/>
        <v>-663676.95900016592</v>
      </c>
    </row>
    <row r="15112" spans="1:9">
      <c r="A15112" s="10">
        <v>44124</v>
      </c>
      <c r="B15112" s="10">
        <v>44123</v>
      </c>
      <c r="C15112" t="s">
        <v>67</v>
      </c>
      <c r="D15112" t="s">
        <v>2513</v>
      </c>
      <c r="E15112" t="s">
        <v>11</v>
      </c>
      <c r="F15112" s="1">
        <v>-0.76200000000000001</v>
      </c>
      <c r="I15112" s="13">
        <f t="shared" si="236"/>
        <v>-663677.72100016591</v>
      </c>
    </row>
    <row r="15113" spans="1:9">
      <c r="A15113" s="10">
        <v>44124</v>
      </c>
      <c r="B15113" s="10">
        <v>44123</v>
      </c>
      <c r="C15113" t="s">
        <v>68</v>
      </c>
      <c r="D15113" t="s">
        <v>2513</v>
      </c>
      <c r="E15113" t="s">
        <v>11</v>
      </c>
      <c r="F15113" s="1">
        <v>-0.19</v>
      </c>
      <c r="I15113" s="13">
        <f t="shared" si="236"/>
        <v>-663677.91100016586</v>
      </c>
    </row>
    <row r="15114" spans="1:9">
      <c r="A15114" s="10">
        <v>44124</v>
      </c>
      <c r="B15114" s="10">
        <v>44123</v>
      </c>
      <c r="C15114" t="s">
        <v>17866</v>
      </c>
      <c r="D15114" t="s">
        <v>17865</v>
      </c>
      <c r="E15114" t="s">
        <v>17864</v>
      </c>
      <c r="F15114" s="1">
        <v>-15000</v>
      </c>
      <c r="I15114" s="13">
        <f t="shared" si="236"/>
        <v>-678677.91100016586</v>
      </c>
    </row>
    <row r="15115" spans="1:9">
      <c r="A15115" s="10">
        <v>44124</v>
      </c>
      <c r="B15115" s="10">
        <v>44123</v>
      </c>
      <c r="C15115" t="s">
        <v>17863</v>
      </c>
      <c r="D15115" t="s">
        <v>17862</v>
      </c>
      <c r="E15115" t="s">
        <v>15551</v>
      </c>
      <c r="F15115" s="1">
        <v>-971.87199999999996</v>
      </c>
      <c r="I15115" s="13">
        <f t="shared" si="236"/>
        <v>-679649.78300016583</v>
      </c>
    </row>
    <row r="15116" spans="1:9">
      <c r="A15116" s="10">
        <v>44124</v>
      </c>
      <c r="B15116" s="10">
        <v>44123</v>
      </c>
      <c r="C15116" t="s">
        <v>17861</v>
      </c>
      <c r="D15116" t="s">
        <v>17860</v>
      </c>
      <c r="E15116" t="s">
        <v>4810</v>
      </c>
      <c r="F15116" s="1">
        <v>-2786.7759999999998</v>
      </c>
      <c r="I15116" s="13">
        <f t="shared" si="236"/>
        <v>-682436.55900016578</v>
      </c>
    </row>
    <row r="15117" spans="1:9">
      <c r="A15117" s="10">
        <v>44124</v>
      </c>
      <c r="B15117" s="10">
        <v>44123</v>
      </c>
      <c r="C15117" t="s">
        <v>31</v>
      </c>
      <c r="D15117" t="s">
        <v>17860</v>
      </c>
      <c r="E15117" t="s">
        <v>4810</v>
      </c>
      <c r="F15117" s="1">
        <v>-1.7849999999999999</v>
      </c>
      <c r="I15117" s="13">
        <f t="shared" si="236"/>
        <v>-682438.34400016582</v>
      </c>
    </row>
    <row r="15118" spans="1:9">
      <c r="A15118" s="10">
        <v>44124</v>
      </c>
      <c r="B15118" s="10">
        <v>44123</v>
      </c>
      <c r="C15118" t="s">
        <v>17859</v>
      </c>
      <c r="D15118" t="s">
        <v>17858</v>
      </c>
      <c r="E15118" t="s">
        <v>30</v>
      </c>
      <c r="F15118" s="1">
        <v>-3193.8049999999998</v>
      </c>
      <c r="I15118" s="13">
        <f t="shared" si="236"/>
        <v>-685632.14900016587</v>
      </c>
    </row>
    <row r="15119" spans="1:9">
      <c r="A15119" s="10">
        <v>44124</v>
      </c>
      <c r="B15119" s="10">
        <v>44123</v>
      </c>
      <c r="C15119" t="s">
        <v>31</v>
      </c>
      <c r="D15119" t="s">
        <v>17858</v>
      </c>
      <c r="E15119" t="s">
        <v>30</v>
      </c>
      <c r="F15119" s="1">
        <v>-1.7849999999999999</v>
      </c>
      <c r="I15119" s="13">
        <f t="shared" si="236"/>
        <v>-685633.9340001659</v>
      </c>
    </row>
    <row r="15120" spans="1:9">
      <c r="A15120" s="10">
        <v>44124</v>
      </c>
      <c r="B15120" s="10">
        <v>44123</v>
      </c>
      <c r="C15120" t="s">
        <v>17857</v>
      </c>
      <c r="D15120" t="s">
        <v>17856</v>
      </c>
      <c r="E15120" t="s">
        <v>448</v>
      </c>
      <c r="F15120" s="1">
        <v>-209.654</v>
      </c>
      <c r="I15120" s="13">
        <f t="shared" si="236"/>
        <v>-685843.58800016588</v>
      </c>
    </row>
    <row r="15121" spans="1:9">
      <c r="A15121" s="10">
        <v>44124</v>
      </c>
      <c r="B15121" s="10">
        <v>44123</v>
      </c>
      <c r="C15121" t="s">
        <v>31</v>
      </c>
      <c r="D15121" t="s">
        <v>17856</v>
      </c>
      <c r="E15121" t="s">
        <v>448</v>
      </c>
      <c r="F15121" s="1">
        <v>-1.7849999999999999</v>
      </c>
      <c r="I15121" s="13">
        <f t="shared" si="236"/>
        <v>-685845.37300016591</v>
      </c>
    </row>
    <row r="15122" spans="1:9">
      <c r="A15122" s="10">
        <v>44124</v>
      </c>
      <c r="B15122" s="10">
        <v>44123</v>
      </c>
      <c r="C15122" t="s">
        <v>12490</v>
      </c>
      <c r="D15122" t="s">
        <v>17855</v>
      </c>
      <c r="E15122" t="s">
        <v>12489</v>
      </c>
      <c r="F15122" s="1">
        <v>-5447.3069999999998</v>
      </c>
      <c r="I15122" s="13">
        <f t="shared" si="236"/>
        <v>-691292.68000016594</v>
      </c>
    </row>
    <row r="15123" spans="1:9">
      <c r="A15123" s="10">
        <v>44124</v>
      </c>
      <c r="B15123" s="10">
        <v>44123</v>
      </c>
      <c r="C15123" t="s">
        <v>430</v>
      </c>
      <c r="D15123" t="s">
        <v>17855</v>
      </c>
      <c r="E15123" t="s">
        <v>11</v>
      </c>
      <c r="F15123" s="1">
        <v>-1.19</v>
      </c>
      <c r="I15123" s="13">
        <f t="shared" si="236"/>
        <v>-691293.87000016589</v>
      </c>
    </row>
    <row r="15124" spans="1:9">
      <c r="A15124" s="10">
        <v>44124</v>
      </c>
      <c r="B15124" s="10">
        <v>44123</v>
      </c>
      <c r="C15124" t="s">
        <v>12490</v>
      </c>
      <c r="D15124" t="s">
        <v>17854</v>
      </c>
      <c r="E15124" t="s">
        <v>12489</v>
      </c>
      <c r="F15124" s="1">
        <v>-7809.7629999999999</v>
      </c>
      <c r="I15124" s="13">
        <f t="shared" si="236"/>
        <v>-699103.63300016592</v>
      </c>
    </row>
    <row r="15125" spans="1:9">
      <c r="A15125" s="10">
        <v>44124</v>
      </c>
      <c r="B15125" s="10">
        <v>44123</v>
      </c>
      <c r="C15125" t="s">
        <v>430</v>
      </c>
      <c r="D15125" t="s">
        <v>17854</v>
      </c>
      <c r="E15125" t="s">
        <v>11</v>
      </c>
      <c r="F15125" s="1">
        <v>-1.19</v>
      </c>
      <c r="I15125" s="13">
        <f t="shared" si="236"/>
        <v>-699104.82300016587</v>
      </c>
    </row>
    <row r="15126" spans="1:9">
      <c r="A15126" s="10">
        <v>44124</v>
      </c>
      <c r="B15126" s="10">
        <v>44123</v>
      </c>
      <c r="C15126" t="s">
        <v>17853</v>
      </c>
      <c r="D15126" t="s">
        <v>17852</v>
      </c>
      <c r="E15126" t="s">
        <v>4742</v>
      </c>
      <c r="F15126" s="1">
        <v>-44247.527999999998</v>
      </c>
      <c r="I15126" s="13">
        <f t="shared" si="236"/>
        <v>-743352.35100016592</v>
      </c>
    </row>
    <row r="15127" spans="1:9">
      <c r="A15127" s="10">
        <v>44124</v>
      </c>
      <c r="B15127" s="10">
        <v>44123</v>
      </c>
      <c r="C15127" t="s">
        <v>31</v>
      </c>
      <c r="D15127" t="s">
        <v>17852</v>
      </c>
      <c r="E15127" t="s">
        <v>4742</v>
      </c>
      <c r="F15127" s="1">
        <v>-1.7849999999999999</v>
      </c>
      <c r="I15127" s="13">
        <f t="shared" si="236"/>
        <v>-743354.13600016595</v>
      </c>
    </row>
    <row r="15128" spans="1:9">
      <c r="A15128" s="10">
        <v>44124</v>
      </c>
      <c r="B15128" s="10">
        <v>44123</v>
      </c>
      <c r="C15128" t="s">
        <v>12490</v>
      </c>
      <c r="D15128" t="s">
        <v>17851</v>
      </c>
      <c r="E15128" t="s">
        <v>12489</v>
      </c>
      <c r="F15128" s="1">
        <v>-28599.136999999999</v>
      </c>
      <c r="I15128" s="13">
        <f t="shared" si="236"/>
        <v>-771953.27300016594</v>
      </c>
    </row>
    <row r="15129" spans="1:9">
      <c r="A15129" s="10">
        <v>44124</v>
      </c>
      <c r="B15129" s="10">
        <v>44123</v>
      </c>
      <c r="C15129" t="s">
        <v>430</v>
      </c>
      <c r="D15129" t="s">
        <v>17851</v>
      </c>
      <c r="E15129" t="s">
        <v>11</v>
      </c>
      <c r="F15129" s="1">
        <v>-1.19</v>
      </c>
      <c r="I15129" s="13">
        <f t="shared" si="236"/>
        <v>-771954.46300016588</v>
      </c>
    </row>
    <row r="15130" spans="1:9">
      <c r="A15130" s="10">
        <v>44124</v>
      </c>
      <c r="B15130" s="10">
        <v>44123</v>
      </c>
      <c r="C15130" t="s">
        <v>12490</v>
      </c>
      <c r="D15130" t="s">
        <v>17850</v>
      </c>
      <c r="E15130" t="s">
        <v>12489</v>
      </c>
      <c r="F15130" s="1">
        <v>-86217.334000000003</v>
      </c>
      <c r="I15130" s="13">
        <f t="shared" si="236"/>
        <v>-858171.79700016591</v>
      </c>
    </row>
    <row r="15131" spans="1:9">
      <c r="A15131" s="10">
        <v>44124</v>
      </c>
      <c r="B15131" s="10">
        <v>44123</v>
      </c>
      <c r="C15131" t="s">
        <v>430</v>
      </c>
      <c r="D15131" t="s">
        <v>17850</v>
      </c>
      <c r="E15131" t="s">
        <v>11</v>
      </c>
      <c r="F15131" s="1">
        <v>-1.19</v>
      </c>
      <c r="I15131" s="13">
        <f t="shared" si="236"/>
        <v>-858172.98700016586</v>
      </c>
    </row>
    <row r="15132" spans="1:9">
      <c r="A15132" s="10">
        <v>44120</v>
      </c>
      <c r="B15132" s="10">
        <v>44123</v>
      </c>
      <c r="C15132" t="s">
        <v>12481</v>
      </c>
      <c r="D15132" t="s">
        <v>2203</v>
      </c>
      <c r="E15132" t="s">
        <v>11</v>
      </c>
      <c r="G15132" s="1">
        <v>12000</v>
      </c>
      <c r="I15132" s="13">
        <f t="shared" si="236"/>
        <v>-846172.98700016586</v>
      </c>
    </row>
    <row r="15133" spans="1:9">
      <c r="A15133" s="10">
        <v>44120</v>
      </c>
      <c r="B15133" s="10">
        <v>44123</v>
      </c>
      <c r="C15133" t="s">
        <v>15771</v>
      </c>
      <c r="D15133" t="s">
        <v>1839</v>
      </c>
      <c r="E15133" t="s">
        <v>11</v>
      </c>
      <c r="G15133" s="1">
        <v>32000</v>
      </c>
      <c r="I15133" s="13">
        <f t="shared" si="236"/>
        <v>-814172.98700016586</v>
      </c>
    </row>
    <row r="15134" spans="1:9">
      <c r="A15134" s="10">
        <v>44120</v>
      </c>
      <c r="B15134" s="10">
        <v>44123</v>
      </c>
      <c r="C15134" t="s">
        <v>17795</v>
      </c>
      <c r="D15134" t="s">
        <v>1514</v>
      </c>
      <c r="E15134" t="s">
        <v>11</v>
      </c>
      <c r="G15134" s="1">
        <v>65500</v>
      </c>
      <c r="I15134" s="13">
        <f t="shared" si="236"/>
        <v>-748672.98700016586</v>
      </c>
    </row>
    <row r="15135" spans="1:9">
      <c r="A15135" s="10">
        <v>44120</v>
      </c>
      <c r="B15135" s="10">
        <v>44123</v>
      </c>
      <c r="C15135" t="s">
        <v>17792</v>
      </c>
      <c r="D15135" t="s">
        <v>17791</v>
      </c>
      <c r="E15135" t="s">
        <v>11</v>
      </c>
      <c r="G15135" s="1">
        <v>150000</v>
      </c>
      <c r="I15135" s="13">
        <f t="shared" si="236"/>
        <v>-598672.98700016586</v>
      </c>
    </row>
    <row r="15136" spans="1:9">
      <c r="A15136" s="10">
        <v>44120</v>
      </c>
      <c r="B15136" s="10">
        <v>44123</v>
      </c>
      <c r="C15136" t="s">
        <v>14905</v>
      </c>
      <c r="D15136" t="s">
        <v>1962</v>
      </c>
      <c r="E15136" t="s">
        <v>11</v>
      </c>
      <c r="G15136" s="1">
        <v>4500</v>
      </c>
      <c r="I15136" s="13">
        <f t="shared" si="236"/>
        <v>-594172.98700016586</v>
      </c>
    </row>
    <row r="15137" spans="1:9">
      <c r="A15137" s="10">
        <v>44120</v>
      </c>
      <c r="B15137" s="10">
        <v>44123</v>
      </c>
      <c r="C15137" t="s">
        <v>12259</v>
      </c>
      <c r="D15137" t="s">
        <v>2609</v>
      </c>
      <c r="E15137" t="s">
        <v>11</v>
      </c>
      <c r="G15137" s="1">
        <v>2500</v>
      </c>
      <c r="I15137" s="13">
        <f t="shared" si="236"/>
        <v>-591672.98700016586</v>
      </c>
    </row>
    <row r="15138" spans="1:9">
      <c r="A15138" s="10">
        <v>44118</v>
      </c>
      <c r="B15138" s="10">
        <v>44123</v>
      </c>
      <c r="C15138" t="s">
        <v>14220</v>
      </c>
      <c r="E15138" t="s">
        <v>11</v>
      </c>
      <c r="F15138" s="1">
        <v>-20</v>
      </c>
      <c r="I15138" s="13">
        <f t="shared" si="236"/>
        <v>-591692.98700016586</v>
      </c>
    </row>
    <row r="15139" spans="1:9">
      <c r="A15139" s="10">
        <v>44118</v>
      </c>
      <c r="B15139" s="10">
        <v>44123</v>
      </c>
      <c r="C15139" t="s">
        <v>7</v>
      </c>
      <c r="E15139" t="s">
        <v>11</v>
      </c>
      <c r="F15139" s="1">
        <v>-3.8</v>
      </c>
      <c r="I15139" s="13">
        <f t="shared" si="236"/>
        <v>-591696.7870001659</v>
      </c>
    </row>
    <row r="15140" spans="1:9">
      <c r="A15140" s="10">
        <v>44125</v>
      </c>
      <c r="B15140" s="10">
        <v>44124</v>
      </c>
      <c r="C15140" t="s">
        <v>17908</v>
      </c>
      <c r="D15140" t="s">
        <v>17907</v>
      </c>
      <c r="E15140" t="s">
        <v>13777</v>
      </c>
      <c r="F15140" s="1">
        <v>-8980.2649999999994</v>
      </c>
      <c r="I15140" s="13">
        <f t="shared" si="236"/>
        <v>-600677.05200016592</v>
      </c>
    </row>
    <row r="15141" spans="1:9">
      <c r="A15141" s="10">
        <v>44125</v>
      </c>
      <c r="B15141" s="10">
        <v>44124</v>
      </c>
      <c r="C15141" t="s">
        <v>17906</v>
      </c>
      <c r="D15141" t="s">
        <v>17905</v>
      </c>
      <c r="E15141" t="s">
        <v>13777</v>
      </c>
      <c r="F15141" s="1">
        <v>-3655.7350000000001</v>
      </c>
      <c r="I15141" s="13">
        <f t="shared" si="236"/>
        <v>-604332.7870001659</v>
      </c>
    </row>
    <row r="15142" spans="1:9">
      <c r="A15142" s="10">
        <v>44125</v>
      </c>
      <c r="B15142" s="10">
        <v>44124</v>
      </c>
      <c r="C15142" t="s">
        <v>166</v>
      </c>
      <c r="D15142" t="s">
        <v>17880</v>
      </c>
      <c r="E15142" t="s">
        <v>15096</v>
      </c>
      <c r="F15142" s="1">
        <v>-0.95199999999999996</v>
      </c>
      <c r="I15142" s="13">
        <f t="shared" si="236"/>
        <v>-604333.73900016595</v>
      </c>
    </row>
    <row r="15143" spans="1:9">
      <c r="A15143" s="10">
        <v>44125</v>
      </c>
      <c r="B15143" s="10">
        <v>44124</v>
      </c>
      <c r="C15143" t="s">
        <v>17904</v>
      </c>
      <c r="D15143" t="s">
        <v>8174</v>
      </c>
      <c r="E15143" t="s">
        <v>7318</v>
      </c>
      <c r="F15143" s="1">
        <v>-2600.75</v>
      </c>
      <c r="I15143" s="13">
        <f t="shared" si="236"/>
        <v>-606934.48900016595</v>
      </c>
    </row>
    <row r="15144" spans="1:9">
      <c r="A15144" s="10">
        <v>44125</v>
      </c>
      <c r="B15144" s="10">
        <v>44124</v>
      </c>
      <c r="C15144" t="s">
        <v>166</v>
      </c>
      <c r="D15144" t="s">
        <v>17903</v>
      </c>
      <c r="E15144" t="s">
        <v>15096</v>
      </c>
      <c r="F15144" s="1">
        <v>-0.95199999999999996</v>
      </c>
      <c r="I15144" s="13">
        <f t="shared" si="236"/>
        <v>-606935.441000166</v>
      </c>
    </row>
    <row r="15145" spans="1:9">
      <c r="A15145" s="10">
        <v>44125</v>
      </c>
      <c r="B15145" s="10">
        <v>44124</v>
      </c>
      <c r="C15145" t="s">
        <v>17902</v>
      </c>
      <c r="D15145" t="s">
        <v>17901</v>
      </c>
      <c r="E15145" t="s">
        <v>14128</v>
      </c>
      <c r="F15145" s="1">
        <v>-1126.4369999999999</v>
      </c>
      <c r="I15145" s="13">
        <f t="shared" si="236"/>
        <v>-608061.87800016603</v>
      </c>
    </row>
    <row r="15146" spans="1:9">
      <c r="A15146" s="10">
        <v>44125</v>
      </c>
      <c r="B15146" s="10">
        <v>44124</v>
      </c>
      <c r="C15146" t="s">
        <v>17900</v>
      </c>
      <c r="D15146" t="s">
        <v>17899</v>
      </c>
      <c r="E15146" t="s">
        <v>813</v>
      </c>
      <c r="F15146" s="1">
        <v>-20000</v>
      </c>
      <c r="I15146" s="13">
        <f t="shared" si="236"/>
        <v>-628061.87800016603</v>
      </c>
    </row>
    <row r="15147" spans="1:9">
      <c r="A15147" s="10">
        <v>44125</v>
      </c>
      <c r="B15147" s="10">
        <v>44124</v>
      </c>
      <c r="C15147" t="s">
        <v>166</v>
      </c>
      <c r="D15147" t="s">
        <v>17898</v>
      </c>
      <c r="E15147" t="s">
        <v>15096</v>
      </c>
      <c r="F15147" s="1">
        <v>-0.95199999999999996</v>
      </c>
      <c r="I15147" s="13">
        <f t="shared" si="236"/>
        <v>-628062.83000016608</v>
      </c>
    </row>
    <row r="15148" spans="1:9">
      <c r="A15148" s="10">
        <v>44125</v>
      </c>
      <c r="B15148" s="10">
        <v>44124</v>
      </c>
      <c r="C15148" t="s">
        <v>166</v>
      </c>
      <c r="D15148" t="s">
        <v>17897</v>
      </c>
      <c r="E15148" t="s">
        <v>15096</v>
      </c>
      <c r="F15148" s="1">
        <v>-0.59499999999999997</v>
      </c>
      <c r="I15148" s="13">
        <f t="shared" si="236"/>
        <v>-628063.42500016605</v>
      </c>
    </row>
    <row r="15149" spans="1:9">
      <c r="A15149" s="10">
        <v>44125</v>
      </c>
      <c r="B15149" s="10">
        <v>44124</v>
      </c>
      <c r="C15149" t="s">
        <v>17894</v>
      </c>
      <c r="D15149" t="s">
        <v>17893</v>
      </c>
      <c r="E15149" t="s">
        <v>11</v>
      </c>
      <c r="F15149" s="1">
        <v>-275</v>
      </c>
      <c r="I15149" s="13">
        <f t="shared" si="236"/>
        <v>-628338.42500016605</v>
      </c>
    </row>
    <row r="15150" spans="1:9">
      <c r="A15150" s="10">
        <v>44125</v>
      </c>
      <c r="B15150" s="10">
        <v>44124</v>
      </c>
      <c r="C15150" t="s">
        <v>17892</v>
      </c>
      <c r="E15150" t="s">
        <v>17891</v>
      </c>
      <c r="F15150" s="1">
        <v>-14973.602999999999</v>
      </c>
      <c r="I15150" s="13">
        <f t="shared" si="236"/>
        <v>-643312.02800016606</v>
      </c>
    </row>
    <row r="15151" spans="1:9">
      <c r="A15151" s="10">
        <v>44125</v>
      </c>
      <c r="B15151" s="10">
        <v>44124</v>
      </c>
      <c r="C15151" t="s">
        <v>101</v>
      </c>
      <c r="E15151" t="s">
        <v>11</v>
      </c>
      <c r="F15151" s="1">
        <v>-9.52</v>
      </c>
      <c r="I15151" s="13">
        <f t="shared" si="236"/>
        <v>-643321.54800016608</v>
      </c>
    </row>
    <row r="15152" spans="1:9">
      <c r="A15152" s="10">
        <v>44125</v>
      </c>
      <c r="B15152" s="10">
        <v>44124</v>
      </c>
      <c r="C15152" t="s">
        <v>17890</v>
      </c>
      <c r="E15152" t="s">
        <v>100</v>
      </c>
      <c r="F15152" s="1">
        <v>-9381.1650000000009</v>
      </c>
      <c r="I15152" s="13">
        <f t="shared" si="236"/>
        <v>-652702.71300016611</v>
      </c>
    </row>
    <row r="15153" spans="1:9">
      <c r="A15153" s="10">
        <v>44125</v>
      </c>
      <c r="B15153" s="10">
        <v>44124</v>
      </c>
      <c r="C15153" t="s">
        <v>101</v>
      </c>
      <c r="E15153" t="s">
        <v>11</v>
      </c>
      <c r="F15153" s="1">
        <v>-9.52</v>
      </c>
      <c r="I15153" s="13">
        <f t="shared" si="236"/>
        <v>-652712.23300016613</v>
      </c>
    </row>
    <row r="15154" spans="1:9">
      <c r="A15154" s="10">
        <v>44125</v>
      </c>
      <c r="B15154" s="10">
        <v>44124</v>
      </c>
      <c r="C15154" t="s">
        <v>17889</v>
      </c>
      <c r="D15154" t="s">
        <v>17888</v>
      </c>
      <c r="E15154" t="s">
        <v>11</v>
      </c>
      <c r="F15154" s="1">
        <v>-908.01599999999996</v>
      </c>
      <c r="I15154" s="13">
        <f t="shared" si="236"/>
        <v>-653620.24900016608</v>
      </c>
    </row>
    <row r="15155" spans="1:9">
      <c r="A15155" s="10">
        <v>44125</v>
      </c>
      <c r="B15155" s="10">
        <v>44124</v>
      </c>
      <c r="C15155" t="s">
        <v>17885</v>
      </c>
      <c r="E15155" t="s">
        <v>100</v>
      </c>
      <c r="F15155" s="1">
        <v>-18627.118999999999</v>
      </c>
      <c r="I15155" s="13">
        <f t="shared" si="236"/>
        <v>-672247.36800016603</v>
      </c>
    </row>
    <row r="15156" spans="1:9">
      <c r="A15156" s="10">
        <v>44125</v>
      </c>
      <c r="B15156" s="10">
        <v>44124</v>
      </c>
      <c r="C15156" t="s">
        <v>101</v>
      </c>
      <c r="E15156" t="s">
        <v>11</v>
      </c>
      <c r="F15156" s="1">
        <v>-9.52</v>
      </c>
      <c r="I15156" s="13">
        <f t="shared" si="236"/>
        <v>-672256.88800016604</v>
      </c>
    </row>
    <row r="15157" spans="1:9">
      <c r="A15157" s="10">
        <v>44125</v>
      </c>
      <c r="B15157" s="10">
        <v>44124</v>
      </c>
      <c r="C15157" t="s">
        <v>17884</v>
      </c>
      <c r="D15157" t="s">
        <v>17883</v>
      </c>
      <c r="E15157" t="s">
        <v>16777</v>
      </c>
      <c r="F15157" s="1">
        <v>-522</v>
      </c>
      <c r="I15157" s="13">
        <f t="shared" si="236"/>
        <v>-672778.88800016604</v>
      </c>
    </row>
    <row r="15158" spans="1:9">
      <c r="A15158" s="10">
        <v>44125</v>
      </c>
      <c r="B15158" s="10">
        <v>44124</v>
      </c>
      <c r="C15158" t="s">
        <v>17882</v>
      </c>
      <c r="D15158" t="s">
        <v>17881</v>
      </c>
      <c r="E15158" t="s">
        <v>3567</v>
      </c>
      <c r="F15158" s="1">
        <v>-6218.183</v>
      </c>
      <c r="I15158" s="13">
        <f t="shared" si="236"/>
        <v>-678997.071000166</v>
      </c>
    </row>
    <row r="15159" spans="1:9">
      <c r="A15159" s="10">
        <v>44124</v>
      </c>
      <c r="B15159" s="10">
        <v>44124</v>
      </c>
      <c r="C15159" t="s">
        <v>4758</v>
      </c>
      <c r="E15159" t="s">
        <v>11</v>
      </c>
      <c r="F15159" s="1">
        <v>-14848.588</v>
      </c>
      <c r="I15159" s="13">
        <f t="shared" si="236"/>
        <v>-693845.65900016599</v>
      </c>
    </row>
    <row r="15160" spans="1:9">
      <c r="A15160" s="10">
        <v>44124</v>
      </c>
      <c r="B15160" s="10">
        <v>44124</v>
      </c>
      <c r="C15160" t="s">
        <v>3741</v>
      </c>
      <c r="E15160" t="s">
        <v>11</v>
      </c>
      <c r="F15160" s="1">
        <v>-83333.332999999999</v>
      </c>
      <c r="I15160" s="13">
        <f t="shared" si="236"/>
        <v>-777178.99200016598</v>
      </c>
    </row>
    <row r="15161" spans="1:9">
      <c r="A15161" s="10">
        <v>44124</v>
      </c>
      <c r="B15161" s="10">
        <v>44124</v>
      </c>
      <c r="C15161" t="s">
        <v>350</v>
      </c>
      <c r="E15161" t="s">
        <v>11</v>
      </c>
      <c r="F15161" s="1">
        <v>-2.38</v>
      </c>
      <c r="I15161" s="13">
        <f t="shared" si="236"/>
        <v>-777181.37200016598</v>
      </c>
    </row>
    <row r="15162" spans="1:9">
      <c r="A15162" s="10">
        <v>44124</v>
      </c>
      <c r="B15162" s="10">
        <v>44124</v>
      </c>
      <c r="C15162" t="s">
        <v>4758</v>
      </c>
      <c r="E15162" t="s">
        <v>11</v>
      </c>
      <c r="F15162" s="1">
        <v>-11666.958000000001</v>
      </c>
      <c r="I15162" s="13">
        <f t="shared" si="236"/>
        <v>-788848.33000016597</v>
      </c>
    </row>
    <row r="15163" spans="1:9">
      <c r="A15163" s="10">
        <v>44124</v>
      </c>
      <c r="B15163" s="10">
        <v>44124</v>
      </c>
      <c r="C15163" t="s">
        <v>350</v>
      </c>
      <c r="E15163" t="s">
        <v>11</v>
      </c>
      <c r="F15163" s="1">
        <v>-2.38</v>
      </c>
      <c r="I15163" s="13">
        <f t="shared" si="236"/>
        <v>-788850.71000016597</v>
      </c>
    </row>
    <row r="15164" spans="1:9">
      <c r="A15164" s="10">
        <v>44124</v>
      </c>
      <c r="B15164" s="10">
        <v>44124</v>
      </c>
      <c r="C15164" t="s">
        <v>350</v>
      </c>
      <c r="E15164" t="s">
        <v>11</v>
      </c>
      <c r="F15164" s="1">
        <v>-2.38</v>
      </c>
      <c r="I15164" s="13">
        <f t="shared" si="236"/>
        <v>-788853.09000016598</v>
      </c>
    </row>
    <row r="15165" spans="1:9">
      <c r="A15165" s="10">
        <v>44124</v>
      </c>
      <c r="B15165" s="10">
        <v>44124</v>
      </c>
      <c r="C15165" t="s">
        <v>4758</v>
      </c>
      <c r="E15165" t="s">
        <v>11</v>
      </c>
      <c r="F15165" s="1">
        <v>-11569</v>
      </c>
      <c r="I15165" s="13">
        <f t="shared" si="236"/>
        <v>-800422.09000016598</v>
      </c>
    </row>
    <row r="15166" spans="1:9">
      <c r="A15166" s="10">
        <v>44124</v>
      </c>
      <c r="B15166" s="10">
        <v>44124</v>
      </c>
      <c r="C15166" t="s">
        <v>3741</v>
      </c>
      <c r="E15166" t="s">
        <v>11</v>
      </c>
      <c r="F15166" s="1">
        <v>-83333.332999999999</v>
      </c>
      <c r="I15166" s="13">
        <f t="shared" si="236"/>
        <v>-883755.42300016596</v>
      </c>
    </row>
    <row r="15167" spans="1:9">
      <c r="A15167" s="10">
        <v>44124</v>
      </c>
      <c r="B15167" s="10">
        <v>44124</v>
      </c>
      <c r="C15167" t="s">
        <v>4758</v>
      </c>
      <c r="E15167" t="s">
        <v>11</v>
      </c>
      <c r="F15167" s="1">
        <v>-17075.876</v>
      </c>
      <c r="I15167" s="13">
        <f t="shared" si="236"/>
        <v>-900831.29900016601</v>
      </c>
    </row>
    <row r="15168" spans="1:9">
      <c r="A15168" s="10">
        <v>44124</v>
      </c>
      <c r="B15168" s="10">
        <v>44124</v>
      </c>
      <c r="C15168" t="s">
        <v>3741</v>
      </c>
      <c r="E15168" t="s">
        <v>11</v>
      </c>
      <c r="F15168" s="1">
        <v>-95833.332999999999</v>
      </c>
      <c r="I15168" s="13">
        <f t="shared" si="236"/>
        <v>-996664.63200016599</v>
      </c>
    </row>
    <row r="15169" spans="1:9">
      <c r="A15169" s="10">
        <v>44124</v>
      </c>
      <c r="B15169" s="10">
        <v>44124</v>
      </c>
      <c r="C15169" t="s">
        <v>350</v>
      </c>
      <c r="E15169" t="s">
        <v>11</v>
      </c>
      <c r="F15169" s="1">
        <v>-2.38</v>
      </c>
      <c r="I15169" s="13">
        <f t="shared" si="236"/>
        <v>-996667.012000166</v>
      </c>
    </row>
    <row r="15170" spans="1:9">
      <c r="A15170" s="10">
        <v>44124</v>
      </c>
      <c r="B15170" s="10">
        <v>44124</v>
      </c>
      <c r="C15170" t="s">
        <v>4758</v>
      </c>
      <c r="E15170" t="s">
        <v>11</v>
      </c>
      <c r="F15170" s="1">
        <v>-13417.002</v>
      </c>
      <c r="I15170" s="13">
        <f t="shared" si="236"/>
        <v>-1010084.014000166</v>
      </c>
    </row>
    <row r="15171" spans="1:9">
      <c r="A15171" s="10">
        <v>44124</v>
      </c>
      <c r="B15171" s="10">
        <v>44124</v>
      </c>
      <c r="C15171" t="s">
        <v>350</v>
      </c>
      <c r="E15171" t="s">
        <v>11</v>
      </c>
      <c r="F15171" s="1">
        <v>-2.38</v>
      </c>
      <c r="I15171" s="13">
        <f t="shared" ref="I15171:I15234" si="237">I15170+F15171+G15171</f>
        <v>-1010086.394000166</v>
      </c>
    </row>
    <row r="15172" spans="1:9">
      <c r="A15172" s="10">
        <v>44124</v>
      </c>
      <c r="B15172" s="10">
        <v>44124</v>
      </c>
      <c r="C15172" t="s">
        <v>350</v>
      </c>
      <c r="E15172" t="s">
        <v>11</v>
      </c>
      <c r="F15172" s="1">
        <v>-2.38</v>
      </c>
      <c r="I15172" s="13">
        <f t="shared" si="237"/>
        <v>-1010088.774000166</v>
      </c>
    </row>
    <row r="15173" spans="1:9">
      <c r="A15173" s="10">
        <v>44124</v>
      </c>
      <c r="B15173" s="10">
        <v>44124</v>
      </c>
      <c r="C15173" t="s">
        <v>4758</v>
      </c>
      <c r="E15173" t="s">
        <v>11</v>
      </c>
      <c r="F15173" s="1">
        <v>-13304.35</v>
      </c>
      <c r="I15173" s="13">
        <f t="shared" si="237"/>
        <v>-1023393.124000166</v>
      </c>
    </row>
    <row r="15174" spans="1:9">
      <c r="A15174" s="10">
        <v>44124</v>
      </c>
      <c r="B15174" s="10">
        <v>44124</v>
      </c>
      <c r="C15174" t="s">
        <v>3741</v>
      </c>
      <c r="E15174" t="s">
        <v>11</v>
      </c>
      <c r="F15174" s="1">
        <v>-95833.332999999999</v>
      </c>
      <c r="I15174" s="13">
        <f t="shared" si="237"/>
        <v>-1119226.4570001659</v>
      </c>
    </row>
    <row r="15175" spans="1:9">
      <c r="A15175" s="10">
        <v>44124</v>
      </c>
      <c r="B15175" s="10">
        <v>44124</v>
      </c>
      <c r="C15175" t="s">
        <v>350</v>
      </c>
      <c r="E15175" t="s">
        <v>11</v>
      </c>
      <c r="F15175" s="1">
        <v>-2.38</v>
      </c>
      <c r="I15175" s="13">
        <f t="shared" si="237"/>
        <v>-1119228.8370001658</v>
      </c>
    </row>
    <row r="15176" spans="1:9">
      <c r="A15176" s="10">
        <v>44124</v>
      </c>
      <c r="B15176" s="10">
        <v>44124</v>
      </c>
      <c r="C15176" t="s">
        <v>350</v>
      </c>
      <c r="E15176" t="s">
        <v>11</v>
      </c>
      <c r="F15176" s="1">
        <v>-2.38</v>
      </c>
      <c r="I15176" s="13">
        <f t="shared" si="237"/>
        <v>-1119231.2170001657</v>
      </c>
    </row>
    <row r="15177" spans="1:9">
      <c r="A15177" s="10">
        <v>44124</v>
      </c>
      <c r="B15177" s="10">
        <v>44124</v>
      </c>
      <c r="C15177" t="s">
        <v>4758</v>
      </c>
      <c r="E15177" t="s">
        <v>11</v>
      </c>
      <c r="F15177" s="1">
        <v>-56816.146000000001</v>
      </c>
      <c r="I15177" s="13">
        <f t="shared" si="237"/>
        <v>-1176047.3630001657</v>
      </c>
    </row>
    <row r="15178" spans="1:9">
      <c r="A15178" s="10">
        <v>44124</v>
      </c>
      <c r="B15178" s="10">
        <v>44124</v>
      </c>
      <c r="C15178" t="s">
        <v>3741</v>
      </c>
      <c r="E15178" t="s">
        <v>11</v>
      </c>
      <c r="F15178" s="1">
        <v>-208333.33300000001</v>
      </c>
      <c r="I15178" s="13">
        <f t="shared" si="237"/>
        <v>-1384380.6960001658</v>
      </c>
    </row>
    <row r="15179" spans="1:9">
      <c r="A15179" s="10">
        <v>44124</v>
      </c>
      <c r="B15179" s="10">
        <v>44124</v>
      </c>
      <c r="C15179" t="s">
        <v>350</v>
      </c>
      <c r="E15179" t="s">
        <v>11</v>
      </c>
      <c r="F15179" s="1">
        <v>-2.38</v>
      </c>
      <c r="I15179" s="13">
        <f t="shared" si="237"/>
        <v>-1384383.0760001657</v>
      </c>
    </row>
    <row r="15180" spans="1:9">
      <c r="A15180" s="10">
        <v>44124</v>
      </c>
      <c r="B15180" s="10">
        <v>44124</v>
      </c>
      <c r="C15180" t="s">
        <v>4758</v>
      </c>
      <c r="E15180" t="s">
        <v>11</v>
      </c>
      <c r="F15180" s="1">
        <v>-48182.87</v>
      </c>
      <c r="I15180" s="13">
        <f t="shared" si="237"/>
        <v>-1432565.9460001658</v>
      </c>
    </row>
    <row r="15181" spans="1:9">
      <c r="A15181" s="10">
        <v>44124</v>
      </c>
      <c r="B15181" s="10">
        <v>44124</v>
      </c>
      <c r="C15181" t="s">
        <v>4758</v>
      </c>
      <c r="E15181" t="s">
        <v>11</v>
      </c>
      <c r="F15181" s="1">
        <v>-7424.2939999999999</v>
      </c>
      <c r="I15181" s="13">
        <f t="shared" si="237"/>
        <v>-1439990.2400001658</v>
      </c>
    </row>
    <row r="15182" spans="1:9">
      <c r="A15182" s="10">
        <v>44124</v>
      </c>
      <c r="B15182" s="10">
        <v>44124</v>
      </c>
      <c r="C15182" t="s">
        <v>3741</v>
      </c>
      <c r="E15182" t="s">
        <v>11</v>
      </c>
      <c r="F15182" s="1">
        <v>-41666.667000000001</v>
      </c>
      <c r="I15182" s="13">
        <f t="shared" si="237"/>
        <v>-1481656.9070001657</v>
      </c>
    </row>
    <row r="15183" spans="1:9">
      <c r="A15183" s="10">
        <v>44124</v>
      </c>
      <c r="B15183" s="10">
        <v>44124</v>
      </c>
      <c r="C15183" t="s">
        <v>350</v>
      </c>
      <c r="E15183" t="s">
        <v>11</v>
      </c>
      <c r="F15183" s="1">
        <v>-2.38</v>
      </c>
      <c r="I15183" s="13">
        <f t="shared" si="237"/>
        <v>-1481659.2870001656</v>
      </c>
    </row>
    <row r="15184" spans="1:9">
      <c r="A15184" s="10">
        <v>44124</v>
      </c>
      <c r="B15184" s="10">
        <v>44124</v>
      </c>
      <c r="C15184" t="s">
        <v>4758</v>
      </c>
      <c r="E15184" t="s">
        <v>11</v>
      </c>
      <c r="F15184" s="1">
        <v>-5833.4790000000003</v>
      </c>
      <c r="I15184" s="13">
        <f t="shared" si="237"/>
        <v>-1487492.7660001656</v>
      </c>
    </row>
    <row r="15185" spans="1:9">
      <c r="A15185" s="10">
        <v>44124</v>
      </c>
      <c r="B15185" s="10">
        <v>44124</v>
      </c>
      <c r="C15185" t="s">
        <v>350</v>
      </c>
      <c r="E15185" t="s">
        <v>11</v>
      </c>
      <c r="F15185" s="1">
        <v>-2.38</v>
      </c>
      <c r="I15185" s="13">
        <f t="shared" si="237"/>
        <v>-1487495.1460001655</v>
      </c>
    </row>
    <row r="15186" spans="1:9">
      <c r="A15186" s="10">
        <v>44124</v>
      </c>
      <c r="B15186" s="10">
        <v>44124</v>
      </c>
      <c r="C15186" t="s">
        <v>350</v>
      </c>
      <c r="E15186" t="s">
        <v>11</v>
      </c>
      <c r="F15186" s="1">
        <v>-2.38</v>
      </c>
      <c r="I15186" s="13">
        <f t="shared" si="237"/>
        <v>-1487497.5260001654</v>
      </c>
    </row>
    <row r="15187" spans="1:9">
      <c r="A15187" s="10">
        <v>44124</v>
      </c>
      <c r="B15187" s="10">
        <v>44124</v>
      </c>
      <c r="C15187" t="s">
        <v>4758</v>
      </c>
      <c r="E15187" t="s">
        <v>11</v>
      </c>
      <c r="F15187" s="1">
        <v>-5784.5</v>
      </c>
      <c r="I15187" s="13">
        <f t="shared" si="237"/>
        <v>-1493282.0260001654</v>
      </c>
    </row>
    <row r="15188" spans="1:9">
      <c r="A15188" s="10">
        <v>44124</v>
      </c>
      <c r="B15188" s="10">
        <v>44124</v>
      </c>
      <c r="C15188" t="s">
        <v>3741</v>
      </c>
      <c r="E15188" t="s">
        <v>11</v>
      </c>
      <c r="F15188" s="1">
        <v>-41666.667000000001</v>
      </c>
      <c r="I15188" s="13">
        <f t="shared" si="237"/>
        <v>-1534948.6930001653</v>
      </c>
    </row>
    <row r="15189" spans="1:9">
      <c r="A15189" s="10">
        <v>44124</v>
      </c>
      <c r="B15189" s="10">
        <v>44124</v>
      </c>
      <c r="C15189" t="s">
        <v>4758</v>
      </c>
      <c r="E15189" t="s">
        <v>11</v>
      </c>
      <c r="F15189" s="1">
        <v>-5197.0060000000003</v>
      </c>
      <c r="I15189" s="13">
        <f t="shared" si="237"/>
        <v>-1540145.6990001653</v>
      </c>
    </row>
    <row r="15190" spans="1:9">
      <c r="A15190" s="10">
        <v>44124</v>
      </c>
      <c r="B15190" s="10">
        <v>44124</v>
      </c>
      <c r="C15190" t="s">
        <v>3741</v>
      </c>
      <c r="E15190" t="s">
        <v>11</v>
      </c>
      <c r="F15190" s="1">
        <v>-29166.667000000001</v>
      </c>
      <c r="I15190" s="13">
        <f t="shared" si="237"/>
        <v>-1569312.3660001652</v>
      </c>
    </row>
    <row r="15191" spans="1:9">
      <c r="A15191" s="10">
        <v>44124</v>
      </c>
      <c r="B15191" s="10">
        <v>44124</v>
      </c>
      <c r="C15191" t="s">
        <v>350</v>
      </c>
      <c r="E15191" t="s">
        <v>11</v>
      </c>
      <c r="F15191" s="1">
        <v>-2.38</v>
      </c>
      <c r="I15191" s="13">
        <f t="shared" si="237"/>
        <v>-1569314.7460001651</v>
      </c>
    </row>
    <row r="15192" spans="1:9">
      <c r="A15192" s="10">
        <v>44124</v>
      </c>
      <c r="B15192" s="10">
        <v>44124</v>
      </c>
      <c r="C15192" t="s">
        <v>4758</v>
      </c>
      <c r="E15192" t="s">
        <v>11</v>
      </c>
      <c r="F15192" s="1">
        <v>-4083.4349999999999</v>
      </c>
      <c r="I15192" s="13">
        <f t="shared" si="237"/>
        <v>-1573398.1810001652</v>
      </c>
    </row>
    <row r="15193" spans="1:9">
      <c r="A15193" s="10">
        <v>44124</v>
      </c>
      <c r="B15193" s="10">
        <v>44124</v>
      </c>
      <c r="C15193" t="s">
        <v>350</v>
      </c>
      <c r="E15193" t="s">
        <v>11</v>
      </c>
      <c r="F15193" s="1">
        <v>-2.38</v>
      </c>
      <c r="I15193" s="13">
        <f t="shared" si="237"/>
        <v>-1573400.5610001651</v>
      </c>
    </row>
    <row r="15194" spans="1:9">
      <c r="A15194" s="10">
        <v>44124</v>
      </c>
      <c r="B15194" s="10">
        <v>44124</v>
      </c>
      <c r="C15194" t="s">
        <v>350</v>
      </c>
      <c r="E15194" t="s">
        <v>11</v>
      </c>
      <c r="F15194" s="1">
        <v>-2.38</v>
      </c>
      <c r="I15194" s="13">
        <f t="shared" si="237"/>
        <v>-1573402.941000165</v>
      </c>
    </row>
    <row r="15195" spans="1:9">
      <c r="A15195" s="10">
        <v>44124</v>
      </c>
      <c r="B15195" s="10">
        <v>44124</v>
      </c>
      <c r="C15195" t="s">
        <v>4758</v>
      </c>
      <c r="E15195" t="s">
        <v>11</v>
      </c>
      <c r="F15195" s="1">
        <v>-4049.15</v>
      </c>
      <c r="I15195" s="13">
        <f t="shared" si="237"/>
        <v>-1577452.0910001649</v>
      </c>
    </row>
    <row r="15196" spans="1:9">
      <c r="A15196" s="10">
        <v>44124</v>
      </c>
      <c r="B15196" s="10">
        <v>44124</v>
      </c>
      <c r="C15196" t="s">
        <v>3741</v>
      </c>
      <c r="E15196" t="s">
        <v>11</v>
      </c>
      <c r="F15196" s="1">
        <v>-29166.667000000001</v>
      </c>
      <c r="I15196" s="13">
        <f t="shared" si="237"/>
        <v>-1606618.7580001648</v>
      </c>
    </row>
    <row r="15197" spans="1:9">
      <c r="A15197" s="10">
        <v>44124</v>
      </c>
      <c r="B15197" s="10">
        <v>44124</v>
      </c>
      <c r="C15197" t="s">
        <v>4758</v>
      </c>
      <c r="E15197" t="s">
        <v>11</v>
      </c>
      <c r="F15197" s="1">
        <v>-7424.2939999999999</v>
      </c>
      <c r="I15197" s="13">
        <f t="shared" si="237"/>
        <v>-1614043.0520001648</v>
      </c>
    </row>
    <row r="15198" spans="1:9">
      <c r="A15198" s="10">
        <v>44124</v>
      </c>
      <c r="B15198" s="10">
        <v>44124</v>
      </c>
      <c r="C15198" t="s">
        <v>3741</v>
      </c>
      <c r="E15198" t="s">
        <v>11</v>
      </c>
      <c r="F15198" s="1">
        <v>-41666.667000000001</v>
      </c>
      <c r="I15198" s="13">
        <f t="shared" si="237"/>
        <v>-1655709.7190001647</v>
      </c>
    </row>
    <row r="15199" spans="1:9">
      <c r="A15199" s="10">
        <v>44124</v>
      </c>
      <c r="B15199" s="10">
        <v>44124</v>
      </c>
      <c r="C15199" t="s">
        <v>350</v>
      </c>
      <c r="E15199" t="s">
        <v>11</v>
      </c>
      <c r="F15199" s="1">
        <v>-2.38</v>
      </c>
      <c r="I15199" s="13">
        <f t="shared" si="237"/>
        <v>-1655712.0990001645</v>
      </c>
    </row>
    <row r="15200" spans="1:9">
      <c r="A15200" s="10">
        <v>44124</v>
      </c>
      <c r="B15200" s="10">
        <v>44124</v>
      </c>
      <c r="C15200" t="s">
        <v>4758</v>
      </c>
      <c r="E15200" t="s">
        <v>11</v>
      </c>
      <c r="F15200" s="1">
        <v>-5833.4790000000003</v>
      </c>
      <c r="I15200" s="13">
        <f t="shared" si="237"/>
        <v>-1661545.5780001646</v>
      </c>
    </row>
    <row r="15201" spans="1:9">
      <c r="A15201" s="10">
        <v>44124</v>
      </c>
      <c r="B15201" s="10">
        <v>44124</v>
      </c>
      <c r="C15201" t="s">
        <v>350</v>
      </c>
      <c r="E15201" t="s">
        <v>11</v>
      </c>
      <c r="F15201" s="1">
        <v>-2.38</v>
      </c>
      <c r="I15201" s="13">
        <f t="shared" si="237"/>
        <v>-1661547.9580001645</v>
      </c>
    </row>
    <row r="15202" spans="1:9">
      <c r="A15202" s="10">
        <v>44124</v>
      </c>
      <c r="B15202" s="10">
        <v>44124</v>
      </c>
      <c r="C15202" t="s">
        <v>350</v>
      </c>
      <c r="E15202" t="s">
        <v>11</v>
      </c>
      <c r="F15202" s="1">
        <v>-2.38</v>
      </c>
      <c r="I15202" s="13">
        <f t="shared" si="237"/>
        <v>-1661550.3380001644</v>
      </c>
    </row>
    <row r="15203" spans="1:9">
      <c r="A15203" s="10">
        <v>44124</v>
      </c>
      <c r="B15203" s="10">
        <v>44124</v>
      </c>
      <c r="C15203" t="s">
        <v>4758</v>
      </c>
      <c r="E15203" t="s">
        <v>11</v>
      </c>
      <c r="F15203" s="1">
        <v>-5784.5</v>
      </c>
      <c r="I15203" s="13">
        <f t="shared" si="237"/>
        <v>-1667334.8380001644</v>
      </c>
    </row>
    <row r="15204" spans="1:9">
      <c r="A15204" s="10">
        <v>44124</v>
      </c>
      <c r="B15204" s="10">
        <v>44124</v>
      </c>
      <c r="C15204" t="s">
        <v>3741</v>
      </c>
      <c r="E15204" t="s">
        <v>11</v>
      </c>
      <c r="F15204" s="1">
        <v>-41666.667000000001</v>
      </c>
      <c r="I15204" s="13">
        <f t="shared" si="237"/>
        <v>-1709001.5050001643</v>
      </c>
    </row>
    <row r="15205" spans="1:9">
      <c r="A15205" s="10">
        <v>44124</v>
      </c>
      <c r="B15205" s="10">
        <v>44124</v>
      </c>
      <c r="C15205" t="s">
        <v>350</v>
      </c>
      <c r="E15205" t="s">
        <v>11</v>
      </c>
      <c r="F15205" s="1">
        <v>-2.38</v>
      </c>
      <c r="I15205" s="13">
        <f t="shared" si="237"/>
        <v>-1709003.8850001642</v>
      </c>
    </row>
    <row r="15206" spans="1:9">
      <c r="A15206" s="10">
        <v>44124</v>
      </c>
      <c r="B15206" s="10">
        <v>44124</v>
      </c>
      <c r="C15206" t="s">
        <v>4758</v>
      </c>
      <c r="E15206" t="s">
        <v>11</v>
      </c>
      <c r="F15206" s="1">
        <v>-28408.073</v>
      </c>
      <c r="I15206" s="13">
        <f t="shared" si="237"/>
        <v>-1737411.9580001642</v>
      </c>
    </row>
    <row r="15207" spans="1:9">
      <c r="A15207" s="10">
        <v>44124</v>
      </c>
      <c r="B15207" s="10">
        <v>44124</v>
      </c>
      <c r="C15207" t="s">
        <v>350</v>
      </c>
      <c r="E15207" t="s">
        <v>11</v>
      </c>
      <c r="F15207" s="1">
        <v>-2.38</v>
      </c>
      <c r="I15207" s="13">
        <f t="shared" si="237"/>
        <v>-1737414.3380001641</v>
      </c>
    </row>
    <row r="15208" spans="1:9">
      <c r="A15208" s="10">
        <v>44124</v>
      </c>
      <c r="B15208" s="10">
        <v>44124</v>
      </c>
      <c r="C15208" t="s">
        <v>350</v>
      </c>
      <c r="E15208" t="s">
        <v>11</v>
      </c>
      <c r="F15208" s="1">
        <v>-2.38</v>
      </c>
      <c r="I15208" s="13">
        <f t="shared" si="237"/>
        <v>-1737416.718000164</v>
      </c>
    </row>
    <row r="15209" spans="1:9">
      <c r="A15209" s="10">
        <v>44124</v>
      </c>
      <c r="B15209" s="10">
        <v>44124</v>
      </c>
      <c r="C15209" t="s">
        <v>4758</v>
      </c>
      <c r="E15209" t="s">
        <v>11</v>
      </c>
      <c r="F15209" s="1">
        <v>-26500.579000000002</v>
      </c>
      <c r="I15209" s="13">
        <f t="shared" si="237"/>
        <v>-1763917.2970001639</v>
      </c>
    </row>
    <row r="15210" spans="1:9">
      <c r="A15210" s="10">
        <v>44124</v>
      </c>
      <c r="B15210" s="10">
        <v>44124</v>
      </c>
      <c r="C15210" t="s">
        <v>3741</v>
      </c>
      <c r="E15210" t="s">
        <v>11</v>
      </c>
      <c r="F15210" s="1">
        <v>-104166.667</v>
      </c>
      <c r="I15210" s="13">
        <f t="shared" si="237"/>
        <v>-1868083.9640001638</v>
      </c>
    </row>
    <row r="15211" spans="1:9">
      <c r="A15211" s="10">
        <v>44123</v>
      </c>
      <c r="B15211" s="10">
        <v>44124</v>
      </c>
      <c r="C15211" t="s">
        <v>7</v>
      </c>
      <c r="E15211" t="s">
        <v>11</v>
      </c>
      <c r="F15211" s="1">
        <v>-3.8</v>
      </c>
      <c r="I15211" s="13">
        <f t="shared" si="237"/>
        <v>-1868087.7640001639</v>
      </c>
    </row>
    <row r="15212" spans="1:9">
      <c r="A15212" s="10">
        <v>44123</v>
      </c>
      <c r="B15212" s="10">
        <v>44124</v>
      </c>
      <c r="C15212" t="s">
        <v>14220</v>
      </c>
      <c r="E15212" t="s">
        <v>11</v>
      </c>
      <c r="F15212" s="1">
        <v>-20</v>
      </c>
      <c r="I15212" s="13">
        <f t="shared" si="237"/>
        <v>-1868107.7640001639</v>
      </c>
    </row>
    <row r="15213" spans="1:9">
      <c r="A15213" s="10">
        <v>44126</v>
      </c>
      <c r="B15213" s="10">
        <v>44125</v>
      </c>
      <c r="C15213" t="s">
        <v>17928</v>
      </c>
      <c r="D15213" t="s">
        <v>17927</v>
      </c>
      <c r="E15213" t="s">
        <v>9114</v>
      </c>
      <c r="F15213" s="1">
        <v>-2266.5839999999998</v>
      </c>
      <c r="I15213" s="13">
        <f t="shared" si="237"/>
        <v>-1870374.3480001639</v>
      </c>
    </row>
    <row r="15214" spans="1:9">
      <c r="A15214" s="10">
        <v>44126</v>
      </c>
      <c r="B15214" s="10">
        <v>44125</v>
      </c>
      <c r="C15214" t="s">
        <v>101</v>
      </c>
      <c r="E15214" t="s">
        <v>11</v>
      </c>
      <c r="F15214" s="1">
        <v>-9.52</v>
      </c>
      <c r="I15214" s="13">
        <f t="shared" si="237"/>
        <v>-1870383.8680001639</v>
      </c>
    </row>
    <row r="15215" spans="1:9">
      <c r="A15215" s="10">
        <v>44126</v>
      </c>
      <c r="B15215" s="10">
        <v>44125</v>
      </c>
      <c r="C15215" t="s">
        <v>67</v>
      </c>
      <c r="D15215" t="s">
        <v>17909</v>
      </c>
      <c r="E15215" t="s">
        <v>11</v>
      </c>
      <c r="F15215" s="1">
        <v>-0.76200000000000001</v>
      </c>
      <c r="I15215" s="13">
        <f t="shared" si="237"/>
        <v>-1870384.630000164</v>
      </c>
    </row>
    <row r="15216" spans="1:9">
      <c r="A15216" s="10">
        <v>44126</v>
      </c>
      <c r="B15216" s="10">
        <v>44125</v>
      </c>
      <c r="C15216" t="s">
        <v>68</v>
      </c>
      <c r="D15216" t="s">
        <v>17909</v>
      </c>
      <c r="E15216" t="s">
        <v>11</v>
      </c>
      <c r="F15216" s="1">
        <v>-0.19</v>
      </c>
      <c r="I15216" s="13">
        <f t="shared" si="237"/>
        <v>-1870384.820000164</v>
      </c>
    </row>
    <row r="15217" spans="1:9">
      <c r="A15217" s="10">
        <v>44126</v>
      </c>
      <c r="B15217" s="10">
        <v>44125</v>
      </c>
      <c r="C15217" t="s">
        <v>17926</v>
      </c>
      <c r="D15217" t="s">
        <v>8602</v>
      </c>
      <c r="E15217" t="s">
        <v>494</v>
      </c>
      <c r="F15217" s="1">
        <v>-515.38</v>
      </c>
      <c r="I15217" s="13">
        <f t="shared" si="237"/>
        <v>-1870900.2000001639</v>
      </c>
    </row>
    <row r="15218" spans="1:9">
      <c r="A15218" s="10">
        <v>44126</v>
      </c>
      <c r="B15218" s="10">
        <v>44125</v>
      </c>
      <c r="C15218" t="s">
        <v>17925</v>
      </c>
      <c r="D15218" t="s">
        <v>17924</v>
      </c>
      <c r="E15218" t="s">
        <v>17923</v>
      </c>
      <c r="F15218" s="1">
        <v>-4829.2629999999999</v>
      </c>
      <c r="I15218" s="13">
        <f t="shared" si="237"/>
        <v>-1875729.4630001639</v>
      </c>
    </row>
    <row r="15219" spans="1:9">
      <c r="A15219" s="10">
        <v>44126</v>
      </c>
      <c r="B15219" s="10">
        <v>44125</v>
      </c>
      <c r="C15219" t="s">
        <v>17922</v>
      </c>
      <c r="D15219" t="s">
        <v>8459</v>
      </c>
      <c r="E15219" t="s">
        <v>17921</v>
      </c>
      <c r="F15219" s="1">
        <v>-1737.2829999999999</v>
      </c>
      <c r="I15219" s="13">
        <f t="shared" si="237"/>
        <v>-1877466.746000164</v>
      </c>
    </row>
    <row r="15220" spans="1:9">
      <c r="A15220" s="10">
        <v>44126</v>
      </c>
      <c r="B15220" s="10">
        <v>44125</v>
      </c>
      <c r="C15220" t="s">
        <v>67</v>
      </c>
      <c r="D15220" t="s">
        <v>17919</v>
      </c>
      <c r="E15220" t="s">
        <v>11</v>
      </c>
      <c r="F15220" s="1">
        <v>-0.76200000000000001</v>
      </c>
      <c r="I15220" s="13">
        <f t="shared" si="237"/>
        <v>-1877467.5080001641</v>
      </c>
    </row>
    <row r="15221" spans="1:9">
      <c r="A15221" s="10">
        <v>44126</v>
      </c>
      <c r="B15221" s="10">
        <v>44125</v>
      </c>
      <c r="C15221" t="s">
        <v>68</v>
      </c>
      <c r="D15221" t="s">
        <v>17919</v>
      </c>
      <c r="E15221" t="s">
        <v>11</v>
      </c>
      <c r="F15221" s="1">
        <v>-0.19</v>
      </c>
      <c r="I15221" s="13">
        <f t="shared" si="237"/>
        <v>-1877467.698000164</v>
      </c>
    </row>
    <row r="15222" spans="1:9">
      <c r="A15222" s="10">
        <v>44126</v>
      </c>
      <c r="B15222" s="10">
        <v>44125</v>
      </c>
      <c r="C15222" t="s">
        <v>67</v>
      </c>
      <c r="D15222" t="s">
        <v>17917</v>
      </c>
      <c r="E15222" t="s">
        <v>11</v>
      </c>
      <c r="F15222" s="1">
        <v>-0.76200000000000001</v>
      </c>
      <c r="I15222" s="13">
        <f t="shared" si="237"/>
        <v>-1877468.4600001641</v>
      </c>
    </row>
    <row r="15223" spans="1:9">
      <c r="A15223" s="10">
        <v>44126</v>
      </c>
      <c r="B15223" s="10">
        <v>44125</v>
      </c>
      <c r="C15223" t="s">
        <v>68</v>
      </c>
      <c r="D15223" t="s">
        <v>17917</v>
      </c>
      <c r="E15223" t="s">
        <v>11</v>
      </c>
      <c r="F15223" s="1">
        <v>-0.19</v>
      </c>
      <c r="I15223" s="13">
        <f t="shared" si="237"/>
        <v>-1877468.6500001641</v>
      </c>
    </row>
    <row r="15224" spans="1:9">
      <c r="A15224" s="10">
        <v>44126</v>
      </c>
      <c r="B15224" s="10">
        <v>44125</v>
      </c>
      <c r="C15224" t="s">
        <v>17916</v>
      </c>
      <c r="D15224" t="s">
        <v>17915</v>
      </c>
      <c r="E15224" t="s">
        <v>494</v>
      </c>
      <c r="F15224" s="1">
        <v>-225.03399999999999</v>
      </c>
      <c r="I15224" s="13">
        <f t="shared" si="237"/>
        <v>-1877693.684000164</v>
      </c>
    </row>
    <row r="15225" spans="1:9">
      <c r="A15225" s="10">
        <v>44126</v>
      </c>
      <c r="B15225" s="10">
        <v>44125</v>
      </c>
      <c r="C15225" t="s">
        <v>17914</v>
      </c>
      <c r="E15225" t="s">
        <v>100</v>
      </c>
      <c r="F15225" s="1">
        <v>-1949.365</v>
      </c>
      <c r="I15225" s="13">
        <f t="shared" si="237"/>
        <v>-1879643.049000164</v>
      </c>
    </row>
    <row r="15226" spans="1:9">
      <c r="A15226" s="10">
        <v>44126</v>
      </c>
      <c r="B15226" s="10">
        <v>44125</v>
      </c>
      <c r="C15226" t="s">
        <v>101</v>
      </c>
      <c r="E15226" t="s">
        <v>11</v>
      </c>
      <c r="F15226" s="1">
        <v>-9.52</v>
      </c>
      <c r="I15226" s="13">
        <f t="shared" si="237"/>
        <v>-1879652.569000164</v>
      </c>
    </row>
    <row r="15227" spans="1:9">
      <c r="A15227" s="10">
        <v>44126</v>
      </c>
      <c r="B15227" s="10">
        <v>44125</v>
      </c>
      <c r="C15227" t="s">
        <v>17913</v>
      </c>
      <c r="D15227" t="s">
        <v>17912</v>
      </c>
      <c r="E15227" t="s">
        <v>590</v>
      </c>
      <c r="F15227" s="1">
        <v>-12333.549000000001</v>
      </c>
      <c r="I15227" s="13">
        <f t="shared" si="237"/>
        <v>-1891986.1180001642</v>
      </c>
    </row>
    <row r="15228" spans="1:9">
      <c r="A15228" s="10">
        <v>44126</v>
      </c>
      <c r="B15228" s="10">
        <v>44125</v>
      </c>
      <c r="C15228" t="s">
        <v>17911</v>
      </c>
      <c r="E15228" t="s">
        <v>100</v>
      </c>
      <c r="F15228" s="1">
        <v>-888.82</v>
      </c>
      <c r="I15228" s="13">
        <f t="shared" si="237"/>
        <v>-1892874.9380001642</v>
      </c>
    </row>
    <row r="15229" spans="1:9">
      <c r="A15229" s="10">
        <v>44124</v>
      </c>
      <c r="B15229" s="10">
        <v>44125</v>
      </c>
      <c r="C15229" t="s">
        <v>8712</v>
      </c>
      <c r="D15229" t="s">
        <v>2513</v>
      </c>
      <c r="E15229" t="s">
        <v>11</v>
      </c>
      <c r="G15229" s="1">
        <v>411.09399999999999</v>
      </c>
      <c r="I15229" s="13">
        <f t="shared" si="237"/>
        <v>-1892463.8440001642</v>
      </c>
    </row>
    <row r="15230" spans="1:9">
      <c r="A15230" s="10">
        <v>44127</v>
      </c>
      <c r="B15230" s="10">
        <v>44126</v>
      </c>
      <c r="C15230" t="s">
        <v>17944</v>
      </c>
      <c r="D15230" t="s">
        <v>17943</v>
      </c>
      <c r="E15230" t="s">
        <v>668</v>
      </c>
      <c r="F15230" s="1">
        <v>-3150.3</v>
      </c>
      <c r="I15230" s="13">
        <f t="shared" si="237"/>
        <v>-1895614.1440001642</v>
      </c>
    </row>
    <row r="15231" spans="1:9">
      <c r="A15231" s="10">
        <v>44127</v>
      </c>
      <c r="B15231" s="10">
        <v>44126</v>
      </c>
      <c r="C15231" t="s">
        <v>17942</v>
      </c>
      <c r="D15231" t="s">
        <v>17941</v>
      </c>
      <c r="E15231" t="s">
        <v>347</v>
      </c>
      <c r="F15231" s="1">
        <v>-647.46299999999997</v>
      </c>
      <c r="I15231" s="13">
        <f t="shared" si="237"/>
        <v>-1896261.6070001642</v>
      </c>
    </row>
    <row r="15232" spans="1:9">
      <c r="A15232" s="10">
        <v>44127</v>
      </c>
      <c r="B15232" s="10">
        <v>44126</v>
      </c>
      <c r="C15232" t="s">
        <v>17940</v>
      </c>
      <c r="D15232" t="s">
        <v>17939</v>
      </c>
      <c r="E15232" t="s">
        <v>10151</v>
      </c>
      <c r="F15232" s="1">
        <v>-295</v>
      </c>
      <c r="I15232" s="13">
        <f t="shared" si="237"/>
        <v>-1896556.6070001642</v>
      </c>
    </row>
    <row r="15233" spans="1:9">
      <c r="A15233" s="10">
        <v>44127</v>
      </c>
      <c r="B15233" s="10">
        <v>44126</v>
      </c>
      <c r="C15233" t="s">
        <v>17938</v>
      </c>
      <c r="D15233" t="s">
        <v>17937</v>
      </c>
      <c r="E15233" t="s">
        <v>17832</v>
      </c>
      <c r="F15233" s="1">
        <v>-29550</v>
      </c>
      <c r="I15233" s="13">
        <f t="shared" si="237"/>
        <v>-1926106.6070001642</v>
      </c>
    </row>
    <row r="15234" spans="1:9">
      <c r="A15234" s="10">
        <v>44127</v>
      </c>
      <c r="B15234" s="10">
        <v>44126</v>
      </c>
      <c r="C15234" t="s">
        <v>17936</v>
      </c>
      <c r="D15234" t="s">
        <v>17935</v>
      </c>
      <c r="E15234" t="s">
        <v>16342</v>
      </c>
      <c r="F15234" s="1">
        <v>-1208.1400000000001</v>
      </c>
      <c r="I15234" s="13">
        <f t="shared" si="237"/>
        <v>-1927314.7470001641</v>
      </c>
    </row>
    <row r="15235" spans="1:9">
      <c r="A15235" s="10">
        <v>44127</v>
      </c>
      <c r="B15235" s="10">
        <v>44126</v>
      </c>
      <c r="C15235" t="s">
        <v>17934</v>
      </c>
      <c r="D15235" t="s">
        <v>17933</v>
      </c>
      <c r="E15235" t="s">
        <v>17321</v>
      </c>
      <c r="F15235" s="1">
        <v>-89.9</v>
      </c>
      <c r="I15235" s="13">
        <f t="shared" ref="I15235:I15298" si="238">I15234+F15235+G15235</f>
        <v>-1927404.647000164</v>
      </c>
    </row>
    <row r="15236" spans="1:9">
      <c r="A15236" s="10">
        <v>44127</v>
      </c>
      <c r="B15236" s="10">
        <v>44126</v>
      </c>
      <c r="C15236" t="s">
        <v>17932</v>
      </c>
      <c r="D15236" t="s">
        <v>17931</v>
      </c>
      <c r="E15236" t="s">
        <v>347</v>
      </c>
      <c r="F15236" s="1">
        <v>-638.29999999999995</v>
      </c>
      <c r="I15236" s="13">
        <f t="shared" si="238"/>
        <v>-1928042.9470001641</v>
      </c>
    </row>
    <row r="15237" spans="1:9">
      <c r="A15237" s="10">
        <v>44127</v>
      </c>
      <c r="B15237" s="10">
        <v>44126</v>
      </c>
      <c r="C15237" t="s">
        <v>17930</v>
      </c>
      <c r="D15237" t="s">
        <v>17929</v>
      </c>
      <c r="E15237" t="s">
        <v>17864</v>
      </c>
      <c r="F15237" s="1">
        <v>-15000</v>
      </c>
      <c r="I15237" s="13">
        <f t="shared" si="238"/>
        <v>-1943042.9470001641</v>
      </c>
    </row>
    <row r="15238" spans="1:9">
      <c r="A15238" s="10">
        <v>44125</v>
      </c>
      <c r="B15238" s="10">
        <v>44126</v>
      </c>
      <c r="C15238" t="s">
        <v>15099</v>
      </c>
      <c r="D15238" t="s">
        <v>17903</v>
      </c>
      <c r="E15238" t="s">
        <v>15096</v>
      </c>
      <c r="G15238" s="1">
        <v>19000</v>
      </c>
      <c r="I15238" s="13">
        <f t="shared" si="238"/>
        <v>-1924042.9470001641</v>
      </c>
    </row>
    <row r="15239" spans="1:9">
      <c r="A15239" s="10">
        <v>44125</v>
      </c>
      <c r="B15239" s="10">
        <v>44126</v>
      </c>
      <c r="C15239" t="s">
        <v>15099</v>
      </c>
      <c r="D15239" t="s">
        <v>17898</v>
      </c>
      <c r="E15239" t="s">
        <v>15096</v>
      </c>
      <c r="G15239" s="1">
        <v>7000</v>
      </c>
      <c r="I15239" s="13">
        <f t="shared" si="238"/>
        <v>-1917042.9470001641</v>
      </c>
    </row>
    <row r="15240" spans="1:9">
      <c r="A15240" s="10">
        <v>44125</v>
      </c>
      <c r="B15240" s="10">
        <v>44126</v>
      </c>
      <c r="C15240" t="s">
        <v>15099</v>
      </c>
      <c r="D15240" t="s">
        <v>17897</v>
      </c>
      <c r="E15240" t="s">
        <v>15096</v>
      </c>
      <c r="G15240" s="1">
        <v>180000</v>
      </c>
      <c r="I15240" s="13">
        <f t="shared" si="238"/>
        <v>-1737042.9470001641</v>
      </c>
    </row>
    <row r="15241" spans="1:9">
      <c r="A15241" s="10">
        <v>44125</v>
      </c>
      <c r="B15241" s="10">
        <v>44126</v>
      </c>
      <c r="C15241" t="s">
        <v>15099</v>
      </c>
      <c r="D15241" t="s">
        <v>17880</v>
      </c>
      <c r="E15241" t="s">
        <v>15096</v>
      </c>
      <c r="G15241" s="1">
        <v>32500</v>
      </c>
      <c r="I15241" s="13">
        <f t="shared" si="238"/>
        <v>-1704542.9470001641</v>
      </c>
    </row>
    <row r="15242" spans="1:9">
      <c r="A15242" s="10">
        <v>44130</v>
      </c>
      <c r="B15242" s="10">
        <v>44127</v>
      </c>
      <c r="C15242" t="s">
        <v>166</v>
      </c>
      <c r="D15242" t="s">
        <v>17998</v>
      </c>
      <c r="E15242" t="s">
        <v>15096</v>
      </c>
      <c r="F15242" s="1">
        <v>-0.95199999999999996</v>
      </c>
      <c r="I15242" s="13">
        <f t="shared" si="238"/>
        <v>-1704543.8990001641</v>
      </c>
    </row>
    <row r="15243" spans="1:9">
      <c r="A15243" s="10">
        <v>44130</v>
      </c>
      <c r="B15243" s="10">
        <v>44127</v>
      </c>
      <c r="C15243" t="s">
        <v>17997</v>
      </c>
      <c r="D15243" t="s">
        <v>17996</v>
      </c>
      <c r="E15243" t="s">
        <v>17995</v>
      </c>
      <c r="F15243" s="1">
        <v>-18000</v>
      </c>
      <c r="I15243" s="13">
        <f t="shared" si="238"/>
        <v>-1722543.8990001641</v>
      </c>
    </row>
    <row r="15244" spans="1:9">
      <c r="A15244" s="10">
        <v>44130</v>
      </c>
      <c r="B15244" s="10">
        <v>44127</v>
      </c>
      <c r="C15244" t="s">
        <v>17994</v>
      </c>
      <c r="D15244" t="s">
        <v>17993</v>
      </c>
      <c r="E15244" t="s">
        <v>17992</v>
      </c>
      <c r="F15244" s="1">
        <v>-559.50099999999998</v>
      </c>
      <c r="I15244" s="13">
        <f t="shared" si="238"/>
        <v>-1723103.4000001641</v>
      </c>
    </row>
    <row r="15245" spans="1:9">
      <c r="A15245" s="10">
        <v>44130</v>
      </c>
      <c r="B15245" s="10">
        <v>44127</v>
      </c>
      <c r="C15245" t="s">
        <v>17991</v>
      </c>
      <c r="D15245" t="s">
        <v>17990</v>
      </c>
      <c r="E15245" t="s">
        <v>484</v>
      </c>
      <c r="F15245" s="1">
        <v>-12360.391</v>
      </c>
      <c r="I15245" s="13">
        <f t="shared" si="238"/>
        <v>-1735463.7910001641</v>
      </c>
    </row>
    <row r="15246" spans="1:9">
      <c r="A15246" s="10">
        <v>44130</v>
      </c>
      <c r="B15246" s="10">
        <v>44127</v>
      </c>
      <c r="C15246" t="s">
        <v>166</v>
      </c>
      <c r="D15246" t="s">
        <v>17989</v>
      </c>
      <c r="E15246" t="s">
        <v>15096</v>
      </c>
      <c r="F15246" s="1">
        <v>-0.59499999999999997</v>
      </c>
      <c r="I15246" s="13">
        <f t="shared" si="238"/>
        <v>-1735464.3860001641</v>
      </c>
    </row>
    <row r="15247" spans="1:9">
      <c r="A15247" s="10">
        <v>44130</v>
      </c>
      <c r="B15247" s="10">
        <v>44127</v>
      </c>
      <c r="C15247" t="s">
        <v>17988</v>
      </c>
      <c r="D15247" t="s">
        <v>17987</v>
      </c>
      <c r="E15247" t="s">
        <v>17986</v>
      </c>
      <c r="F15247" s="1">
        <v>-609.03700000000003</v>
      </c>
      <c r="I15247" s="13">
        <f t="shared" si="238"/>
        <v>-1736073.4230001641</v>
      </c>
    </row>
    <row r="15248" spans="1:9">
      <c r="A15248" s="10">
        <v>44130</v>
      </c>
      <c r="B15248" s="10">
        <v>44127</v>
      </c>
      <c r="C15248" t="s">
        <v>17985</v>
      </c>
      <c r="D15248" t="s">
        <v>17984</v>
      </c>
      <c r="E15248" t="s">
        <v>17449</v>
      </c>
      <c r="F15248" s="1">
        <v>-427.92700000000002</v>
      </c>
      <c r="I15248" s="13">
        <f t="shared" si="238"/>
        <v>-1736501.350000164</v>
      </c>
    </row>
    <row r="15249" spans="1:9">
      <c r="A15249" s="10">
        <v>44130</v>
      </c>
      <c r="B15249" s="10">
        <v>44127</v>
      </c>
      <c r="C15249" t="s">
        <v>17983</v>
      </c>
      <c r="D15249" t="s">
        <v>17982</v>
      </c>
      <c r="E15249" t="s">
        <v>17981</v>
      </c>
      <c r="F15249" s="1">
        <v>-22000</v>
      </c>
      <c r="I15249" s="13">
        <f t="shared" si="238"/>
        <v>-1758501.350000164</v>
      </c>
    </row>
    <row r="15250" spans="1:9">
      <c r="A15250" s="10">
        <v>44130</v>
      </c>
      <c r="B15250" s="10">
        <v>44127</v>
      </c>
      <c r="C15250" t="s">
        <v>17980</v>
      </c>
      <c r="D15250" t="s">
        <v>17979</v>
      </c>
      <c r="E15250" t="s">
        <v>17449</v>
      </c>
      <c r="F15250" s="1">
        <v>-465.53100000000001</v>
      </c>
      <c r="I15250" s="13">
        <f t="shared" si="238"/>
        <v>-1758966.881000164</v>
      </c>
    </row>
    <row r="15251" spans="1:9">
      <c r="A15251" s="10">
        <v>44130</v>
      </c>
      <c r="B15251" s="10">
        <v>44127</v>
      </c>
      <c r="C15251" t="s">
        <v>166</v>
      </c>
      <c r="D15251" t="s">
        <v>17978</v>
      </c>
      <c r="E15251" t="s">
        <v>15096</v>
      </c>
      <c r="F15251" s="1">
        <v>-0.59499999999999997</v>
      </c>
      <c r="I15251" s="13">
        <f t="shared" si="238"/>
        <v>-1758967.4760001639</v>
      </c>
    </row>
    <row r="15252" spans="1:9">
      <c r="A15252" s="10">
        <v>44130</v>
      </c>
      <c r="B15252" s="10">
        <v>44127</v>
      </c>
      <c r="C15252" t="s">
        <v>166</v>
      </c>
      <c r="D15252" t="s">
        <v>17977</v>
      </c>
      <c r="E15252" t="s">
        <v>15096</v>
      </c>
      <c r="F15252" s="1">
        <v>-0.95199999999999996</v>
      </c>
      <c r="I15252" s="13">
        <f t="shared" si="238"/>
        <v>-1758968.428000164</v>
      </c>
    </row>
    <row r="15253" spans="1:9">
      <c r="A15253" s="10">
        <v>44130</v>
      </c>
      <c r="B15253" s="10">
        <v>44127</v>
      </c>
      <c r="C15253" t="s">
        <v>17976</v>
      </c>
      <c r="D15253" t="s">
        <v>17975</v>
      </c>
      <c r="E15253" t="s">
        <v>17974</v>
      </c>
      <c r="F15253" s="1">
        <v>-337.13200000000001</v>
      </c>
      <c r="I15253" s="13">
        <f t="shared" si="238"/>
        <v>-1759305.560000164</v>
      </c>
    </row>
    <row r="15254" spans="1:9">
      <c r="A15254" s="10">
        <v>44130</v>
      </c>
      <c r="B15254" s="10">
        <v>44127</v>
      </c>
      <c r="C15254" t="s">
        <v>17973</v>
      </c>
      <c r="D15254" t="s">
        <v>17972</v>
      </c>
      <c r="E15254" t="s">
        <v>15803</v>
      </c>
      <c r="F15254" s="1">
        <v>-2368.3339999999998</v>
      </c>
      <c r="I15254" s="13">
        <f t="shared" si="238"/>
        <v>-1761673.894000164</v>
      </c>
    </row>
    <row r="15255" spans="1:9">
      <c r="A15255" s="10">
        <v>44130</v>
      </c>
      <c r="B15255" s="10">
        <v>44127</v>
      </c>
      <c r="C15255" t="s">
        <v>17971</v>
      </c>
      <c r="D15255" t="s">
        <v>17970</v>
      </c>
      <c r="E15255" t="s">
        <v>561</v>
      </c>
      <c r="F15255" s="1">
        <v>-4326.4579999999996</v>
      </c>
      <c r="I15255" s="13">
        <f t="shared" si="238"/>
        <v>-1766000.3520001641</v>
      </c>
    </row>
    <row r="15256" spans="1:9">
      <c r="A15256" s="10">
        <v>44130</v>
      </c>
      <c r="B15256" s="10">
        <v>44127</v>
      </c>
      <c r="C15256" t="s">
        <v>31</v>
      </c>
      <c r="D15256" t="s">
        <v>17970</v>
      </c>
      <c r="E15256" t="s">
        <v>561</v>
      </c>
      <c r="F15256" s="1">
        <v>-1.7849999999999999</v>
      </c>
      <c r="I15256" s="13">
        <f t="shared" si="238"/>
        <v>-1766002.137000164</v>
      </c>
    </row>
    <row r="15257" spans="1:9">
      <c r="A15257" s="10">
        <v>44130</v>
      </c>
      <c r="B15257" s="10">
        <v>44127</v>
      </c>
      <c r="C15257" t="s">
        <v>17969</v>
      </c>
      <c r="D15257" t="s">
        <v>17962</v>
      </c>
      <c r="E15257" t="s">
        <v>426</v>
      </c>
      <c r="F15257" s="1">
        <v>-3652.4369999999999</v>
      </c>
      <c r="I15257" s="13">
        <f t="shared" si="238"/>
        <v>-1769654.5740001639</v>
      </c>
    </row>
    <row r="15258" spans="1:9">
      <c r="A15258" s="10">
        <v>44130</v>
      </c>
      <c r="B15258" s="10">
        <v>44127</v>
      </c>
      <c r="C15258" t="s">
        <v>17968</v>
      </c>
      <c r="D15258" t="s">
        <v>17967</v>
      </c>
      <c r="E15258" t="s">
        <v>905</v>
      </c>
      <c r="F15258" s="1">
        <v>-351.46</v>
      </c>
      <c r="I15258" s="13">
        <f t="shared" si="238"/>
        <v>-1770006.0340001639</v>
      </c>
    </row>
    <row r="15259" spans="1:9">
      <c r="A15259" s="10">
        <v>44130</v>
      </c>
      <c r="B15259" s="10">
        <v>44127</v>
      </c>
      <c r="C15259" t="s">
        <v>31</v>
      </c>
      <c r="D15259" t="s">
        <v>17967</v>
      </c>
      <c r="E15259" t="s">
        <v>905</v>
      </c>
      <c r="F15259" s="1">
        <v>-1.7849999999999999</v>
      </c>
      <c r="I15259" s="13">
        <f t="shared" si="238"/>
        <v>-1770007.8190001638</v>
      </c>
    </row>
    <row r="15260" spans="1:9">
      <c r="A15260" s="10">
        <v>44130</v>
      </c>
      <c r="B15260" s="10">
        <v>44127</v>
      </c>
      <c r="C15260" t="s">
        <v>17966</v>
      </c>
      <c r="D15260" t="s">
        <v>17965</v>
      </c>
      <c r="E15260" t="s">
        <v>5478</v>
      </c>
      <c r="F15260" s="1">
        <v>-2269.529</v>
      </c>
      <c r="I15260" s="13">
        <f t="shared" si="238"/>
        <v>-1772277.3480001639</v>
      </c>
    </row>
    <row r="15261" spans="1:9">
      <c r="A15261" s="10">
        <v>44130</v>
      </c>
      <c r="B15261" s="10">
        <v>44127</v>
      </c>
      <c r="C15261" t="s">
        <v>31</v>
      </c>
      <c r="D15261" t="s">
        <v>17965</v>
      </c>
      <c r="E15261" t="s">
        <v>5478</v>
      </c>
      <c r="F15261" s="1">
        <v>-1.7849999999999999</v>
      </c>
      <c r="I15261" s="13">
        <f t="shared" si="238"/>
        <v>-1772279.1330001638</v>
      </c>
    </row>
    <row r="15262" spans="1:9">
      <c r="A15262" s="10">
        <v>44130</v>
      </c>
      <c r="B15262" s="10">
        <v>44127</v>
      </c>
      <c r="C15262" t="s">
        <v>17964</v>
      </c>
      <c r="D15262" t="s">
        <v>17963</v>
      </c>
      <c r="E15262" t="s">
        <v>541</v>
      </c>
      <c r="F15262" s="1">
        <v>-9850</v>
      </c>
      <c r="I15262" s="13">
        <f t="shared" si="238"/>
        <v>-1782129.1330001638</v>
      </c>
    </row>
    <row r="15263" spans="1:9">
      <c r="A15263" s="10">
        <v>44130</v>
      </c>
      <c r="B15263" s="10">
        <v>44127</v>
      </c>
      <c r="C15263" t="s">
        <v>31</v>
      </c>
      <c r="D15263" t="s">
        <v>17963</v>
      </c>
      <c r="E15263" t="s">
        <v>541</v>
      </c>
      <c r="F15263" s="1">
        <v>-1.7849999999999999</v>
      </c>
      <c r="I15263" s="13">
        <f t="shared" si="238"/>
        <v>-1782130.9180001637</v>
      </c>
    </row>
    <row r="15264" spans="1:9">
      <c r="A15264" s="10">
        <v>44130</v>
      </c>
      <c r="B15264" s="10">
        <v>44127</v>
      </c>
      <c r="C15264" t="s">
        <v>31</v>
      </c>
      <c r="D15264" t="s">
        <v>17962</v>
      </c>
      <c r="E15264" t="s">
        <v>426</v>
      </c>
      <c r="F15264" s="1">
        <v>-1.7849999999999999</v>
      </c>
      <c r="I15264" s="13">
        <f t="shared" si="238"/>
        <v>-1782132.7030001637</v>
      </c>
    </row>
    <row r="15265" spans="1:9">
      <c r="A15265" s="10">
        <v>44130</v>
      </c>
      <c r="B15265" s="10">
        <v>44127</v>
      </c>
      <c r="C15265" t="s">
        <v>427</v>
      </c>
      <c r="D15265" t="s">
        <v>17961</v>
      </c>
      <c r="E15265" t="s">
        <v>429</v>
      </c>
      <c r="F15265" s="1">
        <v>-1202.4069999999999</v>
      </c>
      <c r="I15265" s="13">
        <f t="shared" si="238"/>
        <v>-1783335.1100001635</v>
      </c>
    </row>
    <row r="15266" spans="1:9">
      <c r="A15266" s="10">
        <v>44130</v>
      </c>
      <c r="B15266" s="10">
        <v>44127</v>
      </c>
      <c r="C15266" t="s">
        <v>430</v>
      </c>
      <c r="D15266" t="s">
        <v>17961</v>
      </c>
      <c r="E15266" t="s">
        <v>431</v>
      </c>
      <c r="F15266" s="1">
        <v>-1.19</v>
      </c>
      <c r="I15266" s="13">
        <f t="shared" si="238"/>
        <v>-1783336.3000001635</v>
      </c>
    </row>
    <row r="15267" spans="1:9">
      <c r="A15267" s="10">
        <v>44130</v>
      </c>
      <c r="B15267" s="10">
        <v>44127</v>
      </c>
      <c r="C15267" t="s">
        <v>166</v>
      </c>
      <c r="D15267" t="s">
        <v>17960</v>
      </c>
      <c r="E15267" t="s">
        <v>15096</v>
      </c>
      <c r="F15267" s="1">
        <v>-0.95199999999999996</v>
      </c>
      <c r="I15267" s="13">
        <f t="shared" si="238"/>
        <v>-1783337.2520001635</v>
      </c>
    </row>
    <row r="15268" spans="1:9">
      <c r="A15268" s="10">
        <v>44130</v>
      </c>
      <c r="B15268" s="10">
        <v>44127</v>
      </c>
      <c r="C15268" t="s">
        <v>17959</v>
      </c>
      <c r="D15268" t="s">
        <v>17958</v>
      </c>
      <c r="E15268" t="s">
        <v>11939</v>
      </c>
      <c r="F15268" s="1">
        <v>-103425</v>
      </c>
      <c r="I15268" s="13">
        <f t="shared" si="238"/>
        <v>-1886762.2520001635</v>
      </c>
    </row>
    <row r="15269" spans="1:9">
      <c r="A15269" s="10">
        <v>44130</v>
      </c>
      <c r="B15269" s="10">
        <v>44127</v>
      </c>
      <c r="C15269" t="s">
        <v>31</v>
      </c>
      <c r="D15269" t="s">
        <v>17958</v>
      </c>
      <c r="E15269" t="s">
        <v>11939</v>
      </c>
      <c r="F15269" s="1">
        <v>-1.7849999999999999</v>
      </c>
      <c r="I15269" s="13">
        <f t="shared" si="238"/>
        <v>-1886764.0370001635</v>
      </c>
    </row>
    <row r="15270" spans="1:9">
      <c r="A15270" s="10">
        <v>44130</v>
      </c>
      <c r="B15270" s="10">
        <v>44127</v>
      </c>
      <c r="C15270" t="s">
        <v>17957</v>
      </c>
      <c r="D15270" t="s">
        <v>17955</v>
      </c>
      <c r="E15270" t="s">
        <v>426</v>
      </c>
      <c r="F15270" s="1">
        <v>-2221.241</v>
      </c>
      <c r="I15270" s="13">
        <f t="shared" si="238"/>
        <v>-1888985.2780001634</v>
      </c>
    </row>
    <row r="15271" spans="1:9">
      <c r="A15271" s="10">
        <v>44130</v>
      </c>
      <c r="B15271" s="10">
        <v>44127</v>
      </c>
      <c r="C15271" t="s">
        <v>166</v>
      </c>
      <c r="D15271" t="s">
        <v>17956</v>
      </c>
      <c r="E15271" t="s">
        <v>15096</v>
      </c>
      <c r="F15271" s="1">
        <v>-0.95199999999999996</v>
      </c>
      <c r="I15271" s="13">
        <f t="shared" si="238"/>
        <v>-1888986.2300001634</v>
      </c>
    </row>
    <row r="15272" spans="1:9">
      <c r="A15272" s="10">
        <v>44130</v>
      </c>
      <c r="B15272" s="10">
        <v>44127</v>
      </c>
      <c r="C15272" t="s">
        <v>31</v>
      </c>
      <c r="D15272" t="s">
        <v>17955</v>
      </c>
      <c r="E15272" t="s">
        <v>426</v>
      </c>
      <c r="F15272" s="1">
        <v>-1.7849999999999999</v>
      </c>
      <c r="I15272" s="13">
        <f t="shared" si="238"/>
        <v>-1888988.0150001633</v>
      </c>
    </row>
    <row r="15273" spans="1:9">
      <c r="A15273" s="10">
        <v>44130</v>
      </c>
      <c r="B15273" s="10">
        <v>44127</v>
      </c>
      <c r="C15273" t="s">
        <v>166</v>
      </c>
      <c r="D15273" t="s">
        <v>17954</v>
      </c>
      <c r="E15273" t="s">
        <v>15096</v>
      </c>
      <c r="F15273" s="1">
        <v>-0.95199999999999996</v>
      </c>
      <c r="I15273" s="13">
        <f t="shared" si="238"/>
        <v>-1888988.9670001634</v>
      </c>
    </row>
    <row r="15274" spans="1:9">
      <c r="A15274" s="10">
        <v>44130</v>
      </c>
      <c r="B15274" s="10">
        <v>44127</v>
      </c>
      <c r="C15274" t="s">
        <v>427</v>
      </c>
      <c r="D15274" t="s">
        <v>17953</v>
      </c>
      <c r="E15274" t="s">
        <v>429</v>
      </c>
      <c r="F15274" s="1">
        <v>-3070.58</v>
      </c>
      <c r="I15274" s="13">
        <f t="shared" si="238"/>
        <v>-1892059.5470001635</v>
      </c>
    </row>
    <row r="15275" spans="1:9">
      <c r="A15275" s="10">
        <v>44130</v>
      </c>
      <c r="B15275" s="10">
        <v>44127</v>
      </c>
      <c r="C15275" t="s">
        <v>430</v>
      </c>
      <c r="D15275" t="s">
        <v>17953</v>
      </c>
      <c r="E15275" t="s">
        <v>431</v>
      </c>
      <c r="F15275" s="1">
        <v>-1.19</v>
      </c>
      <c r="I15275" s="13">
        <f t="shared" si="238"/>
        <v>-1892060.7370001634</v>
      </c>
    </row>
    <row r="15276" spans="1:9">
      <c r="A15276" s="10">
        <v>44130</v>
      </c>
      <c r="B15276" s="10">
        <v>44127</v>
      </c>
      <c r="C15276" t="s">
        <v>17952</v>
      </c>
      <c r="D15276" t="s">
        <v>9873</v>
      </c>
      <c r="E15276" t="s">
        <v>347</v>
      </c>
      <c r="F15276" s="1">
        <v>-1082.9549999999999</v>
      </c>
      <c r="I15276" s="13">
        <f t="shared" si="238"/>
        <v>-1893143.6920001635</v>
      </c>
    </row>
    <row r="15277" spans="1:9">
      <c r="A15277" s="10">
        <v>44126</v>
      </c>
      <c r="B15277" s="10">
        <v>44127</v>
      </c>
      <c r="C15277" t="s">
        <v>17920</v>
      </c>
      <c r="D15277" t="s">
        <v>17919</v>
      </c>
      <c r="E15277" t="s">
        <v>11</v>
      </c>
      <c r="G15277" s="1">
        <v>120.849</v>
      </c>
      <c r="I15277" s="13">
        <f t="shared" si="238"/>
        <v>-1893022.8430001636</v>
      </c>
    </row>
    <row r="15278" spans="1:9">
      <c r="A15278" s="10">
        <v>44126</v>
      </c>
      <c r="B15278" s="10">
        <v>44127</v>
      </c>
      <c r="C15278" t="s">
        <v>17918</v>
      </c>
      <c r="D15278" t="s">
        <v>17917</v>
      </c>
      <c r="E15278" t="s">
        <v>11</v>
      </c>
      <c r="G15278" s="1">
        <v>500.65</v>
      </c>
      <c r="I15278" s="13">
        <f t="shared" si="238"/>
        <v>-1892522.1930001637</v>
      </c>
    </row>
    <row r="15279" spans="1:9">
      <c r="A15279" s="10">
        <v>44126</v>
      </c>
      <c r="B15279" s="10">
        <v>44127</v>
      </c>
      <c r="C15279" t="s">
        <v>17910</v>
      </c>
      <c r="D15279" t="s">
        <v>17909</v>
      </c>
      <c r="E15279" t="s">
        <v>11</v>
      </c>
      <c r="G15279" s="1">
        <v>175.74700000000001</v>
      </c>
      <c r="I15279" s="13">
        <f t="shared" si="238"/>
        <v>-1892346.4460001637</v>
      </c>
    </row>
    <row r="15280" spans="1:9">
      <c r="A15280" s="10">
        <v>44134</v>
      </c>
      <c r="B15280" s="10">
        <v>44130</v>
      </c>
      <c r="C15280" t="s">
        <v>7</v>
      </c>
      <c r="D15280" t="s">
        <v>18083</v>
      </c>
      <c r="E15280" t="s">
        <v>18082</v>
      </c>
      <c r="F15280" s="1">
        <v>-1.9</v>
      </c>
      <c r="I15280" s="13">
        <f t="shared" si="238"/>
        <v>-1892348.3460001636</v>
      </c>
    </row>
    <row r="15281" spans="1:9">
      <c r="A15281" s="10">
        <v>44134</v>
      </c>
      <c r="B15281" s="10">
        <v>44130</v>
      </c>
      <c r="C15281" t="s">
        <v>7</v>
      </c>
      <c r="D15281" t="s">
        <v>18081</v>
      </c>
      <c r="E15281" t="s">
        <v>18067</v>
      </c>
      <c r="F15281" s="1">
        <v>-5.7</v>
      </c>
      <c r="I15281" s="13">
        <f t="shared" si="238"/>
        <v>-1892354.0460001635</v>
      </c>
    </row>
    <row r="15282" spans="1:9">
      <c r="A15282" s="10">
        <v>44134</v>
      </c>
      <c r="B15282" s="10">
        <v>44130</v>
      </c>
      <c r="C15282" t="s">
        <v>7</v>
      </c>
      <c r="D15282" t="s">
        <v>18080</v>
      </c>
      <c r="E15282" t="s">
        <v>18069</v>
      </c>
      <c r="F15282" s="1">
        <v>-5.7</v>
      </c>
      <c r="I15282" s="13">
        <f t="shared" si="238"/>
        <v>-1892359.7460001635</v>
      </c>
    </row>
    <row r="15283" spans="1:9">
      <c r="A15283" s="10">
        <v>44134</v>
      </c>
      <c r="B15283" s="10">
        <v>44130</v>
      </c>
      <c r="C15283" t="s">
        <v>170</v>
      </c>
      <c r="D15283" t="s">
        <v>18079</v>
      </c>
      <c r="E15283" t="s">
        <v>18078</v>
      </c>
      <c r="F15283" s="1">
        <v>-20</v>
      </c>
      <c r="I15283" s="13">
        <f t="shared" si="238"/>
        <v>-1892379.7460001635</v>
      </c>
    </row>
    <row r="15284" spans="1:9">
      <c r="A15284" s="10">
        <v>44134</v>
      </c>
      <c r="B15284" s="10">
        <v>44130</v>
      </c>
      <c r="C15284" t="s">
        <v>184</v>
      </c>
      <c r="D15284" t="s">
        <v>18077</v>
      </c>
      <c r="E15284" t="s">
        <v>18076</v>
      </c>
      <c r="F15284" s="1">
        <v>-10</v>
      </c>
      <c r="I15284" s="13">
        <f t="shared" si="238"/>
        <v>-1892389.7460001635</v>
      </c>
    </row>
    <row r="15285" spans="1:9">
      <c r="A15285" s="10">
        <v>44134</v>
      </c>
      <c r="B15285" s="10">
        <v>44130</v>
      </c>
      <c r="C15285" t="s">
        <v>7</v>
      </c>
      <c r="D15285" t="s">
        <v>18075</v>
      </c>
      <c r="E15285" t="s">
        <v>18069</v>
      </c>
      <c r="F15285" s="1">
        <v>-7.6</v>
      </c>
      <c r="I15285" s="13">
        <f t="shared" si="238"/>
        <v>-1892397.3460001636</v>
      </c>
    </row>
    <row r="15286" spans="1:9">
      <c r="A15286" s="10">
        <v>44134</v>
      </c>
      <c r="B15286" s="10">
        <v>44130</v>
      </c>
      <c r="C15286" t="s">
        <v>170</v>
      </c>
      <c r="D15286" t="s">
        <v>18074</v>
      </c>
      <c r="E15286" t="s">
        <v>18073</v>
      </c>
      <c r="F15286" s="1">
        <v>-20</v>
      </c>
      <c r="I15286" s="13">
        <f t="shared" si="238"/>
        <v>-1892417.3460001636</v>
      </c>
    </row>
    <row r="15287" spans="1:9">
      <c r="A15287" s="10">
        <v>44134</v>
      </c>
      <c r="B15287" s="10">
        <v>44130</v>
      </c>
      <c r="C15287" t="s">
        <v>33</v>
      </c>
      <c r="D15287" t="s">
        <v>18072</v>
      </c>
      <c r="E15287" t="s">
        <v>18071</v>
      </c>
      <c r="F15287" s="1">
        <v>-40</v>
      </c>
      <c r="I15287" s="13">
        <f t="shared" si="238"/>
        <v>-1892457.3460001636</v>
      </c>
    </row>
    <row r="15288" spans="1:9">
      <c r="A15288" s="10">
        <v>44134</v>
      </c>
      <c r="B15288" s="10">
        <v>44130</v>
      </c>
      <c r="C15288" t="s">
        <v>60</v>
      </c>
      <c r="D15288" t="s">
        <v>18070</v>
      </c>
      <c r="E15288" t="s">
        <v>18069</v>
      </c>
      <c r="F15288" s="1">
        <v>-10</v>
      </c>
      <c r="I15288" s="13">
        <f t="shared" si="238"/>
        <v>-1892467.3460001636</v>
      </c>
    </row>
    <row r="15289" spans="1:9">
      <c r="A15289" s="10">
        <v>44134</v>
      </c>
      <c r="B15289" s="10">
        <v>44130</v>
      </c>
      <c r="C15289" t="s">
        <v>60</v>
      </c>
      <c r="D15289" t="s">
        <v>18068</v>
      </c>
      <c r="E15289" t="s">
        <v>18067</v>
      </c>
      <c r="F15289" s="1">
        <v>-10</v>
      </c>
      <c r="I15289" s="13">
        <f t="shared" si="238"/>
        <v>-1892477.3460001636</v>
      </c>
    </row>
    <row r="15290" spans="1:9">
      <c r="A15290" s="10">
        <v>44134</v>
      </c>
      <c r="B15290" s="10">
        <v>44130</v>
      </c>
      <c r="C15290" t="s">
        <v>105</v>
      </c>
      <c r="D15290" t="s">
        <v>18064</v>
      </c>
      <c r="E15290" t="s">
        <v>18063</v>
      </c>
      <c r="F15290" s="1">
        <v>-0.5</v>
      </c>
      <c r="I15290" s="13">
        <f t="shared" si="238"/>
        <v>-1892477.8460001636</v>
      </c>
    </row>
    <row r="15291" spans="1:9">
      <c r="A15291" s="10">
        <v>44134</v>
      </c>
      <c r="B15291" s="10">
        <v>44130</v>
      </c>
      <c r="C15291" t="s">
        <v>7</v>
      </c>
      <c r="D15291" t="s">
        <v>18046</v>
      </c>
      <c r="E15291" t="s">
        <v>18045</v>
      </c>
      <c r="F15291" s="1">
        <v>-1.9</v>
      </c>
      <c r="I15291" s="13">
        <f t="shared" si="238"/>
        <v>-1892479.7460001635</v>
      </c>
    </row>
    <row r="15292" spans="1:9">
      <c r="A15292" s="10">
        <v>44134</v>
      </c>
      <c r="B15292" s="10">
        <v>44130</v>
      </c>
      <c r="C15292" t="s">
        <v>184</v>
      </c>
      <c r="D15292" t="s">
        <v>18044</v>
      </c>
      <c r="E15292" t="s">
        <v>18043</v>
      </c>
      <c r="F15292" s="1">
        <v>-10</v>
      </c>
      <c r="I15292" s="13">
        <f t="shared" si="238"/>
        <v>-1892489.7460001635</v>
      </c>
    </row>
    <row r="15293" spans="1:9">
      <c r="A15293" s="10">
        <v>44134</v>
      </c>
      <c r="B15293" s="10">
        <v>44130</v>
      </c>
      <c r="C15293" t="s">
        <v>105</v>
      </c>
      <c r="D15293" t="s">
        <v>18040</v>
      </c>
      <c r="E15293" t="s">
        <v>18039</v>
      </c>
      <c r="F15293" s="1">
        <v>-0.5</v>
      </c>
      <c r="I15293" s="13">
        <f t="shared" si="238"/>
        <v>-1892490.2460001635</v>
      </c>
    </row>
    <row r="15294" spans="1:9">
      <c r="A15294" s="10">
        <v>44131</v>
      </c>
      <c r="B15294" s="10">
        <v>44130</v>
      </c>
      <c r="C15294" t="s">
        <v>18021</v>
      </c>
      <c r="D15294" t="s">
        <v>18020</v>
      </c>
      <c r="E15294" t="s">
        <v>15767</v>
      </c>
      <c r="F15294" s="1">
        <v>-12155.64</v>
      </c>
      <c r="I15294" s="13">
        <f t="shared" si="238"/>
        <v>-1904645.8860001634</v>
      </c>
    </row>
    <row r="15295" spans="1:9">
      <c r="A15295" s="10">
        <v>44131</v>
      </c>
      <c r="B15295" s="10">
        <v>44130</v>
      </c>
      <c r="C15295" t="s">
        <v>18019</v>
      </c>
      <c r="D15295" t="s">
        <v>9205</v>
      </c>
      <c r="E15295" t="s">
        <v>15767</v>
      </c>
      <c r="F15295" s="1">
        <v>-6072.6</v>
      </c>
      <c r="I15295" s="13">
        <f t="shared" si="238"/>
        <v>-1910718.4860001635</v>
      </c>
    </row>
    <row r="15296" spans="1:9">
      <c r="A15296" s="10">
        <v>44131</v>
      </c>
      <c r="B15296" s="10">
        <v>44130</v>
      </c>
      <c r="C15296" t="s">
        <v>18018</v>
      </c>
      <c r="D15296" t="s">
        <v>18017</v>
      </c>
      <c r="E15296" t="s">
        <v>17752</v>
      </c>
      <c r="F15296" s="1">
        <v>-1379.5319999999999</v>
      </c>
      <c r="I15296" s="13">
        <f t="shared" si="238"/>
        <v>-1912098.0180001634</v>
      </c>
    </row>
    <row r="15297" spans="1:9">
      <c r="A15297" s="10">
        <v>44131</v>
      </c>
      <c r="B15297" s="10">
        <v>44130</v>
      </c>
      <c r="C15297" t="s">
        <v>18016</v>
      </c>
      <c r="D15297" t="s">
        <v>8842</v>
      </c>
      <c r="E15297" t="s">
        <v>17395</v>
      </c>
      <c r="F15297" s="1">
        <v>-853.23699999999997</v>
      </c>
      <c r="I15297" s="13">
        <f t="shared" si="238"/>
        <v>-1912951.2550001633</v>
      </c>
    </row>
    <row r="15298" spans="1:9">
      <c r="A15298" s="10">
        <v>44131</v>
      </c>
      <c r="B15298" s="10">
        <v>44130</v>
      </c>
      <c r="C15298" t="s">
        <v>18015</v>
      </c>
      <c r="D15298" t="s">
        <v>18014</v>
      </c>
      <c r="E15298" t="s">
        <v>16742</v>
      </c>
      <c r="F15298" s="1">
        <v>-2138.8519999999999</v>
      </c>
      <c r="I15298" s="13">
        <f t="shared" si="238"/>
        <v>-1915090.1070001633</v>
      </c>
    </row>
    <row r="15299" spans="1:9">
      <c r="A15299" s="10">
        <v>44131</v>
      </c>
      <c r="B15299" s="10">
        <v>44130</v>
      </c>
      <c r="C15299" t="s">
        <v>18013</v>
      </c>
      <c r="D15299" t="s">
        <v>18012</v>
      </c>
      <c r="E15299" t="s">
        <v>13374</v>
      </c>
      <c r="F15299" s="1">
        <v>-1414.038</v>
      </c>
      <c r="I15299" s="13">
        <f t="shared" ref="I15299:I15362" si="239">I15298+F15299+G15299</f>
        <v>-1916504.1450001632</v>
      </c>
    </row>
    <row r="15300" spans="1:9">
      <c r="A15300" s="10">
        <v>44131</v>
      </c>
      <c r="B15300" s="10">
        <v>44130</v>
      </c>
      <c r="C15300" t="s">
        <v>18011</v>
      </c>
      <c r="D15300" t="s">
        <v>18010</v>
      </c>
      <c r="E15300" t="s">
        <v>3567</v>
      </c>
      <c r="F15300" s="1">
        <v>-1702.6669999999999</v>
      </c>
      <c r="I15300" s="13">
        <f t="shared" si="239"/>
        <v>-1918206.8120001631</v>
      </c>
    </row>
    <row r="15301" spans="1:9">
      <c r="A15301" s="10">
        <v>44131</v>
      </c>
      <c r="B15301" s="10">
        <v>44130</v>
      </c>
      <c r="C15301" t="s">
        <v>18009</v>
      </c>
      <c r="D15301" t="s">
        <v>18008</v>
      </c>
      <c r="E15301" t="s">
        <v>810</v>
      </c>
      <c r="F15301" s="1">
        <v>-78.344999999999999</v>
      </c>
      <c r="I15301" s="13">
        <f t="shared" si="239"/>
        <v>-1918285.1570001631</v>
      </c>
    </row>
    <row r="15302" spans="1:9">
      <c r="A15302" s="10">
        <v>44131</v>
      </c>
      <c r="B15302" s="10">
        <v>44130</v>
      </c>
      <c r="C15302" t="s">
        <v>18007</v>
      </c>
      <c r="D15302" t="s">
        <v>18006</v>
      </c>
      <c r="E15302" t="s">
        <v>237</v>
      </c>
      <c r="F15302" s="1">
        <v>-68950</v>
      </c>
      <c r="I15302" s="13">
        <f t="shared" si="239"/>
        <v>-1987235.1570001631</v>
      </c>
    </row>
    <row r="15303" spans="1:9">
      <c r="A15303" s="10">
        <v>44131</v>
      </c>
      <c r="B15303" s="10">
        <v>44130</v>
      </c>
      <c r="C15303" t="s">
        <v>18005</v>
      </c>
      <c r="D15303" t="s">
        <v>18004</v>
      </c>
      <c r="E15303" t="s">
        <v>17395</v>
      </c>
      <c r="F15303" s="1">
        <v>-4877.1909999999998</v>
      </c>
      <c r="I15303" s="13">
        <f t="shared" si="239"/>
        <v>-1992112.3480001632</v>
      </c>
    </row>
    <row r="15304" spans="1:9">
      <c r="A15304" s="10">
        <v>44131</v>
      </c>
      <c r="B15304" s="10">
        <v>44130</v>
      </c>
      <c r="C15304" t="s">
        <v>18003</v>
      </c>
      <c r="D15304" t="s">
        <v>18002</v>
      </c>
      <c r="E15304" t="s">
        <v>18001</v>
      </c>
      <c r="F15304" s="1">
        <v>-1991.85</v>
      </c>
      <c r="I15304" s="13">
        <f t="shared" si="239"/>
        <v>-1994104.1980001633</v>
      </c>
    </row>
    <row r="15305" spans="1:9">
      <c r="A15305" s="10">
        <v>44131</v>
      </c>
      <c r="B15305" s="10">
        <v>44130</v>
      </c>
      <c r="C15305" t="s">
        <v>18000</v>
      </c>
      <c r="D15305" t="s">
        <v>17999</v>
      </c>
      <c r="E15305" t="s">
        <v>11977</v>
      </c>
      <c r="F15305" s="1">
        <v>-1268.98</v>
      </c>
      <c r="I15305" s="13">
        <f t="shared" si="239"/>
        <v>-1995373.1780001633</v>
      </c>
    </row>
    <row r="15306" spans="1:9">
      <c r="A15306" s="10">
        <v>44134</v>
      </c>
      <c r="B15306" s="10">
        <v>44131</v>
      </c>
      <c r="C15306" t="s">
        <v>184</v>
      </c>
      <c r="D15306" t="s">
        <v>18066</v>
      </c>
      <c r="E15306" t="s">
        <v>18065</v>
      </c>
      <c r="F15306" s="1">
        <v>-10</v>
      </c>
      <c r="I15306" s="13">
        <f t="shared" si="239"/>
        <v>-1995383.1780001633</v>
      </c>
    </row>
    <row r="15307" spans="1:9">
      <c r="A15307" s="10">
        <v>44134</v>
      </c>
      <c r="B15307" s="10">
        <v>44131</v>
      </c>
      <c r="C15307" t="s">
        <v>7</v>
      </c>
      <c r="D15307" t="s">
        <v>18042</v>
      </c>
      <c r="E15307" t="s">
        <v>18041</v>
      </c>
      <c r="F15307" s="1">
        <v>-1.9</v>
      </c>
      <c r="I15307" s="13">
        <f t="shared" si="239"/>
        <v>-1995385.0780001632</v>
      </c>
    </row>
    <row r="15308" spans="1:9">
      <c r="A15308" s="10">
        <v>44132</v>
      </c>
      <c r="B15308" s="10">
        <v>44131</v>
      </c>
      <c r="C15308" t="s">
        <v>18038</v>
      </c>
      <c r="D15308" t="s">
        <v>18037</v>
      </c>
      <c r="E15308" t="s">
        <v>17233</v>
      </c>
      <c r="F15308" s="1">
        <v>-319.03199999999998</v>
      </c>
      <c r="I15308" s="13">
        <f t="shared" si="239"/>
        <v>-1995704.1100001631</v>
      </c>
    </row>
    <row r="15309" spans="1:9">
      <c r="A15309" s="10">
        <v>44132</v>
      </c>
      <c r="B15309" s="10">
        <v>44131</v>
      </c>
      <c r="C15309" t="s">
        <v>18036</v>
      </c>
      <c r="D15309" t="s">
        <v>18035</v>
      </c>
      <c r="E15309" t="s">
        <v>18034</v>
      </c>
      <c r="F15309" s="1">
        <v>-433.39100000000002</v>
      </c>
      <c r="I15309" s="13">
        <f t="shared" si="239"/>
        <v>-1996137.5010001631</v>
      </c>
    </row>
    <row r="15310" spans="1:9">
      <c r="A15310" s="10">
        <v>44132</v>
      </c>
      <c r="B15310" s="10">
        <v>44131</v>
      </c>
      <c r="C15310" t="s">
        <v>18033</v>
      </c>
      <c r="D15310" t="s">
        <v>18032</v>
      </c>
      <c r="E15310" t="s">
        <v>11</v>
      </c>
      <c r="F15310" s="1">
        <v>-312.60000000000002</v>
      </c>
      <c r="I15310" s="13">
        <f t="shared" si="239"/>
        <v>-1996450.1010001632</v>
      </c>
    </row>
    <row r="15311" spans="1:9">
      <c r="A15311" s="10">
        <v>44132</v>
      </c>
      <c r="B15311" s="10">
        <v>44131</v>
      </c>
      <c r="C15311" t="s">
        <v>18031</v>
      </c>
      <c r="D15311" t="s">
        <v>18030</v>
      </c>
      <c r="E15311" t="s">
        <v>10702</v>
      </c>
      <c r="F15311" s="1">
        <v>-11877.96</v>
      </c>
      <c r="I15311" s="13">
        <f t="shared" si="239"/>
        <v>-2008328.0610001632</v>
      </c>
    </row>
    <row r="15312" spans="1:9">
      <c r="A15312" s="10">
        <v>44132</v>
      </c>
      <c r="B15312" s="10">
        <v>44131</v>
      </c>
      <c r="C15312" t="s">
        <v>18029</v>
      </c>
      <c r="D15312" t="s">
        <v>18028</v>
      </c>
      <c r="E15312" t="s">
        <v>10565</v>
      </c>
      <c r="F15312" s="1">
        <v>-682.24800000000005</v>
      </c>
      <c r="I15312" s="13">
        <f t="shared" si="239"/>
        <v>-2009010.3090001631</v>
      </c>
    </row>
    <row r="15313" spans="1:9">
      <c r="A15313" s="10">
        <v>44132</v>
      </c>
      <c r="B15313" s="10">
        <v>44131</v>
      </c>
      <c r="C15313" t="s">
        <v>18027</v>
      </c>
      <c r="D15313" t="s">
        <v>18026</v>
      </c>
      <c r="E15313" t="s">
        <v>15767</v>
      </c>
      <c r="F15313" s="1">
        <v>-210.541</v>
      </c>
      <c r="I15313" s="13">
        <f t="shared" si="239"/>
        <v>-2009220.8500001631</v>
      </c>
    </row>
    <row r="15314" spans="1:9">
      <c r="A15314" s="10">
        <v>44132</v>
      </c>
      <c r="B15314" s="10">
        <v>44131</v>
      </c>
      <c r="C15314" t="s">
        <v>18025</v>
      </c>
      <c r="D15314" t="s">
        <v>18024</v>
      </c>
      <c r="E15314" t="s">
        <v>11</v>
      </c>
      <c r="F15314" s="1">
        <v>-633.49699999999996</v>
      </c>
      <c r="I15314" s="13">
        <f t="shared" si="239"/>
        <v>-2009854.347000163</v>
      </c>
    </row>
    <row r="15315" spans="1:9">
      <c r="A15315" s="10">
        <v>44132</v>
      </c>
      <c r="B15315" s="10">
        <v>44131</v>
      </c>
      <c r="C15315" t="s">
        <v>18023</v>
      </c>
      <c r="D15315" t="s">
        <v>18022</v>
      </c>
      <c r="E15315" t="s">
        <v>1161</v>
      </c>
      <c r="F15315" s="1">
        <v>-488.76299999999998</v>
      </c>
      <c r="I15315" s="13">
        <f t="shared" si="239"/>
        <v>-2010343.1100001631</v>
      </c>
    </row>
    <row r="15316" spans="1:9">
      <c r="A15316" s="10">
        <v>44130</v>
      </c>
      <c r="B15316" s="10">
        <v>44131</v>
      </c>
      <c r="C15316" t="s">
        <v>15099</v>
      </c>
      <c r="D15316" t="s">
        <v>17998</v>
      </c>
      <c r="E15316" t="s">
        <v>15096</v>
      </c>
      <c r="G15316" s="1">
        <v>41000</v>
      </c>
      <c r="I15316" s="13">
        <f t="shared" si="239"/>
        <v>-1969343.1100001631</v>
      </c>
    </row>
    <row r="15317" spans="1:9">
      <c r="A15317" s="10">
        <v>44130</v>
      </c>
      <c r="B15317" s="10">
        <v>44131</v>
      </c>
      <c r="C15317" t="s">
        <v>15099</v>
      </c>
      <c r="D15317" t="s">
        <v>17989</v>
      </c>
      <c r="E15317" t="s">
        <v>15096</v>
      </c>
      <c r="G15317" s="1">
        <v>10000</v>
      </c>
      <c r="I15317" s="13">
        <f t="shared" si="239"/>
        <v>-1959343.1100001631</v>
      </c>
    </row>
    <row r="15318" spans="1:9">
      <c r="A15318" s="10">
        <v>44130</v>
      </c>
      <c r="B15318" s="10">
        <v>44131</v>
      </c>
      <c r="C15318" t="s">
        <v>15099</v>
      </c>
      <c r="D15318" t="s">
        <v>17978</v>
      </c>
      <c r="E15318" t="s">
        <v>15096</v>
      </c>
      <c r="G15318" s="1">
        <v>170000</v>
      </c>
      <c r="I15318" s="13">
        <f t="shared" si="239"/>
        <v>-1789343.1100001631</v>
      </c>
    </row>
    <row r="15319" spans="1:9">
      <c r="A15319" s="10">
        <v>44130</v>
      </c>
      <c r="B15319" s="10">
        <v>44131</v>
      </c>
      <c r="C15319" t="s">
        <v>15099</v>
      </c>
      <c r="D15319" t="s">
        <v>17977</v>
      </c>
      <c r="E15319" t="s">
        <v>15096</v>
      </c>
      <c r="G15319" s="1">
        <v>9000</v>
      </c>
      <c r="I15319" s="13">
        <f t="shared" si="239"/>
        <v>-1780343.1100001631</v>
      </c>
    </row>
    <row r="15320" spans="1:9">
      <c r="A15320" s="10">
        <v>44130</v>
      </c>
      <c r="B15320" s="10">
        <v>44131</v>
      </c>
      <c r="C15320" t="s">
        <v>15099</v>
      </c>
      <c r="D15320" t="s">
        <v>17960</v>
      </c>
      <c r="E15320" t="s">
        <v>15096</v>
      </c>
      <c r="G15320" s="1">
        <v>17000</v>
      </c>
      <c r="I15320" s="13">
        <f t="shared" si="239"/>
        <v>-1763343.1100001631</v>
      </c>
    </row>
    <row r="15321" spans="1:9">
      <c r="A15321" s="10">
        <v>44130</v>
      </c>
      <c r="B15321" s="10">
        <v>44131</v>
      </c>
      <c r="C15321" t="s">
        <v>15099</v>
      </c>
      <c r="D15321" t="s">
        <v>17956</v>
      </c>
      <c r="E15321" t="s">
        <v>15096</v>
      </c>
      <c r="G15321" s="1">
        <v>9000</v>
      </c>
      <c r="I15321" s="13">
        <f t="shared" si="239"/>
        <v>-1754343.1100001631</v>
      </c>
    </row>
    <row r="15322" spans="1:9">
      <c r="A15322" s="10">
        <v>44130</v>
      </c>
      <c r="B15322" s="10">
        <v>44131</v>
      </c>
      <c r="C15322" t="s">
        <v>15099</v>
      </c>
      <c r="D15322" t="s">
        <v>17954</v>
      </c>
      <c r="E15322" t="s">
        <v>15096</v>
      </c>
      <c r="G15322" s="1">
        <v>45000</v>
      </c>
      <c r="I15322" s="13">
        <f t="shared" si="239"/>
        <v>-1709343.1100001631</v>
      </c>
    </row>
    <row r="15323" spans="1:9">
      <c r="A15323" s="10">
        <v>44134</v>
      </c>
      <c r="B15323" s="10">
        <v>44132</v>
      </c>
      <c r="C15323" t="s">
        <v>42</v>
      </c>
      <c r="D15323" t="s">
        <v>18062</v>
      </c>
      <c r="E15323" t="s">
        <v>44</v>
      </c>
      <c r="F15323" s="1">
        <v>-131102.06700000001</v>
      </c>
      <c r="I15323" s="13">
        <f t="shared" si="239"/>
        <v>-1840445.1770001631</v>
      </c>
    </row>
    <row r="15324" spans="1:9">
      <c r="A15324" s="10">
        <v>44134</v>
      </c>
      <c r="B15324" s="10">
        <v>44132</v>
      </c>
      <c r="C15324" t="s">
        <v>45</v>
      </c>
      <c r="D15324" t="s">
        <v>18062</v>
      </c>
      <c r="E15324" t="s">
        <v>44</v>
      </c>
      <c r="F15324" s="1">
        <v>-5.95</v>
      </c>
      <c r="I15324" s="13">
        <f t="shared" si="239"/>
        <v>-1840451.1270001631</v>
      </c>
    </row>
    <row r="15325" spans="1:9">
      <c r="A15325" s="10">
        <v>44134</v>
      </c>
      <c r="B15325" s="10">
        <v>44132</v>
      </c>
      <c r="C15325" t="s">
        <v>42</v>
      </c>
      <c r="D15325" t="s">
        <v>18061</v>
      </c>
      <c r="E15325" t="s">
        <v>44</v>
      </c>
      <c r="F15325" s="1">
        <v>-42505.04</v>
      </c>
      <c r="I15325" s="13">
        <f t="shared" si="239"/>
        <v>-1882956.1670001631</v>
      </c>
    </row>
    <row r="15326" spans="1:9">
      <c r="A15326" s="10">
        <v>44134</v>
      </c>
      <c r="B15326" s="10">
        <v>44132</v>
      </c>
      <c r="C15326" t="s">
        <v>45</v>
      </c>
      <c r="D15326" t="s">
        <v>18061</v>
      </c>
      <c r="E15326" t="s">
        <v>44</v>
      </c>
      <c r="F15326" s="1">
        <v>-5.95</v>
      </c>
      <c r="I15326" s="13">
        <f t="shared" si="239"/>
        <v>-1882962.1170001631</v>
      </c>
    </row>
    <row r="15327" spans="1:9">
      <c r="A15327" s="10">
        <v>44134</v>
      </c>
      <c r="B15327" s="10">
        <v>44132</v>
      </c>
      <c r="C15327" t="s">
        <v>452</v>
      </c>
      <c r="D15327" t="s">
        <v>15863</v>
      </c>
      <c r="E15327" t="s">
        <v>11</v>
      </c>
      <c r="F15327" s="1">
        <v>-0.59499999999999997</v>
      </c>
      <c r="I15327" s="13">
        <f t="shared" si="239"/>
        <v>-1882962.712000163</v>
      </c>
    </row>
    <row r="15328" spans="1:9">
      <c r="A15328" s="10">
        <v>44134</v>
      </c>
      <c r="B15328" s="10">
        <v>44132</v>
      </c>
      <c r="C15328" t="s">
        <v>42</v>
      </c>
      <c r="D15328" t="s">
        <v>18059</v>
      </c>
      <c r="E15328" t="s">
        <v>18058</v>
      </c>
      <c r="F15328" s="1">
        <v>-226.51499999999999</v>
      </c>
      <c r="I15328" s="13">
        <f t="shared" si="239"/>
        <v>-1883189.2270001629</v>
      </c>
    </row>
    <row r="15329" spans="1:9">
      <c r="A15329" s="10">
        <v>44134</v>
      </c>
      <c r="B15329" s="10">
        <v>44132</v>
      </c>
      <c r="C15329" t="s">
        <v>942</v>
      </c>
      <c r="D15329" t="s">
        <v>18059</v>
      </c>
      <c r="E15329" t="s">
        <v>18058</v>
      </c>
      <c r="F15329" s="1">
        <v>-1.7849999999999999</v>
      </c>
      <c r="I15329" s="13">
        <f t="shared" si="239"/>
        <v>-1883191.0120001629</v>
      </c>
    </row>
    <row r="15330" spans="1:9">
      <c r="A15330" s="10">
        <v>44134</v>
      </c>
      <c r="B15330" s="10">
        <v>44132</v>
      </c>
      <c r="C15330" t="s">
        <v>452</v>
      </c>
      <c r="D15330" t="s">
        <v>2093</v>
      </c>
      <c r="E15330" t="s">
        <v>11</v>
      </c>
      <c r="F15330" s="1">
        <v>-0.59499999999999997</v>
      </c>
      <c r="I15330" s="13">
        <f t="shared" si="239"/>
        <v>-1883191.6070001628</v>
      </c>
    </row>
    <row r="15331" spans="1:9">
      <c r="A15331" s="10">
        <v>44134</v>
      </c>
      <c r="B15331" s="10">
        <v>44132</v>
      </c>
      <c r="C15331" t="s">
        <v>452</v>
      </c>
      <c r="D15331" t="s">
        <v>18056</v>
      </c>
      <c r="E15331" t="s">
        <v>11</v>
      </c>
      <c r="F15331" s="1">
        <v>-0.59499999999999997</v>
      </c>
      <c r="I15331" s="13">
        <f t="shared" si="239"/>
        <v>-1883192.2020001628</v>
      </c>
    </row>
    <row r="15332" spans="1:9">
      <c r="A15332" s="10">
        <v>44134</v>
      </c>
      <c r="B15332" s="10">
        <v>44132</v>
      </c>
      <c r="C15332" t="s">
        <v>452</v>
      </c>
      <c r="D15332" t="s">
        <v>1531</v>
      </c>
      <c r="E15332" t="s">
        <v>11</v>
      </c>
      <c r="F15332" s="1">
        <v>-0.59499999999999997</v>
      </c>
      <c r="I15332" s="13">
        <f t="shared" si="239"/>
        <v>-1883192.7970001628</v>
      </c>
    </row>
    <row r="15333" spans="1:9">
      <c r="A15333" s="10">
        <v>44134</v>
      </c>
      <c r="B15333" s="10">
        <v>44132</v>
      </c>
      <c r="C15333" t="s">
        <v>18054</v>
      </c>
      <c r="D15333" t="s">
        <v>18053</v>
      </c>
      <c r="E15333" t="s">
        <v>13665</v>
      </c>
      <c r="F15333" s="1">
        <v>-24625</v>
      </c>
      <c r="I15333" s="13">
        <f t="shared" si="239"/>
        <v>-1907817.7970001628</v>
      </c>
    </row>
    <row r="15334" spans="1:9">
      <c r="A15334" s="10">
        <v>44134</v>
      </c>
      <c r="B15334" s="10">
        <v>44132</v>
      </c>
      <c r="C15334" t="s">
        <v>7735</v>
      </c>
      <c r="E15334" t="s">
        <v>11</v>
      </c>
      <c r="F15334" s="1">
        <v>-3000</v>
      </c>
      <c r="I15334" s="13">
        <f t="shared" si="239"/>
        <v>-1910817.7970001628</v>
      </c>
    </row>
    <row r="15335" spans="1:9">
      <c r="A15335" s="10">
        <v>44134</v>
      </c>
      <c r="B15335" s="10">
        <v>44132</v>
      </c>
      <c r="C15335" t="s">
        <v>452</v>
      </c>
      <c r="D15335" t="s">
        <v>779</v>
      </c>
      <c r="E15335" t="s">
        <v>11</v>
      </c>
      <c r="F15335" s="1">
        <v>-0.59499999999999997</v>
      </c>
      <c r="I15335" s="13">
        <f t="shared" si="239"/>
        <v>-1910818.3920001627</v>
      </c>
    </row>
    <row r="15336" spans="1:9">
      <c r="A15336" s="10">
        <v>44134</v>
      </c>
      <c r="B15336" s="10">
        <v>44132</v>
      </c>
      <c r="C15336" t="s">
        <v>18052</v>
      </c>
      <c r="D15336" t="s">
        <v>18051</v>
      </c>
      <c r="E15336" t="s">
        <v>11</v>
      </c>
      <c r="F15336" s="1">
        <v>-8934.6200000000008</v>
      </c>
      <c r="I15336" s="13">
        <f t="shared" si="239"/>
        <v>-1919753.0120001629</v>
      </c>
    </row>
    <row r="15337" spans="1:9">
      <c r="A15337" s="10">
        <v>44134</v>
      </c>
      <c r="B15337" s="10">
        <v>44132</v>
      </c>
      <c r="C15337" t="s">
        <v>12249</v>
      </c>
      <c r="D15337" t="s">
        <v>18049</v>
      </c>
      <c r="E15337" t="s">
        <v>11</v>
      </c>
      <c r="F15337" s="1">
        <v>-0.59499999999999997</v>
      </c>
      <c r="I15337" s="13">
        <f t="shared" si="239"/>
        <v>-1919753.6070001628</v>
      </c>
    </row>
    <row r="15338" spans="1:9">
      <c r="A15338" s="10">
        <v>44134</v>
      </c>
      <c r="B15338" s="10">
        <v>44132</v>
      </c>
      <c r="C15338" t="s">
        <v>18048</v>
      </c>
      <c r="D15338" t="s">
        <v>18047</v>
      </c>
      <c r="E15338" t="s">
        <v>17864</v>
      </c>
      <c r="F15338" s="1">
        <v>-24625</v>
      </c>
      <c r="I15338" s="13">
        <f t="shared" si="239"/>
        <v>-1944378.6070001628</v>
      </c>
    </row>
    <row r="15339" spans="1:9">
      <c r="A15339" s="10">
        <v>44137</v>
      </c>
      <c r="B15339" s="10">
        <v>44134</v>
      </c>
      <c r="C15339" t="s">
        <v>430</v>
      </c>
      <c r="D15339" t="s">
        <v>18084</v>
      </c>
      <c r="E15339" t="s">
        <v>11</v>
      </c>
      <c r="F15339" s="1">
        <v>-1.19</v>
      </c>
      <c r="I15339" s="13">
        <f t="shared" si="239"/>
        <v>-1944379.7970001628</v>
      </c>
    </row>
    <row r="15340" spans="1:9">
      <c r="A15340" s="10">
        <v>44137</v>
      </c>
      <c r="B15340" s="10">
        <v>44134</v>
      </c>
      <c r="C15340" t="s">
        <v>18113</v>
      </c>
      <c r="D15340" t="s">
        <v>18112</v>
      </c>
      <c r="E15340" t="s">
        <v>18111</v>
      </c>
      <c r="F15340" s="1">
        <v>-1733.797</v>
      </c>
      <c r="I15340" s="13">
        <f t="shared" si="239"/>
        <v>-1946113.5940001628</v>
      </c>
    </row>
    <row r="15341" spans="1:9">
      <c r="A15341" s="10">
        <v>44137</v>
      </c>
      <c r="B15341" s="10">
        <v>44134</v>
      </c>
      <c r="C15341" t="s">
        <v>18110</v>
      </c>
      <c r="D15341" t="s">
        <v>18109</v>
      </c>
      <c r="E15341" t="s">
        <v>11</v>
      </c>
      <c r="F15341" s="1">
        <v>-76.453999999999994</v>
      </c>
      <c r="I15341" s="13">
        <f t="shared" si="239"/>
        <v>-1946190.0480001627</v>
      </c>
    </row>
    <row r="15342" spans="1:9">
      <c r="A15342" s="10">
        <v>44137</v>
      </c>
      <c r="B15342" s="10">
        <v>44134</v>
      </c>
      <c r="C15342" t="s">
        <v>18108</v>
      </c>
      <c r="E15342" t="s">
        <v>5246</v>
      </c>
      <c r="F15342" s="1">
        <v>-61586.303</v>
      </c>
      <c r="I15342" s="13">
        <f t="shared" si="239"/>
        <v>-2007776.3510001628</v>
      </c>
    </row>
    <row r="15343" spans="1:9">
      <c r="A15343" s="10">
        <v>44137</v>
      </c>
      <c r="B15343" s="10">
        <v>44134</v>
      </c>
      <c r="C15343" t="s">
        <v>101</v>
      </c>
      <c r="E15343" t="s">
        <v>11</v>
      </c>
      <c r="F15343" s="1">
        <v>-9.52</v>
      </c>
      <c r="I15343" s="13">
        <f t="shared" si="239"/>
        <v>-2007785.8710001628</v>
      </c>
    </row>
    <row r="15344" spans="1:9">
      <c r="A15344" s="10">
        <v>44137</v>
      </c>
      <c r="B15344" s="10">
        <v>44134</v>
      </c>
      <c r="C15344" t="s">
        <v>18107</v>
      </c>
      <c r="D15344" t="s">
        <v>18106</v>
      </c>
      <c r="E15344" t="s">
        <v>18088</v>
      </c>
      <c r="F15344" s="1">
        <v>-17237.5</v>
      </c>
      <c r="I15344" s="13">
        <f t="shared" si="239"/>
        <v>-2025023.3710001628</v>
      </c>
    </row>
    <row r="15345" spans="1:9">
      <c r="A15345" s="10">
        <v>44137</v>
      </c>
      <c r="B15345" s="10">
        <v>44134</v>
      </c>
      <c r="C15345" t="s">
        <v>18105</v>
      </c>
      <c r="D15345" t="s">
        <v>18104</v>
      </c>
      <c r="E15345" t="s">
        <v>17832</v>
      </c>
      <c r="F15345" s="1">
        <v>-24625</v>
      </c>
      <c r="I15345" s="13">
        <f t="shared" si="239"/>
        <v>-2049648.3710001628</v>
      </c>
    </row>
    <row r="15346" spans="1:9">
      <c r="A15346" s="10">
        <v>44137</v>
      </c>
      <c r="B15346" s="10">
        <v>44134</v>
      </c>
      <c r="C15346" t="s">
        <v>18103</v>
      </c>
      <c r="D15346" t="s">
        <v>18102</v>
      </c>
      <c r="E15346" t="s">
        <v>11</v>
      </c>
      <c r="F15346" s="1">
        <v>-348.08</v>
      </c>
      <c r="I15346" s="13">
        <f t="shared" si="239"/>
        <v>-2049996.4510001629</v>
      </c>
    </row>
    <row r="15347" spans="1:9">
      <c r="A15347" s="10">
        <v>44137</v>
      </c>
      <c r="B15347" s="10">
        <v>44134</v>
      </c>
      <c r="C15347" t="s">
        <v>18101</v>
      </c>
      <c r="D15347" t="s">
        <v>18100</v>
      </c>
      <c r="E15347" t="s">
        <v>18099</v>
      </c>
      <c r="F15347" s="1">
        <v>-4116.1509999999998</v>
      </c>
      <c r="I15347" s="13">
        <f t="shared" si="239"/>
        <v>-2054112.6020001629</v>
      </c>
    </row>
    <row r="15348" spans="1:9">
      <c r="A15348" s="10">
        <v>44137</v>
      </c>
      <c r="B15348" s="10">
        <v>44134</v>
      </c>
      <c r="C15348" t="s">
        <v>18098</v>
      </c>
      <c r="D15348" t="s">
        <v>18097</v>
      </c>
      <c r="E15348" t="s">
        <v>8248</v>
      </c>
      <c r="F15348" s="1">
        <v>-330</v>
      </c>
      <c r="I15348" s="13">
        <f t="shared" si="239"/>
        <v>-2054442.6020001629</v>
      </c>
    </row>
    <row r="15349" spans="1:9">
      <c r="A15349" s="10">
        <v>44137</v>
      </c>
      <c r="B15349" s="10">
        <v>44134</v>
      </c>
      <c r="C15349" t="s">
        <v>18096</v>
      </c>
      <c r="D15349" t="s">
        <v>18095</v>
      </c>
      <c r="E15349" t="s">
        <v>142</v>
      </c>
      <c r="F15349" s="1">
        <v>-170.1</v>
      </c>
      <c r="I15349" s="13">
        <f t="shared" si="239"/>
        <v>-2054612.702000163</v>
      </c>
    </row>
    <row r="15350" spans="1:9">
      <c r="A15350" s="10">
        <v>44137</v>
      </c>
      <c r="B15350" s="10">
        <v>44134</v>
      </c>
      <c r="C15350" t="s">
        <v>18094</v>
      </c>
      <c r="D15350" t="s">
        <v>18093</v>
      </c>
      <c r="E15350" t="s">
        <v>17411</v>
      </c>
      <c r="F15350" s="1">
        <v>-350</v>
      </c>
      <c r="I15350" s="13">
        <f t="shared" si="239"/>
        <v>-2054962.702000163</v>
      </c>
    </row>
    <row r="15351" spans="1:9">
      <c r="A15351" s="10">
        <v>44137</v>
      </c>
      <c r="B15351" s="10">
        <v>44134</v>
      </c>
      <c r="C15351" t="s">
        <v>18092</v>
      </c>
      <c r="D15351" t="s">
        <v>18091</v>
      </c>
      <c r="E15351" t="s">
        <v>13665</v>
      </c>
      <c r="F15351" s="1">
        <v>-24625</v>
      </c>
      <c r="I15351" s="13">
        <f t="shared" si="239"/>
        <v>-2079587.702000163</v>
      </c>
    </row>
    <row r="15352" spans="1:9">
      <c r="A15352" s="10">
        <v>44137</v>
      </c>
      <c r="B15352" s="10">
        <v>44134</v>
      </c>
      <c r="C15352" t="s">
        <v>18090</v>
      </c>
      <c r="D15352" t="s">
        <v>18089</v>
      </c>
      <c r="E15352" t="s">
        <v>18088</v>
      </c>
      <c r="F15352" s="1">
        <v>-17237.5</v>
      </c>
      <c r="I15352" s="13">
        <f t="shared" si="239"/>
        <v>-2096825.202000163</v>
      </c>
    </row>
    <row r="15353" spans="1:9">
      <c r="A15353" s="10">
        <v>44137</v>
      </c>
      <c r="B15353" s="10">
        <v>44134</v>
      </c>
      <c r="C15353" t="s">
        <v>18087</v>
      </c>
      <c r="D15353" t="s">
        <v>18086</v>
      </c>
      <c r="E15353" t="s">
        <v>8248</v>
      </c>
      <c r="F15353" s="1">
        <v>-260</v>
      </c>
      <c r="I15353" s="13">
        <f t="shared" si="239"/>
        <v>-2097085.202000163</v>
      </c>
    </row>
    <row r="15354" spans="1:9">
      <c r="A15354" s="10">
        <v>44137</v>
      </c>
      <c r="B15354" s="10">
        <v>44134</v>
      </c>
      <c r="C15354" t="s">
        <v>563</v>
      </c>
      <c r="D15354" t="s">
        <v>18084</v>
      </c>
      <c r="E15354" t="s">
        <v>564</v>
      </c>
      <c r="F15354" s="1">
        <v>-400168.31599999999</v>
      </c>
      <c r="I15354" s="13">
        <f t="shared" si="239"/>
        <v>-2497253.5180001631</v>
      </c>
    </row>
    <row r="15355" spans="1:9">
      <c r="A15355" s="10">
        <v>44134</v>
      </c>
      <c r="B15355" s="10">
        <v>44134</v>
      </c>
      <c r="C15355" t="s">
        <v>18060</v>
      </c>
      <c r="E15355" t="s">
        <v>11</v>
      </c>
      <c r="F15355" s="1">
        <v>-35.700000000000003</v>
      </c>
      <c r="I15355" s="13">
        <f t="shared" si="239"/>
        <v>-2497289.2180001633</v>
      </c>
    </row>
    <row r="15356" spans="1:9">
      <c r="A15356" s="10">
        <v>44139</v>
      </c>
      <c r="B15356" s="10">
        <v>44137</v>
      </c>
      <c r="C15356" t="s">
        <v>184</v>
      </c>
      <c r="D15356" t="s">
        <v>18144</v>
      </c>
      <c r="E15356" t="s">
        <v>18143</v>
      </c>
      <c r="F15356" s="1">
        <v>-10</v>
      </c>
      <c r="I15356" s="13">
        <f t="shared" si="239"/>
        <v>-2497299.2180001633</v>
      </c>
    </row>
    <row r="15357" spans="1:9">
      <c r="A15357" s="10">
        <v>44139</v>
      </c>
      <c r="B15357" s="10">
        <v>44137</v>
      </c>
      <c r="C15357" t="s">
        <v>7</v>
      </c>
      <c r="D15357" t="s">
        <v>18142</v>
      </c>
      <c r="E15357" t="s">
        <v>18141</v>
      </c>
      <c r="F15357" s="1">
        <v>-1.9</v>
      </c>
      <c r="I15357" s="13">
        <f t="shared" si="239"/>
        <v>-2497301.1180001632</v>
      </c>
    </row>
    <row r="15358" spans="1:9">
      <c r="A15358" s="10">
        <v>44138</v>
      </c>
      <c r="B15358" s="10">
        <v>44137</v>
      </c>
      <c r="C15358" t="s">
        <v>18127</v>
      </c>
      <c r="D15358" t="s">
        <v>18126</v>
      </c>
      <c r="E15358" t="s">
        <v>953</v>
      </c>
      <c r="F15358" s="1">
        <v>-162.41999999999999</v>
      </c>
      <c r="I15358" s="13">
        <f t="shared" si="239"/>
        <v>-2497463.5380001632</v>
      </c>
    </row>
    <row r="15359" spans="1:9">
      <c r="A15359" s="10">
        <v>44138</v>
      </c>
      <c r="B15359" s="10">
        <v>44137</v>
      </c>
      <c r="C15359" t="s">
        <v>452</v>
      </c>
      <c r="D15359" t="s">
        <v>2012</v>
      </c>
      <c r="E15359" t="s">
        <v>11</v>
      </c>
      <c r="F15359" s="1">
        <v>-0.59499999999999997</v>
      </c>
      <c r="I15359" s="13">
        <f t="shared" si="239"/>
        <v>-2497464.1330001634</v>
      </c>
    </row>
    <row r="15360" spans="1:9">
      <c r="A15360" s="10">
        <v>44138</v>
      </c>
      <c r="B15360" s="10">
        <v>44137</v>
      </c>
      <c r="C15360" t="s">
        <v>18125</v>
      </c>
      <c r="E15360" t="s">
        <v>5246</v>
      </c>
      <c r="F15360" s="1">
        <v>-19343.212</v>
      </c>
      <c r="I15360" s="13">
        <f t="shared" si="239"/>
        <v>-2516807.3450001632</v>
      </c>
    </row>
    <row r="15361" spans="1:9">
      <c r="A15361" s="10">
        <v>44138</v>
      </c>
      <c r="B15361" s="10">
        <v>44137</v>
      </c>
      <c r="C15361" t="s">
        <v>101</v>
      </c>
      <c r="E15361" t="s">
        <v>11</v>
      </c>
      <c r="F15361" s="1">
        <v>-9.52</v>
      </c>
      <c r="I15361" s="13">
        <f t="shared" si="239"/>
        <v>-2516816.8650001632</v>
      </c>
    </row>
    <row r="15362" spans="1:9">
      <c r="A15362" s="10">
        <v>44138</v>
      </c>
      <c r="B15362" s="10">
        <v>44137</v>
      </c>
      <c r="C15362" t="s">
        <v>18124</v>
      </c>
      <c r="D15362" t="s">
        <v>18123</v>
      </c>
      <c r="E15362" t="s">
        <v>15044</v>
      </c>
      <c r="F15362" s="1">
        <v>-21670</v>
      </c>
      <c r="I15362" s="13">
        <f t="shared" si="239"/>
        <v>-2538486.8650001632</v>
      </c>
    </row>
    <row r="15363" spans="1:9">
      <c r="A15363" s="10">
        <v>44138</v>
      </c>
      <c r="B15363" s="10">
        <v>44137</v>
      </c>
      <c r="C15363" t="s">
        <v>18122</v>
      </c>
      <c r="D15363" t="s">
        <v>18121</v>
      </c>
      <c r="E15363" t="s">
        <v>15044</v>
      </c>
      <c r="F15363" s="1">
        <v>-17730</v>
      </c>
      <c r="I15363" s="13">
        <f t="shared" ref="I15363:I15426" si="240">I15362+F15363+G15363</f>
        <v>-2556216.8650001632</v>
      </c>
    </row>
    <row r="15364" spans="1:9">
      <c r="A15364" s="10">
        <v>44138</v>
      </c>
      <c r="B15364" s="10">
        <v>44137</v>
      </c>
      <c r="C15364" t="s">
        <v>452</v>
      </c>
      <c r="D15364" t="s">
        <v>2108</v>
      </c>
      <c r="E15364" t="s">
        <v>11</v>
      </c>
      <c r="F15364" s="1">
        <v>-0.59499999999999997</v>
      </c>
      <c r="I15364" s="13">
        <f t="shared" si="240"/>
        <v>-2556217.4600001634</v>
      </c>
    </row>
    <row r="15365" spans="1:9">
      <c r="A15365" s="10">
        <v>44138</v>
      </c>
      <c r="B15365" s="10">
        <v>44137</v>
      </c>
      <c r="C15365" t="s">
        <v>18120</v>
      </c>
      <c r="E15365" t="s">
        <v>5246</v>
      </c>
      <c r="F15365" s="1">
        <v>-11181.114</v>
      </c>
      <c r="I15365" s="13">
        <f t="shared" si="240"/>
        <v>-2567398.5740001635</v>
      </c>
    </row>
    <row r="15366" spans="1:9">
      <c r="A15366" s="10">
        <v>44138</v>
      </c>
      <c r="B15366" s="10">
        <v>44137</v>
      </c>
      <c r="C15366" t="s">
        <v>101</v>
      </c>
      <c r="E15366" t="s">
        <v>11</v>
      </c>
      <c r="F15366" s="1">
        <v>-9.52</v>
      </c>
      <c r="I15366" s="13">
        <f t="shared" si="240"/>
        <v>-2567408.0940001635</v>
      </c>
    </row>
    <row r="15367" spans="1:9">
      <c r="A15367" s="10">
        <v>44138</v>
      </c>
      <c r="B15367" s="10">
        <v>44137</v>
      </c>
      <c r="C15367" t="s">
        <v>18119</v>
      </c>
      <c r="D15367" t="s">
        <v>18118</v>
      </c>
      <c r="E15367" t="s">
        <v>17995</v>
      </c>
      <c r="F15367" s="1">
        <v>-24625</v>
      </c>
      <c r="I15367" s="13">
        <f t="shared" si="240"/>
        <v>-2592033.0940001635</v>
      </c>
    </row>
    <row r="15368" spans="1:9">
      <c r="A15368" s="10">
        <v>44138</v>
      </c>
      <c r="B15368" s="10">
        <v>44137</v>
      </c>
      <c r="C15368" t="s">
        <v>452</v>
      </c>
      <c r="D15368" t="s">
        <v>1623</v>
      </c>
      <c r="E15368" t="s">
        <v>11</v>
      </c>
      <c r="F15368" s="1">
        <v>-0.59499999999999997</v>
      </c>
      <c r="I15368" s="13">
        <f t="shared" si="240"/>
        <v>-2592033.6890001637</v>
      </c>
    </row>
    <row r="15369" spans="1:9">
      <c r="A15369" s="10">
        <v>44138</v>
      </c>
      <c r="B15369" s="10">
        <v>44137</v>
      </c>
      <c r="C15369" t="s">
        <v>452</v>
      </c>
      <c r="D15369" t="s">
        <v>12376</v>
      </c>
      <c r="E15369" t="s">
        <v>11</v>
      </c>
      <c r="F15369" s="1">
        <v>-0.59499999999999997</v>
      </c>
      <c r="I15369" s="13">
        <f t="shared" si="240"/>
        <v>-2592034.2840001639</v>
      </c>
    </row>
    <row r="15370" spans="1:9">
      <c r="A15370" s="10">
        <v>44138</v>
      </c>
      <c r="B15370" s="10">
        <v>44137</v>
      </c>
      <c r="C15370" t="s">
        <v>452</v>
      </c>
      <c r="D15370" t="s">
        <v>1952</v>
      </c>
      <c r="E15370" t="s">
        <v>11</v>
      </c>
      <c r="F15370" s="1">
        <v>-0.59499999999999997</v>
      </c>
      <c r="I15370" s="13">
        <f t="shared" si="240"/>
        <v>-2592034.8790001641</v>
      </c>
    </row>
    <row r="15371" spans="1:9">
      <c r="A15371" s="10">
        <v>44138</v>
      </c>
      <c r="B15371" s="10">
        <v>44137</v>
      </c>
      <c r="C15371" t="s">
        <v>18116</v>
      </c>
      <c r="D15371" t="s">
        <v>18115</v>
      </c>
      <c r="E15371" t="s">
        <v>671</v>
      </c>
      <c r="F15371" s="1">
        <v>-283.64699999999999</v>
      </c>
      <c r="I15371" s="13">
        <f t="shared" si="240"/>
        <v>-2592318.526000164</v>
      </c>
    </row>
    <row r="15372" spans="1:9">
      <c r="A15372" s="10">
        <v>44138</v>
      </c>
      <c r="B15372" s="10">
        <v>44137</v>
      </c>
      <c r="C15372" t="s">
        <v>12249</v>
      </c>
      <c r="D15372" t="s">
        <v>18114</v>
      </c>
      <c r="E15372" t="s">
        <v>11</v>
      </c>
      <c r="F15372" s="1">
        <v>-0.59499999999999997</v>
      </c>
      <c r="I15372" s="13">
        <f t="shared" si="240"/>
        <v>-2592319.1210001642</v>
      </c>
    </row>
    <row r="15373" spans="1:9">
      <c r="A15373" s="10">
        <v>44137</v>
      </c>
      <c r="B15373" s="10">
        <v>44137</v>
      </c>
      <c r="C15373" t="s">
        <v>350</v>
      </c>
      <c r="E15373" t="s">
        <v>11</v>
      </c>
      <c r="F15373" s="1">
        <v>-2.9750000000000001</v>
      </c>
      <c r="I15373" s="13">
        <f t="shared" si="240"/>
        <v>-2592322.0960001643</v>
      </c>
    </row>
    <row r="15374" spans="1:9">
      <c r="A15374" s="10">
        <v>44137</v>
      </c>
      <c r="B15374" s="10">
        <v>44137</v>
      </c>
      <c r="C15374" t="s">
        <v>4758</v>
      </c>
      <c r="E15374" t="s">
        <v>11</v>
      </c>
      <c r="F15374" s="1">
        <v>-48129.63</v>
      </c>
      <c r="I15374" s="13">
        <f t="shared" si="240"/>
        <v>-2640451.7260001642</v>
      </c>
    </row>
    <row r="15375" spans="1:9">
      <c r="A15375" s="10">
        <v>44137</v>
      </c>
      <c r="B15375" s="10">
        <v>44137</v>
      </c>
      <c r="C15375" t="s">
        <v>3741</v>
      </c>
      <c r="E15375" t="s">
        <v>11</v>
      </c>
      <c r="F15375" s="1">
        <v>-208333.33300000001</v>
      </c>
      <c r="I15375" s="13">
        <f t="shared" si="240"/>
        <v>-2848785.0590001643</v>
      </c>
    </row>
    <row r="15376" spans="1:9">
      <c r="A15376" s="10">
        <v>44137</v>
      </c>
      <c r="B15376" s="10">
        <v>44137</v>
      </c>
      <c r="C15376" t="s">
        <v>350</v>
      </c>
      <c r="E15376" t="s">
        <v>11</v>
      </c>
      <c r="F15376" s="1">
        <v>-2.9750000000000001</v>
      </c>
      <c r="I15376" s="13">
        <f t="shared" si="240"/>
        <v>-2848788.0340001644</v>
      </c>
    </row>
    <row r="15377" spans="1:9">
      <c r="A15377" s="10">
        <v>44137</v>
      </c>
      <c r="B15377" s="10">
        <v>44137</v>
      </c>
      <c r="C15377" t="s">
        <v>4758</v>
      </c>
      <c r="E15377" t="s">
        <v>11</v>
      </c>
      <c r="F15377" s="1">
        <v>-24064.814999999999</v>
      </c>
      <c r="I15377" s="13">
        <f t="shared" si="240"/>
        <v>-2872852.8490001643</v>
      </c>
    </row>
    <row r="15378" spans="1:9">
      <c r="A15378" s="10">
        <v>44137</v>
      </c>
      <c r="B15378" s="10">
        <v>44137</v>
      </c>
      <c r="C15378" t="s">
        <v>577</v>
      </c>
      <c r="E15378" t="s">
        <v>11</v>
      </c>
      <c r="F15378" s="1">
        <v>-62.475000000000001</v>
      </c>
      <c r="I15378" s="13">
        <f t="shared" si="240"/>
        <v>-2872915.3240001644</v>
      </c>
    </row>
    <row r="15379" spans="1:9">
      <c r="A15379" s="10">
        <v>44137</v>
      </c>
      <c r="B15379" s="10">
        <v>44137</v>
      </c>
      <c r="C15379" t="s">
        <v>570</v>
      </c>
      <c r="E15379" t="s">
        <v>11</v>
      </c>
      <c r="F15379" s="1">
        <v>-34.451000000000001</v>
      </c>
      <c r="I15379" s="13">
        <f t="shared" si="240"/>
        <v>-2872949.7750001643</v>
      </c>
    </row>
    <row r="15380" spans="1:9">
      <c r="A15380" s="10">
        <v>44137</v>
      </c>
      <c r="B15380" s="10">
        <v>44137</v>
      </c>
      <c r="C15380" t="s">
        <v>569</v>
      </c>
      <c r="E15380" t="s">
        <v>11</v>
      </c>
      <c r="F15380" s="1">
        <v>-20.527999999999999</v>
      </c>
      <c r="I15380" s="13">
        <f t="shared" si="240"/>
        <v>-2872970.3030001642</v>
      </c>
    </row>
    <row r="15381" spans="1:9">
      <c r="A15381" s="10">
        <v>44137</v>
      </c>
      <c r="B15381" s="10">
        <v>44137</v>
      </c>
      <c r="C15381" t="s">
        <v>574</v>
      </c>
      <c r="E15381" t="s">
        <v>11</v>
      </c>
      <c r="F15381" s="1">
        <v>-19.527000000000001</v>
      </c>
      <c r="I15381" s="13">
        <f t="shared" si="240"/>
        <v>-2872989.830000164</v>
      </c>
    </row>
    <row r="15382" spans="1:9">
      <c r="A15382" s="10">
        <v>44137</v>
      </c>
      <c r="B15382" s="10">
        <v>44137</v>
      </c>
      <c r="C15382" t="s">
        <v>571</v>
      </c>
      <c r="E15382" t="s">
        <v>11</v>
      </c>
      <c r="F15382" s="1">
        <v>-18.385999999999999</v>
      </c>
      <c r="I15382" s="13">
        <f t="shared" si="240"/>
        <v>-2873008.2160001639</v>
      </c>
    </row>
    <row r="15383" spans="1:9">
      <c r="A15383" s="10">
        <v>44137</v>
      </c>
      <c r="B15383" s="10">
        <v>44137</v>
      </c>
      <c r="C15383" t="s">
        <v>578</v>
      </c>
      <c r="E15383" t="s">
        <v>11</v>
      </c>
      <c r="F15383" s="1">
        <v>-49.865000000000002</v>
      </c>
      <c r="I15383" s="13">
        <f t="shared" si="240"/>
        <v>-2873058.0810001642</v>
      </c>
    </row>
    <row r="15384" spans="1:9">
      <c r="A15384" s="10">
        <v>44137</v>
      </c>
      <c r="B15384" s="10">
        <v>44137</v>
      </c>
      <c r="C15384" t="s">
        <v>573</v>
      </c>
      <c r="E15384" t="s">
        <v>11</v>
      </c>
      <c r="F15384" s="1">
        <v>-53.015000000000001</v>
      </c>
      <c r="I15384" s="13">
        <f t="shared" si="240"/>
        <v>-2873111.0960001643</v>
      </c>
    </row>
    <row r="15385" spans="1:9">
      <c r="A15385" s="10">
        <v>44137</v>
      </c>
      <c r="B15385" s="10">
        <v>44137</v>
      </c>
      <c r="C15385" t="s">
        <v>572</v>
      </c>
      <c r="E15385" t="s">
        <v>11</v>
      </c>
      <c r="F15385" s="1">
        <v>-29.899000000000001</v>
      </c>
      <c r="I15385" s="13">
        <f t="shared" si="240"/>
        <v>-2873140.9950001645</v>
      </c>
    </row>
    <row r="15386" spans="1:9">
      <c r="A15386" s="10">
        <v>44137</v>
      </c>
      <c r="B15386" s="10">
        <v>44137</v>
      </c>
      <c r="C15386" t="s">
        <v>616</v>
      </c>
      <c r="E15386" t="s">
        <v>11</v>
      </c>
      <c r="F15386" s="1">
        <v>-18.007999999999999</v>
      </c>
      <c r="I15386" s="13">
        <f t="shared" si="240"/>
        <v>-2873159.0030001644</v>
      </c>
    </row>
    <row r="15387" spans="1:9">
      <c r="A15387" s="10">
        <v>44137</v>
      </c>
      <c r="B15387" s="10">
        <v>44137</v>
      </c>
      <c r="C15387" t="s">
        <v>618</v>
      </c>
      <c r="E15387" t="s">
        <v>11</v>
      </c>
      <c r="F15387" s="1">
        <v>-14.222</v>
      </c>
      <c r="I15387" s="13">
        <f t="shared" si="240"/>
        <v>-2873173.2250001645</v>
      </c>
    </row>
    <row r="15388" spans="1:9">
      <c r="A15388" s="10">
        <v>44137</v>
      </c>
      <c r="B15388" s="10">
        <v>44137</v>
      </c>
      <c r="C15388" t="s">
        <v>617</v>
      </c>
      <c r="E15388" t="s">
        <v>11</v>
      </c>
      <c r="F15388" s="1">
        <v>-11.9</v>
      </c>
      <c r="I15388" s="13">
        <f t="shared" si="240"/>
        <v>-2873185.1250001644</v>
      </c>
    </row>
    <row r="15389" spans="1:9">
      <c r="A15389" s="10">
        <v>44137</v>
      </c>
      <c r="B15389" s="10">
        <v>44137</v>
      </c>
      <c r="C15389" t="s">
        <v>350</v>
      </c>
      <c r="E15389" t="s">
        <v>11</v>
      </c>
      <c r="F15389" s="1">
        <v>-2.9750000000000001</v>
      </c>
      <c r="I15389" s="13">
        <f t="shared" si="240"/>
        <v>-2873188.1000001645</v>
      </c>
    </row>
    <row r="15390" spans="1:9">
      <c r="A15390" s="10">
        <v>44134</v>
      </c>
      <c r="B15390" s="10">
        <v>44137</v>
      </c>
      <c r="C15390" t="s">
        <v>15864</v>
      </c>
      <c r="D15390" t="s">
        <v>15863</v>
      </c>
      <c r="E15390" t="s">
        <v>11</v>
      </c>
      <c r="G15390" s="1">
        <v>15000</v>
      </c>
      <c r="I15390" s="13">
        <f t="shared" si="240"/>
        <v>-2858188.1000001645</v>
      </c>
    </row>
    <row r="15391" spans="1:9">
      <c r="A15391" s="10">
        <v>44134</v>
      </c>
      <c r="B15391" s="10">
        <v>44137</v>
      </c>
      <c r="C15391" t="s">
        <v>12635</v>
      </c>
      <c r="D15391" t="s">
        <v>2093</v>
      </c>
      <c r="E15391" t="s">
        <v>11</v>
      </c>
      <c r="G15391" s="1">
        <v>23500</v>
      </c>
      <c r="I15391" s="13">
        <f t="shared" si="240"/>
        <v>-2834688.1000001645</v>
      </c>
    </row>
    <row r="15392" spans="1:9">
      <c r="A15392" s="10">
        <v>44134</v>
      </c>
      <c r="B15392" s="10">
        <v>44137</v>
      </c>
      <c r="C15392" t="s">
        <v>18057</v>
      </c>
      <c r="D15392" t="s">
        <v>18056</v>
      </c>
      <c r="E15392" t="s">
        <v>11</v>
      </c>
      <c r="G15392" s="1">
        <v>13000</v>
      </c>
      <c r="I15392" s="13">
        <f t="shared" si="240"/>
        <v>-2821688.1000001645</v>
      </c>
    </row>
    <row r="15393" spans="1:9">
      <c r="A15393" s="10">
        <v>44134</v>
      </c>
      <c r="B15393" s="10">
        <v>44137</v>
      </c>
      <c r="C15393" t="s">
        <v>18055</v>
      </c>
      <c r="D15393" t="s">
        <v>1531</v>
      </c>
      <c r="E15393" t="s">
        <v>11</v>
      </c>
      <c r="G15393" s="1">
        <v>12500</v>
      </c>
      <c r="I15393" s="13">
        <f t="shared" si="240"/>
        <v>-2809188.1000001645</v>
      </c>
    </row>
    <row r="15394" spans="1:9">
      <c r="A15394" s="10">
        <v>44134</v>
      </c>
      <c r="B15394" s="10">
        <v>44137</v>
      </c>
      <c r="C15394" t="s">
        <v>778</v>
      </c>
      <c r="D15394" t="s">
        <v>779</v>
      </c>
      <c r="E15394" t="s">
        <v>11</v>
      </c>
      <c r="G15394" s="1">
        <v>10500</v>
      </c>
      <c r="I15394" s="13">
        <f t="shared" si="240"/>
        <v>-2798688.1000001645</v>
      </c>
    </row>
    <row r="15395" spans="1:9">
      <c r="A15395" s="10">
        <v>44134</v>
      </c>
      <c r="B15395" s="10">
        <v>44137</v>
      </c>
      <c r="C15395" t="s">
        <v>18050</v>
      </c>
      <c r="D15395" t="s">
        <v>18049</v>
      </c>
      <c r="E15395" t="s">
        <v>11</v>
      </c>
      <c r="G15395" s="1">
        <v>170000</v>
      </c>
      <c r="I15395" s="13">
        <f t="shared" si="240"/>
        <v>-2628688.1000001645</v>
      </c>
    </row>
    <row r="15396" spans="1:9">
      <c r="A15396" s="10">
        <v>44139</v>
      </c>
      <c r="B15396" s="10">
        <v>44138</v>
      </c>
      <c r="C15396" t="s">
        <v>18150</v>
      </c>
      <c r="D15396" t="s">
        <v>18149</v>
      </c>
      <c r="E15396" t="s">
        <v>11</v>
      </c>
      <c r="F15396" s="1">
        <v>-724.73</v>
      </c>
      <c r="I15396" s="13">
        <f t="shared" si="240"/>
        <v>-2629412.8300001645</v>
      </c>
    </row>
    <row r="15397" spans="1:9">
      <c r="A15397" s="10">
        <v>44139</v>
      </c>
      <c r="B15397" s="10">
        <v>44138</v>
      </c>
      <c r="C15397" t="s">
        <v>18148</v>
      </c>
      <c r="D15397" t="s">
        <v>18147</v>
      </c>
      <c r="E15397" t="s">
        <v>11</v>
      </c>
      <c r="F15397" s="1">
        <v>-241.3</v>
      </c>
      <c r="I15397" s="13">
        <f t="shared" si="240"/>
        <v>-2629654.1300001643</v>
      </c>
    </row>
    <row r="15398" spans="1:9">
      <c r="A15398" s="10">
        <v>44139</v>
      </c>
      <c r="B15398" s="10">
        <v>44138</v>
      </c>
      <c r="C15398" t="s">
        <v>18146</v>
      </c>
      <c r="D15398" t="s">
        <v>18145</v>
      </c>
      <c r="E15398" t="s">
        <v>17728</v>
      </c>
      <c r="F15398" s="1">
        <v>-543.62</v>
      </c>
      <c r="I15398" s="13">
        <f t="shared" si="240"/>
        <v>-2630197.7500001644</v>
      </c>
    </row>
    <row r="15399" spans="1:9">
      <c r="A15399" s="10">
        <v>44139</v>
      </c>
      <c r="B15399" s="10">
        <v>44138</v>
      </c>
      <c r="C15399" t="s">
        <v>12249</v>
      </c>
      <c r="D15399" t="s">
        <v>18139</v>
      </c>
      <c r="E15399" t="s">
        <v>11</v>
      </c>
      <c r="F15399" s="1">
        <v>-0.59499999999999997</v>
      </c>
      <c r="I15399" s="13">
        <f t="shared" si="240"/>
        <v>-2630198.3450001646</v>
      </c>
    </row>
    <row r="15400" spans="1:9">
      <c r="A15400" s="10">
        <v>44139</v>
      </c>
      <c r="B15400" s="10">
        <v>44138</v>
      </c>
      <c r="C15400" t="s">
        <v>18138</v>
      </c>
      <c r="D15400" t="s">
        <v>18137</v>
      </c>
      <c r="E15400" t="s">
        <v>9952</v>
      </c>
      <c r="F15400" s="1">
        <v>-536.1</v>
      </c>
      <c r="I15400" s="13">
        <f t="shared" si="240"/>
        <v>-2630734.4450001647</v>
      </c>
    </row>
    <row r="15401" spans="1:9">
      <c r="A15401" s="10">
        <v>44139</v>
      </c>
      <c r="B15401" s="10">
        <v>44138</v>
      </c>
      <c r="C15401" t="s">
        <v>18136</v>
      </c>
      <c r="D15401" t="s">
        <v>18135</v>
      </c>
      <c r="E15401" t="s">
        <v>198</v>
      </c>
      <c r="F15401" s="1">
        <v>-50</v>
      </c>
      <c r="I15401" s="13">
        <f t="shared" si="240"/>
        <v>-2630784.4450001647</v>
      </c>
    </row>
    <row r="15402" spans="1:9">
      <c r="A15402" s="10">
        <v>44139</v>
      </c>
      <c r="B15402" s="10">
        <v>44138</v>
      </c>
      <c r="C15402" t="s">
        <v>67</v>
      </c>
      <c r="D15402" t="s">
        <v>18133</v>
      </c>
      <c r="E15402" t="s">
        <v>11</v>
      </c>
      <c r="F15402" s="1">
        <v>-0.76200000000000001</v>
      </c>
      <c r="I15402" s="13">
        <f t="shared" si="240"/>
        <v>-2630785.2070001648</v>
      </c>
    </row>
    <row r="15403" spans="1:9">
      <c r="A15403" s="10">
        <v>44139</v>
      </c>
      <c r="B15403" s="10">
        <v>44138</v>
      </c>
      <c r="C15403" t="s">
        <v>68</v>
      </c>
      <c r="D15403" t="s">
        <v>18133</v>
      </c>
      <c r="E15403" t="s">
        <v>11</v>
      </c>
      <c r="F15403" s="1">
        <v>-0.19</v>
      </c>
      <c r="I15403" s="13">
        <f t="shared" si="240"/>
        <v>-2630785.3970001647</v>
      </c>
    </row>
    <row r="15404" spans="1:9">
      <c r="A15404" s="10">
        <v>44139</v>
      </c>
      <c r="B15404" s="10">
        <v>44138</v>
      </c>
      <c r="C15404" t="s">
        <v>18130</v>
      </c>
      <c r="D15404" t="s">
        <v>18129</v>
      </c>
      <c r="E15404" t="s">
        <v>8076</v>
      </c>
      <c r="F15404" s="1">
        <v>-175.66300000000001</v>
      </c>
      <c r="I15404" s="13">
        <f t="shared" si="240"/>
        <v>-2630961.0600001649</v>
      </c>
    </row>
    <row r="15405" spans="1:9">
      <c r="A15405" s="10">
        <v>44146</v>
      </c>
      <c r="B15405" s="10">
        <v>44139</v>
      </c>
      <c r="C15405" t="s">
        <v>250</v>
      </c>
      <c r="E15405" t="s">
        <v>11</v>
      </c>
      <c r="F15405" s="1">
        <v>-13120.843000000001</v>
      </c>
      <c r="I15405" s="13">
        <f t="shared" si="240"/>
        <v>-2644081.9030001648</v>
      </c>
    </row>
    <row r="15406" spans="1:9">
      <c r="A15406" s="10">
        <v>44140</v>
      </c>
      <c r="B15406" s="10">
        <v>44139</v>
      </c>
      <c r="C15406" t="s">
        <v>18196</v>
      </c>
      <c r="D15406" t="s">
        <v>18195</v>
      </c>
      <c r="E15406" t="s">
        <v>139</v>
      </c>
      <c r="F15406" s="1">
        <v>-2002.499</v>
      </c>
      <c r="I15406" s="13">
        <f t="shared" si="240"/>
        <v>-2646084.4020001646</v>
      </c>
    </row>
    <row r="15407" spans="1:9">
      <c r="A15407" s="10">
        <v>44140</v>
      </c>
      <c r="B15407" s="10">
        <v>44139</v>
      </c>
      <c r="C15407" t="s">
        <v>18194</v>
      </c>
      <c r="D15407" t="s">
        <v>18193</v>
      </c>
      <c r="E15407" t="s">
        <v>234</v>
      </c>
      <c r="F15407" s="1">
        <v>-5920</v>
      </c>
      <c r="I15407" s="13">
        <f t="shared" si="240"/>
        <v>-2652004.4020001646</v>
      </c>
    </row>
    <row r="15408" spans="1:9">
      <c r="A15408" s="10">
        <v>44140</v>
      </c>
      <c r="B15408" s="10">
        <v>44139</v>
      </c>
      <c r="C15408" t="s">
        <v>18192</v>
      </c>
      <c r="D15408" t="s">
        <v>18191</v>
      </c>
      <c r="E15408" t="s">
        <v>18190</v>
      </c>
      <c r="F15408" s="1">
        <v>-1347.8009999999999</v>
      </c>
      <c r="I15408" s="13">
        <f t="shared" si="240"/>
        <v>-2653352.2030001646</v>
      </c>
    </row>
    <row r="15409" spans="1:9">
      <c r="A15409" s="10">
        <v>44140</v>
      </c>
      <c r="B15409" s="10">
        <v>44139</v>
      </c>
      <c r="C15409" t="s">
        <v>452</v>
      </c>
      <c r="D15409" t="s">
        <v>2136</v>
      </c>
      <c r="E15409" t="s">
        <v>11</v>
      </c>
      <c r="F15409" s="1">
        <v>-0.59499999999999997</v>
      </c>
      <c r="I15409" s="13">
        <f t="shared" si="240"/>
        <v>-2653352.7980001648</v>
      </c>
    </row>
    <row r="15410" spans="1:9">
      <c r="A15410" s="10">
        <v>44140</v>
      </c>
      <c r="B15410" s="10">
        <v>44139</v>
      </c>
      <c r="C15410" t="s">
        <v>18189</v>
      </c>
      <c r="D15410" t="s">
        <v>18188</v>
      </c>
      <c r="E15410" t="s">
        <v>10403</v>
      </c>
      <c r="F15410" s="1">
        <v>-3939.2020000000002</v>
      </c>
      <c r="I15410" s="13">
        <f t="shared" si="240"/>
        <v>-2657292.0000001648</v>
      </c>
    </row>
    <row r="15411" spans="1:9">
      <c r="A15411" s="10">
        <v>44140</v>
      </c>
      <c r="B15411" s="10">
        <v>44139</v>
      </c>
      <c r="C15411" t="s">
        <v>31</v>
      </c>
      <c r="D15411" t="s">
        <v>18188</v>
      </c>
      <c r="E15411" t="s">
        <v>10403</v>
      </c>
      <c r="F15411" s="1">
        <v>-1.7849999999999999</v>
      </c>
      <c r="I15411" s="13">
        <f t="shared" si="240"/>
        <v>-2657293.785000165</v>
      </c>
    </row>
    <row r="15412" spans="1:9">
      <c r="A15412" s="10">
        <v>44140</v>
      </c>
      <c r="B15412" s="10">
        <v>44139</v>
      </c>
      <c r="C15412" t="s">
        <v>18187</v>
      </c>
      <c r="D15412" t="s">
        <v>18186</v>
      </c>
      <c r="E15412" t="s">
        <v>561</v>
      </c>
      <c r="F15412" s="1">
        <v>-5208.9350000000004</v>
      </c>
      <c r="I15412" s="13">
        <f t="shared" si="240"/>
        <v>-2662502.720000165</v>
      </c>
    </row>
    <row r="15413" spans="1:9">
      <c r="A15413" s="10">
        <v>44140</v>
      </c>
      <c r="B15413" s="10">
        <v>44139</v>
      </c>
      <c r="C15413" t="s">
        <v>31</v>
      </c>
      <c r="D15413" t="s">
        <v>18186</v>
      </c>
      <c r="E15413" t="s">
        <v>561</v>
      </c>
      <c r="F15413" s="1">
        <v>-1.7849999999999999</v>
      </c>
      <c r="I15413" s="13">
        <f t="shared" si="240"/>
        <v>-2662504.5050001652</v>
      </c>
    </row>
    <row r="15414" spans="1:9">
      <c r="A15414" s="10">
        <v>44140</v>
      </c>
      <c r="B15414" s="10">
        <v>44139</v>
      </c>
      <c r="C15414" t="s">
        <v>18185</v>
      </c>
      <c r="D15414" t="s">
        <v>18184</v>
      </c>
      <c r="E15414" t="s">
        <v>17087</v>
      </c>
      <c r="F15414" s="1">
        <v>-553.95000000000005</v>
      </c>
      <c r="I15414" s="13">
        <f t="shared" si="240"/>
        <v>-2663058.4550001654</v>
      </c>
    </row>
    <row r="15415" spans="1:9">
      <c r="A15415" s="10">
        <v>44140</v>
      </c>
      <c r="B15415" s="10">
        <v>44139</v>
      </c>
      <c r="C15415" t="s">
        <v>18183</v>
      </c>
      <c r="D15415" t="s">
        <v>18182</v>
      </c>
      <c r="E15415" t="s">
        <v>5478</v>
      </c>
      <c r="F15415" s="1">
        <v>-2374.3229999999999</v>
      </c>
      <c r="I15415" s="13">
        <f t="shared" si="240"/>
        <v>-2665432.7780001652</v>
      </c>
    </row>
    <row r="15416" spans="1:9">
      <c r="A15416" s="10">
        <v>44140</v>
      </c>
      <c r="B15416" s="10">
        <v>44139</v>
      </c>
      <c r="C15416" t="s">
        <v>31</v>
      </c>
      <c r="D15416" t="s">
        <v>18182</v>
      </c>
      <c r="E15416" t="s">
        <v>5478</v>
      </c>
      <c r="F15416" s="1">
        <v>-1.7849999999999999</v>
      </c>
      <c r="I15416" s="13">
        <f t="shared" si="240"/>
        <v>-2665434.5630001654</v>
      </c>
    </row>
    <row r="15417" spans="1:9">
      <c r="A15417" s="10">
        <v>44140</v>
      </c>
      <c r="B15417" s="10">
        <v>44139</v>
      </c>
      <c r="C15417" t="s">
        <v>18181</v>
      </c>
      <c r="D15417" t="s">
        <v>18180</v>
      </c>
      <c r="E15417" t="s">
        <v>13665</v>
      </c>
      <c r="F15417" s="1">
        <v>-22655</v>
      </c>
      <c r="I15417" s="13">
        <f t="shared" si="240"/>
        <v>-2688089.5630001654</v>
      </c>
    </row>
    <row r="15418" spans="1:9">
      <c r="A15418" s="10">
        <v>44140</v>
      </c>
      <c r="B15418" s="10">
        <v>44139</v>
      </c>
      <c r="C15418" t="s">
        <v>18179</v>
      </c>
      <c r="D15418" t="s">
        <v>18178</v>
      </c>
      <c r="E15418" t="s">
        <v>13665</v>
      </c>
      <c r="F15418" s="1">
        <v>-24428</v>
      </c>
      <c r="I15418" s="13">
        <f t="shared" si="240"/>
        <v>-2712517.5630001654</v>
      </c>
    </row>
    <row r="15419" spans="1:9">
      <c r="A15419" s="10">
        <v>44140</v>
      </c>
      <c r="B15419" s="10">
        <v>44139</v>
      </c>
      <c r="C15419" t="s">
        <v>452</v>
      </c>
      <c r="D15419" t="s">
        <v>2010</v>
      </c>
      <c r="E15419" t="s">
        <v>11</v>
      </c>
      <c r="F15419" s="1">
        <v>-0.59499999999999997</v>
      </c>
      <c r="I15419" s="13">
        <f t="shared" si="240"/>
        <v>-2712518.1580001656</v>
      </c>
    </row>
    <row r="15420" spans="1:9">
      <c r="A15420" s="10">
        <v>44140</v>
      </c>
      <c r="B15420" s="10">
        <v>44139</v>
      </c>
      <c r="C15420" t="s">
        <v>18177</v>
      </c>
      <c r="D15420" t="s">
        <v>18176</v>
      </c>
      <c r="E15420" t="s">
        <v>11</v>
      </c>
      <c r="F15420" s="1">
        <v>-9474.3850000000002</v>
      </c>
      <c r="I15420" s="13">
        <f t="shared" si="240"/>
        <v>-2721992.5430001654</v>
      </c>
    </row>
    <row r="15421" spans="1:9">
      <c r="A15421" s="10">
        <v>44140</v>
      </c>
      <c r="B15421" s="10">
        <v>44139</v>
      </c>
      <c r="C15421" t="s">
        <v>18175</v>
      </c>
      <c r="E15421" t="s">
        <v>15422</v>
      </c>
      <c r="F15421" s="1">
        <v>-27399.226999999999</v>
      </c>
      <c r="I15421" s="13">
        <f t="shared" si="240"/>
        <v>-2749391.7700001653</v>
      </c>
    </row>
    <row r="15422" spans="1:9">
      <c r="A15422" s="10">
        <v>44140</v>
      </c>
      <c r="B15422" s="10">
        <v>44139</v>
      </c>
      <c r="C15422" t="s">
        <v>101</v>
      </c>
      <c r="E15422" t="s">
        <v>11</v>
      </c>
      <c r="F15422" s="1">
        <v>-9.52</v>
      </c>
      <c r="I15422" s="13">
        <f t="shared" si="240"/>
        <v>-2749401.2900001653</v>
      </c>
    </row>
    <row r="15423" spans="1:9">
      <c r="A15423" s="10">
        <v>44140</v>
      </c>
      <c r="B15423" s="10">
        <v>44139</v>
      </c>
      <c r="C15423" t="s">
        <v>18174</v>
      </c>
      <c r="D15423" t="s">
        <v>18173</v>
      </c>
      <c r="E15423" t="s">
        <v>17864</v>
      </c>
      <c r="F15423" s="1">
        <v>-29550</v>
      </c>
      <c r="I15423" s="13">
        <f t="shared" si="240"/>
        <v>-2778951.2900001653</v>
      </c>
    </row>
    <row r="15424" spans="1:9">
      <c r="A15424" s="10">
        <v>44140</v>
      </c>
      <c r="B15424" s="10">
        <v>44139</v>
      </c>
      <c r="C15424" t="s">
        <v>18172</v>
      </c>
      <c r="D15424" t="s">
        <v>18171</v>
      </c>
      <c r="E15424" t="s">
        <v>729</v>
      </c>
      <c r="F15424" s="1">
        <v>-594.10599999999999</v>
      </c>
      <c r="I15424" s="13">
        <f t="shared" si="240"/>
        <v>-2779545.3960001655</v>
      </c>
    </row>
    <row r="15425" spans="1:9">
      <c r="A15425" s="10">
        <v>44140</v>
      </c>
      <c r="B15425" s="10">
        <v>44139</v>
      </c>
      <c r="C15425" t="s">
        <v>31</v>
      </c>
      <c r="D15425" t="s">
        <v>18171</v>
      </c>
      <c r="E15425" t="s">
        <v>729</v>
      </c>
      <c r="F15425" s="1">
        <v>-1.7849999999999999</v>
      </c>
      <c r="I15425" s="13">
        <f t="shared" si="240"/>
        <v>-2779547.1810001656</v>
      </c>
    </row>
    <row r="15426" spans="1:9">
      <c r="A15426" s="10">
        <v>44140</v>
      </c>
      <c r="B15426" s="10">
        <v>44139</v>
      </c>
      <c r="C15426" t="s">
        <v>18170</v>
      </c>
      <c r="D15426" t="s">
        <v>18169</v>
      </c>
      <c r="E15426" t="s">
        <v>237</v>
      </c>
      <c r="F15426" s="1">
        <v>-29550</v>
      </c>
      <c r="I15426" s="13">
        <f t="shared" si="240"/>
        <v>-2809097.1810001656</v>
      </c>
    </row>
    <row r="15427" spans="1:9">
      <c r="A15427" s="10">
        <v>44140</v>
      </c>
      <c r="B15427" s="10">
        <v>44139</v>
      </c>
      <c r="C15427" t="s">
        <v>452</v>
      </c>
      <c r="D15427" t="s">
        <v>1921</v>
      </c>
      <c r="E15427" t="s">
        <v>11</v>
      </c>
      <c r="F15427" s="1">
        <v>-0.59499999999999997</v>
      </c>
      <c r="I15427" s="13">
        <f t="shared" ref="I15427:I15490" si="241">I15426+F15427+G15427</f>
        <v>-2809097.7760001658</v>
      </c>
    </row>
    <row r="15428" spans="1:9">
      <c r="A15428" s="10">
        <v>44140</v>
      </c>
      <c r="B15428" s="10">
        <v>44139</v>
      </c>
      <c r="C15428" t="s">
        <v>452</v>
      </c>
      <c r="D15428" t="s">
        <v>1510</v>
      </c>
      <c r="E15428" t="s">
        <v>11</v>
      </c>
      <c r="F15428" s="1">
        <v>-0.59499999999999997</v>
      </c>
      <c r="I15428" s="13">
        <f t="shared" si="241"/>
        <v>-2809098.3710001661</v>
      </c>
    </row>
    <row r="15429" spans="1:9">
      <c r="A15429" s="10">
        <v>44140</v>
      </c>
      <c r="B15429" s="10">
        <v>44139</v>
      </c>
      <c r="C15429" t="s">
        <v>18166</v>
      </c>
      <c r="D15429" t="s">
        <v>18165</v>
      </c>
      <c r="E15429" t="s">
        <v>332</v>
      </c>
      <c r="F15429" s="1">
        <v>-12328.507</v>
      </c>
      <c r="I15429" s="13">
        <f t="shared" si="241"/>
        <v>-2821426.8780001663</v>
      </c>
    </row>
    <row r="15430" spans="1:9">
      <c r="A15430" s="10">
        <v>44140</v>
      </c>
      <c r="B15430" s="10">
        <v>44139</v>
      </c>
      <c r="C15430" t="s">
        <v>31</v>
      </c>
      <c r="D15430" t="s">
        <v>18165</v>
      </c>
      <c r="E15430" t="s">
        <v>332</v>
      </c>
      <c r="F15430" s="1">
        <v>-1.7849999999999999</v>
      </c>
      <c r="I15430" s="13">
        <f t="shared" si="241"/>
        <v>-2821428.6630001664</v>
      </c>
    </row>
    <row r="15431" spans="1:9">
      <c r="A15431" s="10">
        <v>44140</v>
      </c>
      <c r="B15431" s="10">
        <v>44139</v>
      </c>
      <c r="C15431" t="s">
        <v>12249</v>
      </c>
      <c r="D15431" t="s">
        <v>18163</v>
      </c>
      <c r="E15431" t="s">
        <v>11</v>
      </c>
      <c r="F15431" s="1">
        <v>-0.59499999999999997</v>
      </c>
      <c r="I15431" s="13">
        <f t="shared" si="241"/>
        <v>-2821429.2580001666</v>
      </c>
    </row>
    <row r="15432" spans="1:9">
      <c r="A15432" s="10">
        <v>44140</v>
      </c>
      <c r="B15432" s="10">
        <v>44139</v>
      </c>
      <c r="C15432" t="s">
        <v>18162</v>
      </c>
      <c r="D15432" t="s">
        <v>18161</v>
      </c>
      <c r="E15432" t="s">
        <v>10403</v>
      </c>
      <c r="F15432" s="1">
        <v>-4169.4679999999998</v>
      </c>
      <c r="I15432" s="13">
        <f t="shared" si="241"/>
        <v>-2825598.7260001665</v>
      </c>
    </row>
    <row r="15433" spans="1:9">
      <c r="A15433" s="10">
        <v>44140</v>
      </c>
      <c r="B15433" s="10">
        <v>44139</v>
      </c>
      <c r="C15433" t="s">
        <v>31</v>
      </c>
      <c r="D15433" t="s">
        <v>18161</v>
      </c>
      <c r="E15433" t="s">
        <v>10403</v>
      </c>
      <c r="F15433" s="1">
        <v>-1.7849999999999999</v>
      </c>
      <c r="I15433" s="13">
        <f t="shared" si="241"/>
        <v>-2825600.5110001666</v>
      </c>
    </row>
    <row r="15434" spans="1:9">
      <c r="A15434" s="10">
        <v>44140</v>
      </c>
      <c r="B15434" s="10">
        <v>44139</v>
      </c>
      <c r="C15434" t="s">
        <v>18160</v>
      </c>
      <c r="D15434" t="s">
        <v>18159</v>
      </c>
      <c r="E15434" t="s">
        <v>8015</v>
      </c>
      <c r="F15434" s="1">
        <v>-5840.2479999999996</v>
      </c>
      <c r="I15434" s="13">
        <f t="shared" si="241"/>
        <v>-2831440.7590001668</v>
      </c>
    </row>
    <row r="15435" spans="1:9">
      <c r="A15435" s="10">
        <v>44140</v>
      </c>
      <c r="B15435" s="10">
        <v>44139</v>
      </c>
      <c r="C15435" t="s">
        <v>31</v>
      </c>
      <c r="D15435" t="s">
        <v>18159</v>
      </c>
      <c r="E15435" t="s">
        <v>8015</v>
      </c>
      <c r="F15435" s="1">
        <v>-1.7849999999999999</v>
      </c>
      <c r="I15435" s="13">
        <f t="shared" si="241"/>
        <v>-2831442.5440001669</v>
      </c>
    </row>
    <row r="15436" spans="1:9">
      <c r="A15436" s="10">
        <v>44140</v>
      </c>
      <c r="B15436" s="10">
        <v>44139</v>
      </c>
      <c r="C15436" t="s">
        <v>18158</v>
      </c>
      <c r="D15436" t="s">
        <v>18157</v>
      </c>
      <c r="E15436" t="s">
        <v>676</v>
      </c>
      <c r="F15436" s="1">
        <v>-1253.9939999999999</v>
      </c>
      <c r="I15436" s="13">
        <f t="shared" si="241"/>
        <v>-2832696.5380001669</v>
      </c>
    </row>
    <row r="15437" spans="1:9">
      <c r="A15437" s="10">
        <v>44140</v>
      </c>
      <c r="B15437" s="10">
        <v>44139</v>
      </c>
      <c r="C15437" t="s">
        <v>18156</v>
      </c>
      <c r="D15437" t="s">
        <v>18155</v>
      </c>
      <c r="E15437" t="s">
        <v>228</v>
      </c>
      <c r="F15437" s="1">
        <v>-15331.6</v>
      </c>
      <c r="I15437" s="13">
        <f t="shared" si="241"/>
        <v>-2848028.138000167</v>
      </c>
    </row>
    <row r="15438" spans="1:9">
      <c r="A15438" s="10">
        <v>44140</v>
      </c>
      <c r="B15438" s="10">
        <v>44139</v>
      </c>
      <c r="C15438" t="s">
        <v>18154</v>
      </c>
      <c r="D15438" t="s">
        <v>18153</v>
      </c>
      <c r="E15438" t="s">
        <v>587</v>
      </c>
      <c r="F15438" s="1">
        <v>-2446.511</v>
      </c>
      <c r="I15438" s="13">
        <f t="shared" si="241"/>
        <v>-2850474.6490001669</v>
      </c>
    </row>
    <row r="15439" spans="1:9">
      <c r="A15439" s="10">
        <v>44140</v>
      </c>
      <c r="B15439" s="10">
        <v>44139</v>
      </c>
      <c r="C15439" t="s">
        <v>31</v>
      </c>
      <c r="D15439" t="s">
        <v>18153</v>
      </c>
      <c r="E15439" t="s">
        <v>587</v>
      </c>
      <c r="F15439" s="1">
        <v>-1.7849999999999999</v>
      </c>
      <c r="I15439" s="13">
        <f t="shared" si="241"/>
        <v>-2850476.4340001671</v>
      </c>
    </row>
    <row r="15440" spans="1:9">
      <c r="A15440" s="10">
        <v>44140</v>
      </c>
      <c r="B15440" s="10">
        <v>44139</v>
      </c>
      <c r="C15440" t="s">
        <v>18152</v>
      </c>
      <c r="D15440" t="s">
        <v>18151</v>
      </c>
      <c r="E15440" t="s">
        <v>17974</v>
      </c>
      <c r="F15440" s="1">
        <v>-200.11500000000001</v>
      </c>
      <c r="I15440" s="13">
        <f t="shared" si="241"/>
        <v>-2850676.5490001673</v>
      </c>
    </row>
    <row r="15441" spans="1:9">
      <c r="A15441" s="10">
        <v>44139</v>
      </c>
      <c r="B15441" s="10">
        <v>44139</v>
      </c>
      <c r="C15441" t="s">
        <v>18132</v>
      </c>
      <c r="D15441" t="s">
        <v>18131</v>
      </c>
      <c r="E15441" t="s">
        <v>479</v>
      </c>
      <c r="G15441" s="1">
        <v>1499995.9539999999</v>
      </c>
      <c r="I15441" s="13">
        <f t="shared" si="241"/>
        <v>-1350680.5950001674</v>
      </c>
    </row>
    <row r="15442" spans="1:9">
      <c r="A15442" s="10">
        <v>44138</v>
      </c>
      <c r="B15442" s="10">
        <v>44139</v>
      </c>
      <c r="C15442" t="s">
        <v>18128</v>
      </c>
      <c r="D15442" t="s">
        <v>18114</v>
      </c>
      <c r="E15442" t="s">
        <v>11</v>
      </c>
      <c r="G15442" s="1">
        <v>300000</v>
      </c>
      <c r="I15442" s="13">
        <f t="shared" si="241"/>
        <v>-1050680.5950001674</v>
      </c>
    </row>
    <row r="15443" spans="1:9">
      <c r="A15443" s="10">
        <v>44138</v>
      </c>
      <c r="B15443" s="10">
        <v>44139</v>
      </c>
      <c r="C15443" t="s">
        <v>12765</v>
      </c>
      <c r="D15443" t="s">
        <v>2012</v>
      </c>
      <c r="E15443" t="s">
        <v>11</v>
      </c>
      <c r="G15443" s="1">
        <v>4500</v>
      </c>
      <c r="I15443" s="13">
        <f t="shared" si="241"/>
        <v>-1046180.5950001674</v>
      </c>
    </row>
    <row r="15444" spans="1:9">
      <c r="A15444" s="10">
        <v>44138</v>
      </c>
      <c r="B15444" s="10">
        <v>44139</v>
      </c>
      <c r="C15444" t="s">
        <v>15528</v>
      </c>
      <c r="D15444" t="s">
        <v>2108</v>
      </c>
      <c r="E15444" t="s">
        <v>11</v>
      </c>
      <c r="G15444" s="1">
        <v>35000</v>
      </c>
      <c r="I15444" s="13">
        <f t="shared" si="241"/>
        <v>-1011180.5950001674</v>
      </c>
    </row>
    <row r="15445" spans="1:9">
      <c r="A15445" s="10">
        <v>44138</v>
      </c>
      <c r="B15445" s="10">
        <v>44139</v>
      </c>
      <c r="C15445" t="s">
        <v>18117</v>
      </c>
      <c r="D15445" t="s">
        <v>1623</v>
      </c>
      <c r="E15445" t="s">
        <v>11</v>
      </c>
      <c r="G15445" s="1">
        <v>25500</v>
      </c>
      <c r="I15445" s="13">
        <f t="shared" si="241"/>
        <v>-985680.59500016738</v>
      </c>
    </row>
    <row r="15446" spans="1:9">
      <c r="A15446" s="10">
        <v>44138</v>
      </c>
      <c r="B15446" s="10">
        <v>44139</v>
      </c>
      <c r="C15446" t="s">
        <v>12394</v>
      </c>
      <c r="D15446" t="s">
        <v>12376</v>
      </c>
      <c r="E15446" t="s">
        <v>11</v>
      </c>
      <c r="G15446" s="1">
        <v>21500</v>
      </c>
      <c r="I15446" s="13">
        <f t="shared" si="241"/>
        <v>-964180.59500016738</v>
      </c>
    </row>
    <row r="15447" spans="1:9">
      <c r="A15447" s="10">
        <v>44138</v>
      </c>
      <c r="B15447" s="10">
        <v>44139</v>
      </c>
      <c r="C15447" t="s">
        <v>15011</v>
      </c>
      <c r="D15447" t="s">
        <v>1952</v>
      </c>
      <c r="E15447" t="s">
        <v>11</v>
      </c>
      <c r="G15447" s="1">
        <v>5500</v>
      </c>
      <c r="I15447" s="13">
        <f t="shared" si="241"/>
        <v>-958680.59500016738</v>
      </c>
    </row>
    <row r="15448" spans="1:9">
      <c r="A15448" s="10">
        <v>44144</v>
      </c>
      <c r="B15448" s="10">
        <v>44140</v>
      </c>
      <c r="C15448" t="s">
        <v>184</v>
      </c>
      <c r="D15448" t="s">
        <v>18233</v>
      </c>
      <c r="E15448" t="s">
        <v>18232</v>
      </c>
      <c r="F15448" s="1">
        <v>-10</v>
      </c>
      <c r="I15448" s="13">
        <f t="shared" si="241"/>
        <v>-958690.59500016738</v>
      </c>
    </row>
    <row r="15449" spans="1:9">
      <c r="A15449" s="10">
        <v>44144</v>
      </c>
      <c r="B15449" s="10">
        <v>44140</v>
      </c>
      <c r="C15449" t="s">
        <v>7</v>
      </c>
      <c r="D15449" t="s">
        <v>18231</v>
      </c>
      <c r="E15449" t="s">
        <v>18230</v>
      </c>
      <c r="F15449" s="1">
        <v>-1.9</v>
      </c>
      <c r="I15449" s="13">
        <f t="shared" si="241"/>
        <v>-958692.4950001674</v>
      </c>
    </row>
    <row r="15450" spans="1:9">
      <c r="A15450" s="10">
        <v>44144</v>
      </c>
      <c r="B15450" s="10">
        <v>44140</v>
      </c>
      <c r="C15450" t="s">
        <v>184</v>
      </c>
      <c r="D15450" t="s">
        <v>18229</v>
      </c>
      <c r="E15450" t="s">
        <v>18228</v>
      </c>
      <c r="F15450" s="1">
        <v>-10</v>
      </c>
      <c r="I15450" s="13">
        <f t="shared" si="241"/>
        <v>-958702.4950001674</v>
      </c>
    </row>
    <row r="15451" spans="1:9">
      <c r="A15451" s="10">
        <v>44144</v>
      </c>
      <c r="B15451" s="10">
        <v>44140</v>
      </c>
      <c r="C15451" t="s">
        <v>7</v>
      </c>
      <c r="D15451" t="s">
        <v>18227</v>
      </c>
      <c r="E15451" t="s">
        <v>18226</v>
      </c>
      <c r="F15451" s="1">
        <v>-1.9</v>
      </c>
      <c r="I15451" s="13">
        <f t="shared" si="241"/>
        <v>-958704.39500016742</v>
      </c>
    </row>
    <row r="15452" spans="1:9">
      <c r="A15452" s="10">
        <v>44141</v>
      </c>
      <c r="B15452" s="10">
        <v>44140</v>
      </c>
      <c r="C15452" t="s">
        <v>18221</v>
      </c>
      <c r="D15452" t="s">
        <v>18220</v>
      </c>
      <c r="E15452" t="s">
        <v>7676</v>
      </c>
      <c r="F15452" s="1">
        <v>-1103.0050000000001</v>
      </c>
      <c r="I15452" s="13">
        <f t="shared" si="241"/>
        <v>-959807.40000016743</v>
      </c>
    </row>
    <row r="15453" spans="1:9">
      <c r="A15453" s="10">
        <v>44141</v>
      </c>
      <c r="B15453" s="10">
        <v>44140</v>
      </c>
      <c r="C15453" t="s">
        <v>18219</v>
      </c>
      <c r="D15453" t="s">
        <v>18218</v>
      </c>
      <c r="E15453" t="s">
        <v>18217</v>
      </c>
      <c r="F15453" s="1">
        <v>-2971.48</v>
      </c>
      <c r="I15453" s="13">
        <f t="shared" si="241"/>
        <v>-962778.88000016741</v>
      </c>
    </row>
    <row r="15454" spans="1:9">
      <c r="A15454" s="10">
        <v>44141</v>
      </c>
      <c r="B15454" s="10">
        <v>44140</v>
      </c>
      <c r="C15454" t="s">
        <v>18216</v>
      </c>
      <c r="D15454" t="s">
        <v>18215</v>
      </c>
      <c r="E15454" t="s">
        <v>142</v>
      </c>
      <c r="F15454" s="1">
        <v>-170.1</v>
      </c>
      <c r="I15454" s="13">
        <f t="shared" si="241"/>
        <v>-962948.98000016739</v>
      </c>
    </row>
    <row r="15455" spans="1:9">
      <c r="A15455" s="10">
        <v>44141</v>
      </c>
      <c r="B15455" s="10">
        <v>44140</v>
      </c>
      <c r="C15455" t="s">
        <v>18214</v>
      </c>
      <c r="D15455" t="s">
        <v>18213</v>
      </c>
      <c r="E15455" t="s">
        <v>10075</v>
      </c>
      <c r="F15455" s="1">
        <v>-11327.5</v>
      </c>
      <c r="I15455" s="13">
        <f t="shared" si="241"/>
        <v>-974276.48000016739</v>
      </c>
    </row>
    <row r="15456" spans="1:9">
      <c r="A15456" s="10">
        <v>44141</v>
      </c>
      <c r="B15456" s="10">
        <v>44140</v>
      </c>
      <c r="C15456" t="s">
        <v>31</v>
      </c>
      <c r="D15456" t="s">
        <v>18213</v>
      </c>
      <c r="E15456" t="s">
        <v>10075</v>
      </c>
      <c r="F15456" s="1">
        <v>-1.7849999999999999</v>
      </c>
      <c r="I15456" s="13">
        <f t="shared" si="241"/>
        <v>-974278.26500016742</v>
      </c>
    </row>
    <row r="15457" spans="1:9">
      <c r="A15457" s="10">
        <v>44141</v>
      </c>
      <c r="B15457" s="10">
        <v>44140</v>
      </c>
      <c r="C15457" t="s">
        <v>18212</v>
      </c>
      <c r="D15457" t="s">
        <v>18211</v>
      </c>
      <c r="E15457" t="s">
        <v>15044</v>
      </c>
      <c r="F15457" s="1">
        <v>-29550</v>
      </c>
      <c r="I15457" s="13">
        <f t="shared" si="241"/>
        <v>-1003828.2650001674</v>
      </c>
    </row>
    <row r="15458" spans="1:9">
      <c r="A15458" s="10">
        <v>44141</v>
      </c>
      <c r="B15458" s="10">
        <v>44140</v>
      </c>
      <c r="C15458" t="s">
        <v>18210</v>
      </c>
      <c r="D15458" t="s">
        <v>18209</v>
      </c>
      <c r="E15458" t="s">
        <v>15767</v>
      </c>
      <c r="F15458" s="1">
        <v>-12384.79</v>
      </c>
      <c r="I15458" s="13">
        <f t="shared" si="241"/>
        <v>-1016213.0550001675</v>
      </c>
    </row>
    <row r="15459" spans="1:9">
      <c r="A15459" s="10">
        <v>44141</v>
      </c>
      <c r="B15459" s="10">
        <v>44140</v>
      </c>
      <c r="C15459" t="s">
        <v>18208</v>
      </c>
      <c r="D15459" t="s">
        <v>18207</v>
      </c>
      <c r="E15459" t="s">
        <v>6110</v>
      </c>
      <c r="F15459" s="1">
        <v>-572.51400000000001</v>
      </c>
      <c r="I15459" s="13">
        <f t="shared" si="241"/>
        <v>-1016785.5690001674</v>
      </c>
    </row>
    <row r="15460" spans="1:9">
      <c r="A15460" s="10">
        <v>44141</v>
      </c>
      <c r="B15460" s="10">
        <v>44140</v>
      </c>
      <c r="C15460" t="s">
        <v>12249</v>
      </c>
      <c r="D15460" t="s">
        <v>18205</v>
      </c>
      <c r="E15460" t="s">
        <v>11</v>
      </c>
      <c r="F15460" s="1">
        <v>-0.59499999999999997</v>
      </c>
      <c r="I15460" s="13">
        <f t="shared" si="241"/>
        <v>-1016786.1640001674</v>
      </c>
    </row>
    <row r="15461" spans="1:9">
      <c r="A15461" s="10">
        <v>44141</v>
      </c>
      <c r="B15461" s="10">
        <v>44140</v>
      </c>
      <c r="C15461" t="s">
        <v>18204</v>
      </c>
      <c r="D15461" t="s">
        <v>18203</v>
      </c>
      <c r="E15461" t="s">
        <v>4029</v>
      </c>
      <c r="F15461" s="1">
        <v>-3809.8429999999998</v>
      </c>
      <c r="I15461" s="13">
        <f t="shared" si="241"/>
        <v>-1020596.0070001674</v>
      </c>
    </row>
    <row r="15462" spans="1:9">
      <c r="A15462" s="10">
        <v>44141</v>
      </c>
      <c r="B15462" s="10">
        <v>44140</v>
      </c>
      <c r="C15462" t="s">
        <v>18202</v>
      </c>
      <c r="D15462" t="s">
        <v>18201</v>
      </c>
      <c r="E15462" t="s">
        <v>237</v>
      </c>
      <c r="F15462" s="1">
        <v>-73590.034</v>
      </c>
      <c r="I15462" s="13">
        <f t="shared" si="241"/>
        <v>-1094186.0410001674</v>
      </c>
    </row>
    <row r="15463" spans="1:9">
      <c r="A15463" s="10">
        <v>44141</v>
      </c>
      <c r="B15463" s="10">
        <v>44140</v>
      </c>
      <c r="C15463" t="s">
        <v>18200</v>
      </c>
      <c r="D15463" t="s">
        <v>18199</v>
      </c>
      <c r="E15463" t="s">
        <v>15767</v>
      </c>
      <c r="F15463" s="1">
        <v>-6076.7650000000003</v>
      </c>
      <c r="I15463" s="13">
        <f t="shared" si="241"/>
        <v>-1100262.8060001673</v>
      </c>
    </row>
    <row r="15464" spans="1:9">
      <c r="A15464" s="10">
        <v>44141</v>
      </c>
      <c r="B15464" s="10">
        <v>44140</v>
      </c>
      <c r="C15464" t="s">
        <v>18198</v>
      </c>
      <c r="D15464" t="s">
        <v>18197</v>
      </c>
      <c r="E15464" t="s">
        <v>13665</v>
      </c>
      <c r="F15464" s="1">
        <v>-21177.5</v>
      </c>
      <c r="I15464" s="13">
        <f t="shared" si="241"/>
        <v>-1121440.3060001673</v>
      </c>
    </row>
    <row r="15465" spans="1:9">
      <c r="A15465" s="10">
        <v>44139</v>
      </c>
      <c r="B15465" s="10">
        <v>44140</v>
      </c>
      <c r="C15465" t="s">
        <v>3721</v>
      </c>
      <c r="E15465" t="s">
        <v>11</v>
      </c>
      <c r="G15465" s="1">
        <v>2049.3040000000001</v>
      </c>
      <c r="I15465" s="13">
        <f t="shared" si="241"/>
        <v>-1119391.0020001673</v>
      </c>
    </row>
    <row r="15466" spans="1:9">
      <c r="A15466" s="10">
        <v>44139</v>
      </c>
      <c r="B15466" s="10">
        <v>44140</v>
      </c>
      <c r="C15466" t="s">
        <v>18140</v>
      </c>
      <c r="D15466" t="s">
        <v>18139</v>
      </c>
      <c r="E15466" t="s">
        <v>11</v>
      </c>
      <c r="G15466" s="1">
        <v>250000</v>
      </c>
      <c r="I15466" s="13">
        <f t="shared" si="241"/>
        <v>-869391.00200016727</v>
      </c>
    </row>
    <row r="15467" spans="1:9">
      <c r="A15467" s="10">
        <v>44139</v>
      </c>
      <c r="B15467" s="10">
        <v>44140</v>
      </c>
      <c r="C15467" t="s">
        <v>18134</v>
      </c>
      <c r="D15467" t="s">
        <v>18133</v>
      </c>
      <c r="E15467" t="s">
        <v>11</v>
      </c>
      <c r="G15467" s="1">
        <v>76.453999999999994</v>
      </c>
      <c r="I15467" s="13">
        <f t="shared" si="241"/>
        <v>-869314.54800016724</v>
      </c>
    </row>
    <row r="15468" spans="1:9">
      <c r="A15468" s="10">
        <v>44148</v>
      </c>
      <c r="B15468" s="10">
        <v>44141</v>
      </c>
      <c r="C15468" t="s">
        <v>14220</v>
      </c>
      <c r="E15468" t="s">
        <v>11</v>
      </c>
      <c r="F15468" s="1">
        <v>-20</v>
      </c>
      <c r="I15468" s="13">
        <f t="shared" si="241"/>
        <v>-869334.54800016724</v>
      </c>
    </row>
    <row r="15469" spans="1:9">
      <c r="A15469" s="10">
        <v>44148</v>
      </c>
      <c r="B15469" s="10">
        <v>44141</v>
      </c>
      <c r="C15469" t="s">
        <v>7</v>
      </c>
      <c r="E15469" t="s">
        <v>11</v>
      </c>
      <c r="F15469" s="1">
        <v>-3.8</v>
      </c>
      <c r="I15469" s="13">
        <f t="shared" si="241"/>
        <v>-869338.34800016729</v>
      </c>
    </row>
    <row r="15470" spans="1:9">
      <c r="A15470" s="10">
        <v>44144</v>
      </c>
      <c r="B15470" s="10">
        <v>44141</v>
      </c>
      <c r="C15470" t="s">
        <v>452</v>
      </c>
      <c r="D15470" t="s">
        <v>1922</v>
      </c>
      <c r="E15470" t="s">
        <v>11</v>
      </c>
      <c r="F15470" s="1">
        <v>-0.59499999999999997</v>
      </c>
      <c r="I15470" s="13">
        <f t="shared" si="241"/>
        <v>-869338.94300016726</v>
      </c>
    </row>
    <row r="15471" spans="1:9">
      <c r="A15471" s="10">
        <v>44144</v>
      </c>
      <c r="B15471" s="10">
        <v>44141</v>
      </c>
      <c r="C15471" t="s">
        <v>18245</v>
      </c>
      <c r="D15471" t="s">
        <v>18244</v>
      </c>
      <c r="E15471" t="s">
        <v>17432</v>
      </c>
      <c r="F15471" s="1">
        <v>-1006.038</v>
      </c>
      <c r="I15471" s="13">
        <f t="shared" si="241"/>
        <v>-870344.9810001672</v>
      </c>
    </row>
    <row r="15472" spans="1:9">
      <c r="A15472" s="10">
        <v>44144</v>
      </c>
      <c r="B15472" s="10">
        <v>44141</v>
      </c>
      <c r="C15472" t="s">
        <v>18243</v>
      </c>
      <c r="D15472" t="s">
        <v>18242</v>
      </c>
      <c r="E15472" t="s">
        <v>14128</v>
      </c>
      <c r="F15472" s="1">
        <v>-1040.635</v>
      </c>
      <c r="I15472" s="13">
        <f t="shared" si="241"/>
        <v>-871385.61600016721</v>
      </c>
    </row>
    <row r="15473" spans="1:9">
      <c r="A15473" s="10">
        <v>44144</v>
      </c>
      <c r="B15473" s="10">
        <v>44141</v>
      </c>
      <c r="C15473" t="s">
        <v>452</v>
      </c>
      <c r="D15473" t="s">
        <v>2051</v>
      </c>
      <c r="E15473" t="s">
        <v>11</v>
      </c>
      <c r="F15473" s="1">
        <v>-0.59499999999999997</v>
      </c>
      <c r="I15473" s="13">
        <f t="shared" si="241"/>
        <v>-871386.21100016718</v>
      </c>
    </row>
    <row r="15474" spans="1:9">
      <c r="A15474" s="10">
        <v>44144</v>
      </c>
      <c r="B15474" s="10">
        <v>44141</v>
      </c>
      <c r="C15474" t="s">
        <v>452</v>
      </c>
      <c r="D15474" t="s">
        <v>1586</v>
      </c>
      <c r="E15474" t="s">
        <v>11</v>
      </c>
      <c r="F15474" s="1">
        <v>-0.59499999999999997</v>
      </c>
      <c r="I15474" s="13">
        <f t="shared" si="241"/>
        <v>-871386.80600016715</v>
      </c>
    </row>
    <row r="15475" spans="1:9">
      <c r="A15475" s="10">
        <v>44144</v>
      </c>
      <c r="B15475" s="10">
        <v>44141</v>
      </c>
      <c r="C15475" t="s">
        <v>18240</v>
      </c>
      <c r="D15475" t="s">
        <v>18239</v>
      </c>
      <c r="E15475" t="s">
        <v>11</v>
      </c>
      <c r="F15475" s="1">
        <v>-9297.5650000000005</v>
      </c>
      <c r="I15475" s="13">
        <f t="shared" si="241"/>
        <v>-880684.3710001671</v>
      </c>
    </row>
    <row r="15476" spans="1:9">
      <c r="A15476" s="10">
        <v>44144</v>
      </c>
      <c r="B15476" s="10">
        <v>44141</v>
      </c>
      <c r="C15476" t="s">
        <v>18238</v>
      </c>
      <c r="D15476" t="s">
        <v>8967</v>
      </c>
      <c r="E15476" t="s">
        <v>17432</v>
      </c>
      <c r="F15476" s="1">
        <v>-1006.038</v>
      </c>
      <c r="I15476" s="13">
        <f t="shared" si="241"/>
        <v>-881690.40900016704</v>
      </c>
    </row>
    <row r="15477" spans="1:9">
      <c r="A15477" s="10">
        <v>44144</v>
      </c>
      <c r="B15477" s="10">
        <v>44141</v>
      </c>
      <c r="C15477" t="s">
        <v>452</v>
      </c>
      <c r="D15477" t="s">
        <v>711</v>
      </c>
      <c r="E15477" t="s">
        <v>11</v>
      </c>
      <c r="F15477" s="1">
        <v>-0.59499999999999997</v>
      </c>
      <c r="I15477" s="13">
        <f t="shared" si="241"/>
        <v>-881691.00400016701</v>
      </c>
    </row>
    <row r="15478" spans="1:9">
      <c r="A15478" s="10">
        <v>44144</v>
      </c>
      <c r="B15478" s="10">
        <v>44141</v>
      </c>
      <c r="C15478" t="s">
        <v>452</v>
      </c>
      <c r="D15478" t="s">
        <v>2050</v>
      </c>
      <c r="E15478" t="s">
        <v>11</v>
      </c>
      <c r="F15478" s="1">
        <v>-0.59499999999999997</v>
      </c>
      <c r="I15478" s="13">
        <f t="shared" si="241"/>
        <v>-881691.59900016699</v>
      </c>
    </row>
    <row r="15479" spans="1:9">
      <c r="A15479" s="10">
        <v>44144</v>
      </c>
      <c r="B15479" s="10">
        <v>44141</v>
      </c>
      <c r="C15479" t="s">
        <v>18237</v>
      </c>
      <c r="D15479" t="s">
        <v>18236</v>
      </c>
      <c r="E15479" t="s">
        <v>279</v>
      </c>
      <c r="F15479" s="1">
        <v>-240</v>
      </c>
      <c r="I15479" s="13">
        <f t="shared" si="241"/>
        <v>-881931.59900016699</v>
      </c>
    </row>
    <row r="15480" spans="1:9">
      <c r="A15480" s="10">
        <v>44144</v>
      </c>
      <c r="B15480" s="10">
        <v>44141</v>
      </c>
      <c r="C15480" t="s">
        <v>12249</v>
      </c>
      <c r="D15480" t="s">
        <v>18234</v>
      </c>
      <c r="E15480" t="s">
        <v>11</v>
      </c>
      <c r="F15480" s="1">
        <v>-0.59499999999999997</v>
      </c>
      <c r="I15480" s="13">
        <f t="shared" si="241"/>
        <v>-881932.19400016696</v>
      </c>
    </row>
    <row r="15481" spans="1:9">
      <c r="A15481" s="10">
        <v>44144</v>
      </c>
      <c r="B15481" s="10">
        <v>44141</v>
      </c>
      <c r="C15481" t="s">
        <v>18225</v>
      </c>
      <c r="D15481" t="s">
        <v>18224</v>
      </c>
      <c r="E15481" t="s">
        <v>11</v>
      </c>
      <c r="F15481" s="1">
        <v>-970.08699999999999</v>
      </c>
      <c r="I15481" s="13">
        <f t="shared" si="241"/>
        <v>-882902.28100016702</v>
      </c>
    </row>
    <row r="15482" spans="1:9">
      <c r="A15482" s="10">
        <v>44144</v>
      </c>
      <c r="B15482" s="10">
        <v>44141</v>
      </c>
      <c r="C15482" t="s">
        <v>18223</v>
      </c>
      <c r="D15482" t="s">
        <v>18222</v>
      </c>
      <c r="E15482" t="s">
        <v>404</v>
      </c>
      <c r="F15482" s="1">
        <v>-656.58199999999999</v>
      </c>
      <c r="I15482" s="13">
        <f t="shared" si="241"/>
        <v>-883558.86300016707</v>
      </c>
    </row>
    <row r="15483" spans="1:9">
      <c r="A15483" s="10">
        <v>44140</v>
      </c>
      <c r="B15483" s="10">
        <v>44141</v>
      </c>
      <c r="C15483" t="s">
        <v>12714</v>
      </c>
      <c r="D15483" t="s">
        <v>2136</v>
      </c>
      <c r="E15483" t="s">
        <v>11</v>
      </c>
      <c r="G15483" s="1">
        <v>49500</v>
      </c>
      <c r="I15483" s="13">
        <f t="shared" si="241"/>
        <v>-834058.86300016707</v>
      </c>
    </row>
    <row r="15484" spans="1:9">
      <c r="A15484" s="10">
        <v>44140</v>
      </c>
      <c r="B15484" s="10">
        <v>44141</v>
      </c>
      <c r="C15484" t="s">
        <v>12847</v>
      </c>
      <c r="D15484" t="s">
        <v>2010</v>
      </c>
      <c r="E15484" t="s">
        <v>11</v>
      </c>
      <c r="G15484" s="1">
        <v>28500</v>
      </c>
      <c r="I15484" s="13">
        <f t="shared" si="241"/>
        <v>-805558.86300016707</v>
      </c>
    </row>
    <row r="15485" spans="1:9">
      <c r="A15485" s="10">
        <v>44140</v>
      </c>
      <c r="B15485" s="10">
        <v>44141</v>
      </c>
      <c r="C15485" t="s">
        <v>18168</v>
      </c>
      <c r="D15485" t="s">
        <v>1921</v>
      </c>
      <c r="E15485" t="s">
        <v>11</v>
      </c>
      <c r="G15485" s="1">
        <v>21000</v>
      </c>
      <c r="I15485" s="13">
        <f t="shared" si="241"/>
        <v>-784558.86300016707</v>
      </c>
    </row>
    <row r="15486" spans="1:9">
      <c r="A15486" s="10">
        <v>44140</v>
      </c>
      <c r="B15486" s="10">
        <v>44141</v>
      </c>
      <c r="C15486" t="s">
        <v>18167</v>
      </c>
      <c r="D15486" t="s">
        <v>1510</v>
      </c>
      <c r="E15486" t="s">
        <v>11</v>
      </c>
      <c r="G15486" s="1">
        <v>6500</v>
      </c>
      <c r="I15486" s="13">
        <f t="shared" si="241"/>
        <v>-778058.86300016707</v>
      </c>
    </row>
    <row r="15487" spans="1:9">
      <c r="A15487" s="10">
        <v>44140</v>
      </c>
      <c r="B15487" s="10">
        <v>44141</v>
      </c>
      <c r="C15487" t="s">
        <v>18164</v>
      </c>
      <c r="D15487" t="s">
        <v>18163</v>
      </c>
      <c r="E15487" t="s">
        <v>11</v>
      </c>
      <c r="G15487" s="1">
        <v>200000</v>
      </c>
      <c r="I15487" s="13">
        <f t="shared" si="241"/>
        <v>-578058.86300016707</v>
      </c>
    </row>
    <row r="15488" spans="1:9">
      <c r="A15488" s="10">
        <v>44146</v>
      </c>
      <c r="B15488" s="10">
        <v>44144</v>
      </c>
      <c r="C15488" t="s">
        <v>184</v>
      </c>
      <c r="D15488" t="s">
        <v>18274</v>
      </c>
      <c r="E15488" t="s">
        <v>18273</v>
      </c>
      <c r="F15488" s="1">
        <v>-10</v>
      </c>
      <c r="I15488" s="13">
        <f t="shared" si="241"/>
        <v>-578068.86300016707</v>
      </c>
    </row>
    <row r="15489" spans="1:9">
      <c r="A15489" s="10">
        <v>44146</v>
      </c>
      <c r="B15489" s="10">
        <v>44144</v>
      </c>
      <c r="C15489" t="s">
        <v>7</v>
      </c>
      <c r="D15489" t="s">
        <v>18270</v>
      </c>
      <c r="E15489" t="s">
        <v>18269</v>
      </c>
      <c r="F15489" s="1">
        <v>-1.9</v>
      </c>
      <c r="I15489" s="13">
        <f t="shared" si="241"/>
        <v>-578070.76300016709</v>
      </c>
    </row>
    <row r="15490" spans="1:9">
      <c r="A15490" s="10">
        <v>44145</v>
      </c>
      <c r="B15490" s="10">
        <v>44144</v>
      </c>
      <c r="C15490" t="s">
        <v>18266</v>
      </c>
      <c r="D15490" t="s">
        <v>18246</v>
      </c>
      <c r="E15490" t="s">
        <v>11939</v>
      </c>
      <c r="F15490" s="1">
        <v>-103425.001</v>
      </c>
      <c r="I15490" s="13">
        <f t="shared" si="241"/>
        <v>-681495.76400016714</v>
      </c>
    </row>
    <row r="15491" spans="1:9">
      <c r="A15491" s="10">
        <v>44145</v>
      </c>
      <c r="B15491" s="10">
        <v>44144</v>
      </c>
      <c r="C15491" t="s">
        <v>18265</v>
      </c>
      <c r="D15491" t="s">
        <v>18264</v>
      </c>
      <c r="E15491" t="s">
        <v>237</v>
      </c>
      <c r="F15491" s="1">
        <v>-29550</v>
      </c>
      <c r="I15491" s="13">
        <f t="shared" ref="I15491:I15554" si="242">I15490+F15491+G15491</f>
        <v>-711045.76400016714</v>
      </c>
    </row>
    <row r="15492" spans="1:9">
      <c r="A15492" s="10">
        <v>44145</v>
      </c>
      <c r="B15492" s="10">
        <v>44144</v>
      </c>
      <c r="C15492" t="s">
        <v>18263</v>
      </c>
      <c r="E15492" t="s">
        <v>15422</v>
      </c>
      <c r="F15492" s="1">
        <v>-8546.6659999999993</v>
      </c>
      <c r="I15492" s="13">
        <f t="shared" si="242"/>
        <v>-719592.43000016711</v>
      </c>
    </row>
    <row r="15493" spans="1:9">
      <c r="A15493" s="10">
        <v>44145</v>
      </c>
      <c r="B15493" s="10">
        <v>44144</v>
      </c>
      <c r="C15493" t="s">
        <v>101</v>
      </c>
      <c r="E15493" t="s">
        <v>11</v>
      </c>
      <c r="F15493" s="1">
        <v>-9.52</v>
      </c>
      <c r="I15493" s="13">
        <f t="shared" si="242"/>
        <v>-719601.95000016713</v>
      </c>
    </row>
    <row r="15494" spans="1:9">
      <c r="A15494" s="10">
        <v>44145</v>
      </c>
      <c r="B15494" s="10">
        <v>44144</v>
      </c>
      <c r="C15494" t="s">
        <v>18262</v>
      </c>
      <c r="D15494" t="s">
        <v>18261</v>
      </c>
      <c r="E15494" t="s">
        <v>7722</v>
      </c>
      <c r="F15494" s="1">
        <v>-84.566000000000003</v>
      </c>
      <c r="I15494" s="13">
        <f t="shared" si="242"/>
        <v>-719686.51600016712</v>
      </c>
    </row>
    <row r="15495" spans="1:9">
      <c r="A15495" s="10">
        <v>44145</v>
      </c>
      <c r="B15495" s="10">
        <v>44144</v>
      </c>
      <c r="C15495" t="s">
        <v>18260</v>
      </c>
      <c r="D15495" t="s">
        <v>18259</v>
      </c>
      <c r="E15495" t="s">
        <v>8015</v>
      </c>
      <c r="F15495" s="1">
        <v>-611.66499999999996</v>
      </c>
      <c r="I15495" s="13">
        <f t="shared" si="242"/>
        <v>-720298.18100016715</v>
      </c>
    </row>
    <row r="15496" spans="1:9">
      <c r="A15496" s="10">
        <v>44145</v>
      </c>
      <c r="B15496" s="10">
        <v>44144</v>
      </c>
      <c r="C15496" t="s">
        <v>31</v>
      </c>
      <c r="D15496" t="s">
        <v>18259</v>
      </c>
      <c r="E15496" t="s">
        <v>8015</v>
      </c>
      <c r="F15496" s="1">
        <v>-1.7849999999999999</v>
      </c>
      <c r="I15496" s="13">
        <f t="shared" si="242"/>
        <v>-720299.96600016719</v>
      </c>
    </row>
    <row r="15497" spans="1:9">
      <c r="A15497" s="10">
        <v>44145</v>
      </c>
      <c r="B15497" s="10">
        <v>44144</v>
      </c>
      <c r="C15497" t="s">
        <v>18258</v>
      </c>
      <c r="D15497" t="s">
        <v>18257</v>
      </c>
      <c r="E15497" t="s">
        <v>4379</v>
      </c>
      <c r="F15497" s="1">
        <v>-10822.938</v>
      </c>
      <c r="I15497" s="13">
        <f t="shared" si="242"/>
        <v>-731122.90400016715</v>
      </c>
    </row>
    <row r="15498" spans="1:9">
      <c r="A15498" s="10">
        <v>44145</v>
      </c>
      <c r="B15498" s="10">
        <v>44144</v>
      </c>
      <c r="C15498" t="s">
        <v>18256</v>
      </c>
      <c r="E15498" t="s">
        <v>15422</v>
      </c>
      <c r="F15498" s="1">
        <v>-9314.1790000000001</v>
      </c>
      <c r="I15498" s="13">
        <f t="shared" si="242"/>
        <v>-740437.08300016716</v>
      </c>
    </row>
    <row r="15499" spans="1:9">
      <c r="A15499" s="10">
        <v>44145</v>
      </c>
      <c r="B15499" s="10">
        <v>44144</v>
      </c>
      <c r="C15499" t="s">
        <v>101</v>
      </c>
      <c r="E15499" t="s">
        <v>11</v>
      </c>
      <c r="F15499" s="1">
        <v>-9.52</v>
      </c>
      <c r="I15499" s="13">
        <f t="shared" si="242"/>
        <v>-740446.60300016718</v>
      </c>
    </row>
    <row r="15500" spans="1:9">
      <c r="A15500" s="10">
        <v>44145</v>
      </c>
      <c r="B15500" s="10">
        <v>44144</v>
      </c>
      <c r="C15500" t="s">
        <v>18255</v>
      </c>
      <c r="D15500" t="s">
        <v>18254</v>
      </c>
      <c r="E15500" t="s">
        <v>587</v>
      </c>
      <c r="F15500" s="1">
        <v>-812.01599999999996</v>
      </c>
      <c r="I15500" s="13">
        <f t="shared" si="242"/>
        <v>-741258.61900016712</v>
      </c>
    </row>
    <row r="15501" spans="1:9">
      <c r="A15501" s="10">
        <v>44145</v>
      </c>
      <c r="B15501" s="10">
        <v>44144</v>
      </c>
      <c r="C15501" t="s">
        <v>31</v>
      </c>
      <c r="D15501" t="s">
        <v>18254</v>
      </c>
      <c r="E15501" t="s">
        <v>587</v>
      </c>
      <c r="F15501" s="1">
        <v>-1.7849999999999999</v>
      </c>
      <c r="I15501" s="13">
        <f t="shared" si="242"/>
        <v>-741260.40400016715</v>
      </c>
    </row>
    <row r="15502" spans="1:9">
      <c r="A15502" s="10">
        <v>44145</v>
      </c>
      <c r="B15502" s="10">
        <v>44144</v>
      </c>
      <c r="C15502" t="s">
        <v>18250</v>
      </c>
      <c r="D15502" t="s">
        <v>18253</v>
      </c>
      <c r="E15502" t="s">
        <v>8828</v>
      </c>
      <c r="F15502" s="1">
        <v>-3.57</v>
      </c>
      <c r="I15502" s="13">
        <f t="shared" si="242"/>
        <v>-741263.9740001671</v>
      </c>
    </row>
    <row r="15503" spans="1:9">
      <c r="A15503" s="10">
        <v>44145</v>
      </c>
      <c r="B15503" s="10">
        <v>44144</v>
      </c>
      <c r="C15503" t="s">
        <v>18252</v>
      </c>
      <c r="D15503" t="s">
        <v>18251</v>
      </c>
      <c r="E15503" t="s">
        <v>7722</v>
      </c>
      <c r="F15503" s="1">
        <v>-560.55200000000002</v>
      </c>
      <c r="I15503" s="13">
        <f t="shared" si="242"/>
        <v>-741824.52600016713</v>
      </c>
    </row>
    <row r="15504" spans="1:9">
      <c r="A15504" s="10">
        <v>44145</v>
      </c>
      <c r="B15504" s="10">
        <v>44144</v>
      </c>
      <c r="C15504" t="s">
        <v>31</v>
      </c>
      <c r="D15504" t="s">
        <v>18251</v>
      </c>
      <c r="E15504" t="s">
        <v>7722</v>
      </c>
      <c r="F15504" s="1">
        <v>-1.7849999999999999</v>
      </c>
      <c r="I15504" s="13">
        <f t="shared" si="242"/>
        <v>-741826.31100016716</v>
      </c>
    </row>
    <row r="15505" spans="1:9">
      <c r="A15505" s="10">
        <v>44145</v>
      </c>
      <c r="B15505" s="10">
        <v>44144</v>
      </c>
      <c r="C15505" t="s">
        <v>18250</v>
      </c>
      <c r="D15505" t="s">
        <v>18249</v>
      </c>
      <c r="E15505" t="s">
        <v>8828</v>
      </c>
      <c r="F15505" s="1">
        <v>-3.57</v>
      </c>
      <c r="I15505" s="13">
        <f t="shared" si="242"/>
        <v>-741829.88100016711</v>
      </c>
    </row>
    <row r="15506" spans="1:9">
      <c r="A15506" s="10">
        <v>44145</v>
      </c>
      <c r="B15506" s="10">
        <v>44144</v>
      </c>
      <c r="C15506" t="s">
        <v>18248</v>
      </c>
      <c r="D15506" t="s">
        <v>18247</v>
      </c>
      <c r="E15506" t="s">
        <v>15833</v>
      </c>
      <c r="F15506" s="1">
        <v>-640.22</v>
      </c>
      <c r="I15506" s="13">
        <f t="shared" si="242"/>
        <v>-742470.10100016708</v>
      </c>
    </row>
    <row r="15507" spans="1:9">
      <c r="A15507" s="10">
        <v>44145</v>
      </c>
      <c r="B15507" s="10">
        <v>44144</v>
      </c>
      <c r="C15507" t="s">
        <v>31</v>
      </c>
      <c r="D15507" t="s">
        <v>18246</v>
      </c>
      <c r="E15507" t="s">
        <v>11939</v>
      </c>
      <c r="F15507" s="1">
        <v>-1.7849999999999999</v>
      </c>
      <c r="I15507" s="13">
        <f t="shared" si="242"/>
        <v>-742471.88600016711</v>
      </c>
    </row>
    <row r="15508" spans="1:9">
      <c r="A15508" s="10">
        <v>44141</v>
      </c>
      <c r="B15508" s="10">
        <v>44144</v>
      </c>
      <c r="C15508" t="s">
        <v>18206</v>
      </c>
      <c r="D15508" t="s">
        <v>18205</v>
      </c>
      <c r="E15508" t="s">
        <v>11</v>
      </c>
      <c r="G15508" s="1">
        <v>350000</v>
      </c>
      <c r="I15508" s="13">
        <f t="shared" si="242"/>
        <v>-392471.88600016711</v>
      </c>
    </row>
    <row r="15509" spans="1:9">
      <c r="A15509" s="10">
        <v>44147</v>
      </c>
      <c r="B15509" s="10">
        <v>44145</v>
      </c>
      <c r="C15509" t="s">
        <v>184</v>
      </c>
      <c r="D15509" t="s">
        <v>18319</v>
      </c>
      <c r="E15509" t="s">
        <v>18318</v>
      </c>
      <c r="F15509" s="1">
        <v>-10</v>
      </c>
      <c r="I15509" s="13">
        <f t="shared" si="242"/>
        <v>-392481.88600016711</v>
      </c>
    </row>
    <row r="15510" spans="1:9">
      <c r="A15510" s="10">
        <v>44147</v>
      </c>
      <c r="B15510" s="10">
        <v>44145</v>
      </c>
      <c r="C15510" t="s">
        <v>7</v>
      </c>
      <c r="D15510" t="s">
        <v>18317</v>
      </c>
      <c r="E15510" t="s">
        <v>18316</v>
      </c>
      <c r="F15510" s="1">
        <v>-1.9</v>
      </c>
      <c r="I15510" s="13">
        <f t="shared" si="242"/>
        <v>-392483.78600016714</v>
      </c>
    </row>
    <row r="15511" spans="1:9">
      <c r="A15511" s="10">
        <v>44147</v>
      </c>
      <c r="B15511" s="10">
        <v>44145</v>
      </c>
      <c r="C15511" t="s">
        <v>96</v>
      </c>
      <c r="D15511" t="s">
        <v>18315</v>
      </c>
      <c r="E15511" t="s">
        <v>18314</v>
      </c>
      <c r="F15511" s="1">
        <v>-30</v>
      </c>
      <c r="I15511" s="13">
        <f t="shared" si="242"/>
        <v>-392513.78600016714</v>
      </c>
    </row>
    <row r="15512" spans="1:9">
      <c r="A15512" s="10">
        <v>44147</v>
      </c>
      <c r="B15512" s="10">
        <v>44145</v>
      </c>
      <c r="C15512" t="s">
        <v>7</v>
      </c>
      <c r="D15512" t="s">
        <v>18307</v>
      </c>
      <c r="E15512" t="s">
        <v>18290</v>
      </c>
      <c r="F15512" s="1">
        <v>-10.065</v>
      </c>
      <c r="I15512" s="13">
        <f t="shared" si="242"/>
        <v>-392523.85100016714</v>
      </c>
    </row>
    <row r="15513" spans="1:9">
      <c r="A15513" s="10">
        <v>44147</v>
      </c>
      <c r="B15513" s="10">
        <v>44145</v>
      </c>
      <c r="C15513" t="s">
        <v>5920</v>
      </c>
      <c r="D15513" t="s">
        <v>18306</v>
      </c>
      <c r="E15513" t="s">
        <v>18305</v>
      </c>
      <c r="F15513" s="1">
        <v>-8648.4590000000007</v>
      </c>
      <c r="I15513" s="13">
        <f t="shared" si="242"/>
        <v>-401172.31000016711</v>
      </c>
    </row>
    <row r="15514" spans="1:9">
      <c r="A15514" s="10">
        <v>44147</v>
      </c>
      <c r="B15514" s="10">
        <v>44145</v>
      </c>
      <c r="C15514" t="s">
        <v>60</v>
      </c>
      <c r="D15514" t="s">
        <v>18304</v>
      </c>
      <c r="E15514" t="s">
        <v>18282</v>
      </c>
      <c r="F15514" s="1">
        <v>-10</v>
      </c>
      <c r="I15514" s="13">
        <f t="shared" si="242"/>
        <v>-401182.31000016711</v>
      </c>
    </row>
    <row r="15515" spans="1:9">
      <c r="A15515" s="10">
        <v>44147</v>
      </c>
      <c r="B15515" s="10">
        <v>44145</v>
      </c>
      <c r="C15515" t="s">
        <v>96</v>
      </c>
      <c r="D15515" t="s">
        <v>18303</v>
      </c>
      <c r="E15515" t="s">
        <v>18302</v>
      </c>
      <c r="F15515" s="1">
        <v>-30</v>
      </c>
      <c r="I15515" s="13">
        <f t="shared" si="242"/>
        <v>-401212.31000016711</v>
      </c>
    </row>
    <row r="15516" spans="1:9">
      <c r="A15516" s="10">
        <v>44147</v>
      </c>
      <c r="B15516" s="10">
        <v>44145</v>
      </c>
      <c r="C15516" t="s">
        <v>5920</v>
      </c>
      <c r="D15516" t="s">
        <v>18301</v>
      </c>
      <c r="E15516" t="s">
        <v>18300</v>
      </c>
      <c r="F15516" s="1">
        <v>-95284.054000000004</v>
      </c>
      <c r="I15516" s="13">
        <f t="shared" si="242"/>
        <v>-496496.36400016712</v>
      </c>
    </row>
    <row r="15517" spans="1:9">
      <c r="A15517" s="10">
        <v>44147</v>
      </c>
      <c r="B15517" s="10">
        <v>44145</v>
      </c>
      <c r="C15517" t="s">
        <v>105</v>
      </c>
      <c r="D15517" t="s">
        <v>18299</v>
      </c>
      <c r="E15517" t="s">
        <v>18298</v>
      </c>
      <c r="F15517" s="1">
        <v>-0.5</v>
      </c>
      <c r="I15517" s="13">
        <f t="shared" si="242"/>
        <v>-496496.86400016712</v>
      </c>
    </row>
    <row r="15518" spans="1:9">
      <c r="A15518" s="10">
        <v>44147</v>
      </c>
      <c r="B15518" s="10">
        <v>44145</v>
      </c>
      <c r="C15518" t="s">
        <v>5913</v>
      </c>
      <c r="D15518" t="s">
        <v>18297</v>
      </c>
      <c r="E15518" t="s">
        <v>18296</v>
      </c>
      <c r="F15518" s="1">
        <v>-12.973000000000001</v>
      </c>
      <c r="I15518" s="13">
        <f t="shared" si="242"/>
        <v>-496509.83700016711</v>
      </c>
    </row>
    <row r="15519" spans="1:9">
      <c r="A15519" s="10">
        <v>44147</v>
      </c>
      <c r="B15519" s="10">
        <v>44145</v>
      </c>
      <c r="C15519" t="s">
        <v>105</v>
      </c>
      <c r="D15519" t="s">
        <v>18295</v>
      </c>
      <c r="E15519" t="s">
        <v>18294</v>
      </c>
      <c r="F15519" s="1">
        <v>-0.5</v>
      </c>
      <c r="I15519" s="13">
        <f t="shared" si="242"/>
        <v>-496510.33700016711</v>
      </c>
    </row>
    <row r="15520" spans="1:9">
      <c r="A15520" s="10">
        <v>44147</v>
      </c>
      <c r="B15520" s="10">
        <v>44145</v>
      </c>
      <c r="C15520" t="s">
        <v>5913</v>
      </c>
      <c r="D15520" t="s">
        <v>18293</v>
      </c>
      <c r="E15520" t="s">
        <v>18292</v>
      </c>
      <c r="F15520" s="1">
        <v>-142.92599999999999</v>
      </c>
      <c r="I15520" s="13">
        <f t="shared" si="242"/>
        <v>-496653.26300016709</v>
      </c>
    </row>
    <row r="15521" spans="1:9">
      <c r="A15521" s="10">
        <v>44147</v>
      </c>
      <c r="B15521" s="10">
        <v>44145</v>
      </c>
      <c r="C15521" t="s">
        <v>60</v>
      </c>
      <c r="D15521" t="s">
        <v>18291</v>
      </c>
      <c r="E15521" t="s">
        <v>18290</v>
      </c>
      <c r="F15521" s="1">
        <v>-10</v>
      </c>
      <c r="I15521" s="13">
        <f t="shared" si="242"/>
        <v>-496663.26300016709</v>
      </c>
    </row>
    <row r="15522" spans="1:9">
      <c r="A15522" s="10">
        <v>44147</v>
      </c>
      <c r="B15522" s="10">
        <v>44145</v>
      </c>
      <c r="C15522" t="s">
        <v>7</v>
      </c>
      <c r="D15522" t="s">
        <v>18283</v>
      </c>
      <c r="E15522" t="s">
        <v>18282</v>
      </c>
      <c r="F15522" s="1">
        <v>-34.756</v>
      </c>
      <c r="I15522" s="13">
        <f t="shared" si="242"/>
        <v>-496698.01900016709</v>
      </c>
    </row>
    <row r="15523" spans="1:9">
      <c r="A15523" s="10">
        <v>44146</v>
      </c>
      <c r="B15523" s="10">
        <v>44145</v>
      </c>
      <c r="C15523" t="s">
        <v>18281</v>
      </c>
      <c r="D15523" t="s">
        <v>18280</v>
      </c>
      <c r="E15523" t="s">
        <v>18279</v>
      </c>
      <c r="F15523" s="1">
        <v>-278.23899999999998</v>
      </c>
      <c r="I15523" s="13">
        <f t="shared" si="242"/>
        <v>-496976.25800016709</v>
      </c>
    </row>
    <row r="15524" spans="1:9">
      <c r="A15524" s="10">
        <v>44146</v>
      </c>
      <c r="B15524" s="10">
        <v>44145</v>
      </c>
      <c r="C15524" t="s">
        <v>18278</v>
      </c>
      <c r="D15524" t="s">
        <v>18277</v>
      </c>
      <c r="E15524" t="s">
        <v>18276</v>
      </c>
      <c r="F15524" s="1">
        <v>-13757.300999999999</v>
      </c>
      <c r="I15524" s="13">
        <f t="shared" si="242"/>
        <v>-510733.55900016706</v>
      </c>
    </row>
    <row r="15525" spans="1:9">
      <c r="A15525" s="10">
        <v>44146</v>
      </c>
      <c r="B15525" s="10">
        <v>44145</v>
      </c>
      <c r="C15525" t="s">
        <v>18275</v>
      </c>
      <c r="D15525" t="s">
        <v>8298</v>
      </c>
      <c r="E15525" t="s">
        <v>6995</v>
      </c>
      <c r="F15525" s="1">
        <v>-1248.931</v>
      </c>
      <c r="I15525" s="13">
        <f t="shared" si="242"/>
        <v>-511982.49000016705</v>
      </c>
    </row>
    <row r="15526" spans="1:9">
      <c r="A15526" s="10">
        <v>44146</v>
      </c>
      <c r="B15526" s="10">
        <v>44145</v>
      </c>
      <c r="C15526" t="s">
        <v>18272</v>
      </c>
      <c r="D15526" t="s">
        <v>18271</v>
      </c>
      <c r="E15526" t="s">
        <v>15551</v>
      </c>
      <c r="F15526" s="1">
        <v>-3006.95</v>
      </c>
      <c r="I15526" s="13">
        <f t="shared" si="242"/>
        <v>-514989.44000016706</v>
      </c>
    </row>
    <row r="15527" spans="1:9">
      <c r="A15527" s="10">
        <v>44146</v>
      </c>
      <c r="B15527" s="10">
        <v>44145</v>
      </c>
      <c r="C15527" t="s">
        <v>31</v>
      </c>
      <c r="D15527" t="s">
        <v>18271</v>
      </c>
      <c r="E15527" t="s">
        <v>15551</v>
      </c>
      <c r="F15527" s="1">
        <v>-1.7849999999999999</v>
      </c>
      <c r="I15527" s="13">
        <f t="shared" si="242"/>
        <v>-514991.22500016703</v>
      </c>
    </row>
    <row r="15528" spans="1:9">
      <c r="A15528" s="10">
        <v>44146</v>
      </c>
      <c r="B15528" s="10">
        <v>44145</v>
      </c>
      <c r="C15528" t="s">
        <v>18268</v>
      </c>
      <c r="D15528" t="s">
        <v>18267</v>
      </c>
      <c r="E15528" t="s">
        <v>13530</v>
      </c>
      <c r="F15528" s="1">
        <v>-657.48</v>
      </c>
      <c r="I15528" s="13">
        <f t="shared" si="242"/>
        <v>-515648.70500016701</v>
      </c>
    </row>
    <row r="15529" spans="1:9">
      <c r="A15529" s="10">
        <v>44144</v>
      </c>
      <c r="B15529" s="10">
        <v>44145</v>
      </c>
      <c r="C15529" t="s">
        <v>15457</v>
      </c>
      <c r="D15529" t="s">
        <v>1922</v>
      </c>
      <c r="E15529" t="s">
        <v>11</v>
      </c>
      <c r="G15529" s="1">
        <v>20000</v>
      </c>
      <c r="I15529" s="13">
        <f t="shared" si="242"/>
        <v>-495648.70500016701</v>
      </c>
    </row>
    <row r="15530" spans="1:9">
      <c r="A15530" s="10">
        <v>44144</v>
      </c>
      <c r="B15530" s="10">
        <v>44145</v>
      </c>
      <c r="C15530" t="s">
        <v>12958</v>
      </c>
      <c r="D15530" t="s">
        <v>2051</v>
      </c>
      <c r="E15530" t="s">
        <v>11</v>
      </c>
      <c r="G15530" s="1">
        <v>3000</v>
      </c>
      <c r="I15530" s="13">
        <f t="shared" si="242"/>
        <v>-492648.70500016701</v>
      </c>
    </row>
    <row r="15531" spans="1:9">
      <c r="A15531" s="10">
        <v>44144</v>
      </c>
      <c r="B15531" s="10">
        <v>44145</v>
      </c>
      <c r="C15531" t="s">
        <v>18241</v>
      </c>
      <c r="D15531" t="s">
        <v>1586</v>
      </c>
      <c r="E15531" t="s">
        <v>11</v>
      </c>
      <c r="G15531" s="1">
        <v>11000</v>
      </c>
      <c r="I15531" s="13">
        <f t="shared" si="242"/>
        <v>-481648.70500016701</v>
      </c>
    </row>
    <row r="15532" spans="1:9">
      <c r="A15532" s="10">
        <v>44144</v>
      </c>
      <c r="B15532" s="10">
        <v>44145</v>
      </c>
      <c r="C15532" t="s">
        <v>710</v>
      </c>
      <c r="D15532" t="s">
        <v>711</v>
      </c>
      <c r="E15532" t="s">
        <v>11</v>
      </c>
      <c r="G15532" s="1">
        <v>10500</v>
      </c>
      <c r="I15532" s="13">
        <f t="shared" si="242"/>
        <v>-471148.70500016701</v>
      </c>
    </row>
    <row r="15533" spans="1:9">
      <c r="A15533" s="10">
        <v>44144</v>
      </c>
      <c r="B15533" s="10">
        <v>44145</v>
      </c>
      <c r="C15533" t="s">
        <v>12777</v>
      </c>
      <c r="D15533" t="s">
        <v>2050</v>
      </c>
      <c r="E15533" t="s">
        <v>11</v>
      </c>
      <c r="G15533" s="1">
        <v>11000</v>
      </c>
      <c r="I15533" s="13">
        <f t="shared" si="242"/>
        <v>-460148.70500016701</v>
      </c>
    </row>
    <row r="15534" spans="1:9">
      <c r="A15534" s="10">
        <v>44144</v>
      </c>
      <c r="B15534" s="10">
        <v>44145</v>
      </c>
      <c r="C15534" t="s">
        <v>18235</v>
      </c>
      <c r="D15534" t="s">
        <v>18234</v>
      </c>
      <c r="E15534" t="s">
        <v>11</v>
      </c>
      <c r="G15534" s="1">
        <v>310000</v>
      </c>
      <c r="I15534" s="13">
        <f t="shared" si="242"/>
        <v>-150148.70500016701</v>
      </c>
    </row>
    <row r="15535" spans="1:9">
      <c r="A15535" s="10">
        <v>44148</v>
      </c>
      <c r="B15535" s="10">
        <v>44146</v>
      </c>
      <c r="C15535" t="s">
        <v>105</v>
      </c>
      <c r="D15535" t="s">
        <v>18344</v>
      </c>
      <c r="E15535" t="s">
        <v>18343</v>
      </c>
      <c r="F15535" s="1">
        <v>-0.5</v>
      </c>
      <c r="I15535" s="13">
        <f t="shared" si="242"/>
        <v>-150149.20500016701</v>
      </c>
    </row>
    <row r="15536" spans="1:9">
      <c r="A15536" s="10">
        <v>44148</v>
      </c>
      <c r="B15536" s="10">
        <v>44146</v>
      </c>
      <c r="C15536" t="s">
        <v>7</v>
      </c>
      <c r="D15536" t="s">
        <v>18329</v>
      </c>
      <c r="E15536" t="s">
        <v>18324</v>
      </c>
      <c r="F15536" s="1">
        <v>-5.7</v>
      </c>
      <c r="I15536" s="13">
        <f t="shared" si="242"/>
        <v>-150154.90500016703</v>
      </c>
    </row>
    <row r="15537" spans="1:9">
      <c r="A15537" s="10">
        <v>44148</v>
      </c>
      <c r="B15537" s="10">
        <v>44146</v>
      </c>
      <c r="C15537" t="s">
        <v>60</v>
      </c>
      <c r="D15537" t="s">
        <v>18326</v>
      </c>
      <c r="E15537" t="s">
        <v>18324</v>
      </c>
      <c r="F15537" s="1">
        <v>-10</v>
      </c>
      <c r="I15537" s="13">
        <f t="shared" si="242"/>
        <v>-150164.90500016703</v>
      </c>
    </row>
    <row r="15538" spans="1:9">
      <c r="A15538" s="10">
        <v>44148</v>
      </c>
      <c r="B15538" s="10">
        <v>44146</v>
      </c>
      <c r="C15538" t="s">
        <v>7</v>
      </c>
      <c r="D15538" t="s">
        <v>18325</v>
      </c>
      <c r="E15538" t="s">
        <v>18324</v>
      </c>
      <c r="F15538" s="1">
        <v>-7.6</v>
      </c>
      <c r="I15538" s="13">
        <f t="shared" si="242"/>
        <v>-150172.50500016703</v>
      </c>
    </row>
    <row r="15539" spans="1:9">
      <c r="A15539" s="10">
        <v>44148</v>
      </c>
      <c r="B15539" s="10">
        <v>44146</v>
      </c>
      <c r="C15539" t="s">
        <v>170</v>
      </c>
      <c r="D15539" t="s">
        <v>18323</v>
      </c>
      <c r="E15539" t="s">
        <v>18322</v>
      </c>
      <c r="F15539" s="1">
        <v>-20</v>
      </c>
      <c r="I15539" s="13">
        <f t="shared" si="242"/>
        <v>-150192.50500016703</v>
      </c>
    </row>
    <row r="15540" spans="1:9">
      <c r="A15540" s="10">
        <v>44148</v>
      </c>
      <c r="B15540" s="10">
        <v>44146</v>
      </c>
      <c r="C15540" t="s">
        <v>33</v>
      </c>
      <c r="D15540" t="s">
        <v>18321</v>
      </c>
      <c r="E15540" t="s">
        <v>18320</v>
      </c>
      <c r="F15540" s="1">
        <v>-40</v>
      </c>
      <c r="I15540" s="13">
        <f t="shared" si="242"/>
        <v>-150232.50500016703</v>
      </c>
    </row>
    <row r="15541" spans="1:9">
      <c r="A15541" s="10">
        <v>44147</v>
      </c>
      <c r="B15541" s="10">
        <v>44146</v>
      </c>
      <c r="C15541" t="s">
        <v>18313</v>
      </c>
      <c r="D15541" t="s">
        <v>18312</v>
      </c>
      <c r="E15541" t="s">
        <v>17321</v>
      </c>
      <c r="F15541" s="1">
        <v>-1433.1890000000001</v>
      </c>
      <c r="I15541" s="13">
        <f t="shared" si="242"/>
        <v>-151665.69400016704</v>
      </c>
    </row>
    <row r="15542" spans="1:9">
      <c r="A15542" s="10">
        <v>44147</v>
      </c>
      <c r="B15542" s="10">
        <v>44146</v>
      </c>
      <c r="C15542" t="s">
        <v>18311</v>
      </c>
      <c r="D15542" t="s">
        <v>18310</v>
      </c>
      <c r="E15542" t="s">
        <v>237</v>
      </c>
      <c r="F15542" s="1">
        <v>-29550</v>
      </c>
      <c r="I15542" s="13">
        <f t="shared" si="242"/>
        <v>-181215.69400016704</v>
      </c>
    </row>
    <row r="15543" spans="1:9">
      <c r="A15543" s="10">
        <v>44147</v>
      </c>
      <c r="B15543" s="10">
        <v>44146</v>
      </c>
      <c r="C15543" t="s">
        <v>18309</v>
      </c>
      <c r="D15543" t="s">
        <v>18308</v>
      </c>
      <c r="E15543" t="s">
        <v>11</v>
      </c>
      <c r="F15543" s="1">
        <v>-325.35300000000001</v>
      </c>
      <c r="I15543" s="13">
        <f t="shared" si="242"/>
        <v>-181541.04700016705</v>
      </c>
    </row>
    <row r="15544" spans="1:9">
      <c r="A15544" s="10">
        <v>44147</v>
      </c>
      <c r="B15544" s="10">
        <v>44146</v>
      </c>
      <c r="C15544" t="s">
        <v>18289</v>
      </c>
      <c r="D15544" t="s">
        <v>18288</v>
      </c>
      <c r="E15544" t="s">
        <v>470</v>
      </c>
      <c r="F15544" s="1">
        <v>-1652.5350000000001</v>
      </c>
      <c r="I15544" s="13">
        <f t="shared" si="242"/>
        <v>-183193.58200016705</v>
      </c>
    </row>
    <row r="15545" spans="1:9">
      <c r="A15545" s="10">
        <v>44147</v>
      </c>
      <c r="B15545" s="10">
        <v>44146</v>
      </c>
      <c r="C15545" t="s">
        <v>18287</v>
      </c>
      <c r="D15545" t="s">
        <v>18286</v>
      </c>
      <c r="E15545" t="s">
        <v>11</v>
      </c>
      <c r="F15545" s="1">
        <v>-672.92200000000003</v>
      </c>
      <c r="I15545" s="13">
        <f t="shared" si="242"/>
        <v>-183866.50400016704</v>
      </c>
    </row>
    <row r="15546" spans="1:9">
      <c r="A15546" s="10">
        <v>44147</v>
      </c>
      <c r="B15546" s="10">
        <v>44146</v>
      </c>
      <c r="C15546" t="s">
        <v>18285</v>
      </c>
      <c r="D15546" t="s">
        <v>18284</v>
      </c>
      <c r="E15546" t="s">
        <v>17321</v>
      </c>
      <c r="F15546" s="1">
        <v>-635.92700000000002</v>
      </c>
      <c r="I15546" s="13">
        <f t="shared" si="242"/>
        <v>-184502.43100016704</v>
      </c>
    </row>
    <row r="15547" spans="1:9">
      <c r="A15547" s="10">
        <v>44151</v>
      </c>
      <c r="B15547" s="10">
        <v>44147</v>
      </c>
      <c r="C15547" t="s">
        <v>7</v>
      </c>
      <c r="D15547" t="s">
        <v>18375</v>
      </c>
      <c r="E15547" t="s">
        <v>18374</v>
      </c>
      <c r="F15547" s="1">
        <v>-1.9</v>
      </c>
      <c r="I15547" s="13">
        <f t="shared" si="242"/>
        <v>-184504.33100016703</v>
      </c>
    </row>
    <row r="15548" spans="1:9">
      <c r="A15548" s="10">
        <v>44151</v>
      </c>
      <c r="B15548" s="10">
        <v>44147</v>
      </c>
      <c r="C15548" t="s">
        <v>184</v>
      </c>
      <c r="D15548" t="s">
        <v>18367</v>
      </c>
      <c r="E15548" t="s">
        <v>18366</v>
      </c>
      <c r="F15548" s="1">
        <v>-10</v>
      </c>
      <c r="I15548" s="13">
        <f t="shared" si="242"/>
        <v>-184514.33100016703</v>
      </c>
    </row>
    <row r="15549" spans="1:9">
      <c r="A15549" s="10">
        <v>44148</v>
      </c>
      <c r="B15549" s="10">
        <v>44147</v>
      </c>
      <c r="C15549" t="s">
        <v>18346</v>
      </c>
      <c r="D15549" t="s">
        <v>18345</v>
      </c>
      <c r="E15549" t="s">
        <v>11</v>
      </c>
      <c r="F15549" s="1">
        <v>-280</v>
      </c>
      <c r="I15549" s="13">
        <f t="shared" si="242"/>
        <v>-184794.33100016703</v>
      </c>
    </row>
    <row r="15550" spans="1:9">
      <c r="A15550" s="10">
        <v>44148</v>
      </c>
      <c r="B15550" s="10">
        <v>44147</v>
      </c>
      <c r="C15550" t="s">
        <v>452</v>
      </c>
      <c r="D15550" t="s">
        <v>2034</v>
      </c>
      <c r="E15550" t="s">
        <v>11</v>
      </c>
      <c r="F15550" s="1">
        <v>-0.59499999999999997</v>
      </c>
      <c r="I15550" s="13">
        <f t="shared" si="242"/>
        <v>-184794.92600016703</v>
      </c>
    </row>
    <row r="15551" spans="1:9">
      <c r="A15551" s="10">
        <v>44148</v>
      </c>
      <c r="B15551" s="10">
        <v>44147</v>
      </c>
      <c r="C15551" t="s">
        <v>452</v>
      </c>
      <c r="D15551" t="s">
        <v>1945</v>
      </c>
      <c r="E15551" t="s">
        <v>11</v>
      </c>
      <c r="F15551" s="1">
        <v>-0.59499999999999997</v>
      </c>
      <c r="I15551" s="13">
        <f t="shared" si="242"/>
        <v>-184795.52100016703</v>
      </c>
    </row>
    <row r="15552" spans="1:9">
      <c r="A15552" s="10">
        <v>44148</v>
      </c>
      <c r="B15552" s="10">
        <v>44147</v>
      </c>
      <c r="C15552" t="s">
        <v>18342</v>
      </c>
      <c r="D15552" t="s">
        <v>18341</v>
      </c>
      <c r="E15552" t="s">
        <v>12232</v>
      </c>
      <c r="F15552" s="1">
        <v>-251.214</v>
      </c>
      <c r="I15552" s="13">
        <f t="shared" si="242"/>
        <v>-185046.73500016704</v>
      </c>
    </row>
    <row r="15553" spans="1:9">
      <c r="A15553" s="10">
        <v>44148</v>
      </c>
      <c r="B15553" s="10">
        <v>44147</v>
      </c>
      <c r="C15553" t="s">
        <v>18340</v>
      </c>
      <c r="D15553" t="s">
        <v>18339</v>
      </c>
      <c r="E15553" t="s">
        <v>347</v>
      </c>
      <c r="F15553" s="1">
        <v>-532.96199999999999</v>
      </c>
      <c r="I15553" s="13">
        <f t="shared" si="242"/>
        <v>-185579.69700016704</v>
      </c>
    </row>
    <row r="15554" spans="1:9">
      <c r="A15554" s="10">
        <v>44148</v>
      </c>
      <c r="B15554" s="10">
        <v>44147</v>
      </c>
      <c r="C15554" t="s">
        <v>18338</v>
      </c>
      <c r="D15554" t="s">
        <v>18337</v>
      </c>
      <c r="E15554" t="s">
        <v>6094</v>
      </c>
      <c r="F15554" s="1">
        <v>-736.16300000000001</v>
      </c>
      <c r="I15554" s="13">
        <f t="shared" si="242"/>
        <v>-186315.86000016704</v>
      </c>
    </row>
    <row r="15555" spans="1:9">
      <c r="A15555" s="10">
        <v>44148</v>
      </c>
      <c r="B15555" s="10">
        <v>44147</v>
      </c>
      <c r="C15555" t="s">
        <v>18336</v>
      </c>
      <c r="D15555" t="s">
        <v>18335</v>
      </c>
      <c r="E15555" t="s">
        <v>347</v>
      </c>
      <c r="F15555" s="1">
        <v>-959.745</v>
      </c>
      <c r="I15555" s="13">
        <f t="shared" ref="I15555:I15618" si="243">I15554+F15555+G15555</f>
        <v>-187275.60500016704</v>
      </c>
    </row>
    <row r="15556" spans="1:9">
      <c r="A15556" s="10">
        <v>44148</v>
      </c>
      <c r="B15556" s="10">
        <v>44147</v>
      </c>
      <c r="C15556" t="s">
        <v>18334</v>
      </c>
      <c r="D15556" t="s">
        <v>18333</v>
      </c>
      <c r="E15556" t="s">
        <v>9655</v>
      </c>
      <c r="F15556" s="1">
        <v>-661.92399999999998</v>
      </c>
      <c r="I15556" s="13">
        <f t="shared" si="243"/>
        <v>-187937.52900016704</v>
      </c>
    </row>
    <row r="15557" spans="1:9">
      <c r="A15557" s="10">
        <v>44148</v>
      </c>
      <c r="B15557" s="10">
        <v>44147</v>
      </c>
      <c r="C15557" t="s">
        <v>452</v>
      </c>
      <c r="D15557" t="s">
        <v>1574</v>
      </c>
      <c r="E15557" t="s">
        <v>11</v>
      </c>
      <c r="F15557" s="1">
        <v>-0.59499999999999997</v>
      </c>
      <c r="I15557" s="13">
        <f t="shared" si="243"/>
        <v>-187938.12400016704</v>
      </c>
    </row>
    <row r="15558" spans="1:9">
      <c r="A15558" s="10">
        <v>44148</v>
      </c>
      <c r="B15558" s="10">
        <v>44147</v>
      </c>
      <c r="C15558" t="s">
        <v>18331</v>
      </c>
      <c r="D15558" t="s">
        <v>18330</v>
      </c>
      <c r="E15558" t="s">
        <v>15551</v>
      </c>
      <c r="F15558" s="1">
        <v>-1284.441</v>
      </c>
      <c r="I15558" s="13">
        <f t="shared" si="243"/>
        <v>-189222.56500016703</v>
      </c>
    </row>
    <row r="15559" spans="1:9">
      <c r="A15559" s="10">
        <v>44148</v>
      </c>
      <c r="B15559" s="10">
        <v>44147</v>
      </c>
      <c r="C15559" t="s">
        <v>12249</v>
      </c>
      <c r="D15559" t="s">
        <v>18327</v>
      </c>
      <c r="E15559" t="s">
        <v>11</v>
      </c>
      <c r="F15559" s="1">
        <v>-0.59499999999999997</v>
      </c>
      <c r="I15559" s="13">
        <f t="shared" si="243"/>
        <v>-189223.16000016703</v>
      </c>
    </row>
    <row r="15560" spans="1:9">
      <c r="A15560" s="10">
        <v>44148</v>
      </c>
      <c r="B15560" s="10">
        <v>44147</v>
      </c>
      <c r="C15560" t="s">
        <v>452</v>
      </c>
      <c r="D15560" t="s">
        <v>1930</v>
      </c>
      <c r="E15560" t="s">
        <v>11</v>
      </c>
      <c r="F15560" s="1">
        <v>-0.59499999999999997</v>
      </c>
      <c r="I15560" s="13">
        <f t="shared" si="243"/>
        <v>-189223.75500016703</v>
      </c>
    </row>
    <row r="15561" spans="1:9">
      <c r="A15561" s="10">
        <v>44151</v>
      </c>
      <c r="B15561" s="10">
        <v>44148</v>
      </c>
      <c r="C15561" t="s">
        <v>18387</v>
      </c>
      <c r="D15561" t="s">
        <v>18386</v>
      </c>
      <c r="E15561" t="s">
        <v>17432</v>
      </c>
      <c r="F15561" s="1">
        <v>-1006.038</v>
      </c>
      <c r="I15561" s="13">
        <f t="shared" si="243"/>
        <v>-190229.79300016703</v>
      </c>
    </row>
    <row r="15562" spans="1:9">
      <c r="A15562" s="10">
        <v>44151</v>
      </c>
      <c r="B15562" s="10">
        <v>44148</v>
      </c>
      <c r="C15562" t="s">
        <v>68</v>
      </c>
      <c r="D15562" t="s">
        <v>18347</v>
      </c>
      <c r="E15562" t="s">
        <v>11</v>
      </c>
      <c r="F15562" s="1">
        <v>-0.19</v>
      </c>
      <c r="I15562" s="13">
        <f t="shared" si="243"/>
        <v>-190229.98300016703</v>
      </c>
    </row>
    <row r="15563" spans="1:9">
      <c r="A15563" s="10">
        <v>44151</v>
      </c>
      <c r="B15563" s="10">
        <v>44148</v>
      </c>
      <c r="C15563" t="s">
        <v>18385</v>
      </c>
      <c r="D15563" t="s">
        <v>18384</v>
      </c>
      <c r="E15563" t="s">
        <v>12368</v>
      </c>
      <c r="F15563" s="1">
        <v>-3152.7370000000001</v>
      </c>
      <c r="I15563" s="13">
        <f t="shared" si="243"/>
        <v>-193382.72000016703</v>
      </c>
    </row>
    <row r="15564" spans="1:9">
      <c r="A15564" s="10">
        <v>44151</v>
      </c>
      <c r="B15564" s="10">
        <v>44148</v>
      </c>
      <c r="C15564" t="s">
        <v>31</v>
      </c>
      <c r="D15564" t="s">
        <v>18384</v>
      </c>
      <c r="E15564" t="s">
        <v>12368</v>
      </c>
      <c r="F15564" s="1">
        <v>-1.7849999999999999</v>
      </c>
      <c r="I15564" s="13">
        <f t="shared" si="243"/>
        <v>-193384.50500016703</v>
      </c>
    </row>
    <row r="15565" spans="1:9">
      <c r="A15565" s="10">
        <v>44151</v>
      </c>
      <c r="B15565" s="10">
        <v>44148</v>
      </c>
      <c r="C15565" t="s">
        <v>18383</v>
      </c>
      <c r="D15565" t="s">
        <v>18382</v>
      </c>
      <c r="E15565" t="s">
        <v>4837</v>
      </c>
      <c r="F15565" s="1">
        <v>-134.47</v>
      </c>
      <c r="I15565" s="13">
        <f t="shared" si="243"/>
        <v>-193518.97500016703</v>
      </c>
    </row>
    <row r="15566" spans="1:9">
      <c r="A15566" s="10">
        <v>44151</v>
      </c>
      <c r="B15566" s="10">
        <v>44148</v>
      </c>
      <c r="C15566" t="s">
        <v>18381</v>
      </c>
      <c r="D15566" t="s">
        <v>18380</v>
      </c>
      <c r="E15566" t="s">
        <v>5478</v>
      </c>
      <c r="F15566" s="1">
        <v>-2191.7800000000002</v>
      </c>
      <c r="I15566" s="13">
        <f t="shared" si="243"/>
        <v>-195710.75500016703</v>
      </c>
    </row>
    <row r="15567" spans="1:9">
      <c r="A15567" s="10">
        <v>44151</v>
      </c>
      <c r="B15567" s="10">
        <v>44148</v>
      </c>
      <c r="C15567" t="s">
        <v>31</v>
      </c>
      <c r="D15567" t="s">
        <v>18380</v>
      </c>
      <c r="E15567" t="s">
        <v>5478</v>
      </c>
      <c r="F15567" s="1">
        <v>-1.7849999999999999</v>
      </c>
      <c r="I15567" s="13">
        <f t="shared" si="243"/>
        <v>-195712.54000016704</v>
      </c>
    </row>
    <row r="15568" spans="1:9">
      <c r="A15568" s="10">
        <v>44151</v>
      </c>
      <c r="B15568" s="10">
        <v>44148</v>
      </c>
      <c r="C15568" t="s">
        <v>18379</v>
      </c>
      <c r="D15568" t="s">
        <v>18378</v>
      </c>
      <c r="E15568" t="s">
        <v>3567</v>
      </c>
      <c r="F15568" s="1">
        <v>-9561.32</v>
      </c>
      <c r="I15568" s="13">
        <f t="shared" si="243"/>
        <v>-205273.86000016704</v>
      </c>
    </row>
    <row r="15569" spans="1:9">
      <c r="A15569" s="10">
        <v>44151</v>
      </c>
      <c r="B15569" s="10">
        <v>44148</v>
      </c>
      <c r="C15569" t="s">
        <v>18377</v>
      </c>
      <c r="D15569" t="s">
        <v>18376</v>
      </c>
      <c r="E15569" t="s">
        <v>4837</v>
      </c>
      <c r="F15569" s="1">
        <v>-209.79400000000001</v>
      </c>
      <c r="I15569" s="13">
        <f t="shared" si="243"/>
        <v>-205483.65400016704</v>
      </c>
    </row>
    <row r="15570" spans="1:9">
      <c r="A15570" s="10">
        <v>44151</v>
      </c>
      <c r="B15570" s="10">
        <v>44148</v>
      </c>
      <c r="C15570" t="s">
        <v>18373</v>
      </c>
      <c r="D15570" t="s">
        <v>18372</v>
      </c>
      <c r="E15570" t="s">
        <v>5616</v>
      </c>
      <c r="F15570" s="1">
        <v>-862.76</v>
      </c>
      <c r="I15570" s="13">
        <f t="shared" si="243"/>
        <v>-206346.41400016705</v>
      </c>
    </row>
    <row r="15571" spans="1:9">
      <c r="A15571" s="10">
        <v>44151</v>
      </c>
      <c r="B15571" s="10">
        <v>44148</v>
      </c>
      <c r="C15571" t="s">
        <v>18371</v>
      </c>
      <c r="D15571" t="s">
        <v>18370</v>
      </c>
      <c r="E15571" t="s">
        <v>332</v>
      </c>
      <c r="F15571" s="1">
        <v>-18513.431</v>
      </c>
      <c r="I15571" s="13">
        <f t="shared" si="243"/>
        <v>-224859.84500016706</v>
      </c>
    </row>
    <row r="15572" spans="1:9">
      <c r="A15572" s="10">
        <v>44151</v>
      </c>
      <c r="B15572" s="10">
        <v>44148</v>
      </c>
      <c r="C15572" t="s">
        <v>31</v>
      </c>
      <c r="D15572" t="s">
        <v>18370</v>
      </c>
      <c r="E15572" t="s">
        <v>332</v>
      </c>
      <c r="F15572" s="1">
        <v>-1.7849999999999999</v>
      </c>
      <c r="I15572" s="13">
        <f t="shared" si="243"/>
        <v>-224861.63000016706</v>
      </c>
    </row>
    <row r="15573" spans="1:9">
      <c r="A15573" s="10">
        <v>44151</v>
      </c>
      <c r="B15573" s="10">
        <v>44148</v>
      </c>
      <c r="C15573" t="s">
        <v>18369</v>
      </c>
      <c r="D15573" t="s">
        <v>18368</v>
      </c>
      <c r="E15573" t="s">
        <v>541</v>
      </c>
      <c r="F15573" s="1">
        <v>-9576.366</v>
      </c>
      <c r="I15573" s="13">
        <f t="shared" si="243"/>
        <v>-234437.99600016707</v>
      </c>
    </row>
    <row r="15574" spans="1:9">
      <c r="A15574" s="10">
        <v>44151</v>
      </c>
      <c r="B15574" s="10">
        <v>44148</v>
      </c>
      <c r="C15574" t="s">
        <v>31</v>
      </c>
      <c r="D15574" t="s">
        <v>18368</v>
      </c>
      <c r="E15574" t="s">
        <v>541</v>
      </c>
      <c r="F15574" s="1">
        <v>-1.7849999999999999</v>
      </c>
      <c r="I15574" s="13">
        <f t="shared" si="243"/>
        <v>-234439.78100016707</v>
      </c>
    </row>
    <row r="15575" spans="1:9">
      <c r="A15575" s="10">
        <v>44151</v>
      </c>
      <c r="B15575" s="10">
        <v>44148</v>
      </c>
      <c r="C15575" t="s">
        <v>18365</v>
      </c>
      <c r="D15575" t="s">
        <v>18364</v>
      </c>
      <c r="E15575" t="s">
        <v>9952</v>
      </c>
      <c r="F15575" s="1">
        <v>-1055.5260000000001</v>
      </c>
      <c r="I15575" s="13">
        <f t="shared" si="243"/>
        <v>-235495.30700016709</v>
      </c>
    </row>
    <row r="15576" spans="1:9">
      <c r="A15576" s="10">
        <v>44151</v>
      </c>
      <c r="B15576" s="10">
        <v>44148</v>
      </c>
      <c r="C15576" t="s">
        <v>18363</v>
      </c>
      <c r="D15576" t="s">
        <v>18362</v>
      </c>
      <c r="E15576" t="s">
        <v>10075</v>
      </c>
      <c r="F15576" s="1">
        <v>-11442.697</v>
      </c>
      <c r="I15576" s="13">
        <f t="shared" si="243"/>
        <v>-246938.00400016707</v>
      </c>
    </row>
    <row r="15577" spans="1:9">
      <c r="A15577" s="10">
        <v>44151</v>
      </c>
      <c r="B15577" s="10">
        <v>44148</v>
      </c>
      <c r="C15577" t="s">
        <v>31</v>
      </c>
      <c r="D15577" t="s">
        <v>18362</v>
      </c>
      <c r="E15577" t="s">
        <v>10075</v>
      </c>
      <c r="F15577" s="1">
        <v>-1.7849999999999999</v>
      </c>
      <c r="I15577" s="13">
        <f t="shared" si="243"/>
        <v>-246939.78900016707</v>
      </c>
    </row>
    <row r="15578" spans="1:9">
      <c r="A15578" s="10">
        <v>44151</v>
      </c>
      <c r="B15578" s="10">
        <v>44148</v>
      </c>
      <c r="C15578" t="s">
        <v>18361</v>
      </c>
      <c r="D15578" t="s">
        <v>18360</v>
      </c>
      <c r="E15578" t="s">
        <v>181</v>
      </c>
      <c r="F15578" s="1">
        <v>-1295.33</v>
      </c>
      <c r="I15578" s="13">
        <f t="shared" si="243"/>
        <v>-248235.11900016706</v>
      </c>
    </row>
    <row r="15579" spans="1:9">
      <c r="A15579" s="10">
        <v>44151</v>
      </c>
      <c r="B15579" s="10">
        <v>44148</v>
      </c>
      <c r="C15579" t="s">
        <v>18359</v>
      </c>
      <c r="D15579" t="s">
        <v>18358</v>
      </c>
      <c r="E15579" t="s">
        <v>18357</v>
      </c>
      <c r="F15579" s="1">
        <v>-1364.423</v>
      </c>
      <c r="I15579" s="13">
        <f t="shared" si="243"/>
        <v>-249599.54200016707</v>
      </c>
    </row>
    <row r="15580" spans="1:9">
      <c r="A15580" s="10">
        <v>44151</v>
      </c>
      <c r="B15580" s="10">
        <v>44148</v>
      </c>
      <c r="C15580" t="s">
        <v>18356</v>
      </c>
      <c r="D15580" t="s">
        <v>18355</v>
      </c>
      <c r="E15580" t="s">
        <v>8015</v>
      </c>
      <c r="F15580" s="1">
        <v>-1202.0450000000001</v>
      </c>
      <c r="I15580" s="13">
        <f t="shared" si="243"/>
        <v>-250801.58700016708</v>
      </c>
    </row>
    <row r="15581" spans="1:9">
      <c r="A15581" s="10">
        <v>44151</v>
      </c>
      <c r="B15581" s="10">
        <v>44148</v>
      </c>
      <c r="C15581" t="s">
        <v>31</v>
      </c>
      <c r="D15581" t="s">
        <v>18355</v>
      </c>
      <c r="E15581" t="s">
        <v>8015</v>
      </c>
      <c r="F15581" s="1">
        <v>-1.7849999999999999</v>
      </c>
      <c r="I15581" s="13">
        <f t="shared" si="243"/>
        <v>-250803.37200016709</v>
      </c>
    </row>
    <row r="15582" spans="1:9">
      <c r="A15582" s="10">
        <v>44151</v>
      </c>
      <c r="B15582" s="10">
        <v>44148</v>
      </c>
      <c r="C15582" t="s">
        <v>67</v>
      </c>
      <c r="D15582" t="s">
        <v>18353</v>
      </c>
      <c r="E15582" t="s">
        <v>11</v>
      </c>
      <c r="F15582" s="1">
        <v>-0.76200000000000001</v>
      </c>
      <c r="I15582" s="13">
        <f t="shared" si="243"/>
        <v>-250804.13400016708</v>
      </c>
    </row>
    <row r="15583" spans="1:9">
      <c r="A15583" s="10">
        <v>44151</v>
      </c>
      <c r="B15583" s="10">
        <v>44148</v>
      </c>
      <c r="C15583" t="s">
        <v>68</v>
      </c>
      <c r="D15583" t="s">
        <v>18353</v>
      </c>
      <c r="E15583" t="s">
        <v>11</v>
      </c>
      <c r="F15583" s="1">
        <v>-0.19</v>
      </c>
      <c r="I15583" s="13">
        <f t="shared" si="243"/>
        <v>-250804.32400016708</v>
      </c>
    </row>
    <row r="15584" spans="1:9">
      <c r="A15584" s="10">
        <v>44151</v>
      </c>
      <c r="B15584" s="10">
        <v>44148</v>
      </c>
      <c r="C15584" t="s">
        <v>18352</v>
      </c>
      <c r="D15584" t="s">
        <v>18351</v>
      </c>
      <c r="E15584" t="s">
        <v>18350</v>
      </c>
      <c r="F15584" s="1">
        <v>-678.9</v>
      </c>
      <c r="I15584" s="13">
        <f t="shared" si="243"/>
        <v>-251483.22400016707</v>
      </c>
    </row>
    <row r="15585" spans="1:9">
      <c r="A15585" s="10">
        <v>44151</v>
      </c>
      <c r="B15585" s="10">
        <v>44148</v>
      </c>
      <c r="C15585" t="s">
        <v>18349</v>
      </c>
      <c r="D15585" t="s">
        <v>18348</v>
      </c>
      <c r="E15585" t="s">
        <v>17432</v>
      </c>
      <c r="F15585" s="1">
        <v>-824.87400000000002</v>
      </c>
      <c r="I15585" s="13">
        <f t="shared" si="243"/>
        <v>-252308.09800016708</v>
      </c>
    </row>
    <row r="15586" spans="1:9">
      <c r="A15586" s="10">
        <v>44151</v>
      </c>
      <c r="B15586" s="10">
        <v>44148</v>
      </c>
      <c r="C15586" t="s">
        <v>67</v>
      </c>
      <c r="D15586" t="s">
        <v>18347</v>
      </c>
      <c r="E15586" t="s">
        <v>11</v>
      </c>
      <c r="F15586" s="1">
        <v>-0.76200000000000001</v>
      </c>
      <c r="I15586" s="13">
        <f t="shared" si="243"/>
        <v>-252308.86000016707</v>
      </c>
    </row>
    <row r="15587" spans="1:9">
      <c r="A15587" s="10">
        <v>44147</v>
      </c>
      <c r="B15587" s="10">
        <v>44148</v>
      </c>
      <c r="C15587" t="s">
        <v>3721</v>
      </c>
      <c r="E15587" t="s">
        <v>11</v>
      </c>
      <c r="G15587" s="1">
        <v>411.09399999999999</v>
      </c>
      <c r="I15587" s="13">
        <f t="shared" si="243"/>
        <v>-251897.76600016706</v>
      </c>
    </row>
    <row r="15588" spans="1:9">
      <c r="A15588" s="10">
        <v>44153</v>
      </c>
      <c r="B15588" s="10">
        <v>44151</v>
      </c>
      <c r="C15588" t="s">
        <v>4333</v>
      </c>
      <c r="D15588" t="s">
        <v>18438</v>
      </c>
      <c r="E15588" t="s">
        <v>18437</v>
      </c>
      <c r="F15588" s="1">
        <v>-31718.315999999999</v>
      </c>
      <c r="I15588" s="13">
        <f t="shared" si="243"/>
        <v>-283616.08200016705</v>
      </c>
    </row>
    <row r="15589" spans="1:9">
      <c r="A15589" s="10">
        <v>44153</v>
      </c>
      <c r="B15589" s="10">
        <v>44151</v>
      </c>
      <c r="C15589" t="s">
        <v>4337</v>
      </c>
      <c r="D15589" t="s">
        <v>18433</v>
      </c>
      <c r="E15589" t="s">
        <v>18432</v>
      </c>
      <c r="F15589" s="1">
        <v>-78.816000000000003</v>
      </c>
      <c r="I15589" s="13">
        <f t="shared" si="243"/>
        <v>-283694.89800016704</v>
      </c>
    </row>
    <row r="15590" spans="1:9">
      <c r="A15590" s="10">
        <v>44153</v>
      </c>
      <c r="B15590" s="10">
        <v>44151</v>
      </c>
      <c r="C15590" t="s">
        <v>60</v>
      </c>
      <c r="D15590" t="s">
        <v>18431</v>
      </c>
      <c r="E15590" t="s">
        <v>18324</v>
      </c>
      <c r="F15590" s="1">
        <v>-10</v>
      </c>
      <c r="I15590" s="13">
        <f t="shared" si="243"/>
        <v>-283704.89800016704</v>
      </c>
    </row>
    <row r="15591" spans="1:9">
      <c r="A15591" s="10">
        <v>44153</v>
      </c>
      <c r="B15591" s="10">
        <v>44151</v>
      </c>
      <c r="C15591" t="s">
        <v>7</v>
      </c>
      <c r="D15591" t="s">
        <v>18429</v>
      </c>
      <c r="E15591" t="s">
        <v>18324</v>
      </c>
      <c r="F15591" s="1">
        <v>-18.774999999999999</v>
      </c>
      <c r="I15591" s="13">
        <f t="shared" si="243"/>
        <v>-283723.67300016707</v>
      </c>
    </row>
    <row r="15592" spans="1:9">
      <c r="A15592" s="10">
        <v>44153</v>
      </c>
      <c r="B15592" s="10">
        <v>44151</v>
      </c>
      <c r="C15592" t="s">
        <v>7</v>
      </c>
      <c r="D15592" t="s">
        <v>18428</v>
      </c>
      <c r="E15592" t="s">
        <v>18424</v>
      </c>
      <c r="F15592" s="1">
        <v>-5.7</v>
      </c>
      <c r="I15592" s="13">
        <f t="shared" si="243"/>
        <v>-283729.37300016708</v>
      </c>
    </row>
    <row r="15593" spans="1:9">
      <c r="A15593" s="10">
        <v>44153</v>
      </c>
      <c r="B15593" s="10">
        <v>44151</v>
      </c>
      <c r="C15593" t="s">
        <v>170</v>
      </c>
      <c r="D15593" t="s">
        <v>18427</v>
      </c>
      <c r="E15593" t="s">
        <v>18426</v>
      </c>
      <c r="F15593" s="1">
        <v>-20</v>
      </c>
      <c r="I15593" s="13">
        <f t="shared" si="243"/>
        <v>-283749.37300016708</v>
      </c>
    </row>
    <row r="15594" spans="1:9">
      <c r="A15594" s="10">
        <v>44153</v>
      </c>
      <c r="B15594" s="10">
        <v>44151</v>
      </c>
      <c r="C15594" t="s">
        <v>60</v>
      </c>
      <c r="D15594" t="s">
        <v>18425</v>
      </c>
      <c r="E15594" t="s">
        <v>18424</v>
      </c>
      <c r="F15594" s="1">
        <v>-10</v>
      </c>
      <c r="I15594" s="13">
        <f t="shared" si="243"/>
        <v>-283759.37300016708</v>
      </c>
    </row>
    <row r="15595" spans="1:9">
      <c r="A15595" s="10">
        <v>44153</v>
      </c>
      <c r="B15595" s="10">
        <v>44151</v>
      </c>
      <c r="C15595" t="s">
        <v>105</v>
      </c>
      <c r="D15595" t="s">
        <v>18423</v>
      </c>
      <c r="E15595" t="s">
        <v>18422</v>
      </c>
      <c r="F15595" s="1">
        <v>-0.5</v>
      </c>
      <c r="I15595" s="13">
        <f t="shared" si="243"/>
        <v>-283759.87300016708</v>
      </c>
    </row>
    <row r="15596" spans="1:9">
      <c r="A15596" s="10">
        <v>44153</v>
      </c>
      <c r="B15596" s="10">
        <v>44151</v>
      </c>
      <c r="C15596" t="s">
        <v>60</v>
      </c>
      <c r="D15596" t="s">
        <v>18403</v>
      </c>
      <c r="E15596" t="s">
        <v>18324</v>
      </c>
      <c r="F15596" s="1">
        <v>-10</v>
      </c>
      <c r="I15596" s="13">
        <f t="shared" si="243"/>
        <v>-283769.87300016708</v>
      </c>
    </row>
    <row r="15597" spans="1:9">
      <c r="A15597" s="10">
        <v>44152</v>
      </c>
      <c r="B15597" s="10">
        <v>44151</v>
      </c>
      <c r="C15597" t="s">
        <v>18402</v>
      </c>
      <c r="D15597" t="s">
        <v>18401</v>
      </c>
      <c r="E15597" t="s">
        <v>494</v>
      </c>
      <c r="F15597" s="1">
        <v>-2863.9540000000002</v>
      </c>
      <c r="I15597" s="13">
        <f t="shared" si="243"/>
        <v>-286633.8270001671</v>
      </c>
    </row>
    <row r="15598" spans="1:9">
      <c r="A15598" s="10">
        <v>44152</v>
      </c>
      <c r="B15598" s="10">
        <v>44151</v>
      </c>
      <c r="C15598" t="s">
        <v>18400</v>
      </c>
      <c r="D15598" t="s">
        <v>18399</v>
      </c>
      <c r="E15598" t="s">
        <v>18217</v>
      </c>
      <c r="F15598" s="1">
        <v>-18000</v>
      </c>
      <c r="I15598" s="13">
        <f t="shared" si="243"/>
        <v>-304633.8270001671</v>
      </c>
    </row>
    <row r="15599" spans="1:9">
      <c r="A15599" s="10">
        <v>44152</v>
      </c>
      <c r="B15599" s="10">
        <v>44151</v>
      </c>
      <c r="C15599" t="s">
        <v>18398</v>
      </c>
      <c r="D15599" t="s">
        <v>18397</v>
      </c>
      <c r="E15599" t="s">
        <v>494</v>
      </c>
      <c r="F15599" s="1">
        <v>-287.39</v>
      </c>
      <c r="I15599" s="13">
        <f t="shared" si="243"/>
        <v>-304921.21700016712</v>
      </c>
    </row>
    <row r="15600" spans="1:9">
      <c r="A15600" s="10">
        <v>44152</v>
      </c>
      <c r="B15600" s="10">
        <v>44151</v>
      </c>
      <c r="C15600" t="s">
        <v>18396</v>
      </c>
      <c r="D15600" t="s">
        <v>18395</v>
      </c>
      <c r="E15600" t="s">
        <v>9690</v>
      </c>
      <c r="F15600" s="1">
        <v>-6575.6949999999997</v>
      </c>
      <c r="I15600" s="13">
        <f t="shared" si="243"/>
        <v>-311496.91200016713</v>
      </c>
    </row>
    <row r="15601" spans="1:9">
      <c r="A15601" s="10">
        <v>44152</v>
      </c>
      <c r="B15601" s="10">
        <v>44151</v>
      </c>
      <c r="C15601" t="s">
        <v>18394</v>
      </c>
      <c r="D15601" t="s">
        <v>18393</v>
      </c>
      <c r="E15601" t="s">
        <v>494</v>
      </c>
      <c r="F15601" s="1">
        <v>-290.37</v>
      </c>
      <c r="I15601" s="13">
        <f t="shared" si="243"/>
        <v>-311787.28200016712</v>
      </c>
    </row>
    <row r="15602" spans="1:9">
      <c r="A15602" s="10">
        <v>44152</v>
      </c>
      <c r="B15602" s="10">
        <v>44151</v>
      </c>
      <c r="C15602" t="s">
        <v>18392</v>
      </c>
      <c r="D15602" t="s">
        <v>18391</v>
      </c>
      <c r="E15602" t="s">
        <v>11</v>
      </c>
      <c r="F15602" s="1">
        <v>-234.7</v>
      </c>
      <c r="I15602" s="13">
        <f t="shared" si="243"/>
        <v>-312021.98200016713</v>
      </c>
    </row>
    <row r="15603" spans="1:9">
      <c r="A15603" s="10">
        <v>44152</v>
      </c>
      <c r="B15603" s="10">
        <v>44151</v>
      </c>
      <c r="C15603" t="s">
        <v>18390</v>
      </c>
      <c r="D15603" t="s">
        <v>18389</v>
      </c>
      <c r="E15603" t="s">
        <v>7866</v>
      </c>
      <c r="F15603" s="1">
        <v>-750.9</v>
      </c>
      <c r="I15603" s="13">
        <f t="shared" si="243"/>
        <v>-312772.88200016716</v>
      </c>
    </row>
    <row r="15604" spans="1:9">
      <c r="A15604" s="10">
        <v>44148</v>
      </c>
      <c r="B15604" s="10">
        <v>44151</v>
      </c>
      <c r="C15604" t="s">
        <v>16081</v>
      </c>
      <c r="D15604" t="s">
        <v>2034</v>
      </c>
      <c r="E15604" t="s">
        <v>11</v>
      </c>
      <c r="G15604" s="1">
        <v>28000</v>
      </c>
      <c r="I15604" s="13">
        <f t="shared" si="243"/>
        <v>-284772.88200016716</v>
      </c>
    </row>
    <row r="15605" spans="1:9">
      <c r="A15605" s="10">
        <v>44148</v>
      </c>
      <c r="B15605" s="10">
        <v>44151</v>
      </c>
      <c r="C15605" t="s">
        <v>6084</v>
      </c>
      <c r="D15605" t="s">
        <v>1945</v>
      </c>
      <c r="E15605" t="s">
        <v>11</v>
      </c>
      <c r="G15605" s="1">
        <v>2500</v>
      </c>
      <c r="I15605" s="13">
        <f t="shared" si="243"/>
        <v>-282272.88200016716</v>
      </c>
    </row>
    <row r="15606" spans="1:9">
      <c r="A15606" s="10">
        <v>44148</v>
      </c>
      <c r="B15606" s="10">
        <v>44151</v>
      </c>
      <c r="C15606" t="s">
        <v>18332</v>
      </c>
      <c r="D15606" t="s">
        <v>1574</v>
      </c>
      <c r="E15606" t="s">
        <v>11</v>
      </c>
      <c r="G15606" s="1">
        <v>9500</v>
      </c>
      <c r="I15606" s="13">
        <f t="shared" si="243"/>
        <v>-272772.88200016716</v>
      </c>
    </row>
    <row r="15607" spans="1:9">
      <c r="A15607" s="10">
        <v>44148</v>
      </c>
      <c r="B15607" s="10">
        <v>44151</v>
      </c>
      <c r="C15607" t="s">
        <v>18328</v>
      </c>
      <c r="D15607" t="s">
        <v>18327</v>
      </c>
      <c r="E15607" t="s">
        <v>11</v>
      </c>
      <c r="G15607" s="1">
        <v>190000</v>
      </c>
      <c r="I15607" s="13">
        <f t="shared" si="243"/>
        <v>-82772.882000167156</v>
      </c>
    </row>
    <row r="15608" spans="1:9">
      <c r="A15608" s="10">
        <v>44148</v>
      </c>
      <c r="B15608" s="10">
        <v>44151</v>
      </c>
      <c r="C15608" t="s">
        <v>12853</v>
      </c>
      <c r="D15608" t="s">
        <v>1930</v>
      </c>
      <c r="E15608" t="s">
        <v>11</v>
      </c>
      <c r="G15608" s="1">
        <v>33500</v>
      </c>
      <c r="I15608" s="13">
        <f t="shared" si="243"/>
        <v>-49272.882000167156</v>
      </c>
    </row>
    <row r="15609" spans="1:9">
      <c r="A15609" s="10">
        <v>44154</v>
      </c>
      <c r="B15609" s="10">
        <v>44152</v>
      </c>
      <c r="C15609" t="s">
        <v>7</v>
      </c>
      <c r="D15609" t="s">
        <v>18456</v>
      </c>
      <c r="E15609" t="s">
        <v>18455</v>
      </c>
      <c r="F15609" s="1">
        <v>-1.9</v>
      </c>
      <c r="I15609" s="13">
        <f t="shared" si="243"/>
        <v>-49274.782000167157</v>
      </c>
    </row>
    <row r="15610" spans="1:9">
      <c r="A15610" s="10">
        <v>44154</v>
      </c>
      <c r="B15610" s="10">
        <v>44152</v>
      </c>
      <c r="C15610" t="s">
        <v>184</v>
      </c>
      <c r="D15610" t="s">
        <v>18441</v>
      </c>
      <c r="E15610" t="s">
        <v>18440</v>
      </c>
      <c r="F15610" s="1">
        <v>-10</v>
      </c>
      <c r="I15610" s="13">
        <f t="shared" si="243"/>
        <v>-49284.782000167157</v>
      </c>
    </row>
    <row r="15611" spans="1:9">
      <c r="A15611" s="10">
        <v>44153</v>
      </c>
      <c r="B15611" s="10">
        <v>44152</v>
      </c>
      <c r="C15611" t="s">
        <v>18436</v>
      </c>
      <c r="D15611" t="s">
        <v>18435</v>
      </c>
      <c r="E15611" t="s">
        <v>18434</v>
      </c>
      <c r="F15611" s="1">
        <v>-342.05900000000003</v>
      </c>
      <c r="I15611" s="13">
        <f t="shared" si="243"/>
        <v>-49626.841000167158</v>
      </c>
    </row>
    <row r="15612" spans="1:9">
      <c r="A15612" s="10">
        <v>44153</v>
      </c>
      <c r="B15612" s="10">
        <v>44152</v>
      </c>
      <c r="C15612" t="s">
        <v>3583</v>
      </c>
      <c r="D15612" t="s">
        <v>18430</v>
      </c>
      <c r="E15612" t="s">
        <v>13834</v>
      </c>
      <c r="F15612" s="1">
        <v>-23.8</v>
      </c>
      <c r="I15612" s="13">
        <f t="shared" si="243"/>
        <v>-49650.641000167161</v>
      </c>
    </row>
    <row r="15613" spans="1:9">
      <c r="A15613" s="10">
        <v>44153</v>
      </c>
      <c r="B15613" s="10">
        <v>44152</v>
      </c>
      <c r="C15613" t="s">
        <v>18421</v>
      </c>
      <c r="E15613" t="s">
        <v>100</v>
      </c>
      <c r="F15613" s="1">
        <v>-8456.9869999999992</v>
      </c>
      <c r="I15613" s="13">
        <f t="shared" si="243"/>
        <v>-58107.628000167162</v>
      </c>
    </row>
    <row r="15614" spans="1:9">
      <c r="A15614" s="10">
        <v>44153</v>
      </c>
      <c r="B15614" s="10">
        <v>44152</v>
      </c>
      <c r="C15614" t="s">
        <v>101</v>
      </c>
      <c r="E15614" t="s">
        <v>11</v>
      </c>
      <c r="F15614" s="1">
        <v>-9.52</v>
      </c>
      <c r="I15614" s="13">
        <f t="shared" si="243"/>
        <v>-58117.148000167159</v>
      </c>
    </row>
    <row r="15615" spans="1:9">
      <c r="A15615" s="10">
        <v>44153</v>
      </c>
      <c r="B15615" s="10">
        <v>44152</v>
      </c>
      <c r="C15615" t="s">
        <v>18420</v>
      </c>
      <c r="D15615" t="s">
        <v>18419</v>
      </c>
      <c r="E15615" t="s">
        <v>237</v>
      </c>
      <c r="F15615" s="1">
        <v>-49250</v>
      </c>
      <c r="I15615" s="13">
        <f t="shared" si="243"/>
        <v>-107367.14800016716</v>
      </c>
    </row>
    <row r="15616" spans="1:9">
      <c r="A15616" s="10">
        <v>44153</v>
      </c>
      <c r="B15616" s="10">
        <v>44152</v>
      </c>
      <c r="C15616" t="s">
        <v>18418</v>
      </c>
      <c r="D15616" t="s">
        <v>18417</v>
      </c>
      <c r="E15616" t="s">
        <v>87</v>
      </c>
      <c r="F15616" s="1">
        <v>-86.28</v>
      </c>
      <c r="I15616" s="13">
        <f t="shared" si="243"/>
        <v>-107453.42800016716</v>
      </c>
    </row>
    <row r="15617" spans="1:9">
      <c r="A15617" s="10">
        <v>44153</v>
      </c>
      <c r="B15617" s="10">
        <v>44152</v>
      </c>
      <c r="C15617" t="s">
        <v>18416</v>
      </c>
      <c r="D15617" t="s">
        <v>18415</v>
      </c>
      <c r="E15617" t="s">
        <v>139</v>
      </c>
      <c r="F15617" s="1">
        <v>-3665.3159999999998</v>
      </c>
      <c r="I15617" s="13">
        <f t="shared" si="243"/>
        <v>-111118.74400016716</v>
      </c>
    </row>
    <row r="15618" spans="1:9">
      <c r="A15618" s="10">
        <v>44153</v>
      </c>
      <c r="B15618" s="10">
        <v>44152</v>
      </c>
      <c r="C15618" t="s">
        <v>18414</v>
      </c>
      <c r="D15618" t="s">
        <v>18413</v>
      </c>
      <c r="E15618" t="s">
        <v>302</v>
      </c>
      <c r="F15618" s="1">
        <v>-872.43299999999999</v>
      </c>
      <c r="I15618" s="13">
        <f t="shared" si="243"/>
        <v>-111991.17700016717</v>
      </c>
    </row>
    <row r="15619" spans="1:9">
      <c r="A15619" s="10">
        <v>44153</v>
      </c>
      <c r="B15619" s="10">
        <v>44152</v>
      </c>
      <c r="C15619" t="s">
        <v>18412</v>
      </c>
      <c r="D15619" t="s">
        <v>18411</v>
      </c>
      <c r="E15619" t="s">
        <v>87</v>
      </c>
      <c r="F15619" s="1">
        <v>-968.07</v>
      </c>
      <c r="I15619" s="13">
        <f t="shared" ref="I15619:I15682" si="244">I15618+F15619+G15619</f>
        <v>-112959.24700016718</v>
      </c>
    </row>
    <row r="15620" spans="1:9">
      <c r="A15620" s="10">
        <v>44153</v>
      </c>
      <c r="B15620" s="10">
        <v>44152</v>
      </c>
      <c r="C15620" t="s">
        <v>18410</v>
      </c>
      <c r="D15620" t="s">
        <v>18409</v>
      </c>
      <c r="E15620" t="s">
        <v>18408</v>
      </c>
      <c r="F15620" s="1">
        <v>-10211.771000000001</v>
      </c>
      <c r="I15620" s="13">
        <f t="shared" si="244"/>
        <v>-123171.01800016718</v>
      </c>
    </row>
    <row r="15621" spans="1:9">
      <c r="A15621" s="10">
        <v>44153</v>
      </c>
      <c r="B15621" s="10">
        <v>44152</v>
      </c>
      <c r="C15621" t="s">
        <v>18407</v>
      </c>
      <c r="D15621" t="s">
        <v>18406</v>
      </c>
      <c r="E15621" t="s">
        <v>237</v>
      </c>
      <c r="F15621" s="1">
        <v>-52577.872000000003</v>
      </c>
      <c r="I15621" s="13">
        <f t="shared" si="244"/>
        <v>-175748.89000016719</v>
      </c>
    </row>
    <row r="15622" spans="1:9">
      <c r="A15622" s="10">
        <v>44153</v>
      </c>
      <c r="B15622" s="10">
        <v>44152</v>
      </c>
      <c r="C15622" t="s">
        <v>18405</v>
      </c>
      <c r="D15622" t="s">
        <v>18404</v>
      </c>
      <c r="E15622" t="s">
        <v>11</v>
      </c>
      <c r="F15622" s="1">
        <v>-1544.5029999999999</v>
      </c>
      <c r="I15622" s="13">
        <f t="shared" si="244"/>
        <v>-177293.39300016718</v>
      </c>
    </row>
    <row r="15623" spans="1:9">
      <c r="A15623" s="10">
        <v>44151</v>
      </c>
      <c r="B15623" s="10">
        <v>44152</v>
      </c>
      <c r="C15623" t="s">
        <v>18388</v>
      </c>
      <c r="D15623" t="s">
        <v>18347</v>
      </c>
      <c r="E15623" t="s">
        <v>11</v>
      </c>
      <c r="G15623" s="1">
        <v>226.83</v>
      </c>
      <c r="I15623" s="13">
        <f t="shared" si="244"/>
        <v>-177066.5630001672</v>
      </c>
    </row>
    <row r="15624" spans="1:9">
      <c r="A15624" s="10">
        <v>44151</v>
      </c>
      <c r="B15624" s="10">
        <v>44152</v>
      </c>
      <c r="C15624" t="s">
        <v>18354</v>
      </c>
      <c r="D15624" t="s">
        <v>18353</v>
      </c>
      <c r="E15624" t="s">
        <v>11</v>
      </c>
      <c r="G15624" s="1">
        <v>446.09199999999998</v>
      </c>
      <c r="I15624" s="13">
        <f t="shared" si="244"/>
        <v>-176620.47100016719</v>
      </c>
    </row>
    <row r="15625" spans="1:9">
      <c r="A15625" s="10">
        <v>44155</v>
      </c>
      <c r="B15625" s="10">
        <v>44153</v>
      </c>
      <c r="C15625" t="s">
        <v>33</v>
      </c>
      <c r="D15625" t="s">
        <v>18475</v>
      </c>
      <c r="E15625" t="s">
        <v>18474</v>
      </c>
      <c r="F15625" s="1">
        <v>-40</v>
      </c>
      <c r="I15625" s="13">
        <f t="shared" si="244"/>
        <v>-176660.47100016719</v>
      </c>
    </row>
    <row r="15626" spans="1:9">
      <c r="A15626" s="10">
        <v>44155</v>
      </c>
      <c r="B15626" s="10">
        <v>44153</v>
      </c>
      <c r="C15626" t="s">
        <v>7</v>
      </c>
      <c r="D15626" t="s">
        <v>18473</v>
      </c>
      <c r="E15626" t="s">
        <v>18424</v>
      </c>
      <c r="F15626" s="1">
        <v>-7.6</v>
      </c>
      <c r="I15626" s="13">
        <f t="shared" si="244"/>
        <v>-176668.0710001672</v>
      </c>
    </row>
    <row r="15627" spans="1:9">
      <c r="A15627" s="10">
        <v>44154</v>
      </c>
      <c r="B15627" s="10">
        <v>44153</v>
      </c>
      <c r="C15627" t="s">
        <v>18458</v>
      </c>
      <c r="D15627" t="s">
        <v>18457</v>
      </c>
      <c r="E15627" t="s">
        <v>11</v>
      </c>
      <c r="F15627" s="1">
        <v>-555.15899999999999</v>
      </c>
      <c r="I15627" s="13">
        <f t="shared" si="244"/>
        <v>-177223.23000016721</v>
      </c>
    </row>
    <row r="15628" spans="1:9">
      <c r="A15628" s="10">
        <v>44154</v>
      </c>
      <c r="B15628" s="10">
        <v>44153</v>
      </c>
      <c r="C15628" t="s">
        <v>101</v>
      </c>
      <c r="E15628" t="s">
        <v>11</v>
      </c>
      <c r="F15628" s="1">
        <v>-9.52</v>
      </c>
      <c r="I15628" s="13">
        <f t="shared" si="244"/>
        <v>-177232.7500001672</v>
      </c>
    </row>
    <row r="15629" spans="1:9">
      <c r="A15629" s="10">
        <v>44154</v>
      </c>
      <c r="B15629" s="10">
        <v>44153</v>
      </c>
      <c r="C15629" t="s">
        <v>18454</v>
      </c>
      <c r="D15629" t="s">
        <v>18453</v>
      </c>
      <c r="E15629" t="s">
        <v>11</v>
      </c>
      <c r="F15629" s="1">
        <v>-464.12599999999998</v>
      </c>
      <c r="I15629" s="13">
        <f t="shared" si="244"/>
        <v>-177696.87600016719</v>
      </c>
    </row>
    <row r="15630" spans="1:9">
      <c r="A15630" s="10">
        <v>44154</v>
      </c>
      <c r="B15630" s="10">
        <v>44153</v>
      </c>
      <c r="C15630" t="s">
        <v>452</v>
      </c>
      <c r="D15630" t="s">
        <v>1584</v>
      </c>
      <c r="E15630" t="s">
        <v>11</v>
      </c>
      <c r="F15630" s="1">
        <v>-0.59499999999999997</v>
      </c>
      <c r="I15630" s="13">
        <f t="shared" si="244"/>
        <v>-177697.47100016719</v>
      </c>
    </row>
    <row r="15631" spans="1:9">
      <c r="A15631" s="10">
        <v>44154</v>
      </c>
      <c r="B15631" s="10">
        <v>44153</v>
      </c>
      <c r="C15631" t="s">
        <v>18451</v>
      </c>
      <c r="D15631" t="s">
        <v>18450</v>
      </c>
      <c r="E15631" t="s">
        <v>11</v>
      </c>
      <c r="F15631" s="1">
        <v>-9185.89</v>
      </c>
      <c r="I15631" s="13">
        <f t="shared" si="244"/>
        <v>-186883.36100016721</v>
      </c>
    </row>
    <row r="15632" spans="1:9">
      <c r="A15632" s="10">
        <v>44154</v>
      </c>
      <c r="B15632" s="10">
        <v>44153</v>
      </c>
      <c r="C15632" t="s">
        <v>12249</v>
      </c>
      <c r="D15632" t="s">
        <v>18448</v>
      </c>
      <c r="E15632" t="s">
        <v>11</v>
      </c>
      <c r="F15632" s="1">
        <v>-0.59499999999999997</v>
      </c>
      <c r="I15632" s="13">
        <f t="shared" si="244"/>
        <v>-186883.95600016721</v>
      </c>
    </row>
    <row r="15633" spans="1:9">
      <c r="A15633" s="10">
        <v>44154</v>
      </c>
      <c r="B15633" s="10">
        <v>44153</v>
      </c>
      <c r="C15633" t="s">
        <v>18447</v>
      </c>
      <c r="D15633" t="s">
        <v>18446</v>
      </c>
      <c r="E15633" t="s">
        <v>17395</v>
      </c>
      <c r="F15633" s="1">
        <v>-224.91</v>
      </c>
      <c r="I15633" s="13">
        <f t="shared" si="244"/>
        <v>-187108.86600016721</v>
      </c>
    </row>
    <row r="15634" spans="1:9">
      <c r="A15634" s="10">
        <v>44154</v>
      </c>
      <c r="B15634" s="10">
        <v>44153</v>
      </c>
      <c r="C15634" t="s">
        <v>18445</v>
      </c>
      <c r="D15634" t="s">
        <v>18444</v>
      </c>
      <c r="E15634" t="s">
        <v>57</v>
      </c>
      <c r="F15634" s="1">
        <v>-168279.31099999999</v>
      </c>
      <c r="I15634" s="13">
        <f t="shared" si="244"/>
        <v>-355388.1770001672</v>
      </c>
    </row>
    <row r="15635" spans="1:9">
      <c r="A15635" s="10">
        <v>44154</v>
      </c>
      <c r="B15635" s="10">
        <v>44153</v>
      </c>
      <c r="C15635" t="s">
        <v>452</v>
      </c>
      <c r="D15635" t="s">
        <v>1995</v>
      </c>
      <c r="E15635" t="s">
        <v>11</v>
      </c>
      <c r="F15635" s="1">
        <v>-0.59499999999999997</v>
      </c>
      <c r="I15635" s="13">
        <f t="shared" si="244"/>
        <v>-355388.77200016717</v>
      </c>
    </row>
    <row r="15636" spans="1:9">
      <c r="A15636" s="10">
        <v>44154</v>
      </c>
      <c r="B15636" s="10">
        <v>44153</v>
      </c>
      <c r="C15636" t="s">
        <v>18443</v>
      </c>
      <c r="D15636" t="s">
        <v>18442</v>
      </c>
      <c r="E15636" t="s">
        <v>17395</v>
      </c>
      <c r="F15636" s="1">
        <v>-396.85700000000003</v>
      </c>
      <c r="I15636" s="13">
        <f t="shared" si="244"/>
        <v>-355785.62900016719</v>
      </c>
    </row>
    <row r="15637" spans="1:9">
      <c r="A15637" s="10">
        <v>44154</v>
      </c>
      <c r="B15637" s="10">
        <v>44153</v>
      </c>
      <c r="C15637" t="s">
        <v>452</v>
      </c>
      <c r="D15637" t="s">
        <v>2616</v>
      </c>
      <c r="E15637" t="s">
        <v>11</v>
      </c>
      <c r="F15637" s="1">
        <v>-0.59499999999999997</v>
      </c>
      <c r="I15637" s="13">
        <f t="shared" si="244"/>
        <v>-355786.22400016716</v>
      </c>
    </row>
    <row r="15638" spans="1:9">
      <c r="A15638" s="10">
        <v>44154</v>
      </c>
      <c r="B15638" s="10">
        <v>44153</v>
      </c>
      <c r="C15638" t="s">
        <v>452</v>
      </c>
      <c r="D15638" t="s">
        <v>1852</v>
      </c>
      <c r="E15638" t="s">
        <v>11</v>
      </c>
      <c r="F15638" s="1">
        <v>-0.59499999999999997</v>
      </c>
      <c r="I15638" s="13">
        <f t="shared" si="244"/>
        <v>-355786.81900016713</v>
      </c>
    </row>
    <row r="15639" spans="1:9">
      <c r="A15639" s="10">
        <v>44154</v>
      </c>
      <c r="B15639" s="10">
        <v>44153</v>
      </c>
      <c r="C15639" t="s">
        <v>452</v>
      </c>
      <c r="D15639" t="s">
        <v>2145</v>
      </c>
      <c r="E15639" t="s">
        <v>11</v>
      </c>
      <c r="F15639" s="1">
        <v>-0.59499999999999997</v>
      </c>
      <c r="I15639" s="13">
        <f t="shared" si="244"/>
        <v>-355787.4140001671</v>
      </c>
    </row>
    <row r="15640" spans="1:9">
      <c r="A15640" s="10">
        <v>44154</v>
      </c>
      <c r="B15640" s="10">
        <v>44153</v>
      </c>
      <c r="C15640" t="s">
        <v>18439</v>
      </c>
      <c r="E15640" t="s">
        <v>100</v>
      </c>
      <c r="F15640" s="1">
        <v>-23782</v>
      </c>
      <c r="I15640" s="13">
        <f t="shared" si="244"/>
        <v>-379569.4140001671</v>
      </c>
    </row>
    <row r="15641" spans="1:9">
      <c r="A15641" s="10">
        <v>44158</v>
      </c>
      <c r="B15641" s="10">
        <v>44154</v>
      </c>
      <c r="C15641" t="s">
        <v>7</v>
      </c>
      <c r="D15641" t="s">
        <v>18506</v>
      </c>
      <c r="E15641" t="s">
        <v>18505</v>
      </c>
      <c r="F15641" s="1">
        <v>-1.9</v>
      </c>
      <c r="I15641" s="13">
        <f t="shared" si="244"/>
        <v>-379571.31400016713</v>
      </c>
    </row>
    <row r="15642" spans="1:9">
      <c r="A15642" s="10">
        <v>44158</v>
      </c>
      <c r="B15642" s="10">
        <v>44154</v>
      </c>
      <c r="C15642" t="s">
        <v>184</v>
      </c>
      <c r="D15642" t="s">
        <v>18498</v>
      </c>
      <c r="E15642" t="s">
        <v>18497</v>
      </c>
      <c r="F15642" s="1">
        <v>-10</v>
      </c>
      <c r="I15642" s="13">
        <f t="shared" si="244"/>
        <v>-379581.31400016713</v>
      </c>
    </row>
    <row r="15643" spans="1:9">
      <c r="A15643" s="10">
        <v>44155</v>
      </c>
      <c r="B15643" s="10">
        <v>44154</v>
      </c>
      <c r="C15643" t="s">
        <v>18481</v>
      </c>
      <c r="D15643" t="s">
        <v>18480</v>
      </c>
      <c r="E15643" t="s">
        <v>323</v>
      </c>
      <c r="F15643" s="1">
        <v>-893.1</v>
      </c>
      <c r="I15643" s="13">
        <f t="shared" si="244"/>
        <v>-380474.4140001671</v>
      </c>
    </row>
    <row r="15644" spans="1:9">
      <c r="A15644" s="10">
        <v>44155</v>
      </c>
      <c r="B15644" s="10">
        <v>44154</v>
      </c>
      <c r="C15644" t="s">
        <v>31</v>
      </c>
      <c r="D15644" t="s">
        <v>18461</v>
      </c>
      <c r="E15644" t="s">
        <v>4012</v>
      </c>
      <c r="F15644" s="1">
        <v>-1.7849999999999999</v>
      </c>
      <c r="I15644" s="13">
        <f t="shared" si="244"/>
        <v>-380476.19900016708</v>
      </c>
    </row>
    <row r="15645" spans="1:9">
      <c r="A15645" s="10">
        <v>44155</v>
      </c>
      <c r="B15645" s="10">
        <v>44154</v>
      </c>
      <c r="C15645" t="s">
        <v>18479</v>
      </c>
      <c r="D15645" t="s">
        <v>18478</v>
      </c>
      <c r="E15645" t="s">
        <v>8770</v>
      </c>
      <c r="F15645" s="1">
        <v>-1019.574</v>
      </c>
      <c r="I15645" s="13">
        <f t="shared" si="244"/>
        <v>-381495.7730001671</v>
      </c>
    </row>
    <row r="15646" spans="1:9">
      <c r="A15646" s="10">
        <v>44155</v>
      </c>
      <c r="B15646" s="10">
        <v>44154</v>
      </c>
      <c r="C15646" t="s">
        <v>18477</v>
      </c>
      <c r="D15646" t="s">
        <v>18476</v>
      </c>
      <c r="E15646" t="s">
        <v>11</v>
      </c>
      <c r="F15646" s="1">
        <v>-269.99599999999998</v>
      </c>
      <c r="I15646" s="13">
        <f t="shared" si="244"/>
        <v>-381765.76900016709</v>
      </c>
    </row>
    <row r="15647" spans="1:9">
      <c r="A15647" s="10">
        <v>44155</v>
      </c>
      <c r="B15647" s="10">
        <v>44154</v>
      </c>
      <c r="C15647" t="s">
        <v>18472</v>
      </c>
      <c r="D15647" t="s">
        <v>18471</v>
      </c>
      <c r="E15647" t="s">
        <v>587</v>
      </c>
      <c r="F15647" s="1">
        <v>-525.38300000000004</v>
      </c>
      <c r="I15647" s="13">
        <f t="shared" si="244"/>
        <v>-382291.15200016706</v>
      </c>
    </row>
    <row r="15648" spans="1:9">
      <c r="A15648" s="10">
        <v>44155</v>
      </c>
      <c r="B15648" s="10">
        <v>44154</v>
      </c>
      <c r="C15648" t="s">
        <v>31</v>
      </c>
      <c r="D15648" t="s">
        <v>18471</v>
      </c>
      <c r="E15648" t="s">
        <v>587</v>
      </c>
      <c r="F15648" s="1">
        <v>-1.7849999999999999</v>
      </c>
      <c r="I15648" s="13">
        <f t="shared" si="244"/>
        <v>-382292.93700016703</v>
      </c>
    </row>
    <row r="15649" spans="1:9">
      <c r="A15649" s="10">
        <v>44155</v>
      </c>
      <c r="B15649" s="10">
        <v>44154</v>
      </c>
      <c r="C15649" t="s">
        <v>18470</v>
      </c>
      <c r="D15649" t="s">
        <v>18469</v>
      </c>
      <c r="E15649" t="s">
        <v>323</v>
      </c>
      <c r="F15649" s="1">
        <v>-202.9</v>
      </c>
      <c r="I15649" s="13">
        <f t="shared" si="244"/>
        <v>-382495.83700016706</v>
      </c>
    </row>
    <row r="15650" spans="1:9">
      <c r="A15650" s="10">
        <v>44155</v>
      </c>
      <c r="B15650" s="10">
        <v>44154</v>
      </c>
      <c r="C15650" t="s">
        <v>18468</v>
      </c>
      <c r="D15650" t="s">
        <v>18467</v>
      </c>
      <c r="E15650" t="s">
        <v>3643</v>
      </c>
      <c r="F15650" s="1">
        <v>-500</v>
      </c>
      <c r="I15650" s="13">
        <f t="shared" si="244"/>
        <v>-382995.83700016706</v>
      </c>
    </row>
    <row r="15651" spans="1:9">
      <c r="A15651" s="10">
        <v>44155</v>
      </c>
      <c r="B15651" s="10">
        <v>44154</v>
      </c>
      <c r="C15651" t="s">
        <v>18466</v>
      </c>
      <c r="D15651" t="s">
        <v>18465</v>
      </c>
      <c r="E15651" t="s">
        <v>323</v>
      </c>
      <c r="F15651" s="1">
        <v>-405.2</v>
      </c>
      <c r="I15651" s="13">
        <f t="shared" si="244"/>
        <v>-383401.03700016707</v>
      </c>
    </row>
    <row r="15652" spans="1:9">
      <c r="A15652" s="10">
        <v>44155</v>
      </c>
      <c r="B15652" s="10">
        <v>44154</v>
      </c>
      <c r="C15652" t="s">
        <v>18464</v>
      </c>
      <c r="D15652" t="s">
        <v>18463</v>
      </c>
      <c r="E15652" t="s">
        <v>595</v>
      </c>
      <c r="F15652" s="1">
        <v>-3095.067</v>
      </c>
      <c r="I15652" s="13">
        <f t="shared" si="244"/>
        <v>-386496.10400016705</v>
      </c>
    </row>
    <row r="15653" spans="1:9">
      <c r="A15653" s="10">
        <v>44155</v>
      </c>
      <c r="B15653" s="10">
        <v>44154</v>
      </c>
      <c r="C15653" t="s">
        <v>31</v>
      </c>
      <c r="D15653" t="s">
        <v>18463</v>
      </c>
      <c r="E15653" t="s">
        <v>595</v>
      </c>
      <c r="F15653" s="1">
        <v>-1.7849999999999999</v>
      </c>
      <c r="I15653" s="13">
        <f t="shared" si="244"/>
        <v>-386497.88900016702</v>
      </c>
    </row>
    <row r="15654" spans="1:9">
      <c r="A15654" s="10">
        <v>44155</v>
      </c>
      <c r="B15654" s="10">
        <v>44154</v>
      </c>
      <c r="C15654" t="s">
        <v>18462</v>
      </c>
      <c r="D15654" t="s">
        <v>18461</v>
      </c>
      <c r="E15654" t="s">
        <v>4012</v>
      </c>
      <c r="F15654" s="1">
        <v>-3568.03</v>
      </c>
      <c r="I15654" s="13">
        <f t="shared" si="244"/>
        <v>-390065.91900016705</v>
      </c>
    </row>
    <row r="15655" spans="1:9">
      <c r="A15655" s="10">
        <v>44155</v>
      </c>
      <c r="B15655" s="10">
        <v>44154</v>
      </c>
      <c r="C15655" t="s">
        <v>18460</v>
      </c>
      <c r="D15655" t="s">
        <v>18459</v>
      </c>
      <c r="E15655" t="s">
        <v>11</v>
      </c>
      <c r="F15655" s="1">
        <v>-8622.2129999999997</v>
      </c>
      <c r="I15655" s="13">
        <f t="shared" si="244"/>
        <v>-398688.13200016704</v>
      </c>
    </row>
    <row r="15656" spans="1:9">
      <c r="A15656" s="10">
        <v>44159</v>
      </c>
      <c r="B15656" s="10">
        <v>44155</v>
      </c>
      <c r="C15656" t="s">
        <v>7</v>
      </c>
      <c r="D15656" t="s">
        <v>18543</v>
      </c>
      <c r="E15656" t="s">
        <v>18507</v>
      </c>
      <c r="F15656" s="1">
        <v>-7.6</v>
      </c>
      <c r="I15656" s="13">
        <f t="shared" si="244"/>
        <v>-398695.73200016702</v>
      </c>
    </row>
    <row r="15657" spans="1:9">
      <c r="A15657" s="10">
        <v>44159</v>
      </c>
      <c r="B15657" s="10">
        <v>44155</v>
      </c>
      <c r="C15657" t="s">
        <v>105</v>
      </c>
      <c r="D15657" t="s">
        <v>18515</v>
      </c>
      <c r="E15657" t="s">
        <v>18514</v>
      </c>
      <c r="F15657" s="1">
        <v>-0.5</v>
      </c>
      <c r="I15657" s="13">
        <f t="shared" si="244"/>
        <v>-398696.23200016702</v>
      </c>
    </row>
    <row r="15658" spans="1:9">
      <c r="A15658" s="10">
        <v>44159</v>
      </c>
      <c r="B15658" s="10">
        <v>44155</v>
      </c>
      <c r="C15658" t="s">
        <v>60</v>
      </c>
      <c r="D15658" t="s">
        <v>18513</v>
      </c>
      <c r="E15658" t="s">
        <v>18507</v>
      </c>
      <c r="F15658" s="1">
        <v>-10</v>
      </c>
      <c r="I15658" s="13">
        <f t="shared" si="244"/>
        <v>-398706.23200016702</v>
      </c>
    </row>
    <row r="15659" spans="1:9">
      <c r="A15659" s="10">
        <v>44159</v>
      </c>
      <c r="B15659" s="10">
        <v>44155</v>
      </c>
      <c r="C15659" t="s">
        <v>33</v>
      </c>
      <c r="D15659" t="s">
        <v>18512</v>
      </c>
      <c r="E15659" t="s">
        <v>18511</v>
      </c>
      <c r="F15659" s="1">
        <v>-40</v>
      </c>
      <c r="I15659" s="13">
        <f t="shared" si="244"/>
        <v>-398746.23200016702</v>
      </c>
    </row>
    <row r="15660" spans="1:9">
      <c r="A15660" s="10">
        <v>44159</v>
      </c>
      <c r="B15660" s="10">
        <v>44155</v>
      </c>
      <c r="C15660" t="s">
        <v>170</v>
      </c>
      <c r="D15660" t="s">
        <v>18510</v>
      </c>
      <c r="E15660" t="s">
        <v>18509</v>
      </c>
      <c r="F15660" s="1">
        <v>-20</v>
      </c>
      <c r="I15660" s="13">
        <f t="shared" si="244"/>
        <v>-398766.23200016702</v>
      </c>
    </row>
    <row r="15661" spans="1:9">
      <c r="A15661" s="10">
        <v>44159</v>
      </c>
      <c r="B15661" s="10">
        <v>44155</v>
      </c>
      <c r="C15661" t="s">
        <v>7</v>
      </c>
      <c r="D15661" t="s">
        <v>18508</v>
      </c>
      <c r="E15661" t="s">
        <v>18507</v>
      </c>
      <c r="F15661" s="1">
        <v>-5.7</v>
      </c>
      <c r="I15661" s="13">
        <f t="shared" si="244"/>
        <v>-398771.93200016703</v>
      </c>
    </row>
    <row r="15662" spans="1:9">
      <c r="A15662" s="10">
        <v>44158</v>
      </c>
      <c r="B15662" s="10">
        <v>44155</v>
      </c>
      <c r="C15662" t="s">
        <v>18504</v>
      </c>
      <c r="D15662" t="s">
        <v>18503</v>
      </c>
      <c r="E15662" t="s">
        <v>213</v>
      </c>
      <c r="F15662" s="1">
        <v>-988.40499999999997</v>
      </c>
      <c r="I15662" s="13">
        <f t="shared" si="244"/>
        <v>-399760.33700016706</v>
      </c>
    </row>
    <row r="15663" spans="1:9">
      <c r="A15663" s="10">
        <v>44158</v>
      </c>
      <c r="B15663" s="10">
        <v>44155</v>
      </c>
      <c r="C15663" t="s">
        <v>18502</v>
      </c>
      <c r="D15663" t="s">
        <v>18501</v>
      </c>
      <c r="E15663" t="s">
        <v>11</v>
      </c>
      <c r="F15663" s="1">
        <v>-513.61</v>
      </c>
      <c r="I15663" s="13">
        <f t="shared" si="244"/>
        <v>-400273.94700016704</v>
      </c>
    </row>
    <row r="15664" spans="1:9">
      <c r="A15664" s="10">
        <v>44158</v>
      </c>
      <c r="B15664" s="10">
        <v>44155</v>
      </c>
      <c r="C15664" t="s">
        <v>18500</v>
      </c>
      <c r="D15664" t="s">
        <v>18499</v>
      </c>
      <c r="E15664" t="s">
        <v>11</v>
      </c>
      <c r="F15664" s="1">
        <v>-10886.008</v>
      </c>
      <c r="I15664" s="13">
        <f t="shared" si="244"/>
        <v>-411159.95500016701</v>
      </c>
    </row>
    <row r="15665" spans="1:9">
      <c r="A15665" s="10">
        <v>44158</v>
      </c>
      <c r="B15665" s="10">
        <v>44155</v>
      </c>
      <c r="C15665" t="s">
        <v>18496</v>
      </c>
      <c r="D15665" t="s">
        <v>18495</v>
      </c>
      <c r="E15665" t="s">
        <v>4194</v>
      </c>
      <c r="F15665" s="1">
        <v>-7450.1329999999998</v>
      </c>
      <c r="I15665" s="13">
        <f t="shared" si="244"/>
        <v>-418610.08800016699</v>
      </c>
    </row>
    <row r="15666" spans="1:9">
      <c r="A15666" s="10">
        <v>44158</v>
      </c>
      <c r="B15666" s="10">
        <v>44155</v>
      </c>
      <c r="C15666" t="s">
        <v>18494</v>
      </c>
      <c r="D15666" t="s">
        <v>18493</v>
      </c>
      <c r="E15666" t="s">
        <v>4194</v>
      </c>
      <c r="F15666" s="1">
        <v>-795.89700000000005</v>
      </c>
      <c r="I15666" s="13">
        <f t="shared" si="244"/>
        <v>-419405.98500016698</v>
      </c>
    </row>
    <row r="15667" spans="1:9">
      <c r="A15667" s="10">
        <v>44158</v>
      </c>
      <c r="B15667" s="10">
        <v>44155</v>
      </c>
      <c r="C15667" t="s">
        <v>18492</v>
      </c>
      <c r="D15667" t="s">
        <v>18491</v>
      </c>
      <c r="E15667" t="s">
        <v>7318</v>
      </c>
      <c r="F15667" s="1">
        <v>-1146.58</v>
      </c>
      <c r="I15667" s="13">
        <f t="shared" si="244"/>
        <v>-420552.565000167</v>
      </c>
    </row>
    <row r="15668" spans="1:9">
      <c r="A15668" s="10">
        <v>44158</v>
      </c>
      <c r="B15668" s="10">
        <v>44155</v>
      </c>
      <c r="C15668" t="s">
        <v>18490</v>
      </c>
      <c r="D15668" t="s">
        <v>18489</v>
      </c>
      <c r="E15668" t="s">
        <v>18488</v>
      </c>
      <c r="F15668" s="1">
        <v>-3447.5</v>
      </c>
      <c r="I15668" s="13">
        <f t="shared" si="244"/>
        <v>-424000.065000167</v>
      </c>
    </row>
    <row r="15669" spans="1:9">
      <c r="A15669" s="10">
        <v>44158</v>
      </c>
      <c r="B15669" s="10">
        <v>44155</v>
      </c>
      <c r="C15669" t="s">
        <v>18487</v>
      </c>
      <c r="D15669" t="s">
        <v>18486</v>
      </c>
      <c r="E15669" t="s">
        <v>4346</v>
      </c>
      <c r="F15669" s="1">
        <v>-183.732</v>
      </c>
      <c r="I15669" s="13">
        <f t="shared" si="244"/>
        <v>-424183.79700016702</v>
      </c>
    </row>
    <row r="15670" spans="1:9">
      <c r="A15670" s="10">
        <v>44158</v>
      </c>
      <c r="B15670" s="10">
        <v>44155</v>
      </c>
      <c r="C15670" t="s">
        <v>18485</v>
      </c>
      <c r="D15670" t="s">
        <v>18484</v>
      </c>
      <c r="E15670" t="s">
        <v>17321</v>
      </c>
      <c r="F15670" s="1">
        <v>-6153.7110000000002</v>
      </c>
      <c r="I15670" s="13">
        <f t="shared" si="244"/>
        <v>-430337.50800016703</v>
      </c>
    </row>
    <row r="15671" spans="1:9">
      <c r="A15671" s="10">
        <v>44158</v>
      </c>
      <c r="B15671" s="10">
        <v>44155</v>
      </c>
      <c r="C15671" t="s">
        <v>18483</v>
      </c>
      <c r="D15671" t="s">
        <v>18482</v>
      </c>
      <c r="E15671" t="s">
        <v>4346</v>
      </c>
      <c r="F15671" s="1">
        <v>-973.41800000000001</v>
      </c>
      <c r="I15671" s="13">
        <f t="shared" si="244"/>
        <v>-431310.92600016703</v>
      </c>
    </row>
    <row r="15672" spans="1:9">
      <c r="A15672" s="10">
        <v>44154</v>
      </c>
      <c r="B15672" s="10">
        <v>44155</v>
      </c>
      <c r="C15672" t="s">
        <v>18452</v>
      </c>
      <c r="D15672" t="s">
        <v>1584</v>
      </c>
      <c r="E15672" t="s">
        <v>11</v>
      </c>
      <c r="G15672" s="1">
        <v>29500</v>
      </c>
      <c r="I15672" s="13">
        <f t="shared" si="244"/>
        <v>-401810.92600016703</v>
      </c>
    </row>
    <row r="15673" spans="1:9">
      <c r="A15673" s="10">
        <v>44154</v>
      </c>
      <c r="B15673" s="10">
        <v>44155</v>
      </c>
      <c r="C15673" t="s">
        <v>18449</v>
      </c>
      <c r="D15673" t="s">
        <v>18448</v>
      </c>
      <c r="E15673" t="s">
        <v>11</v>
      </c>
      <c r="G15673" s="1">
        <v>300000</v>
      </c>
      <c r="I15673" s="13">
        <f t="shared" si="244"/>
        <v>-101810.92600016703</v>
      </c>
    </row>
    <row r="15674" spans="1:9">
      <c r="A15674" s="10">
        <v>44154</v>
      </c>
      <c r="B15674" s="10">
        <v>44155</v>
      </c>
      <c r="C15674" t="s">
        <v>15713</v>
      </c>
      <c r="D15674" t="s">
        <v>1995</v>
      </c>
      <c r="E15674" t="s">
        <v>11</v>
      </c>
      <c r="G15674" s="1">
        <v>18500</v>
      </c>
      <c r="I15674" s="13">
        <f t="shared" si="244"/>
        <v>-83310.926000167034</v>
      </c>
    </row>
    <row r="15675" spans="1:9">
      <c r="A15675" s="10">
        <v>44154</v>
      </c>
      <c r="B15675" s="10">
        <v>44155</v>
      </c>
      <c r="C15675" t="s">
        <v>12585</v>
      </c>
      <c r="D15675" t="s">
        <v>2616</v>
      </c>
      <c r="E15675" t="s">
        <v>11</v>
      </c>
      <c r="G15675" s="1">
        <v>7500</v>
      </c>
      <c r="I15675" s="13">
        <f t="shared" si="244"/>
        <v>-75810.926000167034</v>
      </c>
    </row>
    <row r="15676" spans="1:9">
      <c r="A15676" s="10">
        <v>44154</v>
      </c>
      <c r="B15676" s="10">
        <v>44155</v>
      </c>
      <c r="C15676" t="s">
        <v>13039</v>
      </c>
      <c r="D15676" t="s">
        <v>1852</v>
      </c>
      <c r="E15676" t="s">
        <v>11</v>
      </c>
      <c r="G15676" s="1">
        <v>30000</v>
      </c>
      <c r="I15676" s="13">
        <f t="shared" si="244"/>
        <v>-45810.926000167034</v>
      </c>
    </row>
    <row r="15677" spans="1:9">
      <c r="A15677" s="10">
        <v>44154</v>
      </c>
      <c r="B15677" s="10">
        <v>44155</v>
      </c>
      <c r="C15677" t="s">
        <v>15911</v>
      </c>
      <c r="D15677" t="s">
        <v>2145</v>
      </c>
      <c r="E15677" t="s">
        <v>11</v>
      </c>
      <c r="G15677" s="1">
        <v>33000</v>
      </c>
      <c r="I15677" s="13">
        <f t="shared" si="244"/>
        <v>-12810.926000167034</v>
      </c>
    </row>
    <row r="15678" spans="1:9">
      <c r="A15678" s="10">
        <v>44153</v>
      </c>
      <c r="B15678" s="10">
        <v>44155</v>
      </c>
      <c r="C15678" t="s">
        <v>14220</v>
      </c>
      <c r="E15678" t="s">
        <v>11</v>
      </c>
      <c r="F15678" s="1">
        <v>-20</v>
      </c>
      <c r="I15678" s="13">
        <f t="shared" si="244"/>
        <v>-12830.926000167034</v>
      </c>
    </row>
    <row r="15679" spans="1:9">
      <c r="A15679" s="10">
        <v>44153</v>
      </c>
      <c r="B15679" s="10">
        <v>44155</v>
      </c>
      <c r="C15679" t="s">
        <v>7</v>
      </c>
      <c r="E15679" t="s">
        <v>11</v>
      </c>
      <c r="F15679" s="1">
        <v>-3.8</v>
      </c>
      <c r="I15679" s="13">
        <f t="shared" si="244"/>
        <v>-12834.726000167033</v>
      </c>
    </row>
    <row r="15680" spans="1:9">
      <c r="A15680" s="10">
        <v>44160</v>
      </c>
      <c r="B15680" s="10">
        <v>44158</v>
      </c>
      <c r="C15680" t="s">
        <v>60</v>
      </c>
      <c r="D15680" t="s">
        <v>18576</v>
      </c>
      <c r="E15680" t="s">
        <v>18507</v>
      </c>
      <c r="F15680" s="1">
        <v>-10</v>
      </c>
      <c r="I15680" s="13">
        <f t="shared" si="244"/>
        <v>-12844.726000167033</v>
      </c>
    </row>
    <row r="15681" spans="1:9">
      <c r="A15681" s="10">
        <v>44160</v>
      </c>
      <c r="B15681" s="10">
        <v>44158</v>
      </c>
      <c r="C15681" t="s">
        <v>7</v>
      </c>
      <c r="D15681" t="s">
        <v>18575</v>
      </c>
      <c r="E15681" t="s">
        <v>18507</v>
      </c>
      <c r="F15681" s="1">
        <v>-18.869</v>
      </c>
      <c r="I15681" s="13">
        <f t="shared" si="244"/>
        <v>-12863.595000167034</v>
      </c>
    </row>
    <row r="15682" spans="1:9">
      <c r="A15682" s="10">
        <v>44160</v>
      </c>
      <c r="B15682" s="10">
        <v>44158</v>
      </c>
      <c r="C15682" t="s">
        <v>4337</v>
      </c>
      <c r="D15682" t="s">
        <v>18574</v>
      </c>
      <c r="E15682" t="s">
        <v>18573</v>
      </c>
      <c r="F15682" s="1">
        <v>-79.313000000000002</v>
      </c>
      <c r="I15682" s="13">
        <f t="shared" si="244"/>
        <v>-12942.908000167034</v>
      </c>
    </row>
    <row r="15683" spans="1:9">
      <c r="A15683" s="10">
        <v>44160</v>
      </c>
      <c r="B15683" s="10">
        <v>44158</v>
      </c>
      <c r="C15683" t="s">
        <v>60</v>
      </c>
      <c r="D15683" t="s">
        <v>18572</v>
      </c>
      <c r="E15683" t="s">
        <v>18507</v>
      </c>
      <c r="F15683" s="1">
        <v>-10</v>
      </c>
      <c r="I15683" s="13">
        <f t="shared" ref="I15683:I15746" si="245">I15682+F15683+G15683</f>
        <v>-12952.908000167034</v>
      </c>
    </row>
    <row r="15684" spans="1:9">
      <c r="A15684" s="10">
        <v>44159</v>
      </c>
      <c r="B15684" s="10">
        <v>44158</v>
      </c>
      <c r="C15684" t="s">
        <v>18542</v>
      </c>
      <c r="D15684" t="s">
        <v>18541</v>
      </c>
      <c r="E15684" t="s">
        <v>470</v>
      </c>
      <c r="F15684" s="1">
        <v>-1054.5409999999999</v>
      </c>
      <c r="I15684" s="13">
        <f t="shared" si="245"/>
        <v>-14007.449000167033</v>
      </c>
    </row>
    <row r="15685" spans="1:9">
      <c r="A15685" s="10">
        <v>44159</v>
      </c>
      <c r="B15685" s="10">
        <v>44158</v>
      </c>
      <c r="C15685" t="s">
        <v>452</v>
      </c>
      <c r="D15685" t="s">
        <v>339</v>
      </c>
      <c r="E15685" t="s">
        <v>11</v>
      </c>
      <c r="F15685" s="1">
        <v>-0.59499999999999997</v>
      </c>
      <c r="I15685" s="13">
        <f t="shared" si="245"/>
        <v>-14008.044000167032</v>
      </c>
    </row>
    <row r="15686" spans="1:9">
      <c r="A15686" s="10">
        <v>44159</v>
      </c>
      <c r="B15686" s="10">
        <v>44158</v>
      </c>
      <c r="C15686" t="s">
        <v>18539</v>
      </c>
      <c r="D15686" t="s">
        <v>18538</v>
      </c>
      <c r="E15686" t="s">
        <v>15742</v>
      </c>
      <c r="F15686" s="1">
        <v>-571.79999999999995</v>
      </c>
      <c r="I15686" s="13">
        <f t="shared" si="245"/>
        <v>-14579.844000167031</v>
      </c>
    </row>
    <row r="15687" spans="1:9">
      <c r="A15687" s="10">
        <v>44159</v>
      </c>
      <c r="B15687" s="10">
        <v>44158</v>
      </c>
      <c r="C15687" t="s">
        <v>18537</v>
      </c>
      <c r="D15687" t="s">
        <v>18536</v>
      </c>
      <c r="E15687" t="s">
        <v>12669</v>
      </c>
      <c r="F15687" s="1">
        <v>-950.577</v>
      </c>
      <c r="I15687" s="13">
        <f t="shared" si="245"/>
        <v>-15530.421000167031</v>
      </c>
    </row>
    <row r="15688" spans="1:9">
      <c r="A15688" s="10">
        <v>44159</v>
      </c>
      <c r="B15688" s="10">
        <v>44158</v>
      </c>
      <c r="C15688" t="s">
        <v>452</v>
      </c>
      <c r="D15688" t="s">
        <v>2198</v>
      </c>
      <c r="E15688" t="s">
        <v>11</v>
      </c>
      <c r="F15688" s="1">
        <v>-0.59499999999999997</v>
      </c>
      <c r="I15688" s="13">
        <f t="shared" si="245"/>
        <v>-15531.01600016703</v>
      </c>
    </row>
    <row r="15689" spans="1:9">
      <c r="A15689" s="10">
        <v>44159</v>
      </c>
      <c r="B15689" s="10">
        <v>44158</v>
      </c>
      <c r="C15689" t="s">
        <v>18535</v>
      </c>
      <c r="D15689" t="s">
        <v>18534</v>
      </c>
      <c r="E15689" t="s">
        <v>10565</v>
      </c>
      <c r="F15689" s="1">
        <v>-666.99800000000005</v>
      </c>
      <c r="I15689" s="13">
        <f t="shared" si="245"/>
        <v>-16198.01400016703</v>
      </c>
    </row>
    <row r="15690" spans="1:9">
      <c r="A15690" s="10">
        <v>44159</v>
      </c>
      <c r="B15690" s="10">
        <v>44158</v>
      </c>
      <c r="C15690" t="s">
        <v>12249</v>
      </c>
      <c r="D15690" t="s">
        <v>18532</v>
      </c>
      <c r="E15690" t="s">
        <v>11</v>
      </c>
      <c r="F15690" s="1">
        <v>-0.59499999999999997</v>
      </c>
      <c r="I15690" s="13">
        <f t="shared" si="245"/>
        <v>-16198.609000167029</v>
      </c>
    </row>
    <row r="15691" spans="1:9">
      <c r="A15691" s="10">
        <v>44159</v>
      </c>
      <c r="B15691" s="10">
        <v>44158</v>
      </c>
      <c r="C15691" t="s">
        <v>452</v>
      </c>
      <c r="D15691" t="s">
        <v>2608</v>
      </c>
      <c r="E15691" t="s">
        <v>11</v>
      </c>
      <c r="F15691" s="1">
        <v>-0.59499999999999997</v>
      </c>
      <c r="I15691" s="13">
        <f t="shared" si="245"/>
        <v>-16199.204000167028</v>
      </c>
    </row>
    <row r="15692" spans="1:9">
      <c r="A15692" s="10">
        <v>44159</v>
      </c>
      <c r="B15692" s="10">
        <v>44158</v>
      </c>
      <c r="C15692" t="s">
        <v>18531</v>
      </c>
      <c r="D15692" t="s">
        <v>18530</v>
      </c>
      <c r="E15692" t="s">
        <v>237</v>
      </c>
      <c r="F15692" s="1">
        <v>-82790.294999999998</v>
      </c>
      <c r="I15692" s="13">
        <f t="shared" si="245"/>
        <v>-98989.499000167023</v>
      </c>
    </row>
    <row r="15693" spans="1:9">
      <c r="A15693" s="10">
        <v>44159</v>
      </c>
      <c r="B15693" s="10">
        <v>44158</v>
      </c>
      <c r="C15693" t="s">
        <v>18529</v>
      </c>
      <c r="D15693" t="s">
        <v>18528</v>
      </c>
      <c r="E15693" t="s">
        <v>8828</v>
      </c>
      <c r="F15693" s="1">
        <v>-7142.335</v>
      </c>
      <c r="I15693" s="13">
        <f t="shared" si="245"/>
        <v>-106131.83400016703</v>
      </c>
    </row>
    <row r="15694" spans="1:9">
      <c r="A15694" s="10">
        <v>44159</v>
      </c>
      <c r="B15694" s="10">
        <v>44158</v>
      </c>
      <c r="C15694" t="s">
        <v>31</v>
      </c>
      <c r="D15694" t="s">
        <v>18528</v>
      </c>
      <c r="E15694" t="s">
        <v>8828</v>
      </c>
      <c r="F15694" s="1">
        <v>-1.7849999999999999</v>
      </c>
      <c r="I15694" s="13">
        <f t="shared" si="245"/>
        <v>-106133.61900016703</v>
      </c>
    </row>
    <row r="15695" spans="1:9">
      <c r="A15695" s="10">
        <v>44159</v>
      </c>
      <c r="B15695" s="10">
        <v>44158</v>
      </c>
      <c r="C15695" t="s">
        <v>18527</v>
      </c>
      <c r="D15695" t="s">
        <v>18526</v>
      </c>
      <c r="E15695" t="s">
        <v>12793</v>
      </c>
      <c r="F15695" s="1">
        <v>-4586.6279999999997</v>
      </c>
      <c r="I15695" s="13">
        <f t="shared" si="245"/>
        <v>-110720.24700016703</v>
      </c>
    </row>
    <row r="15696" spans="1:9">
      <c r="A15696" s="10">
        <v>44159</v>
      </c>
      <c r="B15696" s="10">
        <v>44158</v>
      </c>
      <c r="C15696" t="s">
        <v>18525</v>
      </c>
      <c r="D15696" t="s">
        <v>18524</v>
      </c>
      <c r="E15696" t="s">
        <v>6777</v>
      </c>
      <c r="F15696" s="1">
        <v>-250</v>
      </c>
      <c r="I15696" s="13">
        <f t="shared" si="245"/>
        <v>-110970.24700016703</v>
      </c>
    </row>
    <row r="15697" spans="1:9">
      <c r="A15697" s="10">
        <v>44159</v>
      </c>
      <c r="B15697" s="10">
        <v>44158</v>
      </c>
      <c r="C15697" t="s">
        <v>18523</v>
      </c>
      <c r="D15697" t="s">
        <v>18522</v>
      </c>
      <c r="E15697" t="s">
        <v>11992</v>
      </c>
      <c r="F15697" s="1">
        <v>-186.5</v>
      </c>
      <c r="I15697" s="13">
        <f t="shared" si="245"/>
        <v>-111156.74700016703</v>
      </c>
    </row>
    <row r="15698" spans="1:9">
      <c r="A15698" s="10">
        <v>44159</v>
      </c>
      <c r="B15698" s="10">
        <v>44158</v>
      </c>
      <c r="C15698" t="s">
        <v>18521</v>
      </c>
      <c r="D15698" t="s">
        <v>18520</v>
      </c>
      <c r="E15698" t="s">
        <v>8828</v>
      </c>
      <c r="F15698" s="1">
        <v>-1002.78</v>
      </c>
      <c r="I15698" s="13">
        <f t="shared" si="245"/>
        <v>-112159.52700016703</v>
      </c>
    </row>
    <row r="15699" spans="1:9">
      <c r="A15699" s="10">
        <v>44159</v>
      </c>
      <c r="B15699" s="10">
        <v>44158</v>
      </c>
      <c r="C15699" t="s">
        <v>31</v>
      </c>
      <c r="D15699" t="s">
        <v>18520</v>
      </c>
      <c r="E15699" t="s">
        <v>8828</v>
      </c>
      <c r="F15699" s="1">
        <v>-1.7849999999999999</v>
      </c>
      <c r="I15699" s="13">
        <f t="shared" si="245"/>
        <v>-112161.31200016703</v>
      </c>
    </row>
    <row r="15700" spans="1:9">
      <c r="A15700" s="10">
        <v>44159</v>
      </c>
      <c r="B15700" s="10">
        <v>44158</v>
      </c>
      <c r="C15700" t="s">
        <v>18519</v>
      </c>
      <c r="D15700" t="s">
        <v>18518</v>
      </c>
      <c r="E15700" t="s">
        <v>12933</v>
      </c>
      <c r="F15700" s="1">
        <v>-750.19299999999998</v>
      </c>
      <c r="I15700" s="13">
        <f t="shared" si="245"/>
        <v>-112911.50500016703</v>
      </c>
    </row>
    <row r="15701" spans="1:9">
      <c r="A15701" s="10">
        <v>44159</v>
      </c>
      <c r="B15701" s="10">
        <v>44158</v>
      </c>
      <c r="C15701" t="s">
        <v>452</v>
      </c>
      <c r="D15701" t="s">
        <v>1974</v>
      </c>
      <c r="E15701" t="s">
        <v>11</v>
      </c>
      <c r="F15701" s="1">
        <v>-0.59499999999999997</v>
      </c>
      <c r="I15701" s="13">
        <f t="shared" si="245"/>
        <v>-112912.10000016703</v>
      </c>
    </row>
    <row r="15702" spans="1:9">
      <c r="A15702" s="10">
        <v>44159</v>
      </c>
      <c r="B15702" s="10">
        <v>44158</v>
      </c>
      <c r="C15702" t="s">
        <v>18517</v>
      </c>
      <c r="D15702" t="s">
        <v>18516</v>
      </c>
      <c r="E15702" t="s">
        <v>17752</v>
      </c>
      <c r="F15702" s="1">
        <v>-900.59699999999998</v>
      </c>
      <c r="I15702" s="13">
        <f t="shared" si="245"/>
        <v>-113812.69700016703</v>
      </c>
    </row>
    <row r="15703" spans="1:9">
      <c r="A15703" s="10">
        <v>44159</v>
      </c>
      <c r="B15703" s="10">
        <v>44158</v>
      </c>
      <c r="C15703" t="s">
        <v>452</v>
      </c>
      <c r="D15703" t="s">
        <v>1689</v>
      </c>
      <c r="E15703" t="s">
        <v>11</v>
      </c>
      <c r="F15703" s="1">
        <v>-0.59499999999999997</v>
      </c>
      <c r="I15703" s="13">
        <f t="shared" si="245"/>
        <v>-113813.29200016703</v>
      </c>
    </row>
    <row r="15704" spans="1:9">
      <c r="A15704" s="10">
        <v>44160</v>
      </c>
      <c r="B15704" s="10">
        <v>44159</v>
      </c>
      <c r="C15704" t="s">
        <v>430</v>
      </c>
      <c r="D15704" t="s">
        <v>18581</v>
      </c>
      <c r="E15704" t="s">
        <v>431</v>
      </c>
      <c r="F15704" s="1">
        <v>-1.19</v>
      </c>
      <c r="I15704" s="13">
        <f t="shared" si="245"/>
        <v>-113814.48200016703</v>
      </c>
    </row>
    <row r="15705" spans="1:9">
      <c r="A15705" s="10">
        <v>44160</v>
      </c>
      <c r="B15705" s="10">
        <v>44159</v>
      </c>
      <c r="C15705" t="s">
        <v>427</v>
      </c>
      <c r="D15705" t="s">
        <v>18581</v>
      </c>
      <c r="E15705" t="s">
        <v>429</v>
      </c>
      <c r="F15705" s="1">
        <v>-3070.58</v>
      </c>
      <c r="I15705" s="13">
        <f t="shared" si="245"/>
        <v>-116885.06200016703</v>
      </c>
    </row>
    <row r="15706" spans="1:9">
      <c r="A15706" s="10">
        <v>44160</v>
      </c>
      <c r="B15706" s="10">
        <v>44159</v>
      </c>
      <c r="C15706" t="s">
        <v>31</v>
      </c>
      <c r="D15706" t="s">
        <v>18545</v>
      </c>
      <c r="E15706" t="s">
        <v>12368</v>
      </c>
      <c r="F15706" s="1">
        <v>-1.7849999999999999</v>
      </c>
      <c r="I15706" s="13">
        <f t="shared" si="245"/>
        <v>-116886.84700016704</v>
      </c>
    </row>
    <row r="15707" spans="1:9">
      <c r="A15707" s="10">
        <v>44160</v>
      </c>
      <c r="B15707" s="10">
        <v>44159</v>
      </c>
      <c r="C15707" t="s">
        <v>18580</v>
      </c>
      <c r="D15707" t="s">
        <v>18579</v>
      </c>
      <c r="E15707" t="s">
        <v>8448</v>
      </c>
      <c r="F15707" s="1">
        <v>-629.91999999999996</v>
      </c>
      <c r="I15707" s="13">
        <f t="shared" si="245"/>
        <v>-117516.76700016703</v>
      </c>
    </row>
    <row r="15708" spans="1:9">
      <c r="A15708" s="10">
        <v>44160</v>
      </c>
      <c r="B15708" s="10">
        <v>44159</v>
      </c>
      <c r="C15708" t="s">
        <v>31</v>
      </c>
      <c r="D15708" t="s">
        <v>18579</v>
      </c>
      <c r="E15708" t="s">
        <v>8448</v>
      </c>
      <c r="F15708" s="1">
        <v>-1.7849999999999999</v>
      </c>
      <c r="I15708" s="13">
        <f t="shared" si="245"/>
        <v>-117518.55200016704</v>
      </c>
    </row>
    <row r="15709" spans="1:9">
      <c r="A15709" s="10">
        <v>44160</v>
      </c>
      <c r="B15709" s="10">
        <v>44159</v>
      </c>
      <c r="C15709" t="s">
        <v>18578</v>
      </c>
      <c r="D15709" t="s">
        <v>18577</v>
      </c>
      <c r="E15709" t="s">
        <v>8015</v>
      </c>
      <c r="F15709" s="1">
        <v>-4854.5879999999997</v>
      </c>
      <c r="I15709" s="13">
        <f t="shared" si="245"/>
        <v>-122373.14000016704</v>
      </c>
    </row>
    <row r="15710" spans="1:9">
      <c r="A15710" s="10">
        <v>44160</v>
      </c>
      <c r="B15710" s="10">
        <v>44159</v>
      </c>
      <c r="C15710" t="s">
        <v>31</v>
      </c>
      <c r="D15710" t="s">
        <v>18577</v>
      </c>
      <c r="E15710" t="s">
        <v>8015</v>
      </c>
      <c r="F15710" s="1">
        <v>-1.7849999999999999</v>
      </c>
      <c r="I15710" s="13">
        <f t="shared" si="245"/>
        <v>-122374.92500016704</v>
      </c>
    </row>
    <row r="15711" spans="1:9">
      <c r="A15711" s="10">
        <v>44160</v>
      </c>
      <c r="B15711" s="10">
        <v>44159</v>
      </c>
      <c r="C15711" t="s">
        <v>18571</v>
      </c>
      <c r="D15711" t="s">
        <v>18570</v>
      </c>
      <c r="E15711" t="s">
        <v>198</v>
      </c>
      <c r="F15711" s="1">
        <v>-50</v>
      </c>
      <c r="I15711" s="13">
        <f t="shared" si="245"/>
        <v>-122424.92500016704</v>
      </c>
    </row>
    <row r="15712" spans="1:9">
      <c r="A15712" s="10">
        <v>44160</v>
      </c>
      <c r="B15712" s="10">
        <v>44159</v>
      </c>
      <c r="C15712" t="s">
        <v>18569</v>
      </c>
      <c r="D15712" t="s">
        <v>18568</v>
      </c>
      <c r="E15712" t="s">
        <v>17321</v>
      </c>
      <c r="F15712" s="1">
        <v>-292.8</v>
      </c>
      <c r="I15712" s="13">
        <f t="shared" si="245"/>
        <v>-122717.72500016705</v>
      </c>
    </row>
    <row r="15713" spans="1:9">
      <c r="A15713" s="10">
        <v>44160</v>
      </c>
      <c r="B15713" s="10">
        <v>44159</v>
      </c>
      <c r="C15713" t="s">
        <v>18567</v>
      </c>
      <c r="D15713" t="s">
        <v>18566</v>
      </c>
      <c r="E15713" t="s">
        <v>12586</v>
      </c>
      <c r="F15713" s="1">
        <v>-7974.2</v>
      </c>
      <c r="I15713" s="13">
        <f t="shared" si="245"/>
        <v>-130691.92500016704</v>
      </c>
    </row>
    <row r="15714" spans="1:9">
      <c r="A15714" s="10">
        <v>44160</v>
      </c>
      <c r="B15714" s="10">
        <v>44159</v>
      </c>
      <c r="C15714" t="s">
        <v>18565</v>
      </c>
      <c r="D15714" t="s">
        <v>18564</v>
      </c>
      <c r="E15714" t="s">
        <v>3706</v>
      </c>
      <c r="F15714" s="1">
        <v>-1158.3720000000001</v>
      </c>
      <c r="I15714" s="13">
        <f t="shared" si="245"/>
        <v>-131850.29700016705</v>
      </c>
    </row>
    <row r="15715" spans="1:9">
      <c r="A15715" s="10">
        <v>44160</v>
      </c>
      <c r="B15715" s="10">
        <v>44159</v>
      </c>
      <c r="C15715" t="s">
        <v>18563</v>
      </c>
      <c r="D15715" t="s">
        <v>18562</v>
      </c>
      <c r="E15715" t="s">
        <v>14128</v>
      </c>
      <c r="F15715" s="1">
        <v>-713.64300000000003</v>
      </c>
      <c r="I15715" s="13">
        <f t="shared" si="245"/>
        <v>-132563.94000016706</v>
      </c>
    </row>
    <row r="15716" spans="1:9">
      <c r="A15716" s="10">
        <v>44160</v>
      </c>
      <c r="B15716" s="10">
        <v>44159</v>
      </c>
      <c r="C15716" t="s">
        <v>18561</v>
      </c>
      <c r="D15716" t="s">
        <v>18560</v>
      </c>
      <c r="E15716" t="s">
        <v>5478</v>
      </c>
      <c r="F15716" s="1">
        <v>-1687.896</v>
      </c>
      <c r="I15716" s="13">
        <f t="shared" si="245"/>
        <v>-134251.83600016707</v>
      </c>
    </row>
    <row r="15717" spans="1:9">
      <c r="A15717" s="10">
        <v>44160</v>
      </c>
      <c r="B15717" s="10">
        <v>44159</v>
      </c>
      <c r="C15717" t="s">
        <v>31</v>
      </c>
      <c r="D15717" t="s">
        <v>18560</v>
      </c>
      <c r="E15717" t="s">
        <v>5478</v>
      </c>
      <c r="F15717" s="1">
        <v>-1.7849999999999999</v>
      </c>
      <c r="I15717" s="13">
        <f t="shared" si="245"/>
        <v>-134253.62100016707</v>
      </c>
    </row>
    <row r="15718" spans="1:9">
      <c r="A15718" s="10">
        <v>44160</v>
      </c>
      <c r="B15718" s="10">
        <v>44159</v>
      </c>
      <c r="C15718" t="s">
        <v>18559</v>
      </c>
      <c r="E15718" t="s">
        <v>15422</v>
      </c>
      <c r="F15718" s="1">
        <v>-2331.2959999999998</v>
      </c>
      <c r="I15718" s="13">
        <f t="shared" si="245"/>
        <v>-136584.91700016707</v>
      </c>
    </row>
    <row r="15719" spans="1:9">
      <c r="A15719" s="10">
        <v>44160</v>
      </c>
      <c r="B15719" s="10">
        <v>44159</v>
      </c>
      <c r="C15719" t="s">
        <v>101</v>
      </c>
      <c r="E15719" t="s">
        <v>11</v>
      </c>
      <c r="F15719" s="1">
        <v>-9.52</v>
      </c>
      <c r="I15719" s="13">
        <f t="shared" si="245"/>
        <v>-136594.43700016706</v>
      </c>
    </row>
    <row r="15720" spans="1:9">
      <c r="A15720" s="10">
        <v>44160</v>
      </c>
      <c r="B15720" s="10">
        <v>44159</v>
      </c>
      <c r="C15720" t="s">
        <v>18558</v>
      </c>
      <c r="D15720" t="s">
        <v>18557</v>
      </c>
      <c r="E15720" t="s">
        <v>9655</v>
      </c>
      <c r="F15720" s="1">
        <v>-586.55600000000004</v>
      </c>
      <c r="I15720" s="13">
        <f t="shared" si="245"/>
        <v>-137180.99300016707</v>
      </c>
    </row>
    <row r="15721" spans="1:9">
      <c r="A15721" s="10">
        <v>44160</v>
      </c>
      <c r="B15721" s="10">
        <v>44159</v>
      </c>
      <c r="C15721" t="s">
        <v>18556</v>
      </c>
      <c r="D15721" t="s">
        <v>18555</v>
      </c>
      <c r="E15721" t="s">
        <v>8015</v>
      </c>
      <c r="F15721" s="1">
        <v>-2260.5610000000001</v>
      </c>
      <c r="I15721" s="13">
        <f t="shared" si="245"/>
        <v>-139441.55400016706</v>
      </c>
    </row>
    <row r="15722" spans="1:9">
      <c r="A15722" s="10">
        <v>44160</v>
      </c>
      <c r="B15722" s="10">
        <v>44159</v>
      </c>
      <c r="C15722" t="s">
        <v>31</v>
      </c>
      <c r="D15722" t="s">
        <v>18555</v>
      </c>
      <c r="E15722" t="s">
        <v>8015</v>
      </c>
      <c r="F15722" s="1">
        <v>-1.7849999999999999</v>
      </c>
      <c r="I15722" s="13">
        <f t="shared" si="245"/>
        <v>-139443.33900016706</v>
      </c>
    </row>
    <row r="15723" spans="1:9">
      <c r="A15723" s="10">
        <v>44160</v>
      </c>
      <c r="B15723" s="10">
        <v>44159</v>
      </c>
      <c r="C15723" t="s">
        <v>18554</v>
      </c>
      <c r="D15723" t="s">
        <v>18553</v>
      </c>
      <c r="E15723" t="s">
        <v>12586</v>
      </c>
      <c r="F15723" s="1">
        <v>-2643</v>
      </c>
      <c r="I15723" s="13">
        <f t="shared" si="245"/>
        <v>-142086.33900016706</v>
      </c>
    </row>
    <row r="15724" spans="1:9">
      <c r="A15724" s="10">
        <v>44160</v>
      </c>
      <c r="B15724" s="10">
        <v>44159</v>
      </c>
      <c r="C15724" t="s">
        <v>18552</v>
      </c>
      <c r="D15724" t="s">
        <v>18551</v>
      </c>
      <c r="E15724" t="s">
        <v>198</v>
      </c>
      <c r="F15724" s="1">
        <v>-50</v>
      </c>
      <c r="I15724" s="13">
        <f t="shared" si="245"/>
        <v>-142136.33900016706</v>
      </c>
    </row>
    <row r="15725" spans="1:9">
      <c r="A15725" s="10">
        <v>44160</v>
      </c>
      <c r="B15725" s="10">
        <v>44159</v>
      </c>
      <c r="C15725" t="s">
        <v>18550</v>
      </c>
      <c r="D15725" t="s">
        <v>18549</v>
      </c>
      <c r="E15725" t="s">
        <v>11</v>
      </c>
      <c r="F15725" s="1">
        <v>-557.53599999999994</v>
      </c>
      <c r="I15725" s="13">
        <f t="shared" si="245"/>
        <v>-142693.87500016706</v>
      </c>
    </row>
    <row r="15726" spans="1:9">
      <c r="A15726" s="10">
        <v>44160</v>
      </c>
      <c r="B15726" s="10">
        <v>44159</v>
      </c>
      <c r="C15726" t="s">
        <v>18548</v>
      </c>
      <c r="D15726" t="s">
        <v>18547</v>
      </c>
      <c r="E15726" t="s">
        <v>11939</v>
      </c>
      <c r="F15726" s="1">
        <v>-103425.001</v>
      </c>
      <c r="I15726" s="13">
        <f t="shared" si="245"/>
        <v>-246118.87600016705</v>
      </c>
    </row>
    <row r="15727" spans="1:9">
      <c r="A15727" s="10">
        <v>44160</v>
      </c>
      <c r="B15727" s="10">
        <v>44159</v>
      </c>
      <c r="C15727" t="s">
        <v>31</v>
      </c>
      <c r="D15727" t="s">
        <v>18547</v>
      </c>
      <c r="E15727" t="s">
        <v>11939</v>
      </c>
      <c r="F15727" s="1">
        <v>-1.7849999999999999</v>
      </c>
      <c r="I15727" s="13">
        <f t="shared" si="245"/>
        <v>-246120.66100016705</v>
      </c>
    </row>
    <row r="15728" spans="1:9">
      <c r="A15728" s="10">
        <v>44160</v>
      </c>
      <c r="B15728" s="10">
        <v>44159</v>
      </c>
      <c r="C15728" t="s">
        <v>18546</v>
      </c>
      <c r="D15728" t="s">
        <v>18545</v>
      </c>
      <c r="E15728" t="s">
        <v>12368</v>
      </c>
      <c r="F15728" s="1">
        <v>-1649.124</v>
      </c>
      <c r="I15728" s="13">
        <f t="shared" si="245"/>
        <v>-247769.78500016706</v>
      </c>
    </row>
    <row r="15729" spans="1:9">
      <c r="A15729" s="10">
        <v>44155</v>
      </c>
      <c r="B15729" s="10">
        <v>44159</v>
      </c>
      <c r="C15729" t="s">
        <v>14220</v>
      </c>
      <c r="E15729" t="s">
        <v>11</v>
      </c>
      <c r="F15729" s="1">
        <v>-20</v>
      </c>
      <c r="I15729" s="13">
        <f t="shared" si="245"/>
        <v>-247789.78500016706</v>
      </c>
    </row>
    <row r="15730" spans="1:9">
      <c r="A15730" s="10">
        <v>44155</v>
      </c>
      <c r="B15730" s="10">
        <v>44159</v>
      </c>
      <c r="C15730" t="s">
        <v>7</v>
      </c>
      <c r="E15730" t="s">
        <v>11</v>
      </c>
      <c r="F15730" s="1">
        <v>-3.8</v>
      </c>
      <c r="I15730" s="13">
        <f t="shared" si="245"/>
        <v>-247793.58500016705</v>
      </c>
    </row>
    <row r="15731" spans="1:9">
      <c r="A15731" s="10">
        <v>44166</v>
      </c>
      <c r="B15731" s="10">
        <v>44160</v>
      </c>
      <c r="C15731" t="s">
        <v>250</v>
      </c>
      <c r="E15731" t="s">
        <v>11</v>
      </c>
      <c r="F15731" s="1">
        <v>-206.446</v>
      </c>
      <c r="I15731" s="13">
        <f t="shared" si="245"/>
        <v>-248000.03100016704</v>
      </c>
    </row>
    <row r="15732" spans="1:9">
      <c r="A15732" s="10">
        <v>44166</v>
      </c>
      <c r="B15732" s="10">
        <v>44160</v>
      </c>
      <c r="C15732" t="s">
        <v>250</v>
      </c>
      <c r="E15732" t="s">
        <v>11</v>
      </c>
      <c r="F15732" s="1">
        <v>-31515</v>
      </c>
      <c r="I15732" s="13">
        <f t="shared" si="245"/>
        <v>-279515.03100016702</v>
      </c>
    </row>
    <row r="15733" spans="1:9">
      <c r="A15733" s="10">
        <v>44162</v>
      </c>
      <c r="B15733" s="10">
        <v>44160</v>
      </c>
      <c r="C15733" t="s">
        <v>33</v>
      </c>
      <c r="D15733" t="s">
        <v>18622</v>
      </c>
      <c r="E15733" t="s">
        <v>18597</v>
      </c>
      <c r="F15733" s="1">
        <v>-40</v>
      </c>
      <c r="I15733" s="13">
        <f t="shared" si="245"/>
        <v>-279555.03100016702</v>
      </c>
    </row>
    <row r="15734" spans="1:9">
      <c r="A15734" s="10">
        <v>44162</v>
      </c>
      <c r="B15734" s="10">
        <v>44160</v>
      </c>
      <c r="C15734" t="s">
        <v>7</v>
      </c>
      <c r="D15734" t="s">
        <v>18621</v>
      </c>
      <c r="E15734" t="s">
        <v>18067</v>
      </c>
      <c r="F15734" s="1">
        <v>-22.8</v>
      </c>
      <c r="I15734" s="13">
        <f t="shared" si="245"/>
        <v>-279577.831000167</v>
      </c>
    </row>
    <row r="15735" spans="1:9">
      <c r="A15735" s="10">
        <v>44162</v>
      </c>
      <c r="B15735" s="10">
        <v>44160</v>
      </c>
      <c r="C15735" t="s">
        <v>33</v>
      </c>
      <c r="D15735" t="s">
        <v>18599</v>
      </c>
      <c r="E15735" t="s">
        <v>18597</v>
      </c>
      <c r="F15735" s="1">
        <v>-40</v>
      </c>
      <c r="I15735" s="13">
        <f t="shared" si="245"/>
        <v>-279617.831000167</v>
      </c>
    </row>
    <row r="15736" spans="1:9">
      <c r="A15736" s="10">
        <v>44162</v>
      </c>
      <c r="B15736" s="10">
        <v>44160</v>
      </c>
      <c r="C15736" t="s">
        <v>33</v>
      </c>
      <c r="D15736" t="s">
        <v>18598</v>
      </c>
      <c r="E15736" t="s">
        <v>18597</v>
      </c>
      <c r="F15736" s="1">
        <v>-40</v>
      </c>
      <c r="I15736" s="13">
        <f t="shared" si="245"/>
        <v>-279657.831000167</v>
      </c>
    </row>
    <row r="15737" spans="1:9">
      <c r="A15737" s="10">
        <v>44161</v>
      </c>
      <c r="B15737" s="10">
        <v>44160</v>
      </c>
      <c r="C15737" t="s">
        <v>18593</v>
      </c>
      <c r="D15737" t="s">
        <v>18592</v>
      </c>
      <c r="E15737" t="s">
        <v>9114</v>
      </c>
      <c r="F15737" s="1">
        <v>-3742.114</v>
      </c>
      <c r="I15737" s="13">
        <f t="shared" si="245"/>
        <v>-283399.945000167</v>
      </c>
    </row>
    <row r="15738" spans="1:9">
      <c r="A15738" s="10">
        <v>44161</v>
      </c>
      <c r="B15738" s="10">
        <v>44160</v>
      </c>
      <c r="C15738" t="s">
        <v>18591</v>
      </c>
      <c r="D15738" t="s">
        <v>18590</v>
      </c>
      <c r="E15738" t="s">
        <v>5616</v>
      </c>
      <c r="F15738" s="1">
        <v>-452.8</v>
      </c>
      <c r="I15738" s="13">
        <f t="shared" si="245"/>
        <v>-283852.74500016699</v>
      </c>
    </row>
    <row r="15739" spans="1:9">
      <c r="A15739" s="10">
        <v>44161</v>
      </c>
      <c r="B15739" s="10">
        <v>44160</v>
      </c>
      <c r="C15739" t="s">
        <v>18589</v>
      </c>
      <c r="D15739" t="s">
        <v>18588</v>
      </c>
      <c r="E15739" t="s">
        <v>181</v>
      </c>
      <c r="F15739" s="1">
        <v>-608.70000000000005</v>
      </c>
      <c r="I15739" s="13">
        <f t="shared" si="245"/>
        <v>-284461.445000167</v>
      </c>
    </row>
    <row r="15740" spans="1:9">
      <c r="A15740" s="10">
        <v>44161</v>
      </c>
      <c r="B15740" s="10">
        <v>44160</v>
      </c>
      <c r="C15740" t="s">
        <v>18587</v>
      </c>
      <c r="D15740" t="s">
        <v>18586</v>
      </c>
      <c r="E15740" t="s">
        <v>16342</v>
      </c>
      <c r="F15740" s="1">
        <v>-1444.915</v>
      </c>
      <c r="I15740" s="13">
        <f t="shared" si="245"/>
        <v>-285906.36000016698</v>
      </c>
    </row>
    <row r="15741" spans="1:9">
      <c r="A15741" s="10">
        <v>44161</v>
      </c>
      <c r="B15741" s="10">
        <v>44160</v>
      </c>
      <c r="C15741" t="s">
        <v>18585</v>
      </c>
      <c r="D15741" t="s">
        <v>18584</v>
      </c>
      <c r="E15741" t="s">
        <v>11</v>
      </c>
      <c r="F15741" s="1">
        <v>-9492.9969999999994</v>
      </c>
      <c r="I15741" s="13">
        <f t="shared" si="245"/>
        <v>-295399.35700016696</v>
      </c>
    </row>
    <row r="15742" spans="1:9">
      <c r="A15742" s="10">
        <v>44161</v>
      </c>
      <c r="B15742" s="10">
        <v>44160</v>
      </c>
      <c r="C15742" t="s">
        <v>18583</v>
      </c>
      <c r="D15742" t="s">
        <v>18582</v>
      </c>
      <c r="E15742" t="s">
        <v>5616</v>
      </c>
      <c r="F15742" s="1">
        <v>-862.76</v>
      </c>
      <c r="I15742" s="13">
        <f t="shared" si="245"/>
        <v>-296262.11700016697</v>
      </c>
    </row>
    <row r="15743" spans="1:9">
      <c r="A15743" s="10">
        <v>44159</v>
      </c>
      <c r="B15743" s="10">
        <v>44160</v>
      </c>
      <c r="C15743" t="s">
        <v>18544</v>
      </c>
      <c r="D15743" t="s">
        <v>1689</v>
      </c>
      <c r="E15743" t="s">
        <v>11</v>
      </c>
      <c r="G15743" s="1">
        <v>26500</v>
      </c>
      <c r="I15743" s="13">
        <f t="shared" si="245"/>
        <v>-269762.11700016697</v>
      </c>
    </row>
    <row r="15744" spans="1:9">
      <c r="A15744" s="10">
        <v>44159</v>
      </c>
      <c r="B15744" s="10">
        <v>44160</v>
      </c>
      <c r="C15744" t="s">
        <v>18540</v>
      </c>
      <c r="D15744" t="s">
        <v>339</v>
      </c>
      <c r="E15744" t="s">
        <v>11</v>
      </c>
      <c r="G15744" s="1">
        <v>9000</v>
      </c>
      <c r="I15744" s="13">
        <f t="shared" si="245"/>
        <v>-260762.11700016697</v>
      </c>
    </row>
    <row r="15745" spans="1:9">
      <c r="A15745" s="10">
        <v>44159</v>
      </c>
      <c r="B15745" s="10">
        <v>44160</v>
      </c>
      <c r="C15745" t="s">
        <v>13032</v>
      </c>
      <c r="D15745" t="s">
        <v>2198</v>
      </c>
      <c r="E15745" t="s">
        <v>11</v>
      </c>
      <c r="G15745" s="1">
        <v>9000</v>
      </c>
      <c r="I15745" s="13">
        <f t="shared" si="245"/>
        <v>-251762.11700016697</v>
      </c>
    </row>
    <row r="15746" spans="1:9">
      <c r="A15746" s="10">
        <v>44159</v>
      </c>
      <c r="B15746" s="10">
        <v>44160</v>
      </c>
      <c r="C15746" t="s">
        <v>18533</v>
      </c>
      <c r="D15746" t="s">
        <v>18532</v>
      </c>
      <c r="E15746" t="s">
        <v>11</v>
      </c>
      <c r="G15746" s="1">
        <v>170000</v>
      </c>
      <c r="I15746" s="13">
        <f t="shared" si="245"/>
        <v>-81762.117000166967</v>
      </c>
    </row>
    <row r="15747" spans="1:9">
      <c r="A15747" s="10">
        <v>44159</v>
      </c>
      <c r="B15747" s="10">
        <v>44160</v>
      </c>
      <c r="C15747" t="s">
        <v>12631</v>
      </c>
      <c r="D15747" t="s">
        <v>2608</v>
      </c>
      <c r="E15747" t="s">
        <v>11</v>
      </c>
      <c r="G15747" s="1">
        <v>12000</v>
      </c>
      <c r="I15747" s="13">
        <f t="shared" ref="I15747:I15810" si="246">I15746+F15747+G15747</f>
        <v>-69762.117000166967</v>
      </c>
    </row>
    <row r="15748" spans="1:9">
      <c r="A15748" s="10">
        <v>44159</v>
      </c>
      <c r="B15748" s="10">
        <v>44160</v>
      </c>
      <c r="C15748" t="s">
        <v>13113</v>
      </c>
      <c r="D15748" t="s">
        <v>1974</v>
      </c>
      <c r="E15748" t="s">
        <v>11</v>
      </c>
      <c r="G15748" s="1">
        <v>19000</v>
      </c>
      <c r="I15748" s="13">
        <f t="shared" si="246"/>
        <v>-50762.117000166967</v>
      </c>
    </row>
    <row r="15749" spans="1:9">
      <c r="A15749" s="10">
        <v>44158</v>
      </c>
      <c r="B15749" s="10">
        <v>44160</v>
      </c>
      <c r="C15749" t="s">
        <v>14220</v>
      </c>
      <c r="E15749" t="s">
        <v>11</v>
      </c>
      <c r="F15749" s="1">
        <v>-20</v>
      </c>
      <c r="I15749" s="13">
        <f t="shared" si="246"/>
        <v>-50782.117000166967</v>
      </c>
    </row>
    <row r="15750" spans="1:9">
      <c r="A15750" s="10">
        <v>44158</v>
      </c>
      <c r="B15750" s="10">
        <v>44160</v>
      </c>
      <c r="C15750" t="s">
        <v>7</v>
      </c>
      <c r="E15750" t="s">
        <v>11</v>
      </c>
      <c r="F15750" s="1">
        <v>-3.8</v>
      </c>
      <c r="I15750" s="13">
        <f t="shared" si="246"/>
        <v>-50785.91700016697</v>
      </c>
    </row>
    <row r="15751" spans="1:9">
      <c r="A15751" s="10">
        <v>44165</v>
      </c>
      <c r="B15751" s="10">
        <v>44161</v>
      </c>
      <c r="C15751" t="s">
        <v>105</v>
      </c>
      <c r="D15751" t="s">
        <v>18682</v>
      </c>
      <c r="E15751" t="s">
        <v>18681</v>
      </c>
      <c r="F15751" s="1">
        <v>-0.5</v>
      </c>
      <c r="I15751" s="13">
        <f t="shared" si="246"/>
        <v>-50786.41700016697</v>
      </c>
    </row>
    <row r="15752" spans="1:9">
      <c r="A15752" s="10">
        <v>44165</v>
      </c>
      <c r="B15752" s="10">
        <v>44161</v>
      </c>
      <c r="C15752" t="s">
        <v>96</v>
      </c>
      <c r="D15752" t="s">
        <v>18680</v>
      </c>
      <c r="E15752" t="s">
        <v>18679</v>
      </c>
      <c r="F15752" s="1">
        <v>-30</v>
      </c>
      <c r="I15752" s="13">
        <f t="shared" si="246"/>
        <v>-50816.41700016697</v>
      </c>
    </row>
    <row r="15753" spans="1:9">
      <c r="A15753" s="10">
        <v>44165</v>
      </c>
      <c r="B15753" s="10">
        <v>44161</v>
      </c>
      <c r="C15753" t="s">
        <v>105</v>
      </c>
      <c r="D15753" t="s">
        <v>18678</v>
      </c>
      <c r="E15753" t="s">
        <v>18677</v>
      </c>
      <c r="F15753" s="1">
        <v>-0.5</v>
      </c>
      <c r="I15753" s="13">
        <f t="shared" si="246"/>
        <v>-50816.91700016697</v>
      </c>
    </row>
    <row r="15754" spans="1:9">
      <c r="A15754" s="10">
        <v>44165</v>
      </c>
      <c r="B15754" s="10">
        <v>44161</v>
      </c>
      <c r="C15754" t="s">
        <v>7</v>
      </c>
      <c r="D15754" t="s">
        <v>18676</v>
      </c>
      <c r="E15754" t="s">
        <v>18670</v>
      </c>
      <c r="F15754" s="1">
        <v>-7.6</v>
      </c>
      <c r="I15754" s="13">
        <f t="shared" si="246"/>
        <v>-50824.517000166969</v>
      </c>
    </row>
    <row r="15755" spans="1:9">
      <c r="A15755" s="10">
        <v>44165</v>
      </c>
      <c r="B15755" s="10">
        <v>44161</v>
      </c>
      <c r="C15755" t="s">
        <v>96</v>
      </c>
      <c r="D15755" t="s">
        <v>18675</v>
      </c>
      <c r="E15755" t="s">
        <v>18674</v>
      </c>
      <c r="F15755" s="1">
        <v>-30</v>
      </c>
      <c r="I15755" s="13">
        <f t="shared" si="246"/>
        <v>-50854.517000166969</v>
      </c>
    </row>
    <row r="15756" spans="1:9">
      <c r="A15756" s="10">
        <v>44165</v>
      </c>
      <c r="B15756" s="10">
        <v>44161</v>
      </c>
      <c r="C15756" t="s">
        <v>7</v>
      </c>
      <c r="D15756" t="s">
        <v>18673</v>
      </c>
      <c r="E15756" t="s">
        <v>18644</v>
      </c>
      <c r="F15756" s="1">
        <v>-7.6</v>
      </c>
      <c r="I15756" s="13">
        <f t="shared" si="246"/>
        <v>-50862.117000166967</v>
      </c>
    </row>
    <row r="15757" spans="1:9">
      <c r="A15757" s="10">
        <v>44165</v>
      </c>
      <c r="B15757" s="10">
        <v>44161</v>
      </c>
      <c r="C15757" t="s">
        <v>60</v>
      </c>
      <c r="D15757" t="s">
        <v>18672</v>
      </c>
      <c r="E15757" t="s">
        <v>18642</v>
      </c>
      <c r="F15757" s="1">
        <v>-10</v>
      </c>
      <c r="I15757" s="13">
        <f t="shared" si="246"/>
        <v>-50872.117000166967</v>
      </c>
    </row>
    <row r="15758" spans="1:9">
      <c r="A15758" s="10">
        <v>44165</v>
      </c>
      <c r="B15758" s="10">
        <v>44161</v>
      </c>
      <c r="C15758" t="s">
        <v>60</v>
      </c>
      <c r="D15758" t="s">
        <v>18671</v>
      </c>
      <c r="E15758" t="s">
        <v>18670</v>
      </c>
      <c r="F15758" s="1">
        <v>-10</v>
      </c>
      <c r="I15758" s="13">
        <f t="shared" si="246"/>
        <v>-50882.117000166967</v>
      </c>
    </row>
    <row r="15759" spans="1:9">
      <c r="A15759" s="10">
        <v>44165</v>
      </c>
      <c r="B15759" s="10">
        <v>44161</v>
      </c>
      <c r="C15759" t="s">
        <v>184</v>
      </c>
      <c r="D15759" t="s">
        <v>18669</v>
      </c>
      <c r="E15759" t="s">
        <v>18668</v>
      </c>
      <c r="F15759" s="1">
        <v>-10</v>
      </c>
      <c r="I15759" s="13">
        <f t="shared" si="246"/>
        <v>-50892.117000166967</v>
      </c>
    </row>
    <row r="15760" spans="1:9">
      <c r="A15760" s="10">
        <v>44165</v>
      </c>
      <c r="B15760" s="10">
        <v>44161</v>
      </c>
      <c r="C15760" t="s">
        <v>60</v>
      </c>
      <c r="D15760" t="s">
        <v>18667</v>
      </c>
      <c r="E15760" t="s">
        <v>18656</v>
      </c>
      <c r="F15760" s="1">
        <v>-10</v>
      </c>
      <c r="I15760" s="13">
        <f t="shared" si="246"/>
        <v>-50902.117000166967</v>
      </c>
    </row>
    <row r="15761" spans="1:9">
      <c r="A15761" s="10">
        <v>44165</v>
      </c>
      <c r="B15761" s="10">
        <v>44161</v>
      </c>
      <c r="C15761" t="s">
        <v>7</v>
      </c>
      <c r="D15761" t="s">
        <v>18666</v>
      </c>
      <c r="E15761" t="s">
        <v>18665</v>
      </c>
      <c r="F15761" s="1">
        <v>-1.9</v>
      </c>
      <c r="I15761" s="13">
        <f t="shared" si="246"/>
        <v>-50904.017000166969</v>
      </c>
    </row>
    <row r="15762" spans="1:9">
      <c r="A15762" s="10">
        <v>44165</v>
      </c>
      <c r="B15762" s="10">
        <v>44161</v>
      </c>
      <c r="C15762" t="s">
        <v>184</v>
      </c>
      <c r="D15762" t="s">
        <v>18664</v>
      </c>
      <c r="E15762" t="s">
        <v>18663</v>
      </c>
      <c r="F15762" s="1">
        <v>-10</v>
      </c>
      <c r="I15762" s="13">
        <f t="shared" si="246"/>
        <v>-50914.017000166969</v>
      </c>
    </row>
    <row r="15763" spans="1:9">
      <c r="A15763" s="10">
        <v>44165</v>
      </c>
      <c r="B15763" s="10">
        <v>44161</v>
      </c>
      <c r="C15763" t="s">
        <v>7</v>
      </c>
      <c r="D15763" t="s">
        <v>18662</v>
      </c>
      <c r="E15763" t="s">
        <v>18636</v>
      </c>
      <c r="F15763" s="1">
        <v>-7.6</v>
      </c>
      <c r="I15763" s="13">
        <f t="shared" si="246"/>
        <v>-50921.617000166967</v>
      </c>
    </row>
    <row r="15764" spans="1:9">
      <c r="A15764" s="10">
        <v>44165</v>
      </c>
      <c r="B15764" s="10">
        <v>44161</v>
      </c>
      <c r="C15764" t="s">
        <v>105</v>
      </c>
      <c r="D15764" t="s">
        <v>18661</v>
      </c>
      <c r="E15764" t="s">
        <v>18660</v>
      </c>
      <c r="F15764" s="1">
        <v>-0.5</v>
      </c>
      <c r="I15764" s="13">
        <f t="shared" si="246"/>
        <v>-50922.117000166967</v>
      </c>
    </row>
    <row r="15765" spans="1:9">
      <c r="A15765" s="10">
        <v>44165</v>
      </c>
      <c r="B15765" s="10">
        <v>44161</v>
      </c>
      <c r="C15765" t="s">
        <v>7</v>
      </c>
      <c r="D15765" t="s">
        <v>18659</v>
      </c>
      <c r="E15765" t="s">
        <v>18658</v>
      </c>
      <c r="F15765" s="1">
        <v>-1.9</v>
      </c>
      <c r="I15765" s="13">
        <f t="shared" si="246"/>
        <v>-50924.017000166969</v>
      </c>
    </row>
    <row r="15766" spans="1:9">
      <c r="A15766" s="10">
        <v>44165</v>
      </c>
      <c r="B15766" s="10">
        <v>44161</v>
      </c>
      <c r="C15766" t="s">
        <v>7</v>
      </c>
      <c r="D15766" t="s">
        <v>18657</v>
      </c>
      <c r="E15766" t="s">
        <v>18656</v>
      </c>
      <c r="F15766" s="1">
        <v>-7.6</v>
      </c>
      <c r="I15766" s="13">
        <f t="shared" si="246"/>
        <v>-50931.617000166967</v>
      </c>
    </row>
    <row r="15767" spans="1:9">
      <c r="A15767" s="10">
        <v>44165</v>
      </c>
      <c r="B15767" s="10">
        <v>44161</v>
      </c>
      <c r="C15767" t="s">
        <v>7</v>
      </c>
      <c r="D15767" t="s">
        <v>18655</v>
      </c>
      <c r="E15767" t="s">
        <v>18654</v>
      </c>
      <c r="F15767" s="1">
        <v>-1.9</v>
      </c>
      <c r="I15767" s="13">
        <f t="shared" si="246"/>
        <v>-50933.517000166969</v>
      </c>
    </row>
    <row r="15768" spans="1:9">
      <c r="A15768" s="10">
        <v>44165</v>
      </c>
      <c r="B15768" s="10">
        <v>44161</v>
      </c>
      <c r="C15768" t="s">
        <v>184</v>
      </c>
      <c r="D15768" t="s">
        <v>18653</v>
      </c>
      <c r="E15768" t="s">
        <v>18652</v>
      </c>
      <c r="F15768" s="1">
        <v>-10</v>
      </c>
      <c r="I15768" s="13">
        <f t="shared" si="246"/>
        <v>-50943.517000166969</v>
      </c>
    </row>
    <row r="15769" spans="1:9">
      <c r="A15769" s="10">
        <v>44165</v>
      </c>
      <c r="B15769" s="10">
        <v>44161</v>
      </c>
      <c r="C15769" t="s">
        <v>96</v>
      </c>
      <c r="D15769" t="s">
        <v>18651</v>
      </c>
      <c r="E15769" t="s">
        <v>18650</v>
      </c>
      <c r="F15769" s="1">
        <v>-30</v>
      </c>
      <c r="I15769" s="13">
        <f t="shared" si="246"/>
        <v>-50973.517000166969</v>
      </c>
    </row>
    <row r="15770" spans="1:9">
      <c r="A15770" s="10">
        <v>44165</v>
      </c>
      <c r="B15770" s="10">
        <v>44161</v>
      </c>
      <c r="C15770" t="s">
        <v>96</v>
      </c>
      <c r="D15770" t="s">
        <v>18649</v>
      </c>
      <c r="E15770" t="s">
        <v>18648</v>
      </c>
      <c r="F15770" s="1">
        <v>-30</v>
      </c>
      <c r="I15770" s="13">
        <f t="shared" si="246"/>
        <v>-51003.517000166969</v>
      </c>
    </row>
    <row r="15771" spans="1:9">
      <c r="A15771" s="10">
        <v>44165</v>
      </c>
      <c r="B15771" s="10">
        <v>44161</v>
      </c>
      <c r="C15771" t="s">
        <v>96</v>
      </c>
      <c r="D15771" t="s">
        <v>18647</v>
      </c>
      <c r="E15771" t="s">
        <v>18646</v>
      </c>
      <c r="F15771" s="1">
        <v>-30</v>
      </c>
      <c r="I15771" s="13">
        <f t="shared" si="246"/>
        <v>-51033.517000166969</v>
      </c>
    </row>
    <row r="15772" spans="1:9">
      <c r="A15772" s="10">
        <v>44165</v>
      </c>
      <c r="B15772" s="10">
        <v>44161</v>
      </c>
      <c r="C15772" t="s">
        <v>60</v>
      </c>
      <c r="D15772" t="s">
        <v>18645</v>
      </c>
      <c r="E15772" t="s">
        <v>18644</v>
      </c>
      <c r="F15772" s="1">
        <v>-10</v>
      </c>
      <c r="I15772" s="13">
        <f t="shared" si="246"/>
        <v>-51043.517000166969</v>
      </c>
    </row>
    <row r="15773" spans="1:9">
      <c r="A15773" s="10">
        <v>44165</v>
      </c>
      <c r="B15773" s="10">
        <v>44161</v>
      </c>
      <c r="C15773" t="s">
        <v>7</v>
      </c>
      <c r="D15773" t="s">
        <v>18643</v>
      </c>
      <c r="E15773" t="s">
        <v>18642</v>
      </c>
      <c r="F15773" s="1">
        <v>-7.6</v>
      </c>
      <c r="I15773" s="13">
        <f t="shared" si="246"/>
        <v>-51051.117000166967</v>
      </c>
    </row>
    <row r="15774" spans="1:9">
      <c r="A15774" s="10">
        <v>44165</v>
      </c>
      <c r="B15774" s="10">
        <v>44161</v>
      </c>
      <c r="C15774" t="s">
        <v>105</v>
      </c>
      <c r="D15774" t="s">
        <v>18641</v>
      </c>
      <c r="E15774" t="s">
        <v>18640</v>
      </c>
      <c r="F15774" s="1">
        <v>-0.5</v>
      </c>
      <c r="I15774" s="13">
        <f t="shared" si="246"/>
        <v>-51051.617000166967</v>
      </c>
    </row>
    <row r="15775" spans="1:9">
      <c r="A15775" s="10">
        <v>44165</v>
      </c>
      <c r="B15775" s="10">
        <v>44161</v>
      </c>
      <c r="C15775" t="s">
        <v>105</v>
      </c>
      <c r="D15775" t="s">
        <v>18639</v>
      </c>
      <c r="E15775" t="s">
        <v>18638</v>
      </c>
      <c r="F15775" s="1">
        <v>-0.5</v>
      </c>
      <c r="I15775" s="13">
        <f t="shared" si="246"/>
        <v>-51052.117000166967</v>
      </c>
    </row>
    <row r="15776" spans="1:9">
      <c r="A15776" s="10">
        <v>44165</v>
      </c>
      <c r="B15776" s="10">
        <v>44161</v>
      </c>
      <c r="C15776" t="s">
        <v>60</v>
      </c>
      <c r="D15776" t="s">
        <v>18637</v>
      </c>
      <c r="E15776" t="s">
        <v>18636</v>
      </c>
      <c r="F15776" s="1">
        <v>-10</v>
      </c>
      <c r="I15776" s="13">
        <f t="shared" si="246"/>
        <v>-51062.117000166967</v>
      </c>
    </row>
    <row r="15777" spans="1:9">
      <c r="A15777" s="10">
        <v>44162</v>
      </c>
      <c r="B15777" s="10">
        <v>44161</v>
      </c>
      <c r="C15777" t="s">
        <v>18620</v>
      </c>
      <c r="D15777" t="s">
        <v>18619</v>
      </c>
      <c r="E15777" t="s">
        <v>13665</v>
      </c>
      <c r="F15777" s="1">
        <v>-49250</v>
      </c>
      <c r="I15777" s="13">
        <f t="shared" si="246"/>
        <v>-100312.11700016697</v>
      </c>
    </row>
    <row r="15778" spans="1:9">
      <c r="A15778" s="10">
        <v>44162</v>
      </c>
      <c r="B15778" s="10">
        <v>44161</v>
      </c>
      <c r="C15778" t="s">
        <v>18618</v>
      </c>
      <c r="D15778" t="s">
        <v>18617</v>
      </c>
      <c r="E15778" t="s">
        <v>17864</v>
      </c>
      <c r="F15778" s="1">
        <v>-22162.5</v>
      </c>
      <c r="I15778" s="13">
        <f t="shared" si="246"/>
        <v>-122474.61700016697</v>
      </c>
    </row>
    <row r="15779" spans="1:9">
      <c r="A15779" s="10">
        <v>44162</v>
      </c>
      <c r="B15779" s="10">
        <v>44161</v>
      </c>
      <c r="C15779" t="s">
        <v>452</v>
      </c>
      <c r="D15779" t="s">
        <v>2102</v>
      </c>
      <c r="E15779" t="s">
        <v>11</v>
      </c>
      <c r="F15779" s="1">
        <v>-0.59499999999999997</v>
      </c>
      <c r="I15779" s="13">
        <f t="shared" si="246"/>
        <v>-122475.21200016697</v>
      </c>
    </row>
    <row r="15780" spans="1:9">
      <c r="A15780" s="10">
        <v>44162</v>
      </c>
      <c r="B15780" s="10">
        <v>44161</v>
      </c>
      <c r="C15780" t="s">
        <v>18616</v>
      </c>
      <c r="D15780" t="s">
        <v>18615</v>
      </c>
      <c r="E15780" t="s">
        <v>16849</v>
      </c>
      <c r="F15780" s="1">
        <v>-786</v>
      </c>
      <c r="I15780" s="13">
        <f t="shared" si="246"/>
        <v>-123261.21200016697</v>
      </c>
    </row>
    <row r="15781" spans="1:9">
      <c r="A15781" s="10">
        <v>44162</v>
      </c>
      <c r="B15781" s="10">
        <v>44161</v>
      </c>
      <c r="C15781" t="s">
        <v>18614</v>
      </c>
      <c r="D15781" t="s">
        <v>18613</v>
      </c>
      <c r="E15781" t="s">
        <v>8709</v>
      </c>
      <c r="F15781" s="1">
        <v>-4631.5600000000004</v>
      </c>
      <c r="I15781" s="13">
        <f t="shared" si="246"/>
        <v>-127892.77200016697</v>
      </c>
    </row>
    <row r="15782" spans="1:9">
      <c r="A15782" s="10">
        <v>44162</v>
      </c>
      <c r="B15782" s="10">
        <v>44161</v>
      </c>
      <c r="C15782" t="s">
        <v>452</v>
      </c>
      <c r="D15782" t="s">
        <v>1895</v>
      </c>
      <c r="E15782" t="s">
        <v>11</v>
      </c>
      <c r="F15782" s="1">
        <v>-0.59499999999999997</v>
      </c>
      <c r="I15782" s="13">
        <f t="shared" si="246"/>
        <v>-127893.36700016697</v>
      </c>
    </row>
    <row r="15783" spans="1:9">
      <c r="A15783" s="10">
        <v>44162</v>
      </c>
      <c r="B15783" s="10">
        <v>44161</v>
      </c>
      <c r="C15783" t="s">
        <v>18612</v>
      </c>
      <c r="D15783" t="s">
        <v>18611</v>
      </c>
      <c r="E15783" t="s">
        <v>17864</v>
      </c>
      <c r="F15783" s="1">
        <v>-24132.5</v>
      </c>
      <c r="I15783" s="13">
        <f t="shared" si="246"/>
        <v>-152025.86700016697</v>
      </c>
    </row>
    <row r="15784" spans="1:9">
      <c r="A15784" s="10">
        <v>44162</v>
      </c>
      <c r="B15784" s="10">
        <v>44161</v>
      </c>
      <c r="C15784" t="s">
        <v>18610</v>
      </c>
      <c r="D15784" t="s">
        <v>18609</v>
      </c>
      <c r="E15784" t="s">
        <v>15044</v>
      </c>
      <c r="F15784" s="1">
        <v>-49250</v>
      </c>
      <c r="I15784" s="13">
        <f t="shared" si="246"/>
        <v>-201275.86700016697</v>
      </c>
    </row>
    <row r="15785" spans="1:9">
      <c r="A15785" s="10">
        <v>44162</v>
      </c>
      <c r="B15785" s="10">
        <v>44161</v>
      </c>
      <c r="C15785" t="s">
        <v>12249</v>
      </c>
      <c r="D15785" t="s">
        <v>18607</v>
      </c>
      <c r="E15785" t="s">
        <v>11</v>
      </c>
      <c r="F15785" s="1">
        <v>-0.59499999999999997</v>
      </c>
      <c r="I15785" s="13">
        <f t="shared" si="246"/>
        <v>-201276.46200016697</v>
      </c>
    </row>
    <row r="15786" spans="1:9">
      <c r="A15786" s="10">
        <v>44162</v>
      </c>
      <c r="B15786" s="10">
        <v>44161</v>
      </c>
      <c r="C15786" t="s">
        <v>18606</v>
      </c>
      <c r="D15786" t="s">
        <v>18605</v>
      </c>
      <c r="E15786" t="s">
        <v>13665</v>
      </c>
      <c r="F15786" s="1">
        <v>-22655</v>
      </c>
      <c r="I15786" s="13">
        <f t="shared" si="246"/>
        <v>-223931.46200016697</v>
      </c>
    </row>
    <row r="15787" spans="1:9">
      <c r="A15787" s="10">
        <v>44162</v>
      </c>
      <c r="B15787" s="10">
        <v>44161</v>
      </c>
      <c r="C15787" t="s">
        <v>452</v>
      </c>
      <c r="D15787" t="s">
        <v>1907</v>
      </c>
      <c r="E15787" t="s">
        <v>11</v>
      </c>
      <c r="F15787" s="1">
        <v>-0.59499999999999997</v>
      </c>
      <c r="I15787" s="13">
        <f t="shared" si="246"/>
        <v>-223932.05700016697</v>
      </c>
    </row>
    <row r="15788" spans="1:9">
      <c r="A15788" s="10">
        <v>44162</v>
      </c>
      <c r="B15788" s="10">
        <v>44161</v>
      </c>
      <c r="C15788" t="s">
        <v>452</v>
      </c>
      <c r="D15788" t="s">
        <v>1458</v>
      </c>
      <c r="E15788" t="s">
        <v>11</v>
      </c>
      <c r="F15788" s="1">
        <v>-0.59499999999999997</v>
      </c>
      <c r="I15788" s="13">
        <f t="shared" si="246"/>
        <v>-223932.65200016697</v>
      </c>
    </row>
    <row r="15789" spans="1:9">
      <c r="A15789" s="10">
        <v>44162</v>
      </c>
      <c r="B15789" s="10">
        <v>44161</v>
      </c>
      <c r="C15789" t="s">
        <v>18603</v>
      </c>
      <c r="D15789" t="s">
        <v>18602</v>
      </c>
      <c r="E15789" t="s">
        <v>15044</v>
      </c>
      <c r="F15789" s="1">
        <v>-68950</v>
      </c>
      <c r="I15789" s="13">
        <f t="shared" si="246"/>
        <v>-292882.65200016694</v>
      </c>
    </row>
    <row r="15790" spans="1:9">
      <c r="A15790" s="10">
        <v>44162</v>
      </c>
      <c r="B15790" s="10">
        <v>44161</v>
      </c>
      <c r="C15790" t="s">
        <v>18601</v>
      </c>
      <c r="D15790" t="s">
        <v>18600</v>
      </c>
      <c r="E15790" t="s">
        <v>16849</v>
      </c>
      <c r="F15790" s="1">
        <v>-595.6</v>
      </c>
      <c r="I15790" s="13">
        <f t="shared" si="246"/>
        <v>-293478.25200016692</v>
      </c>
    </row>
    <row r="15791" spans="1:9">
      <c r="A15791" s="10">
        <v>44162</v>
      </c>
      <c r="B15791" s="10">
        <v>44161</v>
      </c>
      <c r="C15791" t="s">
        <v>452</v>
      </c>
      <c r="D15791" t="s">
        <v>2076</v>
      </c>
      <c r="E15791" t="s">
        <v>11</v>
      </c>
      <c r="F15791" s="1">
        <v>-0.59499999999999997</v>
      </c>
      <c r="I15791" s="13">
        <f t="shared" si="246"/>
        <v>-293478.84700016689</v>
      </c>
    </row>
    <row r="15792" spans="1:9">
      <c r="A15792" s="10">
        <v>44162</v>
      </c>
      <c r="B15792" s="10">
        <v>44161</v>
      </c>
      <c r="C15792" t="s">
        <v>18596</v>
      </c>
      <c r="D15792" t="s">
        <v>18595</v>
      </c>
      <c r="E15792" t="s">
        <v>18594</v>
      </c>
      <c r="F15792" s="1">
        <v>-4925</v>
      </c>
      <c r="I15792" s="13">
        <f t="shared" si="246"/>
        <v>-298403.84700016689</v>
      </c>
    </row>
    <row r="15793" spans="1:9">
      <c r="A15793" s="10">
        <v>44160</v>
      </c>
      <c r="B15793" s="10">
        <v>44161</v>
      </c>
      <c r="C15793" t="s">
        <v>3721</v>
      </c>
      <c r="E15793" t="s">
        <v>11</v>
      </c>
      <c r="G15793" s="1">
        <v>300</v>
      </c>
      <c r="I15793" s="13">
        <f t="shared" si="246"/>
        <v>-298103.84700016689</v>
      </c>
    </row>
    <row r="15794" spans="1:9">
      <c r="A15794" s="10">
        <v>44165</v>
      </c>
      <c r="B15794" s="10">
        <v>44162</v>
      </c>
      <c r="C15794" t="s">
        <v>42</v>
      </c>
      <c r="D15794" t="s">
        <v>18623</v>
      </c>
      <c r="E15794" t="s">
        <v>44</v>
      </c>
      <c r="F15794" s="1">
        <v>-44887.936999999998</v>
      </c>
      <c r="I15794" s="13">
        <f t="shared" si="246"/>
        <v>-342991.78400016687</v>
      </c>
    </row>
    <row r="15795" spans="1:9">
      <c r="A15795" s="10">
        <v>44165</v>
      </c>
      <c r="B15795" s="10">
        <v>44162</v>
      </c>
      <c r="C15795" t="s">
        <v>18692</v>
      </c>
      <c r="D15795" t="s">
        <v>18691</v>
      </c>
      <c r="E15795" t="s">
        <v>11</v>
      </c>
      <c r="F15795" s="1">
        <v>-930.71799999999996</v>
      </c>
      <c r="I15795" s="13">
        <f t="shared" si="246"/>
        <v>-343922.50200016686</v>
      </c>
    </row>
    <row r="15796" spans="1:9">
      <c r="A15796" s="10">
        <v>44165</v>
      </c>
      <c r="B15796" s="10">
        <v>44162</v>
      </c>
      <c r="C15796" t="s">
        <v>18690</v>
      </c>
      <c r="D15796" t="s">
        <v>18689</v>
      </c>
      <c r="E15796" t="s">
        <v>410</v>
      </c>
      <c r="F15796" s="1">
        <v>-740</v>
      </c>
      <c r="I15796" s="13">
        <f t="shared" si="246"/>
        <v>-344662.50200016686</v>
      </c>
    </row>
    <row r="15797" spans="1:9">
      <c r="A15797" s="10">
        <v>44165</v>
      </c>
      <c r="B15797" s="10">
        <v>44162</v>
      </c>
      <c r="C15797" t="s">
        <v>18688</v>
      </c>
      <c r="D15797" t="s">
        <v>18687</v>
      </c>
      <c r="E15797" t="s">
        <v>11</v>
      </c>
      <c r="F15797" s="1">
        <v>-3220.7220000000002</v>
      </c>
      <c r="I15797" s="13">
        <f t="shared" si="246"/>
        <v>-347883.22400016687</v>
      </c>
    </row>
    <row r="15798" spans="1:9">
      <c r="A15798" s="10">
        <v>44165</v>
      </c>
      <c r="B15798" s="10">
        <v>44162</v>
      </c>
      <c r="C15798" t="s">
        <v>18686</v>
      </c>
      <c r="D15798" t="s">
        <v>18685</v>
      </c>
      <c r="E15798" t="s">
        <v>905</v>
      </c>
      <c r="F15798" s="1">
        <v>-128.15</v>
      </c>
      <c r="I15798" s="13">
        <f t="shared" si="246"/>
        <v>-348011.37400016689</v>
      </c>
    </row>
    <row r="15799" spans="1:9">
      <c r="A15799" s="10">
        <v>44165</v>
      </c>
      <c r="B15799" s="10">
        <v>44162</v>
      </c>
      <c r="C15799" t="s">
        <v>18684</v>
      </c>
      <c r="D15799" t="s">
        <v>18683</v>
      </c>
      <c r="E15799" t="s">
        <v>17514</v>
      </c>
      <c r="F15799" s="1">
        <v>-650.245</v>
      </c>
      <c r="I15799" s="13">
        <f t="shared" si="246"/>
        <v>-348661.61900016689</v>
      </c>
    </row>
    <row r="15800" spans="1:9">
      <c r="A15800" s="10">
        <v>44165</v>
      </c>
      <c r="B15800" s="10">
        <v>44162</v>
      </c>
      <c r="C15800" t="s">
        <v>42</v>
      </c>
      <c r="D15800" t="s">
        <v>18635</v>
      </c>
      <c r="E15800" t="s">
        <v>44</v>
      </c>
      <c r="F15800" s="1">
        <v>-134218.31</v>
      </c>
      <c r="I15800" s="13">
        <f t="shared" si="246"/>
        <v>-482879.92900016689</v>
      </c>
    </row>
    <row r="15801" spans="1:9">
      <c r="A15801" s="10">
        <v>44165</v>
      </c>
      <c r="B15801" s="10">
        <v>44162</v>
      </c>
      <c r="C15801" t="s">
        <v>45</v>
      </c>
      <c r="D15801" t="s">
        <v>18635</v>
      </c>
      <c r="E15801" t="s">
        <v>44</v>
      </c>
      <c r="F15801" s="1">
        <v>-5.95</v>
      </c>
      <c r="I15801" s="13">
        <f t="shared" si="246"/>
        <v>-482885.8790001669</v>
      </c>
    </row>
    <row r="15802" spans="1:9">
      <c r="A15802" s="10">
        <v>44165</v>
      </c>
      <c r="B15802" s="10">
        <v>44162</v>
      </c>
      <c r="C15802" t="s">
        <v>18634</v>
      </c>
      <c r="D15802" t="s">
        <v>18633</v>
      </c>
      <c r="E15802" t="s">
        <v>17514</v>
      </c>
      <c r="F15802" s="1">
        <v>-1049.049</v>
      </c>
      <c r="I15802" s="13">
        <f t="shared" si="246"/>
        <v>-483934.9280001669</v>
      </c>
    </row>
    <row r="15803" spans="1:9">
      <c r="A15803" s="10">
        <v>44165</v>
      </c>
      <c r="B15803" s="10">
        <v>44162</v>
      </c>
      <c r="C15803" t="s">
        <v>18632</v>
      </c>
      <c r="D15803" t="s">
        <v>18631</v>
      </c>
      <c r="E15803" t="s">
        <v>18630</v>
      </c>
      <c r="F15803" s="1">
        <v>-603.95399999999995</v>
      </c>
      <c r="I15803" s="13">
        <f t="shared" si="246"/>
        <v>-484538.88200016692</v>
      </c>
    </row>
    <row r="15804" spans="1:9">
      <c r="A15804" s="10">
        <v>44165</v>
      </c>
      <c r="B15804" s="10">
        <v>44162</v>
      </c>
      <c r="C15804" t="s">
        <v>18629</v>
      </c>
      <c r="E15804" t="s">
        <v>100</v>
      </c>
      <c r="F15804" s="1">
        <v>-8564.527</v>
      </c>
      <c r="I15804" s="13">
        <f t="shared" si="246"/>
        <v>-493103.40900016692</v>
      </c>
    </row>
    <row r="15805" spans="1:9">
      <c r="A15805" s="10">
        <v>44165</v>
      </c>
      <c r="B15805" s="10">
        <v>44162</v>
      </c>
      <c r="C15805" t="s">
        <v>101</v>
      </c>
      <c r="E15805" t="s">
        <v>11</v>
      </c>
      <c r="F15805" s="1">
        <v>-9.52</v>
      </c>
      <c r="I15805" s="13">
        <f t="shared" si="246"/>
        <v>-493112.92900016694</v>
      </c>
    </row>
    <row r="15806" spans="1:9">
      <c r="A15806" s="10">
        <v>44165</v>
      </c>
      <c r="B15806" s="10">
        <v>44162</v>
      </c>
      <c r="C15806" t="s">
        <v>18628</v>
      </c>
      <c r="D15806" t="s">
        <v>18627</v>
      </c>
      <c r="E15806" t="s">
        <v>18626</v>
      </c>
      <c r="F15806" s="1">
        <v>-20685</v>
      </c>
      <c r="I15806" s="13">
        <f t="shared" si="246"/>
        <v>-513797.92900016694</v>
      </c>
    </row>
    <row r="15807" spans="1:9">
      <c r="A15807" s="10">
        <v>44165</v>
      </c>
      <c r="B15807" s="10">
        <v>44162</v>
      </c>
      <c r="C15807" t="s">
        <v>42</v>
      </c>
      <c r="D15807" t="s">
        <v>18625</v>
      </c>
      <c r="E15807" t="s">
        <v>18624</v>
      </c>
      <c r="F15807" s="1">
        <v>-16102.5</v>
      </c>
      <c r="I15807" s="13">
        <f t="shared" si="246"/>
        <v>-529900.42900016694</v>
      </c>
    </row>
    <row r="15808" spans="1:9">
      <c r="A15808" s="10">
        <v>44165</v>
      </c>
      <c r="B15808" s="10">
        <v>44162</v>
      </c>
      <c r="C15808" t="s">
        <v>942</v>
      </c>
      <c r="D15808" t="s">
        <v>18625</v>
      </c>
      <c r="E15808" t="s">
        <v>18624</v>
      </c>
      <c r="F15808" s="1">
        <v>-1.7849999999999999</v>
      </c>
      <c r="I15808" s="13">
        <f t="shared" si="246"/>
        <v>-529902.21400016698</v>
      </c>
    </row>
    <row r="15809" spans="1:9">
      <c r="A15809" s="10">
        <v>44165</v>
      </c>
      <c r="B15809" s="10">
        <v>44162</v>
      </c>
      <c r="C15809" t="s">
        <v>45</v>
      </c>
      <c r="D15809" t="s">
        <v>18623</v>
      </c>
      <c r="E15809" t="s">
        <v>44</v>
      </c>
      <c r="F15809" s="1">
        <v>-5.95</v>
      </c>
      <c r="I15809" s="13">
        <f t="shared" si="246"/>
        <v>-529908.16400016693</v>
      </c>
    </row>
    <row r="15810" spans="1:9">
      <c r="A15810" s="10">
        <v>44166</v>
      </c>
      <c r="B15810" s="10">
        <v>44165</v>
      </c>
      <c r="C15810" t="s">
        <v>18712</v>
      </c>
      <c r="D15810" t="s">
        <v>18711</v>
      </c>
      <c r="E15810" t="s">
        <v>3643</v>
      </c>
      <c r="F15810" s="1">
        <v>-925</v>
      </c>
      <c r="I15810" s="13">
        <f t="shared" si="246"/>
        <v>-530833.16400016693</v>
      </c>
    </row>
    <row r="15811" spans="1:9">
      <c r="A15811" s="10">
        <v>44166</v>
      </c>
      <c r="B15811" s="10">
        <v>44165</v>
      </c>
      <c r="C15811" t="s">
        <v>18710</v>
      </c>
      <c r="D15811" t="s">
        <v>18709</v>
      </c>
      <c r="E15811" t="s">
        <v>407</v>
      </c>
      <c r="F15811" s="1">
        <v>-673.34299999999996</v>
      </c>
      <c r="I15811" s="13">
        <f t="shared" ref="I15811:I15874" si="247">I15810+F15811+G15811</f>
        <v>-531506.50700016692</v>
      </c>
    </row>
    <row r="15812" spans="1:9">
      <c r="A15812" s="10">
        <v>44166</v>
      </c>
      <c r="B15812" s="10">
        <v>44165</v>
      </c>
      <c r="C15812" t="s">
        <v>18708</v>
      </c>
      <c r="D15812" t="s">
        <v>18707</v>
      </c>
      <c r="E15812" t="s">
        <v>17864</v>
      </c>
      <c r="F15812" s="1">
        <v>-29550</v>
      </c>
      <c r="I15812" s="13">
        <f t="shared" si="247"/>
        <v>-561056.50700016692</v>
      </c>
    </row>
    <row r="15813" spans="1:9">
      <c r="A15813" s="10">
        <v>44166</v>
      </c>
      <c r="B15813" s="10">
        <v>44165</v>
      </c>
      <c r="C15813" t="s">
        <v>18706</v>
      </c>
      <c r="D15813" t="s">
        <v>18705</v>
      </c>
      <c r="E15813" t="s">
        <v>11</v>
      </c>
      <c r="F15813" s="1">
        <v>-279874.84700000001</v>
      </c>
      <c r="I15813" s="13">
        <f t="shared" si="247"/>
        <v>-840931.35400016699</v>
      </c>
    </row>
    <row r="15814" spans="1:9">
      <c r="A15814" s="10">
        <v>44166</v>
      </c>
      <c r="B15814" s="10">
        <v>44165</v>
      </c>
      <c r="C15814" t="s">
        <v>18704</v>
      </c>
      <c r="D15814" t="s">
        <v>18703</v>
      </c>
      <c r="E15814" t="s">
        <v>16787</v>
      </c>
      <c r="F15814" s="1">
        <v>-411.15</v>
      </c>
      <c r="I15814" s="13">
        <f t="shared" si="247"/>
        <v>-841342.50400016701</v>
      </c>
    </row>
    <row r="15815" spans="1:9">
      <c r="A15815" s="10">
        <v>44166</v>
      </c>
      <c r="B15815" s="10">
        <v>44165</v>
      </c>
      <c r="C15815" t="s">
        <v>18702</v>
      </c>
      <c r="D15815" t="s">
        <v>18701</v>
      </c>
      <c r="E15815" t="s">
        <v>18700</v>
      </c>
      <c r="F15815" s="1">
        <v>-177.315</v>
      </c>
      <c r="I15815" s="13">
        <f t="shared" si="247"/>
        <v>-841519.81900016696</v>
      </c>
    </row>
    <row r="15816" spans="1:9">
      <c r="A15816" s="10">
        <v>44166</v>
      </c>
      <c r="B15816" s="10">
        <v>44165</v>
      </c>
      <c r="C15816" t="s">
        <v>18699</v>
      </c>
      <c r="D15816" t="s">
        <v>18698</v>
      </c>
      <c r="E15816" t="s">
        <v>14128</v>
      </c>
      <c r="F15816" s="1">
        <v>-1155.2719999999999</v>
      </c>
      <c r="I15816" s="13">
        <f t="shared" si="247"/>
        <v>-842675.09100016695</v>
      </c>
    </row>
    <row r="15817" spans="1:9">
      <c r="A15817" s="10">
        <v>44166</v>
      </c>
      <c r="B15817" s="10">
        <v>44165</v>
      </c>
      <c r="C15817" t="s">
        <v>18697</v>
      </c>
      <c r="D15817" t="s">
        <v>18696</v>
      </c>
      <c r="E15817" t="s">
        <v>279</v>
      </c>
      <c r="F15817" s="1">
        <v>-540</v>
      </c>
      <c r="I15817" s="13">
        <f t="shared" si="247"/>
        <v>-843215.09100016695</v>
      </c>
    </row>
    <row r="15818" spans="1:9">
      <c r="A15818" s="10">
        <v>44166</v>
      </c>
      <c r="B15818" s="10">
        <v>44165</v>
      </c>
      <c r="C15818" t="s">
        <v>18695</v>
      </c>
      <c r="D15818" t="s">
        <v>10007</v>
      </c>
      <c r="E15818" t="s">
        <v>11</v>
      </c>
      <c r="F15818" s="1">
        <v>-296936.46999999997</v>
      </c>
      <c r="I15818" s="13">
        <f t="shared" si="247"/>
        <v>-1140151.5610001669</v>
      </c>
    </row>
    <row r="15819" spans="1:9">
      <c r="A15819" s="10">
        <v>44166</v>
      </c>
      <c r="B15819" s="10">
        <v>44165</v>
      </c>
      <c r="C15819" t="s">
        <v>18694</v>
      </c>
      <c r="D15819" t="s">
        <v>18693</v>
      </c>
      <c r="E15819" t="s">
        <v>16777</v>
      </c>
      <c r="F15819" s="1">
        <v>-630</v>
      </c>
      <c r="I15819" s="13">
        <f t="shared" si="247"/>
        <v>-1140781.5610001669</v>
      </c>
    </row>
    <row r="15820" spans="1:9">
      <c r="A15820" s="10">
        <v>44165</v>
      </c>
      <c r="B15820" s="10">
        <v>44165</v>
      </c>
      <c r="C15820" t="s">
        <v>572</v>
      </c>
      <c r="E15820" t="s">
        <v>11</v>
      </c>
      <c r="F15820" s="1">
        <v>-29.899000000000001</v>
      </c>
      <c r="I15820" s="13">
        <f t="shared" si="247"/>
        <v>-1140811.4600001669</v>
      </c>
    </row>
    <row r="15821" spans="1:9">
      <c r="A15821" s="10">
        <v>44165</v>
      </c>
      <c r="B15821" s="10">
        <v>44165</v>
      </c>
      <c r="C15821" t="s">
        <v>573</v>
      </c>
      <c r="E15821" t="s">
        <v>11</v>
      </c>
      <c r="F15821" s="1">
        <v>-53.015000000000001</v>
      </c>
      <c r="I15821" s="13">
        <f t="shared" si="247"/>
        <v>-1140864.4750001668</v>
      </c>
    </row>
    <row r="15822" spans="1:9">
      <c r="A15822" s="10">
        <v>44165</v>
      </c>
      <c r="B15822" s="10">
        <v>44165</v>
      </c>
      <c r="C15822" t="s">
        <v>578</v>
      </c>
      <c r="E15822" t="s">
        <v>11</v>
      </c>
      <c r="F15822" s="1">
        <v>-49.865000000000002</v>
      </c>
      <c r="I15822" s="13">
        <f t="shared" si="247"/>
        <v>-1140914.3400001668</v>
      </c>
    </row>
    <row r="15823" spans="1:9">
      <c r="A15823" s="10">
        <v>44165</v>
      </c>
      <c r="B15823" s="10">
        <v>44165</v>
      </c>
      <c r="C15823" t="s">
        <v>571</v>
      </c>
      <c r="E15823" t="s">
        <v>11</v>
      </c>
      <c r="F15823" s="1">
        <v>-18.385999999999999</v>
      </c>
      <c r="I15823" s="13">
        <f t="shared" si="247"/>
        <v>-1140932.7260001667</v>
      </c>
    </row>
    <row r="15824" spans="1:9">
      <c r="A15824" s="10">
        <v>44165</v>
      </c>
      <c r="B15824" s="10">
        <v>44165</v>
      </c>
      <c r="C15824" t="s">
        <v>574</v>
      </c>
      <c r="E15824" t="s">
        <v>11</v>
      </c>
      <c r="F15824" s="1">
        <v>-19.527000000000001</v>
      </c>
      <c r="I15824" s="13">
        <f t="shared" si="247"/>
        <v>-1140952.2530001667</v>
      </c>
    </row>
    <row r="15825" spans="1:9">
      <c r="A15825" s="10">
        <v>44165</v>
      </c>
      <c r="B15825" s="10">
        <v>44165</v>
      </c>
      <c r="C15825" t="s">
        <v>569</v>
      </c>
      <c r="E15825" t="s">
        <v>11</v>
      </c>
      <c r="F15825" s="1">
        <v>-20.527999999999999</v>
      </c>
      <c r="I15825" s="13">
        <f t="shared" si="247"/>
        <v>-1140972.7810001667</v>
      </c>
    </row>
    <row r="15826" spans="1:9">
      <c r="A15826" s="10">
        <v>44165</v>
      </c>
      <c r="B15826" s="10">
        <v>44165</v>
      </c>
      <c r="C15826" t="s">
        <v>570</v>
      </c>
      <c r="E15826" t="s">
        <v>11</v>
      </c>
      <c r="F15826" s="1">
        <v>-34.451000000000001</v>
      </c>
      <c r="I15826" s="13">
        <f t="shared" si="247"/>
        <v>-1141007.2320001666</v>
      </c>
    </row>
    <row r="15827" spans="1:9">
      <c r="A15827" s="10">
        <v>44165</v>
      </c>
      <c r="B15827" s="10">
        <v>44165</v>
      </c>
      <c r="C15827" t="s">
        <v>577</v>
      </c>
      <c r="E15827" t="s">
        <v>11</v>
      </c>
      <c r="F15827" s="1">
        <v>-62.475000000000001</v>
      </c>
      <c r="I15827" s="13">
        <f t="shared" si="247"/>
        <v>-1141069.7070001666</v>
      </c>
    </row>
    <row r="15828" spans="1:9">
      <c r="A15828" s="10">
        <v>44165</v>
      </c>
      <c r="B15828" s="10">
        <v>44165</v>
      </c>
      <c r="C15828" t="s">
        <v>616</v>
      </c>
      <c r="E15828" t="s">
        <v>11</v>
      </c>
      <c r="F15828" s="1">
        <v>-18.007999999999999</v>
      </c>
      <c r="I15828" s="13">
        <f t="shared" si="247"/>
        <v>-1141087.7150001666</v>
      </c>
    </row>
    <row r="15829" spans="1:9">
      <c r="A15829" s="10">
        <v>44165</v>
      </c>
      <c r="B15829" s="10">
        <v>44165</v>
      </c>
      <c r="C15829" t="s">
        <v>617</v>
      </c>
      <c r="E15829" t="s">
        <v>11</v>
      </c>
      <c r="F15829" s="1">
        <v>-11.9</v>
      </c>
      <c r="I15829" s="13">
        <f t="shared" si="247"/>
        <v>-1141099.6150001665</v>
      </c>
    </row>
    <row r="15830" spans="1:9">
      <c r="A15830" s="10">
        <v>44165</v>
      </c>
      <c r="B15830" s="10">
        <v>44165</v>
      </c>
      <c r="C15830" t="s">
        <v>618</v>
      </c>
      <c r="E15830" t="s">
        <v>11</v>
      </c>
      <c r="F15830" s="1">
        <v>-14.222</v>
      </c>
      <c r="I15830" s="13">
        <f t="shared" si="247"/>
        <v>-1141113.8370001665</v>
      </c>
    </row>
    <row r="15831" spans="1:9">
      <c r="A15831" s="10">
        <v>44162</v>
      </c>
      <c r="B15831" s="10">
        <v>44165</v>
      </c>
      <c r="C15831" t="s">
        <v>12715</v>
      </c>
      <c r="D15831" t="s">
        <v>2102</v>
      </c>
      <c r="E15831" t="s">
        <v>11</v>
      </c>
      <c r="G15831" s="1">
        <v>18500</v>
      </c>
      <c r="I15831" s="13">
        <f t="shared" si="247"/>
        <v>-1122613.8370001665</v>
      </c>
    </row>
    <row r="15832" spans="1:9">
      <c r="A15832" s="10">
        <v>44162</v>
      </c>
      <c r="B15832" s="10">
        <v>44165</v>
      </c>
      <c r="C15832" t="s">
        <v>13153</v>
      </c>
      <c r="D15832" t="s">
        <v>1895</v>
      </c>
      <c r="E15832" t="s">
        <v>11</v>
      </c>
      <c r="G15832" s="1">
        <v>10500</v>
      </c>
      <c r="I15832" s="13">
        <f t="shared" si="247"/>
        <v>-1112113.8370001665</v>
      </c>
    </row>
    <row r="15833" spans="1:9">
      <c r="A15833" s="10">
        <v>44162</v>
      </c>
      <c r="B15833" s="10">
        <v>44165</v>
      </c>
      <c r="C15833" t="s">
        <v>18608</v>
      </c>
      <c r="D15833" t="s">
        <v>18607</v>
      </c>
      <c r="E15833" t="s">
        <v>11</v>
      </c>
      <c r="G15833" s="1">
        <v>220000</v>
      </c>
      <c r="I15833" s="13">
        <f t="shared" si="247"/>
        <v>-892113.83700016653</v>
      </c>
    </row>
    <row r="15834" spans="1:9">
      <c r="A15834" s="10">
        <v>44162</v>
      </c>
      <c r="B15834" s="10">
        <v>44165</v>
      </c>
      <c r="C15834" t="s">
        <v>15750</v>
      </c>
      <c r="D15834" t="s">
        <v>1907</v>
      </c>
      <c r="E15834" t="s">
        <v>11</v>
      </c>
      <c r="G15834" s="1">
        <v>16500</v>
      </c>
      <c r="I15834" s="13">
        <f t="shared" si="247"/>
        <v>-875613.83700016653</v>
      </c>
    </row>
    <row r="15835" spans="1:9">
      <c r="A15835" s="10">
        <v>44162</v>
      </c>
      <c r="B15835" s="10">
        <v>44165</v>
      </c>
      <c r="C15835" t="s">
        <v>18604</v>
      </c>
      <c r="D15835" t="s">
        <v>1458</v>
      </c>
      <c r="E15835" t="s">
        <v>11</v>
      </c>
      <c r="G15835" s="1">
        <v>18000</v>
      </c>
      <c r="I15835" s="13">
        <f t="shared" si="247"/>
        <v>-857613.83700016653</v>
      </c>
    </row>
    <row r="15836" spans="1:9">
      <c r="A15836" s="10">
        <v>44162</v>
      </c>
      <c r="B15836" s="10">
        <v>44165</v>
      </c>
      <c r="C15836" t="s">
        <v>13100</v>
      </c>
      <c r="D15836" t="s">
        <v>2076</v>
      </c>
      <c r="E15836" t="s">
        <v>11</v>
      </c>
      <c r="G15836" s="1">
        <v>17500</v>
      </c>
      <c r="I15836" s="13">
        <f t="shared" si="247"/>
        <v>-840113.83700016653</v>
      </c>
    </row>
    <row r="15837" spans="1:9">
      <c r="A15837" s="10">
        <v>44167</v>
      </c>
      <c r="B15837" s="10">
        <v>44166</v>
      </c>
      <c r="C15837" t="s">
        <v>18729</v>
      </c>
      <c r="D15837" t="s">
        <v>18728</v>
      </c>
      <c r="E15837" t="s">
        <v>237</v>
      </c>
      <c r="F15837" s="1">
        <v>-63990.180999999997</v>
      </c>
      <c r="I15837" s="13">
        <f t="shared" si="247"/>
        <v>-904104.01800016651</v>
      </c>
    </row>
    <row r="15838" spans="1:9">
      <c r="A15838" s="10">
        <v>44167</v>
      </c>
      <c r="B15838" s="10">
        <v>44166</v>
      </c>
      <c r="C15838" t="s">
        <v>18727</v>
      </c>
      <c r="D15838" t="s">
        <v>18726</v>
      </c>
      <c r="E15838" t="s">
        <v>15044</v>
      </c>
      <c r="F15838" s="1">
        <v>-41370</v>
      </c>
      <c r="I15838" s="13">
        <f t="shared" si="247"/>
        <v>-945474.01800016651</v>
      </c>
    </row>
    <row r="15839" spans="1:9">
      <c r="A15839" s="10">
        <v>44167</v>
      </c>
      <c r="B15839" s="10">
        <v>44166</v>
      </c>
      <c r="C15839" t="s">
        <v>18725</v>
      </c>
      <c r="D15839" t="s">
        <v>18724</v>
      </c>
      <c r="E15839" t="s">
        <v>17864</v>
      </c>
      <c r="F15839" s="1">
        <v>-49250</v>
      </c>
      <c r="I15839" s="13">
        <f t="shared" si="247"/>
        <v>-994724.01800016651</v>
      </c>
    </row>
    <row r="15840" spans="1:9">
      <c r="A15840" s="10">
        <v>44167</v>
      </c>
      <c r="B15840" s="10">
        <v>44166</v>
      </c>
      <c r="C15840" t="s">
        <v>18723</v>
      </c>
      <c r="D15840" t="s">
        <v>18722</v>
      </c>
      <c r="E15840" t="s">
        <v>6120</v>
      </c>
      <c r="F15840" s="1">
        <v>-2021.4760000000001</v>
      </c>
      <c r="I15840" s="13">
        <f t="shared" si="247"/>
        <v>-996745.49400016654</v>
      </c>
    </row>
    <row r="15841" spans="1:9">
      <c r="A15841" s="10">
        <v>44167</v>
      </c>
      <c r="B15841" s="10">
        <v>44166</v>
      </c>
      <c r="C15841" t="s">
        <v>18721</v>
      </c>
      <c r="D15841" t="s">
        <v>18720</v>
      </c>
      <c r="E15841" t="s">
        <v>15044</v>
      </c>
      <c r="F15841" s="1">
        <v>-49250</v>
      </c>
      <c r="I15841" s="13">
        <f t="shared" si="247"/>
        <v>-1045995.4940001665</v>
      </c>
    </row>
    <row r="15842" spans="1:9">
      <c r="A15842" s="10">
        <v>44167</v>
      </c>
      <c r="B15842" s="10">
        <v>44166</v>
      </c>
      <c r="C15842" t="s">
        <v>18719</v>
      </c>
      <c r="D15842" t="s">
        <v>18718</v>
      </c>
      <c r="E15842" t="s">
        <v>13665</v>
      </c>
      <c r="F15842" s="1">
        <v>-40000</v>
      </c>
      <c r="I15842" s="13">
        <f t="shared" si="247"/>
        <v>-1085995.4940001667</v>
      </c>
    </row>
    <row r="15843" spans="1:9">
      <c r="A15843" s="10">
        <v>44167</v>
      </c>
      <c r="B15843" s="10">
        <v>44166</v>
      </c>
      <c r="C15843" t="s">
        <v>18717</v>
      </c>
      <c r="D15843" t="s">
        <v>18716</v>
      </c>
      <c r="E15843" t="s">
        <v>11</v>
      </c>
      <c r="F15843" s="1">
        <v>-598.40700000000004</v>
      </c>
      <c r="I15843" s="13">
        <f t="shared" si="247"/>
        <v>-1086593.9010001665</v>
      </c>
    </row>
    <row r="15844" spans="1:9">
      <c r="A15844" s="10">
        <v>44167</v>
      </c>
      <c r="B15844" s="10">
        <v>44166</v>
      </c>
      <c r="C15844" t="s">
        <v>563</v>
      </c>
      <c r="D15844" t="s">
        <v>18715</v>
      </c>
      <c r="E15844" t="s">
        <v>564</v>
      </c>
      <c r="F15844" s="1">
        <v>-440993.20799999998</v>
      </c>
      <c r="I15844" s="13">
        <f t="shared" si="247"/>
        <v>-1527587.1090001664</v>
      </c>
    </row>
    <row r="15845" spans="1:9">
      <c r="A15845" s="10">
        <v>44167</v>
      </c>
      <c r="B15845" s="10">
        <v>44166</v>
      </c>
      <c r="C15845" t="s">
        <v>430</v>
      </c>
      <c r="D15845" t="s">
        <v>18715</v>
      </c>
      <c r="E15845" t="s">
        <v>11</v>
      </c>
      <c r="F15845" s="1">
        <v>-1.19</v>
      </c>
      <c r="I15845" s="13">
        <f t="shared" si="247"/>
        <v>-1527588.2990001664</v>
      </c>
    </row>
    <row r="15846" spans="1:9">
      <c r="A15846" s="10">
        <v>44167</v>
      </c>
      <c r="B15846" s="10">
        <v>44166</v>
      </c>
      <c r="C15846" t="s">
        <v>18714</v>
      </c>
      <c r="D15846" t="s">
        <v>18713</v>
      </c>
      <c r="E15846" t="s">
        <v>9466</v>
      </c>
      <c r="F15846" s="1">
        <v>-3682.2350000000001</v>
      </c>
      <c r="I15846" s="13">
        <f t="shared" si="247"/>
        <v>-1531270.5340001665</v>
      </c>
    </row>
    <row r="15847" spans="1:9">
      <c r="A15847" s="10">
        <v>44169</v>
      </c>
      <c r="B15847" s="10">
        <v>44167</v>
      </c>
      <c r="C15847" t="s">
        <v>7</v>
      </c>
      <c r="D15847" t="s">
        <v>18795</v>
      </c>
      <c r="E15847" t="s">
        <v>18784</v>
      </c>
      <c r="F15847" s="1">
        <v>-7.6</v>
      </c>
      <c r="I15847" s="13">
        <f t="shared" si="247"/>
        <v>-1531278.1340001666</v>
      </c>
    </row>
    <row r="15848" spans="1:9">
      <c r="A15848" s="10">
        <v>44169</v>
      </c>
      <c r="B15848" s="10">
        <v>44167</v>
      </c>
      <c r="C15848" t="s">
        <v>96</v>
      </c>
      <c r="D15848" t="s">
        <v>18794</v>
      </c>
      <c r="E15848" t="s">
        <v>18793</v>
      </c>
      <c r="F15848" s="1">
        <v>-30</v>
      </c>
      <c r="I15848" s="13">
        <f t="shared" si="247"/>
        <v>-1531308.1340001666</v>
      </c>
    </row>
    <row r="15849" spans="1:9">
      <c r="A15849" s="10">
        <v>44169</v>
      </c>
      <c r="B15849" s="10">
        <v>44167</v>
      </c>
      <c r="C15849" t="s">
        <v>184</v>
      </c>
      <c r="D15849" t="s">
        <v>18790</v>
      </c>
      <c r="E15849" t="s">
        <v>18789</v>
      </c>
      <c r="F15849" s="1">
        <v>-10</v>
      </c>
      <c r="I15849" s="13">
        <f t="shared" si="247"/>
        <v>-1531318.1340001666</v>
      </c>
    </row>
    <row r="15850" spans="1:9">
      <c r="A15850" s="10">
        <v>44169</v>
      </c>
      <c r="B15850" s="10">
        <v>44167</v>
      </c>
      <c r="C15850" t="s">
        <v>60</v>
      </c>
      <c r="D15850" t="s">
        <v>18785</v>
      </c>
      <c r="E15850" t="s">
        <v>18784</v>
      </c>
      <c r="F15850" s="1">
        <v>-10</v>
      </c>
      <c r="I15850" s="13">
        <f t="shared" si="247"/>
        <v>-1531328.1340001666</v>
      </c>
    </row>
    <row r="15851" spans="1:9">
      <c r="A15851" s="10">
        <v>44169</v>
      </c>
      <c r="B15851" s="10">
        <v>44167</v>
      </c>
      <c r="C15851" t="s">
        <v>184</v>
      </c>
      <c r="D15851" t="s">
        <v>18783</v>
      </c>
      <c r="E15851" t="s">
        <v>18782</v>
      </c>
      <c r="F15851" s="1">
        <v>-10</v>
      </c>
      <c r="I15851" s="13">
        <f t="shared" si="247"/>
        <v>-1531338.1340001666</v>
      </c>
    </row>
    <row r="15852" spans="1:9">
      <c r="A15852" s="10">
        <v>44169</v>
      </c>
      <c r="B15852" s="10">
        <v>44167</v>
      </c>
      <c r="C15852" t="s">
        <v>7</v>
      </c>
      <c r="D15852" t="s">
        <v>18781</v>
      </c>
      <c r="E15852" t="s">
        <v>18780</v>
      </c>
      <c r="F15852" s="1">
        <v>-1.9</v>
      </c>
      <c r="I15852" s="13">
        <f t="shared" si="247"/>
        <v>-1531340.0340001665</v>
      </c>
    </row>
    <row r="15853" spans="1:9">
      <c r="A15853" s="10">
        <v>44169</v>
      </c>
      <c r="B15853" s="10">
        <v>44167</v>
      </c>
      <c r="C15853" t="s">
        <v>7</v>
      </c>
      <c r="D15853" t="s">
        <v>18779</v>
      </c>
      <c r="E15853" t="s">
        <v>18769</v>
      </c>
      <c r="F15853" s="1">
        <v>-7.6</v>
      </c>
      <c r="I15853" s="13">
        <f t="shared" si="247"/>
        <v>-1531347.6340001666</v>
      </c>
    </row>
    <row r="15854" spans="1:9">
      <c r="A15854" s="10">
        <v>44169</v>
      </c>
      <c r="B15854" s="10">
        <v>44167</v>
      </c>
      <c r="C15854" t="s">
        <v>7</v>
      </c>
      <c r="D15854" t="s">
        <v>18776</v>
      </c>
      <c r="E15854" t="s">
        <v>18775</v>
      </c>
      <c r="F15854" s="1">
        <v>-1.9</v>
      </c>
      <c r="I15854" s="13">
        <f t="shared" si="247"/>
        <v>-1531349.5340001665</v>
      </c>
    </row>
    <row r="15855" spans="1:9">
      <c r="A15855" s="10">
        <v>44169</v>
      </c>
      <c r="B15855" s="10">
        <v>44167</v>
      </c>
      <c r="C15855" t="s">
        <v>105</v>
      </c>
      <c r="D15855" t="s">
        <v>18774</v>
      </c>
      <c r="E15855" t="s">
        <v>18773</v>
      </c>
      <c r="F15855" s="1">
        <v>-0.5</v>
      </c>
      <c r="I15855" s="13">
        <f t="shared" si="247"/>
        <v>-1531350.0340001665</v>
      </c>
    </row>
    <row r="15856" spans="1:9">
      <c r="A15856" s="10">
        <v>44169</v>
      </c>
      <c r="B15856" s="10">
        <v>44167</v>
      </c>
      <c r="C15856" t="s">
        <v>105</v>
      </c>
      <c r="D15856" t="s">
        <v>18772</v>
      </c>
      <c r="E15856" t="s">
        <v>18771</v>
      </c>
      <c r="F15856" s="1">
        <v>-0.5</v>
      </c>
      <c r="I15856" s="13">
        <f t="shared" si="247"/>
        <v>-1531350.5340001665</v>
      </c>
    </row>
    <row r="15857" spans="1:9">
      <c r="A15857" s="10">
        <v>44169</v>
      </c>
      <c r="B15857" s="10">
        <v>44167</v>
      </c>
      <c r="C15857" t="s">
        <v>60</v>
      </c>
      <c r="D15857" t="s">
        <v>18770</v>
      </c>
      <c r="E15857" t="s">
        <v>18769</v>
      </c>
      <c r="F15857" s="1">
        <v>-10</v>
      </c>
      <c r="I15857" s="13">
        <f t="shared" si="247"/>
        <v>-1531360.5340001665</v>
      </c>
    </row>
    <row r="15858" spans="1:9">
      <c r="A15858" s="10">
        <v>44169</v>
      </c>
      <c r="B15858" s="10">
        <v>44167</v>
      </c>
      <c r="C15858" t="s">
        <v>96</v>
      </c>
      <c r="D15858" t="s">
        <v>18768</v>
      </c>
      <c r="E15858" t="s">
        <v>18767</v>
      </c>
      <c r="F15858" s="1">
        <v>-30</v>
      </c>
      <c r="I15858" s="13">
        <f t="shared" si="247"/>
        <v>-1531390.5340001665</v>
      </c>
    </row>
    <row r="15859" spans="1:9">
      <c r="A15859" s="10">
        <v>44169</v>
      </c>
      <c r="B15859" s="10">
        <v>44167</v>
      </c>
      <c r="C15859" t="s">
        <v>7</v>
      </c>
      <c r="D15859" t="s">
        <v>18758</v>
      </c>
      <c r="E15859" t="s">
        <v>18757</v>
      </c>
      <c r="F15859" s="1">
        <v>-1.9</v>
      </c>
      <c r="I15859" s="13">
        <f t="shared" si="247"/>
        <v>-1531392.4340001664</v>
      </c>
    </row>
    <row r="15860" spans="1:9">
      <c r="A15860" s="10">
        <v>44169</v>
      </c>
      <c r="B15860" s="10">
        <v>44167</v>
      </c>
      <c r="C15860" t="s">
        <v>184</v>
      </c>
      <c r="D15860" t="s">
        <v>18756</v>
      </c>
      <c r="E15860" t="s">
        <v>18755</v>
      </c>
      <c r="F15860" s="1">
        <v>-10</v>
      </c>
      <c r="I15860" s="13">
        <f t="shared" si="247"/>
        <v>-1531402.4340001664</v>
      </c>
    </row>
    <row r="15861" spans="1:9">
      <c r="A15861" s="10">
        <v>44168</v>
      </c>
      <c r="B15861" s="10">
        <v>44167</v>
      </c>
      <c r="C15861" t="s">
        <v>18753</v>
      </c>
      <c r="D15861" t="s">
        <v>18752</v>
      </c>
      <c r="E15861" t="s">
        <v>7365</v>
      </c>
      <c r="F15861" s="1">
        <v>-91.763999999999996</v>
      </c>
      <c r="I15861" s="13">
        <f t="shared" si="247"/>
        <v>-1531494.1980001663</v>
      </c>
    </row>
    <row r="15862" spans="1:9">
      <c r="A15862" s="10">
        <v>44168</v>
      </c>
      <c r="B15862" s="10">
        <v>44167</v>
      </c>
      <c r="C15862" t="s">
        <v>18751</v>
      </c>
      <c r="D15862" t="s">
        <v>18750</v>
      </c>
      <c r="E15862" t="s">
        <v>139</v>
      </c>
      <c r="F15862" s="1">
        <v>-2263.0259999999998</v>
      </c>
      <c r="I15862" s="13">
        <f t="shared" si="247"/>
        <v>-1533757.2240001664</v>
      </c>
    </row>
    <row r="15863" spans="1:9">
      <c r="A15863" s="10">
        <v>44168</v>
      </c>
      <c r="B15863" s="10">
        <v>44167</v>
      </c>
      <c r="C15863" t="s">
        <v>452</v>
      </c>
      <c r="D15863" t="s">
        <v>1566</v>
      </c>
      <c r="E15863" t="s">
        <v>11</v>
      </c>
      <c r="F15863" s="1">
        <v>-0.59499999999999997</v>
      </c>
      <c r="I15863" s="13">
        <f t="shared" si="247"/>
        <v>-1533757.8190001664</v>
      </c>
    </row>
    <row r="15864" spans="1:9">
      <c r="A15864" s="10">
        <v>44168</v>
      </c>
      <c r="B15864" s="10">
        <v>44167</v>
      </c>
      <c r="C15864" t="s">
        <v>452</v>
      </c>
      <c r="D15864" t="s">
        <v>2193</v>
      </c>
      <c r="E15864" t="s">
        <v>11</v>
      </c>
      <c r="F15864" s="1">
        <v>-0.59499999999999997</v>
      </c>
      <c r="I15864" s="13">
        <f t="shared" si="247"/>
        <v>-1533758.4140001663</v>
      </c>
    </row>
    <row r="15865" spans="1:9">
      <c r="A15865" s="10">
        <v>44168</v>
      </c>
      <c r="B15865" s="10">
        <v>44167</v>
      </c>
      <c r="C15865" t="s">
        <v>18749</v>
      </c>
      <c r="D15865" t="s">
        <v>18748</v>
      </c>
      <c r="E15865" t="s">
        <v>11</v>
      </c>
      <c r="F15865" s="1">
        <v>-9567.4470000000001</v>
      </c>
      <c r="I15865" s="13">
        <f t="shared" si="247"/>
        <v>-1543325.8610001663</v>
      </c>
    </row>
    <row r="15866" spans="1:9">
      <c r="A15866" s="10">
        <v>44168</v>
      </c>
      <c r="B15866" s="10">
        <v>44167</v>
      </c>
      <c r="C15866" t="s">
        <v>452</v>
      </c>
      <c r="D15866" t="s">
        <v>13236</v>
      </c>
      <c r="E15866" t="s">
        <v>11</v>
      </c>
      <c r="F15866" s="1">
        <v>-0.59499999999999997</v>
      </c>
      <c r="I15866" s="13">
        <f t="shared" si="247"/>
        <v>-1543326.4560001662</v>
      </c>
    </row>
    <row r="15867" spans="1:9">
      <c r="A15867" s="10">
        <v>44168</v>
      </c>
      <c r="B15867" s="10">
        <v>44167</v>
      </c>
      <c r="C15867" t="s">
        <v>12249</v>
      </c>
      <c r="D15867" t="s">
        <v>18746</v>
      </c>
      <c r="E15867" t="s">
        <v>11</v>
      </c>
      <c r="F15867" s="1">
        <v>-0.59499999999999997</v>
      </c>
      <c r="I15867" s="13">
        <f t="shared" si="247"/>
        <v>-1543327.0510001662</v>
      </c>
    </row>
    <row r="15868" spans="1:9">
      <c r="A15868" s="10">
        <v>44168</v>
      </c>
      <c r="B15868" s="10">
        <v>44167</v>
      </c>
      <c r="C15868" t="s">
        <v>18745</v>
      </c>
      <c r="D15868" t="s">
        <v>18744</v>
      </c>
      <c r="E15868" t="s">
        <v>6777</v>
      </c>
      <c r="F15868" s="1">
        <v>-700</v>
      </c>
      <c r="I15868" s="13">
        <f t="shared" si="247"/>
        <v>-1544027.0510001662</v>
      </c>
    </row>
    <row r="15869" spans="1:9">
      <c r="A15869" s="10">
        <v>44168</v>
      </c>
      <c r="B15869" s="10">
        <v>44167</v>
      </c>
      <c r="C15869" t="s">
        <v>452</v>
      </c>
      <c r="D15869" t="s">
        <v>1947</v>
      </c>
      <c r="E15869" t="s">
        <v>11</v>
      </c>
      <c r="F15869" s="1">
        <v>-0.59499999999999997</v>
      </c>
      <c r="I15869" s="13">
        <f t="shared" si="247"/>
        <v>-1544027.6460001662</v>
      </c>
    </row>
    <row r="15870" spans="1:9">
      <c r="A15870" s="10">
        <v>44168</v>
      </c>
      <c r="B15870" s="10">
        <v>44167</v>
      </c>
      <c r="C15870" t="s">
        <v>18743</v>
      </c>
      <c r="D15870" t="s">
        <v>18742</v>
      </c>
      <c r="E15870" t="s">
        <v>4481</v>
      </c>
      <c r="F15870" s="1">
        <v>-714.6</v>
      </c>
      <c r="I15870" s="13">
        <f t="shared" si="247"/>
        <v>-1544742.2460001663</v>
      </c>
    </row>
    <row r="15871" spans="1:9">
      <c r="A15871" s="10">
        <v>44168</v>
      </c>
      <c r="B15871" s="10">
        <v>44167</v>
      </c>
      <c r="C15871" t="s">
        <v>18741</v>
      </c>
      <c r="D15871" t="s">
        <v>18740</v>
      </c>
      <c r="E15871" t="s">
        <v>139</v>
      </c>
      <c r="F15871" s="1">
        <v>-1198.7619999999999</v>
      </c>
      <c r="I15871" s="13">
        <f t="shared" si="247"/>
        <v>-1545941.0080001664</v>
      </c>
    </row>
    <row r="15872" spans="1:9">
      <c r="A15872" s="10">
        <v>44168</v>
      </c>
      <c r="B15872" s="10">
        <v>44167</v>
      </c>
      <c r="C15872" t="s">
        <v>12249</v>
      </c>
      <c r="D15872" t="s">
        <v>18738</v>
      </c>
      <c r="E15872" t="s">
        <v>11</v>
      </c>
      <c r="F15872" s="1">
        <v>-0.59499999999999997</v>
      </c>
      <c r="I15872" s="13">
        <f t="shared" si="247"/>
        <v>-1545941.6030001664</v>
      </c>
    </row>
    <row r="15873" spans="1:9">
      <c r="A15873" s="10">
        <v>44168</v>
      </c>
      <c r="B15873" s="10">
        <v>44167</v>
      </c>
      <c r="C15873" t="s">
        <v>18737</v>
      </c>
      <c r="D15873" t="s">
        <v>18736</v>
      </c>
      <c r="E15873" t="s">
        <v>488</v>
      </c>
      <c r="F15873" s="1">
        <v>-1006.038</v>
      </c>
      <c r="I15873" s="13">
        <f t="shared" si="247"/>
        <v>-1546947.6410001663</v>
      </c>
    </row>
    <row r="15874" spans="1:9">
      <c r="A15874" s="10">
        <v>44168</v>
      </c>
      <c r="B15874" s="10">
        <v>44167</v>
      </c>
      <c r="C15874" t="s">
        <v>12249</v>
      </c>
      <c r="D15874" t="s">
        <v>18734</v>
      </c>
      <c r="E15874" t="s">
        <v>11</v>
      </c>
      <c r="F15874" s="1">
        <v>-0.59499999999999997</v>
      </c>
      <c r="I15874" s="13">
        <f t="shared" si="247"/>
        <v>-1546948.2360001663</v>
      </c>
    </row>
    <row r="15875" spans="1:9">
      <c r="A15875" s="10">
        <v>44168</v>
      </c>
      <c r="B15875" s="10">
        <v>44167</v>
      </c>
      <c r="C15875" t="s">
        <v>18733</v>
      </c>
      <c r="D15875" t="s">
        <v>18732</v>
      </c>
      <c r="E15875" t="s">
        <v>18731</v>
      </c>
      <c r="F15875" s="1">
        <v>-988.06200000000001</v>
      </c>
      <c r="I15875" s="13">
        <f t="shared" ref="I15875:I15938" si="248">I15874+F15875+G15875</f>
        <v>-1547936.2980001662</v>
      </c>
    </row>
    <row r="15876" spans="1:9">
      <c r="A15876" s="10">
        <v>44169</v>
      </c>
      <c r="B15876" s="10">
        <v>44168</v>
      </c>
      <c r="C15876" t="s">
        <v>18792</v>
      </c>
      <c r="D15876" t="s">
        <v>18791</v>
      </c>
      <c r="E15876" t="s">
        <v>14626</v>
      </c>
      <c r="F15876" s="1">
        <v>-12024.121999999999</v>
      </c>
      <c r="I15876" s="13">
        <f t="shared" si="248"/>
        <v>-1559960.4200001662</v>
      </c>
    </row>
    <row r="15877" spans="1:9">
      <c r="A15877" s="10">
        <v>44169</v>
      </c>
      <c r="B15877" s="10">
        <v>44168</v>
      </c>
      <c r="C15877" t="s">
        <v>18788</v>
      </c>
      <c r="E15877" t="s">
        <v>100</v>
      </c>
      <c r="F15877" s="1">
        <v>-1031</v>
      </c>
      <c r="I15877" s="13">
        <f t="shared" si="248"/>
        <v>-1560991.4200001662</v>
      </c>
    </row>
    <row r="15878" spans="1:9">
      <c r="A15878" s="10">
        <v>44169</v>
      </c>
      <c r="B15878" s="10">
        <v>44168</v>
      </c>
      <c r="C15878" t="s">
        <v>101</v>
      </c>
      <c r="E15878" t="s">
        <v>11</v>
      </c>
      <c r="F15878" s="1">
        <v>-9.52</v>
      </c>
      <c r="I15878" s="13">
        <f t="shared" si="248"/>
        <v>-1561000.9400001662</v>
      </c>
    </row>
    <row r="15879" spans="1:9">
      <c r="A15879" s="10">
        <v>44169</v>
      </c>
      <c r="B15879" s="10">
        <v>44168</v>
      </c>
      <c r="C15879" t="s">
        <v>18787</v>
      </c>
      <c r="D15879" t="s">
        <v>18786</v>
      </c>
      <c r="E15879" t="s">
        <v>470</v>
      </c>
      <c r="F15879" s="1">
        <v>-1054.5409999999999</v>
      </c>
      <c r="I15879" s="13">
        <f t="shared" si="248"/>
        <v>-1562055.4810001662</v>
      </c>
    </row>
    <row r="15880" spans="1:9">
      <c r="A15880" s="10">
        <v>44169</v>
      </c>
      <c r="B15880" s="10">
        <v>44168</v>
      </c>
      <c r="C15880" t="s">
        <v>18778</v>
      </c>
      <c r="D15880" t="s">
        <v>18777</v>
      </c>
      <c r="E15880" t="s">
        <v>11</v>
      </c>
      <c r="F15880" s="1">
        <v>-732.39200000000005</v>
      </c>
      <c r="I15880" s="13">
        <f t="shared" si="248"/>
        <v>-1562787.8730001661</v>
      </c>
    </row>
    <row r="15881" spans="1:9">
      <c r="A15881" s="10">
        <v>44169</v>
      </c>
      <c r="B15881" s="10">
        <v>44168</v>
      </c>
      <c r="C15881" t="s">
        <v>18766</v>
      </c>
      <c r="D15881" t="s">
        <v>18765</v>
      </c>
      <c r="E15881" t="s">
        <v>11</v>
      </c>
      <c r="F15881" s="1">
        <v>-325.26600000000002</v>
      </c>
      <c r="I15881" s="13">
        <f t="shared" si="248"/>
        <v>-1563113.1390001662</v>
      </c>
    </row>
    <row r="15882" spans="1:9">
      <c r="A15882" s="10">
        <v>44169</v>
      </c>
      <c r="B15882" s="10">
        <v>44168</v>
      </c>
      <c r="C15882" t="s">
        <v>67</v>
      </c>
      <c r="D15882" t="s">
        <v>18763</v>
      </c>
      <c r="E15882" t="s">
        <v>11</v>
      </c>
      <c r="F15882" s="1">
        <v>-0.76200000000000001</v>
      </c>
      <c r="I15882" s="13">
        <f t="shared" si="248"/>
        <v>-1563113.9010001663</v>
      </c>
    </row>
    <row r="15883" spans="1:9">
      <c r="A15883" s="10">
        <v>44169</v>
      </c>
      <c r="B15883" s="10">
        <v>44168</v>
      </c>
      <c r="C15883" t="s">
        <v>68</v>
      </c>
      <c r="D15883" t="s">
        <v>18763</v>
      </c>
      <c r="E15883" t="s">
        <v>11</v>
      </c>
      <c r="F15883" s="1">
        <v>-0.19</v>
      </c>
      <c r="I15883" s="13">
        <f t="shared" si="248"/>
        <v>-1563114.0910001663</v>
      </c>
    </row>
    <row r="15884" spans="1:9">
      <c r="A15884" s="10">
        <v>44169</v>
      </c>
      <c r="B15884" s="10">
        <v>44168</v>
      </c>
      <c r="C15884" t="s">
        <v>18762</v>
      </c>
      <c r="D15884" t="s">
        <v>18761</v>
      </c>
      <c r="E15884" t="s">
        <v>302</v>
      </c>
      <c r="F15884" s="1">
        <v>-144.63300000000001</v>
      </c>
      <c r="I15884" s="13">
        <f t="shared" si="248"/>
        <v>-1563258.7240001662</v>
      </c>
    </row>
    <row r="15885" spans="1:9">
      <c r="A15885" s="10">
        <v>44169</v>
      </c>
      <c r="B15885" s="10">
        <v>44168</v>
      </c>
      <c r="C15885" t="s">
        <v>18760</v>
      </c>
      <c r="D15885" t="s">
        <v>18759</v>
      </c>
      <c r="E15885" t="s">
        <v>8076</v>
      </c>
      <c r="F15885" s="1">
        <v>-225.68100000000001</v>
      </c>
      <c r="I15885" s="13">
        <f t="shared" si="248"/>
        <v>-1563484.4050001663</v>
      </c>
    </row>
    <row r="15886" spans="1:9">
      <c r="A15886" s="10">
        <v>44169</v>
      </c>
      <c r="B15886" s="10">
        <v>44168</v>
      </c>
      <c r="C15886" t="s">
        <v>18754</v>
      </c>
      <c r="D15886" t="s">
        <v>9914</v>
      </c>
      <c r="E15886" t="s">
        <v>234</v>
      </c>
      <c r="F15886" s="1">
        <v>-6120</v>
      </c>
      <c r="I15886" s="13">
        <f t="shared" si="248"/>
        <v>-1569604.4050001663</v>
      </c>
    </row>
    <row r="15887" spans="1:9">
      <c r="A15887" s="10">
        <v>44166</v>
      </c>
      <c r="B15887" s="10">
        <v>44168</v>
      </c>
      <c r="C15887" t="s">
        <v>14220</v>
      </c>
      <c r="E15887" t="s">
        <v>11</v>
      </c>
      <c r="F15887" s="1">
        <v>-20</v>
      </c>
      <c r="I15887" s="13">
        <f t="shared" si="248"/>
        <v>-1569624.4050001663</v>
      </c>
    </row>
    <row r="15888" spans="1:9">
      <c r="A15888" s="10">
        <v>44166</v>
      </c>
      <c r="B15888" s="10">
        <v>44168</v>
      </c>
      <c r="C15888" t="s">
        <v>7</v>
      </c>
      <c r="E15888" t="s">
        <v>11</v>
      </c>
      <c r="F15888" s="1">
        <v>-3.8</v>
      </c>
      <c r="I15888" s="13">
        <f t="shared" si="248"/>
        <v>-1569628.2050001663</v>
      </c>
    </row>
    <row r="15889" spans="1:9">
      <c r="A15889" s="10">
        <v>44174</v>
      </c>
      <c r="B15889" s="10">
        <v>44169</v>
      </c>
      <c r="C15889" t="s">
        <v>7</v>
      </c>
      <c r="D15889" t="s">
        <v>18864</v>
      </c>
      <c r="E15889" t="s">
        <v>18863</v>
      </c>
      <c r="F15889" s="1">
        <v>-1.9</v>
      </c>
      <c r="I15889" s="13">
        <f t="shared" si="248"/>
        <v>-1569630.1050001662</v>
      </c>
    </row>
    <row r="15890" spans="1:9">
      <c r="A15890" s="10">
        <v>44174</v>
      </c>
      <c r="B15890" s="10">
        <v>44169</v>
      </c>
      <c r="C15890" t="s">
        <v>184</v>
      </c>
      <c r="D15890" t="s">
        <v>18856</v>
      </c>
      <c r="E15890" t="s">
        <v>18855</v>
      </c>
      <c r="F15890" s="1">
        <v>-10</v>
      </c>
      <c r="I15890" s="13">
        <f t="shared" si="248"/>
        <v>-1569640.1050001662</v>
      </c>
    </row>
    <row r="15891" spans="1:9">
      <c r="A15891" s="10">
        <v>44172</v>
      </c>
      <c r="B15891" s="10">
        <v>44169</v>
      </c>
      <c r="C15891" t="s">
        <v>31</v>
      </c>
      <c r="D15891" t="s">
        <v>18796</v>
      </c>
      <c r="E15891" t="s">
        <v>4810</v>
      </c>
      <c r="F15891" s="1">
        <v>-1.7849999999999999</v>
      </c>
      <c r="I15891" s="13">
        <f t="shared" si="248"/>
        <v>-1569641.8900001661</v>
      </c>
    </row>
    <row r="15892" spans="1:9">
      <c r="A15892" s="10">
        <v>44172</v>
      </c>
      <c r="B15892" s="10">
        <v>44169</v>
      </c>
      <c r="C15892" t="s">
        <v>452</v>
      </c>
      <c r="D15892" t="s">
        <v>1908</v>
      </c>
      <c r="E15892" t="s">
        <v>11</v>
      </c>
      <c r="F15892" s="1">
        <v>-0.59499999999999997</v>
      </c>
      <c r="I15892" s="13">
        <f t="shared" si="248"/>
        <v>-1569642.4850001661</v>
      </c>
    </row>
    <row r="15893" spans="1:9">
      <c r="A15893" s="10">
        <v>44172</v>
      </c>
      <c r="B15893" s="10">
        <v>44169</v>
      </c>
      <c r="C15893" t="s">
        <v>18826</v>
      </c>
      <c r="D15893" t="s">
        <v>10136</v>
      </c>
      <c r="E15893" t="s">
        <v>5616</v>
      </c>
      <c r="F15893" s="1">
        <v>-5009.92</v>
      </c>
      <c r="I15893" s="13">
        <f t="shared" si="248"/>
        <v>-1574652.405000166</v>
      </c>
    </row>
    <row r="15894" spans="1:9">
      <c r="A15894" s="10">
        <v>44172</v>
      </c>
      <c r="B15894" s="10">
        <v>44169</v>
      </c>
      <c r="C15894" t="s">
        <v>12249</v>
      </c>
      <c r="D15894" t="s">
        <v>18824</v>
      </c>
      <c r="E15894" t="s">
        <v>11</v>
      </c>
      <c r="F15894" s="1">
        <v>-0.59499999999999997</v>
      </c>
      <c r="I15894" s="13">
        <f t="shared" si="248"/>
        <v>-1574653.000000166</v>
      </c>
    </row>
    <row r="15895" spans="1:9">
      <c r="A15895" s="10">
        <v>44172</v>
      </c>
      <c r="B15895" s="10">
        <v>44169</v>
      </c>
      <c r="C15895" t="s">
        <v>18823</v>
      </c>
      <c r="D15895" t="s">
        <v>18822</v>
      </c>
      <c r="E15895" t="s">
        <v>9926</v>
      </c>
      <c r="F15895" s="1">
        <v>-5570.6480000000001</v>
      </c>
      <c r="I15895" s="13">
        <f t="shared" si="248"/>
        <v>-1580223.6480001661</v>
      </c>
    </row>
    <row r="15896" spans="1:9">
      <c r="A15896" s="10">
        <v>44172</v>
      </c>
      <c r="B15896" s="10">
        <v>44169</v>
      </c>
      <c r="C15896" t="s">
        <v>31</v>
      </c>
      <c r="D15896" t="s">
        <v>18822</v>
      </c>
      <c r="E15896" t="s">
        <v>9926</v>
      </c>
      <c r="F15896" s="1">
        <v>-1.7849999999999999</v>
      </c>
      <c r="I15896" s="13">
        <f t="shared" si="248"/>
        <v>-1580225.433000166</v>
      </c>
    </row>
    <row r="15897" spans="1:9">
      <c r="A15897" s="10">
        <v>44172</v>
      </c>
      <c r="B15897" s="10">
        <v>44169</v>
      </c>
      <c r="C15897" t="s">
        <v>18821</v>
      </c>
      <c r="D15897" t="s">
        <v>18820</v>
      </c>
      <c r="E15897" t="s">
        <v>582</v>
      </c>
      <c r="F15897" s="1">
        <v>-1289.376</v>
      </c>
      <c r="I15897" s="13">
        <f t="shared" si="248"/>
        <v>-1581514.8090001659</v>
      </c>
    </row>
    <row r="15898" spans="1:9">
      <c r="A15898" s="10">
        <v>44172</v>
      </c>
      <c r="B15898" s="10">
        <v>44169</v>
      </c>
      <c r="C15898" t="s">
        <v>31</v>
      </c>
      <c r="D15898" t="s">
        <v>18820</v>
      </c>
      <c r="E15898" t="s">
        <v>582</v>
      </c>
      <c r="F15898" s="1">
        <v>-1.7849999999999999</v>
      </c>
      <c r="I15898" s="13">
        <f t="shared" si="248"/>
        <v>-1581516.5940001658</v>
      </c>
    </row>
    <row r="15899" spans="1:9">
      <c r="A15899" s="10">
        <v>44172</v>
      </c>
      <c r="B15899" s="10">
        <v>44169</v>
      </c>
      <c r="C15899" t="s">
        <v>18819</v>
      </c>
      <c r="D15899" t="s">
        <v>18818</v>
      </c>
      <c r="E15899" t="s">
        <v>332</v>
      </c>
      <c r="F15899" s="1">
        <v>-2110.4609999999998</v>
      </c>
      <c r="I15899" s="13">
        <f t="shared" si="248"/>
        <v>-1583627.0550001657</v>
      </c>
    </row>
    <row r="15900" spans="1:9">
      <c r="A15900" s="10">
        <v>44172</v>
      </c>
      <c r="B15900" s="10">
        <v>44169</v>
      </c>
      <c r="C15900" t="s">
        <v>31</v>
      </c>
      <c r="D15900" t="s">
        <v>18818</v>
      </c>
      <c r="E15900" t="s">
        <v>332</v>
      </c>
      <c r="F15900" s="1">
        <v>-1.7849999999999999</v>
      </c>
      <c r="I15900" s="13">
        <f t="shared" si="248"/>
        <v>-1583628.8400001656</v>
      </c>
    </row>
    <row r="15901" spans="1:9">
      <c r="A15901" s="10">
        <v>44172</v>
      </c>
      <c r="B15901" s="10">
        <v>44169</v>
      </c>
      <c r="C15901" t="s">
        <v>18817</v>
      </c>
      <c r="D15901" t="s">
        <v>18816</v>
      </c>
      <c r="E15901" t="s">
        <v>595</v>
      </c>
      <c r="F15901" s="1">
        <v>-2262.8409999999999</v>
      </c>
      <c r="I15901" s="13">
        <f t="shared" si="248"/>
        <v>-1585891.6810001656</v>
      </c>
    </row>
    <row r="15902" spans="1:9">
      <c r="A15902" s="10">
        <v>44172</v>
      </c>
      <c r="B15902" s="10">
        <v>44169</v>
      </c>
      <c r="C15902" t="s">
        <v>31</v>
      </c>
      <c r="D15902" t="s">
        <v>18816</v>
      </c>
      <c r="E15902" t="s">
        <v>595</v>
      </c>
      <c r="F15902" s="1">
        <v>-1.7849999999999999</v>
      </c>
      <c r="I15902" s="13">
        <f t="shared" si="248"/>
        <v>-1585893.4660001656</v>
      </c>
    </row>
    <row r="15903" spans="1:9">
      <c r="A15903" s="10">
        <v>44172</v>
      </c>
      <c r="B15903" s="10">
        <v>44169</v>
      </c>
      <c r="C15903" t="s">
        <v>452</v>
      </c>
      <c r="D15903" t="s">
        <v>2196</v>
      </c>
      <c r="E15903" t="s">
        <v>11</v>
      </c>
      <c r="F15903" s="1">
        <v>-0.59499999999999997</v>
      </c>
      <c r="I15903" s="13">
        <f t="shared" si="248"/>
        <v>-1585894.0610001655</v>
      </c>
    </row>
    <row r="15904" spans="1:9">
      <c r="A15904" s="10">
        <v>44172</v>
      </c>
      <c r="B15904" s="10">
        <v>44169</v>
      </c>
      <c r="C15904" t="s">
        <v>452</v>
      </c>
      <c r="D15904" t="s">
        <v>8410</v>
      </c>
      <c r="E15904" t="s">
        <v>11</v>
      </c>
      <c r="F15904" s="1">
        <v>-0.59499999999999997</v>
      </c>
      <c r="I15904" s="13">
        <f t="shared" si="248"/>
        <v>-1585894.6560001655</v>
      </c>
    </row>
    <row r="15905" spans="1:9">
      <c r="A15905" s="10">
        <v>44172</v>
      </c>
      <c r="B15905" s="10">
        <v>44169</v>
      </c>
      <c r="C15905" t="s">
        <v>452</v>
      </c>
      <c r="D15905" t="s">
        <v>2610</v>
      </c>
      <c r="E15905" t="s">
        <v>11</v>
      </c>
      <c r="F15905" s="1">
        <v>-0.59499999999999997</v>
      </c>
      <c r="I15905" s="13">
        <f t="shared" si="248"/>
        <v>-1585895.2510001655</v>
      </c>
    </row>
    <row r="15906" spans="1:9">
      <c r="A15906" s="10">
        <v>44172</v>
      </c>
      <c r="B15906" s="10">
        <v>44169</v>
      </c>
      <c r="C15906" t="s">
        <v>18814</v>
      </c>
      <c r="D15906" t="s">
        <v>18813</v>
      </c>
      <c r="E15906" t="s">
        <v>448</v>
      </c>
      <c r="F15906" s="1">
        <v>-1420.675</v>
      </c>
      <c r="I15906" s="13">
        <f t="shared" si="248"/>
        <v>-1587315.9260001655</v>
      </c>
    </row>
    <row r="15907" spans="1:9">
      <c r="A15907" s="10">
        <v>44172</v>
      </c>
      <c r="B15907" s="10">
        <v>44169</v>
      </c>
      <c r="C15907" t="s">
        <v>31</v>
      </c>
      <c r="D15907" t="s">
        <v>18813</v>
      </c>
      <c r="E15907" t="s">
        <v>448</v>
      </c>
      <c r="F15907" s="1">
        <v>-1.7849999999999999</v>
      </c>
      <c r="I15907" s="13">
        <f t="shared" si="248"/>
        <v>-1587317.7110001654</v>
      </c>
    </row>
    <row r="15908" spans="1:9">
      <c r="A15908" s="10">
        <v>44172</v>
      </c>
      <c r="B15908" s="10">
        <v>44169</v>
      </c>
      <c r="C15908" t="s">
        <v>18812</v>
      </c>
      <c r="D15908" t="s">
        <v>18811</v>
      </c>
      <c r="E15908" t="s">
        <v>11</v>
      </c>
      <c r="F15908" s="1">
        <v>-9520.9159999999993</v>
      </c>
      <c r="I15908" s="13">
        <f t="shared" si="248"/>
        <v>-1596838.6270001654</v>
      </c>
    </row>
    <row r="15909" spans="1:9">
      <c r="A15909" s="10">
        <v>44172</v>
      </c>
      <c r="B15909" s="10">
        <v>44169</v>
      </c>
      <c r="C15909" t="s">
        <v>18810</v>
      </c>
      <c r="D15909" t="s">
        <v>18809</v>
      </c>
      <c r="E15909" t="s">
        <v>10075</v>
      </c>
      <c r="F15909" s="1">
        <v>-10835</v>
      </c>
      <c r="I15909" s="13">
        <f t="shared" si="248"/>
        <v>-1607673.6270001654</v>
      </c>
    </row>
    <row r="15910" spans="1:9">
      <c r="A15910" s="10">
        <v>44172</v>
      </c>
      <c r="B15910" s="10">
        <v>44169</v>
      </c>
      <c r="C15910" t="s">
        <v>31</v>
      </c>
      <c r="D15910" t="s">
        <v>18809</v>
      </c>
      <c r="E15910" t="s">
        <v>10075</v>
      </c>
      <c r="F15910" s="1">
        <v>-1.7849999999999999</v>
      </c>
      <c r="I15910" s="13">
        <f t="shared" si="248"/>
        <v>-1607675.4120001653</v>
      </c>
    </row>
    <row r="15911" spans="1:9">
      <c r="A15911" s="10">
        <v>44172</v>
      </c>
      <c r="B15911" s="10">
        <v>44169</v>
      </c>
      <c r="C15911" t="s">
        <v>18808</v>
      </c>
      <c r="D15911" t="s">
        <v>18807</v>
      </c>
      <c r="E15911" t="s">
        <v>541</v>
      </c>
      <c r="F15911" s="1">
        <v>-14787.856</v>
      </c>
      <c r="I15911" s="13">
        <f t="shared" si="248"/>
        <v>-1622463.2680001652</v>
      </c>
    </row>
    <row r="15912" spans="1:9">
      <c r="A15912" s="10">
        <v>44172</v>
      </c>
      <c r="B15912" s="10">
        <v>44169</v>
      </c>
      <c r="C15912" t="s">
        <v>31</v>
      </c>
      <c r="D15912" t="s">
        <v>18807</v>
      </c>
      <c r="E15912" t="s">
        <v>541</v>
      </c>
      <c r="F15912" s="1">
        <v>-1.7849999999999999</v>
      </c>
      <c r="I15912" s="13">
        <f t="shared" si="248"/>
        <v>-1622465.0530001651</v>
      </c>
    </row>
    <row r="15913" spans="1:9">
      <c r="A15913" s="10">
        <v>44172</v>
      </c>
      <c r="B15913" s="10">
        <v>44169</v>
      </c>
      <c r="C15913" t="s">
        <v>452</v>
      </c>
      <c r="D15913" t="s">
        <v>2053</v>
      </c>
      <c r="E15913" t="s">
        <v>11</v>
      </c>
      <c r="F15913" s="1">
        <v>-0.59499999999999997</v>
      </c>
      <c r="I15913" s="13">
        <f t="shared" si="248"/>
        <v>-1622465.6480001651</v>
      </c>
    </row>
    <row r="15914" spans="1:9">
      <c r="A15914" s="10">
        <v>44172</v>
      </c>
      <c r="B15914" s="10">
        <v>44169</v>
      </c>
      <c r="C15914" t="s">
        <v>18806</v>
      </c>
      <c r="D15914" t="s">
        <v>18805</v>
      </c>
      <c r="E15914" t="s">
        <v>11992</v>
      </c>
      <c r="F15914" s="1">
        <v>-812</v>
      </c>
      <c r="I15914" s="13">
        <f t="shared" si="248"/>
        <v>-1623277.6480001651</v>
      </c>
    </row>
    <row r="15915" spans="1:9">
      <c r="A15915" s="10">
        <v>44172</v>
      </c>
      <c r="B15915" s="10">
        <v>44169</v>
      </c>
      <c r="C15915" t="s">
        <v>18804</v>
      </c>
      <c r="D15915" t="s">
        <v>9865</v>
      </c>
      <c r="E15915" t="s">
        <v>8248</v>
      </c>
      <c r="F15915" s="1">
        <v>-395</v>
      </c>
      <c r="I15915" s="13">
        <f t="shared" si="248"/>
        <v>-1623672.6480001651</v>
      </c>
    </row>
    <row r="15916" spans="1:9">
      <c r="A15916" s="10">
        <v>44172</v>
      </c>
      <c r="B15916" s="10">
        <v>44169</v>
      </c>
      <c r="C15916" t="s">
        <v>18803</v>
      </c>
      <c r="D15916" t="s">
        <v>18802</v>
      </c>
      <c r="E15916" t="s">
        <v>448</v>
      </c>
      <c r="F15916" s="1">
        <v>-1716.9280000000001</v>
      </c>
      <c r="I15916" s="13">
        <f t="shared" si="248"/>
        <v>-1625389.5760001652</v>
      </c>
    </row>
    <row r="15917" spans="1:9">
      <c r="A15917" s="10">
        <v>44172</v>
      </c>
      <c r="B15917" s="10">
        <v>44169</v>
      </c>
      <c r="C15917" t="s">
        <v>31</v>
      </c>
      <c r="D15917" t="s">
        <v>18802</v>
      </c>
      <c r="E15917" t="s">
        <v>448</v>
      </c>
      <c r="F15917" s="1">
        <v>-1.7849999999999999</v>
      </c>
      <c r="I15917" s="13">
        <f t="shared" si="248"/>
        <v>-1625391.3610001651</v>
      </c>
    </row>
    <row r="15918" spans="1:9">
      <c r="A15918" s="10">
        <v>44172</v>
      </c>
      <c r="B15918" s="10">
        <v>44169</v>
      </c>
      <c r="C15918" t="s">
        <v>18801</v>
      </c>
      <c r="D15918" t="s">
        <v>18800</v>
      </c>
      <c r="E15918" t="s">
        <v>10075</v>
      </c>
      <c r="F15918" s="1">
        <v>-10835</v>
      </c>
      <c r="I15918" s="13">
        <f t="shared" si="248"/>
        <v>-1636226.3610001651</v>
      </c>
    </row>
    <row r="15919" spans="1:9">
      <c r="A15919" s="10">
        <v>44172</v>
      </c>
      <c r="B15919" s="10">
        <v>44169</v>
      </c>
      <c r="C15919" t="s">
        <v>31</v>
      </c>
      <c r="D15919" t="s">
        <v>18800</v>
      </c>
      <c r="E15919" t="s">
        <v>10075</v>
      </c>
      <c r="F15919" s="1">
        <v>-1.7849999999999999</v>
      </c>
      <c r="I15919" s="13">
        <f t="shared" si="248"/>
        <v>-1636228.146000165</v>
      </c>
    </row>
    <row r="15920" spans="1:9">
      <c r="A15920" s="10">
        <v>44172</v>
      </c>
      <c r="B15920" s="10">
        <v>44169</v>
      </c>
      <c r="C15920" t="s">
        <v>18799</v>
      </c>
      <c r="D15920" t="s">
        <v>18798</v>
      </c>
      <c r="E15920" t="s">
        <v>9655</v>
      </c>
      <c r="F15920" s="1">
        <v>-2136.66</v>
      </c>
      <c r="I15920" s="13">
        <f t="shared" si="248"/>
        <v>-1638364.8060001649</v>
      </c>
    </row>
    <row r="15921" spans="1:9">
      <c r="A15921" s="10">
        <v>44172</v>
      </c>
      <c r="B15921" s="10">
        <v>44169</v>
      </c>
      <c r="C15921" t="s">
        <v>18797</v>
      </c>
      <c r="D15921" t="s">
        <v>18796</v>
      </c>
      <c r="E15921" t="s">
        <v>4810</v>
      </c>
      <c r="F15921" s="1">
        <v>-2187.2919999999999</v>
      </c>
      <c r="I15921" s="13">
        <f t="shared" si="248"/>
        <v>-1640552.0980001648</v>
      </c>
    </row>
    <row r="15922" spans="1:9">
      <c r="A15922" s="10">
        <v>44172</v>
      </c>
      <c r="B15922" s="10">
        <v>44169</v>
      </c>
      <c r="C15922" t="s">
        <v>452</v>
      </c>
      <c r="D15922" t="s">
        <v>1629</v>
      </c>
      <c r="E15922" t="s">
        <v>11</v>
      </c>
      <c r="F15922" s="1">
        <v>-0.59499999999999997</v>
      </c>
      <c r="I15922" s="13">
        <f t="shared" si="248"/>
        <v>-1640552.6930001648</v>
      </c>
    </row>
    <row r="15923" spans="1:9">
      <c r="A15923" s="10">
        <v>44168</v>
      </c>
      <c r="B15923" s="10">
        <v>44169</v>
      </c>
      <c r="C15923" t="s">
        <v>13170</v>
      </c>
      <c r="D15923" t="s">
        <v>2193</v>
      </c>
      <c r="E15923" t="s">
        <v>11</v>
      </c>
      <c r="G15923" s="1">
        <v>49000</v>
      </c>
      <c r="I15923" s="13">
        <f t="shared" si="248"/>
        <v>-1591552.6930001648</v>
      </c>
    </row>
    <row r="15924" spans="1:9">
      <c r="A15924" s="10">
        <v>44168</v>
      </c>
      <c r="B15924" s="10">
        <v>44169</v>
      </c>
      <c r="C15924" t="s">
        <v>13237</v>
      </c>
      <c r="D15924" t="s">
        <v>13236</v>
      </c>
      <c r="E15924" t="s">
        <v>11</v>
      </c>
      <c r="G15924" s="1">
        <v>41000</v>
      </c>
      <c r="I15924" s="13">
        <f t="shared" si="248"/>
        <v>-1550552.6930001648</v>
      </c>
    </row>
    <row r="15925" spans="1:9">
      <c r="A15925" s="10">
        <v>44168</v>
      </c>
      <c r="B15925" s="10">
        <v>44169</v>
      </c>
      <c r="C15925" t="s">
        <v>18747</v>
      </c>
      <c r="D15925" t="s">
        <v>18746</v>
      </c>
      <c r="E15925" t="s">
        <v>11</v>
      </c>
      <c r="G15925" s="1">
        <v>200</v>
      </c>
      <c r="I15925" s="13">
        <f t="shared" si="248"/>
        <v>-1550352.6930001648</v>
      </c>
    </row>
    <row r="15926" spans="1:9">
      <c r="A15926" s="10">
        <v>44168</v>
      </c>
      <c r="B15926" s="10">
        <v>44169</v>
      </c>
      <c r="C15926" t="s">
        <v>15874</v>
      </c>
      <c r="D15926" t="s">
        <v>1947</v>
      </c>
      <c r="E15926" t="s">
        <v>11</v>
      </c>
      <c r="G15926" s="1">
        <v>11000</v>
      </c>
      <c r="I15926" s="13">
        <f t="shared" si="248"/>
        <v>-1539352.6930001648</v>
      </c>
    </row>
    <row r="15927" spans="1:9">
      <c r="A15927" s="10">
        <v>44168</v>
      </c>
      <c r="B15927" s="10">
        <v>44169</v>
      </c>
      <c r="C15927" t="s">
        <v>18739</v>
      </c>
      <c r="D15927" t="s">
        <v>18738</v>
      </c>
      <c r="E15927" t="s">
        <v>11</v>
      </c>
      <c r="G15927" s="1">
        <v>300000</v>
      </c>
      <c r="I15927" s="13">
        <f t="shared" si="248"/>
        <v>-1239352.6930001648</v>
      </c>
    </row>
    <row r="15928" spans="1:9">
      <c r="A15928" s="10">
        <v>44168</v>
      </c>
      <c r="B15928" s="10">
        <v>44169</v>
      </c>
      <c r="C15928" t="s">
        <v>18735</v>
      </c>
      <c r="D15928" t="s">
        <v>18734</v>
      </c>
      <c r="E15928" t="s">
        <v>11</v>
      </c>
      <c r="G15928" s="1">
        <v>600000</v>
      </c>
      <c r="I15928" s="13">
        <f t="shared" si="248"/>
        <v>-639352.69300016481</v>
      </c>
    </row>
    <row r="15929" spans="1:9">
      <c r="A15929" s="10">
        <v>44168</v>
      </c>
      <c r="B15929" s="10">
        <v>44169</v>
      </c>
      <c r="C15929" t="s">
        <v>18730</v>
      </c>
      <c r="D15929" t="s">
        <v>1566</v>
      </c>
      <c r="E15929" t="s">
        <v>11</v>
      </c>
      <c r="G15929" s="1">
        <v>11000</v>
      </c>
      <c r="I15929" s="13">
        <f t="shared" si="248"/>
        <v>-628352.69300016481</v>
      </c>
    </row>
    <row r="15930" spans="1:9">
      <c r="A15930" s="10">
        <v>44173</v>
      </c>
      <c r="B15930" s="10">
        <v>44172</v>
      </c>
      <c r="C15930" t="s">
        <v>18853</v>
      </c>
      <c r="D15930" t="s">
        <v>18852</v>
      </c>
      <c r="E15930" t="s">
        <v>181</v>
      </c>
      <c r="F15930" s="1">
        <v>-2865.53</v>
      </c>
      <c r="I15930" s="13">
        <f t="shared" si="248"/>
        <v>-631218.22300016484</v>
      </c>
    </row>
    <row r="15931" spans="1:9">
      <c r="A15931" s="10">
        <v>44173</v>
      </c>
      <c r="B15931" s="10">
        <v>44172</v>
      </c>
      <c r="C15931" t="s">
        <v>18851</v>
      </c>
      <c r="D15931" t="s">
        <v>18850</v>
      </c>
      <c r="E15931" t="s">
        <v>4470</v>
      </c>
      <c r="F15931" s="1">
        <v>-417.1</v>
      </c>
      <c r="I15931" s="13">
        <f t="shared" si="248"/>
        <v>-631635.32300016482</v>
      </c>
    </row>
    <row r="15932" spans="1:9">
      <c r="A15932" s="10">
        <v>44173</v>
      </c>
      <c r="B15932" s="10">
        <v>44172</v>
      </c>
      <c r="C15932" t="s">
        <v>18849</v>
      </c>
      <c r="D15932" t="s">
        <v>18848</v>
      </c>
      <c r="E15932" t="s">
        <v>494</v>
      </c>
      <c r="F15932" s="1">
        <v>-181.48</v>
      </c>
      <c r="I15932" s="13">
        <f t="shared" si="248"/>
        <v>-631816.8030001648</v>
      </c>
    </row>
    <row r="15933" spans="1:9">
      <c r="A15933" s="10">
        <v>44173</v>
      </c>
      <c r="B15933" s="10">
        <v>44172</v>
      </c>
      <c r="C15933" t="s">
        <v>18847</v>
      </c>
      <c r="E15933" t="s">
        <v>15422</v>
      </c>
      <c r="F15933" s="1">
        <v>-10336.653</v>
      </c>
      <c r="I15933" s="13">
        <f t="shared" si="248"/>
        <v>-642153.45600016485</v>
      </c>
    </row>
    <row r="15934" spans="1:9">
      <c r="A15934" s="10">
        <v>44173</v>
      </c>
      <c r="B15934" s="10">
        <v>44172</v>
      </c>
      <c r="C15934" t="s">
        <v>101</v>
      </c>
      <c r="E15934" t="s">
        <v>11</v>
      </c>
      <c r="F15934" s="1">
        <v>-9.52</v>
      </c>
      <c r="I15934" s="13">
        <f t="shared" si="248"/>
        <v>-642162.97600016487</v>
      </c>
    </row>
    <row r="15935" spans="1:9">
      <c r="A15935" s="10">
        <v>44173</v>
      </c>
      <c r="B15935" s="10">
        <v>44172</v>
      </c>
      <c r="C15935" t="s">
        <v>18846</v>
      </c>
      <c r="D15935" t="s">
        <v>18845</v>
      </c>
      <c r="E15935" t="s">
        <v>237</v>
      </c>
      <c r="F15935" s="1">
        <v>-29550</v>
      </c>
      <c r="I15935" s="13">
        <f t="shared" si="248"/>
        <v>-671712.97600016487</v>
      </c>
    </row>
    <row r="15936" spans="1:9">
      <c r="A15936" s="10">
        <v>44173</v>
      </c>
      <c r="B15936" s="10">
        <v>44172</v>
      </c>
      <c r="C15936" t="s">
        <v>18844</v>
      </c>
      <c r="D15936" t="s">
        <v>18843</v>
      </c>
      <c r="E15936" t="s">
        <v>17864</v>
      </c>
      <c r="F15936" s="1">
        <v>-39400</v>
      </c>
      <c r="I15936" s="13">
        <f t="shared" si="248"/>
        <v>-711112.97600016487</v>
      </c>
    </row>
    <row r="15937" spans="1:9">
      <c r="A15937" s="10">
        <v>44173</v>
      </c>
      <c r="B15937" s="10">
        <v>44172</v>
      </c>
      <c r="C15937" t="s">
        <v>18842</v>
      </c>
      <c r="D15937" t="s">
        <v>18841</v>
      </c>
      <c r="E15937" t="s">
        <v>18840</v>
      </c>
      <c r="F15937" s="1">
        <v>-90.421000000000006</v>
      </c>
      <c r="I15937" s="13">
        <f t="shared" si="248"/>
        <v>-711203.39700016484</v>
      </c>
    </row>
    <row r="15938" spans="1:9">
      <c r="A15938" s="10">
        <v>44173</v>
      </c>
      <c r="B15938" s="10">
        <v>44172</v>
      </c>
      <c r="C15938" t="s">
        <v>18839</v>
      </c>
      <c r="D15938" t="s">
        <v>18838</v>
      </c>
      <c r="E15938" t="s">
        <v>18837</v>
      </c>
      <c r="F15938" s="1">
        <v>-357.02300000000002</v>
      </c>
      <c r="I15938" s="13">
        <f t="shared" si="248"/>
        <v>-711560.42000016489</v>
      </c>
    </row>
    <row r="15939" spans="1:9">
      <c r="A15939" s="10">
        <v>44173</v>
      </c>
      <c r="B15939" s="10">
        <v>44172</v>
      </c>
      <c r="C15939" t="s">
        <v>18836</v>
      </c>
      <c r="D15939" t="s">
        <v>18835</v>
      </c>
      <c r="E15939" t="s">
        <v>9265</v>
      </c>
      <c r="F15939" s="1">
        <v>-768.6</v>
      </c>
      <c r="I15939" s="13">
        <f t="shared" ref="I15939:I16002" si="249">I15938+F15939+G15939</f>
        <v>-712329.02000016486</v>
      </c>
    </row>
    <row r="15940" spans="1:9">
      <c r="A15940" s="10">
        <v>44173</v>
      </c>
      <c r="B15940" s="10">
        <v>44172</v>
      </c>
      <c r="C15940" t="s">
        <v>18834</v>
      </c>
      <c r="E15940" t="s">
        <v>15422</v>
      </c>
      <c r="F15940" s="1">
        <v>-10061.227999999999</v>
      </c>
      <c r="I15940" s="13">
        <f t="shared" si="249"/>
        <v>-722390.24800016487</v>
      </c>
    </row>
    <row r="15941" spans="1:9">
      <c r="A15941" s="10">
        <v>44173</v>
      </c>
      <c r="B15941" s="10">
        <v>44172</v>
      </c>
      <c r="C15941" t="s">
        <v>101</v>
      </c>
      <c r="E15941" t="s">
        <v>11</v>
      </c>
      <c r="F15941" s="1">
        <v>-9.52</v>
      </c>
      <c r="I15941" s="13">
        <f t="shared" si="249"/>
        <v>-722399.76800016488</v>
      </c>
    </row>
    <row r="15942" spans="1:9">
      <c r="A15942" s="10">
        <v>44173</v>
      </c>
      <c r="B15942" s="10">
        <v>44172</v>
      </c>
      <c r="C15942" t="s">
        <v>18833</v>
      </c>
      <c r="D15942" t="s">
        <v>18832</v>
      </c>
      <c r="E15942" t="s">
        <v>494</v>
      </c>
      <c r="F15942" s="1">
        <v>-290.72199999999998</v>
      </c>
      <c r="I15942" s="13">
        <f t="shared" si="249"/>
        <v>-722690.49000016483</v>
      </c>
    </row>
    <row r="15943" spans="1:9">
      <c r="A15943" s="10">
        <v>44173</v>
      </c>
      <c r="B15943" s="10">
        <v>44172</v>
      </c>
      <c r="C15943" t="s">
        <v>18831</v>
      </c>
      <c r="D15943" t="s">
        <v>18830</v>
      </c>
      <c r="E15943" t="s">
        <v>494</v>
      </c>
      <c r="F15943" s="1">
        <v>-300.32</v>
      </c>
      <c r="I15943" s="13">
        <f t="shared" si="249"/>
        <v>-722990.81000016478</v>
      </c>
    </row>
    <row r="15944" spans="1:9">
      <c r="A15944" s="10">
        <v>44173</v>
      </c>
      <c r="B15944" s="10">
        <v>44172</v>
      </c>
      <c r="C15944" t="s">
        <v>18829</v>
      </c>
      <c r="D15944" t="s">
        <v>18828</v>
      </c>
      <c r="E15944" t="s">
        <v>4470</v>
      </c>
      <c r="F15944" s="1">
        <v>-417.1</v>
      </c>
      <c r="I15944" s="13">
        <f t="shared" si="249"/>
        <v>-723407.91000016476</v>
      </c>
    </row>
    <row r="15945" spans="1:9">
      <c r="A15945" s="10">
        <v>44169</v>
      </c>
      <c r="B15945" s="10">
        <v>44172</v>
      </c>
      <c r="C15945" t="s">
        <v>18764</v>
      </c>
      <c r="D15945" t="s">
        <v>18763</v>
      </c>
      <c r="E15945" t="s">
        <v>11</v>
      </c>
      <c r="G15945" s="1">
        <v>598.40700000000004</v>
      </c>
      <c r="I15945" s="13">
        <f t="shared" si="249"/>
        <v>-722809.50300016475</v>
      </c>
    </row>
    <row r="15946" spans="1:9">
      <c r="A15946" s="10">
        <v>44176</v>
      </c>
      <c r="B15946" s="10">
        <v>44173</v>
      </c>
      <c r="C15946" t="s">
        <v>184</v>
      </c>
      <c r="D15946" t="s">
        <v>18923</v>
      </c>
      <c r="E15946" t="s">
        <v>18922</v>
      </c>
      <c r="F15946" s="1">
        <v>-10</v>
      </c>
      <c r="I15946" s="13">
        <f t="shared" si="249"/>
        <v>-722819.50300016475</v>
      </c>
    </row>
    <row r="15947" spans="1:9">
      <c r="A15947" s="10">
        <v>44176</v>
      </c>
      <c r="B15947" s="10">
        <v>44173</v>
      </c>
      <c r="C15947" t="s">
        <v>7</v>
      </c>
      <c r="D15947" t="s">
        <v>18906</v>
      </c>
      <c r="E15947" t="s">
        <v>18905</v>
      </c>
      <c r="F15947" s="1">
        <v>-1.9</v>
      </c>
      <c r="I15947" s="13">
        <f t="shared" si="249"/>
        <v>-722821.40300016478</v>
      </c>
    </row>
    <row r="15948" spans="1:9">
      <c r="A15948" s="10">
        <v>44174</v>
      </c>
      <c r="B15948" s="10">
        <v>44173</v>
      </c>
      <c r="C15948" t="s">
        <v>18872</v>
      </c>
      <c r="D15948" t="s">
        <v>18871</v>
      </c>
      <c r="E15948" t="s">
        <v>11</v>
      </c>
      <c r="F15948" s="1">
        <v>-789.35500000000002</v>
      </c>
      <c r="I15948" s="13">
        <f t="shared" si="249"/>
        <v>-723610.75800016476</v>
      </c>
    </row>
    <row r="15949" spans="1:9">
      <c r="A15949" s="10">
        <v>44174</v>
      </c>
      <c r="B15949" s="10">
        <v>44173</v>
      </c>
      <c r="C15949" t="s">
        <v>18870</v>
      </c>
      <c r="D15949" t="s">
        <v>18869</v>
      </c>
      <c r="E15949" t="s">
        <v>10755</v>
      </c>
      <c r="F15949" s="1">
        <v>-265.97899999999998</v>
      </c>
      <c r="I15949" s="13">
        <f t="shared" si="249"/>
        <v>-723876.73700016481</v>
      </c>
    </row>
    <row r="15950" spans="1:9">
      <c r="A15950" s="10">
        <v>44174</v>
      </c>
      <c r="B15950" s="10">
        <v>44173</v>
      </c>
      <c r="C15950" t="s">
        <v>18868</v>
      </c>
      <c r="E15950" t="s">
        <v>100</v>
      </c>
      <c r="F15950" s="1">
        <v>-58982.807000000001</v>
      </c>
      <c r="I15950" s="13">
        <f t="shared" si="249"/>
        <v>-782859.54400016484</v>
      </c>
    </row>
    <row r="15951" spans="1:9">
      <c r="A15951" s="10">
        <v>44174</v>
      </c>
      <c r="B15951" s="10">
        <v>44173</v>
      </c>
      <c r="C15951" t="s">
        <v>101</v>
      </c>
      <c r="E15951" t="s">
        <v>11</v>
      </c>
      <c r="F15951" s="1">
        <v>-9.52</v>
      </c>
      <c r="I15951" s="13">
        <f t="shared" si="249"/>
        <v>-782869.06400016486</v>
      </c>
    </row>
    <row r="15952" spans="1:9">
      <c r="A15952" s="10">
        <v>44174</v>
      </c>
      <c r="B15952" s="10">
        <v>44173</v>
      </c>
      <c r="C15952" t="s">
        <v>18867</v>
      </c>
      <c r="D15952" t="s">
        <v>18866</v>
      </c>
      <c r="E15952" t="s">
        <v>676</v>
      </c>
      <c r="F15952" s="1">
        <v>-500</v>
      </c>
      <c r="I15952" s="13">
        <f t="shared" si="249"/>
        <v>-783369.06400016486</v>
      </c>
    </row>
    <row r="15953" spans="1:9">
      <c r="A15953" s="10">
        <v>44174</v>
      </c>
      <c r="B15953" s="10">
        <v>44173</v>
      </c>
      <c r="C15953" t="s">
        <v>68</v>
      </c>
      <c r="D15953" t="s">
        <v>18854</v>
      </c>
      <c r="E15953" t="s">
        <v>11</v>
      </c>
      <c r="F15953" s="1">
        <v>-0.19</v>
      </c>
      <c r="I15953" s="13">
        <f t="shared" si="249"/>
        <v>-783369.2540001648</v>
      </c>
    </row>
    <row r="15954" spans="1:9">
      <c r="A15954" s="10">
        <v>44174</v>
      </c>
      <c r="B15954" s="10">
        <v>44173</v>
      </c>
      <c r="C15954" t="s">
        <v>18862</v>
      </c>
      <c r="D15954" t="s">
        <v>18861</v>
      </c>
      <c r="E15954" t="s">
        <v>10755</v>
      </c>
      <c r="F15954" s="1">
        <v>-1200.1420000000001</v>
      </c>
      <c r="I15954" s="13">
        <f t="shared" si="249"/>
        <v>-784569.39600016479</v>
      </c>
    </row>
    <row r="15955" spans="1:9">
      <c r="A15955" s="10">
        <v>44174</v>
      </c>
      <c r="B15955" s="10">
        <v>44173</v>
      </c>
      <c r="C15955" t="s">
        <v>18860</v>
      </c>
      <c r="D15955" t="s">
        <v>18859</v>
      </c>
      <c r="E15955" t="s">
        <v>10755</v>
      </c>
      <c r="F15955" s="1">
        <v>-152.94200000000001</v>
      </c>
      <c r="I15955" s="13">
        <f t="shared" si="249"/>
        <v>-784722.33800016483</v>
      </c>
    </row>
    <row r="15956" spans="1:9">
      <c r="A15956" s="10">
        <v>44174</v>
      </c>
      <c r="B15956" s="10">
        <v>44173</v>
      </c>
      <c r="C15956" t="s">
        <v>18858</v>
      </c>
      <c r="D15956" t="s">
        <v>18857</v>
      </c>
      <c r="E15956" t="s">
        <v>10755</v>
      </c>
      <c r="F15956" s="1">
        <v>-888.97199999999998</v>
      </c>
      <c r="I15956" s="13">
        <f t="shared" si="249"/>
        <v>-785611.31000016478</v>
      </c>
    </row>
    <row r="15957" spans="1:9">
      <c r="A15957" s="10">
        <v>44174</v>
      </c>
      <c r="B15957" s="10">
        <v>44173</v>
      </c>
      <c r="C15957" t="s">
        <v>67</v>
      </c>
      <c r="D15957" t="s">
        <v>18854</v>
      </c>
      <c r="E15957" t="s">
        <v>11</v>
      </c>
      <c r="F15957" s="1">
        <v>-0.76200000000000001</v>
      </c>
      <c r="I15957" s="13">
        <f t="shared" si="249"/>
        <v>-785612.07200016477</v>
      </c>
    </row>
    <row r="15958" spans="1:9">
      <c r="A15958" s="10">
        <v>44172</v>
      </c>
      <c r="B15958" s="10">
        <v>44173</v>
      </c>
      <c r="C15958" t="s">
        <v>18827</v>
      </c>
      <c r="D15958" t="s">
        <v>1629</v>
      </c>
      <c r="E15958" t="s">
        <v>11</v>
      </c>
      <c r="G15958" s="1">
        <v>16500</v>
      </c>
      <c r="I15958" s="13">
        <f t="shared" si="249"/>
        <v>-769112.07200016477</v>
      </c>
    </row>
    <row r="15959" spans="1:9">
      <c r="A15959" s="10">
        <v>44172</v>
      </c>
      <c r="B15959" s="10">
        <v>44173</v>
      </c>
      <c r="C15959" t="s">
        <v>15922</v>
      </c>
      <c r="D15959" t="s">
        <v>1908</v>
      </c>
      <c r="E15959" t="s">
        <v>11</v>
      </c>
      <c r="G15959" s="1">
        <v>12500</v>
      </c>
      <c r="I15959" s="13">
        <f t="shared" si="249"/>
        <v>-756612.07200016477</v>
      </c>
    </row>
    <row r="15960" spans="1:9">
      <c r="A15960" s="10">
        <v>44172</v>
      </c>
      <c r="B15960" s="10">
        <v>44173</v>
      </c>
      <c r="C15960" t="s">
        <v>18825</v>
      </c>
      <c r="D15960" t="s">
        <v>18824</v>
      </c>
      <c r="E15960" t="s">
        <v>11</v>
      </c>
      <c r="G15960" s="1">
        <v>250000</v>
      </c>
      <c r="I15960" s="13">
        <f t="shared" si="249"/>
        <v>-506612.07200016477</v>
      </c>
    </row>
    <row r="15961" spans="1:9">
      <c r="A15961" s="10">
        <v>44172</v>
      </c>
      <c r="B15961" s="10">
        <v>44173</v>
      </c>
      <c r="C15961" t="s">
        <v>16080</v>
      </c>
      <c r="D15961" t="s">
        <v>2196</v>
      </c>
      <c r="E15961" t="s">
        <v>11</v>
      </c>
      <c r="G15961" s="1">
        <v>18000</v>
      </c>
      <c r="I15961" s="13">
        <f t="shared" si="249"/>
        <v>-488612.07200016477</v>
      </c>
    </row>
    <row r="15962" spans="1:9">
      <c r="A15962" s="10">
        <v>44172</v>
      </c>
      <c r="B15962" s="10">
        <v>44173</v>
      </c>
      <c r="C15962" t="s">
        <v>18815</v>
      </c>
      <c r="D15962" t="s">
        <v>8410</v>
      </c>
      <c r="E15962" t="s">
        <v>11</v>
      </c>
      <c r="G15962" s="1">
        <v>45000</v>
      </c>
      <c r="I15962" s="13">
        <f t="shared" si="249"/>
        <v>-443612.07200016477</v>
      </c>
    </row>
    <row r="15963" spans="1:9">
      <c r="A15963" s="10">
        <v>44172</v>
      </c>
      <c r="B15963" s="10">
        <v>44173</v>
      </c>
      <c r="C15963" t="s">
        <v>12948</v>
      </c>
      <c r="D15963" t="s">
        <v>2610</v>
      </c>
      <c r="E15963" t="s">
        <v>11</v>
      </c>
      <c r="G15963" s="1">
        <v>15500</v>
      </c>
      <c r="I15963" s="13">
        <f t="shared" si="249"/>
        <v>-428112.07200016477</v>
      </c>
    </row>
    <row r="15964" spans="1:9">
      <c r="A15964" s="10">
        <v>44172</v>
      </c>
      <c r="B15964" s="10">
        <v>44173</v>
      </c>
      <c r="C15964" t="s">
        <v>13281</v>
      </c>
      <c r="D15964" t="s">
        <v>2053</v>
      </c>
      <c r="E15964" t="s">
        <v>11</v>
      </c>
      <c r="G15964" s="1">
        <v>22500</v>
      </c>
      <c r="I15964" s="13">
        <f t="shared" si="249"/>
        <v>-405612.07200016477</v>
      </c>
    </row>
    <row r="15965" spans="1:9">
      <c r="A15965" s="10">
        <v>44179</v>
      </c>
      <c r="B15965" s="10">
        <v>44174</v>
      </c>
      <c r="C15965" t="s">
        <v>7</v>
      </c>
      <c r="D15965" t="s">
        <v>18932</v>
      </c>
      <c r="E15965" t="s">
        <v>18931</v>
      </c>
      <c r="F15965" s="1">
        <v>-1.9</v>
      </c>
      <c r="I15965" s="13">
        <f t="shared" si="249"/>
        <v>-405613.97200016479</v>
      </c>
    </row>
    <row r="15966" spans="1:9">
      <c r="A15966" s="10">
        <v>44179</v>
      </c>
      <c r="B15966" s="10">
        <v>44174</v>
      </c>
      <c r="C15966" t="s">
        <v>184</v>
      </c>
      <c r="D15966" t="s">
        <v>18930</v>
      </c>
      <c r="E15966" t="s">
        <v>18929</v>
      </c>
      <c r="F15966" s="1">
        <v>-10</v>
      </c>
      <c r="I15966" s="13">
        <f t="shared" si="249"/>
        <v>-405623.97200016479</v>
      </c>
    </row>
    <row r="15967" spans="1:9">
      <c r="A15967" s="10">
        <v>44175</v>
      </c>
      <c r="B15967" s="10">
        <v>44174</v>
      </c>
      <c r="C15967" t="s">
        <v>31</v>
      </c>
      <c r="D15967" t="s">
        <v>18873</v>
      </c>
      <c r="E15967" t="s">
        <v>11939</v>
      </c>
      <c r="F15967" s="1">
        <v>-1.7849999999999999</v>
      </c>
      <c r="I15967" s="13">
        <f t="shared" si="249"/>
        <v>-405625.75700016477</v>
      </c>
    </row>
    <row r="15968" spans="1:9">
      <c r="A15968" s="10">
        <v>44175</v>
      </c>
      <c r="B15968" s="10">
        <v>44174</v>
      </c>
      <c r="C15968" t="s">
        <v>18902</v>
      </c>
      <c r="D15968" t="s">
        <v>18901</v>
      </c>
      <c r="E15968" t="s">
        <v>17215</v>
      </c>
      <c r="F15968" s="1">
        <v>-4407.875</v>
      </c>
      <c r="I15968" s="13">
        <f t="shared" si="249"/>
        <v>-410033.63200016477</v>
      </c>
    </row>
    <row r="15969" spans="1:9">
      <c r="A15969" s="10">
        <v>44175</v>
      </c>
      <c r="B15969" s="10">
        <v>44174</v>
      </c>
      <c r="C15969" t="s">
        <v>31</v>
      </c>
      <c r="D15969" t="s">
        <v>18901</v>
      </c>
      <c r="E15969" t="s">
        <v>17215</v>
      </c>
      <c r="F15969" s="1">
        <v>-1.7849999999999999</v>
      </c>
      <c r="I15969" s="13">
        <f t="shared" si="249"/>
        <v>-410035.41700016474</v>
      </c>
    </row>
    <row r="15970" spans="1:9">
      <c r="A15970" s="10">
        <v>44175</v>
      </c>
      <c r="B15970" s="10">
        <v>44174</v>
      </c>
      <c r="C15970" t="s">
        <v>18900</v>
      </c>
      <c r="D15970" t="s">
        <v>18899</v>
      </c>
      <c r="E15970" t="s">
        <v>448</v>
      </c>
      <c r="F15970" s="1">
        <v>-205.059</v>
      </c>
      <c r="I15970" s="13">
        <f t="shared" si="249"/>
        <v>-410240.47600016475</v>
      </c>
    </row>
    <row r="15971" spans="1:9">
      <c r="A15971" s="10">
        <v>44175</v>
      </c>
      <c r="B15971" s="10">
        <v>44174</v>
      </c>
      <c r="C15971" t="s">
        <v>31</v>
      </c>
      <c r="D15971" t="s">
        <v>18899</v>
      </c>
      <c r="E15971" t="s">
        <v>448</v>
      </c>
      <c r="F15971" s="1">
        <v>-1.7849999999999999</v>
      </c>
      <c r="I15971" s="13">
        <f t="shared" si="249"/>
        <v>-410242.26100016473</v>
      </c>
    </row>
    <row r="15972" spans="1:9">
      <c r="A15972" s="10">
        <v>44175</v>
      </c>
      <c r="B15972" s="10">
        <v>44174</v>
      </c>
      <c r="C15972" t="s">
        <v>452</v>
      </c>
      <c r="D15972" t="s">
        <v>1543</v>
      </c>
      <c r="E15972" t="s">
        <v>11</v>
      </c>
      <c r="F15972" s="1">
        <v>-0.59499999999999997</v>
      </c>
      <c r="I15972" s="13">
        <f t="shared" si="249"/>
        <v>-410242.8560001647</v>
      </c>
    </row>
    <row r="15973" spans="1:9">
      <c r="A15973" s="10">
        <v>44175</v>
      </c>
      <c r="B15973" s="10">
        <v>44174</v>
      </c>
      <c r="C15973" t="s">
        <v>12249</v>
      </c>
      <c r="D15973" t="s">
        <v>18896</v>
      </c>
      <c r="E15973" t="s">
        <v>11</v>
      </c>
      <c r="F15973" s="1">
        <v>-0.59499999999999997</v>
      </c>
      <c r="I15973" s="13">
        <f t="shared" si="249"/>
        <v>-410243.45100016467</v>
      </c>
    </row>
    <row r="15974" spans="1:9">
      <c r="A15974" s="10">
        <v>44175</v>
      </c>
      <c r="B15974" s="10">
        <v>44174</v>
      </c>
      <c r="C15974" t="s">
        <v>452</v>
      </c>
      <c r="D15974" t="s">
        <v>2035</v>
      </c>
      <c r="E15974" t="s">
        <v>11</v>
      </c>
      <c r="F15974" s="1">
        <v>-0.59499999999999997</v>
      </c>
      <c r="I15974" s="13">
        <f t="shared" si="249"/>
        <v>-410244.04600016464</v>
      </c>
    </row>
    <row r="15975" spans="1:9">
      <c r="A15975" s="10">
        <v>44175</v>
      </c>
      <c r="B15975" s="10">
        <v>44174</v>
      </c>
      <c r="C15975" t="s">
        <v>18895</v>
      </c>
      <c r="D15975" t="s">
        <v>9903</v>
      </c>
      <c r="E15975" t="s">
        <v>323</v>
      </c>
      <c r="F15975" s="1">
        <v>-966.29</v>
      </c>
      <c r="I15975" s="13">
        <f t="shared" si="249"/>
        <v>-411210.33600016462</v>
      </c>
    </row>
    <row r="15976" spans="1:9">
      <c r="A15976" s="10">
        <v>44175</v>
      </c>
      <c r="B15976" s="10">
        <v>44174</v>
      </c>
      <c r="C15976" t="s">
        <v>18894</v>
      </c>
      <c r="D15976" t="s">
        <v>18893</v>
      </c>
      <c r="E15976" t="s">
        <v>13161</v>
      </c>
      <c r="F15976" s="1">
        <v>-519.98900000000003</v>
      </c>
      <c r="I15976" s="13">
        <f t="shared" si="249"/>
        <v>-411730.32500016462</v>
      </c>
    </row>
    <row r="15977" spans="1:9">
      <c r="A15977" s="10">
        <v>44175</v>
      </c>
      <c r="B15977" s="10">
        <v>44174</v>
      </c>
      <c r="C15977" t="s">
        <v>18892</v>
      </c>
      <c r="D15977" t="s">
        <v>18891</v>
      </c>
      <c r="E15977" t="s">
        <v>7027</v>
      </c>
      <c r="F15977" s="1">
        <v>-525.548</v>
      </c>
      <c r="I15977" s="13">
        <f t="shared" si="249"/>
        <v>-412255.87300016463</v>
      </c>
    </row>
    <row r="15978" spans="1:9">
      <c r="A15978" s="10">
        <v>44175</v>
      </c>
      <c r="B15978" s="10">
        <v>44174</v>
      </c>
      <c r="C15978" t="s">
        <v>18890</v>
      </c>
      <c r="D15978" t="s">
        <v>18889</v>
      </c>
      <c r="E15978" t="s">
        <v>13161</v>
      </c>
      <c r="F15978" s="1">
        <v>-260.62099999999998</v>
      </c>
      <c r="I15978" s="13">
        <f t="shared" si="249"/>
        <v>-412516.49400016462</v>
      </c>
    </row>
    <row r="15979" spans="1:9">
      <c r="A15979" s="10">
        <v>44175</v>
      </c>
      <c r="B15979" s="10">
        <v>44174</v>
      </c>
      <c r="C15979" t="s">
        <v>452</v>
      </c>
      <c r="D15979" t="s">
        <v>2078</v>
      </c>
      <c r="E15979" t="s">
        <v>11</v>
      </c>
      <c r="F15979" s="1">
        <v>-0.59499999999999997</v>
      </c>
      <c r="I15979" s="13">
        <f t="shared" si="249"/>
        <v>-412517.08900016459</v>
      </c>
    </row>
    <row r="15980" spans="1:9">
      <c r="A15980" s="10">
        <v>44175</v>
      </c>
      <c r="B15980" s="10">
        <v>44174</v>
      </c>
      <c r="C15980" t="s">
        <v>18888</v>
      </c>
      <c r="D15980" t="s">
        <v>18887</v>
      </c>
      <c r="E15980" t="s">
        <v>237</v>
      </c>
      <c r="F15980" s="1">
        <v>-83614.877999999997</v>
      </c>
      <c r="I15980" s="13">
        <f t="shared" si="249"/>
        <v>-496131.96700016456</v>
      </c>
    </row>
    <row r="15981" spans="1:9">
      <c r="A15981" s="10">
        <v>44175</v>
      </c>
      <c r="B15981" s="10">
        <v>44174</v>
      </c>
      <c r="C15981" t="s">
        <v>18886</v>
      </c>
      <c r="D15981" t="s">
        <v>18885</v>
      </c>
      <c r="E15981" t="s">
        <v>18884</v>
      </c>
      <c r="F15981" s="1">
        <v>-583.20500000000004</v>
      </c>
      <c r="I15981" s="13">
        <f t="shared" si="249"/>
        <v>-496715.17200016457</v>
      </c>
    </row>
    <row r="15982" spans="1:9">
      <c r="A15982" s="10">
        <v>44175</v>
      </c>
      <c r="B15982" s="10">
        <v>44174</v>
      </c>
      <c r="C15982" t="s">
        <v>18883</v>
      </c>
      <c r="D15982" t="s">
        <v>10342</v>
      </c>
      <c r="E15982" t="s">
        <v>7318</v>
      </c>
      <c r="F15982" s="1">
        <v>-1267.104</v>
      </c>
      <c r="I15982" s="13">
        <f t="shared" si="249"/>
        <v>-497982.27600016457</v>
      </c>
    </row>
    <row r="15983" spans="1:9">
      <c r="A15983" s="10">
        <v>44175</v>
      </c>
      <c r="B15983" s="10">
        <v>44174</v>
      </c>
      <c r="C15983" t="s">
        <v>18882</v>
      </c>
      <c r="D15983" t="s">
        <v>18881</v>
      </c>
      <c r="E15983" t="s">
        <v>4346</v>
      </c>
      <c r="F15983" s="1">
        <v>-385.536</v>
      </c>
      <c r="I15983" s="13">
        <f t="shared" si="249"/>
        <v>-498367.81200016459</v>
      </c>
    </row>
    <row r="15984" spans="1:9">
      <c r="A15984" s="10">
        <v>44175</v>
      </c>
      <c r="B15984" s="10">
        <v>44174</v>
      </c>
      <c r="C15984" t="s">
        <v>18880</v>
      </c>
      <c r="D15984" t="s">
        <v>18879</v>
      </c>
      <c r="E15984" t="s">
        <v>541</v>
      </c>
      <c r="F15984" s="1">
        <v>-8915.143</v>
      </c>
      <c r="I15984" s="13">
        <f t="shared" si="249"/>
        <v>-507282.95500016457</v>
      </c>
    </row>
    <row r="15985" spans="1:9">
      <c r="A15985" s="10">
        <v>44175</v>
      </c>
      <c r="B15985" s="10">
        <v>44174</v>
      </c>
      <c r="C15985" t="s">
        <v>31</v>
      </c>
      <c r="D15985" t="s">
        <v>18879</v>
      </c>
      <c r="E15985" t="s">
        <v>541</v>
      </c>
      <c r="F15985" s="1">
        <v>-1.7849999999999999</v>
      </c>
      <c r="I15985" s="13">
        <f t="shared" si="249"/>
        <v>-507284.74000016454</v>
      </c>
    </row>
    <row r="15986" spans="1:9">
      <c r="A15986" s="10">
        <v>44175</v>
      </c>
      <c r="B15986" s="10">
        <v>44174</v>
      </c>
      <c r="C15986" t="s">
        <v>18878</v>
      </c>
      <c r="D15986" t="s">
        <v>18877</v>
      </c>
      <c r="E15986" t="s">
        <v>8644</v>
      </c>
      <c r="F15986" s="1">
        <v>-1723.75</v>
      </c>
      <c r="I15986" s="13">
        <f t="shared" si="249"/>
        <v>-509008.49000016454</v>
      </c>
    </row>
    <row r="15987" spans="1:9">
      <c r="A15987" s="10">
        <v>44175</v>
      </c>
      <c r="B15987" s="10">
        <v>44174</v>
      </c>
      <c r="C15987" t="s">
        <v>18876</v>
      </c>
      <c r="D15987" t="s">
        <v>18875</v>
      </c>
      <c r="E15987" t="s">
        <v>4346</v>
      </c>
      <c r="F15987" s="1">
        <v>-1584.7239999999999</v>
      </c>
      <c r="I15987" s="13">
        <f t="shared" si="249"/>
        <v>-510593.21400016453</v>
      </c>
    </row>
    <row r="15988" spans="1:9">
      <c r="A15988" s="10">
        <v>44175</v>
      </c>
      <c r="B15988" s="10">
        <v>44174</v>
      </c>
      <c r="C15988" t="s">
        <v>18874</v>
      </c>
      <c r="D15988" t="s">
        <v>18873</v>
      </c>
      <c r="E15988" t="s">
        <v>11939</v>
      </c>
      <c r="F15988" s="1">
        <v>-103425</v>
      </c>
      <c r="I15988" s="13">
        <f t="shared" si="249"/>
        <v>-614018.21400016453</v>
      </c>
    </row>
    <row r="15989" spans="1:9">
      <c r="A15989" s="10">
        <v>44175</v>
      </c>
      <c r="B15989" s="10">
        <v>44174</v>
      </c>
      <c r="C15989" t="s">
        <v>452</v>
      </c>
      <c r="D15989" t="s">
        <v>1800</v>
      </c>
      <c r="E15989" t="s">
        <v>11</v>
      </c>
      <c r="F15989" s="1">
        <v>-0.59499999999999997</v>
      </c>
      <c r="I15989" s="13">
        <f t="shared" si="249"/>
        <v>-614018.8090001645</v>
      </c>
    </row>
    <row r="15990" spans="1:9">
      <c r="A15990" s="10">
        <v>44172</v>
      </c>
      <c r="B15990" s="10">
        <v>44174</v>
      </c>
      <c r="C15990" t="s">
        <v>14220</v>
      </c>
      <c r="E15990" t="s">
        <v>11</v>
      </c>
      <c r="F15990" s="1">
        <v>-20</v>
      </c>
      <c r="I15990" s="13">
        <f t="shared" si="249"/>
        <v>-614038.8090001645</v>
      </c>
    </row>
    <row r="15991" spans="1:9">
      <c r="A15991" s="10">
        <v>44172</v>
      </c>
      <c r="B15991" s="10">
        <v>44174</v>
      </c>
      <c r="C15991" t="s">
        <v>7</v>
      </c>
      <c r="E15991" t="s">
        <v>11</v>
      </c>
      <c r="F15991" s="1">
        <v>-3.8</v>
      </c>
      <c r="I15991" s="13">
        <f t="shared" si="249"/>
        <v>-614042.60900016455</v>
      </c>
    </row>
    <row r="15992" spans="1:9">
      <c r="A15992" s="10">
        <v>44176</v>
      </c>
      <c r="B15992" s="10">
        <v>44175</v>
      </c>
      <c r="C15992" t="s">
        <v>18925</v>
      </c>
      <c r="D15992" t="s">
        <v>18924</v>
      </c>
      <c r="E15992" t="s">
        <v>13533</v>
      </c>
      <c r="F15992" s="1">
        <v>-1524.386</v>
      </c>
      <c r="I15992" s="13">
        <f t="shared" si="249"/>
        <v>-615566.99500016461</v>
      </c>
    </row>
    <row r="15993" spans="1:9">
      <c r="A15993" s="10">
        <v>44176</v>
      </c>
      <c r="B15993" s="10">
        <v>44175</v>
      </c>
      <c r="C15993" t="s">
        <v>18921</v>
      </c>
      <c r="E15993" t="s">
        <v>100</v>
      </c>
      <c r="F15993" s="1">
        <v>-38942.661</v>
      </c>
      <c r="I15993" s="13">
        <f t="shared" si="249"/>
        <v>-654509.65600016457</v>
      </c>
    </row>
    <row r="15994" spans="1:9">
      <c r="A15994" s="10">
        <v>44176</v>
      </c>
      <c r="B15994" s="10">
        <v>44175</v>
      </c>
      <c r="C15994" t="s">
        <v>101</v>
      </c>
      <c r="E15994" t="s">
        <v>11</v>
      </c>
      <c r="F15994" s="1">
        <v>-9.52</v>
      </c>
      <c r="I15994" s="13">
        <f t="shared" si="249"/>
        <v>-654519.17600016459</v>
      </c>
    </row>
    <row r="15995" spans="1:9">
      <c r="A15995" s="10">
        <v>44176</v>
      </c>
      <c r="B15995" s="10">
        <v>44175</v>
      </c>
      <c r="C15995" t="s">
        <v>18920</v>
      </c>
      <c r="D15995" t="s">
        <v>18919</v>
      </c>
      <c r="E15995" t="s">
        <v>8770</v>
      </c>
      <c r="F15995" s="1">
        <v>-3936.4540000000002</v>
      </c>
      <c r="I15995" s="13">
        <f t="shared" si="249"/>
        <v>-658455.63000016462</v>
      </c>
    </row>
    <row r="15996" spans="1:9">
      <c r="A15996" s="10">
        <v>44176</v>
      </c>
      <c r="B15996" s="10">
        <v>44175</v>
      </c>
      <c r="C15996" t="s">
        <v>18918</v>
      </c>
      <c r="D15996" t="s">
        <v>18917</v>
      </c>
      <c r="E15996" t="s">
        <v>17864</v>
      </c>
      <c r="F15996" s="1">
        <v>-31520</v>
      </c>
      <c r="I15996" s="13">
        <f t="shared" si="249"/>
        <v>-689975.63000016462</v>
      </c>
    </row>
    <row r="15997" spans="1:9">
      <c r="A15997" s="10">
        <v>44176</v>
      </c>
      <c r="B15997" s="10">
        <v>44175</v>
      </c>
      <c r="C15997" t="s">
        <v>18916</v>
      </c>
      <c r="D15997" t="s">
        <v>18915</v>
      </c>
      <c r="E15997" t="s">
        <v>15044</v>
      </c>
      <c r="F15997" s="1">
        <v>-34475</v>
      </c>
      <c r="I15997" s="13">
        <f t="shared" si="249"/>
        <v>-724450.63000016462</v>
      </c>
    </row>
    <row r="15998" spans="1:9">
      <c r="A15998" s="10">
        <v>44176</v>
      </c>
      <c r="B15998" s="10">
        <v>44175</v>
      </c>
      <c r="C15998" t="s">
        <v>18914</v>
      </c>
      <c r="D15998" t="s">
        <v>18913</v>
      </c>
      <c r="E15998" t="s">
        <v>676</v>
      </c>
      <c r="F15998" s="1">
        <v>-1181.0150000000001</v>
      </c>
      <c r="I15998" s="13">
        <f t="shared" si="249"/>
        <v>-725631.64500016463</v>
      </c>
    </row>
    <row r="15999" spans="1:9">
      <c r="A15999" s="10">
        <v>44176</v>
      </c>
      <c r="B15999" s="10">
        <v>44175</v>
      </c>
      <c r="C15999" t="s">
        <v>18912</v>
      </c>
      <c r="D15999" t="s">
        <v>18911</v>
      </c>
      <c r="E15999" t="s">
        <v>17974</v>
      </c>
      <c r="F15999" s="1">
        <v>-382.80399999999997</v>
      </c>
      <c r="I15999" s="13">
        <f t="shared" si="249"/>
        <v>-726014.44900016463</v>
      </c>
    </row>
    <row r="16000" spans="1:9">
      <c r="A16000" s="10">
        <v>44176</v>
      </c>
      <c r="B16000" s="10">
        <v>44175</v>
      </c>
      <c r="C16000" t="s">
        <v>18910</v>
      </c>
      <c r="D16000" t="s">
        <v>18909</v>
      </c>
      <c r="E16000" t="s">
        <v>11</v>
      </c>
      <c r="F16000" s="1">
        <v>-715.03599999999994</v>
      </c>
      <c r="I16000" s="13">
        <f t="shared" si="249"/>
        <v>-726729.4850001646</v>
      </c>
    </row>
    <row r="16001" spans="1:9">
      <c r="A16001" s="10">
        <v>44176</v>
      </c>
      <c r="B16001" s="10">
        <v>44175</v>
      </c>
      <c r="C16001" t="s">
        <v>18908</v>
      </c>
      <c r="D16001" t="s">
        <v>18907</v>
      </c>
      <c r="E16001" t="s">
        <v>17864</v>
      </c>
      <c r="F16001" s="1">
        <v>-37430</v>
      </c>
      <c r="I16001" s="13">
        <f t="shared" si="249"/>
        <v>-764159.4850001646</v>
      </c>
    </row>
    <row r="16002" spans="1:9">
      <c r="A16002" s="10">
        <v>44176</v>
      </c>
      <c r="B16002" s="10">
        <v>44175</v>
      </c>
      <c r="C16002" t="s">
        <v>18904</v>
      </c>
      <c r="D16002" t="s">
        <v>18903</v>
      </c>
      <c r="E16002" t="s">
        <v>11</v>
      </c>
      <c r="F16002" s="1">
        <v>-250</v>
      </c>
      <c r="I16002" s="13">
        <f t="shared" si="249"/>
        <v>-764409.4850001646</v>
      </c>
    </row>
    <row r="16003" spans="1:9">
      <c r="A16003" s="10">
        <v>44174</v>
      </c>
      <c r="B16003" s="10">
        <v>44175</v>
      </c>
      <c r="C16003" t="s">
        <v>18865</v>
      </c>
      <c r="D16003" t="s">
        <v>18854</v>
      </c>
      <c r="E16003" t="s">
        <v>11</v>
      </c>
      <c r="G16003" s="1">
        <v>1160.5360000000001</v>
      </c>
      <c r="I16003" s="13">
        <f t="shared" ref="I16003:I16066" si="250">I16002+F16003+G16003</f>
        <v>-763248.94900016463</v>
      </c>
    </row>
    <row r="16004" spans="1:9">
      <c r="A16004" s="10">
        <v>44180</v>
      </c>
      <c r="B16004" s="10">
        <v>44176</v>
      </c>
      <c r="C16004" t="s">
        <v>7</v>
      </c>
      <c r="D16004" t="s">
        <v>18975</v>
      </c>
      <c r="E16004" t="s">
        <v>18974</v>
      </c>
      <c r="F16004" s="1">
        <v>-1.9</v>
      </c>
      <c r="I16004" s="13">
        <f t="shared" si="250"/>
        <v>-763250.84900016466</v>
      </c>
    </row>
    <row r="16005" spans="1:9">
      <c r="A16005" s="10">
        <v>44180</v>
      </c>
      <c r="B16005" s="10">
        <v>44176</v>
      </c>
      <c r="C16005" t="s">
        <v>184</v>
      </c>
      <c r="D16005" t="s">
        <v>18955</v>
      </c>
      <c r="E16005" t="s">
        <v>18954</v>
      </c>
      <c r="F16005" s="1">
        <v>-10</v>
      </c>
      <c r="I16005" s="13">
        <f t="shared" si="250"/>
        <v>-763260.84900016466</v>
      </c>
    </row>
    <row r="16006" spans="1:9">
      <c r="A16006" s="10">
        <v>44179</v>
      </c>
      <c r="B16006" s="10">
        <v>44176</v>
      </c>
      <c r="C16006" t="s">
        <v>452</v>
      </c>
      <c r="D16006" t="s">
        <v>1610</v>
      </c>
      <c r="E16006" t="s">
        <v>11</v>
      </c>
      <c r="F16006" s="1">
        <v>-0.59499999999999997</v>
      </c>
      <c r="I16006" s="13">
        <f t="shared" si="250"/>
        <v>-763261.44400016463</v>
      </c>
    </row>
    <row r="16007" spans="1:9">
      <c r="A16007" s="10">
        <v>44179</v>
      </c>
      <c r="B16007" s="10">
        <v>44176</v>
      </c>
      <c r="C16007" t="s">
        <v>18952</v>
      </c>
      <c r="D16007" t="s">
        <v>18951</v>
      </c>
      <c r="E16007" t="s">
        <v>11</v>
      </c>
      <c r="F16007" s="1">
        <v>-1016.242</v>
      </c>
      <c r="I16007" s="13">
        <f t="shared" si="250"/>
        <v>-764277.6860001646</v>
      </c>
    </row>
    <row r="16008" spans="1:9">
      <c r="A16008" s="10">
        <v>44179</v>
      </c>
      <c r="B16008" s="10">
        <v>44176</v>
      </c>
      <c r="C16008" t="s">
        <v>68</v>
      </c>
      <c r="D16008" t="s">
        <v>18945</v>
      </c>
      <c r="E16008" t="s">
        <v>11</v>
      </c>
      <c r="F16008" s="1">
        <v>-0.19</v>
      </c>
      <c r="I16008" s="13">
        <f t="shared" si="250"/>
        <v>-764277.87600016454</v>
      </c>
    </row>
    <row r="16009" spans="1:9">
      <c r="A16009" s="10">
        <v>44179</v>
      </c>
      <c r="B16009" s="10">
        <v>44176</v>
      </c>
      <c r="C16009" t="s">
        <v>18949</v>
      </c>
      <c r="D16009" t="s">
        <v>18948</v>
      </c>
      <c r="E16009" t="s">
        <v>15044</v>
      </c>
      <c r="F16009" s="1">
        <v>-54761.588000000003</v>
      </c>
      <c r="I16009" s="13">
        <f t="shared" si="250"/>
        <v>-819039.46400016453</v>
      </c>
    </row>
    <row r="16010" spans="1:9">
      <c r="A16010" s="10">
        <v>44179</v>
      </c>
      <c r="B16010" s="10">
        <v>44176</v>
      </c>
      <c r="C16010" t="s">
        <v>12249</v>
      </c>
      <c r="D16010" t="s">
        <v>18947</v>
      </c>
      <c r="E16010" t="s">
        <v>11</v>
      </c>
      <c r="F16010" s="1">
        <v>-0.59499999999999997</v>
      </c>
      <c r="I16010" s="13">
        <f t="shared" si="250"/>
        <v>-819040.0590001645</v>
      </c>
    </row>
    <row r="16011" spans="1:9">
      <c r="A16011" s="10">
        <v>44179</v>
      </c>
      <c r="B16011" s="10">
        <v>44176</v>
      </c>
      <c r="C16011" t="s">
        <v>67</v>
      </c>
      <c r="D16011" t="s">
        <v>18945</v>
      </c>
      <c r="E16011" t="s">
        <v>11</v>
      </c>
      <c r="F16011" s="1">
        <v>-0.76200000000000001</v>
      </c>
      <c r="I16011" s="13">
        <f t="shared" si="250"/>
        <v>-819040.82100016449</v>
      </c>
    </row>
    <row r="16012" spans="1:9">
      <c r="A16012" s="10">
        <v>44179</v>
      </c>
      <c r="B16012" s="10">
        <v>44176</v>
      </c>
      <c r="C16012" t="s">
        <v>452</v>
      </c>
      <c r="D16012" t="s">
        <v>1979</v>
      </c>
      <c r="E16012" t="s">
        <v>11</v>
      </c>
      <c r="F16012" s="1">
        <v>-0.59499999999999997</v>
      </c>
      <c r="I16012" s="13">
        <f t="shared" si="250"/>
        <v>-819041.41600016446</v>
      </c>
    </row>
    <row r="16013" spans="1:9">
      <c r="A16013" s="10">
        <v>44179</v>
      </c>
      <c r="B16013" s="10">
        <v>44176</v>
      </c>
      <c r="C16013" t="s">
        <v>18943</v>
      </c>
      <c r="D16013" t="s">
        <v>18942</v>
      </c>
      <c r="E16013" t="s">
        <v>7841</v>
      </c>
      <c r="F16013" s="1">
        <v>-914.04399999999998</v>
      </c>
      <c r="I16013" s="13">
        <f t="shared" si="250"/>
        <v>-819955.46000016446</v>
      </c>
    </row>
    <row r="16014" spans="1:9">
      <c r="A16014" s="10">
        <v>44179</v>
      </c>
      <c r="B16014" s="10">
        <v>44176</v>
      </c>
      <c r="C16014" t="s">
        <v>452</v>
      </c>
      <c r="D16014" t="s">
        <v>2048</v>
      </c>
      <c r="E16014" t="s">
        <v>11</v>
      </c>
      <c r="F16014" s="1">
        <v>-0.59499999999999997</v>
      </c>
      <c r="I16014" s="13">
        <f t="shared" si="250"/>
        <v>-819956.05500016443</v>
      </c>
    </row>
    <row r="16015" spans="1:9">
      <c r="A16015" s="10">
        <v>44179</v>
      </c>
      <c r="B16015" s="10">
        <v>44176</v>
      </c>
      <c r="C16015" t="s">
        <v>18941</v>
      </c>
      <c r="D16015" t="s">
        <v>18940</v>
      </c>
      <c r="E16015" t="s">
        <v>10755</v>
      </c>
      <c r="F16015" s="1">
        <v>-1330.079</v>
      </c>
      <c r="I16015" s="13">
        <f t="shared" si="250"/>
        <v>-821286.13400016446</v>
      </c>
    </row>
    <row r="16016" spans="1:9">
      <c r="A16016" s="10">
        <v>44179</v>
      </c>
      <c r="B16016" s="10">
        <v>44176</v>
      </c>
      <c r="C16016" t="s">
        <v>18939</v>
      </c>
      <c r="D16016" t="s">
        <v>18938</v>
      </c>
      <c r="E16016" t="s">
        <v>17321</v>
      </c>
      <c r="F16016" s="1">
        <v>-78</v>
      </c>
      <c r="I16016" s="13">
        <f t="shared" si="250"/>
        <v>-821364.13400016446</v>
      </c>
    </row>
    <row r="16017" spans="1:9">
      <c r="A16017" s="10">
        <v>44179</v>
      </c>
      <c r="B16017" s="10">
        <v>44176</v>
      </c>
      <c r="C16017" t="s">
        <v>18937</v>
      </c>
      <c r="D16017" t="s">
        <v>18936</v>
      </c>
      <c r="E16017" t="s">
        <v>17321</v>
      </c>
      <c r="F16017" s="1">
        <v>-350.63400000000001</v>
      </c>
      <c r="I16017" s="13">
        <f t="shared" si="250"/>
        <v>-821714.76800016442</v>
      </c>
    </row>
    <row r="16018" spans="1:9">
      <c r="A16018" s="10">
        <v>44179</v>
      </c>
      <c r="B16018" s="10">
        <v>44176</v>
      </c>
      <c r="C16018" t="s">
        <v>18935</v>
      </c>
      <c r="D16018" t="s">
        <v>11219</v>
      </c>
      <c r="E16018" t="s">
        <v>11</v>
      </c>
      <c r="F16018" s="1">
        <v>-350</v>
      </c>
      <c r="I16018" s="13">
        <f t="shared" si="250"/>
        <v>-822064.76800016442</v>
      </c>
    </row>
    <row r="16019" spans="1:9">
      <c r="A16019" s="10">
        <v>44179</v>
      </c>
      <c r="B16019" s="10">
        <v>44176</v>
      </c>
      <c r="C16019" t="s">
        <v>18934</v>
      </c>
      <c r="D16019" t="s">
        <v>18933</v>
      </c>
      <c r="E16019" t="s">
        <v>11134</v>
      </c>
      <c r="F16019" s="1">
        <v>-5793.1629999999996</v>
      </c>
      <c r="I16019" s="13">
        <f t="shared" si="250"/>
        <v>-827857.93100016436</v>
      </c>
    </row>
    <row r="16020" spans="1:9">
      <c r="A16020" s="10">
        <v>44179</v>
      </c>
      <c r="B16020" s="10">
        <v>44176</v>
      </c>
      <c r="C16020" t="s">
        <v>18928</v>
      </c>
      <c r="D16020" t="s">
        <v>18927</v>
      </c>
      <c r="E16020" t="s">
        <v>7841</v>
      </c>
      <c r="F16020" s="1">
        <v>-361.17</v>
      </c>
      <c r="I16020" s="13">
        <f t="shared" si="250"/>
        <v>-828219.1010001644</v>
      </c>
    </row>
    <row r="16021" spans="1:9">
      <c r="A16021" s="10">
        <v>44179</v>
      </c>
      <c r="B16021" s="10">
        <v>44176</v>
      </c>
      <c r="C16021" t="s">
        <v>18926</v>
      </c>
      <c r="D16021" t="s">
        <v>10507</v>
      </c>
      <c r="E16021" t="s">
        <v>139</v>
      </c>
      <c r="F16021" s="1">
        <v>-4331.3149999999996</v>
      </c>
      <c r="I16021" s="13">
        <f t="shared" si="250"/>
        <v>-832550.41600016435</v>
      </c>
    </row>
    <row r="16022" spans="1:9">
      <c r="A16022" s="10">
        <v>44179</v>
      </c>
      <c r="B16022" s="10">
        <v>44176</v>
      </c>
      <c r="C16022" t="s">
        <v>452</v>
      </c>
      <c r="D16022" t="s">
        <v>2129</v>
      </c>
      <c r="E16022" t="s">
        <v>11</v>
      </c>
      <c r="F16022" s="1">
        <v>-0.59499999999999997</v>
      </c>
      <c r="I16022" s="13">
        <f t="shared" si="250"/>
        <v>-832551.01100016432</v>
      </c>
    </row>
    <row r="16023" spans="1:9">
      <c r="A16023" s="10">
        <v>44175</v>
      </c>
      <c r="B16023" s="10">
        <v>44176</v>
      </c>
      <c r="C16023" t="s">
        <v>16000</v>
      </c>
      <c r="D16023" t="s">
        <v>1800</v>
      </c>
      <c r="E16023" t="s">
        <v>11</v>
      </c>
      <c r="G16023" s="1">
        <v>10500</v>
      </c>
      <c r="I16023" s="13">
        <f t="shared" si="250"/>
        <v>-822051.01100016432</v>
      </c>
    </row>
    <row r="16024" spans="1:9">
      <c r="A16024" s="10">
        <v>44175</v>
      </c>
      <c r="B16024" s="10">
        <v>44176</v>
      </c>
      <c r="C16024" t="s">
        <v>18898</v>
      </c>
      <c r="D16024" t="s">
        <v>1543</v>
      </c>
      <c r="E16024" t="s">
        <v>11</v>
      </c>
      <c r="G16024" s="1">
        <v>4500</v>
      </c>
      <c r="I16024" s="13">
        <f t="shared" si="250"/>
        <v>-817551.01100016432</v>
      </c>
    </row>
    <row r="16025" spans="1:9">
      <c r="A16025" s="10">
        <v>44175</v>
      </c>
      <c r="B16025" s="10">
        <v>44176</v>
      </c>
      <c r="C16025" t="s">
        <v>18897</v>
      </c>
      <c r="D16025" t="s">
        <v>18896</v>
      </c>
      <c r="E16025" t="s">
        <v>11</v>
      </c>
      <c r="G16025" s="1">
        <v>700000</v>
      </c>
      <c r="I16025" s="13">
        <f t="shared" si="250"/>
        <v>-117551.01100016432</v>
      </c>
    </row>
    <row r="16026" spans="1:9">
      <c r="A16026" s="10">
        <v>44175</v>
      </c>
      <c r="B16026" s="10">
        <v>44176</v>
      </c>
      <c r="C16026" t="s">
        <v>13446</v>
      </c>
      <c r="D16026" t="s">
        <v>2035</v>
      </c>
      <c r="E16026" t="s">
        <v>11</v>
      </c>
      <c r="G16026" s="1">
        <v>20000</v>
      </c>
      <c r="I16026" s="13">
        <f t="shared" si="250"/>
        <v>-97551.011000164319</v>
      </c>
    </row>
    <row r="16027" spans="1:9">
      <c r="A16027" s="10">
        <v>44175</v>
      </c>
      <c r="B16027" s="10">
        <v>44176</v>
      </c>
      <c r="C16027" t="s">
        <v>13251</v>
      </c>
      <c r="D16027" t="s">
        <v>2078</v>
      </c>
      <c r="E16027" t="s">
        <v>11</v>
      </c>
      <c r="G16027" s="1">
        <v>44000</v>
      </c>
      <c r="I16027" s="13">
        <f t="shared" si="250"/>
        <v>-53551.011000164319</v>
      </c>
    </row>
    <row r="16028" spans="1:9">
      <c r="A16028" s="10">
        <v>44180</v>
      </c>
      <c r="B16028" s="10">
        <v>44179</v>
      </c>
      <c r="C16028" t="s">
        <v>18973</v>
      </c>
      <c r="D16028" t="s">
        <v>18972</v>
      </c>
      <c r="E16028" t="s">
        <v>5478</v>
      </c>
      <c r="F16028" s="1">
        <v>-1127.0239999999999</v>
      </c>
      <c r="I16028" s="13">
        <f t="shared" si="250"/>
        <v>-54678.035000164316</v>
      </c>
    </row>
    <row r="16029" spans="1:9">
      <c r="A16029" s="10">
        <v>44180</v>
      </c>
      <c r="B16029" s="10">
        <v>44179</v>
      </c>
      <c r="C16029" t="s">
        <v>31</v>
      </c>
      <c r="D16029" t="s">
        <v>18972</v>
      </c>
      <c r="E16029" t="s">
        <v>5478</v>
      </c>
      <c r="F16029" s="1">
        <v>-1.7849999999999999</v>
      </c>
      <c r="I16029" s="13">
        <f t="shared" si="250"/>
        <v>-54679.82000016432</v>
      </c>
    </row>
    <row r="16030" spans="1:9">
      <c r="A16030" s="10">
        <v>44180</v>
      </c>
      <c r="B16030" s="10">
        <v>44179</v>
      </c>
      <c r="C16030" t="s">
        <v>18971</v>
      </c>
      <c r="D16030" t="s">
        <v>18970</v>
      </c>
      <c r="E16030" t="s">
        <v>541</v>
      </c>
      <c r="F16030" s="1">
        <v>-7491.183</v>
      </c>
      <c r="I16030" s="13">
        <f t="shared" si="250"/>
        <v>-62171.003000164317</v>
      </c>
    </row>
    <row r="16031" spans="1:9">
      <c r="A16031" s="10">
        <v>44180</v>
      </c>
      <c r="B16031" s="10">
        <v>44179</v>
      </c>
      <c r="C16031" t="s">
        <v>31</v>
      </c>
      <c r="D16031" t="s">
        <v>18970</v>
      </c>
      <c r="E16031" t="s">
        <v>541</v>
      </c>
      <c r="F16031" s="1">
        <v>-1.7849999999999999</v>
      </c>
      <c r="I16031" s="13">
        <f t="shared" si="250"/>
        <v>-62172.788000164321</v>
      </c>
    </row>
    <row r="16032" spans="1:9">
      <c r="A16032" s="10">
        <v>44180</v>
      </c>
      <c r="B16032" s="10">
        <v>44179</v>
      </c>
      <c r="C16032" t="s">
        <v>18969</v>
      </c>
      <c r="D16032" t="s">
        <v>18968</v>
      </c>
      <c r="E16032" t="s">
        <v>10075</v>
      </c>
      <c r="F16032" s="1">
        <v>-10703.848</v>
      </c>
      <c r="I16032" s="13">
        <f t="shared" si="250"/>
        <v>-72876.636000164319</v>
      </c>
    </row>
    <row r="16033" spans="1:9">
      <c r="A16033" s="10">
        <v>44180</v>
      </c>
      <c r="B16033" s="10">
        <v>44179</v>
      </c>
      <c r="C16033" t="s">
        <v>31</v>
      </c>
      <c r="D16033" t="s">
        <v>18968</v>
      </c>
      <c r="E16033" t="s">
        <v>10075</v>
      </c>
      <c r="F16033" s="1">
        <v>-1.7849999999999999</v>
      </c>
      <c r="I16033" s="13">
        <f t="shared" si="250"/>
        <v>-72878.421000164322</v>
      </c>
    </row>
    <row r="16034" spans="1:9">
      <c r="A16034" s="10">
        <v>44180</v>
      </c>
      <c r="B16034" s="10">
        <v>44179</v>
      </c>
      <c r="C16034" t="s">
        <v>18967</v>
      </c>
      <c r="D16034" t="s">
        <v>18966</v>
      </c>
      <c r="E16034" t="s">
        <v>488</v>
      </c>
      <c r="F16034" s="1">
        <v>-824.87400000000002</v>
      </c>
      <c r="I16034" s="13">
        <f t="shared" si="250"/>
        <v>-73703.295000164318</v>
      </c>
    </row>
    <row r="16035" spans="1:9">
      <c r="A16035" s="10">
        <v>44180</v>
      </c>
      <c r="B16035" s="10">
        <v>44179</v>
      </c>
      <c r="C16035" t="s">
        <v>18965</v>
      </c>
      <c r="D16035" t="s">
        <v>18964</v>
      </c>
      <c r="E16035" t="s">
        <v>15767</v>
      </c>
      <c r="F16035" s="1">
        <v>-37059.71</v>
      </c>
      <c r="I16035" s="13">
        <f t="shared" si="250"/>
        <v>-110763.00500016432</v>
      </c>
    </row>
    <row r="16036" spans="1:9">
      <c r="A16036" s="10">
        <v>44180</v>
      </c>
      <c r="B16036" s="10">
        <v>44179</v>
      </c>
      <c r="C16036" t="s">
        <v>18963</v>
      </c>
      <c r="D16036" t="s">
        <v>10197</v>
      </c>
      <c r="E16036" t="s">
        <v>488</v>
      </c>
      <c r="F16036" s="1">
        <v>-1006.038</v>
      </c>
      <c r="I16036" s="13">
        <f t="shared" si="250"/>
        <v>-111769.04300016433</v>
      </c>
    </row>
    <row r="16037" spans="1:9">
      <c r="A16037" s="10">
        <v>44180</v>
      </c>
      <c r="B16037" s="10">
        <v>44179</v>
      </c>
      <c r="C16037" t="s">
        <v>18962</v>
      </c>
      <c r="D16037" t="s">
        <v>18961</v>
      </c>
      <c r="E16037" t="s">
        <v>426</v>
      </c>
      <c r="F16037" s="1">
        <v>-3890.9490000000001</v>
      </c>
      <c r="I16037" s="13">
        <f t="shared" si="250"/>
        <v>-115659.99200016432</v>
      </c>
    </row>
    <row r="16038" spans="1:9">
      <c r="A16038" s="10">
        <v>44180</v>
      </c>
      <c r="B16038" s="10">
        <v>44179</v>
      </c>
      <c r="C16038" t="s">
        <v>31</v>
      </c>
      <c r="D16038" t="s">
        <v>18961</v>
      </c>
      <c r="E16038" t="s">
        <v>426</v>
      </c>
      <c r="F16038" s="1">
        <v>-1.7849999999999999</v>
      </c>
      <c r="I16038" s="13">
        <f t="shared" si="250"/>
        <v>-115661.77700016432</v>
      </c>
    </row>
    <row r="16039" spans="1:9">
      <c r="A16039" s="10">
        <v>44180</v>
      </c>
      <c r="B16039" s="10">
        <v>44179</v>
      </c>
      <c r="C16039" t="s">
        <v>18960</v>
      </c>
      <c r="E16039" t="s">
        <v>16726</v>
      </c>
      <c r="F16039" s="1">
        <v>-1067.0909999999999</v>
      </c>
      <c r="I16039" s="13">
        <f t="shared" si="250"/>
        <v>-116728.86800016432</v>
      </c>
    </row>
    <row r="16040" spans="1:9">
      <c r="A16040" s="10">
        <v>44180</v>
      </c>
      <c r="B16040" s="10">
        <v>44179</v>
      </c>
      <c r="C16040" t="s">
        <v>101</v>
      </c>
      <c r="E16040" t="s">
        <v>11</v>
      </c>
      <c r="F16040" s="1">
        <v>-9.52</v>
      </c>
      <c r="I16040" s="13">
        <f t="shared" si="250"/>
        <v>-116738.38800016433</v>
      </c>
    </row>
    <row r="16041" spans="1:9">
      <c r="A16041" s="10">
        <v>44180</v>
      </c>
      <c r="B16041" s="10">
        <v>44179</v>
      </c>
      <c r="C16041" t="s">
        <v>18959</v>
      </c>
      <c r="D16041" t="s">
        <v>18956</v>
      </c>
      <c r="E16041" t="s">
        <v>332</v>
      </c>
      <c r="F16041" s="1">
        <v>-18513.43</v>
      </c>
      <c r="I16041" s="13">
        <f t="shared" si="250"/>
        <v>-135251.81800016432</v>
      </c>
    </row>
    <row r="16042" spans="1:9">
      <c r="A16042" s="10">
        <v>44180</v>
      </c>
      <c r="B16042" s="10">
        <v>44179</v>
      </c>
      <c r="C16042" t="s">
        <v>18958</v>
      </c>
      <c r="E16042" t="s">
        <v>18957</v>
      </c>
      <c r="F16042" s="1">
        <v>-3300.4749999999999</v>
      </c>
      <c r="I16042" s="13">
        <f t="shared" si="250"/>
        <v>-138552.29300016433</v>
      </c>
    </row>
    <row r="16043" spans="1:9">
      <c r="A16043" s="10">
        <v>44180</v>
      </c>
      <c r="B16043" s="10">
        <v>44179</v>
      </c>
      <c r="C16043" t="s">
        <v>101</v>
      </c>
      <c r="E16043" t="s">
        <v>11</v>
      </c>
      <c r="F16043" s="1">
        <v>-9.52</v>
      </c>
      <c r="I16043" s="13">
        <f t="shared" si="250"/>
        <v>-138561.81300016431</v>
      </c>
    </row>
    <row r="16044" spans="1:9">
      <c r="A16044" s="10">
        <v>44180</v>
      </c>
      <c r="B16044" s="10">
        <v>44179</v>
      </c>
      <c r="C16044" t="s">
        <v>31</v>
      </c>
      <c r="D16044" t="s">
        <v>18956</v>
      </c>
      <c r="E16044" t="s">
        <v>332</v>
      </c>
      <c r="F16044" s="1">
        <v>-1.7849999999999999</v>
      </c>
      <c r="I16044" s="13">
        <f t="shared" si="250"/>
        <v>-138563.59800016432</v>
      </c>
    </row>
    <row r="16045" spans="1:9">
      <c r="A16045" s="10">
        <v>44175</v>
      </c>
      <c r="B16045" s="10">
        <v>44179</v>
      </c>
      <c r="C16045" t="s">
        <v>14220</v>
      </c>
      <c r="E16045" t="s">
        <v>11</v>
      </c>
      <c r="F16045" s="1">
        <v>-20</v>
      </c>
      <c r="I16045" s="13">
        <f t="shared" si="250"/>
        <v>-138583.59800016432</v>
      </c>
    </row>
    <row r="16046" spans="1:9">
      <c r="A16046" s="10">
        <v>44175</v>
      </c>
      <c r="B16046" s="10">
        <v>44179</v>
      </c>
      <c r="C16046" t="s">
        <v>7</v>
      </c>
      <c r="E16046" t="s">
        <v>11</v>
      </c>
      <c r="F16046" s="1">
        <v>-3.8</v>
      </c>
      <c r="I16046" s="13">
        <f t="shared" si="250"/>
        <v>-138587.39800016431</v>
      </c>
    </row>
    <row r="16047" spans="1:9">
      <c r="A16047" s="10">
        <v>44181</v>
      </c>
      <c r="B16047" s="10">
        <v>44180</v>
      </c>
      <c r="C16047" t="s">
        <v>18994</v>
      </c>
      <c r="D16047" t="s">
        <v>18993</v>
      </c>
      <c r="E16047" t="s">
        <v>15044</v>
      </c>
      <c r="F16047" s="1">
        <v>-37430</v>
      </c>
      <c r="I16047" s="13">
        <f t="shared" si="250"/>
        <v>-176017.39800016431</v>
      </c>
    </row>
    <row r="16048" spans="1:9">
      <c r="A16048" s="10">
        <v>44181</v>
      </c>
      <c r="B16048" s="10">
        <v>44180</v>
      </c>
      <c r="C16048" t="s">
        <v>18992</v>
      </c>
      <c r="D16048" t="s">
        <v>11411</v>
      </c>
      <c r="E16048" t="s">
        <v>15044</v>
      </c>
      <c r="F16048" s="1">
        <v>-49250</v>
      </c>
      <c r="I16048" s="13">
        <f t="shared" si="250"/>
        <v>-225267.39800016431</v>
      </c>
    </row>
    <row r="16049" spans="1:9">
      <c r="A16049" s="10">
        <v>44181</v>
      </c>
      <c r="B16049" s="10">
        <v>44180</v>
      </c>
      <c r="C16049" t="s">
        <v>18991</v>
      </c>
      <c r="D16049" t="s">
        <v>18990</v>
      </c>
      <c r="E16049" t="s">
        <v>18989</v>
      </c>
      <c r="F16049" s="1">
        <v>-1680.001</v>
      </c>
      <c r="I16049" s="13">
        <f t="shared" si="250"/>
        <v>-226947.3990001643</v>
      </c>
    </row>
    <row r="16050" spans="1:9">
      <c r="A16050" s="10">
        <v>44181</v>
      </c>
      <c r="B16050" s="10">
        <v>44180</v>
      </c>
      <c r="C16050" t="s">
        <v>18988</v>
      </c>
      <c r="D16050" t="s">
        <v>18987</v>
      </c>
      <c r="E16050" t="s">
        <v>6120</v>
      </c>
      <c r="F16050" s="1">
        <v>-1938.1559999999999</v>
      </c>
      <c r="I16050" s="13">
        <f t="shared" si="250"/>
        <v>-228885.55500016428</v>
      </c>
    </row>
    <row r="16051" spans="1:9">
      <c r="A16051" s="10">
        <v>44181</v>
      </c>
      <c r="B16051" s="10">
        <v>44180</v>
      </c>
      <c r="C16051" t="s">
        <v>18986</v>
      </c>
      <c r="D16051" t="s">
        <v>18985</v>
      </c>
      <c r="E16051" t="s">
        <v>11</v>
      </c>
      <c r="F16051" s="1">
        <v>-416.5</v>
      </c>
      <c r="I16051" s="13">
        <f t="shared" si="250"/>
        <v>-229302.05500016428</v>
      </c>
    </row>
    <row r="16052" spans="1:9">
      <c r="A16052" s="10">
        <v>44181</v>
      </c>
      <c r="B16052" s="10">
        <v>44180</v>
      </c>
      <c r="C16052" t="s">
        <v>18984</v>
      </c>
      <c r="D16052" t="s">
        <v>18983</v>
      </c>
      <c r="E16052" t="s">
        <v>13665</v>
      </c>
      <c r="F16052" s="1">
        <v>-34475</v>
      </c>
      <c r="I16052" s="13">
        <f t="shared" si="250"/>
        <v>-263777.05500016431</v>
      </c>
    </row>
    <row r="16053" spans="1:9">
      <c r="A16053" s="10">
        <v>44181</v>
      </c>
      <c r="B16053" s="10">
        <v>44180</v>
      </c>
      <c r="C16053" t="s">
        <v>18982</v>
      </c>
      <c r="D16053" t="s">
        <v>18981</v>
      </c>
      <c r="E16053" t="s">
        <v>17864</v>
      </c>
      <c r="F16053" s="1">
        <v>-49250</v>
      </c>
      <c r="I16053" s="13">
        <f t="shared" si="250"/>
        <v>-313027.05500016431</v>
      </c>
    </row>
    <row r="16054" spans="1:9">
      <c r="A16054" s="10">
        <v>44181</v>
      </c>
      <c r="B16054" s="10">
        <v>44180</v>
      </c>
      <c r="C16054" t="s">
        <v>18980</v>
      </c>
      <c r="D16054" t="s">
        <v>11479</v>
      </c>
      <c r="E16054" t="s">
        <v>17864</v>
      </c>
      <c r="F16054" s="1">
        <v>-34475</v>
      </c>
      <c r="I16054" s="13">
        <f t="shared" si="250"/>
        <v>-347502.05500016431</v>
      </c>
    </row>
    <row r="16055" spans="1:9">
      <c r="A16055" s="10">
        <v>44181</v>
      </c>
      <c r="B16055" s="10">
        <v>44180</v>
      </c>
      <c r="C16055" t="s">
        <v>18979</v>
      </c>
      <c r="D16055" t="s">
        <v>18978</v>
      </c>
      <c r="E16055" t="s">
        <v>13665</v>
      </c>
      <c r="F16055" s="1">
        <v>-49250</v>
      </c>
      <c r="I16055" s="13">
        <f t="shared" si="250"/>
        <v>-396752.05500016431</v>
      </c>
    </row>
    <row r="16056" spans="1:9">
      <c r="A16056" s="10">
        <v>44181</v>
      </c>
      <c r="B16056" s="10">
        <v>44180</v>
      </c>
      <c r="C16056" t="s">
        <v>18977</v>
      </c>
      <c r="D16056" t="s">
        <v>18976</v>
      </c>
      <c r="E16056" t="s">
        <v>15044</v>
      </c>
      <c r="F16056" s="1">
        <v>-49250</v>
      </c>
      <c r="I16056" s="13">
        <f t="shared" si="250"/>
        <v>-446002.05500016431</v>
      </c>
    </row>
    <row r="16057" spans="1:9">
      <c r="A16057" s="10">
        <v>44180</v>
      </c>
      <c r="B16057" s="10">
        <v>44180</v>
      </c>
      <c r="C16057" t="s">
        <v>4753</v>
      </c>
      <c r="E16057" t="s">
        <v>11</v>
      </c>
      <c r="G16057" s="1">
        <v>4000000</v>
      </c>
      <c r="I16057" s="13">
        <f t="shared" si="250"/>
        <v>3553997.9449998355</v>
      </c>
    </row>
    <row r="16058" spans="1:9">
      <c r="A16058" s="10">
        <v>44180</v>
      </c>
      <c r="B16058" s="10">
        <v>44180</v>
      </c>
      <c r="C16058" t="s">
        <v>350</v>
      </c>
      <c r="E16058" t="s">
        <v>11</v>
      </c>
      <c r="F16058" s="1">
        <v>-2.9750000000000001</v>
      </c>
      <c r="I16058" s="13">
        <f t="shared" si="250"/>
        <v>3553994.9699998354</v>
      </c>
    </row>
    <row r="16059" spans="1:9">
      <c r="A16059" s="10">
        <v>44180</v>
      </c>
      <c r="B16059" s="10">
        <v>44180</v>
      </c>
      <c r="C16059" t="s">
        <v>3741</v>
      </c>
      <c r="E16059" t="s">
        <v>11</v>
      </c>
      <c r="F16059" s="1">
        <v>-3576113.45</v>
      </c>
      <c r="I16059" s="13">
        <f t="shared" si="250"/>
        <v>-22118.480000164825</v>
      </c>
    </row>
    <row r="16060" spans="1:9">
      <c r="A16060" s="10">
        <v>44180</v>
      </c>
      <c r="B16060" s="10">
        <v>44180</v>
      </c>
      <c r="C16060" t="s">
        <v>350</v>
      </c>
      <c r="E16060" t="s">
        <v>11</v>
      </c>
      <c r="F16060" s="1">
        <v>-2.9750000000000001</v>
      </c>
      <c r="I16060" s="13">
        <f t="shared" si="250"/>
        <v>-22121.455000164824</v>
      </c>
    </row>
    <row r="16061" spans="1:9">
      <c r="A16061" s="10">
        <v>44180</v>
      </c>
      <c r="B16061" s="10">
        <v>44180</v>
      </c>
      <c r="C16061" t="s">
        <v>21</v>
      </c>
      <c r="E16061" t="s">
        <v>11</v>
      </c>
      <c r="F16061" s="1">
        <v>-423886.55</v>
      </c>
      <c r="I16061" s="13">
        <f t="shared" si="250"/>
        <v>-446008.00500016479</v>
      </c>
    </row>
    <row r="16062" spans="1:9">
      <c r="A16062" s="10">
        <v>44180</v>
      </c>
      <c r="B16062" s="10">
        <v>44180</v>
      </c>
      <c r="C16062" t="s">
        <v>21</v>
      </c>
      <c r="E16062" t="s">
        <v>11</v>
      </c>
      <c r="F16062" s="1">
        <v>-3700000</v>
      </c>
      <c r="I16062" s="13">
        <f t="shared" si="250"/>
        <v>-4146008.0050001647</v>
      </c>
    </row>
    <row r="16063" spans="1:9">
      <c r="A16063" s="10">
        <v>44180</v>
      </c>
      <c r="B16063" s="10">
        <v>44180</v>
      </c>
      <c r="C16063" t="s">
        <v>4752</v>
      </c>
      <c r="E16063" t="s">
        <v>11</v>
      </c>
      <c r="G16063" s="1">
        <v>3700000</v>
      </c>
      <c r="I16063" s="13">
        <f t="shared" si="250"/>
        <v>-446008.00500016473</v>
      </c>
    </row>
    <row r="16064" spans="1:9">
      <c r="A16064" s="10">
        <v>44179</v>
      </c>
      <c r="B16064" s="10">
        <v>44180</v>
      </c>
      <c r="C16064" t="s">
        <v>18953</v>
      </c>
      <c r="D16064" t="s">
        <v>1610</v>
      </c>
      <c r="E16064" t="s">
        <v>11</v>
      </c>
      <c r="G16064" s="1">
        <v>13500</v>
      </c>
      <c r="I16064" s="13">
        <f t="shared" si="250"/>
        <v>-432508.00500016473</v>
      </c>
    </row>
    <row r="16065" spans="1:9">
      <c r="A16065" s="10">
        <v>44179</v>
      </c>
      <c r="B16065" s="10">
        <v>44180</v>
      </c>
      <c r="C16065" t="s">
        <v>18950</v>
      </c>
      <c r="D16065" t="s">
        <v>18947</v>
      </c>
      <c r="E16065" t="s">
        <v>11</v>
      </c>
      <c r="G16065" s="1">
        <v>540000</v>
      </c>
      <c r="I16065" s="13">
        <f t="shared" si="250"/>
        <v>107491.99499983527</v>
      </c>
    </row>
    <row r="16066" spans="1:9">
      <c r="A16066" s="10">
        <v>44179</v>
      </c>
      <c r="B16066" s="10">
        <v>44180</v>
      </c>
      <c r="C16066" t="s">
        <v>18946</v>
      </c>
      <c r="D16066" t="s">
        <v>18945</v>
      </c>
      <c r="E16066" t="s">
        <v>11</v>
      </c>
      <c r="G16066" s="1">
        <v>715.03599999999994</v>
      </c>
      <c r="I16066" s="13">
        <f t="shared" si="250"/>
        <v>108207.03099983526</v>
      </c>
    </row>
    <row r="16067" spans="1:9">
      <c r="A16067" s="10">
        <v>44179</v>
      </c>
      <c r="B16067" s="10">
        <v>44180</v>
      </c>
      <c r="C16067" t="s">
        <v>18944</v>
      </c>
      <c r="D16067" t="s">
        <v>1979</v>
      </c>
      <c r="E16067" t="s">
        <v>11</v>
      </c>
      <c r="G16067" s="1">
        <v>19000</v>
      </c>
      <c r="I16067" s="13">
        <f t="shared" ref="I16067:I16130" si="251">I16066+F16067+G16067</f>
        <v>127207.03099983526</v>
      </c>
    </row>
    <row r="16068" spans="1:9">
      <c r="A16068" s="10">
        <v>44179</v>
      </c>
      <c r="B16068" s="10">
        <v>44180</v>
      </c>
      <c r="C16068" t="s">
        <v>16379</v>
      </c>
      <c r="D16068" t="s">
        <v>2048</v>
      </c>
      <c r="E16068" t="s">
        <v>11</v>
      </c>
      <c r="G16068" s="1">
        <v>23500</v>
      </c>
      <c r="I16068" s="13">
        <f t="shared" si="251"/>
        <v>150707.03099983526</v>
      </c>
    </row>
    <row r="16069" spans="1:9">
      <c r="A16069" s="10">
        <v>44179</v>
      </c>
      <c r="B16069" s="10">
        <v>44180</v>
      </c>
      <c r="C16069" t="s">
        <v>5243</v>
      </c>
      <c r="D16069" t="s">
        <v>2129</v>
      </c>
      <c r="E16069" t="s">
        <v>11</v>
      </c>
      <c r="G16069" s="1">
        <v>33000</v>
      </c>
      <c r="I16069" s="13">
        <f t="shared" si="251"/>
        <v>183707.03099983526</v>
      </c>
    </row>
    <row r="16070" spans="1:9">
      <c r="A16070" s="10">
        <v>44176</v>
      </c>
      <c r="B16070" s="10">
        <v>44180</v>
      </c>
      <c r="C16070" t="s">
        <v>14220</v>
      </c>
      <c r="E16070" t="s">
        <v>11</v>
      </c>
      <c r="F16070" s="1">
        <v>-20</v>
      </c>
      <c r="I16070" s="13">
        <f t="shared" si="251"/>
        <v>183687.03099983526</v>
      </c>
    </row>
    <row r="16071" spans="1:9">
      <c r="A16071" s="10">
        <v>44176</v>
      </c>
      <c r="B16071" s="10">
        <v>44180</v>
      </c>
      <c r="C16071" t="s">
        <v>7</v>
      </c>
      <c r="E16071" t="s">
        <v>11</v>
      </c>
      <c r="F16071" s="1">
        <v>-3.8</v>
      </c>
      <c r="I16071" s="13">
        <f t="shared" si="251"/>
        <v>183683.23099983527</v>
      </c>
    </row>
    <row r="16072" spans="1:9">
      <c r="A16072" s="10">
        <v>44186</v>
      </c>
      <c r="B16072" s="10">
        <v>44181</v>
      </c>
      <c r="C16072" t="s">
        <v>184</v>
      </c>
      <c r="D16072" t="s">
        <v>19058</v>
      </c>
      <c r="E16072" t="s">
        <v>19057</v>
      </c>
      <c r="F16072" s="1">
        <v>-10</v>
      </c>
      <c r="I16072" s="13">
        <f t="shared" si="251"/>
        <v>183673.23099983527</v>
      </c>
    </row>
    <row r="16073" spans="1:9">
      <c r="A16073" s="10">
        <v>44186</v>
      </c>
      <c r="B16073" s="10">
        <v>44181</v>
      </c>
      <c r="C16073" t="s">
        <v>7</v>
      </c>
      <c r="D16073" t="s">
        <v>19031</v>
      </c>
      <c r="E16073" t="s">
        <v>19030</v>
      </c>
      <c r="F16073" s="1">
        <v>-1.9</v>
      </c>
      <c r="I16073" s="13">
        <f t="shared" si="251"/>
        <v>183671.33099983528</v>
      </c>
    </row>
    <row r="16074" spans="1:9">
      <c r="A16074" s="10">
        <v>44182</v>
      </c>
      <c r="B16074" s="10">
        <v>44181</v>
      </c>
      <c r="C16074" t="s">
        <v>19009</v>
      </c>
      <c r="D16074" t="s">
        <v>19008</v>
      </c>
      <c r="E16074" t="s">
        <v>484</v>
      </c>
      <c r="F16074" s="1">
        <v>-9964.7880000000005</v>
      </c>
      <c r="I16074" s="13">
        <f t="shared" si="251"/>
        <v>173706.54299983528</v>
      </c>
    </row>
    <row r="16075" spans="1:9">
      <c r="A16075" s="10">
        <v>44182</v>
      </c>
      <c r="B16075" s="10">
        <v>44181</v>
      </c>
      <c r="C16075" t="s">
        <v>19007</v>
      </c>
      <c r="D16075" t="s">
        <v>19006</v>
      </c>
      <c r="E16075" t="s">
        <v>11</v>
      </c>
      <c r="F16075" s="1">
        <v>-15000</v>
      </c>
      <c r="I16075" s="13">
        <f t="shared" si="251"/>
        <v>158706.54299983528</v>
      </c>
    </row>
    <row r="16076" spans="1:9">
      <c r="A16076" s="10">
        <v>44182</v>
      </c>
      <c r="B16076" s="10">
        <v>44181</v>
      </c>
      <c r="C16076" t="s">
        <v>19005</v>
      </c>
      <c r="D16076" t="s">
        <v>19004</v>
      </c>
      <c r="E16076" t="s">
        <v>9114</v>
      </c>
      <c r="F16076" s="1">
        <v>-3847.509</v>
      </c>
      <c r="I16076" s="13">
        <f t="shared" si="251"/>
        <v>154859.03399983529</v>
      </c>
    </row>
    <row r="16077" spans="1:9">
      <c r="A16077" s="10">
        <v>44182</v>
      </c>
      <c r="B16077" s="10">
        <v>44181</v>
      </c>
      <c r="C16077" t="s">
        <v>19003</v>
      </c>
      <c r="D16077" t="s">
        <v>10977</v>
      </c>
      <c r="E16077" t="s">
        <v>11</v>
      </c>
      <c r="F16077" s="1">
        <v>-1764.6769999999999</v>
      </c>
      <c r="I16077" s="13">
        <f t="shared" si="251"/>
        <v>153094.35699983529</v>
      </c>
    </row>
    <row r="16078" spans="1:9">
      <c r="A16078" s="10">
        <v>44182</v>
      </c>
      <c r="B16078" s="10">
        <v>44181</v>
      </c>
      <c r="C16078" t="s">
        <v>19002</v>
      </c>
      <c r="D16078" t="s">
        <v>19001</v>
      </c>
      <c r="E16078" t="s">
        <v>11</v>
      </c>
      <c r="F16078" s="1">
        <v>-20000</v>
      </c>
      <c r="I16078" s="13">
        <f t="shared" si="251"/>
        <v>133094.35699983529</v>
      </c>
    </row>
    <row r="16079" spans="1:9">
      <c r="A16079" s="10">
        <v>44182</v>
      </c>
      <c r="B16079" s="10">
        <v>44181</v>
      </c>
      <c r="C16079" t="s">
        <v>19000</v>
      </c>
      <c r="D16079" t="s">
        <v>18999</v>
      </c>
      <c r="E16079" t="s">
        <v>11</v>
      </c>
      <c r="F16079" s="1">
        <v>-9483.6910000000007</v>
      </c>
      <c r="I16079" s="13">
        <f t="shared" si="251"/>
        <v>123610.66599983528</v>
      </c>
    </row>
    <row r="16080" spans="1:9">
      <c r="A16080" s="10">
        <v>44182</v>
      </c>
      <c r="B16080" s="10">
        <v>44181</v>
      </c>
      <c r="C16080" t="s">
        <v>18998</v>
      </c>
      <c r="D16080" t="s">
        <v>18997</v>
      </c>
      <c r="E16080" t="s">
        <v>6777</v>
      </c>
      <c r="F16080" s="1">
        <v>-160</v>
      </c>
      <c r="I16080" s="13">
        <f t="shared" si="251"/>
        <v>123450.66599983528</v>
      </c>
    </row>
    <row r="16081" spans="1:9">
      <c r="A16081" s="10">
        <v>44182</v>
      </c>
      <c r="B16081" s="10">
        <v>44181</v>
      </c>
      <c r="C16081" t="s">
        <v>18996</v>
      </c>
      <c r="D16081" t="s">
        <v>18995</v>
      </c>
      <c r="E16081" t="s">
        <v>6727</v>
      </c>
      <c r="F16081" s="1">
        <v>-1025.0509999999999</v>
      </c>
      <c r="I16081" s="13">
        <f t="shared" si="251"/>
        <v>122425.61499983528</v>
      </c>
    </row>
    <row r="16082" spans="1:9">
      <c r="A16082" s="10">
        <v>44181</v>
      </c>
      <c r="B16082" s="10">
        <v>44181</v>
      </c>
      <c r="C16082" t="s">
        <v>4758</v>
      </c>
      <c r="E16082" t="s">
        <v>11</v>
      </c>
      <c r="F16082" s="1">
        <v>-77709.25</v>
      </c>
      <c r="I16082" s="13">
        <f t="shared" si="251"/>
        <v>44716.364999835278</v>
      </c>
    </row>
    <row r="16083" spans="1:9">
      <c r="A16083" s="10">
        <v>44181</v>
      </c>
      <c r="B16083" s="10">
        <v>44181</v>
      </c>
      <c r="C16083" t="s">
        <v>4758</v>
      </c>
      <c r="E16083" t="s">
        <v>11</v>
      </c>
      <c r="F16083" s="1">
        <v>-81426.667000000001</v>
      </c>
      <c r="I16083" s="13">
        <f t="shared" si="251"/>
        <v>-36710.302000164724</v>
      </c>
    </row>
    <row r="16084" spans="1:9">
      <c r="A16084" s="10">
        <v>44186</v>
      </c>
      <c r="B16084" s="10">
        <v>44182</v>
      </c>
      <c r="C16084" t="s">
        <v>7</v>
      </c>
      <c r="D16084" t="s">
        <v>19035</v>
      </c>
      <c r="E16084" t="s">
        <v>19034</v>
      </c>
      <c r="F16084" s="1">
        <v>-1.9</v>
      </c>
      <c r="I16084" s="13">
        <f t="shared" si="251"/>
        <v>-36712.202000164725</v>
      </c>
    </row>
    <row r="16085" spans="1:9">
      <c r="A16085" s="10">
        <v>44186</v>
      </c>
      <c r="B16085" s="10">
        <v>44182</v>
      </c>
      <c r="C16085" t="s">
        <v>184</v>
      </c>
      <c r="D16085" t="s">
        <v>19033</v>
      </c>
      <c r="E16085" t="s">
        <v>19032</v>
      </c>
      <c r="F16085" s="1">
        <v>-10</v>
      </c>
      <c r="I16085" s="13">
        <f t="shared" si="251"/>
        <v>-36722.202000164725</v>
      </c>
    </row>
    <row r="16086" spans="1:9">
      <c r="A16086" s="10">
        <v>44183</v>
      </c>
      <c r="B16086" s="10">
        <v>44182</v>
      </c>
      <c r="C16086" t="s">
        <v>19027</v>
      </c>
      <c r="D16086" t="s">
        <v>19026</v>
      </c>
      <c r="E16086" t="s">
        <v>15833</v>
      </c>
      <c r="F16086" s="1">
        <v>-480</v>
      </c>
      <c r="I16086" s="13">
        <f t="shared" si="251"/>
        <v>-37202.202000164725</v>
      </c>
    </row>
    <row r="16087" spans="1:9">
      <c r="A16087" s="10">
        <v>44183</v>
      </c>
      <c r="B16087" s="10">
        <v>44182</v>
      </c>
      <c r="C16087" t="s">
        <v>19025</v>
      </c>
      <c r="D16087" t="s">
        <v>10912</v>
      </c>
      <c r="E16087" t="s">
        <v>12896</v>
      </c>
      <c r="F16087" s="1">
        <v>-1444.432</v>
      </c>
      <c r="I16087" s="13">
        <f t="shared" si="251"/>
        <v>-38646.634000164726</v>
      </c>
    </row>
    <row r="16088" spans="1:9">
      <c r="A16088" s="10">
        <v>44183</v>
      </c>
      <c r="B16088" s="10">
        <v>44182</v>
      </c>
      <c r="C16088" t="s">
        <v>452</v>
      </c>
      <c r="D16088" t="s">
        <v>1978</v>
      </c>
      <c r="E16088" t="s">
        <v>11</v>
      </c>
      <c r="F16088" s="1">
        <v>-0.59499999999999997</v>
      </c>
      <c r="I16088" s="13">
        <f t="shared" si="251"/>
        <v>-38647.229000164727</v>
      </c>
    </row>
    <row r="16089" spans="1:9">
      <c r="A16089" s="10">
        <v>44183</v>
      </c>
      <c r="B16089" s="10">
        <v>44182</v>
      </c>
      <c r="C16089" t="s">
        <v>452</v>
      </c>
      <c r="D16089" t="s">
        <v>1867</v>
      </c>
      <c r="E16089" t="s">
        <v>11</v>
      </c>
      <c r="F16089" s="1">
        <v>-0.59499999999999997</v>
      </c>
      <c r="I16089" s="13">
        <f t="shared" si="251"/>
        <v>-38647.824000164728</v>
      </c>
    </row>
    <row r="16090" spans="1:9">
      <c r="A16090" s="10">
        <v>44183</v>
      </c>
      <c r="B16090" s="10">
        <v>44182</v>
      </c>
      <c r="C16090" t="s">
        <v>19024</v>
      </c>
      <c r="D16090" t="s">
        <v>19023</v>
      </c>
      <c r="E16090" t="s">
        <v>7190</v>
      </c>
      <c r="F16090" s="1">
        <v>-476.6</v>
      </c>
      <c r="I16090" s="13">
        <f t="shared" si="251"/>
        <v>-39124.424000164727</v>
      </c>
    </row>
    <row r="16091" spans="1:9">
      <c r="A16091" s="10">
        <v>44183</v>
      </c>
      <c r="B16091" s="10">
        <v>44182</v>
      </c>
      <c r="C16091" t="s">
        <v>19022</v>
      </c>
      <c r="D16091" t="s">
        <v>19021</v>
      </c>
      <c r="E16091" t="s">
        <v>19020</v>
      </c>
      <c r="F16091" s="1">
        <v>-100000</v>
      </c>
      <c r="I16091" s="13">
        <f t="shared" si="251"/>
        <v>-139124.42400016473</v>
      </c>
    </row>
    <row r="16092" spans="1:9">
      <c r="A16092" s="10">
        <v>44183</v>
      </c>
      <c r="B16092" s="10">
        <v>44182</v>
      </c>
      <c r="C16092" t="s">
        <v>452</v>
      </c>
      <c r="D16092" t="s">
        <v>1611</v>
      </c>
      <c r="E16092" t="s">
        <v>11</v>
      </c>
      <c r="F16092" s="1">
        <v>-0.59499999999999997</v>
      </c>
      <c r="I16092" s="13">
        <f t="shared" si="251"/>
        <v>-139125.01900016473</v>
      </c>
    </row>
    <row r="16093" spans="1:9">
      <c r="A16093" s="10">
        <v>44183</v>
      </c>
      <c r="B16093" s="10">
        <v>44182</v>
      </c>
      <c r="C16093" t="s">
        <v>12249</v>
      </c>
      <c r="D16093" t="s">
        <v>19017</v>
      </c>
      <c r="E16093" t="s">
        <v>11</v>
      </c>
      <c r="F16093" s="1">
        <v>-0.59499999999999997</v>
      </c>
      <c r="I16093" s="13">
        <f t="shared" si="251"/>
        <v>-139125.61400016473</v>
      </c>
    </row>
    <row r="16094" spans="1:9">
      <c r="A16094" s="10">
        <v>44183</v>
      </c>
      <c r="B16094" s="10">
        <v>44182</v>
      </c>
      <c r="C16094" t="s">
        <v>19016</v>
      </c>
      <c r="D16094" t="s">
        <v>19015</v>
      </c>
      <c r="E16094" t="s">
        <v>237</v>
      </c>
      <c r="F16094" s="1">
        <v>-79847.798999999999</v>
      </c>
      <c r="I16094" s="13">
        <f t="shared" si="251"/>
        <v>-218973.41300016473</v>
      </c>
    </row>
    <row r="16095" spans="1:9">
      <c r="A16095" s="10">
        <v>44183</v>
      </c>
      <c r="B16095" s="10">
        <v>44182</v>
      </c>
      <c r="C16095" t="s">
        <v>19014</v>
      </c>
      <c r="D16095" t="s">
        <v>19013</v>
      </c>
      <c r="E16095" t="s">
        <v>19012</v>
      </c>
      <c r="F16095" s="1">
        <v>-384.79500000000002</v>
      </c>
      <c r="I16095" s="13">
        <f t="shared" si="251"/>
        <v>-219358.20800016474</v>
      </c>
    </row>
    <row r="16096" spans="1:9">
      <c r="A16096" s="10">
        <v>44183</v>
      </c>
      <c r="B16096" s="10">
        <v>44182</v>
      </c>
      <c r="C16096" t="s">
        <v>19011</v>
      </c>
      <c r="D16096" t="s">
        <v>19010</v>
      </c>
      <c r="E16096" t="s">
        <v>17395</v>
      </c>
      <c r="F16096" s="1">
        <v>-417.1</v>
      </c>
      <c r="I16096" s="13">
        <f t="shared" si="251"/>
        <v>-219775.30800016475</v>
      </c>
    </row>
    <row r="16097" spans="1:9">
      <c r="A16097" s="10">
        <v>44183</v>
      </c>
      <c r="B16097" s="10">
        <v>44182</v>
      </c>
      <c r="C16097" t="s">
        <v>452</v>
      </c>
      <c r="D16097" t="s">
        <v>2586</v>
      </c>
      <c r="E16097" t="s">
        <v>11</v>
      </c>
      <c r="F16097" s="1">
        <v>-0.59499999999999997</v>
      </c>
      <c r="I16097" s="13">
        <f t="shared" si="251"/>
        <v>-219775.90300016475</v>
      </c>
    </row>
    <row r="16098" spans="1:9">
      <c r="A16098" s="10">
        <v>44193</v>
      </c>
      <c r="B16098" s="10">
        <v>44183</v>
      </c>
      <c r="C16098" t="s">
        <v>271</v>
      </c>
      <c r="E16098" t="s">
        <v>11</v>
      </c>
      <c r="G16098" s="1">
        <v>3946.529</v>
      </c>
      <c r="I16098" s="13">
        <f t="shared" si="251"/>
        <v>-215829.37400016474</v>
      </c>
    </row>
    <row r="16099" spans="1:9">
      <c r="A16099" s="10">
        <v>44186</v>
      </c>
      <c r="B16099" s="10">
        <v>44183</v>
      </c>
      <c r="C16099" t="s">
        <v>19060</v>
      </c>
      <c r="D16099" t="s">
        <v>19059</v>
      </c>
      <c r="E16099" t="s">
        <v>7244</v>
      </c>
      <c r="F16099" s="1">
        <v>-188.02500000000001</v>
      </c>
      <c r="I16099" s="13">
        <f t="shared" si="251"/>
        <v>-216017.39900016473</v>
      </c>
    </row>
    <row r="16100" spans="1:9">
      <c r="A16100" s="10">
        <v>44186</v>
      </c>
      <c r="B16100" s="10">
        <v>44183</v>
      </c>
      <c r="C16100" t="s">
        <v>19056</v>
      </c>
      <c r="D16100" t="s">
        <v>19055</v>
      </c>
      <c r="E16100" t="s">
        <v>19054</v>
      </c>
      <c r="F16100" s="1">
        <v>-168.86600000000001</v>
      </c>
      <c r="I16100" s="13">
        <f t="shared" si="251"/>
        <v>-216186.26500016474</v>
      </c>
    </row>
    <row r="16101" spans="1:9">
      <c r="A16101" s="10">
        <v>44186</v>
      </c>
      <c r="B16101" s="10">
        <v>44183</v>
      </c>
      <c r="C16101" t="s">
        <v>19053</v>
      </c>
      <c r="D16101" t="s">
        <v>19052</v>
      </c>
      <c r="E16101" t="s">
        <v>18731</v>
      </c>
      <c r="F16101" s="1">
        <v>-298.10000000000002</v>
      </c>
      <c r="I16101" s="13">
        <f t="shared" si="251"/>
        <v>-216484.36500016475</v>
      </c>
    </row>
    <row r="16102" spans="1:9">
      <c r="A16102" s="10">
        <v>44186</v>
      </c>
      <c r="B16102" s="10">
        <v>44183</v>
      </c>
      <c r="C16102" t="s">
        <v>19051</v>
      </c>
      <c r="D16102" t="s">
        <v>19050</v>
      </c>
      <c r="E16102" t="s">
        <v>8015</v>
      </c>
      <c r="F16102" s="1">
        <v>-3946.529</v>
      </c>
      <c r="I16102" s="13">
        <f t="shared" si="251"/>
        <v>-220430.89400016476</v>
      </c>
    </row>
    <row r="16103" spans="1:9">
      <c r="A16103" s="10">
        <v>44186</v>
      </c>
      <c r="B16103" s="10">
        <v>44183</v>
      </c>
      <c r="C16103" t="s">
        <v>31</v>
      </c>
      <c r="D16103" t="s">
        <v>19050</v>
      </c>
      <c r="E16103" t="s">
        <v>8015</v>
      </c>
      <c r="F16103" s="1">
        <v>-1.7849999999999999</v>
      </c>
      <c r="I16103" s="13">
        <f t="shared" si="251"/>
        <v>-220432.67900016476</v>
      </c>
    </row>
    <row r="16104" spans="1:9">
      <c r="A16104" s="10">
        <v>44186</v>
      </c>
      <c r="B16104" s="10">
        <v>44183</v>
      </c>
      <c r="C16104" t="s">
        <v>19049</v>
      </c>
      <c r="D16104" t="s">
        <v>19048</v>
      </c>
      <c r="E16104" t="s">
        <v>11</v>
      </c>
      <c r="F16104" s="1">
        <v>-918.78800000000001</v>
      </c>
      <c r="I16104" s="13">
        <f t="shared" si="251"/>
        <v>-221351.46700016476</v>
      </c>
    </row>
    <row r="16105" spans="1:9">
      <c r="A16105" s="10">
        <v>44186</v>
      </c>
      <c r="B16105" s="10">
        <v>44183</v>
      </c>
      <c r="C16105" t="s">
        <v>19047</v>
      </c>
      <c r="D16105" t="s">
        <v>19046</v>
      </c>
      <c r="E16105" t="s">
        <v>8248</v>
      </c>
      <c r="F16105" s="1">
        <v>-415</v>
      </c>
      <c r="I16105" s="13">
        <f t="shared" si="251"/>
        <v>-221766.46700016476</v>
      </c>
    </row>
    <row r="16106" spans="1:9">
      <c r="A16106" s="10">
        <v>44186</v>
      </c>
      <c r="B16106" s="10">
        <v>44183</v>
      </c>
      <c r="C16106" t="s">
        <v>19045</v>
      </c>
      <c r="D16106" t="s">
        <v>19044</v>
      </c>
      <c r="E16106" t="s">
        <v>587</v>
      </c>
      <c r="F16106" s="1">
        <v>-2400.13</v>
      </c>
      <c r="I16106" s="13">
        <f t="shared" si="251"/>
        <v>-224166.59700016477</v>
      </c>
    </row>
    <row r="16107" spans="1:9">
      <c r="A16107" s="10">
        <v>44186</v>
      </c>
      <c r="B16107" s="10">
        <v>44183</v>
      </c>
      <c r="C16107" t="s">
        <v>31</v>
      </c>
      <c r="D16107" t="s">
        <v>19044</v>
      </c>
      <c r="E16107" t="s">
        <v>587</v>
      </c>
      <c r="F16107" s="1">
        <v>-1.7849999999999999</v>
      </c>
      <c r="I16107" s="13">
        <f t="shared" si="251"/>
        <v>-224168.38200016477</v>
      </c>
    </row>
    <row r="16108" spans="1:9">
      <c r="A16108" s="10">
        <v>44186</v>
      </c>
      <c r="B16108" s="10">
        <v>44183</v>
      </c>
      <c r="C16108" t="s">
        <v>19043</v>
      </c>
      <c r="D16108" t="s">
        <v>19042</v>
      </c>
      <c r="E16108" t="s">
        <v>8015</v>
      </c>
      <c r="F16108" s="1">
        <v>-3324.82</v>
      </c>
      <c r="I16108" s="13">
        <f t="shared" si="251"/>
        <v>-227493.20200016478</v>
      </c>
    </row>
    <row r="16109" spans="1:9">
      <c r="A16109" s="10">
        <v>44186</v>
      </c>
      <c r="B16109" s="10">
        <v>44183</v>
      </c>
      <c r="C16109" t="s">
        <v>31</v>
      </c>
      <c r="D16109" t="s">
        <v>19042</v>
      </c>
      <c r="E16109" t="s">
        <v>8015</v>
      </c>
      <c r="F16109" s="1">
        <v>-1.7849999999999999</v>
      </c>
      <c r="I16109" s="13">
        <f t="shared" si="251"/>
        <v>-227494.98700016478</v>
      </c>
    </row>
    <row r="16110" spans="1:9">
      <c r="A16110" s="10">
        <v>44186</v>
      </c>
      <c r="B16110" s="10">
        <v>44183</v>
      </c>
      <c r="C16110" t="s">
        <v>19041</v>
      </c>
      <c r="D16110" t="s">
        <v>19040</v>
      </c>
      <c r="E16110" t="s">
        <v>10075</v>
      </c>
      <c r="F16110" s="1">
        <v>-11582.96</v>
      </c>
      <c r="I16110" s="13">
        <f t="shared" si="251"/>
        <v>-239077.94700016477</v>
      </c>
    </row>
    <row r="16111" spans="1:9">
      <c r="A16111" s="10">
        <v>44186</v>
      </c>
      <c r="B16111" s="10">
        <v>44183</v>
      </c>
      <c r="C16111" t="s">
        <v>31</v>
      </c>
      <c r="D16111" t="s">
        <v>19040</v>
      </c>
      <c r="E16111" t="s">
        <v>10075</v>
      </c>
      <c r="F16111" s="1">
        <v>-1.7849999999999999</v>
      </c>
      <c r="I16111" s="13">
        <f t="shared" si="251"/>
        <v>-239079.73200016477</v>
      </c>
    </row>
    <row r="16112" spans="1:9">
      <c r="A16112" s="10">
        <v>44186</v>
      </c>
      <c r="B16112" s="10">
        <v>44183</v>
      </c>
      <c r="C16112" t="s">
        <v>19039</v>
      </c>
      <c r="D16112" t="s">
        <v>19038</v>
      </c>
      <c r="E16112" t="s">
        <v>332</v>
      </c>
      <c r="F16112" s="1">
        <v>-10835</v>
      </c>
      <c r="I16112" s="13">
        <f t="shared" si="251"/>
        <v>-249914.73200016477</v>
      </c>
    </row>
    <row r="16113" spans="1:9">
      <c r="A16113" s="10">
        <v>44186</v>
      </c>
      <c r="B16113" s="10">
        <v>44183</v>
      </c>
      <c r="C16113" t="s">
        <v>31</v>
      </c>
      <c r="D16113" t="s">
        <v>19038</v>
      </c>
      <c r="E16113" t="s">
        <v>332</v>
      </c>
      <c r="F16113" s="1">
        <v>-1.7849999999999999</v>
      </c>
      <c r="I16113" s="13">
        <f t="shared" si="251"/>
        <v>-249916.51700016478</v>
      </c>
    </row>
    <row r="16114" spans="1:9">
      <c r="A16114" s="10">
        <v>44186</v>
      </c>
      <c r="B16114" s="10">
        <v>44183</v>
      </c>
      <c r="C16114" t="s">
        <v>19037</v>
      </c>
      <c r="D16114" t="s">
        <v>19036</v>
      </c>
      <c r="E16114" t="s">
        <v>448</v>
      </c>
      <c r="F16114" s="1">
        <v>-402.89699999999999</v>
      </c>
      <c r="I16114" s="13">
        <f t="shared" si="251"/>
        <v>-250319.41400016478</v>
      </c>
    </row>
    <row r="16115" spans="1:9">
      <c r="A16115" s="10">
        <v>44186</v>
      </c>
      <c r="B16115" s="10">
        <v>44183</v>
      </c>
      <c r="C16115" t="s">
        <v>31</v>
      </c>
      <c r="D16115" t="s">
        <v>19036</v>
      </c>
      <c r="E16115" t="s">
        <v>448</v>
      </c>
      <c r="F16115" s="1">
        <v>-1.7849999999999999</v>
      </c>
      <c r="I16115" s="13">
        <f t="shared" si="251"/>
        <v>-250321.19900016478</v>
      </c>
    </row>
    <row r="16116" spans="1:9">
      <c r="A16116" s="10">
        <v>44186</v>
      </c>
      <c r="B16116" s="10">
        <v>44183</v>
      </c>
      <c r="C16116" t="s">
        <v>19029</v>
      </c>
      <c r="D16116" t="s">
        <v>11588</v>
      </c>
      <c r="E16116" t="s">
        <v>234</v>
      </c>
      <c r="F16116" s="1">
        <v>-2000.6</v>
      </c>
      <c r="I16116" s="13">
        <f t="shared" si="251"/>
        <v>-252321.79900016478</v>
      </c>
    </row>
    <row r="16117" spans="1:9">
      <c r="A16117" s="10">
        <v>44187</v>
      </c>
      <c r="B16117" s="10">
        <v>44186</v>
      </c>
      <c r="C16117" t="s">
        <v>19085</v>
      </c>
      <c r="D16117" t="s">
        <v>19084</v>
      </c>
      <c r="E16117" t="s">
        <v>142</v>
      </c>
      <c r="F16117" s="1">
        <v>-170.1</v>
      </c>
      <c r="I16117" s="13">
        <f t="shared" si="251"/>
        <v>-252491.89900016479</v>
      </c>
    </row>
    <row r="16118" spans="1:9">
      <c r="A16118" s="10">
        <v>44187</v>
      </c>
      <c r="B16118" s="10">
        <v>44186</v>
      </c>
      <c r="C16118" t="s">
        <v>19083</v>
      </c>
      <c r="D16118" t="s">
        <v>19082</v>
      </c>
      <c r="E16118" t="s">
        <v>17321</v>
      </c>
      <c r="F16118" s="1">
        <v>-1313.18</v>
      </c>
      <c r="I16118" s="13">
        <f t="shared" si="251"/>
        <v>-253805.07900016478</v>
      </c>
    </row>
    <row r="16119" spans="1:9">
      <c r="A16119" s="10">
        <v>44187</v>
      </c>
      <c r="B16119" s="10">
        <v>44186</v>
      </c>
      <c r="C16119" t="s">
        <v>19081</v>
      </c>
      <c r="D16119" t="s">
        <v>11050</v>
      </c>
      <c r="E16119" t="s">
        <v>15767</v>
      </c>
      <c r="F16119" s="1">
        <v>-6234.335</v>
      </c>
      <c r="I16119" s="13">
        <f t="shared" si="251"/>
        <v>-260039.41400016478</v>
      </c>
    </row>
    <row r="16120" spans="1:9">
      <c r="A16120" s="10">
        <v>44187</v>
      </c>
      <c r="B16120" s="10">
        <v>44186</v>
      </c>
      <c r="C16120" t="s">
        <v>19080</v>
      </c>
      <c r="D16120" t="s">
        <v>19079</v>
      </c>
      <c r="E16120" t="s">
        <v>17321</v>
      </c>
      <c r="F16120" s="1">
        <v>-1320.444</v>
      </c>
      <c r="I16120" s="13">
        <f t="shared" si="251"/>
        <v>-261359.85800016476</v>
      </c>
    </row>
    <row r="16121" spans="1:9">
      <c r="A16121" s="10">
        <v>44187</v>
      </c>
      <c r="B16121" s="10">
        <v>44186</v>
      </c>
      <c r="C16121" t="s">
        <v>19078</v>
      </c>
      <c r="D16121" t="s">
        <v>9867</v>
      </c>
      <c r="E16121" t="s">
        <v>8607</v>
      </c>
      <c r="F16121" s="1">
        <v>-7061.6289999999999</v>
      </c>
      <c r="I16121" s="13">
        <f t="shared" si="251"/>
        <v>-268421.48700016475</v>
      </c>
    </row>
    <row r="16122" spans="1:9">
      <c r="A16122" s="10">
        <v>44187</v>
      </c>
      <c r="B16122" s="10">
        <v>44186</v>
      </c>
      <c r="C16122" t="s">
        <v>19077</v>
      </c>
      <c r="D16122" t="s">
        <v>19076</v>
      </c>
      <c r="E16122" t="s">
        <v>15767</v>
      </c>
      <c r="F16122" s="1">
        <v>-18595.460999999999</v>
      </c>
      <c r="I16122" s="13">
        <f t="shared" si="251"/>
        <v>-287016.94800016476</v>
      </c>
    </row>
    <row r="16123" spans="1:9">
      <c r="A16123" s="10">
        <v>44187</v>
      </c>
      <c r="B16123" s="10">
        <v>44186</v>
      </c>
      <c r="C16123" t="s">
        <v>19075</v>
      </c>
      <c r="D16123" t="s">
        <v>19074</v>
      </c>
      <c r="E16123" t="s">
        <v>19073</v>
      </c>
      <c r="F16123" s="1">
        <v>-500</v>
      </c>
      <c r="I16123" s="13">
        <f t="shared" si="251"/>
        <v>-287516.94800016476</v>
      </c>
    </row>
    <row r="16124" spans="1:9">
      <c r="A16124" s="10">
        <v>44187</v>
      </c>
      <c r="B16124" s="10">
        <v>44186</v>
      </c>
      <c r="C16124" t="s">
        <v>19072</v>
      </c>
      <c r="D16124" t="s">
        <v>19071</v>
      </c>
      <c r="E16124" t="s">
        <v>139</v>
      </c>
      <c r="F16124" s="1">
        <v>-1941.0219999999999</v>
      </c>
      <c r="I16124" s="13">
        <f t="shared" si="251"/>
        <v>-289457.97000016476</v>
      </c>
    </row>
    <row r="16125" spans="1:9">
      <c r="A16125" s="10">
        <v>44187</v>
      </c>
      <c r="B16125" s="10">
        <v>44186</v>
      </c>
      <c r="C16125" t="s">
        <v>19070</v>
      </c>
      <c r="D16125" t="s">
        <v>19069</v>
      </c>
      <c r="E16125" t="s">
        <v>407</v>
      </c>
      <c r="F16125" s="1">
        <v>-1786.807</v>
      </c>
      <c r="I16125" s="13">
        <f t="shared" si="251"/>
        <v>-291244.77700016473</v>
      </c>
    </row>
    <row r="16126" spans="1:9">
      <c r="A16126" s="10">
        <v>44187</v>
      </c>
      <c r="B16126" s="10">
        <v>44186</v>
      </c>
      <c r="C16126" t="s">
        <v>19068</v>
      </c>
      <c r="D16126" t="s">
        <v>19067</v>
      </c>
      <c r="E16126" t="s">
        <v>4346</v>
      </c>
      <c r="F16126" s="1">
        <v>-183.732</v>
      </c>
      <c r="I16126" s="13">
        <f t="shared" si="251"/>
        <v>-291428.50900016475</v>
      </c>
    </row>
    <row r="16127" spans="1:9">
      <c r="A16127" s="10">
        <v>44187</v>
      </c>
      <c r="B16127" s="10">
        <v>44186</v>
      </c>
      <c r="C16127" t="s">
        <v>19066</v>
      </c>
      <c r="D16127" t="s">
        <v>19065</v>
      </c>
      <c r="E16127" t="s">
        <v>139</v>
      </c>
      <c r="F16127" s="1">
        <v>-3320.18</v>
      </c>
      <c r="I16127" s="13">
        <f t="shared" si="251"/>
        <v>-294748.68900016474</v>
      </c>
    </row>
    <row r="16128" spans="1:9">
      <c r="A16128" s="10">
        <v>44187</v>
      </c>
      <c r="B16128" s="10">
        <v>44186</v>
      </c>
      <c r="C16128" t="s">
        <v>19064</v>
      </c>
      <c r="D16128" t="s">
        <v>19063</v>
      </c>
      <c r="E16128" t="s">
        <v>139</v>
      </c>
      <c r="F16128" s="1">
        <v>-1424.847</v>
      </c>
      <c r="I16128" s="13">
        <f t="shared" si="251"/>
        <v>-296173.53600016475</v>
      </c>
    </row>
    <row r="16129" spans="1:9">
      <c r="A16129" s="10">
        <v>44187</v>
      </c>
      <c r="B16129" s="10">
        <v>44186</v>
      </c>
      <c r="C16129" t="s">
        <v>19062</v>
      </c>
      <c r="D16129" t="s">
        <v>19061</v>
      </c>
      <c r="E16129" t="s">
        <v>15767</v>
      </c>
      <c r="F16129" s="1">
        <v>-6172.4449999999997</v>
      </c>
      <c r="I16129" s="13">
        <f t="shared" si="251"/>
        <v>-302345.98100016476</v>
      </c>
    </row>
    <row r="16130" spans="1:9">
      <c r="A16130" s="10">
        <v>44183</v>
      </c>
      <c r="B16130" s="10">
        <v>44186</v>
      </c>
      <c r="C16130" t="s">
        <v>19028</v>
      </c>
      <c r="D16130" t="s">
        <v>2586</v>
      </c>
      <c r="E16130" t="s">
        <v>11</v>
      </c>
      <c r="G16130" s="1">
        <v>10500</v>
      </c>
      <c r="I16130" s="13">
        <f t="shared" si="251"/>
        <v>-291845.98100016476</v>
      </c>
    </row>
    <row r="16131" spans="1:9">
      <c r="A16131" s="10">
        <v>44183</v>
      </c>
      <c r="B16131" s="10">
        <v>44186</v>
      </c>
      <c r="C16131" t="s">
        <v>13551</v>
      </c>
      <c r="D16131" t="s">
        <v>1978</v>
      </c>
      <c r="E16131" t="s">
        <v>11</v>
      </c>
      <c r="G16131" s="1">
        <v>16500</v>
      </c>
      <c r="I16131" s="13">
        <f t="shared" ref="I16131:I16194" si="252">I16130+F16131+G16131</f>
        <v>-275345.98100016476</v>
      </c>
    </row>
    <row r="16132" spans="1:9">
      <c r="A16132" s="10">
        <v>44183</v>
      </c>
      <c r="B16132" s="10">
        <v>44186</v>
      </c>
      <c r="C16132" t="s">
        <v>16087</v>
      </c>
      <c r="D16132" t="s">
        <v>1867</v>
      </c>
      <c r="E16132" t="s">
        <v>11</v>
      </c>
      <c r="G16132" s="1">
        <v>3500</v>
      </c>
      <c r="I16132" s="13">
        <f t="shared" si="252"/>
        <v>-271845.98100016476</v>
      </c>
    </row>
    <row r="16133" spans="1:9">
      <c r="A16133" s="10">
        <v>44183</v>
      </c>
      <c r="B16133" s="10">
        <v>44186</v>
      </c>
      <c r="C16133" t="s">
        <v>19019</v>
      </c>
      <c r="D16133" t="s">
        <v>1611</v>
      </c>
      <c r="E16133" t="s">
        <v>11</v>
      </c>
      <c r="G16133" s="1">
        <v>11000</v>
      </c>
      <c r="I16133" s="13">
        <f t="shared" si="252"/>
        <v>-260845.98100016476</v>
      </c>
    </row>
    <row r="16134" spans="1:9">
      <c r="A16134" s="10">
        <v>44183</v>
      </c>
      <c r="B16134" s="10">
        <v>44186</v>
      </c>
      <c r="C16134" t="s">
        <v>19018</v>
      </c>
      <c r="D16134" t="s">
        <v>19017</v>
      </c>
      <c r="E16134" t="s">
        <v>11</v>
      </c>
      <c r="G16134" s="1">
        <v>340000</v>
      </c>
      <c r="I16134" s="13">
        <f t="shared" si="252"/>
        <v>79154.018999835243</v>
      </c>
    </row>
    <row r="16135" spans="1:9">
      <c r="A16135" s="10">
        <v>44190</v>
      </c>
      <c r="B16135" s="10">
        <v>44187</v>
      </c>
      <c r="C16135" t="s">
        <v>857</v>
      </c>
      <c r="D16135" t="s">
        <v>19166</v>
      </c>
      <c r="E16135" t="s">
        <v>19165</v>
      </c>
      <c r="F16135" s="1">
        <v>-783</v>
      </c>
      <c r="I16135" s="13">
        <f t="shared" si="252"/>
        <v>78371.018999835243</v>
      </c>
    </row>
    <row r="16136" spans="1:9">
      <c r="A16136" s="10">
        <v>44189</v>
      </c>
      <c r="B16136" s="10">
        <v>44187</v>
      </c>
      <c r="C16136" t="s">
        <v>105</v>
      </c>
      <c r="D16136" t="s">
        <v>19156</v>
      </c>
      <c r="E16136" t="s">
        <v>19155</v>
      </c>
      <c r="F16136" s="1">
        <v>-0.5</v>
      </c>
      <c r="I16136" s="13">
        <f t="shared" si="252"/>
        <v>78370.518999835243</v>
      </c>
    </row>
    <row r="16137" spans="1:9">
      <c r="A16137" s="10">
        <v>44189</v>
      </c>
      <c r="B16137" s="10">
        <v>44187</v>
      </c>
      <c r="C16137" t="s">
        <v>96</v>
      </c>
      <c r="D16137" t="s">
        <v>19146</v>
      </c>
      <c r="E16137" t="s">
        <v>19145</v>
      </c>
      <c r="F16137" s="1">
        <v>-30</v>
      </c>
      <c r="I16137" s="13">
        <f t="shared" si="252"/>
        <v>78340.518999835243</v>
      </c>
    </row>
    <row r="16138" spans="1:9">
      <c r="A16138" s="10">
        <v>44189</v>
      </c>
      <c r="B16138" s="10">
        <v>44187</v>
      </c>
      <c r="C16138" t="s">
        <v>105</v>
      </c>
      <c r="D16138" t="s">
        <v>19124</v>
      </c>
      <c r="E16138" t="s">
        <v>19123</v>
      </c>
      <c r="F16138" s="1">
        <v>-0.5</v>
      </c>
      <c r="I16138" s="13">
        <f t="shared" si="252"/>
        <v>78340.018999835243</v>
      </c>
    </row>
    <row r="16139" spans="1:9">
      <c r="A16139" s="10">
        <v>44189</v>
      </c>
      <c r="B16139" s="10">
        <v>44187</v>
      </c>
      <c r="C16139" t="s">
        <v>184</v>
      </c>
      <c r="D16139" t="s">
        <v>19122</v>
      </c>
      <c r="E16139" t="s">
        <v>19121</v>
      </c>
      <c r="F16139" s="1">
        <v>-10</v>
      </c>
      <c r="I16139" s="13">
        <f t="shared" si="252"/>
        <v>78330.018999835243</v>
      </c>
    </row>
    <row r="16140" spans="1:9">
      <c r="A16140" s="10">
        <v>44189</v>
      </c>
      <c r="B16140" s="10">
        <v>44187</v>
      </c>
      <c r="C16140" t="s">
        <v>7</v>
      </c>
      <c r="D16140" t="s">
        <v>19120</v>
      </c>
      <c r="E16140" t="s">
        <v>19119</v>
      </c>
      <c r="F16140" s="1">
        <v>-1.9</v>
      </c>
      <c r="I16140" s="13">
        <f t="shared" si="252"/>
        <v>78328.118999835249</v>
      </c>
    </row>
    <row r="16141" spans="1:9">
      <c r="A16141" s="10">
        <v>44189</v>
      </c>
      <c r="B16141" s="10">
        <v>44187</v>
      </c>
      <c r="C16141" t="s">
        <v>7</v>
      </c>
      <c r="D16141" t="s">
        <v>19118</v>
      </c>
      <c r="E16141" t="s">
        <v>19116</v>
      </c>
      <c r="F16141" s="1">
        <v>-7.6</v>
      </c>
      <c r="I16141" s="13">
        <f t="shared" si="252"/>
        <v>78320.518999835243</v>
      </c>
    </row>
    <row r="16142" spans="1:9">
      <c r="A16142" s="10">
        <v>44189</v>
      </c>
      <c r="B16142" s="10">
        <v>44187</v>
      </c>
      <c r="C16142" t="s">
        <v>60</v>
      </c>
      <c r="D16142" t="s">
        <v>19117</v>
      </c>
      <c r="E16142" t="s">
        <v>19116</v>
      </c>
      <c r="F16142" s="1">
        <v>-10</v>
      </c>
      <c r="I16142" s="13">
        <f t="shared" si="252"/>
        <v>78310.518999835243</v>
      </c>
    </row>
    <row r="16143" spans="1:9">
      <c r="A16143" s="10">
        <v>44189</v>
      </c>
      <c r="B16143" s="10">
        <v>44187</v>
      </c>
      <c r="C16143" t="s">
        <v>7</v>
      </c>
      <c r="D16143" t="s">
        <v>19115</v>
      </c>
      <c r="E16143" t="s">
        <v>19113</v>
      </c>
      <c r="F16143" s="1">
        <v>-7.6</v>
      </c>
      <c r="I16143" s="13">
        <f t="shared" si="252"/>
        <v>78302.918999835238</v>
      </c>
    </row>
    <row r="16144" spans="1:9">
      <c r="A16144" s="10">
        <v>44189</v>
      </c>
      <c r="B16144" s="10">
        <v>44187</v>
      </c>
      <c r="C16144" t="s">
        <v>60</v>
      </c>
      <c r="D16144" t="s">
        <v>19114</v>
      </c>
      <c r="E16144" t="s">
        <v>19113</v>
      </c>
      <c r="F16144" s="1">
        <v>-10</v>
      </c>
      <c r="I16144" s="13">
        <f t="shared" si="252"/>
        <v>78292.918999835238</v>
      </c>
    </row>
    <row r="16145" spans="1:9">
      <c r="A16145" s="10">
        <v>44189</v>
      </c>
      <c r="B16145" s="10">
        <v>44187</v>
      </c>
      <c r="C16145" t="s">
        <v>96</v>
      </c>
      <c r="D16145" t="s">
        <v>19112</v>
      </c>
      <c r="E16145" t="s">
        <v>19111</v>
      </c>
      <c r="F16145" s="1">
        <v>-30</v>
      </c>
      <c r="I16145" s="13">
        <f t="shared" si="252"/>
        <v>78262.918999835238</v>
      </c>
    </row>
    <row r="16146" spans="1:9">
      <c r="A16146" s="10">
        <v>44188</v>
      </c>
      <c r="B16146" s="10">
        <v>44187</v>
      </c>
      <c r="C16146" t="s">
        <v>19110</v>
      </c>
      <c r="D16146" t="s">
        <v>19109</v>
      </c>
      <c r="E16146" t="s">
        <v>11728</v>
      </c>
      <c r="F16146" s="1">
        <v>-1289.9559999999999</v>
      </c>
      <c r="I16146" s="13">
        <f t="shared" si="252"/>
        <v>76972.962999835232</v>
      </c>
    </row>
    <row r="16147" spans="1:9">
      <c r="A16147" s="10">
        <v>44188</v>
      </c>
      <c r="B16147" s="10">
        <v>44187</v>
      </c>
      <c r="C16147" t="s">
        <v>19108</v>
      </c>
      <c r="D16147" t="s">
        <v>19107</v>
      </c>
      <c r="E16147" t="s">
        <v>810</v>
      </c>
      <c r="F16147" s="1">
        <v>-838.48</v>
      </c>
      <c r="I16147" s="13">
        <f t="shared" si="252"/>
        <v>76134.482999835236</v>
      </c>
    </row>
    <row r="16148" spans="1:9">
      <c r="A16148" s="10">
        <v>44188</v>
      </c>
      <c r="B16148" s="10">
        <v>44187</v>
      </c>
      <c r="C16148" t="s">
        <v>19106</v>
      </c>
      <c r="D16148" t="s">
        <v>11830</v>
      </c>
      <c r="E16148" t="s">
        <v>13777</v>
      </c>
      <c r="F16148" s="1">
        <v>-4715</v>
      </c>
      <c r="I16148" s="13">
        <f t="shared" si="252"/>
        <v>71419.482999835236</v>
      </c>
    </row>
    <row r="16149" spans="1:9">
      <c r="A16149" s="10">
        <v>44188</v>
      </c>
      <c r="B16149" s="10">
        <v>44187</v>
      </c>
      <c r="C16149" t="s">
        <v>19105</v>
      </c>
      <c r="D16149" t="s">
        <v>19104</v>
      </c>
      <c r="E16149" t="s">
        <v>13777</v>
      </c>
      <c r="F16149" s="1">
        <v>-40.4</v>
      </c>
      <c r="I16149" s="13">
        <f t="shared" si="252"/>
        <v>71379.082999835242</v>
      </c>
    </row>
    <row r="16150" spans="1:9">
      <c r="A16150" s="10">
        <v>44188</v>
      </c>
      <c r="B16150" s="10">
        <v>44187</v>
      </c>
      <c r="C16150" t="s">
        <v>67</v>
      </c>
      <c r="D16150" t="s">
        <v>19102</v>
      </c>
      <c r="E16150" t="s">
        <v>11</v>
      </c>
      <c r="F16150" s="1">
        <v>-0.76200000000000001</v>
      </c>
      <c r="I16150" s="13">
        <f t="shared" si="252"/>
        <v>71378.320999835239</v>
      </c>
    </row>
    <row r="16151" spans="1:9">
      <c r="A16151" s="10">
        <v>44188</v>
      </c>
      <c r="B16151" s="10">
        <v>44187</v>
      </c>
      <c r="C16151" t="s">
        <v>68</v>
      </c>
      <c r="D16151" t="s">
        <v>19102</v>
      </c>
      <c r="E16151" t="s">
        <v>11</v>
      </c>
      <c r="F16151" s="1">
        <v>-0.19</v>
      </c>
      <c r="I16151" s="13">
        <f t="shared" si="252"/>
        <v>71378.130999835237</v>
      </c>
    </row>
    <row r="16152" spans="1:9">
      <c r="A16152" s="10">
        <v>44188</v>
      </c>
      <c r="B16152" s="10">
        <v>44187</v>
      </c>
      <c r="C16152" t="s">
        <v>19101</v>
      </c>
      <c r="D16152" t="s">
        <v>19100</v>
      </c>
      <c r="E16152" t="s">
        <v>51</v>
      </c>
      <c r="F16152" s="1">
        <v>-277.69799999999998</v>
      </c>
      <c r="I16152" s="13">
        <f t="shared" si="252"/>
        <v>71100.432999835233</v>
      </c>
    </row>
    <row r="16153" spans="1:9">
      <c r="A16153" s="10">
        <v>44188</v>
      </c>
      <c r="B16153" s="10">
        <v>44187</v>
      </c>
      <c r="C16153" t="s">
        <v>19099</v>
      </c>
      <c r="D16153" t="s">
        <v>19098</v>
      </c>
      <c r="E16153" t="s">
        <v>237</v>
      </c>
      <c r="F16153" s="1">
        <v>-29550</v>
      </c>
      <c r="I16153" s="13">
        <f t="shared" si="252"/>
        <v>41550.432999835233</v>
      </c>
    </row>
    <row r="16154" spans="1:9">
      <c r="A16154" s="10">
        <v>44188</v>
      </c>
      <c r="B16154" s="10">
        <v>44187</v>
      </c>
      <c r="C16154" t="s">
        <v>19097</v>
      </c>
      <c r="D16154" t="s">
        <v>11747</v>
      </c>
      <c r="E16154" t="s">
        <v>302</v>
      </c>
      <c r="F16154" s="1">
        <v>-232.953</v>
      </c>
      <c r="I16154" s="13">
        <f t="shared" si="252"/>
        <v>41317.479999835232</v>
      </c>
    </row>
    <row r="16155" spans="1:9">
      <c r="A16155" s="10">
        <v>44188</v>
      </c>
      <c r="B16155" s="10">
        <v>44187</v>
      </c>
      <c r="C16155" t="s">
        <v>19096</v>
      </c>
      <c r="D16155" t="s">
        <v>19095</v>
      </c>
      <c r="E16155" t="s">
        <v>19094</v>
      </c>
      <c r="F16155" s="1">
        <v>-1500</v>
      </c>
      <c r="I16155" s="13">
        <f t="shared" si="252"/>
        <v>39817.479999835232</v>
      </c>
    </row>
    <row r="16156" spans="1:9">
      <c r="A16156" s="10">
        <v>44188</v>
      </c>
      <c r="B16156" s="10">
        <v>44187</v>
      </c>
      <c r="C16156" t="s">
        <v>19093</v>
      </c>
      <c r="D16156" t="s">
        <v>19092</v>
      </c>
      <c r="E16156" t="s">
        <v>57</v>
      </c>
      <c r="F16156" s="1">
        <v>-188239.71299999999</v>
      </c>
      <c r="I16156" s="13">
        <f t="shared" si="252"/>
        <v>-148422.23300016476</v>
      </c>
    </row>
    <row r="16157" spans="1:9">
      <c r="A16157" s="10">
        <v>44188</v>
      </c>
      <c r="B16157" s="10">
        <v>44187</v>
      </c>
      <c r="C16157" t="s">
        <v>19091</v>
      </c>
      <c r="D16157" t="s">
        <v>19090</v>
      </c>
      <c r="E16157" t="s">
        <v>13777</v>
      </c>
      <c r="F16157" s="1">
        <v>-613.28399999999999</v>
      </c>
      <c r="I16157" s="13">
        <f t="shared" si="252"/>
        <v>-149035.51700016478</v>
      </c>
    </row>
    <row r="16158" spans="1:9">
      <c r="A16158" s="10">
        <v>44188</v>
      </c>
      <c r="B16158" s="10">
        <v>44187</v>
      </c>
      <c r="C16158" t="s">
        <v>19089</v>
      </c>
      <c r="D16158" t="s">
        <v>19088</v>
      </c>
      <c r="E16158" t="s">
        <v>17449</v>
      </c>
      <c r="F16158" s="1">
        <v>-96.007999999999996</v>
      </c>
      <c r="I16158" s="13">
        <f t="shared" si="252"/>
        <v>-149131.52500016478</v>
      </c>
    </row>
    <row r="16159" spans="1:9">
      <c r="A16159" s="10">
        <v>44188</v>
      </c>
      <c r="B16159" s="10">
        <v>44187</v>
      </c>
      <c r="C16159" t="s">
        <v>19087</v>
      </c>
      <c r="D16159" t="s">
        <v>19086</v>
      </c>
      <c r="E16159" t="s">
        <v>237</v>
      </c>
      <c r="F16159" s="1">
        <v>-80221.31</v>
      </c>
      <c r="I16159" s="13">
        <f t="shared" si="252"/>
        <v>-229352.83500016478</v>
      </c>
    </row>
    <row r="16160" spans="1:9">
      <c r="A16160" s="10">
        <v>44190</v>
      </c>
      <c r="B16160" s="10">
        <v>44188</v>
      </c>
      <c r="C16160" t="s">
        <v>184</v>
      </c>
      <c r="D16160" t="s">
        <v>19179</v>
      </c>
      <c r="E16160" t="s">
        <v>19178</v>
      </c>
      <c r="F16160" s="1">
        <v>-10</v>
      </c>
      <c r="I16160" s="13">
        <f t="shared" si="252"/>
        <v>-229362.83500016478</v>
      </c>
    </row>
    <row r="16161" spans="1:9">
      <c r="A16161" s="10">
        <v>44190</v>
      </c>
      <c r="B16161" s="10">
        <v>44188</v>
      </c>
      <c r="C16161" t="s">
        <v>184</v>
      </c>
      <c r="D16161" t="s">
        <v>19168</v>
      </c>
      <c r="E16161" t="s">
        <v>19167</v>
      </c>
      <c r="F16161" s="1">
        <v>-10</v>
      </c>
      <c r="I16161" s="13">
        <f t="shared" si="252"/>
        <v>-229372.83500016478</v>
      </c>
    </row>
    <row r="16162" spans="1:9">
      <c r="A16162" s="10">
        <v>44190</v>
      </c>
      <c r="B16162" s="10">
        <v>44188</v>
      </c>
      <c r="C16162" t="s">
        <v>7</v>
      </c>
      <c r="D16162" t="s">
        <v>19164</v>
      </c>
      <c r="E16162" t="s">
        <v>19163</v>
      </c>
      <c r="F16162" s="1">
        <v>-1.9</v>
      </c>
      <c r="I16162" s="13">
        <f t="shared" si="252"/>
        <v>-229374.73500016477</v>
      </c>
    </row>
    <row r="16163" spans="1:9">
      <c r="A16163" s="10">
        <v>44190</v>
      </c>
      <c r="B16163" s="10">
        <v>44188</v>
      </c>
      <c r="C16163" t="s">
        <v>7</v>
      </c>
      <c r="D16163" t="s">
        <v>19162</v>
      </c>
      <c r="E16163" t="s">
        <v>19161</v>
      </c>
      <c r="F16163" s="1">
        <v>-1.9</v>
      </c>
      <c r="I16163" s="13">
        <f t="shared" si="252"/>
        <v>-229376.63500016477</v>
      </c>
    </row>
    <row r="16164" spans="1:9">
      <c r="A16164" s="10">
        <v>44189</v>
      </c>
      <c r="B16164" s="10">
        <v>44188</v>
      </c>
      <c r="C16164" t="s">
        <v>19157</v>
      </c>
      <c r="E16164" t="s">
        <v>100</v>
      </c>
      <c r="F16164" s="1">
        <v>-11916.735000000001</v>
      </c>
      <c r="I16164" s="13">
        <f t="shared" si="252"/>
        <v>-241293.37000016478</v>
      </c>
    </row>
    <row r="16165" spans="1:9">
      <c r="A16165" s="10">
        <v>44189</v>
      </c>
      <c r="B16165" s="10">
        <v>44188</v>
      </c>
      <c r="C16165" t="s">
        <v>452</v>
      </c>
      <c r="D16165" t="s">
        <v>7563</v>
      </c>
      <c r="E16165" t="s">
        <v>11</v>
      </c>
      <c r="F16165" s="1">
        <v>-0.59499999999999997</v>
      </c>
      <c r="I16165" s="13">
        <f t="shared" si="252"/>
        <v>-241293.96500016478</v>
      </c>
    </row>
    <row r="16166" spans="1:9">
      <c r="A16166" s="10">
        <v>44189</v>
      </c>
      <c r="B16166" s="10">
        <v>44188</v>
      </c>
      <c r="C16166" t="s">
        <v>19153</v>
      </c>
      <c r="E16166" t="s">
        <v>100</v>
      </c>
      <c r="F16166" s="1">
        <v>-36484.428</v>
      </c>
      <c r="I16166" s="13">
        <f t="shared" si="252"/>
        <v>-277778.39300016477</v>
      </c>
    </row>
    <row r="16167" spans="1:9">
      <c r="A16167" s="10">
        <v>44189</v>
      </c>
      <c r="B16167" s="10">
        <v>44188</v>
      </c>
      <c r="C16167" t="s">
        <v>101</v>
      </c>
      <c r="E16167" t="s">
        <v>11</v>
      </c>
      <c r="F16167" s="1">
        <v>-9.52</v>
      </c>
      <c r="I16167" s="13">
        <f t="shared" si="252"/>
        <v>-277787.91300016479</v>
      </c>
    </row>
    <row r="16168" spans="1:9">
      <c r="A16168" s="10">
        <v>44189</v>
      </c>
      <c r="B16168" s="10">
        <v>44188</v>
      </c>
      <c r="C16168" t="s">
        <v>19152</v>
      </c>
      <c r="D16168" t="s">
        <v>19151</v>
      </c>
      <c r="E16168" t="s">
        <v>19150</v>
      </c>
      <c r="F16168" s="1">
        <v>-650.1</v>
      </c>
      <c r="I16168" s="13">
        <f t="shared" si="252"/>
        <v>-278438.01300016476</v>
      </c>
    </row>
    <row r="16169" spans="1:9">
      <c r="A16169" s="10">
        <v>44189</v>
      </c>
      <c r="B16169" s="10">
        <v>44188</v>
      </c>
      <c r="C16169" t="s">
        <v>19149</v>
      </c>
      <c r="D16169" t="s">
        <v>19148</v>
      </c>
      <c r="E16169" t="s">
        <v>11</v>
      </c>
      <c r="F16169" s="1">
        <v>-257.14299999999997</v>
      </c>
      <c r="I16169" s="13">
        <f t="shared" si="252"/>
        <v>-278695.15600016474</v>
      </c>
    </row>
    <row r="16170" spans="1:9">
      <c r="A16170" s="10">
        <v>44189</v>
      </c>
      <c r="B16170" s="10">
        <v>44188</v>
      </c>
      <c r="C16170" t="s">
        <v>452</v>
      </c>
      <c r="D16170" t="s">
        <v>2563</v>
      </c>
      <c r="E16170" t="s">
        <v>11</v>
      </c>
      <c r="F16170" s="1">
        <v>-0.59499999999999997</v>
      </c>
      <c r="I16170" s="13">
        <f t="shared" si="252"/>
        <v>-278695.75100016472</v>
      </c>
    </row>
    <row r="16171" spans="1:9">
      <c r="A16171" s="10">
        <v>44189</v>
      </c>
      <c r="B16171" s="10">
        <v>44188</v>
      </c>
      <c r="C16171" t="s">
        <v>19147</v>
      </c>
      <c r="D16171" t="s">
        <v>12011</v>
      </c>
      <c r="E16171" t="s">
        <v>676</v>
      </c>
      <c r="F16171" s="1">
        <v>-2305.547</v>
      </c>
      <c r="I16171" s="13">
        <f t="shared" si="252"/>
        <v>-281001.29800016474</v>
      </c>
    </row>
    <row r="16172" spans="1:9">
      <c r="A16172" s="10">
        <v>44189</v>
      </c>
      <c r="B16172" s="10">
        <v>44188</v>
      </c>
      <c r="C16172" t="s">
        <v>19144</v>
      </c>
      <c r="D16172" t="s">
        <v>19143</v>
      </c>
      <c r="E16172" t="s">
        <v>11</v>
      </c>
      <c r="F16172" s="1">
        <v>-257.14299999999997</v>
      </c>
      <c r="I16172" s="13">
        <f t="shared" si="252"/>
        <v>-281258.44100016472</v>
      </c>
    </row>
    <row r="16173" spans="1:9">
      <c r="A16173" s="10">
        <v>44189</v>
      </c>
      <c r="B16173" s="10">
        <v>44188</v>
      </c>
      <c r="C16173" t="s">
        <v>67</v>
      </c>
      <c r="D16173" t="s">
        <v>2833</v>
      </c>
      <c r="E16173" t="s">
        <v>11</v>
      </c>
      <c r="F16173" s="1">
        <v>-0.76200000000000001</v>
      </c>
      <c r="I16173" s="13">
        <f t="shared" si="252"/>
        <v>-281259.20300016471</v>
      </c>
    </row>
    <row r="16174" spans="1:9">
      <c r="A16174" s="10">
        <v>44189</v>
      </c>
      <c r="B16174" s="10">
        <v>44188</v>
      </c>
      <c r="C16174" t="s">
        <v>68</v>
      </c>
      <c r="D16174" t="s">
        <v>2833</v>
      </c>
      <c r="E16174" t="s">
        <v>11</v>
      </c>
      <c r="F16174" s="1">
        <v>-0.19</v>
      </c>
      <c r="I16174" s="13">
        <f t="shared" si="252"/>
        <v>-281259.39300016471</v>
      </c>
    </row>
    <row r="16175" spans="1:9">
      <c r="A16175" s="10">
        <v>44189</v>
      </c>
      <c r="B16175" s="10">
        <v>44188</v>
      </c>
      <c r="C16175" t="s">
        <v>452</v>
      </c>
      <c r="D16175" t="s">
        <v>1972</v>
      </c>
      <c r="E16175" t="s">
        <v>11</v>
      </c>
      <c r="F16175" s="1">
        <v>-0.59499999999999997</v>
      </c>
      <c r="I16175" s="13">
        <f t="shared" si="252"/>
        <v>-281259.98800016468</v>
      </c>
    </row>
    <row r="16176" spans="1:9">
      <c r="A16176" s="10">
        <v>44189</v>
      </c>
      <c r="B16176" s="10">
        <v>44188</v>
      </c>
      <c r="C16176" t="s">
        <v>452</v>
      </c>
      <c r="D16176" t="s">
        <v>2004</v>
      </c>
      <c r="E16176" t="s">
        <v>11</v>
      </c>
      <c r="F16176" s="1">
        <v>-0.59499999999999997</v>
      </c>
      <c r="I16176" s="13">
        <f t="shared" si="252"/>
        <v>-281260.58300016465</v>
      </c>
    </row>
    <row r="16177" spans="1:9">
      <c r="A16177" s="10">
        <v>44189</v>
      </c>
      <c r="B16177" s="10">
        <v>44188</v>
      </c>
      <c r="C16177" t="s">
        <v>19140</v>
      </c>
      <c r="D16177" t="s">
        <v>19139</v>
      </c>
      <c r="E16177" t="s">
        <v>11</v>
      </c>
      <c r="F16177" s="1">
        <v>-1789894.2860000001</v>
      </c>
      <c r="I16177" s="13">
        <f t="shared" si="252"/>
        <v>-2071154.8690001648</v>
      </c>
    </row>
    <row r="16178" spans="1:9">
      <c r="A16178" s="10">
        <v>44189</v>
      </c>
      <c r="B16178" s="10">
        <v>44188</v>
      </c>
      <c r="C16178" t="s">
        <v>19138</v>
      </c>
      <c r="D16178" t="s">
        <v>19137</v>
      </c>
      <c r="E16178" t="s">
        <v>11</v>
      </c>
      <c r="F16178" s="1">
        <v>-9372.0149999999994</v>
      </c>
      <c r="I16178" s="13">
        <f t="shared" si="252"/>
        <v>-2080526.8840001647</v>
      </c>
    </row>
    <row r="16179" spans="1:9">
      <c r="A16179" s="10">
        <v>44189</v>
      </c>
      <c r="B16179" s="10">
        <v>44188</v>
      </c>
      <c r="C16179" t="s">
        <v>452</v>
      </c>
      <c r="D16179" t="s">
        <v>1879</v>
      </c>
      <c r="E16179" t="s">
        <v>11</v>
      </c>
      <c r="F16179" s="1">
        <v>-0.59499999999999997</v>
      </c>
      <c r="I16179" s="13">
        <f t="shared" si="252"/>
        <v>-2080527.4790001647</v>
      </c>
    </row>
    <row r="16180" spans="1:9">
      <c r="A16180" s="10">
        <v>44189</v>
      </c>
      <c r="B16180" s="10">
        <v>44188</v>
      </c>
      <c r="C16180" t="s">
        <v>12249</v>
      </c>
      <c r="D16180" t="s">
        <v>19134</v>
      </c>
      <c r="E16180" t="s">
        <v>11</v>
      </c>
      <c r="F16180" s="1">
        <v>-0.59499999999999997</v>
      </c>
      <c r="I16180" s="13">
        <f t="shared" si="252"/>
        <v>-2080528.0740001646</v>
      </c>
    </row>
    <row r="16181" spans="1:9">
      <c r="A16181" s="10">
        <v>44189</v>
      </c>
      <c r="B16181" s="10">
        <v>44188</v>
      </c>
      <c r="C16181" t="s">
        <v>452</v>
      </c>
      <c r="D16181" t="s">
        <v>1612</v>
      </c>
      <c r="E16181" t="s">
        <v>11</v>
      </c>
      <c r="F16181" s="1">
        <v>-0.59499999999999997</v>
      </c>
      <c r="I16181" s="13">
        <f t="shared" si="252"/>
        <v>-2080528.6690001646</v>
      </c>
    </row>
    <row r="16182" spans="1:9">
      <c r="A16182" s="10">
        <v>44189</v>
      </c>
      <c r="B16182" s="10">
        <v>44188</v>
      </c>
      <c r="C16182" t="s">
        <v>19132</v>
      </c>
      <c r="D16182" t="s">
        <v>19131</v>
      </c>
      <c r="E16182" t="s">
        <v>11</v>
      </c>
      <c r="F16182" s="1">
        <v>-1392.4559999999999</v>
      </c>
      <c r="I16182" s="13">
        <f t="shared" si="252"/>
        <v>-2081921.1250001646</v>
      </c>
    </row>
    <row r="16183" spans="1:9">
      <c r="A16183" s="10">
        <v>44189</v>
      </c>
      <c r="B16183" s="10">
        <v>44188</v>
      </c>
      <c r="C16183" t="s">
        <v>19130</v>
      </c>
      <c r="D16183" t="s">
        <v>19129</v>
      </c>
      <c r="E16183" t="s">
        <v>11</v>
      </c>
      <c r="F16183" s="1">
        <v>-257.14299999999997</v>
      </c>
      <c r="I16183" s="13">
        <f t="shared" si="252"/>
        <v>-2082178.2680001645</v>
      </c>
    </row>
    <row r="16184" spans="1:9">
      <c r="A16184" s="10">
        <v>44189</v>
      </c>
      <c r="B16184" s="10">
        <v>44188</v>
      </c>
      <c r="C16184" t="s">
        <v>19128</v>
      </c>
      <c r="D16184" t="s">
        <v>19127</v>
      </c>
      <c r="E16184" t="s">
        <v>11</v>
      </c>
      <c r="F16184" s="1">
        <v>-1087809.429</v>
      </c>
      <c r="I16184" s="13">
        <f t="shared" si="252"/>
        <v>-3169987.6970001645</v>
      </c>
    </row>
    <row r="16185" spans="1:9">
      <c r="A16185" s="10">
        <v>44189</v>
      </c>
      <c r="B16185" s="10">
        <v>44188</v>
      </c>
      <c r="C16185" t="s">
        <v>19126</v>
      </c>
      <c r="D16185" t="s">
        <v>19125</v>
      </c>
      <c r="E16185" t="s">
        <v>11</v>
      </c>
      <c r="F16185" s="1">
        <v>-285.714</v>
      </c>
      <c r="I16185" s="13">
        <f t="shared" si="252"/>
        <v>-3170273.4110001647</v>
      </c>
    </row>
    <row r="16186" spans="1:9">
      <c r="A16186" s="10">
        <v>44189</v>
      </c>
      <c r="B16186" s="10">
        <v>44188</v>
      </c>
      <c r="C16186" t="s">
        <v>101</v>
      </c>
      <c r="E16186" t="s">
        <v>11</v>
      </c>
      <c r="F16186" s="1">
        <v>-9.52</v>
      </c>
      <c r="I16186" s="13">
        <f t="shared" si="252"/>
        <v>-3170282.9310001647</v>
      </c>
    </row>
    <row r="16187" spans="1:9">
      <c r="A16187" s="10">
        <v>44190</v>
      </c>
      <c r="B16187" s="10">
        <v>44189</v>
      </c>
      <c r="C16187" t="s">
        <v>19180</v>
      </c>
      <c r="D16187" t="s">
        <v>11305</v>
      </c>
      <c r="E16187" t="s">
        <v>11</v>
      </c>
      <c r="F16187" s="1">
        <v>-6497.4870000000001</v>
      </c>
      <c r="I16187" s="13">
        <f t="shared" si="252"/>
        <v>-3176780.4180001649</v>
      </c>
    </row>
    <row r="16188" spans="1:9">
      <c r="A16188" s="10">
        <v>44190</v>
      </c>
      <c r="B16188" s="10">
        <v>44189</v>
      </c>
      <c r="C16188" t="s">
        <v>427</v>
      </c>
      <c r="D16188" t="s">
        <v>19177</v>
      </c>
      <c r="E16188" t="s">
        <v>429</v>
      </c>
      <c r="F16188" s="1">
        <v>-3070.58</v>
      </c>
      <c r="I16188" s="13">
        <f t="shared" si="252"/>
        <v>-3179850.998000165</v>
      </c>
    </row>
    <row r="16189" spans="1:9">
      <c r="A16189" s="10">
        <v>44190</v>
      </c>
      <c r="B16189" s="10">
        <v>44189</v>
      </c>
      <c r="C16189" t="s">
        <v>430</v>
      </c>
      <c r="D16189" t="s">
        <v>19177</v>
      </c>
      <c r="E16189" t="s">
        <v>431</v>
      </c>
      <c r="F16189" s="1">
        <v>-1.19</v>
      </c>
      <c r="I16189" s="13">
        <f t="shared" si="252"/>
        <v>-3179852.1880001649</v>
      </c>
    </row>
    <row r="16190" spans="1:9">
      <c r="A16190" s="10">
        <v>44190</v>
      </c>
      <c r="B16190" s="10">
        <v>44189</v>
      </c>
      <c r="C16190" t="s">
        <v>19176</v>
      </c>
      <c r="D16190" t="s">
        <v>19175</v>
      </c>
      <c r="E16190" t="s">
        <v>332</v>
      </c>
      <c r="F16190" s="1">
        <v>-17237.5</v>
      </c>
      <c r="I16190" s="13">
        <f t="shared" si="252"/>
        <v>-3197089.6880001649</v>
      </c>
    </row>
    <row r="16191" spans="1:9">
      <c r="A16191" s="10">
        <v>44190</v>
      </c>
      <c r="B16191" s="10">
        <v>44189</v>
      </c>
      <c r="C16191" t="s">
        <v>31</v>
      </c>
      <c r="D16191" t="s">
        <v>19175</v>
      </c>
      <c r="E16191" t="s">
        <v>332</v>
      </c>
      <c r="F16191" s="1">
        <v>-1.7849999999999999</v>
      </c>
      <c r="I16191" s="13">
        <f t="shared" si="252"/>
        <v>-3197091.4730001651</v>
      </c>
    </row>
    <row r="16192" spans="1:9">
      <c r="A16192" s="10">
        <v>44190</v>
      </c>
      <c r="B16192" s="10">
        <v>44189</v>
      </c>
      <c r="C16192" t="s">
        <v>19174</v>
      </c>
      <c r="D16192" t="s">
        <v>19173</v>
      </c>
      <c r="E16192" t="s">
        <v>5122</v>
      </c>
      <c r="F16192" s="1">
        <v>-414.66300000000001</v>
      </c>
      <c r="I16192" s="13">
        <f t="shared" si="252"/>
        <v>-3197506.1360001653</v>
      </c>
    </row>
    <row r="16193" spans="1:9">
      <c r="A16193" s="10">
        <v>44190</v>
      </c>
      <c r="B16193" s="10">
        <v>44189</v>
      </c>
      <c r="C16193" t="s">
        <v>31</v>
      </c>
      <c r="D16193" t="s">
        <v>19173</v>
      </c>
      <c r="E16193" t="s">
        <v>5122</v>
      </c>
      <c r="F16193" s="1">
        <v>-1.7849999999999999</v>
      </c>
      <c r="I16193" s="13">
        <f t="shared" si="252"/>
        <v>-3197507.9210001654</v>
      </c>
    </row>
    <row r="16194" spans="1:9">
      <c r="A16194" s="10">
        <v>44190</v>
      </c>
      <c r="B16194" s="10">
        <v>44189</v>
      </c>
      <c r="C16194" t="s">
        <v>19172</v>
      </c>
      <c r="D16194" t="s">
        <v>19171</v>
      </c>
      <c r="E16194" t="s">
        <v>11939</v>
      </c>
      <c r="F16194" s="1">
        <v>-103425</v>
      </c>
      <c r="I16194" s="13">
        <f t="shared" si="252"/>
        <v>-3300932.9210001654</v>
      </c>
    </row>
    <row r="16195" spans="1:9">
      <c r="A16195" s="10">
        <v>44190</v>
      </c>
      <c r="B16195" s="10">
        <v>44189</v>
      </c>
      <c r="C16195" t="s">
        <v>31</v>
      </c>
      <c r="D16195" t="s">
        <v>19171</v>
      </c>
      <c r="E16195" t="s">
        <v>11939</v>
      </c>
      <c r="F16195" s="1">
        <v>-1.7849999999999999</v>
      </c>
      <c r="I16195" s="13">
        <f t="shared" ref="I16195:I16258" si="253">I16194+F16195+G16195</f>
        <v>-3300934.7060001655</v>
      </c>
    </row>
    <row r="16196" spans="1:9">
      <c r="A16196" s="10">
        <v>44190</v>
      </c>
      <c r="B16196" s="10">
        <v>44189</v>
      </c>
      <c r="C16196" t="s">
        <v>19170</v>
      </c>
      <c r="D16196" t="s">
        <v>19169</v>
      </c>
      <c r="E16196" t="s">
        <v>30</v>
      </c>
      <c r="F16196" s="1">
        <v>-1690.597</v>
      </c>
      <c r="I16196" s="13">
        <f t="shared" si="253"/>
        <v>-3302625.3030001656</v>
      </c>
    </row>
    <row r="16197" spans="1:9">
      <c r="A16197" s="10">
        <v>44190</v>
      </c>
      <c r="B16197" s="10">
        <v>44189</v>
      </c>
      <c r="C16197" t="s">
        <v>31</v>
      </c>
      <c r="D16197" t="s">
        <v>19169</v>
      </c>
      <c r="E16197" t="s">
        <v>30</v>
      </c>
      <c r="F16197" s="1">
        <v>-1.7849999999999999</v>
      </c>
      <c r="I16197" s="13">
        <f t="shared" si="253"/>
        <v>-3302627.0880001658</v>
      </c>
    </row>
    <row r="16198" spans="1:9">
      <c r="A16198" s="10">
        <v>44190</v>
      </c>
      <c r="B16198" s="10">
        <v>44189</v>
      </c>
      <c r="C16198" t="s">
        <v>19160</v>
      </c>
      <c r="D16198" t="s">
        <v>19159</v>
      </c>
      <c r="E16198" t="s">
        <v>19158</v>
      </c>
      <c r="F16198" s="1">
        <v>-10561.052</v>
      </c>
      <c r="I16198" s="13">
        <f t="shared" si="253"/>
        <v>-3313188.1400001659</v>
      </c>
    </row>
    <row r="16199" spans="1:9">
      <c r="A16199" s="10">
        <v>44189</v>
      </c>
      <c r="B16199" s="10">
        <v>44189</v>
      </c>
      <c r="C16199" t="s">
        <v>18132</v>
      </c>
      <c r="D16199" t="s">
        <v>19141</v>
      </c>
      <c r="E16199" t="s">
        <v>479</v>
      </c>
      <c r="G16199" s="1">
        <v>493800</v>
      </c>
      <c r="I16199" s="13">
        <f t="shared" si="253"/>
        <v>-2819388.1400001659</v>
      </c>
    </row>
    <row r="16200" spans="1:9">
      <c r="A16200" s="10">
        <v>44188</v>
      </c>
      <c r="B16200" s="10">
        <v>44189</v>
      </c>
      <c r="C16200" t="s">
        <v>19103</v>
      </c>
      <c r="D16200" t="s">
        <v>19102</v>
      </c>
      <c r="E16200" t="s">
        <v>11</v>
      </c>
      <c r="G16200" s="1">
        <v>17278.259999999998</v>
      </c>
      <c r="I16200" s="13">
        <f t="shared" si="253"/>
        <v>-2802109.8800001661</v>
      </c>
    </row>
    <row r="16201" spans="1:9">
      <c r="A16201" s="10">
        <v>44195</v>
      </c>
      <c r="B16201" s="10">
        <v>44190</v>
      </c>
      <c r="C16201" t="s">
        <v>857</v>
      </c>
      <c r="D16201" t="s">
        <v>19237</v>
      </c>
      <c r="E16201" t="s">
        <v>19220</v>
      </c>
      <c r="F16201" s="1">
        <v>-31.5</v>
      </c>
      <c r="I16201" s="13">
        <f t="shared" si="253"/>
        <v>-2802141.3800001661</v>
      </c>
    </row>
    <row r="16202" spans="1:9">
      <c r="A16202" s="10">
        <v>44195</v>
      </c>
      <c r="B16202" s="10">
        <v>44190</v>
      </c>
      <c r="C16202" t="s">
        <v>857</v>
      </c>
      <c r="D16202" t="s">
        <v>19221</v>
      </c>
      <c r="E16202" t="s">
        <v>19220</v>
      </c>
      <c r="F16202" s="1">
        <v>-31.5</v>
      </c>
      <c r="I16202" s="13">
        <f t="shared" si="253"/>
        <v>-2802172.8800001661</v>
      </c>
    </row>
    <row r="16203" spans="1:9">
      <c r="A16203" s="10">
        <v>44193</v>
      </c>
      <c r="B16203" s="10">
        <v>44190</v>
      </c>
      <c r="C16203" t="s">
        <v>452</v>
      </c>
      <c r="D16203" t="s">
        <v>2304</v>
      </c>
      <c r="E16203" t="s">
        <v>11</v>
      </c>
      <c r="F16203" s="1">
        <v>-0.59499999999999997</v>
      </c>
      <c r="I16203" s="13">
        <f t="shared" si="253"/>
        <v>-2802173.4750001663</v>
      </c>
    </row>
    <row r="16204" spans="1:9">
      <c r="A16204" s="10">
        <v>44193</v>
      </c>
      <c r="B16204" s="10">
        <v>44190</v>
      </c>
      <c r="C16204" t="s">
        <v>12249</v>
      </c>
      <c r="D16204" t="s">
        <v>19181</v>
      </c>
      <c r="E16204" t="s">
        <v>11</v>
      </c>
      <c r="F16204" s="1">
        <v>-0.59499999999999997</v>
      </c>
      <c r="I16204" s="13">
        <f t="shared" si="253"/>
        <v>-2802174.0700001665</v>
      </c>
    </row>
    <row r="16205" spans="1:9">
      <c r="A16205" s="10">
        <v>44193</v>
      </c>
      <c r="B16205" s="10">
        <v>44190</v>
      </c>
      <c r="C16205" t="s">
        <v>19199</v>
      </c>
      <c r="D16205" t="s">
        <v>19198</v>
      </c>
      <c r="E16205" t="s">
        <v>11</v>
      </c>
      <c r="F16205" s="1">
        <v>-250.3</v>
      </c>
      <c r="I16205" s="13">
        <f t="shared" si="253"/>
        <v>-2802424.3700001664</v>
      </c>
    </row>
    <row r="16206" spans="1:9">
      <c r="A16206" s="10">
        <v>44193</v>
      </c>
      <c r="B16206" s="10">
        <v>44190</v>
      </c>
      <c r="C16206" t="s">
        <v>452</v>
      </c>
      <c r="D16206" t="s">
        <v>2025</v>
      </c>
      <c r="E16206" t="s">
        <v>11</v>
      </c>
      <c r="F16206" s="1">
        <v>-0.59499999999999997</v>
      </c>
      <c r="I16206" s="13">
        <f t="shared" si="253"/>
        <v>-2802424.9650001666</v>
      </c>
    </row>
    <row r="16207" spans="1:9">
      <c r="A16207" s="10">
        <v>44193</v>
      </c>
      <c r="B16207" s="10">
        <v>44190</v>
      </c>
      <c r="C16207" t="s">
        <v>19197</v>
      </c>
      <c r="D16207" t="s">
        <v>12384</v>
      </c>
      <c r="E16207" t="s">
        <v>11</v>
      </c>
      <c r="F16207" s="1">
        <v>-257.14299999999997</v>
      </c>
      <c r="I16207" s="13">
        <f t="shared" si="253"/>
        <v>-2802682.1080001667</v>
      </c>
    </row>
    <row r="16208" spans="1:9">
      <c r="A16208" s="10">
        <v>44193</v>
      </c>
      <c r="B16208" s="10">
        <v>44190</v>
      </c>
      <c r="C16208" t="s">
        <v>19196</v>
      </c>
      <c r="D16208" t="s">
        <v>19195</v>
      </c>
      <c r="E16208" t="s">
        <v>16342</v>
      </c>
      <c r="F16208" s="1">
        <v>-4255.326</v>
      </c>
      <c r="I16208" s="13">
        <f t="shared" si="253"/>
        <v>-2806937.4340001666</v>
      </c>
    </row>
    <row r="16209" spans="1:9">
      <c r="A16209" s="10">
        <v>44193</v>
      </c>
      <c r="B16209" s="10">
        <v>44190</v>
      </c>
      <c r="C16209" t="s">
        <v>19194</v>
      </c>
      <c r="D16209" t="s">
        <v>19193</v>
      </c>
      <c r="E16209" t="s">
        <v>11</v>
      </c>
      <c r="F16209" s="1">
        <v>-2730.0390000000002</v>
      </c>
      <c r="I16209" s="13">
        <f t="shared" si="253"/>
        <v>-2809667.4730001665</v>
      </c>
    </row>
    <row r="16210" spans="1:9">
      <c r="A16210" s="10">
        <v>44193</v>
      </c>
      <c r="B16210" s="10">
        <v>44190</v>
      </c>
      <c r="C16210" t="s">
        <v>19192</v>
      </c>
      <c r="D16210" t="s">
        <v>11715</v>
      </c>
      <c r="E16210" t="s">
        <v>16787</v>
      </c>
      <c r="F16210" s="1">
        <v>-317.60000000000002</v>
      </c>
      <c r="I16210" s="13">
        <f t="shared" si="253"/>
        <v>-2809985.0730001666</v>
      </c>
    </row>
    <row r="16211" spans="1:9">
      <c r="A16211" s="10">
        <v>44193</v>
      </c>
      <c r="B16211" s="10">
        <v>44190</v>
      </c>
      <c r="C16211" t="s">
        <v>12249</v>
      </c>
      <c r="D16211" t="s">
        <v>19190</v>
      </c>
      <c r="E16211" t="s">
        <v>11</v>
      </c>
      <c r="F16211" s="1">
        <v>-0.59499999999999997</v>
      </c>
      <c r="I16211" s="13">
        <f t="shared" si="253"/>
        <v>-2809985.6680001668</v>
      </c>
    </row>
    <row r="16212" spans="1:9">
      <c r="A16212" s="10">
        <v>44193</v>
      </c>
      <c r="B16212" s="10">
        <v>44190</v>
      </c>
      <c r="C16212" t="s">
        <v>19189</v>
      </c>
      <c r="D16212" t="s">
        <v>19188</v>
      </c>
      <c r="E16212" t="s">
        <v>11</v>
      </c>
      <c r="F16212" s="1">
        <v>-821.1</v>
      </c>
      <c r="I16212" s="13">
        <f t="shared" si="253"/>
        <v>-2810806.7680001669</v>
      </c>
    </row>
    <row r="16213" spans="1:9">
      <c r="A16213" s="10">
        <v>44193</v>
      </c>
      <c r="B16213" s="10">
        <v>44190</v>
      </c>
      <c r="C16213" t="s">
        <v>12249</v>
      </c>
      <c r="D16213" t="s">
        <v>19186</v>
      </c>
      <c r="E16213" t="s">
        <v>11</v>
      </c>
      <c r="F16213" s="1">
        <v>-0.59499999999999997</v>
      </c>
      <c r="I16213" s="13">
        <f t="shared" si="253"/>
        <v>-2810807.3630001671</v>
      </c>
    </row>
    <row r="16214" spans="1:9">
      <c r="A16214" s="10">
        <v>44193</v>
      </c>
      <c r="B16214" s="10">
        <v>44190</v>
      </c>
      <c r="C16214" t="s">
        <v>19185</v>
      </c>
      <c r="D16214" t="s">
        <v>19184</v>
      </c>
      <c r="E16214" t="s">
        <v>11</v>
      </c>
      <c r="F16214" s="1">
        <v>-212.31</v>
      </c>
      <c r="I16214" s="13">
        <f t="shared" si="253"/>
        <v>-2811019.6730001671</v>
      </c>
    </row>
    <row r="16215" spans="1:9">
      <c r="A16215" s="10">
        <v>44193</v>
      </c>
      <c r="B16215" s="10">
        <v>44190</v>
      </c>
      <c r="C16215" t="s">
        <v>452</v>
      </c>
      <c r="D16215" t="s">
        <v>1690</v>
      </c>
      <c r="E16215" t="s">
        <v>11</v>
      </c>
      <c r="F16215" s="1">
        <v>-0.59499999999999997</v>
      </c>
      <c r="I16215" s="13">
        <f t="shared" si="253"/>
        <v>-2811020.2680001673</v>
      </c>
    </row>
    <row r="16216" spans="1:9">
      <c r="A16216" s="10">
        <v>44189</v>
      </c>
      <c r="B16216" s="10">
        <v>44190</v>
      </c>
      <c r="C16216" t="s">
        <v>19154</v>
      </c>
      <c r="D16216" t="s">
        <v>7563</v>
      </c>
      <c r="E16216" t="s">
        <v>11</v>
      </c>
      <c r="G16216" s="1">
        <v>4000</v>
      </c>
      <c r="I16216" s="13">
        <f t="shared" si="253"/>
        <v>-2807020.2680001673</v>
      </c>
    </row>
    <row r="16217" spans="1:9">
      <c r="A16217" s="10">
        <v>44189</v>
      </c>
      <c r="B16217" s="10">
        <v>44190</v>
      </c>
      <c r="C16217" t="s">
        <v>6295</v>
      </c>
      <c r="D16217" t="s">
        <v>2563</v>
      </c>
      <c r="E16217" t="s">
        <v>11</v>
      </c>
      <c r="G16217" s="1">
        <v>5000</v>
      </c>
      <c r="I16217" s="13">
        <f t="shared" si="253"/>
        <v>-2802020.2680001673</v>
      </c>
    </row>
    <row r="16218" spans="1:9">
      <c r="A16218" s="10">
        <v>44189</v>
      </c>
      <c r="B16218" s="10">
        <v>44190</v>
      </c>
      <c r="C16218" t="s">
        <v>19142</v>
      </c>
      <c r="D16218" t="s">
        <v>2833</v>
      </c>
      <c r="E16218" t="s">
        <v>11</v>
      </c>
      <c r="G16218" s="1">
        <v>46176.012000000002</v>
      </c>
      <c r="I16218" s="13">
        <f t="shared" si="253"/>
        <v>-2755844.2560001672</v>
      </c>
    </row>
    <row r="16219" spans="1:9">
      <c r="A16219" s="10">
        <v>44189</v>
      </c>
      <c r="B16219" s="10">
        <v>44190</v>
      </c>
      <c r="C16219" t="s">
        <v>5819</v>
      </c>
      <c r="D16219" t="s">
        <v>1972</v>
      </c>
      <c r="E16219" t="s">
        <v>11</v>
      </c>
      <c r="G16219" s="1">
        <v>59000</v>
      </c>
      <c r="I16219" s="13">
        <f t="shared" si="253"/>
        <v>-2696844.2560001672</v>
      </c>
    </row>
    <row r="16220" spans="1:9">
      <c r="A16220" s="10">
        <v>44189</v>
      </c>
      <c r="B16220" s="10">
        <v>44190</v>
      </c>
      <c r="C16220" t="s">
        <v>13382</v>
      </c>
      <c r="D16220" t="s">
        <v>2004</v>
      </c>
      <c r="E16220" t="s">
        <v>11</v>
      </c>
      <c r="G16220" s="1">
        <v>46000</v>
      </c>
      <c r="I16220" s="13">
        <f t="shared" si="253"/>
        <v>-2650844.2560001672</v>
      </c>
    </row>
    <row r="16221" spans="1:9">
      <c r="A16221" s="10">
        <v>44189</v>
      </c>
      <c r="B16221" s="10">
        <v>44190</v>
      </c>
      <c r="C16221" t="s">
        <v>19136</v>
      </c>
      <c r="D16221" t="s">
        <v>1879</v>
      </c>
      <c r="E16221" t="s">
        <v>11</v>
      </c>
      <c r="G16221" s="1">
        <v>15000</v>
      </c>
      <c r="I16221" s="13">
        <f t="shared" si="253"/>
        <v>-2635844.2560001672</v>
      </c>
    </row>
    <row r="16222" spans="1:9">
      <c r="A16222" s="10">
        <v>44189</v>
      </c>
      <c r="B16222" s="10">
        <v>44190</v>
      </c>
      <c r="C16222" t="s">
        <v>19135</v>
      </c>
      <c r="D16222" t="s">
        <v>19134</v>
      </c>
      <c r="E16222" t="s">
        <v>11</v>
      </c>
      <c r="G16222" s="1">
        <v>740000</v>
      </c>
      <c r="I16222" s="13">
        <f t="shared" si="253"/>
        <v>-1895844.2560001672</v>
      </c>
    </row>
    <row r="16223" spans="1:9">
      <c r="A16223" s="10">
        <v>44189</v>
      </c>
      <c r="B16223" s="10">
        <v>44190</v>
      </c>
      <c r="C16223" t="s">
        <v>19133</v>
      </c>
      <c r="D16223" t="s">
        <v>1612</v>
      </c>
      <c r="E16223" t="s">
        <v>11</v>
      </c>
      <c r="G16223" s="1">
        <v>34000</v>
      </c>
      <c r="I16223" s="13">
        <f t="shared" si="253"/>
        <v>-1861844.2560001672</v>
      </c>
    </row>
    <row r="16224" spans="1:9">
      <c r="A16224" s="10">
        <v>44195</v>
      </c>
      <c r="B16224" s="10">
        <v>44193</v>
      </c>
      <c r="C16224" t="s">
        <v>7</v>
      </c>
      <c r="D16224" t="s">
        <v>19238</v>
      </c>
      <c r="E16224" t="s">
        <v>19215</v>
      </c>
      <c r="F16224" s="1">
        <v>-10.45</v>
      </c>
      <c r="I16224" s="13">
        <f t="shared" si="253"/>
        <v>-1861854.7060001672</v>
      </c>
    </row>
    <row r="16225" spans="1:9">
      <c r="A16225" s="10">
        <v>44195</v>
      </c>
      <c r="B16225" s="10">
        <v>44193</v>
      </c>
      <c r="C16225" t="s">
        <v>4337</v>
      </c>
      <c r="D16225" t="s">
        <v>19219</v>
      </c>
      <c r="E16225" t="s">
        <v>19218</v>
      </c>
      <c r="F16225" s="1">
        <v>-35</v>
      </c>
      <c r="I16225" s="13">
        <f t="shared" si="253"/>
        <v>-1861889.7060001672</v>
      </c>
    </row>
    <row r="16226" spans="1:9">
      <c r="A16226" s="10">
        <v>44195</v>
      </c>
      <c r="B16226" s="10">
        <v>44193</v>
      </c>
      <c r="C16226" t="s">
        <v>60</v>
      </c>
      <c r="D16226" t="s">
        <v>19217</v>
      </c>
      <c r="E16226" t="s">
        <v>19215</v>
      </c>
      <c r="F16226" s="1">
        <v>-10</v>
      </c>
      <c r="I16226" s="13">
        <f t="shared" si="253"/>
        <v>-1861899.7060001672</v>
      </c>
    </row>
    <row r="16227" spans="1:9">
      <c r="A16227" s="10">
        <v>44195</v>
      </c>
      <c r="B16227" s="10">
        <v>44193</v>
      </c>
      <c r="C16227" t="s">
        <v>60</v>
      </c>
      <c r="D16227" t="s">
        <v>19216</v>
      </c>
      <c r="E16227" t="s">
        <v>19215</v>
      </c>
      <c r="F16227" s="1">
        <v>-10</v>
      </c>
      <c r="I16227" s="13">
        <f t="shared" si="253"/>
        <v>-1861909.7060001672</v>
      </c>
    </row>
    <row r="16228" spans="1:9">
      <c r="A16228" s="10">
        <v>44194</v>
      </c>
      <c r="B16228" s="10">
        <v>44193</v>
      </c>
      <c r="C16228" t="s">
        <v>19214</v>
      </c>
      <c r="D16228" t="s">
        <v>19213</v>
      </c>
      <c r="E16228" t="s">
        <v>17449</v>
      </c>
      <c r="F16228" s="1">
        <v>-444.952</v>
      </c>
      <c r="I16228" s="13">
        <f t="shared" si="253"/>
        <v>-1862354.6580001672</v>
      </c>
    </row>
    <row r="16229" spans="1:9">
      <c r="A16229" s="10">
        <v>44194</v>
      </c>
      <c r="B16229" s="10">
        <v>44193</v>
      </c>
      <c r="C16229" t="s">
        <v>19212</v>
      </c>
      <c r="D16229" t="s">
        <v>19211</v>
      </c>
      <c r="E16229" t="s">
        <v>17215</v>
      </c>
      <c r="F16229" s="1">
        <v>-6310.2749999999996</v>
      </c>
      <c r="I16229" s="13">
        <f t="shared" si="253"/>
        <v>-1868664.9330001671</v>
      </c>
    </row>
    <row r="16230" spans="1:9">
      <c r="A16230" s="10">
        <v>44194</v>
      </c>
      <c r="B16230" s="10">
        <v>44193</v>
      </c>
      <c r="C16230" t="s">
        <v>19210</v>
      </c>
      <c r="D16230" t="s">
        <v>19209</v>
      </c>
      <c r="E16230" t="s">
        <v>17449</v>
      </c>
      <c r="F16230" s="1">
        <v>-1554.0319999999999</v>
      </c>
      <c r="I16230" s="13">
        <f t="shared" si="253"/>
        <v>-1870218.965000167</v>
      </c>
    </row>
    <row r="16231" spans="1:9">
      <c r="A16231" s="10">
        <v>44194</v>
      </c>
      <c r="B16231" s="10">
        <v>44193</v>
      </c>
      <c r="C16231" t="s">
        <v>101</v>
      </c>
      <c r="E16231" t="s">
        <v>11</v>
      </c>
      <c r="F16231" s="1">
        <v>-9.52</v>
      </c>
      <c r="I16231" s="13">
        <f t="shared" si="253"/>
        <v>-1870228.485000167</v>
      </c>
    </row>
    <row r="16232" spans="1:9">
      <c r="A16232" s="10">
        <v>44194</v>
      </c>
      <c r="B16232" s="10">
        <v>44193</v>
      </c>
      <c r="C16232" t="s">
        <v>19208</v>
      </c>
      <c r="D16232" t="s">
        <v>12486</v>
      </c>
      <c r="E16232" t="s">
        <v>17864</v>
      </c>
      <c r="F16232" s="1">
        <v>-49250</v>
      </c>
      <c r="I16232" s="13">
        <f t="shared" si="253"/>
        <v>-1919478.485000167</v>
      </c>
    </row>
    <row r="16233" spans="1:9">
      <c r="A16233" s="10">
        <v>44194</v>
      </c>
      <c r="B16233" s="10">
        <v>44193</v>
      </c>
      <c r="C16233" t="s">
        <v>19207</v>
      </c>
      <c r="D16233" t="s">
        <v>19206</v>
      </c>
      <c r="E16233" t="s">
        <v>17321</v>
      </c>
      <c r="F16233" s="1">
        <v>-78</v>
      </c>
      <c r="I16233" s="13">
        <f t="shared" si="253"/>
        <v>-1919556.485000167</v>
      </c>
    </row>
    <row r="16234" spans="1:9">
      <c r="A16234" s="10">
        <v>44194</v>
      </c>
      <c r="B16234" s="10">
        <v>44193</v>
      </c>
      <c r="C16234" t="s">
        <v>19205</v>
      </c>
      <c r="D16234" t="s">
        <v>19204</v>
      </c>
      <c r="E16234" t="s">
        <v>139</v>
      </c>
      <c r="F16234" s="1">
        <v>-3133.596</v>
      </c>
      <c r="I16234" s="13">
        <f t="shared" si="253"/>
        <v>-1922690.0810001669</v>
      </c>
    </row>
    <row r="16235" spans="1:9">
      <c r="A16235" s="10">
        <v>44194</v>
      </c>
      <c r="B16235" s="10">
        <v>44193</v>
      </c>
      <c r="C16235" t="s">
        <v>19203</v>
      </c>
      <c r="D16235" t="s">
        <v>19202</v>
      </c>
      <c r="E16235" t="s">
        <v>17864</v>
      </c>
      <c r="F16235" s="1">
        <v>-49250</v>
      </c>
      <c r="I16235" s="13">
        <f t="shared" si="253"/>
        <v>-1971940.0810001669</v>
      </c>
    </row>
    <row r="16236" spans="1:9">
      <c r="A16236" s="10">
        <v>44194</v>
      </c>
      <c r="B16236" s="10">
        <v>44193</v>
      </c>
      <c r="C16236" t="s">
        <v>19201</v>
      </c>
      <c r="E16236" t="s">
        <v>16726</v>
      </c>
      <c r="F16236" s="1">
        <v>-6049.2879999999996</v>
      </c>
      <c r="I16236" s="13">
        <f t="shared" si="253"/>
        <v>-1977989.3690001669</v>
      </c>
    </row>
    <row r="16237" spans="1:9">
      <c r="A16237" s="10">
        <v>44194</v>
      </c>
      <c r="B16237" s="10">
        <v>44193</v>
      </c>
      <c r="C16237" t="s">
        <v>19200</v>
      </c>
      <c r="D16237" t="s">
        <v>12608</v>
      </c>
      <c r="E16237" t="s">
        <v>15044</v>
      </c>
      <c r="F16237" s="1">
        <v>-49250</v>
      </c>
      <c r="I16237" s="13">
        <f t="shared" si="253"/>
        <v>-2027239.3690001669</v>
      </c>
    </row>
    <row r="16238" spans="1:9">
      <c r="A16238" s="10">
        <v>44195</v>
      </c>
      <c r="B16238" s="10">
        <v>44194</v>
      </c>
      <c r="C16238" t="s">
        <v>19236</v>
      </c>
      <c r="D16238" t="s">
        <v>19235</v>
      </c>
      <c r="E16238" t="s">
        <v>11</v>
      </c>
      <c r="F16238" s="1">
        <v>-8674.0439999999999</v>
      </c>
      <c r="I16238" s="13">
        <f t="shared" si="253"/>
        <v>-2035913.4130001669</v>
      </c>
    </row>
    <row r="16239" spans="1:9">
      <c r="A16239" s="10">
        <v>44195</v>
      </c>
      <c r="B16239" s="10">
        <v>44194</v>
      </c>
      <c r="C16239" t="s">
        <v>19234</v>
      </c>
      <c r="D16239" t="s">
        <v>19233</v>
      </c>
      <c r="E16239" t="s">
        <v>19232</v>
      </c>
      <c r="F16239" s="1">
        <v>-5193.2160000000003</v>
      </c>
      <c r="I16239" s="13">
        <f t="shared" si="253"/>
        <v>-2041106.6290001669</v>
      </c>
    </row>
    <row r="16240" spans="1:9">
      <c r="A16240" s="10">
        <v>44195</v>
      </c>
      <c r="B16240" s="10">
        <v>44194</v>
      </c>
      <c r="C16240" t="s">
        <v>452</v>
      </c>
      <c r="D16240" t="s">
        <v>2024</v>
      </c>
      <c r="E16240" t="s">
        <v>11</v>
      </c>
      <c r="F16240" s="1">
        <v>-0.59499999999999997</v>
      </c>
      <c r="I16240" s="13">
        <f t="shared" si="253"/>
        <v>-2041107.2240001669</v>
      </c>
    </row>
    <row r="16241" spans="1:9">
      <c r="A16241" s="10">
        <v>44195</v>
      </c>
      <c r="B16241" s="10">
        <v>44194</v>
      </c>
      <c r="C16241" t="s">
        <v>19230</v>
      </c>
      <c r="D16241" t="s">
        <v>19229</v>
      </c>
      <c r="E16241" t="s">
        <v>237</v>
      </c>
      <c r="F16241" s="1">
        <v>-86682.714999999997</v>
      </c>
      <c r="I16241" s="13">
        <f t="shared" si="253"/>
        <v>-2127789.939000167</v>
      </c>
    </row>
    <row r="16242" spans="1:9">
      <c r="A16242" s="10">
        <v>44195</v>
      </c>
      <c r="B16242" s="10">
        <v>44194</v>
      </c>
      <c r="C16242" t="s">
        <v>42</v>
      </c>
      <c r="D16242" t="s">
        <v>19228</v>
      </c>
      <c r="E16242" t="s">
        <v>44</v>
      </c>
      <c r="F16242" s="1">
        <v>-134835.535</v>
      </c>
      <c r="I16242" s="13">
        <f t="shared" si="253"/>
        <v>-2262625.4740001671</v>
      </c>
    </row>
    <row r="16243" spans="1:9">
      <c r="A16243" s="10">
        <v>44195</v>
      </c>
      <c r="B16243" s="10">
        <v>44194</v>
      </c>
      <c r="C16243" t="s">
        <v>45</v>
      </c>
      <c r="D16243" t="s">
        <v>19228</v>
      </c>
      <c r="E16243" t="s">
        <v>44</v>
      </c>
      <c r="F16243" s="1">
        <v>-5.95</v>
      </c>
      <c r="I16243" s="13">
        <f t="shared" si="253"/>
        <v>-2262631.4240001673</v>
      </c>
    </row>
    <row r="16244" spans="1:9">
      <c r="A16244" s="10">
        <v>44195</v>
      </c>
      <c r="B16244" s="10">
        <v>44194</v>
      </c>
      <c r="C16244" t="s">
        <v>42</v>
      </c>
      <c r="D16244" t="s">
        <v>19227</v>
      </c>
      <c r="E16244" t="s">
        <v>44</v>
      </c>
      <c r="F16244" s="1">
        <v>-44887.936999999998</v>
      </c>
      <c r="I16244" s="13">
        <f t="shared" si="253"/>
        <v>-2307519.3610001672</v>
      </c>
    </row>
    <row r="16245" spans="1:9">
      <c r="A16245" s="10">
        <v>44195</v>
      </c>
      <c r="B16245" s="10">
        <v>44194</v>
      </c>
      <c r="C16245" t="s">
        <v>45</v>
      </c>
      <c r="D16245" t="s">
        <v>19227</v>
      </c>
      <c r="E16245" t="s">
        <v>44</v>
      </c>
      <c r="F16245" s="1">
        <v>-5.95</v>
      </c>
      <c r="I16245" s="13">
        <f t="shared" si="253"/>
        <v>-2307525.3110001674</v>
      </c>
    </row>
    <row r="16246" spans="1:9">
      <c r="A16246" s="10">
        <v>44195</v>
      </c>
      <c r="B16246" s="10">
        <v>44194</v>
      </c>
      <c r="C16246" t="s">
        <v>12249</v>
      </c>
      <c r="D16246" t="s">
        <v>19225</v>
      </c>
      <c r="E16246" t="s">
        <v>11</v>
      </c>
      <c r="F16246" s="1">
        <v>-0.59499999999999997</v>
      </c>
      <c r="I16246" s="13">
        <f t="shared" si="253"/>
        <v>-2307525.9060001676</v>
      </c>
    </row>
    <row r="16247" spans="1:9">
      <c r="A16247" s="10">
        <v>44195</v>
      </c>
      <c r="B16247" s="10">
        <v>44194</v>
      </c>
      <c r="C16247" t="s">
        <v>452</v>
      </c>
      <c r="D16247" t="s">
        <v>8292</v>
      </c>
      <c r="E16247" t="s">
        <v>11</v>
      </c>
      <c r="F16247" s="1">
        <v>-0.59499999999999997</v>
      </c>
      <c r="I16247" s="13">
        <f t="shared" si="253"/>
        <v>-2307526.5010001678</v>
      </c>
    </row>
    <row r="16248" spans="1:9">
      <c r="A16248" s="10">
        <v>44195</v>
      </c>
      <c r="B16248" s="10">
        <v>44194</v>
      </c>
      <c r="C16248" t="s">
        <v>452</v>
      </c>
      <c r="D16248" t="s">
        <v>1973</v>
      </c>
      <c r="E16248" t="s">
        <v>11</v>
      </c>
      <c r="F16248" s="1">
        <v>-0.59499999999999997</v>
      </c>
      <c r="I16248" s="13">
        <f t="shared" si="253"/>
        <v>-2307527.096000168</v>
      </c>
    </row>
    <row r="16249" spans="1:9">
      <c r="A16249" s="10">
        <v>44195</v>
      </c>
      <c r="B16249" s="10">
        <v>44194</v>
      </c>
      <c r="C16249" t="s">
        <v>452</v>
      </c>
      <c r="D16249" t="s">
        <v>2098</v>
      </c>
      <c r="E16249" t="s">
        <v>11</v>
      </c>
      <c r="F16249" s="1">
        <v>-0.59499999999999997</v>
      </c>
      <c r="I16249" s="13">
        <f t="shared" si="253"/>
        <v>-2307527.6910001682</v>
      </c>
    </row>
    <row r="16250" spans="1:9">
      <c r="A16250" s="10">
        <v>44195</v>
      </c>
      <c r="B16250" s="10">
        <v>44194</v>
      </c>
      <c r="C16250" t="s">
        <v>452</v>
      </c>
      <c r="D16250" t="s">
        <v>1613</v>
      </c>
      <c r="E16250" t="s">
        <v>11</v>
      </c>
      <c r="F16250" s="1">
        <v>-0.59499999999999997</v>
      </c>
      <c r="I16250" s="13">
        <f t="shared" si="253"/>
        <v>-2307528.2860001684</v>
      </c>
    </row>
    <row r="16251" spans="1:9">
      <c r="A16251" s="10">
        <v>44195</v>
      </c>
      <c r="B16251" s="10">
        <v>44194</v>
      </c>
      <c r="C16251" t="s">
        <v>184</v>
      </c>
      <c r="E16251" t="s">
        <v>11</v>
      </c>
      <c r="F16251" s="1">
        <v>-10</v>
      </c>
      <c r="I16251" s="13">
        <f t="shared" si="253"/>
        <v>-2307538.2860001684</v>
      </c>
    </row>
    <row r="16252" spans="1:9">
      <c r="A16252" s="10">
        <v>44195</v>
      </c>
      <c r="B16252" s="10">
        <v>44194</v>
      </c>
      <c r="C16252" t="s">
        <v>7</v>
      </c>
      <c r="E16252" t="s">
        <v>11</v>
      </c>
      <c r="F16252" s="1">
        <v>-1.9</v>
      </c>
      <c r="I16252" s="13">
        <f t="shared" si="253"/>
        <v>-2307540.1860001683</v>
      </c>
    </row>
    <row r="16253" spans="1:9">
      <c r="A16253" s="10">
        <v>44195</v>
      </c>
      <c r="B16253" s="10">
        <v>44194</v>
      </c>
      <c r="C16253" t="s">
        <v>184</v>
      </c>
      <c r="E16253" t="s">
        <v>11</v>
      </c>
      <c r="F16253" s="1">
        <v>-10</v>
      </c>
      <c r="I16253" s="13">
        <f t="shared" si="253"/>
        <v>-2307550.1860001683</v>
      </c>
    </row>
    <row r="16254" spans="1:9">
      <c r="A16254" s="10">
        <v>44195</v>
      </c>
      <c r="B16254" s="10">
        <v>44194</v>
      </c>
      <c r="C16254" t="s">
        <v>7</v>
      </c>
      <c r="E16254" t="s">
        <v>11</v>
      </c>
      <c r="F16254" s="1">
        <v>-1.9</v>
      </c>
      <c r="I16254" s="13">
        <f t="shared" si="253"/>
        <v>-2307552.0860001682</v>
      </c>
    </row>
    <row r="16255" spans="1:9">
      <c r="A16255" s="10">
        <v>44195</v>
      </c>
      <c r="B16255" s="10">
        <v>44194</v>
      </c>
      <c r="C16255" t="s">
        <v>452</v>
      </c>
      <c r="D16255" t="s">
        <v>2413</v>
      </c>
      <c r="E16255" t="s">
        <v>11</v>
      </c>
      <c r="F16255" s="1">
        <v>-0.59499999999999997</v>
      </c>
      <c r="I16255" s="13">
        <f t="shared" si="253"/>
        <v>-2307552.6810001684</v>
      </c>
    </row>
    <row r="16256" spans="1:9">
      <c r="A16256" s="10">
        <v>44195</v>
      </c>
      <c r="B16256" s="10">
        <v>44194</v>
      </c>
      <c r="C16256" t="s">
        <v>563</v>
      </c>
      <c r="D16256" t="s">
        <v>19222</v>
      </c>
      <c r="E16256" t="s">
        <v>564</v>
      </c>
      <c r="F16256" s="1">
        <v>-593283.57499999995</v>
      </c>
      <c r="I16256" s="13">
        <f t="shared" si="253"/>
        <v>-2900836.2560001686</v>
      </c>
    </row>
    <row r="16257" spans="1:9">
      <c r="A16257" s="10">
        <v>44195</v>
      </c>
      <c r="B16257" s="10">
        <v>44194</v>
      </c>
      <c r="C16257" t="s">
        <v>430</v>
      </c>
      <c r="D16257" t="s">
        <v>19222</v>
      </c>
      <c r="E16257" t="s">
        <v>11</v>
      </c>
      <c r="F16257" s="1">
        <v>-1.19</v>
      </c>
      <c r="I16257" s="13">
        <f t="shared" si="253"/>
        <v>-2900837.4460001686</v>
      </c>
    </row>
    <row r="16258" spans="1:9">
      <c r="A16258" s="10">
        <v>44195</v>
      </c>
      <c r="B16258" s="10">
        <v>44194</v>
      </c>
      <c r="C16258" t="s">
        <v>184</v>
      </c>
      <c r="E16258" t="s">
        <v>11</v>
      </c>
      <c r="F16258" s="1">
        <v>-10</v>
      </c>
      <c r="I16258" s="13">
        <f t="shared" si="253"/>
        <v>-2900847.4460001686</v>
      </c>
    </row>
    <row r="16259" spans="1:9">
      <c r="A16259" s="10">
        <v>44195</v>
      </c>
      <c r="B16259" s="10">
        <v>44194</v>
      </c>
      <c r="C16259" t="s">
        <v>7</v>
      </c>
      <c r="E16259" t="s">
        <v>11</v>
      </c>
      <c r="F16259" s="1">
        <v>-1.9</v>
      </c>
      <c r="I16259" s="13">
        <f t="shared" ref="I16259:I16322" si="254">I16258+F16259+G16259</f>
        <v>-2900849.3460001685</v>
      </c>
    </row>
    <row r="16260" spans="1:9">
      <c r="A16260" s="10">
        <v>44193</v>
      </c>
      <c r="B16260" s="10">
        <v>44194</v>
      </c>
      <c r="C16260" t="s">
        <v>6254</v>
      </c>
      <c r="D16260" t="s">
        <v>2304</v>
      </c>
      <c r="E16260" t="s">
        <v>11</v>
      </c>
      <c r="G16260" s="1">
        <v>20000</v>
      </c>
      <c r="I16260" s="13">
        <f t="shared" si="254"/>
        <v>-2880849.3460001685</v>
      </c>
    </row>
    <row r="16261" spans="1:9">
      <c r="A16261" s="10">
        <v>44193</v>
      </c>
      <c r="B16261" s="10">
        <v>44194</v>
      </c>
      <c r="C16261" t="s">
        <v>13610</v>
      </c>
      <c r="D16261" t="s">
        <v>2025</v>
      </c>
      <c r="E16261" t="s">
        <v>11</v>
      </c>
      <c r="G16261" s="1">
        <v>14000</v>
      </c>
      <c r="I16261" s="13">
        <f t="shared" si="254"/>
        <v>-2866849.3460001685</v>
      </c>
    </row>
    <row r="16262" spans="1:9">
      <c r="A16262" s="10">
        <v>44193</v>
      </c>
      <c r="B16262" s="10">
        <v>44194</v>
      </c>
      <c r="C16262" t="s">
        <v>19191</v>
      </c>
      <c r="D16262" t="s">
        <v>19190</v>
      </c>
      <c r="E16262" t="s">
        <v>11</v>
      </c>
      <c r="G16262" s="1">
        <v>913.54</v>
      </c>
      <c r="I16262" s="13">
        <f t="shared" si="254"/>
        <v>-2865935.8060001684</v>
      </c>
    </row>
    <row r="16263" spans="1:9">
      <c r="A16263" s="10">
        <v>44193</v>
      </c>
      <c r="B16263" s="10">
        <v>44194</v>
      </c>
      <c r="C16263" t="s">
        <v>19187</v>
      </c>
      <c r="D16263" t="s">
        <v>19186</v>
      </c>
      <c r="E16263" t="s">
        <v>11</v>
      </c>
      <c r="G16263" s="1">
        <v>300</v>
      </c>
      <c r="I16263" s="13">
        <f t="shared" si="254"/>
        <v>-2865635.8060001684</v>
      </c>
    </row>
    <row r="16264" spans="1:9">
      <c r="A16264" s="10">
        <v>44193</v>
      </c>
      <c r="B16264" s="10">
        <v>44194</v>
      </c>
      <c r="C16264" t="s">
        <v>19183</v>
      </c>
      <c r="D16264" t="s">
        <v>1690</v>
      </c>
      <c r="E16264" t="s">
        <v>11</v>
      </c>
      <c r="G16264" s="1">
        <v>5000</v>
      </c>
      <c r="I16264" s="13">
        <f t="shared" si="254"/>
        <v>-2860635.8060001684</v>
      </c>
    </row>
    <row r="16265" spans="1:9">
      <c r="A16265" s="10">
        <v>44193</v>
      </c>
      <c r="B16265" s="10">
        <v>44194</v>
      </c>
      <c r="C16265" t="s">
        <v>19182</v>
      </c>
      <c r="D16265" t="s">
        <v>19181</v>
      </c>
      <c r="E16265" t="s">
        <v>11</v>
      </c>
      <c r="G16265" s="1">
        <v>300000</v>
      </c>
      <c r="I16265" s="13">
        <f t="shared" si="254"/>
        <v>-2560635.8060001684</v>
      </c>
    </row>
    <row r="16266" spans="1:9">
      <c r="A16266" s="10">
        <v>44200</v>
      </c>
      <c r="B16266" s="10">
        <v>44194</v>
      </c>
      <c r="C16266" t="s">
        <v>105</v>
      </c>
      <c r="D16266" t="s">
        <v>19265</v>
      </c>
      <c r="E16266" t="s">
        <v>19264</v>
      </c>
      <c r="F16266" s="1">
        <v>-0.5</v>
      </c>
      <c r="I16266" s="13">
        <f t="shared" si="254"/>
        <v>-2560636.3060001684</v>
      </c>
    </row>
    <row r="16267" spans="1:9">
      <c r="A16267" s="10">
        <v>44200</v>
      </c>
      <c r="B16267" s="10">
        <v>44194</v>
      </c>
      <c r="C16267" t="s">
        <v>60</v>
      </c>
      <c r="D16267" t="s">
        <v>19263</v>
      </c>
      <c r="E16267" t="s">
        <v>19253</v>
      </c>
      <c r="F16267" s="1">
        <v>-10</v>
      </c>
      <c r="I16267" s="13">
        <f t="shared" si="254"/>
        <v>-2560646.3060001684</v>
      </c>
    </row>
    <row r="16268" spans="1:9">
      <c r="A16268" s="10">
        <v>44200</v>
      </c>
      <c r="B16268" s="10">
        <v>44194</v>
      </c>
      <c r="C16268" t="s">
        <v>96</v>
      </c>
      <c r="D16268" t="s">
        <v>19260</v>
      </c>
      <c r="E16268" t="s">
        <v>19259</v>
      </c>
      <c r="F16268" s="1">
        <v>-30</v>
      </c>
      <c r="I16268" s="13">
        <f t="shared" si="254"/>
        <v>-2560676.3060001684</v>
      </c>
    </row>
    <row r="16269" spans="1:9">
      <c r="A16269" s="10">
        <v>44200</v>
      </c>
      <c r="B16269" s="10">
        <v>44194</v>
      </c>
      <c r="C16269" t="s">
        <v>7</v>
      </c>
      <c r="D16269" t="s">
        <v>19254</v>
      </c>
      <c r="E16269" t="s">
        <v>19253</v>
      </c>
      <c r="F16269" s="1">
        <v>-7.6</v>
      </c>
      <c r="I16269" s="13">
        <f t="shared" si="254"/>
        <v>-2560683.9060001685</v>
      </c>
    </row>
    <row r="16270" spans="1:9">
      <c r="A16270" s="10">
        <v>44196</v>
      </c>
      <c r="B16270" s="10">
        <v>44195</v>
      </c>
      <c r="C16270" t="s">
        <v>19252</v>
      </c>
      <c r="D16270" t="s">
        <v>19251</v>
      </c>
      <c r="E16270" t="s">
        <v>7604</v>
      </c>
      <c r="F16270" s="1">
        <v>-181</v>
      </c>
      <c r="I16270" s="13">
        <f t="shared" si="254"/>
        <v>-2560864.9060001685</v>
      </c>
    </row>
    <row r="16271" spans="1:9">
      <c r="A16271" s="10">
        <v>44196</v>
      </c>
      <c r="B16271" s="10">
        <v>44195</v>
      </c>
      <c r="C16271" t="s">
        <v>19250</v>
      </c>
      <c r="D16271" t="s">
        <v>19249</v>
      </c>
      <c r="E16271" t="s">
        <v>3567</v>
      </c>
      <c r="F16271" s="1">
        <v>-9600.5779999999995</v>
      </c>
      <c r="I16271" s="13">
        <f t="shared" si="254"/>
        <v>-2570465.4840001687</v>
      </c>
    </row>
    <row r="16272" spans="1:9">
      <c r="A16272" s="10">
        <v>44196</v>
      </c>
      <c r="B16272" s="10">
        <v>44195</v>
      </c>
      <c r="C16272" t="s">
        <v>12249</v>
      </c>
      <c r="D16272" t="s">
        <v>19247</v>
      </c>
      <c r="E16272" t="s">
        <v>11</v>
      </c>
      <c r="F16272" s="1">
        <v>-0.59499999999999997</v>
      </c>
      <c r="I16272" s="13">
        <f t="shared" si="254"/>
        <v>-2570466.0790001689</v>
      </c>
    </row>
    <row r="16273" spans="1:9">
      <c r="A16273" s="10">
        <v>44196</v>
      </c>
      <c r="B16273" s="10">
        <v>44195</v>
      </c>
      <c r="C16273" t="s">
        <v>19246</v>
      </c>
      <c r="D16273" t="s">
        <v>19245</v>
      </c>
      <c r="E16273" t="s">
        <v>19244</v>
      </c>
      <c r="F16273" s="1">
        <v>-111.4</v>
      </c>
      <c r="I16273" s="13">
        <f t="shared" si="254"/>
        <v>-2570577.4790001689</v>
      </c>
    </row>
    <row r="16274" spans="1:9">
      <c r="A16274" s="10">
        <v>44196</v>
      </c>
      <c r="B16274" s="10">
        <v>44195</v>
      </c>
      <c r="C16274" t="s">
        <v>19243</v>
      </c>
      <c r="D16274" t="s">
        <v>19242</v>
      </c>
      <c r="E16274" t="s">
        <v>12896</v>
      </c>
      <c r="F16274" s="1">
        <v>-1594.848</v>
      </c>
      <c r="I16274" s="13">
        <f t="shared" si="254"/>
        <v>-2572172.3270001691</v>
      </c>
    </row>
    <row r="16275" spans="1:9">
      <c r="A16275" s="10">
        <v>44196</v>
      </c>
      <c r="B16275" s="10">
        <v>44195</v>
      </c>
      <c r="C16275" t="s">
        <v>19241</v>
      </c>
      <c r="D16275" t="s">
        <v>19240</v>
      </c>
      <c r="E16275" t="s">
        <v>19239</v>
      </c>
      <c r="F16275" s="1">
        <v>-70.850999999999999</v>
      </c>
      <c r="I16275" s="13">
        <f t="shared" si="254"/>
        <v>-2572243.1780001689</v>
      </c>
    </row>
    <row r="16276" spans="1:9">
      <c r="A16276" s="10">
        <v>44196</v>
      </c>
      <c r="B16276" s="10">
        <v>44196</v>
      </c>
      <c r="C16276" t="s">
        <v>617</v>
      </c>
      <c r="E16276" t="s">
        <v>11</v>
      </c>
      <c r="F16276" s="1">
        <v>-11.9</v>
      </c>
      <c r="I16276" s="13">
        <f t="shared" si="254"/>
        <v>-2572255.0780001688</v>
      </c>
    </row>
    <row r="16277" spans="1:9">
      <c r="A16277" s="10">
        <v>44196</v>
      </c>
      <c r="B16277" s="10">
        <v>44196</v>
      </c>
      <c r="C16277" t="s">
        <v>350</v>
      </c>
      <c r="E16277" t="s">
        <v>11</v>
      </c>
      <c r="F16277" s="1">
        <v>-2.9750000000000001</v>
      </c>
      <c r="I16277" s="13">
        <f t="shared" si="254"/>
        <v>-2572258.0530001689</v>
      </c>
    </row>
    <row r="16278" spans="1:9">
      <c r="A16278" s="10">
        <v>44196</v>
      </c>
      <c r="B16278" s="10">
        <v>44196</v>
      </c>
      <c r="C16278" t="s">
        <v>4758</v>
      </c>
      <c r="E16278" t="s">
        <v>11</v>
      </c>
      <c r="F16278" s="1">
        <v>-9208.5190000000002</v>
      </c>
      <c r="I16278" s="13">
        <f t="shared" si="254"/>
        <v>-2581466.5720001687</v>
      </c>
    </row>
    <row r="16279" spans="1:9">
      <c r="A16279" s="10">
        <v>44196</v>
      </c>
      <c r="B16279" s="10">
        <v>44196</v>
      </c>
      <c r="C16279" t="s">
        <v>350</v>
      </c>
      <c r="E16279" t="s">
        <v>11</v>
      </c>
      <c r="F16279" s="1">
        <v>-2.9750000000000001</v>
      </c>
      <c r="I16279" s="13">
        <f t="shared" si="254"/>
        <v>-2581469.5470001688</v>
      </c>
    </row>
    <row r="16280" spans="1:9">
      <c r="A16280" s="10">
        <v>44196</v>
      </c>
      <c r="B16280" s="10">
        <v>44196</v>
      </c>
      <c r="C16280" t="s">
        <v>4758</v>
      </c>
      <c r="E16280" t="s">
        <v>11</v>
      </c>
      <c r="F16280" s="1">
        <v>-10589.796</v>
      </c>
      <c r="I16280" s="13">
        <f t="shared" si="254"/>
        <v>-2592059.3430001689</v>
      </c>
    </row>
    <row r="16281" spans="1:9">
      <c r="A16281" s="10">
        <v>44196</v>
      </c>
      <c r="B16281" s="10">
        <v>44196</v>
      </c>
      <c r="C16281" t="s">
        <v>350</v>
      </c>
      <c r="E16281" t="s">
        <v>11</v>
      </c>
      <c r="F16281" s="1">
        <v>-2.9750000000000001</v>
      </c>
      <c r="I16281" s="13">
        <f t="shared" si="254"/>
        <v>-2592062.318000169</v>
      </c>
    </row>
    <row r="16282" spans="1:9">
      <c r="A16282" s="10">
        <v>44196</v>
      </c>
      <c r="B16282" s="10">
        <v>44196</v>
      </c>
      <c r="C16282" t="s">
        <v>4758</v>
      </c>
      <c r="E16282" t="s">
        <v>11</v>
      </c>
      <c r="F16282" s="1">
        <v>-4604.259</v>
      </c>
      <c r="I16282" s="13">
        <f t="shared" si="254"/>
        <v>-2596666.5770001691</v>
      </c>
    </row>
    <row r="16283" spans="1:9">
      <c r="A16283" s="10">
        <v>44196</v>
      </c>
      <c r="B16283" s="10">
        <v>44196</v>
      </c>
      <c r="C16283" t="s">
        <v>350</v>
      </c>
      <c r="E16283" t="s">
        <v>11</v>
      </c>
      <c r="F16283" s="1">
        <v>-2.9750000000000001</v>
      </c>
      <c r="I16283" s="13">
        <f t="shared" si="254"/>
        <v>-2596669.5520001692</v>
      </c>
    </row>
    <row r="16284" spans="1:9">
      <c r="A16284" s="10">
        <v>44196</v>
      </c>
      <c r="B16284" s="10">
        <v>44196</v>
      </c>
      <c r="C16284" t="s">
        <v>4758</v>
      </c>
      <c r="E16284" t="s">
        <v>11</v>
      </c>
      <c r="F16284" s="1">
        <v>-3222.9810000000002</v>
      </c>
      <c r="I16284" s="13">
        <f t="shared" si="254"/>
        <v>-2599892.5330001693</v>
      </c>
    </row>
    <row r="16285" spans="1:9">
      <c r="A16285" s="10">
        <v>44196</v>
      </c>
      <c r="B16285" s="10">
        <v>44196</v>
      </c>
      <c r="C16285" t="s">
        <v>350</v>
      </c>
      <c r="E16285" t="s">
        <v>11</v>
      </c>
      <c r="F16285" s="1">
        <v>-2.9750000000000001</v>
      </c>
      <c r="I16285" s="13">
        <f t="shared" si="254"/>
        <v>-2599895.5080001694</v>
      </c>
    </row>
    <row r="16286" spans="1:9">
      <c r="A16286" s="10">
        <v>44196</v>
      </c>
      <c r="B16286" s="10">
        <v>44196</v>
      </c>
      <c r="C16286" t="s">
        <v>4758</v>
      </c>
      <c r="E16286" t="s">
        <v>11</v>
      </c>
      <c r="F16286" s="1">
        <v>-4604.259</v>
      </c>
      <c r="I16286" s="13">
        <f t="shared" si="254"/>
        <v>-2604499.7670001695</v>
      </c>
    </row>
    <row r="16287" spans="1:9">
      <c r="A16287" s="10">
        <v>44196</v>
      </c>
      <c r="B16287" s="10">
        <v>44196</v>
      </c>
      <c r="C16287" t="s">
        <v>577</v>
      </c>
      <c r="E16287" t="s">
        <v>11</v>
      </c>
      <c r="F16287" s="1">
        <v>-62.475000000000001</v>
      </c>
      <c r="I16287" s="13">
        <f t="shared" si="254"/>
        <v>-2604562.2420001696</v>
      </c>
    </row>
    <row r="16288" spans="1:9">
      <c r="A16288" s="10">
        <v>44196</v>
      </c>
      <c r="B16288" s="10">
        <v>44196</v>
      </c>
      <c r="C16288" t="s">
        <v>570</v>
      </c>
      <c r="E16288" t="s">
        <v>11</v>
      </c>
      <c r="F16288" s="1">
        <v>-34.451000000000001</v>
      </c>
      <c r="I16288" s="13">
        <f t="shared" si="254"/>
        <v>-2604596.6930001695</v>
      </c>
    </row>
    <row r="16289" spans="1:9">
      <c r="A16289" s="10">
        <v>44196</v>
      </c>
      <c r="B16289" s="10">
        <v>44196</v>
      </c>
      <c r="C16289" t="s">
        <v>569</v>
      </c>
      <c r="E16289" t="s">
        <v>11</v>
      </c>
      <c r="F16289" s="1">
        <v>-20.527999999999999</v>
      </c>
      <c r="I16289" s="13">
        <f t="shared" si="254"/>
        <v>-2604617.2210001694</v>
      </c>
    </row>
    <row r="16290" spans="1:9">
      <c r="A16290" s="10">
        <v>44196</v>
      </c>
      <c r="B16290" s="10">
        <v>44196</v>
      </c>
      <c r="C16290" t="s">
        <v>574</v>
      </c>
      <c r="E16290" t="s">
        <v>11</v>
      </c>
      <c r="F16290" s="1">
        <v>-19.527000000000001</v>
      </c>
      <c r="I16290" s="13">
        <f t="shared" si="254"/>
        <v>-2604636.7480001692</v>
      </c>
    </row>
    <row r="16291" spans="1:9">
      <c r="A16291" s="10">
        <v>44196</v>
      </c>
      <c r="B16291" s="10">
        <v>44196</v>
      </c>
      <c r="C16291" t="s">
        <v>571</v>
      </c>
      <c r="E16291" t="s">
        <v>11</v>
      </c>
      <c r="F16291" s="1">
        <v>-18.385999999999999</v>
      </c>
      <c r="I16291" s="13">
        <f t="shared" si="254"/>
        <v>-2604655.1340001691</v>
      </c>
    </row>
    <row r="16292" spans="1:9">
      <c r="A16292" s="10">
        <v>44196</v>
      </c>
      <c r="B16292" s="10">
        <v>44196</v>
      </c>
      <c r="C16292" t="s">
        <v>578</v>
      </c>
      <c r="E16292" t="s">
        <v>11</v>
      </c>
      <c r="F16292" s="1">
        <v>-49.865000000000002</v>
      </c>
      <c r="I16292" s="13">
        <f t="shared" si="254"/>
        <v>-2604704.9990001693</v>
      </c>
    </row>
    <row r="16293" spans="1:9">
      <c r="A16293" s="10">
        <v>44196</v>
      </c>
      <c r="B16293" s="10">
        <v>44196</v>
      </c>
      <c r="C16293" t="s">
        <v>573</v>
      </c>
      <c r="E16293" t="s">
        <v>11</v>
      </c>
      <c r="F16293" s="1">
        <v>-53.015000000000001</v>
      </c>
      <c r="I16293" s="13">
        <f t="shared" si="254"/>
        <v>-2604758.0140001695</v>
      </c>
    </row>
    <row r="16294" spans="1:9">
      <c r="A16294" s="10">
        <v>44196</v>
      </c>
      <c r="B16294" s="10">
        <v>44196</v>
      </c>
      <c r="C16294" t="s">
        <v>572</v>
      </c>
      <c r="E16294" t="s">
        <v>11</v>
      </c>
      <c r="F16294" s="1">
        <v>-29.899000000000001</v>
      </c>
      <c r="I16294" s="13">
        <f t="shared" si="254"/>
        <v>-2604787.9130001697</v>
      </c>
    </row>
    <row r="16295" spans="1:9">
      <c r="A16295" s="10">
        <v>44196</v>
      </c>
      <c r="B16295" s="10">
        <v>44196</v>
      </c>
      <c r="C16295" t="s">
        <v>616</v>
      </c>
      <c r="E16295" t="s">
        <v>11</v>
      </c>
      <c r="F16295" s="1">
        <v>-18.007999999999999</v>
      </c>
      <c r="I16295" s="13">
        <f t="shared" si="254"/>
        <v>-2604805.9210001696</v>
      </c>
    </row>
    <row r="16296" spans="1:9">
      <c r="A16296" s="10">
        <v>44196</v>
      </c>
      <c r="B16296" s="10">
        <v>44196</v>
      </c>
      <c r="C16296" t="s">
        <v>618</v>
      </c>
      <c r="E16296" t="s">
        <v>11</v>
      </c>
      <c r="F16296" s="1">
        <v>-14.222</v>
      </c>
      <c r="I16296" s="13">
        <f t="shared" si="254"/>
        <v>-2604820.1430001697</v>
      </c>
    </row>
    <row r="16297" spans="1:9">
      <c r="A16297" s="10">
        <v>44195</v>
      </c>
      <c r="B16297" s="10">
        <v>44196</v>
      </c>
      <c r="C16297" t="s">
        <v>19231</v>
      </c>
      <c r="D16297" t="s">
        <v>2024</v>
      </c>
      <c r="E16297" t="s">
        <v>11</v>
      </c>
      <c r="G16297" s="1">
        <v>5500</v>
      </c>
      <c r="I16297" s="13">
        <f t="shared" si="254"/>
        <v>-2599320.1430001697</v>
      </c>
    </row>
    <row r="16298" spans="1:9">
      <c r="A16298" s="10">
        <v>44195</v>
      </c>
      <c r="B16298" s="10">
        <v>44196</v>
      </c>
      <c r="C16298" t="s">
        <v>19226</v>
      </c>
      <c r="D16298" t="s">
        <v>19225</v>
      </c>
      <c r="E16298" t="s">
        <v>11</v>
      </c>
      <c r="G16298" s="1">
        <v>120000</v>
      </c>
      <c r="I16298" s="13">
        <f t="shared" si="254"/>
        <v>-2479320.1430001697</v>
      </c>
    </row>
    <row r="16299" spans="1:9">
      <c r="A16299" s="10">
        <v>44195</v>
      </c>
      <c r="B16299" s="10">
        <v>44196</v>
      </c>
      <c r="C16299" t="s">
        <v>19224</v>
      </c>
      <c r="D16299" t="s">
        <v>8292</v>
      </c>
      <c r="E16299" t="s">
        <v>11</v>
      </c>
      <c r="G16299" s="1">
        <v>45000</v>
      </c>
      <c r="I16299" s="13">
        <f t="shared" si="254"/>
        <v>-2434320.1430001697</v>
      </c>
    </row>
    <row r="16300" spans="1:9">
      <c r="A16300" s="10">
        <v>44195</v>
      </c>
      <c r="B16300" s="10">
        <v>44196</v>
      </c>
      <c r="C16300" t="s">
        <v>6293</v>
      </c>
      <c r="D16300" t="s">
        <v>1973</v>
      </c>
      <c r="E16300" t="s">
        <v>11</v>
      </c>
      <c r="G16300" s="1">
        <v>7000</v>
      </c>
      <c r="I16300" s="13">
        <f t="shared" si="254"/>
        <v>-2427320.1430001697</v>
      </c>
    </row>
    <row r="16301" spans="1:9">
      <c r="A16301" s="10">
        <v>44195</v>
      </c>
      <c r="B16301" s="10">
        <v>44196</v>
      </c>
      <c r="C16301" t="s">
        <v>16276</v>
      </c>
      <c r="D16301" t="s">
        <v>2098</v>
      </c>
      <c r="E16301" t="s">
        <v>11</v>
      </c>
      <c r="G16301" s="1">
        <v>18500</v>
      </c>
      <c r="I16301" s="13">
        <f t="shared" si="254"/>
        <v>-2408820.1430001697</v>
      </c>
    </row>
    <row r="16302" spans="1:9">
      <c r="A16302" s="10">
        <v>44195</v>
      </c>
      <c r="B16302" s="10">
        <v>44196</v>
      </c>
      <c r="C16302" t="s">
        <v>19223</v>
      </c>
      <c r="D16302" t="s">
        <v>1613</v>
      </c>
      <c r="E16302" t="s">
        <v>11</v>
      </c>
      <c r="G16302" s="1">
        <v>23000</v>
      </c>
      <c r="I16302" s="13">
        <f t="shared" si="254"/>
        <v>-2385820.1430001697</v>
      </c>
    </row>
    <row r="16303" spans="1:9">
      <c r="A16303" s="10">
        <v>44195</v>
      </c>
      <c r="B16303" s="10">
        <v>44196</v>
      </c>
      <c r="C16303" t="s">
        <v>6321</v>
      </c>
      <c r="D16303" t="s">
        <v>2413</v>
      </c>
      <c r="E16303" t="s">
        <v>11</v>
      </c>
      <c r="G16303" s="1">
        <v>12500</v>
      </c>
      <c r="I16303" s="13">
        <f t="shared" si="254"/>
        <v>-2373320.1430001697</v>
      </c>
    </row>
    <row r="16304" spans="1:9">
      <c r="A16304" s="10">
        <v>44194</v>
      </c>
      <c r="B16304" s="10">
        <v>44196</v>
      </c>
      <c r="C16304" t="s">
        <v>14220</v>
      </c>
      <c r="E16304" t="s">
        <v>11</v>
      </c>
      <c r="F16304" s="1">
        <v>-20</v>
      </c>
      <c r="I16304" s="13">
        <f t="shared" si="254"/>
        <v>-2373340.1430001697</v>
      </c>
    </row>
    <row r="16305" spans="1:9">
      <c r="A16305" s="10">
        <v>44194</v>
      </c>
      <c r="B16305" s="10">
        <v>44196</v>
      </c>
      <c r="C16305" t="s">
        <v>7</v>
      </c>
      <c r="E16305" t="s">
        <v>11</v>
      </c>
      <c r="F16305" s="1">
        <v>-3.8</v>
      </c>
      <c r="I16305" s="13">
        <f t="shared" si="254"/>
        <v>-2373343.9430001695</v>
      </c>
    </row>
    <row r="16306" spans="1:9">
      <c r="A16306" s="10">
        <v>44208</v>
      </c>
      <c r="B16306" s="10">
        <v>44196</v>
      </c>
      <c r="C16306" t="s">
        <v>16406</v>
      </c>
      <c r="E16306" t="s">
        <v>11</v>
      </c>
      <c r="F16306" s="31">
        <v>-33244.459000000003</v>
      </c>
      <c r="I16306" s="13">
        <f t="shared" si="254"/>
        <v>-2406588.4020001693</v>
      </c>
    </row>
    <row r="16307" spans="1:9">
      <c r="A16307" s="10">
        <v>44208</v>
      </c>
      <c r="B16307" s="10">
        <v>44196</v>
      </c>
      <c r="C16307" t="s">
        <v>16405</v>
      </c>
      <c r="E16307" t="s">
        <v>11</v>
      </c>
      <c r="F16307" s="31">
        <v>-4.7300000000000004</v>
      </c>
      <c r="I16307" s="13">
        <f t="shared" si="254"/>
        <v>-2406593.1320001693</v>
      </c>
    </row>
    <row r="16308" spans="1:9">
      <c r="A16308" s="10">
        <v>44200</v>
      </c>
      <c r="B16308" s="10">
        <v>44196</v>
      </c>
      <c r="C16308" t="s">
        <v>184</v>
      </c>
      <c r="E16308" t="s">
        <v>11</v>
      </c>
      <c r="F16308" s="1">
        <v>-10</v>
      </c>
      <c r="I16308" s="13">
        <f t="shared" si="254"/>
        <v>-2406603.1320001693</v>
      </c>
    </row>
    <row r="16309" spans="1:9">
      <c r="A16309" s="10">
        <v>44200</v>
      </c>
      <c r="B16309" s="10">
        <v>44196</v>
      </c>
      <c r="C16309" t="s">
        <v>7</v>
      </c>
      <c r="E16309" t="s">
        <v>11</v>
      </c>
      <c r="F16309" s="1">
        <v>-1.9</v>
      </c>
      <c r="I16309" s="13">
        <f t="shared" si="254"/>
        <v>-2406605.0320001692</v>
      </c>
    </row>
    <row r="16310" spans="1:9">
      <c r="A16310" s="10">
        <v>44200</v>
      </c>
      <c r="B16310" s="10">
        <v>44196</v>
      </c>
      <c r="C16310" t="s">
        <v>19262</v>
      </c>
      <c r="D16310" t="s">
        <v>19261</v>
      </c>
      <c r="E16310" t="s">
        <v>5616</v>
      </c>
      <c r="F16310" s="31">
        <v>-4000</v>
      </c>
      <c r="I16310" s="13">
        <f t="shared" si="254"/>
        <v>-2410605.0320001692</v>
      </c>
    </row>
    <row r="16311" spans="1:9">
      <c r="A16311" s="10">
        <v>44200</v>
      </c>
      <c r="B16311" s="10">
        <v>44196</v>
      </c>
      <c r="C16311" t="s">
        <v>19258</v>
      </c>
      <c r="D16311" t="s">
        <v>19257</v>
      </c>
      <c r="E16311" t="s">
        <v>17233</v>
      </c>
      <c r="F16311" s="1">
        <v>-199.19200000000001</v>
      </c>
      <c r="I16311" s="13">
        <f t="shared" si="254"/>
        <v>-2410804.224000169</v>
      </c>
    </row>
    <row r="16312" spans="1:9">
      <c r="A16312" s="10">
        <v>44200</v>
      </c>
      <c r="B16312" s="10">
        <v>44196</v>
      </c>
      <c r="C16312" t="s">
        <v>19256</v>
      </c>
      <c r="D16312" t="s">
        <v>19255</v>
      </c>
      <c r="E16312" t="s">
        <v>198</v>
      </c>
      <c r="F16312" s="1">
        <v>-50</v>
      </c>
      <c r="I16312" s="13">
        <f t="shared" si="254"/>
        <v>-2410854.224000169</v>
      </c>
    </row>
    <row r="16313" spans="1:9">
      <c r="A16313" s="10">
        <v>44196</v>
      </c>
      <c r="B16313" s="10">
        <v>44200</v>
      </c>
      <c r="C16313" t="s">
        <v>19248</v>
      </c>
      <c r="D16313" t="s">
        <v>19247</v>
      </c>
      <c r="E16313" t="s">
        <v>11</v>
      </c>
      <c r="G16313" s="1">
        <v>150000</v>
      </c>
      <c r="I16313" s="13">
        <f t="shared" si="254"/>
        <v>-2260854.224000169</v>
      </c>
    </row>
    <row r="16314" spans="1:9">
      <c r="A16314" s="10">
        <v>44201</v>
      </c>
      <c r="B16314" s="10">
        <v>44200</v>
      </c>
      <c r="C16314" t="s">
        <v>19290</v>
      </c>
      <c r="D16314" t="s">
        <v>19289</v>
      </c>
      <c r="E16314" t="s">
        <v>3643</v>
      </c>
      <c r="F16314" s="1">
        <v>-1719.271</v>
      </c>
      <c r="I16314" s="13">
        <f t="shared" si="254"/>
        <v>-2262573.4950001691</v>
      </c>
    </row>
    <row r="16315" spans="1:9">
      <c r="A16315" s="10">
        <v>44201</v>
      </c>
      <c r="B16315" s="10">
        <v>44200</v>
      </c>
      <c r="C16315" t="s">
        <v>19288</v>
      </c>
      <c r="D16315" t="s">
        <v>19287</v>
      </c>
      <c r="E16315" t="s">
        <v>11</v>
      </c>
      <c r="F16315" s="1">
        <v>-550.62</v>
      </c>
      <c r="I16315" s="13">
        <f t="shared" si="254"/>
        <v>-2263124.1150001693</v>
      </c>
    </row>
    <row r="16316" spans="1:9">
      <c r="A16316" s="10">
        <v>44201</v>
      </c>
      <c r="B16316" s="10">
        <v>44200</v>
      </c>
      <c r="C16316" t="s">
        <v>19286</v>
      </c>
      <c r="D16316" t="s">
        <v>19285</v>
      </c>
      <c r="E16316" t="s">
        <v>3877</v>
      </c>
      <c r="F16316" s="1">
        <v>-500.4</v>
      </c>
      <c r="I16316" s="13">
        <f t="shared" si="254"/>
        <v>-2263624.5150001692</v>
      </c>
    </row>
    <row r="16317" spans="1:9">
      <c r="A16317" s="10">
        <v>44201</v>
      </c>
      <c r="B16317" s="10">
        <v>44200</v>
      </c>
      <c r="C16317" t="s">
        <v>19284</v>
      </c>
      <c r="D16317" t="s">
        <v>19283</v>
      </c>
      <c r="E16317" t="s">
        <v>15767</v>
      </c>
      <c r="F16317" s="1">
        <v>-3334.35</v>
      </c>
      <c r="I16317" s="13">
        <f t="shared" si="254"/>
        <v>-2266958.8650001693</v>
      </c>
    </row>
    <row r="16318" spans="1:9">
      <c r="A16318" s="10">
        <v>44201</v>
      </c>
      <c r="B16318" s="10">
        <v>44200</v>
      </c>
      <c r="C16318" t="s">
        <v>19282</v>
      </c>
      <c r="D16318" t="s">
        <v>12633</v>
      </c>
      <c r="E16318" t="s">
        <v>11</v>
      </c>
      <c r="F16318" s="1">
        <v>-5726.884</v>
      </c>
      <c r="I16318" s="13">
        <f t="shared" si="254"/>
        <v>-2272685.7490001693</v>
      </c>
    </row>
    <row r="16319" spans="1:9">
      <c r="A16319" s="10">
        <v>44201</v>
      </c>
      <c r="B16319" s="10">
        <v>44200</v>
      </c>
      <c r="C16319" t="s">
        <v>19281</v>
      </c>
      <c r="D16319" t="s">
        <v>19280</v>
      </c>
      <c r="E16319" t="s">
        <v>4603</v>
      </c>
      <c r="F16319" s="1">
        <v>-298.10000000000002</v>
      </c>
      <c r="I16319" s="13">
        <f t="shared" si="254"/>
        <v>-2272983.8490001694</v>
      </c>
    </row>
    <row r="16320" spans="1:9">
      <c r="A16320" s="10">
        <v>44201</v>
      </c>
      <c r="B16320" s="10">
        <v>44200</v>
      </c>
      <c r="C16320" t="s">
        <v>19279</v>
      </c>
      <c r="D16320" t="s">
        <v>19278</v>
      </c>
      <c r="E16320" t="s">
        <v>11</v>
      </c>
      <c r="F16320" s="1">
        <v>-3751.0729999999999</v>
      </c>
      <c r="I16320" s="13">
        <f t="shared" si="254"/>
        <v>-2276734.9220001693</v>
      </c>
    </row>
    <row r="16321" spans="1:9">
      <c r="A16321" s="10">
        <v>44201</v>
      </c>
      <c r="B16321" s="10">
        <v>44200</v>
      </c>
      <c r="C16321" t="s">
        <v>19277</v>
      </c>
      <c r="D16321" t="s">
        <v>19276</v>
      </c>
      <c r="E16321" t="s">
        <v>11992</v>
      </c>
      <c r="F16321" s="1">
        <v>-230.5</v>
      </c>
      <c r="I16321" s="13">
        <f t="shared" si="254"/>
        <v>-2276965.4220001693</v>
      </c>
    </row>
    <row r="16322" spans="1:9">
      <c r="A16322" s="10">
        <v>44201</v>
      </c>
      <c r="B16322" s="10">
        <v>44200</v>
      </c>
      <c r="C16322" t="s">
        <v>19275</v>
      </c>
      <c r="D16322" t="s">
        <v>19274</v>
      </c>
      <c r="E16322" t="s">
        <v>10075</v>
      </c>
      <c r="F16322" s="1">
        <v>-10342.5</v>
      </c>
      <c r="I16322" s="13">
        <f t="shared" si="254"/>
        <v>-2287307.9220001693</v>
      </c>
    </row>
    <row r="16323" spans="1:9">
      <c r="A16323" s="10">
        <v>44201</v>
      </c>
      <c r="B16323" s="10">
        <v>44200</v>
      </c>
      <c r="C16323" t="s">
        <v>31</v>
      </c>
      <c r="D16323" t="s">
        <v>19274</v>
      </c>
      <c r="E16323" t="s">
        <v>10075</v>
      </c>
      <c r="F16323" s="1">
        <v>-1.7849999999999999</v>
      </c>
      <c r="I16323" s="13">
        <f t="shared" ref="I16323:I16386" si="255">I16322+F16323+G16323</f>
        <v>-2287309.7070001694</v>
      </c>
    </row>
    <row r="16324" spans="1:9">
      <c r="A16324" s="10">
        <v>44201</v>
      </c>
      <c r="B16324" s="10">
        <v>44200</v>
      </c>
      <c r="C16324" t="s">
        <v>19273</v>
      </c>
      <c r="D16324" t="s">
        <v>19272</v>
      </c>
      <c r="E16324" t="s">
        <v>9265</v>
      </c>
      <c r="F16324" s="1">
        <v>-300</v>
      </c>
      <c r="I16324" s="13">
        <f t="shared" si="255"/>
        <v>-2287609.7070001694</v>
      </c>
    </row>
    <row r="16325" spans="1:9">
      <c r="A16325" s="10">
        <v>44201</v>
      </c>
      <c r="B16325" s="10">
        <v>44200</v>
      </c>
      <c r="C16325" t="s">
        <v>19271</v>
      </c>
      <c r="D16325" t="s">
        <v>19270</v>
      </c>
      <c r="E16325" t="s">
        <v>4742</v>
      </c>
      <c r="F16325" s="1">
        <v>-3757.0250000000001</v>
      </c>
      <c r="I16325" s="13">
        <f t="shared" si="255"/>
        <v>-2291366.7320001693</v>
      </c>
    </row>
    <row r="16326" spans="1:9">
      <c r="A16326" s="10">
        <v>44201</v>
      </c>
      <c r="B16326" s="10">
        <v>44200</v>
      </c>
      <c r="C16326" t="s">
        <v>31</v>
      </c>
      <c r="D16326" t="s">
        <v>19270</v>
      </c>
      <c r="E16326" t="s">
        <v>4742</v>
      </c>
      <c r="F16326" s="1">
        <v>-1.7849999999999999</v>
      </c>
      <c r="I16326" s="13">
        <f t="shared" si="255"/>
        <v>-2291368.5170001695</v>
      </c>
    </row>
    <row r="16327" spans="1:9">
      <c r="A16327" s="10">
        <v>44201</v>
      </c>
      <c r="B16327" s="10">
        <v>44200</v>
      </c>
      <c r="C16327" t="s">
        <v>19269</v>
      </c>
      <c r="D16327" t="s">
        <v>19268</v>
      </c>
      <c r="E16327" t="s">
        <v>332</v>
      </c>
      <c r="F16327" s="1">
        <v>-17237.5</v>
      </c>
      <c r="I16327" s="13">
        <f t="shared" si="255"/>
        <v>-2308606.0170001695</v>
      </c>
    </row>
    <row r="16328" spans="1:9">
      <c r="A16328" s="10">
        <v>44201</v>
      </c>
      <c r="B16328" s="10">
        <v>44200</v>
      </c>
      <c r="C16328" t="s">
        <v>31</v>
      </c>
      <c r="D16328" t="s">
        <v>19268</v>
      </c>
      <c r="E16328" t="s">
        <v>332</v>
      </c>
      <c r="F16328" s="1">
        <v>-1.7849999999999999</v>
      </c>
      <c r="I16328" s="13">
        <f t="shared" si="255"/>
        <v>-2308607.8020001696</v>
      </c>
    </row>
    <row r="16329" spans="1:9">
      <c r="A16329" s="10">
        <v>44201</v>
      </c>
      <c r="B16329" s="10">
        <v>44200</v>
      </c>
      <c r="C16329" t="s">
        <v>19267</v>
      </c>
      <c r="D16329" t="s">
        <v>19266</v>
      </c>
      <c r="E16329" t="s">
        <v>541</v>
      </c>
      <c r="F16329" s="1">
        <v>-11209.606</v>
      </c>
      <c r="I16329" s="13">
        <f t="shared" si="255"/>
        <v>-2319817.4080001698</v>
      </c>
    </row>
    <row r="16330" spans="1:9">
      <c r="A16330" s="10">
        <v>44201</v>
      </c>
      <c r="B16330" s="10">
        <v>44200</v>
      </c>
      <c r="C16330" t="s">
        <v>31</v>
      </c>
      <c r="D16330" t="s">
        <v>19266</v>
      </c>
      <c r="E16330" t="s">
        <v>541</v>
      </c>
      <c r="F16330" s="1">
        <v>-1.7849999999999999</v>
      </c>
      <c r="I16330" s="13">
        <f t="shared" si="255"/>
        <v>-2319819.1930001699</v>
      </c>
    </row>
    <row r="16331" spans="1:9">
      <c r="A16331" s="10">
        <v>44196</v>
      </c>
      <c r="B16331" s="10">
        <v>44201</v>
      </c>
      <c r="C16331" t="s">
        <v>7</v>
      </c>
      <c r="E16331" t="s">
        <v>11</v>
      </c>
      <c r="F16331" s="1">
        <v>-3.8</v>
      </c>
      <c r="I16331" s="13">
        <f t="shared" si="255"/>
        <v>-2319822.9930001698</v>
      </c>
    </row>
    <row r="16332" spans="1:9">
      <c r="A16332" s="10">
        <v>44196</v>
      </c>
      <c r="B16332" s="10">
        <v>44201</v>
      </c>
      <c r="C16332" t="s">
        <v>14220</v>
      </c>
      <c r="E16332" t="s">
        <v>11</v>
      </c>
      <c r="F16332" s="1">
        <v>-20</v>
      </c>
      <c r="I16332" s="13">
        <f t="shared" si="255"/>
        <v>-2319842.9930001698</v>
      </c>
    </row>
    <row r="16333" spans="1:9">
      <c r="A16333" s="10">
        <v>44203</v>
      </c>
      <c r="B16333" s="10">
        <v>44201</v>
      </c>
      <c r="C16333" t="s">
        <v>60</v>
      </c>
      <c r="D16333" t="s">
        <v>19324</v>
      </c>
      <c r="E16333" t="s">
        <v>19316</v>
      </c>
      <c r="F16333" s="1">
        <v>-10</v>
      </c>
      <c r="I16333" s="13">
        <f t="shared" si="255"/>
        <v>-2319852.9930001698</v>
      </c>
    </row>
    <row r="16334" spans="1:9">
      <c r="A16334" s="10">
        <v>44203</v>
      </c>
      <c r="B16334" s="10">
        <v>44201</v>
      </c>
      <c r="C16334" t="s">
        <v>190</v>
      </c>
      <c r="D16334" t="s">
        <v>19323</v>
      </c>
      <c r="E16334" t="s">
        <v>19322</v>
      </c>
      <c r="F16334" s="1">
        <v>-723.18799999999999</v>
      </c>
      <c r="I16334" s="13">
        <f t="shared" si="255"/>
        <v>-2320576.1810001698</v>
      </c>
    </row>
    <row r="16335" spans="1:9">
      <c r="A16335" s="10">
        <v>44203</v>
      </c>
      <c r="B16335" s="10">
        <v>44201</v>
      </c>
      <c r="C16335" t="s">
        <v>170</v>
      </c>
      <c r="D16335" t="s">
        <v>19321</v>
      </c>
      <c r="E16335" t="s">
        <v>19320</v>
      </c>
      <c r="F16335" s="1">
        <v>-20</v>
      </c>
      <c r="I16335" s="13">
        <f t="shared" si="255"/>
        <v>-2320596.1810001698</v>
      </c>
    </row>
    <row r="16336" spans="1:9">
      <c r="A16336" s="10">
        <v>44203</v>
      </c>
      <c r="B16336" s="10">
        <v>44201</v>
      </c>
      <c r="C16336" t="s">
        <v>60</v>
      </c>
      <c r="D16336" t="s">
        <v>19319</v>
      </c>
      <c r="E16336" t="s">
        <v>19316</v>
      </c>
      <c r="F16336" s="1">
        <v>-10</v>
      </c>
      <c r="I16336" s="13">
        <f t="shared" si="255"/>
        <v>-2320606.1810001698</v>
      </c>
    </row>
    <row r="16337" spans="1:9">
      <c r="A16337" s="10">
        <v>44203</v>
      </c>
      <c r="B16337" s="10">
        <v>44201</v>
      </c>
      <c r="C16337" t="s">
        <v>7</v>
      </c>
      <c r="D16337" t="s">
        <v>19318</v>
      </c>
      <c r="E16337" t="s">
        <v>19316</v>
      </c>
      <c r="F16337" s="1">
        <v>-146.90600000000001</v>
      </c>
      <c r="I16337" s="13">
        <f t="shared" si="255"/>
        <v>-2320753.0870001698</v>
      </c>
    </row>
    <row r="16338" spans="1:9">
      <c r="A16338" s="10">
        <v>44203</v>
      </c>
      <c r="B16338" s="10">
        <v>44201</v>
      </c>
      <c r="C16338" t="s">
        <v>60</v>
      </c>
      <c r="D16338" t="s">
        <v>19317</v>
      </c>
      <c r="E16338" t="s">
        <v>19316</v>
      </c>
      <c r="F16338" s="1">
        <v>-10</v>
      </c>
      <c r="I16338" s="13">
        <f t="shared" si="255"/>
        <v>-2320763.0870001698</v>
      </c>
    </row>
    <row r="16339" spans="1:9">
      <c r="A16339" s="10">
        <v>44202</v>
      </c>
      <c r="B16339" s="10">
        <v>44201</v>
      </c>
      <c r="C16339" t="s">
        <v>452</v>
      </c>
      <c r="D16339" t="s">
        <v>1948</v>
      </c>
      <c r="E16339" t="s">
        <v>11</v>
      </c>
      <c r="F16339" s="1">
        <v>-0.59499999999999997</v>
      </c>
      <c r="I16339" s="13">
        <f t="shared" si="255"/>
        <v>-2320763.68200017</v>
      </c>
    </row>
    <row r="16340" spans="1:9">
      <c r="A16340" s="10">
        <v>44202</v>
      </c>
      <c r="B16340" s="10">
        <v>44201</v>
      </c>
      <c r="C16340" t="s">
        <v>452</v>
      </c>
      <c r="D16340" t="s">
        <v>1532</v>
      </c>
      <c r="E16340" t="s">
        <v>11</v>
      </c>
      <c r="F16340" s="1">
        <v>-0.59499999999999997</v>
      </c>
      <c r="I16340" s="13">
        <f t="shared" si="255"/>
        <v>-2320764.2770001702</v>
      </c>
    </row>
    <row r="16341" spans="1:9">
      <c r="A16341" s="10">
        <v>44202</v>
      </c>
      <c r="B16341" s="10">
        <v>44201</v>
      </c>
      <c r="C16341" t="s">
        <v>12249</v>
      </c>
      <c r="D16341" t="s">
        <v>19297</v>
      </c>
      <c r="E16341" t="s">
        <v>11</v>
      </c>
      <c r="F16341" s="1">
        <v>-0.59499999999999997</v>
      </c>
      <c r="I16341" s="13">
        <f t="shared" si="255"/>
        <v>-2320764.8720001704</v>
      </c>
    </row>
    <row r="16342" spans="1:9">
      <c r="A16342" s="10">
        <v>44202</v>
      </c>
      <c r="B16342" s="10">
        <v>44201</v>
      </c>
      <c r="C16342" t="s">
        <v>19296</v>
      </c>
      <c r="D16342" t="s">
        <v>19295</v>
      </c>
      <c r="E16342" t="s">
        <v>11354</v>
      </c>
      <c r="F16342" s="1">
        <v>-559.9</v>
      </c>
      <c r="I16342" s="13">
        <f t="shared" si="255"/>
        <v>-2321324.7720001703</v>
      </c>
    </row>
    <row r="16343" spans="1:9">
      <c r="A16343" s="10">
        <v>44202</v>
      </c>
      <c r="B16343" s="10">
        <v>44201</v>
      </c>
      <c r="C16343" t="s">
        <v>452</v>
      </c>
      <c r="D16343" t="s">
        <v>1905</v>
      </c>
      <c r="E16343" t="s">
        <v>11</v>
      </c>
      <c r="F16343" s="1">
        <v>-0.59499999999999997</v>
      </c>
      <c r="I16343" s="13">
        <f t="shared" si="255"/>
        <v>-2321325.3670001705</v>
      </c>
    </row>
    <row r="16344" spans="1:9">
      <c r="A16344" s="10">
        <v>44202</v>
      </c>
      <c r="B16344" s="10">
        <v>44201</v>
      </c>
      <c r="C16344" t="s">
        <v>67</v>
      </c>
      <c r="D16344" t="s">
        <v>19293</v>
      </c>
      <c r="E16344" t="s">
        <v>11</v>
      </c>
      <c r="F16344" s="1">
        <v>-0.76200000000000001</v>
      </c>
      <c r="I16344" s="13">
        <f t="shared" si="255"/>
        <v>-2321326.1290001706</v>
      </c>
    </row>
    <row r="16345" spans="1:9">
      <c r="A16345" s="10">
        <v>44202</v>
      </c>
      <c r="B16345" s="10">
        <v>44201</v>
      </c>
      <c r="C16345" t="s">
        <v>68</v>
      </c>
      <c r="D16345" t="s">
        <v>19293</v>
      </c>
      <c r="E16345" t="s">
        <v>11</v>
      </c>
      <c r="F16345" s="1">
        <v>-0.19</v>
      </c>
      <c r="I16345" s="13">
        <f t="shared" si="255"/>
        <v>-2321326.3190001706</v>
      </c>
    </row>
    <row r="16346" spans="1:9">
      <c r="A16346" s="10">
        <v>44202</v>
      </c>
      <c r="B16346" s="10">
        <v>44201</v>
      </c>
      <c r="C16346" t="s">
        <v>67</v>
      </c>
      <c r="D16346" t="s">
        <v>19291</v>
      </c>
      <c r="E16346" t="s">
        <v>11</v>
      </c>
      <c r="F16346" s="1">
        <v>-0.76200000000000001</v>
      </c>
      <c r="I16346" s="13">
        <f t="shared" si="255"/>
        <v>-2321327.0810001707</v>
      </c>
    </row>
    <row r="16347" spans="1:9">
      <c r="A16347" s="10">
        <v>44202</v>
      </c>
      <c r="B16347" s="10">
        <v>44201</v>
      </c>
      <c r="C16347" t="s">
        <v>68</v>
      </c>
      <c r="D16347" t="s">
        <v>19291</v>
      </c>
      <c r="E16347" t="s">
        <v>11</v>
      </c>
      <c r="F16347" s="1">
        <v>-0.19</v>
      </c>
      <c r="I16347" s="13">
        <f t="shared" si="255"/>
        <v>-2321327.2710001706</v>
      </c>
    </row>
    <row r="16348" spans="1:9">
      <c r="A16348" s="10">
        <v>44202</v>
      </c>
      <c r="B16348" s="10">
        <v>44201</v>
      </c>
      <c r="C16348" t="s">
        <v>452</v>
      </c>
      <c r="D16348" t="s">
        <v>7535</v>
      </c>
      <c r="E16348" t="s">
        <v>11</v>
      </c>
      <c r="F16348" s="1">
        <v>-0.59499999999999997</v>
      </c>
      <c r="I16348" s="13">
        <f t="shared" si="255"/>
        <v>-2321327.8660001708</v>
      </c>
    </row>
    <row r="16349" spans="1:9">
      <c r="A16349" s="10">
        <v>44204</v>
      </c>
      <c r="B16349" s="10">
        <v>44202</v>
      </c>
      <c r="C16349" t="s">
        <v>105</v>
      </c>
      <c r="D16349" t="s">
        <v>19341</v>
      </c>
      <c r="E16349" t="s">
        <v>19340</v>
      </c>
      <c r="F16349" s="1">
        <v>-0.5</v>
      </c>
      <c r="I16349" s="13">
        <f t="shared" si="255"/>
        <v>-2321328.3660001708</v>
      </c>
    </row>
    <row r="16350" spans="1:9">
      <c r="A16350" s="10">
        <v>44204</v>
      </c>
      <c r="B16350" s="10">
        <v>44202</v>
      </c>
      <c r="C16350" t="s">
        <v>60</v>
      </c>
      <c r="D16350" t="s">
        <v>19339</v>
      </c>
      <c r="E16350" t="s">
        <v>19336</v>
      </c>
      <c r="F16350" s="1">
        <v>-10</v>
      </c>
      <c r="I16350" s="13">
        <f t="shared" si="255"/>
        <v>-2321338.3660001708</v>
      </c>
    </row>
    <row r="16351" spans="1:9">
      <c r="A16351" s="10">
        <v>44204</v>
      </c>
      <c r="B16351" s="10">
        <v>44202</v>
      </c>
      <c r="C16351" t="s">
        <v>7</v>
      </c>
      <c r="D16351" t="s">
        <v>19337</v>
      </c>
      <c r="E16351" t="s">
        <v>19336</v>
      </c>
      <c r="F16351" s="1">
        <v>-7.6</v>
      </c>
      <c r="I16351" s="13">
        <f t="shared" si="255"/>
        <v>-2321345.9660001709</v>
      </c>
    </row>
    <row r="16352" spans="1:9">
      <c r="A16352" s="10">
        <v>44204</v>
      </c>
      <c r="B16352" s="10">
        <v>44202</v>
      </c>
      <c r="C16352" t="s">
        <v>96</v>
      </c>
      <c r="D16352" t="s">
        <v>19335</v>
      </c>
      <c r="E16352" t="s">
        <v>19334</v>
      </c>
      <c r="F16352" s="1">
        <v>-30</v>
      </c>
      <c r="I16352" s="13">
        <f t="shared" si="255"/>
        <v>-2321375.9660001709</v>
      </c>
    </row>
    <row r="16353" spans="1:9">
      <c r="A16353" s="10">
        <v>44204</v>
      </c>
      <c r="B16353" s="10">
        <v>44202</v>
      </c>
      <c r="C16353" t="s">
        <v>60</v>
      </c>
      <c r="D16353" t="s">
        <v>19333</v>
      </c>
      <c r="E16353" t="s">
        <v>19329</v>
      </c>
      <c r="F16353" s="1">
        <v>-10</v>
      </c>
      <c r="I16353" s="13">
        <f t="shared" si="255"/>
        <v>-2321385.9660001709</v>
      </c>
    </row>
    <row r="16354" spans="1:9">
      <c r="A16354" s="10">
        <v>44204</v>
      </c>
      <c r="B16354" s="10">
        <v>44202</v>
      </c>
      <c r="C16354" t="s">
        <v>96</v>
      </c>
      <c r="D16354" t="s">
        <v>19332</v>
      </c>
      <c r="E16354" t="s">
        <v>19331</v>
      </c>
      <c r="F16354" s="1">
        <v>-30</v>
      </c>
      <c r="I16354" s="13">
        <f t="shared" si="255"/>
        <v>-2321415.9660001709</v>
      </c>
    </row>
    <row r="16355" spans="1:9">
      <c r="A16355" s="10">
        <v>44204</v>
      </c>
      <c r="B16355" s="10">
        <v>44202</v>
      </c>
      <c r="C16355" t="s">
        <v>7</v>
      </c>
      <c r="D16355" t="s">
        <v>19330</v>
      </c>
      <c r="E16355" t="s">
        <v>19329</v>
      </c>
      <c r="F16355" s="1">
        <v>-7.6</v>
      </c>
      <c r="I16355" s="13">
        <f t="shared" si="255"/>
        <v>-2321423.566000171</v>
      </c>
    </row>
    <row r="16356" spans="1:9">
      <c r="A16356" s="10">
        <v>44204</v>
      </c>
      <c r="B16356" s="10">
        <v>44202</v>
      </c>
      <c r="C16356" t="s">
        <v>105</v>
      </c>
      <c r="D16356" t="s">
        <v>19328</v>
      </c>
      <c r="E16356" t="s">
        <v>19327</v>
      </c>
      <c r="F16356" s="1">
        <v>-0.5</v>
      </c>
      <c r="I16356" s="13">
        <f t="shared" si="255"/>
        <v>-2321424.066000171</v>
      </c>
    </row>
    <row r="16357" spans="1:9">
      <c r="A16357" s="10">
        <v>44203</v>
      </c>
      <c r="B16357" s="10">
        <v>44202</v>
      </c>
      <c r="C16357" t="s">
        <v>19326</v>
      </c>
      <c r="D16357" t="s">
        <v>19325</v>
      </c>
      <c r="E16357" t="s">
        <v>11</v>
      </c>
      <c r="F16357" s="1">
        <v>-9157.9709999999995</v>
      </c>
      <c r="I16357" s="13">
        <f t="shared" si="255"/>
        <v>-2330582.0370001709</v>
      </c>
    </row>
    <row r="16358" spans="1:9">
      <c r="A16358" s="10">
        <v>44203</v>
      </c>
      <c r="B16358" s="10">
        <v>44202</v>
      </c>
      <c r="C16358" t="s">
        <v>7</v>
      </c>
      <c r="E16358" t="s">
        <v>11</v>
      </c>
      <c r="F16358" s="1">
        <v>-1.9</v>
      </c>
      <c r="I16358" s="13">
        <f t="shared" si="255"/>
        <v>-2330583.9370001708</v>
      </c>
    </row>
    <row r="16359" spans="1:9">
      <c r="A16359" s="10">
        <v>44203</v>
      </c>
      <c r="B16359" s="10">
        <v>44202</v>
      </c>
      <c r="C16359" t="s">
        <v>101</v>
      </c>
      <c r="E16359" t="s">
        <v>11</v>
      </c>
      <c r="F16359" s="1">
        <v>-9.52</v>
      </c>
      <c r="I16359" s="13">
        <f t="shared" si="255"/>
        <v>-2330593.4570001708</v>
      </c>
    </row>
    <row r="16360" spans="1:9">
      <c r="A16360" s="10">
        <v>44203</v>
      </c>
      <c r="B16360" s="10">
        <v>44202</v>
      </c>
      <c r="C16360" t="s">
        <v>19315</v>
      </c>
      <c r="D16360" t="s">
        <v>19314</v>
      </c>
      <c r="E16360" t="s">
        <v>4970</v>
      </c>
      <c r="F16360" s="1">
        <v>-150</v>
      </c>
      <c r="I16360" s="13">
        <f t="shared" si="255"/>
        <v>-2330743.4570001708</v>
      </c>
    </row>
    <row r="16361" spans="1:9">
      <c r="A16361" s="10">
        <v>44203</v>
      </c>
      <c r="B16361" s="10">
        <v>44202</v>
      </c>
      <c r="C16361" t="s">
        <v>19313</v>
      </c>
      <c r="D16361" t="s">
        <v>19312</v>
      </c>
      <c r="E16361" t="s">
        <v>6120</v>
      </c>
      <c r="F16361" s="1">
        <v>-467.98399999999998</v>
      </c>
      <c r="I16361" s="13">
        <f t="shared" si="255"/>
        <v>-2331211.441000171</v>
      </c>
    </row>
    <row r="16362" spans="1:9">
      <c r="A16362" s="10">
        <v>44203</v>
      </c>
      <c r="B16362" s="10">
        <v>44202</v>
      </c>
      <c r="C16362" t="s">
        <v>19311</v>
      </c>
      <c r="D16362" t="s">
        <v>11327</v>
      </c>
      <c r="E16362" t="s">
        <v>12793</v>
      </c>
      <c r="F16362" s="1">
        <v>-6154.3789999999999</v>
      </c>
      <c r="I16362" s="13">
        <f t="shared" si="255"/>
        <v>-2337365.8200001712</v>
      </c>
    </row>
    <row r="16363" spans="1:9">
      <c r="A16363" s="10">
        <v>44203</v>
      </c>
      <c r="B16363" s="10">
        <v>44202</v>
      </c>
      <c r="C16363" t="s">
        <v>19310</v>
      </c>
      <c r="D16363" t="s">
        <v>19309</v>
      </c>
      <c r="E16363" t="s">
        <v>5122</v>
      </c>
      <c r="F16363" s="1">
        <v>-155.17500000000001</v>
      </c>
      <c r="I16363" s="13">
        <f t="shared" si="255"/>
        <v>-2337520.995000171</v>
      </c>
    </row>
    <row r="16364" spans="1:9">
      <c r="A16364" s="10">
        <v>44203</v>
      </c>
      <c r="B16364" s="10">
        <v>44202</v>
      </c>
      <c r="C16364" t="s">
        <v>31</v>
      </c>
      <c r="D16364" t="s">
        <v>19309</v>
      </c>
      <c r="E16364" t="s">
        <v>5122</v>
      </c>
      <c r="F16364" s="1">
        <v>-1.7849999999999999</v>
      </c>
      <c r="I16364" s="13">
        <f t="shared" si="255"/>
        <v>-2337522.7800001712</v>
      </c>
    </row>
    <row r="16365" spans="1:9">
      <c r="A16365" s="10">
        <v>44203</v>
      </c>
      <c r="B16365" s="10">
        <v>44202</v>
      </c>
      <c r="C16365" t="s">
        <v>19308</v>
      </c>
      <c r="D16365" t="s">
        <v>19307</v>
      </c>
      <c r="E16365" t="s">
        <v>234</v>
      </c>
      <c r="F16365" s="1">
        <v>-8320.6</v>
      </c>
      <c r="I16365" s="13">
        <f t="shared" si="255"/>
        <v>-2345843.3800001713</v>
      </c>
    </row>
    <row r="16366" spans="1:9">
      <c r="A16366" s="10">
        <v>44203</v>
      </c>
      <c r="B16366" s="10">
        <v>44202</v>
      </c>
      <c r="C16366" t="s">
        <v>19306</v>
      </c>
      <c r="D16366" t="s">
        <v>19305</v>
      </c>
      <c r="E16366" t="s">
        <v>4346</v>
      </c>
      <c r="F16366" s="1">
        <v>-1378.0640000000001</v>
      </c>
      <c r="I16366" s="13">
        <f t="shared" si="255"/>
        <v>-2347221.444000171</v>
      </c>
    </row>
    <row r="16367" spans="1:9">
      <c r="A16367" s="10">
        <v>44203</v>
      </c>
      <c r="B16367" s="10">
        <v>44202</v>
      </c>
      <c r="C16367" t="s">
        <v>19304</v>
      </c>
      <c r="D16367" t="s">
        <v>19303</v>
      </c>
      <c r="E16367" t="s">
        <v>18279</v>
      </c>
      <c r="F16367" s="1">
        <v>-224.15299999999999</v>
      </c>
      <c r="I16367" s="13">
        <f t="shared" si="255"/>
        <v>-2347445.597000171</v>
      </c>
    </row>
    <row r="16368" spans="1:9">
      <c r="A16368" s="10">
        <v>44203</v>
      </c>
      <c r="B16368" s="10">
        <v>44202</v>
      </c>
      <c r="C16368" t="s">
        <v>19302</v>
      </c>
      <c r="D16368" t="s">
        <v>11838</v>
      </c>
      <c r="E16368" t="s">
        <v>7365</v>
      </c>
      <c r="F16368" s="1">
        <v>-337.92500000000001</v>
      </c>
      <c r="I16368" s="13">
        <f t="shared" si="255"/>
        <v>-2347783.5220001708</v>
      </c>
    </row>
    <row r="16369" spans="1:9">
      <c r="A16369" s="10">
        <v>44203</v>
      </c>
      <c r="B16369" s="10">
        <v>44202</v>
      </c>
      <c r="C16369" t="s">
        <v>184</v>
      </c>
      <c r="E16369" t="s">
        <v>11</v>
      </c>
      <c r="F16369" s="1">
        <v>-10</v>
      </c>
      <c r="I16369" s="13">
        <f t="shared" si="255"/>
        <v>-2347793.5220001708</v>
      </c>
    </row>
    <row r="16370" spans="1:9">
      <c r="A16370" s="10">
        <v>44203</v>
      </c>
      <c r="B16370" s="10">
        <v>44202</v>
      </c>
      <c r="C16370" t="s">
        <v>19301</v>
      </c>
      <c r="E16370" t="s">
        <v>100</v>
      </c>
      <c r="F16370" s="1">
        <v>-3738.3429999999998</v>
      </c>
      <c r="I16370" s="13">
        <f t="shared" si="255"/>
        <v>-2351531.8650001707</v>
      </c>
    </row>
    <row r="16371" spans="1:9">
      <c r="A16371" s="10">
        <v>44204</v>
      </c>
      <c r="B16371" s="10">
        <v>44203</v>
      </c>
      <c r="C16371" t="s">
        <v>19351</v>
      </c>
      <c r="D16371" t="s">
        <v>19350</v>
      </c>
      <c r="E16371" t="s">
        <v>19349</v>
      </c>
      <c r="F16371" s="1">
        <v>-858.59</v>
      </c>
      <c r="I16371" s="13">
        <f t="shared" si="255"/>
        <v>-2352390.4550001705</v>
      </c>
    </row>
    <row r="16372" spans="1:9">
      <c r="A16372" s="10">
        <v>44204</v>
      </c>
      <c r="B16372" s="10">
        <v>44203</v>
      </c>
      <c r="C16372" t="s">
        <v>19348</v>
      </c>
      <c r="D16372" t="s">
        <v>19347</v>
      </c>
      <c r="E16372" t="s">
        <v>9466</v>
      </c>
      <c r="F16372" s="1">
        <v>-4011.1350000000002</v>
      </c>
      <c r="I16372" s="13">
        <f t="shared" si="255"/>
        <v>-2356401.5900001703</v>
      </c>
    </row>
    <row r="16373" spans="1:9">
      <c r="A16373" s="10">
        <v>44204</v>
      </c>
      <c r="B16373" s="10">
        <v>44203</v>
      </c>
      <c r="C16373" t="s">
        <v>19346</v>
      </c>
      <c r="D16373" t="s">
        <v>19345</v>
      </c>
      <c r="E16373" t="s">
        <v>9466</v>
      </c>
      <c r="F16373" s="1">
        <v>-3677.9850000000001</v>
      </c>
      <c r="I16373" s="13">
        <f t="shared" si="255"/>
        <v>-2360079.5750001702</v>
      </c>
    </row>
    <row r="16374" spans="1:9">
      <c r="A16374" s="10">
        <v>44204</v>
      </c>
      <c r="B16374" s="10">
        <v>44203</v>
      </c>
      <c r="C16374" t="s">
        <v>19344</v>
      </c>
      <c r="D16374" t="s">
        <v>19343</v>
      </c>
      <c r="E16374" t="s">
        <v>19342</v>
      </c>
      <c r="F16374" s="1">
        <v>-69549.964000000007</v>
      </c>
      <c r="I16374" s="13">
        <f t="shared" si="255"/>
        <v>-2429629.5390001703</v>
      </c>
    </row>
    <row r="16375" spans="1:9">
      <c r="A16375" s="10">
        <v>44202</v>
      </c>
      <c r="B16375" s="10">
        <v>44203</v>
      </c>
      <c r="C16375" t="s">
        <v>19300</v>
      </c>
      <c r="D16375" t="s">
        <v>7535</v>
      </c>
      <c r="E16375" t="s">
        <v>11</v>
      </c>
      <c r="G16375" s="1">
        <v>8000</v>
      </c>
      <c r="I16375" s="13">
        <f t="shared" si="255"/>
        <v>-2421629.5390001703</v>
      </c>
    </row>
    <row r="16376" spans="1:9">
      <c r="A16376" s="10">
        <v>44202</v>
      </c>
      <c r="B16376" s="10">
        <v>44203</v>
      </c>
      <c r="C16376" t="s">
        <v>19299</v>
      </c>
      <c r="D16376" t="s">
        <v>1532</v>
      </c>
      <c r="E16376" t="s">
        <v>11</v>
      </c>
      <c r="G16376" s="1">
        <v>44500</v>
      </c>
      <c r="I16376" s="13">
        <f t="shared" si="255"/>
        <v>-2377129.5390001703</v>
      </c>
    </row>
    <row r="16377" spans="1:9">
      <c r="A16377" s="10">
        <v>44202</v>
      </c>
      <c r="B16377" s="10">
        <v>44203</v>
      </c>
      <c r="C16377" t="s">
        <v>19298</v>
      </c>
      <c r="D16377" t="s">
        <v>19297</v>
      </c>
      <c r="E16377" t="s">
        <v>11</v>
      </c>
      <c r="G16377" s="1">
        <v>300000</v>
      </c>
      <c r="I16377" s="13">
        <f t="shared" si="255"/>
        <v>-2077129.5390001703</v>
      </c>
    </row>
    <row r="16378" spans="1:9">
      <c r="A16378" s="10">
        <v>44202</v>
      </c>
      <c r="B16378" s="10">
        <v>44203</v>
      </c>
      <c r="C16378" t="s">
        <v>13698</v>
      </c>
      <c r="D16378" t="s">
        <v>1905</v>
      </c>
      <c r="E16378" t="s">
        <v>11</v>
      </c>
      <c r="G16378" s="1">
        <v>7000</v>
      </c>
      <c r="I16378" s="13">
        <f t="shared" si="255"/>
        <v>-2070129.5390001703</v>
      </c>
    </row>
    <row r="16379" spans="1:9">
      <c r="A16379" s="10">
        <v>44202</v>
      </c>
      <c r="B16379" s="10">
        <v>44203</v>
      </c>
      <c r="C16379" t="s">
        <v>19294</v>
      </c>
      <c r="D16379" t="s">
        <v>19293</v>
      </c>
      <c r="E16379" t="s">
        <v>11</v>
      </c>
      <c r="G16379" s="1">
        <v>282.40600000000001</v>
      </c>
      <c r="I16379" s="13">
        <f t="shared" si="255"/>
        <v>-2069847.1330001703</v>
      </c>
    </row>
    <row r="16380" spans="1:9">
      <c r="A16380" s="10">
        <v>44202</v>
      </c>
      <c r="B16380" s="10">
        <v>44203</v>
      </c>
      <c r="C16380" t="s">
        <v>19292</v>
      </c>
      <c r="D16380" t="s">
        <v>19291</v>
      </c>
      <c r="E16380" t="s">
        <v>11</v>
      </c>
      <c r="G16380" s="1">
        <v>268.214</v>
      </c>
      <c r="I16380" s="13">
        <f t="shared" si="255"/>
        <v>-2069578.9190001704</v>
      </c>
    </row>
    <row r="16381" spans="1:9">
      <c r="A16381" s="10">
        <v>44202</v>
      </c>
      <c r="B16381" s="10">
        <v>44203</v>
      </c>
      <c r="C16381" t="s">
        <v>16347</v>
      </c>
      <c r="D16381" t="s">
        <v>1948</v>
      </c>
      <c r="E16381" t="s">
        <v>11</v>
      </c>
      <c r="G16381" s="1">
        <v>6000</v>
      </c>
      <c r="I16381" s="13">
        <f t="shared" si="255"/>
        <v>-2063578.9190001704</v>
      </c>
    </row>
    <row r="16382" spans="1:9">
      <c r="A16382" s="10">
        <v>44201</v>
      </c>
      <c r="B16382" s="10">
        <v>44203</v>
      </c>
      <c r="C16382" t="s">
        <v>7</v>
      </c>
      <c r="E16382" t="s">
        <v>11</v>
      </c>
      <c r="F16382" s="1">
        <v>-3.8</v>
      </c>
      <c r="I16382" s="13">
        <f t="shared" si="255"/>
        <v>-2063582.7190001705</v>
      </c>
    </row>
    <row r="16383" spans="1:9">
      <c r="A16383" s="10">
        <v>44201</v>
      </c>
      <c r="B16383" s="10">
        <v>44203</v>
      </c>
      <c r="C16383" t="s">
        <v>14220</v>
      </c>
      <c r="E16383" t="s">
        <v>11</v>
      </c>
      <c r="F16383" s="1">
        <v>-20</v>
      </c>
      <c r="I16383" s="13">
        <f t="shared" si="255"/>
        <v>-2063602.7190001705</v>
      </c>
    </row>
    <row r="16384" spans="1:9">
      <c r="A16384" s="10">
        <v>44207</v>
      </c>
      <c r="B16384" s="10">
        <v>44204</v>
      </c>
      <c r="C16384" t="s">
        <v>19378</v>
      </c>
      <c r="D16384" t="s">
        <v>19352</v>
      </c>
      <c r="E16384" t="s">
        <v>561</v>
      </c>
      <c r="F16384" s="1">
        <v>-5624.2179999999998</v>
      </c>
      <c r="I16384" s="13">
        <f t="shared" si="255"/>
        <v>-2069226.9370001706</v>
      </c>
    </row>
    <row r="16385" spans="1:9">
      <c r="A16385" s="10">
        <v>44207</v>
      </c>
      <c r="B16385" s="10">
        <v>44204</v>
      </c>
      <c r="C16385" t="s">
        <v>19377</v>
      </c>
      <c r="D16385" t="s">
        <v>19376</v>
      </c>
      <c r="E16385" t="s">
        <v>19375</v>
      </c>
      <c r="F16385" s="1">
        <v>-382.50700000000001</v>
      </c>
      <c r="I16385" s="13">
        <f t="shared" si="255"/>
        <v>-2069609.4440001706</v>
      </c>
    </row>
    <row r="16386" spans="1:9">
      <c r="A16386" s="10">
        <v>44207</v>
      </c>
      <c r="B16386" s="10">
        <v>44204</v>
      </c>
      <c r="C16386" t="s">
        <v>19374</v>
      </c>
      <c r="D16386" t="s">
        <v>19373</v>
      </c>
      <c r="E16386" t="s">
        <v>19372</v>
      </c>
      <c r="F16386" s="1">
        <v>-614.60500000000002</v>
      </c>
      <c r="I16386" s="13">
        <f t="shared" si="255"/>
        <v>-2070224.0490001705</v>
      </c>
    </row>
    <row r="16387" spans="1:9">
      <c r="A16387" s="10">
        <v>44207</v>
      </c>
      <c r="B16387" s="10">
        <v>44204</v>
      </c>
      <c r="C16387" t="s">
        <v>19371</v>
      </c>
      <c r="D16387" t="s">
        <v>19370</v>
      </c>
      <c r="E16387" t="s">
        <v>332</v>
      </c>
      <c r="F16387" s="1">
        <v>-9850.5910000000003</v>
      </c>
      <c r="I16387" s="13">
        <f t="shared" ref="I16387:I16450" si="256">I16386+F16387+G16387</f>
        <v>-2080074.6400001706</v>
      </c>
    </row>
    <row r="16388" spans="1:9">
      <c r="A16388" s="10">
        <v>44207</v>
      </c>
      <c r="B16388" s="10">
        <v>44204</v>
      </c>
      <c r="C16388" t="s">
        <v>31</v>
      </c>
      <c r="D16388" t="s">
        <v>19370</v>
      </c>
      <c r="E16388" t="s">
        <v>332</v>
      </c>
      <c r="F16388" s="1">
        <v>-1.7849999999999999</v>
      </c>
      <c r="I16388" s="13">
        <f t="shared" si="256"/>
        <v>-2080076.4250001705</v>
      </c>
    </row>
    <row r="16389" spans="1:9">
      <c r="A16389" s="10">
        <v>44207</v>
      </c>
      <c r="B16389" s="10">
        <v>44204</v>
      </c>
      <c r="C16389" t="s">
        <v>19369</v>
      </c>
      <c r="D16389" t="s">
        <v>19368</v>
      </c>
      <c r="E16389" t="s">
        <v>3643</v>
      </c>
      <c r="F16389" s="1">
        <v>-3240</v>
      </c>
      <c r="I16389" s="13">
        <f t="shared" si="256"/>
        <v>-2083316.4250001705</v>
      </c>
    </row>
    <row r="16390" spans="1:9">
      <c r="A16390" s="10">
        <v>44207</v>
      </c>
      <c r="B16390" s="10">
        <v>44204</v>
      </c>
      <c r="C16390" t="s">
        <v>19367</v>
      </c>
      <c r="D16390" t="s">
        <v>19366</v>
      </c>
      <c r="E16390" t="s">
        <v>19365</v>
      </c>
      <c r="F16390" s="1">
        <v>-320.58999999999997</v>
      </c>
      <c r="I16390" s="13">
        <f t="shared" si="256"/>
        <v>-2083637.0150001706</v>
      </c>
    </row>
    <row r="16391" spans="1:9">
      <c r="A16391" s="10">
        <v>44207</v>
      </c>
      <c r="B16391" s="10">
        <v>44204</v>
      </c>
      <c r="C16391" t="s">
        <v>19364</v>
      </c>
      <c r="D16391" t="s">
        <v>19363</v>
      </c>
      <c r="E16391" t="s">
        <v>5478</v>
      </c>
      <c r="F16391" s="1">
        <v>-2712.8580000000002</v>
      </c>
      <c r="I16391" s="13">
        <f t="shared" si="256"/>
        <v>-2086349.8730001706</v>
      </c>
    </row>
    <row r="16392" spans="1:9">
      <c r="A16392" s="10">
        <v>44207</v>
      </c>
      <c r="B16392" s="10">
        <v>44204</v>
      </c>
      <c r="C16392" t="s">
        <v>31</v>
      </c>
      <c r="D16392" t="s">
        <v>19363</v>
      </c>
      <c r="E16392" t="s">
        <v>5478</v>
      </c>
      <c r="F16392" s="1">
        <v>-1.7849999999999999</v>
      </c>
      <c r="I16392" s="13">
        <f t="shared" si="256"/>
        <v>-2086351.6580001705</v>
      </c>
    </row>
    <row r="16393" spans="1:9">
      <c r="A16393" s="10">
        <v>44207</v>
      </c>
      <c r="B16393" s="10">
        <v>44204</v>
      </c>
      <c r="C16393" t="s">
        <v>19362</v>
      </c>
      <c r="D16393" t="s">
        <v>19361</v>
      </c>
      <c r="E16393" t="s">
        <v>8015</v>
      </c>
      <c r="F16393" s="1">
        <v>-2370.3910000000001</v>
      </c>
      <c r="I16393" s="13">
        <f t="shared" si="256"/>
        <v>-2088722.0490001705</v>
      </c>
    </row>
    <row r="16394" spans="1:9">
      <c r="A16394" s="10">
        <v>44207</v>
      </c>
      <c r="B16394" s="10">
        <v>44204</v>
      </c>
      <c r="C16394" t="s">
        <v>31</v>
      </c>
      <c r="D16394" t="s">
        <v>19361</v>
      </c>
      <c r="E16394" t="s">
        <v>8015</v>
      </c>
      <c r="F16394" s="1">
        <v>-1.7849999999999999</v>
      </c>
      <c r="I16394" s="13">
        <f t="shared" si="256"/>
        <v>-2088723.8340001705</v>
      </c>
    </row>
    <row r="16395" spans="1:9">
      <c r="A16395" s="10">
        <v>44207</v>
      </c>
      <c r="B16395" s="10">
        <v>44204</v>
      </c>
      <c r="C16395" t="s">
        <v>19360</v>
      </c>
      <c r="D16395" t="s">
        <v>19359</v>
      </c>
      <c r="E16395" t="s">
        <v>3473</v>
      </c>
      <c r="F16395" s="1">
        <v>-2154.4430000000002</v>
      </c>
      <c r="I16395" s="13">
        <f t="shared" si="256"/>
        <v>-2090878.2770001704</v>
      </c>
    </row>
    <row r="16396" spans="1:9">
      <c r="A16396" s="10">
        <v>44207</v>
      </c>
      <c r="B16396" s="10">
        <v>44204</v>
      </c>
      <c r="C16396" t="s">
        <v>31</v>
      </c>
      <c r="D16396" t="s">
        <v>19359</v>
      </c>
      <c r="E16396" t="s">
        <v>3473</v>
      </c>
      <c r="F16396" s="1">
        <v>-1.7849999999999999</v>
      </c>
      <c r="I16396" s="13">
        <f t="shared" si="256"/>
        <v>-2090880.0620001704</v>
      </c>
    </row>
    <row r="16397" spans="1:9">
      <c r="A16397" s="10">
        <v>44207</v>
      </c>
      <c r="B16397" s="10">
        <v>44204</v>
      </c>
      <c r="C16397" t="s">
        <v>19358</v>
      </c>
      <c r="D16397" t="s">
        <v>19357</v>
      </c>
      <c r="E16397" t="s">
        <v>587</v>
      </c>
      <c r="F16397" s="1">
        <v>-1358.4079999999999</v>
      </c>
      <c r="I16397" s="13">
        <f t="shared" si="256"/>
        <v>-2092238.4700001704</v>
      </c>
    </row>
    <row r="16398" spans="1:9">
      <c r="A16398" s="10">
        <v>44207</v>
      </c>
      <c r="B16398" s="10">
        <v>44204</v>
      </c>
      <c r="C16398" t="s">
        <v>31</v>
      </c>
      <c r="D16398" t="s">
        <v>19357</v>
      </c>
      <c r="E16398" t="s">
        <v>587</v>
      </c>
      <c r="F16398" s="1">
        <v>-1.7849999999999999</v>
      </c>
      <c r="I16398" s="13">
        <f t="shared" si="256"/>
        <v>-2092240.2550001703</v>
      </c>
    </row>
    <row r="16399" spans="1:9">
      <c r="A16399" s="10">
        <v>44207</v>
      </c>
      <c r="B16399" s="10">
        <v>44204</v>
      </c>
      <c r="C16399" t="s">
        <v>19356</v>
      </c>
      <c r="E16399" t="s">
        <v>19355</v>
      </c>
      <c r="F16399" s="1">
        <v>-28170.212</v>
      </c>
      <c r="I16399" s="13">
        <f t="shared" si="256"/>
        <v>-2120410.4670001701</v>
      </c>
    </row>
    <row r="16400" spans="1:9">
      <c r="A16400" s="10">
        <v>44207</v>
      </c>
      <c r="B16400" s="10">
        <v>44204</v>
      </c>
      <c r="C16400" t="s">
        <v>101</v>
      </c>
      <c r="E16400" t="s">
        <v>11</v>
      </c>
      <c r="F16400" s="1">
        <v>-9.52</v>
      </c>
      <c r="I16400" s="13">
        <f t="shared" si="256"/>
        <v>-2120419.9870001702</v>
      </c>
    </row>
    <row r="16401" spans="1:9">
      <c r="A16401" s="10">
        <v>44207</v>
      </c>
      <c r="B16401" s="10">
        <v>44204</v>
      </c>
      <c r="C16401" t="s">
        <v>19354</v>
      </c>
      <c r="E16401" t="s">
        <v>100</v>
      </c>
      <c r="F16401" s="1">
        <v>-43881.548999999999</v>
      </c>
      <c r="I16401" s="13">
        <f t="shared" si="256"/>
        <v>-2164301.5360001703</v>
      </c>
    </row>
    <row r="16402" spans="1:9">
      <c r="A16402" s="10">
        <v>44207</v>
      </c>
      <c r="B16402" s="10">
        <v>44204</v>
      </c>
      <c r="C16402" t="s">
        <v>101</v>
      </c>
      <c r="E16402" t="s">
        <v>11</v>
      </c>
      <c r="F16402" s="1">
        <v>-9.52</v>
      </c>
      <c r="I16402" s="13">
        <f t="shared" si="256"/>
        <v>-2164311.0560001703</v>
      </c>
    </row>
    <row r="16403" spans="1:9">
      <c r="A16403" s="10">
        <v>44207</v>
      </c>
      <c r="B16403" s="10">
        <v>44204</v>
      </c>
      <c r="C16403" t="s">
        <v>19353</v>
      </c>
      <c r="D16403" t="s">
        <v>13368</v>
      </c>
      <c r="E16403" t="s">
        <v>19342</v>
      </c>
      <c r="F16403" s="1">
        <v>-68956.201000000001</v>
      </c>
      <c r="I16403" s="13">
        <f t="shared" si="256"/>
        <v>-2233267.2570001702</v>
      </c>
    </row>
    <row r="16404" spans="1:9">
      <c r="A16404" s="10">
        <v>44207</v>
      </c>
      <c r="B16404" s="10">
        <v>44204</v>
      </c>
      <c r="C16404" t="s">
        <v>31</v>
      </c>
      <c r="D16404" t="s">
        <v>19352</v>
      </c>
      <c r="E16404" t="s">
        <v>561</v>
      </c>
      <c r="F16404" s="1">
        <v>-1.7849999999999999</v>
      </c>
      <c r="I16404" s="13">
        <f t="shared" si="256"/>
        <v>-2233269.0420001703</v>
      </c>
    </row>
    <row r="16405" spans="1:9">
      <c r="A16405" s="10">
        <v>44208</v>
      </c>
      <c r="B16405" s="10">
        <v>44207</v>
      </c>
      <c r="C16405" t="s">
        <v>452</v>
      </c>
      <c r="D16405" t="s">
        <v>1717</v>
      </c>
      <c r="E16405" t="s">
        <v>11</v>
      </c>
      <c r="F16405" s="1">
        <v>-0.59499999999999997</v>
      </c>
      <c r="I16405" s="13">
        <f t="shared" si="256"/>
        <v>-2233269.6370001705</v>
      </c>
    </row>
    <row r="16406" spans="1:9">
      <c r="A16406" s="10">
        <v>44208</v>
      </c>
      <c r="B16406" s="10">
        <v>44207</v>
      </c>
      <c r="C16406" t="s">
        <v>19411</v>
      </c>
      <c r="D16406" t="s">
        <v>19410</v>
      </c>
      <c r="E16406" t="s">
        <v>11</v>
      </c>
      <c r="F16406" s="1">
        <v>-426.27</v>
      </c>
      <c r="I16406" s="13">
        <f t="shared" si="256"/>
        <v>-2233695.9070001706</v>
      </c>
    </row>
    <row r="16407" spans="1:9">
      <c r="A16407" s="10">
        <v>44208</v>
      </c>
      <c r="B16407" s="10">
        <v>44207</v>
      </c>
      <c r="C16407" t="s">
        <v>19409</v>
      </c>
      <c r="D16407" t="s">
        <v>19408</v>
      </c>
      <c r="E16407" t="s">
        <v>15044</v>
      </c>
      <c r="F16407" s="1">
        <v>-55360.008000000002</v>
      </c>
      <c r="I16407" s="13">
        <f t="shared" si="256"/>
        <v>-2289055.9150001705</v>
      </c>
    </row>
    <row r="16408" spans="1:9">
      <c r="A16408" s="10">
        <v>44208</v>
      </c>
      <c r="B16408" s="10">
        <v>44207</v>
      </c>
      <c r="C16408" t="s">
        <v>19407</v>
      </c>
      <c r="D16408" t="s">
        <v>10447</v>
      </c>
      <c r="E16408" t="s">
        <v>19391</v>
      </c>
      <c r="F16408" s="1">
        <v>-206.232</v>
      </c>
      <c r="I16408" s="13">
        <f t="shared" si="256"/>
        <v>-2289262.1470001703</v>
      </c>
    </row>
    <row r="16409" spans="1:9">
      <c r="A16409" s="10">
        <v>44208</v>
      </c>
      <c r="B16409" s="10">
        <v>44207</v>
      </c>
      <c r="C16409" t="s">
        <v>19406</v>
      </c>
      <c r="D16409" t="s">
        <v>19405</v>
      </c>
      <c r="E16409" t="s">
        <v>14128</v>
      </c>
      <c r="F16409" s="1">
        <v>-878.5</v>
      </c>
      <c r="I16409" s="13">
        <f t="shared" si="256"/>
        <v>-2290140.6470001703</v>
      </c>
    </row>
    <row r="16410" spans="1:9">
      <c r="A16410" s="10">
        <v>44208</v>
      </c>
      <c r="B16410" s="10">
        <v>44207</v>
      </c>
      <c r="C16410" t="s">
        <v>184</v>
      </c>
      <c r="E16410" t="s">
        <v>11</v>
      </c>
      <c r="F16410" s="1">
        <v>-10</v>
      </c>
      <c r="I16410" s="13">
        <f t="shared" si="256"/>
        <v>-2290150.6470001703</v>
      </c>
    </row>
    <row r="16411" spans="1:9">
      <c r="A16411" s="10">
        <v>44208</v>
      </c>
      <c r="B16411" s="10">
        <v>44207</v>
      </c>
      <c r="C16411" t="s">
        <v>7</v>
      </c>
      <c r="E16411" t="s">
        <v>11</v>
      </c>
      <c r="F16411" s="1">
        <v>-1.9</v>
      </c>
      <c r="I16411" s="13">
        <f t="shared" si="256"/>
        <v>-2290152.5470001702</v>
      </c>
    </row>
    <row r="16412" spans="1:9">
      <c r="A16412" s="10">
        <v>44208</v>
      </c>
      <c r="B16412" s="10">
        <v>44207</v>
      </c>
      <c r="C16412" t="s">
        <v>19404</v>
      </c>
      <c r="D16412" t="s">
        <v>19403</v>
      </c>
      <c r="E16412" t="s">
        <v>17864</v>
      </c>
      <c r="F16412" s="1">
        <v>-34340.228999999999</v>
      </c>
      <c r="I16412" s="13">
        <f t="shared" si="256"/>
        <v>-2324492.77600017</v>
      </c>
    </row>
    <row r="16413" spans="1:9">
      <c r="A16413" s="10">
        <v>44208</v>
      </c>
      <c r="B16413" s="10">
        <v>44207</v>
      </c>
      <c r="C16413" t="s">
        <v>19402</v>
      </c>
      <c r="D16413" t="s">
        <v>19401</v>
      </c>
      <c r="E16413" t="s">
        <v>17864</v>
      </c>
      <c r="F16413" s="1">
        <v>-48155.432000000001</v>
      </c>
      <c r="I16413" s="13">
        <f t="shared" si="256"/>
        <v>-2372648.2080001701</v>
      </c>
    </row>
    <row r="16414" spans="1:9">
      <c r="A16414" s="10">
        <v>44208</v>
      </c>
      <c r="B16414" s="10">
        <v>44207</v>
      </c>
      <c r="C16414" t="s">
        <v>19400</v>
      </c>
      <c r="D16414" t="s">
        <v>19399</v>
      </c>
      <c r="E16414" t="s">
        <v>19342</v>
      </c>
      <c r="F16414" s="1">
        <v>-65947.804999999993</v>
      </c>
      <c r="I16414" s="13">
        <f t="shared" si="256"/>
        <v>-2438596.0130001702</v>
      </c>
    </row>
    <row r="16415" spans="1:9">
      <c r="A16415" s="10">
        <v>44208</v>
      </c>
      <c r="B16415" s="10">
        <v>44207</v>
      </c>
      <c r="C16415" t="s">
        <v>19398</v>
      </c>
      <c r="D16415" t="s">
        <v>13547</v>
      </c>
      <c r="E16415" t="s">
        <v>19397</v>
      </c>
      <c r="F16415" s="1">
        <v>-24424.34</v>
      </c>
      <c r="I16415" s="13">
        <f t="shared" si="256"/>
        <v>-2463020.3530001701</v>
      </c>
    </row>
    <row r="16416" spans="1:9">
      <c r="A16416" s="10">
        <v>44208</v>
      </c>
      <c r="B16416" s="10">
        <v>44207</v>
      </c>
      <c r="C16416" t="s">
        <v>19396</v>
      </c>
      <c r="D16416" t="s">
        <v>19395</v>
      </c>
      <c r="E16416" t="s">
        <v>8990</v>
      </c>
      <c r="F16416" s="1">
        <v>-1675.4069999999999</v>
      </c>
      <c r="I16416" s="13">
        <f t="shared" si="256"/>
        <v>-2464695.7600001702</v>
      </c>
    </row>
    <row r="16417" spans="1:9">
      <c r="A16417" s="10">
        <v>44208</v>
      </c>
      <c r="B16417" s="10">
        <v>44207</v>
      </c>
      <c r="C16417" t="s">
        <v>19394</v>
      </c>
      <c r="D16417" t="s">
        <v>19393</v>
      </c>
      <c r="E16417" t="s">
        <v>11</v>
      </c>
      <c r="F16417" s="1">
        <v>-1392.905</v>
      </c>
      <c r="I16417" s="13">
        <f t="shared" si="256"/>
        <v>-2466088.66500017</v>
      </c>
    </row>
    <row r="16418" spans="1:9">
      <c r="A16418" s="10">
        <v>44208</v>
      </c>
      <c r="B16418" s="10">
        <v>44207</v>
      </c>
      <c r="C16418" t="s">
        <v>19392</v>
      </c>
      <c r="D16418" t="s">
        <v>11286</v>
      </c>
      <c r="E16418" t="s">
        <v>19391</v>
      </c>
      <c r="F16418" s="1">
        <v>-446.85</v>
      </c>
      <c r="I16418" s="13">
        <f t="shared" si="256"/>
        <v>-2466535.5150001701</v>
      </c>
    </row>
    <row r="16419" spans="1:9">
      <c r="A16419" s="10">
        <v>44208</v>
      </c>
      <c r="B16419" s="10">
        <v>44207</v>
      </c>
      <c r="C16419" t="s">
        <v>19390</v>
      </c>
      <c r="D16419" t="s">
        <v>19389</v>
      </c>
      <c r="E16419" t="s">
        <v>14128</v>
      </c>
      <c r="F16419" s="1">
        <v>-680</v>
      </c>
      <c r="I16419" s="13">
        <f t="shared" si="256"/>
        <v>-2467215.5150001701</v>
      </c>
    </row>
    <row r="16420" spans="1:9">
      <c r="A16420" s="10">
        <v>44208</v>
      </c>
      <c r="B16420" s="10">
        <v>44207</v>
      </c>
      <c r="C16420" t="s">
        <v>19388</v>
      </c>
      <c r="D16420" t="s">
        <v>19387</v>
      </c>
      <c r="E16420" t="s">
        <v>19386</v>
      </c>
      <c r="F16420" s="1">
        <v>-981.22699999999998</v>
      </c>
      <c r="I16420" s="13">
        <f t="shared" si="256"/>
        <v>-2468196.7420001701</v>
      </c>
    </row>
    <row r="16421" spans="1:9">
      <c r="A16421" s="10">
        <v>44208</v>
      </c>
      <c r="B16421" s="10">
        <v>44207</v>
      </c>
      <c r="C16421" t="s">
        <v>19385</v>
      </c>
      <c r="D16421" t="s">
        <v>19384</v>
      </c>
      <c r="E16421" t="s">
        <v>17321</v>
      </c>
      <c r="F16421" s="1">
        <v>-1098.704</v>
      </c>
      <c r="I16421" s="13">
        <f t="shared" si="256"/>
        <v>-2469295.44600017</v>
      </c>
    </row>
    <row r="16422" spans="1:9">
      <c r="A16422" s="10">
        <v>44208</v>
      </c>
      <c r="B16422" s="10">
        <v>44207</v>
      </c>
      <c r="C16422" t="s">
        <v>12249</v>
      </c>
      <c r="D16422" t="s">
        <v>19382</v>
      </c>
      <c r="E16422" t="s">
        <v>11</v>
      </c>
      <c r="F16422" s="1">
        <v>-0.59499999999999997</v>
      </c>
      <c r="I16422" s="13">
        <f t="shared" si="256"/>
        <v>-2469296.0410001702</v>
      </c>
    </row>
    <row r="16423" spans="1:9">
      <c r="A16423" s="10">
        <v>44208</v>
      </c>
      <c r="B16423" s="10">
        <v>44207</v>
      </c>
      <c r="C16423" t="s">
        <v>452</v>
      </c>
      <c r="D16423" t="s">
        <v>2000</v>
      </c>
      <c r="E16423" t="s">
        <v>11</v>
      </c>
      <c r="F16423" s="1">
        <v>-0.59499999999999997</v>
      </c>
      <c r="I16423" s="13">
        <f t="shared" si="256"/>
        <v>-2469296.6360001704</v>
      </c>
    </row>
    <row r="16424" spans="1:9">
      <c r="A16424" s="10">
        <v>44208</v>
      </c>
      <c r="B16424" s="10">
        <v>44207</v>
      </c>
      <c r="C16424" t="s">
        <v>452</v>
      </c>
      <c r="D16424" t="s">
        <v>2591</v>
      </c>
      <c r="E16424" t="s">
        <v>11</v>
      </c>
      <c r="F16424" s="1">
        <v>-0.59499999999999997</v>
      </c>
      <c r="I16424" s="13">
        <f t="shared" si="256"/>
        <v>-2469297.2310001706</v>
      </c>
    </row>
    <row r="16425" spans="1:9">
      <c r="A16425" s="10">
        <v>44208</v>
      </c>
      <c r="B16425" s="10">
        <v>44207</v>
      </c>
      <c r="C16425" t="s">
        <v>19381</v>
      </c>
      <c r="D16425" t="s">
        <v>19380</v>
      </c>
      <c r="E16425" t="s">
        <v>16467</v>
      </c>
      <c r="F16425" s="1">
        <v>-1931.298</v>
      </c>
      <c r="I16425" s="13">
        <f t="shared" si="256"/>
        <v>-2471228.5290001705</v>
      </c>
    </row>
    <row r="16426" spans="1:9">
      <c r="A16426" s="10">
        <v>44208</v>
      </c>
      <c r="B16426" s="10">
        <v>44207</v>
      </c>
      <c r="C16426" t="s">
        <v>452</v>
      </c>
      <c r="D16426" t="s">
        <v>1784</v>
      </c>
      <c r="E16426" t="s">
        <v>11</v>
      </c>
      <c r="F16426" s="1">
        <v>-0.59499999999999997</v>
      </c>
      <c r="I16426" s="13">
        <f t="shared" si="256"/>
        <v>-2471229.1240001707</v>
      </c>
    </row>
    <row r="16427" spans="1:9">
      <c r="A16427" s="10">
        <v>44204</v>
      </c>
      <c r="B16427" s="10">
        <v>44207</v>
      </c>
      <c r="C16427" t="s">
        <v>13148</v>
      </c>
      <c r="D16427" t="s">
        <v>13147</v>
      </c>
      <c r="E16427" t="s">
        <v>19338</v>
      </c>
      <c r="G16427" s="1">
        <v>92455.228000000003</v>
      </c>
      <c r="I16427" s="13">
        <f t="shared" si="256"/>
        <v>-2378773.8960001706</v>
      </c>
    </row>
    <row r="16428" spans="1:9">
      <c r="A16428" s="10">
        <v>44209</v>
      </c>
      <c r="B16428" s="10">
        <v>44208</v>
      </c>
      <c r="C16428" t="s">
        <v>19430</v>
      </c>
      <c r="D16428" t="s">
        <v>12248</v>
      </c>
      <c r="E16428" t="s">
        <v>7333</v>
      </c>
      <c r="F16428" s="1">
        <v>-3222.97</v>
      </c>
      <c r="I16428" s="13">
        <f t="shared" si="256"/>
        <v>-2381996.8660001708</v>
      </c>
    </row>
    <row r="16429" spans="1:9">
      <c r="A16429" s="10">
        <v>44209</v>
      </c>
      <c r="B16429" s="10">
        <v>44208</v>
      </c>
      <c r="C16429" t="s">
        <v>19429</v>
      </c>
      <c r="D16429" t="s">
        <v>19428</v>
      </c>
      <c r="E16429" t="s">
        <v>16777</v>
      </c>
      <c r="F16429" s="1">
        <v>-810</v>
      </c>
      <c r="I16429" s="13">
        <f t="shared" si="256"/>
        <v>-2382806.8660001708</v>
      </c>
    </row>
    <row r="16430" spans="1:9">
      <c r="A16430" s="10">
        <v>44209</v>
      </c>
      <c r="B16430" s="10">
        <v>44208</v>
      </c>
      <c r="C16430" t="s">
        <v>19427</v>
      </c>
      <c r="D16430" t="s">
        <v>19426</v>
      </c>
      <c r="E16430" t="s">
        <v>12240</v>
      </c>
      <c r="F16430" s="1">
        <v>-2301.75</v>
      </c>
      <c r="I16430" s="13">
        <f t="shared" si="256"/>
        <v>-2385108.6160001708</v>
      </c>
    </row>
    <row r="16431" spans="1:9">
      <c r="A16431" s="10">
        <v>44209</v>
      </c>
      <c r="B16431" s="10">
        <v>44208</v>
      </c>
      <c r="C16431" t="s">
        <v>19425</v>
      </c>
      <c r="D16431" t="s">
        <v>19424</v>
      </c>
      <c r="E16431" t="s">
        <v>9265</v>
      </c>
      <c r="F16431" s="1">
        <v>-254.1</v>
      </c>
      <c r="I16431" s="13">
        <f t="shared" si="256"/>
        <v>-2385362.7160001709</v>
      </c>
    </row>
    <row r="16432" spans="1:9">
      <c r="A16432" s="10">
        <v>44209</v>
      </c>
      <c r="B16432" s="10">
        <v>44208</v>
      </c>
      <c r="C16432" t="s">
        <v>19423</v>
      </c>
      <c r="D16432" t="s">
        <v>19422</v>
      </c>
      <c r="E16432" t="s">
        <v>6120</v>
      </c>
      <c r="F16432" s="1">
        <v>-872.44899999999996</v>
      </c>
      <c r="I16432" s="13">
        <f t="shared" si="256"/>
        <v>-2386235.1650001709</v>
      </c>
    </row>
    <row r="16433" spans="1:9">
      <c r="A16433" s="10">
        <v>44209</v>
      </c>
      <c r="B16433" s="10">
        <v>44208</v>
      </c>
      <c r="C16433" t="s">
        <v>19421</v>
      </c>
      <c r="D16433" t="s">
        <v>19420</v>
      </c>
      <c r="E16433" t="s">
        <v>7318</v>
      </c>
      <c r="F16433" s="1">
        <v>-1273.5360000000001</v>
      </c>
      <c r="I16433" s="13">
        <f t="shared" si="256"/>
        <v>-2387508.7010001708</v>
      </c>
    </row>
    <row r="16434" spans="1:9">
      <c r="A16434" s="10">
        <v>44209</v>
      </c>
      <c r="B16434" s="10">
        <v>44208</v>
      </c>
      <c r="C16434" t="s">
        <v>19419</v>
      </c>
      <c r="D16434" t="s">
        <v>19418</v>
      </c>
      <c r="E16434" t="s">
        <v>18731</v>
      </c>
      <c r="F16434" s="1">
        <v>-1688.4870000000001</v>
      </c>
      <c r="I16434" s="13">
        <f t="shared" si="256"/>
        <v>-2389197.188000171</v>
      </c>
    </row>
    <row r="16435" spans="1:9">
      <c r="A16435" s="10">
        <v>44209</v>
      </c>
      <c r="B16435" s="10">
        <v>44208</v>
      </c>
      <c r="C16435" t="s">
        <v>19417</v>
      </c>
      <c r="D16435" t="s">
        <v>19416</v>
      </c>
      <c r="E16435" t="s">
        <v>8828</v>
      </c>
      <c r="F16435" s="1">
        <v>-783.28700000000003</v>
      </c>
      <c r="I16435" s="13">
        <f t="shared" si="256"/>
        <v>-2389980.475000171</v>
      </c>
    </row>
    <row r="16436" spans="1:9">
      <c r="A16436" s="10">
        <v>44209</v>
      </c>
      <c r="B16436" s="10">
        <v>44208</v>
      </c>
      <c r="C16436" t="s">
        <v>31</v>
      </c>
      <c r="D16436" t="s">
        <v>19416</v>
      </c>
      <c r="E16436" t="s">
        <v>8828</v>
      </c>
      <c r="F16436" s="1">
        <v>-1.7849999999999999</v>
      </c>
      <c r="I16436" s="13">
        <f t="shared" si="256"/>
        <v>-2389982.2600001711</v>
      </c>
    </row>
    <row r="16437" spans="1:9">
      <c r="A16437" s="10">
        <v>44209</v>
      </c>
      <c r="B16437" s="10">
        <v>44208</v>
      </c>
      <c r="C16437" t="s">
        <v>42</v>
      </c>
      <c r="D16437" t="s">
        <v>19415</v>
      </c>
      <c r="E16437" t="s">
        <v>44</v>
      </c>
      <c r="F16437" s="1">
        <v>-22869.659</v>
      </c>
      <c r="I16437" s="13">
        <f t="shared" si="256"/>
        <v>-2412851.9190001711</v>
      </c>
    </row>
    <row r="16438" spans="1:9">
      <c r="A16438" s="10">
        <v>44209</v>
      </c>
      <c r="B16438" s="10">
        <v>44208</v>
      </c>
      <c r="C16438" t="s">
        <v>45</v>
      </c>
      <c r="D16438" t="s">
        <v>19415</v>
      </c>
      <c r="E16438" t="s">
        <v>44</v>
      </c>
      <c r="F16438" s="1">
        <v>-5.95</v>
      </c>
      <c r="I16438" s="13">
        <f t="shared" si="256"/>
        <v>-2412857.8690001713</v>
      </c>
    </row>
    <row r="16439" spans="1:9">
      <c r="A16439" s="10">
        <v>44209</v>
      </c>
      <c r="B16439" s="10">
        <v>44208</v>
      </c>
      <c r="C16439" t="s">
        <v>42</v>
      </c>
      <c r="D16439" t="s">
        <v>19414</v>
      </c>
      <c r="E16439" t="s">
        <v>44</v>
      </c>
      <c r="F16439" s="1">
        <v>-77958.347999999998</v>
      </c>
      <c r="I16439" s="13">
        <f t="shared" si="256"/>
        <v>-2490816.2170001715</v>
      </c>
    </row>
    <row r="16440" spans="1:9">
      <c r="A16440" s="10">
        <v>44209</v>
      </c>
      <c r="B16440" s="10">
        <v>44208</v>
      </c>
      <c r="C16440" t="s">
        <v>45</v>
      </c>
      <c r="D16440" t="s">
        <v>19414</v>
      </c>
      <c r="E16440" t="s">
        <v>44</v>
      </c>
      <c r="F16440" s="1">
        <v>-5.95</v>
      </c>
      <c r="I16440" s="13">
        <f t="shared" si="256"/>
        <v>-2490822.1670001717</v>
      </c>
    </row>
    <row r="16441" spans="1:9">
      <c r="A16441" s="10">
        <v>44209</v>
      </c>
      <c r="B16441" s="10">
        <v>44208</v>
      </c>
      <c r="C16441" t="s">
        <v>19413</v>
      </c>
      <c r="D16441" t="s">
        <v>19412</v>
      </c>
      <c r="E16441" t="s">
        <v>11</v>
      </c>
      <c r="F16441" s="1">
        <v>-2120.58</v>
      </c>
      <c r="I16441" s="13">
        <f t="shared" si="256"/>
        <v>-2492942.7470001718</v>
      </c>
    </row>
    <row r="16442" spans="1:9">
      <c r="A16442" s="10">
        <v>44214</v>
      </c>
      <c r="B16442" s="10">
        <v>44209</v>
      </c>
      <c r="C16442" t="s">
        <v>60</v>
      </c>
      <c r="D16442" t="s">
        <v>19483</v>
      </c>
      <c r="E16442" t="s">
        <v>19465</v>
      </c>
      <c r="F16442" s="1">
        <v>-10</v>
      </c>
      <c r="I16442" s="13">
        <f t="shared" si="256"/>
        <v>-2492952.7470001718</v>
      </c>
    </row>
    <row r="16443" spans="1:9">
      <c r="A16443" s="10">
        <v>44214</v>
      </c>
      <c r="B16443" s="10">
        <v>44209</v>
      </c>
      <c r="C16443" t="s">
        <v>105</v>
      </c>
      <c r="D16443" t="s">
        <v>19474</v>
      </c>
      <c r="E16443" t="s">
        <v>19473</v>
      </c>
      <c r="F16443" s="1">
        <v>-0.5</v>
      </c>
      <c r="I16443" s="13">
        <f t="shared" si="256"/>
        <v>-2492953.2470001718</v>
      </c>
    </row>
    <row r="16444" spans="1:9">
      <c r="A16444" s="10">
        <v>44214</v>
      </c>
      <c r="B16444" s="10">
        <v>44209</v>
      </c>
      <c r="C16444" t="s">
        <v>96</v>
      </c>
      <c r="D16444" t="s">
        <v>19470</v>
      </c>
      <c r="E16444" t="s">
        <v>19469</v>
      </c>
      <c r="F16444" s="1">
        <v>-30</v>
      </c>
      <c r="I16444" s="13">
        <f t="shared" si="256"/>
        <v>-2492983.2470001718</v>
      </c>
    </row>
    <row r="16445" spans="1:9">
      <c r="A16445" s="10">
        <v>44214</v>
      </c>
      <c r="B16445" s="10">
        <v>44209</v>
      </c>
      <c r="C16445" t="s">
        <v>7</v>
      </c>
      <c r="D16445" t="s">
        <v>19466</v>
      </c>
      <c r="E16445" t="s">
        <v>19465</v>
      </c>
      <c r="F16445" s="1">
        <v>-7.6</v>
      </c>
      <c r="I16445" s="13">
        <f t="shared" si="256"/>
        <v>-2492990.8470001719</v>
      </c>
    </row>
    <row r="16446" spans="1:9">
      <c r="A16446" s="10">
        <v>44211</v>
      </c>
      <c r="B16446" s="10">
        <v>44209</v>
      </c>
      <c r="C16446" t="s">
        <v>19462</v>
      </c>
      <c r="D16446" t="s">
        <v>19461</v>
      </c>
      <c r="E16446" t="s">
        <v>671</v>
      </c>
      <c r="F16446" s="1">
        <v>-1327.9069999999999</v>
      </c>
      <c r="I16446" s="13">
        <f t="shared" si="256"/>
        <v>-2494318.754000172</v>
      </c>
    </row>
    <row r="16447" spans="1:9">
      <c r="A16447" s="10">
        <v>44211</v>
      </c>
      <c r="B16447" s="10">
        <v>44209</v>
      </c>
      <c r="C16447" t="s">
        <v>3583</v>
      </c>
      <c r="D16447" t="s">
        <v>19460</v>
      </c>
      <c r="E16447" t="s">
        <v>13834</v>
      </c>
      <c r="F16447" s="1">
        <v>-23.8</v>
      </c>
      <c r="I16447" s="13">
        <f t="shared" si="256"/>
        <v>-2494342.5540001718</v>
      </c>
    </row>
    <row r="16448" spans="1:9">
      <c r="A16448" s="10">
        <v>44211</v>
      </c>
      <c r="B16448" s="10">
        <v>44209</v>
      </c>
      <c r="C16448" t="s">
        <v>19459</v>
      </c>
      <c r="D16448" t="s">
        <v>19458</v>
      </c>
      <c r="E16448" t="s">
        <v>30</v>
      </c>
      <c r="F16448" s="1">
        <v>-555.29300000000001</v>
      </c>
      <c r="I16448" s="13">
        <f t="shared" si="256"/>
        <v>-2494897.8470001719</v>
      </c>
    </row>
    <row r="16449" spans="1:9">
      <c r="A16449" s="10">
        <v>44211</v>
      </c>
      <c r="B16449" s="10">
        <v>44209</v>
      </c>
      <c r="C16449" t="s">
        <v>31</v>
      </c>
      <c r="D16449" t="s">
        <v>19458</v>
      </c>
      <c r="E16449" t="s">
        <v>30</v>
      </c>
      <c r="F16449" s="1">
        <v>-1.7849999999999999</v>
      </c>
      <c r="I16449" s="13">
        <f t="shared" si="256"/>
        <v>-2494899.632000172</v>
      </c>
    </row>
    <row r="16450" spans="1:9">
      <c r="A16450" s="10">
        <v>44211</v>
      </c>
      <c r="B16450" s="10">
        <v>44209</v>
      </c>
      <c r="C16450" t="s">
        <v>19457</v>
      </c>
      <c r="D16450" t="s">
        <v>12879</v>
      </c>
      <c r="E16450" t="s">
        <v>4270</v>
      </c>
      <c r="F16450" s="1">
        <v>-130.672</v>
      </c>
      <c r="I16450" s="13">
        <f t="shared" si="256"/>
        <v>-2495030.3040001718</v>
      </c>
    </row>
    <row r="16451" spans="1:9">
      <c r="A16451" s="10">
        <v>44211</v>
      </c>
      <c r="B16451" s="10">
        <v>44209</v>
      </c>
      <c r="C16451" t="s">
        <v>19456</v>
      </c>
      <c r="D16451" t="s">
        <v>19455</v>
      </c>
      <c r="E16451" t="s">
        <v>12368</v>
      </c>
      <c r="F16451" s="1">
        <v>-109.842</v>
      </c>
      <c r="I16451" s="13">
        <f t="shared" ref="I16451:I16514" si="257">I16450+F16451+G16451</f>
        <v>-2495140.146000172</v>
      </c>
    </row>
    <row r="16452" spans="1:9">
      <c r="A16452" s="10">
        <v>44211</v>
      </c>
      <c r="B16452" s="10">
        <v>44209</v>
      </c>
      <c r="C16452" t="s">
        <v>31</v>
      </c>
      <c r="D16452" t="s">
        <v>19455</v>
      </c>
      <c r="E16452" t="s">
        <v>12368</v>
      </c>
      <c r="F16452" s="1">
        <v>-1.7849999999999999</v>
      </c>
      <c r="I16452" s="13">
        <f t="shared" si="257"/>
        <v>-2495141.9310001722</v>
      </c>
    </row>
    <row r="16453" spans="1:9">
      <c r="A16453" s="10">
        <v>44211</v>
      </c>
      <c r="B16453" s="10">
        <v>44209</v>
      </c>
      <c r="C16453" t="s">
        <v>19454</v>
      </c>
      <c r="D16453" t="s">
        <v>19453</v>
      </c>
      <c r="E16453" t="s">
        <v>17163</v>
      </c>
      <c r="F16453" s="1">
        <v>-252.512</v>
      </c>
      <c r="I16453" s="13">
        <f t="shared" si="257"/>
        <v>-2495394.4430001723</v>
      </c>
    </row>
    <row r="16454" spans="1:9">
      <c r="A16454" s="10">
        <v>44211</v>
      </c>
      <c r="B16454" s="10">
        <v>44209</v>
      </c>
      <c r="C16454" t="s">
        <v>19452</v>
      </c>
      <c r="D16454" t="s">
        <v>19451</v>
      </c>
      <c r="E16454" t="s">
        <v>17163</v>
      </c>
      <c r="F16454" s="1">
        <v>-184.39400000000001</v>
      </c>
      <c r="I16454" s="13">
        <f t="shared" si="257"/>
        <v>-2495578.8370001721</v>
      </c>
    </row>
    <row r="16455" spans="1:9">
      <c r="A16455" s="10">
        <v>44211</v>
      </c>
      <c r="B16455" s="10">
        <v>44209</v>
      </c>
      <c r="C16455" t="s">
        <v>19450</v>
      </c>
      <c r="D16455" t="s">
        <v>19449</v>
      </c>
      <c r="E16455" t="s">
        <v>19342</v>
      </c>
      <c r="F16455" s="1">
        <v>-58545.567000000003</v>
      </c>
      <c r="I16455" s="13">
        <f t="shared" si="257"/>
        <v>-2554124.4040001719</v>
      </c>
    </row>
    <row r="16456" spans="1:9">
      <c r="A16456" s="10">
        <v>44211</v>
      </c>
      <c r="B16456" s="10">
        <v>44209</v>
      </c>
      <c r="C16456" t="s">
        <v>19448</v>
      </c>
      <c r="D16456" t="s">
        <v>19447</v>
      </c>
      <c r="E16456" t="s">
        <v>13777</v>
      </c>
      <c r="F16456" s="1">
        <v>-2606.377</v>
      </c>
      <c r="I16456" s="13">
        <f t="shared" si="257"/>
        <v>-2556730.7810001718</v>
      </c>
    </row>
    <row r="16457" spans="1:9">
      <c r="A16457" s="10">
        <v>44211</v>
      </c>
      <c r="B16457" s="10">
        <v>44209</v>
      </c>
      <c r="C16457" t="s">
        <v>19446</v>
      </c>
      <c r="D16457" t="s">
        <v>19445</v>
      </c>
      <c r="E16457" t="s">
        <v>240</v>
      </c>
      <c r="F16457" s="1">
        <v>-1807.857</v>
      </c>
      <c r="I16457" s="13">
        <f t="shared" si="257"/>
        <v>-2558538.6380001716</v>
      </c>
    </row>
    <row r="16458" spans="1:9">
      <c r="A16458" s="10">
        <v>44211</v>
      </c>
      <c r="B16458" s="10">
        <v>44209</v>
      </c>
      <c r="C16458" t="s">
        <v>31</v>
      </c>
      <c r="D16458" t="s">
        <v>19445</v>
      </c>
      <c r="E16458" t="s">
        <v>240</v>
      </c>
      <c r="F16458" s="1">
        <v>-1.7849999999999999</v>
      </c>
      <c r="I16458" s="13">
        <f t="shared" si="257"/>
        <v>-2558540.4230001718</v>
      </c>
    </row>
    <row r="16459" spans="1:9">
      <c r="A16459" s="10">
        <v>44211</v>
      </c>
      <c r="B16459" s="10">
        <v>44209</v>
      </c>
      <c r="C16459" t="s">
        <v>19444</v>
      </c>
      <c r="D16459" t="s">
        <v>19443</v>
      </c>
      <c r="E16459" t="s">
        <v>8015</v>
      </c>
      <c r="F16459" s="1">
        <v>-2847.1689999999999</v>
      </c>
      <c r="I16459" s="13">
        <f t="shared" si="257"/>
        <v>-2561387.592000172</v>
      </c>
    </row>
    <row r="16460" spans="1:9">
      <c r="A16460" s="10">
        <v>44211</v>
      </c>
      <c r="B16460" s="10">
        <v>44209</v>
      </c>
      <c r="C16460" t="s">
        <v>31</v>
      </c>
      <c r="D16460" t="s">
        <v>19443</v>
      </c>
      <c r="E16460" t="s">
        <v>8015</v>
      </c>
      <c r="F16460" s="1">
        <v>-1.7849999999999999</v>
      </c>
      <c r="I16460" s="13">
        <f t="shared" si="257"/>
        <v>-2561389.3770001722</v>
      </c>
    </row>
    <row r="16461" spans="1:9">
      <c r="A16461" s="10">
        <v>44211</v>
      </c>
      <c r="B16461" s="10">
        <v>44209</v>
      </c>
      <c r="C16461" t="s">
        <v>19442</v>
      </c>
      <c r="D16461" t="s">
        <v>19441</v>
      </c>
      <c r="E16461" t="s">
        <v>410</v>
      </c>
      <c r="F16461" s="1">
        <v>-1349.45</v>
      </c>
      <c r="I16461" s="13">
        <f t="shared" si="257"/>
        <v>-2562738.8270001723</v>
      </c>
    </row>
    <row r="16462" spans="1:9">
      <c r="A16462" s="10">
        <v>44211</v>
      </c>
      <c r="B16462" s="10">
        <v>44209</v>
      </c>
      <c r="C16462" t="s">
        <v>19440</v>
      </c>
      <c r="D16462" t="s">
        <v>19439</v>
      </c>
      <c r="E16462" t="s">
        <v>12368</v>
      </c>
      <c r="F16462" s="1">
        <v>-960.88199999999995</v>
      </c>
      <c r="I16462" s="13">
        <f t="shared" si="257"/>
        <v>-2563699.7090001726</v>
      </c>
    </row>
    <row r="16463" spans="1:9">
      <c r="A16463" s="10">
        <v>44211</v>
      </c>
      <c r="B16463" s="10">
        <v>44209</v>
      </c>
      <c r="C16463" t="s">
        <v>31</v>
      </c>
      <c r="D16463" t="s">
        <v>19439</v>
      </c>
      <c r="E16463" t="s">
        <v>12368</v>
      </c>
      <c r="F16463" s="1">
        <v>-1.7849999999999999</v>
      </c>
      <c r="I16463" s="13">
        <f t="shared" si="257"/>
        <v>-2563701.4940001727</v>
      </c>
    </row>
    <row r="16464" spans="1:9">
      <c r="A16464" s="10">
        <v>44211</v>
      </c>
      <c r="B16464" s="10">
        <v>44209</v>
      </c>
      <c r="C16464" t="s">
        <v>19438</v>
      </c>
      <c r="D16464" t="s">
        <v>19437</v>
      </c>
      <c r="E16464" t="s">
        <v>561</v>
      </c>
      <c r="F16464" s="1">
        <v>-4759.0450000000001</v>
      </c>
      <c r="I16464" s="13">
        <f t="shared" si="257"/>
        <v>-2568460.5390001726</v>
      </c>
    </row>
    <row r="16465" spans="1:9">
      <c r="A16465" s="10">
        <v>44211</v>
      </c>
      <c r="B16465" s="10">
        <v>44209</v>
      </c>
      <c r="C16465" t="s">
        <v>31</v>
      </c>
      <c r="D16465" t="s">
        <v>19437</v>
      </c>
      <c r="E16465" t="s">
        <v>561</v>
      </c>
      <c r="F16465" s="1">
        <v>-1.7849999999999999</v>
      </c>
      <c r="I16465" s="13">
        <f t="shared" si="257"/>
        <v>-2568462.3240001728</v>
      </c>
    </row>
    <row r="16466" spans="1:9">
      <c r="A16466" s="10">
        <v>44211</v>
      </c>
      <c r="B16466" s="10">
        <v>44209</v>
      </c>
      <c r="C16466" t="s">
        <v>19436</v>
      </c>
      <c r="D16466" t="s">
        <v>19435</v>
      </c>
      <c r="E16466" t="s">
        <v>5478</v>
      </c>
      <c r="F16466" s="1">
        <v>-507.63400000000001</v>
      </c>
      <c r="I16466" s="13">
        <f t="shared" si="257"/>
        <v>-2568969.9580001729</v>
      </c>
    </row>
    <row r="16467" spans="1:9">
      <c r="A16467" s="10">
        <v>44211</v>
      </c>
      <c r="B16467" s="10">
        <v>44209</v>
      </c>
      <c r="C16467" t="s">
        <v>31</v>
      </c>
      <c r="D16467" t="s">
        <v>19435</v>
      </c>
      <c r="E16467" t="s">
        <v>5478</v>
      </c>
      <c r="F16467" s="1">
        <v>-1.7849999999999999</v>
      </c>
      <c r="I16467" s="13">
        <f t="shared" si="257"/>
        <v>-2568971.743000173</v>
      </c>
    </row>
    <row r="16468" spans="1:9">
      <c r="A16468" s="10">
        <v>44211</v>
      </c>
      <c r="B16468" s="10">
        <v>44209</v>
      </c>
      <c r="C16468" t="s">
        <v>19434</v>
      </c>
      <c r="D16468" t="s">
        <v>19433</v>
      </c>
      <c r="E16468" t="s">
        <v>448</v>
      </c>
      <c r="F16468" s="1">
        <v>-1284.973</v>
      </c>
      <c r="I16468" s="13">
        <f t="shared" si="257"/>
        <v>-2570256.7160001732</v>
      </c>
    </row>
    <row r="16469" spans="1:9">
      <c r="A16469" s="10">
        <v>44211</v>
      </c>
      <c r="B16469" s="10">
        <v>44209</v>
      </c>
      <c r="C16469" t="s">
        <v>31</v>
      </c>
      <c r="D16469" t="s">
        <v>19433</v>
      </c>
      <c r="E16469" t="s">
        <v>448</v>
      </c>
      <c r="F16469" s="1">
        <v>-1.7849999999999999</v>
      </c>
      <c r="I16469" s="13">
        <f t="shared" si="257"/>
        <v>-2570258.5010001734</v>
      </c>
    </row>
    <row r="16470" spans="1:9">
      <c r="A16470" s="10">
        <v>44211</v>
      </c>
      <c r="B16470" s="10">
        <v>44209</v>
      </c>
      <c r="C16470" t="s">
        <v>19432</v>
      </c>
      <c r="D16470" t="s">
        <v>19431</v>
      </c>
      <c r="E16470" t="s">
        <v>13777</v>
      </c>
      <c r="F16470" s="1">
        <v>-563.98299999999995</v>
      </c>
      <c r="I16470" s="13">
        <f t="shared" si="257"/>
        <v>-2570822.4840001734</v>
      </c>
    </row>
    <row r="16471" spans="1:9">
      <c r="A16471" s="10">
        <v>44208</v>
      </c>
      <c r="B16471" s="10">
        <v>44209</v>
      </c>
      <c r="C16471" t="s">
        <v>13758</v>
      </c>
      <c r="D16471" t="s">
        <v>1784</v>
      </c>
      <c r="E16471" t="s">
        <v>11</v>
      </c>
      <c r="G16471" s="1">
        <v>22000</v>
      </c>
      <c r="I16471" s="13">
        <f t="shared" si="257"/>
        <v>-2548822.4840001734</v>
      </c>
    </row>
    <row r="16472" spans="1:9">
      <c r="A16472" s="10">
        <v>44208</v>
      </c>
      <c r="B16472" s="10">
        <v>44209</v>
      </c>
      <c r="C16472" t="s">
        <v>19383</v>
      </c>
      <c r="D16472" t="s">
        <v>19382</v>
      </c>
      <c r="E16472" t="s">
        <v>11</v>
      </c>
      <c r="G16472" s="1">
        <v>300000</v>
      </c>
      <c r="I16472" s="13">
        <f t="shared" si="257"/>
        <v>-2248822.4840001734</v>
      </c>
    </row>
    <row r="16473" spans="1:9">
      <c r="A16473" s="10">
        <v>44208</v>
      </c>
      <c r="B16473" s="10">
        <v>44209</v>
      </c>
      <c r="C16473" t="s">
        <v>13554</v>
      </c>
      <c r="D16473" t="s">
        <v>2000</v>
      </c>
      <c r="E16473" t="s">
        <v>11</v>
      </c>
      <c r="G16473" s="1">
        <v>73000</v>
      </c>
      <c r="I16473" s="13">
        <f t="shared" si="257"/>
        <v>-2175822.4840001734</v>
      </c>
    </row>
    <row r="16474" spans="1:9">
      <c r="A16474" s="10">
        <v>44208</v>
      </c>
      <c r="B16474" s="10">
        <v>44209</v>
      </c>
      <c r="C16474" t="s">
        <v>6369</v>
      </c>
      <c r="D16474" t="s">
        <v>2591</v>
      </c>
      <c r="E16474" t="s">
        <v>11</v>
      </c>
      <c r="G16474" s="1">
        <v>12000</v>
      </c>
      <c r="I16474" s="13">
        <f t="shared" si="257"/>
        <v>-2163822.4840001734</v>
      </c>
    </row>
    <row r="16475" spans="1:9">
      <c r="A16475" s="10">
        <v>44208</v>
      </c>
      <c r="B16475" s="10">
        <v>44209</v>
      </c>
      <c r="C16475" t="s">
        <v>19379</v>
      </c>
      <c r="D16475" t="s">
        <v>1717</v>
      </c>
      <c r="E16475" t="s">
        <v>11</v>
      </c>
      <c r="G16475" s="1">
        <v>38000</v>
      </c>
      <c r="I16475" s="13">
        <f t="shared" si="257"/>
        <v>-2125822.4840001734</v>
      </c>
    </row>
    <row r="16476" spans="1:9">
      <c r="A16476" s="10">
        <v>44214</v>
      </c>
      <c r="B16476" s="10">
        <v>44211</v>
      </c>
      <c r="C16476" t="s">
        <v>19484</v>
      </c>
      <c r="D16476" t="s">
        <v>13105</v>
      </c>
      <c r="E16476" t="s">
        <v>11</v>
      </c>
      <c r="F16476" s="1">
        <v>-13705.814</v>
      </c>
      <c r="I16476" s="13">
        <f t="shared" si="257"/>
        <v>-2139528.2980001732</v>
      </c>
    </row>
    <row r="16477" spans="1:9">
      <c r="A16477" s="10">
        <v>44214</v>
      </c>
      <c r="B16477" s="10">
        <v>44211</v>
      </c>
      <c r="C16477" t="s">
        <v>19482</v>
      </c>
      <c r="D16477" t="s">
        <v>19481</v>
      </c>
      <c r="E16477" t="s">
        <v>17411</v>
      </c>
      <c r="F16477" s="1">
        <v>-350</v>
      </c>
      <c r="I16477" s="13">
        <f t="shared" si="257"/>
        <v>-2139878.2980001732</v>
      </c>
    </row>
    <row r="16478" spans="1:9">
      <c r="A16478" s="10">
        <v>44214</v>
      </c>
      <c r="B16478" s="10">
        <v>44211</v>
      </c>
      <c r="C16478" t="s">
        <v>19480</v>
      </c>
      <c r="D16478" t="s">
        <v>19479</v>
      </c>
      <c r="E16478" t="s">
        <v>488</v>
      </c>
      <c r="F16478" s="1">
        <v>-1006.038</v>
      </c>
      <c r="I16478" s="13">
        <f t="shared" si="257"/>
        <v>-2140884.3360001734</v>
      </c>
    </row>
    <row r="16479" spans="1:9">
      <c r="A16479" s="10">
        <v>44214</v>
      </c>
      <c r="B16479" s="10">
        <v>44211</v>
      </c>
      <c r="C16479" t="s">
        <v>12249</v>
      </c>
      <c r="D16479" t="s">
        <v>19477</v>
      </c>
      <c r="E16479" t="s">
        <v>11</v>
      </c>
      <c r="F16479" s="1">
        <v>-0.59499999999999997</v>
      </c>
      <c r="I16479" s="13">
        <f t="shared" si="257"/>
        <v>-2140884.9310001736</v>
      </c>
    </row>
    <row r="16480" spans="1:9">
      <c r="A16480" s="10">
        <v>44214</v>
      </c>
      <c r="B16480" s="10">
        <v>44211</v>
      </c>
      <c r="C16480" t="s">
        <v>452</v>
      </c>
      <c r="D16480" t="s">
        <v>1951</v>
      </c>
      <c r="E16480" t="s">
        <v>11</v>
      </c>
      <c r="F16480" s="1">
        <v>-0.59499999999999997</v>
      </c>
      <c r="I16480" s="13">
        <f t="shared" si="257"/>
        <v>-2140885.5260001738</v>
      </c>
    </row>
    <row r="16481" spans="1:9">
      <c r="A16481" s="10">
        <v>44214</v>
      </c>
      <c r="B16481" s="10">
        <v>44211</v>
      </c>
      <c r="C16481" t="s">
        <v>19476</v>
      </c>
      <c r="D16481" t="s">
        <v>19475</v>
      </c>
      <c r="E16481" t="s">
        <v>14626</v>
      </c>
      <c r="F16481" s="1">
        <v>-6298.08</v>
      </c>
      <c r="I16481" s="13">
        <f t="shared" si="257"/>
        <v>-2147183.6060001738</v>
      </c>
    </row>
    <row r="16482" spans="1:9">
      <c r="A16482" s="10">
        <v>44214</v>
      </c>
      <c r="B16482" s="10">
        <v>44211</v>
      </c>
      <c r="C16482" t="s">
        <v>452</v>
      </c>
      <c r="D16482" t="s">
        <v>7632</v>
      </c>
      <c r="E16482" t="s">
        <v>11</v>
      </c>
      <c r="F16482" s="1">
        <v>-0.59499999999999997</v>
      </c>
      <c r="I16482" s="13">
        <f t="shared" si="257"/>
        <v>-2147184.201000174</v>
      </c>
    </row>
    <row r="16483" spans="1:9">
      <c r="A16483" s="10">
        <v>44214</v>
      </c>
      <c r="B16483" s="10">
        <v>44211</v>
      </c>
      <c r="C16483" t="s">
        <v>452</v>
      </c>
      <c r="D16483" t="s">
        <v>1334</v>
      </c>
      <c r="E16483" t="s">
        <v>11</v>
      </c>
      <c r="F16483" s="1">
        <v>-0.59499999999999997</v>
      </c>
      <c r="I16483" s="13">
        <f t="shared" si="257"/>
        <v>-2147184.7960001742</v>
      </c>
    </row>
    <row r="16484" spans="1:9">
      <c r="A16484" s="10">
        <v>44214</v>
      </c>
      <c r="B16484" s="10">
        <v>44211</v>
      </c>
      <c r="C16484" t="s">
        <v>19468</v>
      </c>
      <c r="D16484" t="s">
        <v>19467</v>
      </c>
      <c r="E16484" t="s">
        <v>17345</v>
      </c>
      <c r="F16484" s="1">
        <v>-18655.466</v>
      </c>
      <c r="I16484" s="13">
        <f t="shared" si="257"/>
        <v>-2165840.2620001743</v>
      </c>
    </row>
    <row r="16485" spans="1:9">
      <c r="A16485" s="10">
        <v>44214</v>
      </c>
      <c r="B16485" s="10">
        <v>44211</v>
      </c>
      <c r="C16485" t="s">
        <v>452</v>
      </c>
      <c r="D16485" t="s">
        <v>1830</v>
      </c>
      <c r="E16485" t="s">
        <v>11</v>
      </c>
      <c r="F16485" s="1">
        <v>-0.59499999999999997</v>
      </c>
      <c r="I16485" s="13">
        <f t="shared" si="257"/>
        <v>-2165840.8570001745</v>
      </c>
    </row>
    <row r="16486" spans="1:9">
      <c r="A16486" s="10">
        <v>44214</v>
      </c>
      <c r="B16486" s="10">
        <v>44211</v>
      </c>
      <c r="C16486" t="s">
        <v>19464</v>
      </c>
      <c r="D16486" t="s">
        <v>13428</v>
      </c>
      <c r="E16486" t="s">
        <v>17345</v>
      </c>
      <c r="F16486" s="1">
        <v>-18654.870999999999</v>
      </c>
      <c r="I16486" s="13">
        <f t="shared" si="257"/>
        <v>-2184495.7280001743</v>
      </c>
    </row>
    <row r="16487" spans="1:9">
      <c r="A16487" s="10">
        <v>44214</v>
      </c>
      <c r="B16487" s="10">
        <v>44211</v>
      </c>
      <c r="C16487" t="s">
        <v>19463</v>
      </c>
      <c r="D16487" t="s">
        <v>13149</v>
      </c>
      <c r="E16487" t="s">
        <v>12793</v>
      </c>
      <c r="F16487" s="1">
        <v>-7681.8059999999996</v>
      </c>
      <c r="I16487" s="13">
        <f t="shared" si="257"/>
        <v>-2192177.5340001741</v>
      </c>
    </row>
    <row r="16488" spans="1:9">
      <c r="A16488" s="10">
        <v>44215</v>
      </c>
      <c r="B16488" s="10">
        <v>44214</v>
      </c>
      <c r="C16488" t="s">
        <v>19496</v>
      </c>
      <c r="D16488" t="s">
        <v>13756</v>
      </c>
      <c r="E16488" t="s">
        <v>13665</v>
      </c>
      <c r="F16488" s="1">
        <v>-49500</v>
      </c>
      <c r="I16488" s="13">
        <f t="shared" si="257"/>
        <v>-2241677.5340001741</v>
      </c>
    </row>
    <row r="16489" spans="1:9">
      <c r="A16489" s="10">
        <v>44215</v>
      </c>
      <c r="B16489" s="10">
        <v>44214</v>
      </c>
      <c r="C16489" t="s">
        <v>184</v>
      </c>
      <c r="E16489" t="s">
        <v>11</v>
      </c>
      <c r="F16489" s="1">
        <v>-10</v>
      </c>
      <c r="I16489" s="13">
        <f t="shared" si="257"/>
        <v>-2241687.5340001741</v>
      </c>
    </row>
    <row r="16490" spans="1:9">
      <c r="A16490" s="10">
        <v>44215</v>
      </c>
      <c r="B16490" s="10">
        <v>44214</v>
      </c>
      <c r="C16490" t="s">
        <v>7</v>
      </c>
      <c r="E16490" t="s">
        <v>11</v>
      </c>
      <c r="F16490" s="1">
        <v>-1.9</v>
      </c>
      <c r="I16490" s="13">
        <f t="shared" si="257"/>
        <v>-2241689.434000174</v>
      </c>
    </row>
    <row r="16491" spans="1:9">
      <c r="A16491" s="10">
        <v>44215</v>
      </c>
      <c r="B16491" s="10">
        <v>44214</v>
      </c>
      <c r="C16491" t="s">
        <v>19495</v>
      </c>
      <c r="D16491" t="s">
        <v>19494</v>
      </c>
      <c r="E16491" t="s">
        <v>13665</v>
      </c>
      <c r="F16491" s="1">
        <v>-49500</v>
      </c>
      <c r="I16491" s="13">
        <f t="shared" si="257"/>
        <v>-2291189.434000174</v>
      </c>
    </row>
    <row r="16492" spans="1:9">
      <c r="A16492" s="10">
        <v>44215</v>
      </c>
      <c r="B16492" s="10">
        <v>44214</v>
      </c>
      <c r="C16492" t="s">
        <v>19493</v>
      </c>
      <c r="D16492" t="s">
        <v>19492</v>
      </c>
      <c r="E16492" t="s">
        <v>6672</v>
      </c>
      <c r="F16492" s="1">
        <v>-193.94499999999999</v>
      </c>
      <c r="I16492" s="13">
        <f t="shared" si="257"/>
        <v>-2291383.3790001739</v>
      </c>
    </row>
    <row r="16493" spans="1:9">
      <c r="A16493" s="10">
        <v>44215</v>
      </c>
      <c r="B16493" s="10">
        <v>44214</v>
      </c>
      <c r="C16493" t="s">
        <v>19491</v>
      </c>
      <c r="D16493" t="s">
        <v>19490</v>
      </c>
      <c r="E16493" t="s">
        <v>470</v>
      </c>
      <c r="F16493" s="1">
        <v>-1059.894</v>
      </c>
      <c r="I16493" s="13">
        <f t="shared" si="257"/>
        <v>-2292443.2730001737</v>
      </c>
    </row>
    <row r="16494" spans="1:9">
      <c r="A16494" s="10">
        <v>44215</v>
      </c>
      <c r="B16494" s="10">
        <v>44214</v>
      </c>
      <c r="C16494" t="s">
        <v>19489</v>
      </c>
      <c r="D16494" t="s">
        <v>19488</v>
      </c>
      <c r="E16494" t="s">
        <v>11</v>
      </c>
      <c r="F16494" s="1">
        <v>-136.69900000000001</v>
      </c>
      <c r="I16494" s="13">
        <f t="shared" si="257"/>
        <v>-2292579.9720001738</v>
      </c>
    </row>
    <row r="16495" spans="1:9">
      <c r="A16495" s="10">
        <v>44215</v>
      </c>
      <c r="B16495" s="10">
        <v>44214</v>
      </c>
      <c r="C16495" t="s">
        <v>19487</v>
      </c>
      <c r="D16495" t="s">
        <v>19486</v>
      </c>
      <c r="E16495" t="s">
        <v>470</v>
      </c>
      <c r="F16495" s="1">
        <v>-535.6</v>
      </c>
      <c r="I16495" s="13">
        <f t="shared" si="257"/>
        <v>-2293115.5720001739</v>
      </c>
    </row>
    <row r="16496" spans="1:9">
      <c r="A16496" s="10">
        <v>44215</v>
      </c>
      <c r="B16496" s="10">
        <v>44214</v>
      </c>
      <c r="C16496" t="s">
        <v>184</v>
      </c>
      <c r="E16496" t="s">
        <v>11</v>
      </c>
      <c r="F16496" s="1">
        <v>-10</v>
      </c>
      <c r="I16496" s="13">
        <f t="shared" si="257"/>
        <v>-2293125.5720001739</v>
      </c>
    </row>
    <row r="16497" spans="1:9">
      <c r="A16497" s="10">
        <v>44215</v>
      </c>
      <c r="B16497" s="10">
        <v>44214</v>
      </c>
      <c r="C16497" t="s">
        <v>7</v>
      </c>
      <c r="E16497" t="s">
        <v>11</v>
      </c>
      <c r="F16497" s="1">
        <v>-1.9</v>
      </c>
      <c r="I16497" s="13">
        <f t="shared" si="257"/>
        <v>-2293127.4720001738</v>
      </c>
    </row>
    <row r="16498" spans="1:9">
      <c r="A16498" s="10">
        <v>44215</v>
      </c>
      <c r="B16498" s="10">
        <v>44214</v>
      </c>
      <c r="C16498" t="s">
        <v>19485</v>
      </c>
      <c r="D16498" t="s">
        <v>13536</v>
      </c>
      <c r="E16498" t="s">
        <v>11</v>
      </c>
      <c r="F16498" s="1">
        <v>-80.48</v>
      </c>
      <c r="I16498" s="13">
        <f t="shared" si="257"/>
        <v>-2293207.9520001737</v>
      </c>
    </row>
    <row r="16499" spans="1:9">
      <c r="A16499" s="10">
        <v>44217</v>
      </c>
      <c r="B16499" s="10">
        <v>44215</v>
      </c>
      <c r="C16499" t="s">
        <v>105</v>
      </c>
      <c r="D16499" t="s">
        <v>19560</v>
      </c>
      <c r="E16499" t="s">
        <v>19559</v>
      </c>
      <c r="F16499" s="1">
        <v>-0.5</v>
      </c>
      <c r="I16499" s="13">
        <f t="shared" si="257"/>
        <v>-2293208.4520001737</v>
      </c>
    </row>
    <row r="16500" spans="1:9">
      <c r="A16500" s="10">
        <v>44217</v>
      </c>
      <c r="B16500" s="10">
        <v>44215</v>
      </c>
      <c r="C16500" t="s">
        <v>96</v>
      </c>
      <c r="D16500" t="s">
        <v>19522</v>
      </c>
      <c r="E16500" t="s">
        <v>19521</v>
      </c>
      <c r="F16500" s="1">
        <v>-30</v>
      </c>
      <c r="I16500" s="13">
        <f t="shared" si="257"/>
        <v>-2293238.4520001737</v>
      </c>
    </row>
    <row r="16501" spans="1:9">
      <c r="A16501" s="10">
        <v>44217</v>
      </c>
      <c r="B16501" s="10">
        <v>44215</v>
      </c>
      <c r="C16501" t="s">
        <v>60</v>
      </c>
      <c r="D16501" t="s">
        <v>19520</v>
      </c>
      <c r="E16501" t="s">
        <v>19518</v>
      </c>
      <c r="F16501" s="1">
        <v>-10</v>
      </c>
      <c r="I16501" s="13">
        <f t="shared" si="257"/>
        <v>-2293248.4520001737</v>
      </c>
    </row>
    <row r="16502" spans="1:9">
      <c r="A16502" s="10">
        <v>44217</v>
      </c>
      <c r="B16502" s="10">
        <v>44215</v>
      </c>
      <c r="C16502" t="s">
        <v>7</v>
      </c>
      <c r="D16502" t="s">
        <v>19519</v>
      </c>
      <c r="E16502" t="s">
        <v>19518</v>
      </c>
      <c r="F16502" s="1">
        <v>-7.6</v>
      </c>
      <c r="I16502" s="13">
        <f t="shared" si="257"/>
        <v>-2293256.0520001738</v>
      </c>
    </row>
    <row r="16503" spans="1:9">
      <c r="A16503" s="10">
        <v>44216</v>
      </c>
      <c r="B16503" s="10">
        <v>44215</v>
      </c>
      <c r="C16503" t="s">
        <v>12490</v>
      </c>
      <c r="D16503" t="s">
        <v>19497</v>
      </c>
      <c r="E16503" t="s">
        <v>12489</v>
      </c>
      <c r="F16503" s="1">
        <v>-9406.7430000000004</v>
      </c>
      <c r="I16503" s="13">
        <f t="shared" si="257"/>
        <v>-2302662.7950001736</v>
      </c>
    </row>
    <row r="16504" spans="1:9">
      <c r="A16504" s="10">
        <v>44216</v>
      </c>
      <c r="B16504" s="10">
        <v>44215</v>
      </c>
      <c r="C16504" t="s">
        <v>430</v>
      </c>
      <c r="D16504" t="s">
        <v>19498</v>
      </c>
      <c r="E16504" t="s">
        <v>11</v>
      </c>
      <c r="F16504" s="1">
        <v>-1.19</v>
      </c>
      <c r="I16504" s="13">
        <f t="shared" si="257"/>
        <v>-2302663.9850001736</v>
      </c>
    </row>
    <row r="16505" spans="1:9">
      <c r="A16505" s="10">
        <v>44216</v>
      </c>
      <c r="B16505" s="10">
        <v>44215</v>
      </c>
      <c r="C16505" t="s">
        <v>12490</v>
      </c>
      <c r="D16505" t="s">
        <v>19517</v>
      </c>
      <c r="E16505" t="s">
        <v>12489</v>
      </c>
      <c r="F16505" s="1">
        <v>-39215.036</v>
      </c>
      <c r="I16505" s="13">
        <f t="shared" si="257"/>
        <v>-2341879.0210001734</v>
      </c>
    </row>
    <row r="16506" spans="1:9">
      <c r="A16506" s="10">
        <v>44216</v>
      </c>
      <c r="B16506" s="10">
        <v>44215</v>
      </c>
      <c r="C16506" t="s">
        <v>430</v>
      </c>
      <c r="D16506" t="s">
        <v>19517</v>
      </c>
      <c r="E16506" t="s">
        <v>11</v>
      </c>
      <c r="F16506" s="1">
        <v>-1.19</v>
      </c>
      <c r="I16506" s="13">
        <f t="shared" si="257"/>
        <v>-2341880.2110001734</v>
      </c>
    </row>
    <row r="16507" spans="1:9">
      <c r="A16507" s="10">
        <v>44216</v>
      </c>
      <c r="B16507" s="10">
        <v>44215</v>
      </c>
      <c r="C16507" t="s">
        <v>19516</v>
      </c>
      <c r="D16507" t="s">
        <v>19515</v>
      </c>
      <c r="E16507" t="s">
        <v>30</v>
      </c>
      <c r="F16507" s="1">
        <v>-1248.316</v>
      </c>
      <c r="I16507" s="13">
        <f t="shared" si="257"/>
        <v>-2343128.5270001735</v>
      </c>
    </row>
    <row r="16508" spans="1:9">
      <c r="A16508" s="10">
        <v>44216</v>
      </c>
      <c r="B16508" s="10">
        <v>44215</v>
      </c>
      <c r="C16508" t="s">
        <v>31</v>
      </c>
      <c r="D16508" t="s">
        <v>19515</v>
      </c>
      <c r="E16508" t="s">
        <v>30</v>
      </c>
      <c r="F16508" s="1">
        <v>-1.7849999999999999</v>
      </c>
      <c r="I16508" s="13">
        <f t="shared" si="257"/>
        <v>-2343130.3120001736</v>
      </c>
    </row>
    <row r="16509" spans="1:9">
      <c r="A16509" s="10">
        <v>44216</v>
      </c>
      <c r="B16509" s="10">
        <v>44215</v>
      </c>
      <c r="C16509" t="s">
        <v>19514</v>
      </c>
      <c r="D16509" t="s">
        <v>19513</v>
      </c>
      <c r="E16509" t="s">
        <v>57</v>
      </c>
      <c r="F16509" s="1">
        <v>-191079.05799999999</v>
      </c>
      <c r="I16509" s="13">
        <f t="shared" si="257"/>
        <v>-2534209.3700001738</v>
      </c>
    </row>
    <row r="16510" spans="1:9">
      <c r="A16510" s="10">
        <v>44216</v>
      </c>
      <c r="B16510" s="10">
        <v>44215</v>
      </c>
      <c r="C16510" t="s">
        <v>12490</v>
      </c>
      <c r="D16510" t="s">
        <v>19512</v>
      </c>
      <c r="E16510" t="s">
        <v>12489</v>
      </c>
      <c r="F16510" s="1">
        <v>-10032.924000000001</v>
      </c>
      <c r="I16510" s="13">
        <f t="shared" si="257"/>
        <v>-2544242.2940001739</v>
      </c>
    </row>
    <row r="16511" spans="1:9">
      <c r="A16511" s="10">
        <v>44216</v>
      </c>
      <c r="B16511" s="10">
        <v>44215</v>
      </c>
      <c r="C16511" t="s">
        <v>430</v>
      </c>
      <c r="D16511" t="s">
        <v>19512</v>
      </c>
      <c r="E16511" t="s">
        <v>11</v>
      </c>
      <c r="F16511" s="1">
        <v>-1.19</v>
      </c>
      <c r="I16511" s="13">
        <f t="shared" si="257"/>
        <v>-2544243.4840001739</v>
      </c>
    </row>
    <row r="16512" spans="1:9">
      <c r="A16512" s="10">
        <v>44216</v>
      </c>
      <c r="B16512" s="10">
        <v>44215</v>
      </c>
      <c r="C16512" t="s">
        <v>19511</v>
      </c>
      <c r="D16512" t="s">
        <v>19510</v>
      </c>
      <c r="E16512" t="s">
        <v>302</v>
      </c>
      <c r="F16512" s="1">
        <v>-1026.287</v>
      </c>
      <c r="I16512" s="13">
        <f t="shared" si="257"/>
        <v>-2545269.7710001739</v>
      </c>
    </row>
    <row r="16513" spans="1:9">
      <c r="A16513" s="10">
        <v>44216</v>
      </c>
      <c r="B16513" s="10">
        <v>44215</v>
      </c>
      <c r="C16513" t="s">
        <v>19509</v>
      </c>
      <c r="D16513" t="s">
        <v>19508</v>
      </c>
      <c r="E16513" t="s">
        <v>8015</v>
      </c>
      <c r="F16513" s="1">
        <v>-1690.8309999999999</v>
      </c>
      <c r="I16513" s="13">
        <f t="shared" si="257"/>
        <v>-2546960.6020001736</v>
      </c>
    </row>
    <row r="16514" spans="1:9">
      <c r="A16514" s="10">
        <v>44216</v>
      </c>
      <c r="B16514" s="10">
        <v>44215</v>
      </c>
      <c r="C16514" t="s">
        <v>31</v>
      </c>
      <c r="D16514" t="s">
        <v>19508</v>
      </c>
      <c r="E16514" t="s">
        <v>8015</v>
      </c>
      <c r="F16514" s="1">
        <v>-1.7849999999999999</v>
      </c>
      <c r="I16514" s="13">
        <f t="shared" si="257"/>
        <v>-2546962.3870001738</v>
      </c>
    </row>
    <row r="16515" spans="1:9">
      <c r="A16515" s="10">
        <v>44216</v>
      </c>
      <c r="B16515" s="10">
        <v>44215</v>
      </c>
      <c r="C16515" t="s">
        <v>19507</v>
      </c>
      <c r="D16515" t="s">
        <v>19506</v>
      </c>
      <c r="E16515" t="s">
        <v>19505</v>
      </c>
      <c r="F16515" s="1">
        <v>-335.30500000000001</v>
      </c>
      <c r="I16515" s="13">
        <f t="shared" ref="I16515:I16578" si="258">I16514+F16515+G16515</f>
        <v>-2547297.692000174</v>
      </c>
    </row>
    <row r="16516" spans="1:9">
      <c r="A16516" s="10">
        <v>44216</v>
      </c>
      <c r="B16516" s="10">
        <v>44215</v>
      </c>
      <c r="C16516" t="s">
        <v>67</v>
      </c>
      <c r="D16516" t="s">
        <v>19503</v>
      </c>
      <c r="E16516" t="s">
        <v>11</v>
      </c>
      <c r="F16516" s="1">
        <v>-0.76200000000000001</v>
      </c>
      <c r="I16516" s="13">
        <f t="shared" si="258"/>
        <v>-2547298.4540001741</v>
      </c>
    </row>
    <row r="16517" spans="1:9">
      <c r="A16517" s="10">
        <v>44216</v>
      </c>
      <c r="B16517" s="10">
        <v>44215</v>
      </c>
      <c r="C16517" t="s">
        <v>68</v>
      </c>
      <c r="D16517" t="s">
        <v>19503</v>
      </c>
      <c r="E16517" t="s">
        <v>11</v>
      </c>
      <c r="F16517" s="1">
        <v>-0.19</v>
      </c>
      <c r="I16517" s="13">
        <f t="shared" si="258"/>
        <v>-2547298.644000174</v>
      </c>
    </row>
    <row r="16518" spans="1:9">
      <c r="A16518" s="10">
        <v>44216</v>
      </c>
      <c r="B16518" s="10">
        <v>44215</v>
      </c>
      <c r="C16518" t="s">
        <v>19502</v>
      </c>
      <c r="D16518" t="s">
        <v>19501</v>
      </c>
      <c r="E16518" t="s">
        <v>17864</v>
      </c>
      <c r="F16518" s="1">
        <v>-49500</v>
      </c>
      <c r="I16518" s="13">
        <f t="shared" si="258"/>
        <v>-2596798.644000174</v>
      </c>
    </row>
    <row r="16519" spans="1:9">
      <c r="A16519" s="10">
        <v>44216</v>
      </c>
      <c r="B16519" s="10">
        <v>44215</v>
      </c>
      <c r="C16519" t="s">
        <v>19500</v>
      </c>
      <c r="D16519" t="s">
        <v>19499</v>
      </c>
      <c r="E16519" t="s">
        <v>302</v>
      </c>
      <c r="F16519" s="1">
        <v>-232.953</v>
      </c>
      <c r="I16519" s="13">
        <f t="shared" si="258"/>
        <v>-2597031.5970001742</v>
      </c>
    </row>
    <row r="16520" spans="1:9">
      <c r="A16520" s="10">
        <v>44216</v>
      </c>
      <c r="B16520" s="10">
        <v>44215</v>
      </c>
      <c r="C16520" t="s">
        <v>12490</v>
      </c>
      <c r="D16520" t="s">
        <v>19498</v>
      </c>
      <c r="E16520" t="s">
        <v>12489</v>
      </c>
      <c r="F16520" s="1">
        <v>-110060.872</v>
      </c>
      <c r="I16520" s="13">
        <f t="shared" si="258"/>
        <v>-2707092.4690001742</v>
      </c>
    </row>
    <row r="16521" spans="1:9">
      <c r="A16521" s="10">
        <v>44216</v>
      </c>
      <c r="B16521" s="10">
        <v>44215</v>
      </c>
      <c r="C16521" t="s">
        <v>430</v>
      </c>
      <c r="D16521" t="s">
        <v>19497</v>
      </c>
      <c r="E16521" t="s">
        <v>11</v>
      </c>
      <c r="F16521" s="1">
        <v>-1.19</v>
      </c>
      <c r="I16521" s="13">
        <f t="shared" si="258"/>
        <v>-2707093.6590001741</v>
      </c>
    </row>
    <row r="16522" spans="1:9">
      <c r="A16522" s="10">
        <v>44214</v>
      </c>
      <c r="B16522" s="10">
        <v>44215</v>
      </c>
      <c r="C16522" t="s">
        <v>19478</v>
      </c>
      <c r="D16522" t="s">
        <v>19477</v>
      </c>
      <c r="E16522" t="s">
        <v>11</v>
      </c>
      <c r="G16522" s="1">
        <v>300000</v>
      </c>
      <c r="I16522" s="13">
        <f t="shared" si="258"/>
        <v>-2407093.6590001741</v>
      </c>
    </row>
    <row r="16523" spans="1:9">
      <c r="A16523" s="10">
        <v>44214</v>
      </c>
      <c r="B16523" s="10">
        <v>44215</v>
      </c>
      <c r="C16523" t="s">
        <v>13799</v>
      </c>
      <c r="D16523" t="s">
        <v>1951</v>
      </c>
      <c r="E16523" t="s">
        <v>11</v>
      </c>
      <c r="G16523" s="1">
        <v>22000</v>
      </c>
      <c r="I16523" s="13">
        <f t="shared" si="258"/>
        <v>-2385093.6590001741</v>
      </c>
    </row>
    <row r="16524" spans="1:9">
      <c r="A16524" s="10">
        <v>44214</v>
      </c>
      <c r="B16524" s="10">
        <v>44215</v>
      </c>
      <c r="C16524" t="s">
        <v>19472</v>
      </c>
      <c r="D16524" t="s">
        <v>7632</v>
      </c>
      <c r="E16524" t="s">
        <v>11</v>
      </c>
      <c r="G16524" s="1">
        <v>26000</v>
      </c>
      <c r="I16524" s="13">
        <f t="shared" si="258"/>
        <v>-2359093.6590001741</v>
      </c>
    </row>
    <row r="16525" spans="1:9">
      <c r="A16525" s="10">
        <v>44214</v>
      </c>
      <c r="B16525" s="10">
        <v>44215</v>
      </c>
      <c r="C16525" t="s">
        <v>19471</v>
      </c>
      <c r="D16525" t="s">
        <v>1334</v>
      </c>
      <c r="E16525" t="s">
        <v>11</v>
      </c>
      <c r="G16525" s="1">
        <v>34500</v>
      </c>
      <c r="I16525" s="13">
        <f t="shared" si="258"/>
        <v>-2324593.6590001741</v>
      </c>
    </row>
    <row r="16526" spans="1:9">
      <c r="A16526" s="10">
        <v>44214</v>
      </c>
      <c r="B16526" s="10">
        <v>44215</v>
      </c>
      <c r="C16526" t="s">
        <v>16470</v>
      </c>
      <c r="D16526" t="s">
        <v>1830</v>
      </c>
      <c r="E16526" t="s">
        <v>11</v>
      </c>
      <c r="G16526" s="1">
        <v>12500</v>
      </c>
      <c r="I16526" s="13">
        <f t="shared" si="258"/>
        <v>-2312093.6590001741</v>
      </c>
    </row>
    <row r="16527" spans="1:9">
      <c r="A16527" s="10">
        <v>44217</v>
      </c>
      <c r="B16527" s="10">
        <v>44216</v>
      </c>
      <c r="C16527" t="s">
        <v>19558</v>
      </c>
      <c r="D16527" t="s">
        <v>19557</v>
      </c>
      <c r="E16527" t="s">
        <v>484</v>
      </c>
      <c r="F16527" s="1">
        <v>-774.1</v>
      </c>
      <c r="I16527" s="13">
        <f t="shared" si="258"/>
        <v>-2312867.7590001742</v>
      </c>
    </row>
    <row r="16528" spans="1:9">
      <c r="A16528" s="10">
        <v>44217</v>
      </c>
      <c r="B16528" s="10">
        <v>44216</v>
      </c>
      <c r="C16528" t="s">
        <v>452</v>
      </c>
      <c r="D16528" t="s">
        <v>2565</v>
      </c>
      <c r="E16528" t="s">
        <v>11</v>
      </c>
      <c r="F16528" s="1">
        <v>-0.59499999999999997</v>
      </c>
      <c r="I16528" s="13">
        <f t="shared" si="258"/>
        <v>-2312868.3540001744</v>
      </c>
    </row>
    <row r="16529" spans="1:9">
      <c r="A16529" s="10">
        <v>44217</v>
      </c>
      <c r="B16529" s="10">
        <v>44216</v>
      </c>
      <c r="C16529" t="s">
        <v>19556</v>
      </c>
      <c r="D16529" t="s">
        <v>13696</v>
      </c>
      <c r="E16529" t="s">
        <v>9114</v>
      </c>
      <c r="F16529" s="1">
        <v>-2807.739</v>
      </c>
      <c r="I16529" s="13">
        <f t="shared" si="258"/>
        <v>-2315676.0930001745</v>
      </c>
    </row>
    <row r="16530" spans="1:9">
      <c r="A16530" s="10">
        <v>44217</v>
      </c>
      <c r="B16530" s="10">
        <v>44216</v>
      </c>
      <c r="C16530" t="s">
        <v>452</v>
      </c>
      <c r="D16530" t="s">
        <v>1941</v>
      </c>
      <c r="E16530" t="s">
        <v>11</v>
      </c>
      <c r="F16530" s="1">
        <v>-0.59499999999999997</v>
      </c>
      <c r="I16530" s="13">
        <f t="shared" si="258"/>
        <v>-2315676.6880001747</v>
      </c>
    </row>
    <row r="16531" spans="1:9">
      <c r="A16531" s="10">
        <v>44217</v>
      </c>
      <c r="B16531" s="10">
        <v>44216</v>
      </c>
      <c r="C16531" t="s">
        <v>19555</v>
      </c>
      <c r="D16531" t="s">
        <v>19554</v>
      </c>
      <c r="E16531" t="s">
        <v>11</v>
      </c>
      <c r="F16531" s="1">
        <v>-9479.7180000000008</v>
      </c>
      <c r="I16531" s="13">
        <f t="shared" si="258"/>
        <v>-2325156.4060001746</v>
      </c>
    </row>
    <row r="16532" spans="1:9">
      <c r="A16532" s="10">
        <v>44217</v>
      </c>
      <c r="B16532" s="10">
        <v>44216</v>
      </c>
      <c r="C16532" t="s">
        <v>19553</v>
      </c>
      <c r="D16532" t="s">
        <v>19552</v>
      </c>
      <c r="E16532" t="s">
        <v>17514</v>
      </c>
      <c r="F16532" s="1">
        <v>-2466.9110000000001</v>
      </c>
      <c r="I16532" s="13">
        <f t="shared" si="258"/>
        <v>-2327623.3170001744</v>
      </c>
    </row>
    <row r="16533" spans="1:9">
      <c r="A16533" s="10">
        <v>44217</v>
      </c>
      <c r="B16533" s="10">
        <v>44216</v>
      </c>
      <c r="C16533" t="s">
        <v>19551</v>
      </c>
      <c r="D16533" t="s">
        <v>19550</v>
      </c>
      <c r="E16533" t="s">
        <v>17514</v>
      </c>
      <c r="F16533" s="1">
        <v>-2803.96</v>
      </c>
      <c r="I16533" s="13">
        <f t="shared" si="258"/>
        <v>-2330427.2770001744</v>
      </c>
    </row>
    <row r="16534" spans="1:9">
      <c r="A16534" s="10">
        <v>44217</v>
      </c>
      <c r="B16534" s="10">
        <v>44216</v>
      </c>
      <c r="C16534" t="s">
        <v>19549</v>
      </c>
      <c r="D16534" t="s">
        <v>19548</v>
      </c>
      <c r="E16534" t="s">
        <v>19547</v>
      </c>
      <c r="F16534" s="1">
        <v>-44651.527000000002</v>
      </c>
      <c r="I16534" s="13">
        <f t="shared" si="258"/>
        <v>-2375078.8040001746</v>
      </c>
    </row>
    <row r="16535" spans="1:9">
      <c r="A16535" s="10">
        <v>44217</v>
      </c>
      <c r="B16535" s="10">
        <v>44216</v>
      </c>
      <c r="C16535" t="s">
        <v>19546</v>
      </c>
      <c r="D16535" t="s">
        <v>19545</v>
      </c>
      <c r="E16535" t="s">
        <v>139</v>
      </c>
      <c r="F16535" s="1">
        <v>-3413.7829999999999</v>
      </c>
      <c r="I16535" s="13">
        <f t="shared" si="258"/>
        <v>-2378492.5870001744</v>
      </c>
    </row>
    <row r="16536" spans="1:9">
      <c r="A16536" s="10">
        <v>44217</v>
      </c>
      <c r="B16536" s="10">
        <v>44216</v>
      </c>
      <c r="C16536" t="s">
        <v>19544</v>
      </c>
      <c r="D16536" t="s">
        <v>19543</v>
      </c>
      <c r="E16536" t="s">
        <v>17514</v>
      </c>
      <c r="F16536" s="1">
        <v>-2687.4180000000001</v>
      </c>
      <c r="I16536" s="13">
        <f t="shared" si="258"/>
        <v>-2381180.0050001745</v>
      </c>
    </row>
    <row r="16537" spans="1:9">
      <c r="A16537" s="10">
        <v>44217</v>
      </c>
      <c r="B16537" s="10">
        <v>44216</v>
      </c>
      <c r="C16537" t="s">
        <v>19542</v>
      </c>
      <c r="D16537" t="s">
        <v>19541</v>
      </c>
      <c r="E16537" t="s">
        <v>139</v>
      </c>
      <c r="F16537" s="1">
        <v>-3047.4009999999998</v>
      </c>
      <c r="I16537" s="13">
        <f t="shared" si="258"/>
        <v>-2384227.4060001746</v>
      </c>
    </row>
    <row r="16538" spans="1:9">
      <c r="A16538" s="10">
        <v>44217</v>
      </c>
      <c r="B16538" s="10">
        <v>44216</v>
      </c>
      <c r="C16538" t="s">
        <v>19540</v>
      </c>
      <c r="D16538" t="s">
        <v>19539</v>
      </c>
      <c r="E16538" t="s">
        <v>139</v>
      </c>
      <c r="F16538" s="1">
        <v>-2264.5230000000001</v>
      </c>
      <c r="I16538" s="13">
        <f t="shared" si="258"/>
        <v>-2386491.9290001746</v>
      </c>
    </row>
    <row r="16539" spans="1:9">
      <c r="A16539" s="10">
        <v>44217</v>
      </c>
      <c r="B16539" s="10">
        <v>44216</v>
      </c>
      <c r="C16539" t="s">
        <v>19538</v>
      </c>
      <c r="D16539" t="s">
        <v>19537</v>
      </c>
      <c r="E16539" t="s">
        <v>139</v>
      </c>
      <c r="F16539" s="1">
        <v>-3409.0070000000001</v>
      </c>
      <c r="I16539" s="13">
        <f t="shared" si="258"/>
        <v>-2389900.9360001748</v>
      </c>
    </row>
    <row r="16540" spans="1:9">
      <c r="A16540" s="10">
        <v>44217</v>
      </c>
      <c r="B16540" s="10">
        <v>44216</v>
      </c>
      <c r="C16540" t="s">
        <v>19536</v>
      </c>
      <c r="D16540" t="s">
        <v>19535</v>
      </c>
      <c r="E16540" t="s">
        <v>19534</v>
      </c>
      <c r="F16540" s="1">
        <v>-508.64400000000001</v>
      </c>
      <c r="I16540" s="13">
        <f t="shared" si="258"/>
        <v>-2390409.5800001747</v>
      </c>
    </row>
    <row r="16541" spans="1:9">
      <c r="A16541" s="10">
        <v>44217</v>
      </c>
      <c r="B16541" s="10">
        <v>44216</v>
      </c>
      <c r="C16541" t="s">
        <v>19533</v>
      </c>
      <c r="D16541" t="s">
        <v>19532</v>
      </c>
      <c r="E16541" t="s">
        <v>9690</v>
      </c>
      <c r="F16541" s="1">
        <v>-4322.192</v>
      </c>
      <c r="I16541" s="13">
        <f t="shared" si="258"/>
        <v>-2394731.7720001745</v>
      </c>
    </row>
    <row r="16542" spans="1:9">
      <c r="A16542" s="10">
        <v>44217</v>
      </c>
      <c r="B16542" s="10">
        <v>44216</v>
      </c>
      <c r="C16542" t="s">
        <v>12249</v>
      </c>
      <c r="D16542" t="s">
        <v>19530</v>
      </c>
      <c r="E16542" t="s">
        <v>11</v>
      </c>
      <c r="F16542" s="1">
        <v>-0.59499999999999997</v>
      </c>
      <c r="I16542" s="13">
        <f t="shared" si="258"/>
        <v>-2394732.3670001747</v>
      </c>
    </row>
    <row r="16543" spans="1:9">
      <c r="A16543" s="10">
        <v>44217</v>
      </c>
      <c r="B16543" s="10">
        <v>44216</v>
      </c>
      <c r="C16543" t="s">
        <v>19529</v>
      </c>
      <c r="D16543" t="s">
        <v>19528</v>
      </c>
      <c r="E16543" t="s">
        <v>4867</v>
      </c>
      <c r="F16543" s="1">
        <v>-1054.5409999999999</v>
      </c>
      <c r="I16543" s="13">
        <f t="shared" si="258"/>
        <v>-2395786.9080001749</v>
      </c>
    </row>
    <row r="16544" spans="1:9">
      <c r="A16544" s="10">
        <v>44217</v>
      </c>
      <c r="B16544" s="10">
        <v>44216</v>
      </c>
      <c r="C16544" t="s">
        <v>19527</v>
      </c>
      <c r="D16544" t="s">
        <v>13319</v>
      </c>
      <c r="E16544" t="s">
        <v>19526</v>
      </c>
      <c r="F16544" s="1">
        <v>-1708.8389999999999</v>
      </c>
      <c r="I16544" s="13">
        <f t="shared" si="258"/>
        <v>-2397495.7470001751</v>
      </c>
    </row>
    <row r="16545" spans="1:9">
      <c r="A16545" s="10">
        <v>44217</v>
      </c>
      <c r="B16545" s="10">
        <v>44216</v>
      </c>
      <c r="C16545" t="s">
        <v>184</v>
      </c>
      <c r="E16545" t="s">
        <v>11</v>
      </c>
      <c r="F16545" s="1">
        <v>-10</v>
      </c>
      <c r="I16545" s="13">
        <f t="shared" si="258"/>
        <v>-2397505.7470001751</v>
      </c>
    </row>
    <row r="16546" spans="1:9">
      <c r="A16546" s="10">
        <v>44217</v>
      </c>
      <c r="B16546" s="10">
        <v>44216</v>
      </c>
      <c r="C16546" t="s">
        <v>7</v>
      </c>
      <c r="E16546" t="s">
        <v>11</v>
      </c>
      <c r="F16546" s="1">
        <v>-1.9</v>
      </c>
      <c r="I16546" s="13">
        <f t="shared" si="258"/>
        <v>-2397507.647000175</v>
      </c>
    </row>
    <row r="16547" spans="1:9">
      <c r="A16547" s="10">
        <v>44217</v>
      </c>
      <c r="B16547" s="10">
        <v>44216</v>
      </c>
      <c r="C16547" t="s">
        <v>19525</v>
      </c>
      <c r="D16547" t="s">
        <v>13279</v>
      </c>
      <c r="E16547" t="s">
        <v>17514</v>
      </c>
      <c r="F16547" s="1">
        <v>-4963.6570000000002</v>
      </c>
      <c r="I16547" s="13">
        <f t="shared" si="258"/>
        <v>-2402471.3040001751</v>
      </c>
    </row>
    <row r="16548" spans="1:9">
      <c r="A16548" s="10">
        <v>44217</v>
      </c>
      <c r="B16548" s="10">
        <v>44216</v>
      </c>
      <c r="C16548" t="s">
        <v>19524</v>
      </c>
      <c r="D16548" t="s">
        <v>13238</v>
      </c>
      <c r="E16548" t="s">
        <v>19523</v>
      </c>
      <c r="F16548" s="1">
        <v>-86.174999999999997</v>
      </c>
      <c r="I16548" s="13">
        <f t="shared" si="258"/>
        <v>-2402557.4790001749</v>
      </c>
    </row>
    <row r="16549" spans="1:9">
      <c r="A16549" s="10">
        <v>44217</v>
      </c>
      <c r="B16549" s="10">
        <v>44216</v>
      </c>
      <c r="C16549" t="s">
        <v>452</v>
      </c>
      <c r="D16549" t="s">
        <v>1821</v>
      </c>
      <c r="E16549" t="s">
        <v>11</v>
      </c>
      <c r="F16549" s="1">
        <v>-0.59499999999999997</v>
      </c>
      <c r="I16549" s="13">
        <f t="shared" si="258"/>
        <v>-2402558.0740001751</v>
      </c>
    </row>
    <row r="16550" spans="1:9">
      <c r="A16550" s="10">
        <v>44218</v>
      </c>
      <c r="B16550" s="10">
        <v>44217</v>
      </c>
      <c r="C16550" t="s">
        <v>19570</v>
      </c>
      <c r="D16550" t="s">
        <v>19569</v>
      </c>
      <c r="E16550" t="s">
        <v>16742</v>
      </c>
      <c r="F16550" s="1">
        <v>-1074.8679999999999</v>
      </c>
      <c r="I16550" s="13">
        <f t="shared" si="258"/>
        <v>-2403632.9420001749</v>
      </c>
    </row>
    <row r="16551" spans="1:9">
      <c r="A16551" s="10">
        <v>44218</v>
      </c>
      <c r="B16551" s="10">
        <v>44217</v>
      </c>
      <c r="C16551" t="s">
        <v>19568</v>
      </c>
      <c r="D16551" t="s">
        <v>19567</v>
      </c>
      <c r="E16551" t="s">
        <v>11346</v>
      </c>
      <c r="F16551" s="1">
        <v>-3005.029</v>
      </c>
      <c r="I16551" s="13">
        <f t="shared" si="258"/>
        <v>-2406637.971000175</v>
      </c>
    </row>
    <row r="16552" spans="1:9">
      <c r="A16552" s="10">
        <v>44218</v>
      </c>
      <c r="B16552" s="10">
        <v>44217</v>
      </c>
      <c r="C16552" t="s">
        <v>19566</v>
      </c>
      <c r="D16552" t="s">
        <v>19565</v>
      </c>
      <c r="E16552" t="s">
        <v>16742</v>
      </c>
      <c r="F16552" s="1">
        <v>-724.01800000000003</v>
      </c>
      <c r="I16552" s="13">
        <f t="shared" si="258"/>
        <v>-2407361.9890001751</v>
      </c>
    </row>
    <row r="16553" spans="1:9">
      <c r="A16553" s="10">
        <v>44218</v>
      </c>
      <c r="B16553" s="10">
        <v>44217</v>
      </c>
      <c r="C16553" t="s">
        <v>19564</v>
      </c>
      <c r="D16553" t="s">
        <v>19563</v>
      </c>
      <c r="E16553" t="s">
        <v>19342</v>
      </c>
      <c r="F16553" s="1">
        <v>-59416.419000000002</v>
      </c>
      <c r="I16553" s="13">
        <f t="shared" si="258"/>
        <v>-2466778.4080001754</v>
      </c>
    </row>
    <row r="16554" spans="1:9">
      <c r="A16554" s="10">
        <v>44218</v>
      </c>
      <c r="B16554" s="10">
        <v>44217</v>
      </c>
      <c r="C16554" t="s">
        <v>19562</v>
      </c>
      <c r="D16554" t="s">
        <v>19561</v>
      </c>
      <c r="E16554" t="s">
        <v>11</v>
      </c>
      <c r="F16554" s="1">
        <v>-3501.0079999999998</v>
      </c>
      <c r="I16554" s="13">
        <f t="shared" si="258"/>
        <v>-2470279.4160001753</v>
      </c>
    </row>
    <row r="16555" spans="1:9">
      <c r="A16555" s="10">
        <v>44216</v>
      </c>
      <c r="B16555" s="10">
        <v>44217</v>
      </c>
      <c r="C16555" t="s">
        <v>19504</v>
      </c>
      <c r="D16555" t="s">
        <v>19503</v>
      </c>
      <c r="E16555" t="s">
        <v>11</v>
      </c>
      <c r="G16555" s="1">
        <v>80.48</v>
      </c>
      <c r="I16555" s="13">
        <f t="shared" si="258"/>
        <v>-2470198.9360001753</v>
      </c>
    </row>
    <row r="16556" spans="1:9">
      <c r="A16556" s="10">
        <v>44221</v>
      </c>
      <c r="B16556" s="10">
        <v>44218</v>
      </c>
      <c r="C16556" t="s">
        <v>31</v>
      </c>
      <c r="D16556" t="s">
        <v>19629</v>
      </c>
      <c r="E16556" t="s">
        <v>541</v>
      </c>
      <c r="F16556" s="1">
        <v>-1.7849999999999999</v>
      </c>
      <c r="I16556" s="13">
        <f t="shared" si="258"/>
        <v>-2470200.7210001755</v>
      </c>
    </row>
    <row r="16557" spans="1:9">
      <c r="A16557" s="10">
        <v>44221</v>
      </c>
      <c r="B16557" s="10">
        <v>44218</v>
      </c>
      <c r="C16557" t="s">
        <v>19630</v>
      </c>
      <c r="D16557" t="s">
        <v>19629</v>
      </c>
      <c r="E16557" t="s">
        <v>541</v>
      </c>
      <c r="F16557" s="1">
        <v>-14086.946</v>
      </c>
      <c r="I16557" s="13">
        <f t="shared" si="258"/>
        <v>-2484287.6670001755</v>
      </c>
    </row>
    <row r="16558" spans="1:9">
      <c r="A16558" s="10">
        <v>44221</v>
      </c>
      <c r="B16558" s="10">
        <v>44218</v>
      </c>
      <c r="C16558" t="s">
        <v>31</v>
      </c>
      <c r="D16558" t="s">
        <v>19571</v>
      </c>
      <c r="E16558" t="s">
        <v>8015</v>
      </c>
      <c r="F16558" s="1">
        <v>-1.7849999999999999</v>
      </c>
      <c r="I16558" s="13">
        <f t="shared" si="258"/>
        <v>-2484289.4520001756</v>
      </c>
    </row>
    <row r="16559" spans="1:9">
      <c r="A16559" s="10">
        <v>44221</v>
      </c>
      <c r="B16559" s="10">
        <v>44218</v>
      </c>
      <c r="C16559" t="s">
        <v>19628</v>
      </c>
      <c r="D16559" t="s">
        <v>19627</v>
      </c>
      <c r="E16559" t="s">
        <v>10075</v>
      </c>
      <c r="F16559" s="1">
        <v>-11196.349</v>
      </c>
      <c r="I16559" s="13">
        <f t="shared" si="258"/>
        <v>-2495485.8010001755</v>
      </c>
    </row>
    <row r="16560" spans="1:9">
      <c r="A16560" s="10">
        <v>44221</v>
      </c>
      <c r="B16560" s="10">
        <v>44218</v>
      </c>
      <c r="C16560" t="s">
        <v>31</v>
      </c>
      <c r="D16560" t="s">
        <v>19627</v>
      </c>
      <c r="E16560" t="s">
        <v>10075</v>
      </c>
      <c r="F16560" s="1">
        <v>-1.7849999999999999</v>
      </c>
      <c r="I16560" s="13">
        <f t="shared" si="258"/>
        <v>-2495487.5860001757</v>
      </c>
    </row>
    <row r="16561" spans="1:9">
      <c r="A16561" s="10">
        <v>44221</v>
      </c>
      <c r="B16561" s="10">
        <v>44218</v>
      </c>
      <c r="C16561" t="s">
        <v>19626</v>
      </c>
      <c r="D16561" t="s">
        <v>19625</v>
      </c>
      <c r="E16561" t="s">
        <v>729</v>
      </c>
      <c r="F16561" s="1">
        <v>-1291.963</v>
      </c>
      <c r="I16561" s="13">
        <f t="shared" si="258"/>
        <v>-2496779.5490001757</v>
      </c>
    </row>
    <row r="16562" spans="1:9">
      <c r="A16562" s="10">
        <v>44221</v>
      </c>
      <c r="B16562" s="10">
        <v>44218</v>
      </c>
      <c r="C16562" t="s">
        <v>31</v>
      </c>
      <c r="D16562" t="s">
        <v>19625</v>
      </c>
      <c r="E16562" t="s">
        <v>729</v>
      </c>
      <c r="F16562" s="1">
        <v>-1.7849999999999999</v>
      </c>
      <c r="I16562" s="13">
        <f t="shared" si="258"/>
        <v>-2496781.3340001758</v>
      </c>
    </row>
    <row r="16563" spans="1:9">
      <c r="A16563" s="10">
        <v>44221</v>
      </c>
      <c r="B16563" s="10">
        <v>44218</v>
      </c>
      <c r="C16563" t="s">
        <v>19624</v>
      </c>
      <c r="D16563" t="s">
        <v>19623</v>
      </c>
      <c r="E16563" t="s">
        <v>8015</v>
      </c>
      <c r="F16563" s="1">
        <v>-893.1</v>
      </c>
      <c r="I16563" s="13">
        <f t="shared" si="258"/>
        <v>-2497674.4340001759</v>
      </c>
    </row>
    <row r="16564" spans="1:9">
      <c r="A16564" s="10">
        <v>44221</v>
      </c>
      <c r="B16564" s="10">
        <v>44218</v>
      </c>
      <c r="C16564" t="s">
        <v>31</v>
      </c>
      <c r="D16564" t="s">
        <v>19623</v>
      </c>
      <c r="E16564" t="s">
        <v>8015</v>
      </c>
      <c r="F16564" s="1">
        <v>-1.7849999999999999</v>
      </c>
      <c r="I16564" s="13">
        <f t="shared" si="258"/>
        <v>-2497676.2190001761</v>
      </c>
    </row>
    <row r="16565" spans="1:9">
      <c r="A16565" s="10">
        <v>44221</v>
      </c>
      <c r="B16565" s="10">
        <v>44218</v>
      </c>
      <c r="C16565" t="s">
        <v>19622</v>
      </c>
      <c r="D16565" t="s">
        <v>19621</v>
      </c>
      <c r="E16565" t="s">
        <v>332</v>
      </c>
      <c r="F16565" s="1">
        <v>-17720.741000000002</v>
      </c>
      <c r="I16565" s="13">
        <f t="shared" si="258"/>
        <v>-2515396.960000176</v>
      </c>
    </row>
    <row r="16566" spans="1:9">
      <c r="A16566" s="10">
        <v>44221</v>
      </c>
      <c r="B16566" s="10">
        <v>44218</v>
      </c>
      <c r="C16566" t="s">
        <v>31</v>
      </c>
      <c r="D16566" t="s">
        <v>19621</v>
      </c>
      <c r="E16566" t="s">
        <v>332</v>
      </c>
      <c r="F16566" s="1">
        <v>-1.7849999999999999</v>
      </c>
      <c r="I16566" s="13">
        <f t="shared" si="258"/>
        <v>-2515398.7450001761</v>
      </c>
    </row>
    <row r="16567" spans="1:9">
      <c r="A16567" s="10">
        <v>44221</v>
      </c>
      <c r="B16567" s="10">
        <v>44218</v>
      </c>
      <c r="C16567" t="s">
        <v>19620</v>
      </c>
      <c r="D16567" t="s">
        <v>11911</v>
      </c>
      <c r="E16567" t="s">
        <v>494</v>
      </c>
      <c r="F16567" s="1">
        <v>-1379.31</v>
      </c>
      <c r="I16567" s="13">
        <f t="shared" si="258"/>
        <v>-2516778.0550001762</v>
      </c>
    </row>
    <row r="16568" spans="1:9">
      <c r="A16568" s="10">
        <v>44221</v>
      </c>
      <c r="B16568" s="10">
        <v>44218</v>
      </c>
      <c r="C16568" t="s">
        <v>19619</v>
      </c>
      <c r="D16568" t="s">
        <v>19618</v>
      </c>
      <c r="E16568" t="s">
        <v>595</v>
      </c>
      <c r="F16568" s="1">
        <v>-3095.067</v>
      </c>
      <c r="I16568" s="13">
        <f t="shared" si="258"/>
        <v>-2519873.122000176</v>
      </c>
    </row>
    <row r="16569" spans="1:9">
      <c r="A16569" s="10">
        <v>44221</v>
      </c>
      <c r="B16569" s="10">
        <v>44218</v>
      </c>
      <c r="C16569" t="s">
        <v>31</v>
      </c>
      <c r="D16569" t="s">
        <v>19618</v>
      </c>
      <c r="E16569" t="s">
        <v>595</v>
      </c>
      <c r="F16569" s="1">
        <v>-1.7849999999999999</v>
      </c>
      <c r="I16569" s="13">
        <f t="shared" si="258"/>
        <v>-2519874.9070001761</v>
      </c>
    </row>
    <row r="16570" spans="1:9">
      <c r="A16570" s="10">
        <v>44221</v>
      </c>
      <c r="B16570" s="10">
        <v>44218</v>
      </c>
      <c r="C16570" t="s">
        <v>19617</v>
      </c>
      <c r="D16570" t="s">
        <v>19616</v>
      </c>
      <c r="E16570" t="s">
        <v>10022</v>
      </c>
      <c r="F16570" s="1">
        <v>-59100</v>
      </c>
      <c r="I16570" s="13">
        <f t="shared" si="258"/>
        <v>-2578974.9070001761</v>
      </c>
    </row>
    <row r="16571" spans="1:9">
      <c r="A16571" s="10">
        <v>44221</v>
      </c>
      <c r="B16571" s="10">
        <v>44218</v>
      </c>
      <c r="C16571" t="s">
        <v>31</v>
      </c>
      <c r="D16571" t="s">
        <v>19616</v>
      </c>
      <c r="E16571" t="s">
        <v>10022</v>
      </c>
      <c r="F16571" s="1">
        <v>-1.7849999999999999</v>
      </c>
      <c r="I16571" s="13">
        <f t="shared" si="258"/>
        <v>-2578976.6920001763</v>
      </c>
    </row>
    <row r="16572" spans="1:9">
      <c r="A16572" s="10">
        <v>44221</v>
      </c>
      <c r="B16572" s="10">
        <v>44218</v>
      </c>
      <c r="C16572" t="s">
        <v>19615</v>
      </c>
      <c r="D16572" t="s">
        <v>19614</v>
      </c>
      <c r="E16572" t="s">
        <v>17449</v>
      </c>
      <c r="F16572" s="1">
        <v>-895.17700000000002</v>
      </c>
      <c r="I16572" s="13">
        <f t="shared" si="258"/>
        <v>-2579871.8690001764</v>
      </c>
    </row>
    <row r="16573" spans="1:9">
      <c r="A16573" s="10">
        <v>44221</v>
      </c>
      <c r="B16573" s="10">
        <v>44218</v>
      </c>
      <c r="C16573" t="s">
        <v>19613</v>
      </c>
      <c r="D16573" t="s">
        <v>19612</v>
      </c>
      <c r="E16573" t="s">
        <v>494</v>
      </c>
      <c r="F16573" s="1">
        <v>-143.4</v>
      </c>
      <c r="I16573" s="13">
        <f t="shared" si="258"/>
        <v>-2580015.2690001763</v>
      </c>
    </row>
    <row r="16574" spans="1:9">
      <c r="A16574" s="10">
        <v>44221</v>
      </c>
      <c r="B16574" s="10">
        <v>44218</v>
      </c>
      <c r="C16574" t="s">
        <v>19611</v>
      </c>
      <c r="D16574" t="s">
        <v>12176</v>
      </c>
      <c r="E16574" t="s">
        <v>17449</v>
      </c>
      <c r="F16574" s="1">
        <v>-2749.5569999999998</v>
      </c>
      <c r="I16574" s="13">
        <f t="shared" si="258"/>
        <v>-2582764.8260001764</v>
      </c>
    </row>
    <row r="16575" spans="1:9">
      <c r="A16575" s="10">
        <v>44221</v>
      </c>
      <c r="B16575" s="10">
        <v>44218</v>
      </c>
      <c r="C16575" t="s">
        <v>19610</v>
      </c>
      <c r="D16575" t="s">
        <v>19609</v>
      </c>
      <c r="E16575" t="s">
        <v>11</v>
      </c>
      <c r="F16575" s="1">
        <v>-9550.5380000000005</v>
      </c>
      <c r="I16575" s="13">
        <f t="shared" si="258"/>
        <v>-2592315.3640001765</v>
      </c>
    </row>
    <row r="16576" spans="1:9">
      <c r="A16576" s="10">
        <v>44221</v>
      </c>
      <c r="B16576" s="10">
        <v>44218</v>
      </c>
      <c r="C16576" t="s">
        <v>19608</v>
      </c>
      <c r="D16576" t="s">
        <v>19607</v>
      </c>
      <c r="E16576" t="s">
        <v>5478</v>
      </c>
      <c r="F16576" s="1">
        <v>-531.58199999999999</v>
      </c>
      <c r="I16576" s="13">
        <f t="shared" si="258"/>
        <v>-2592846.9460001765</v>
      </c>
    </row>
    <row r="16577" spans="1:9">
      <c r="A16577" s="10">
        <v>44221</v>
      </c>
      <c r="B16577" s="10">
        <v>44218</v>
      </c>
      <c r="C16577" t="s">
        <v>31</v>
      </c>
      <c r="D16577" t="s">
        <v>19607</v>
      </c>
      <c r="E16577" t="s">
        <v>5478</v>
      </c>
      <c r="F16577" s="1">
        <v>-1.7849999999999999</v>
      </c>
      <c r="I16577" s="13">
        <f t="shared" si="258"/>
        <v>-2592848.7310001766</v>
      </c>
    </row>
    <row r="16578" spans="1:9">
      <c r="A16578" s="10">
        <v>44221</v>
      </c>
      <c r="B16578" s="10">
        <v>44218</v>
      </c>
      <c r="C16578" t="s">
        <v>19606</v>
      </c>
      <c r="D16578" t="s">
        <v>19605</v>
      </c>
      <c r="E16578" t="s">
        <v>494</v>
      </c>
      <c r="F16578" s="1">
        <v>-116.625</v>
      </c>
      <c r="I16578" s="13">
        <f t="shared" si="258"/>
        <v>-2592965.3560001766</v>
      </c>
    </row>
    <row r="16579" spans="1:9">
      <c r="A16579" s="10">
        <v>44221</v>
      </c>
      <c r="B16579" s="10">
        <v>44218</v>
      </c>
      <c r="C16579" t="s">
        <v>19604</v>
      </c>
      <c r="D16579" t="s">
        <v>19603</v>
      </c>
      <c r="E16579" t="s">
        <v>494</v>
      </c>
      <c r="F16579" s="1">
        <v>-268.10000000000002</v>
      </c>
      <c r="I16579" s="13">
        <f t="shared" ref="I16579:I16642" si="259">I16578+F16579+G16579</f>
        <v>-2593233.4560001767</v>
      </c>
    </row>
    <row r="16580" spans="1:9">
      <c r="A16580" s="10">
        <v>44221</v>
      </c>
      <c r="B16580" s="10">
        <v>44218</v>
      </c>
      <c r="C16580" t="s">
        <v>19602</v>
      </c>
      <c r="D16580" t="s">
        <v>19601</v>
      </c>
      <c r="E16580" t="s">
        <v>19600</v>
      </c>
      <c r="F16580" s="1">
        <v>-1424.7539999999999</v>
      </c>
      <c r="I16580" s="13">
        <f t="shared" si="259"/>
        <v>-2594658.2100001769</v>
      </c>
    </row>
    <row r="16581" spans="1:9">
      <c r="A16581" s="10">
        <v>44221</v>
      </c>
      <c r="B16581" s="10">
        <v>44218</v>
      </c>
      <c r="C16581" t="s">
        <v>19599</v>
      </c>
      <c r="D16581" t="s">
        <v>19598</v>
      </c>
      <c r="E16581" t="s">
        <v>17449</v>
      </c>
      <c r="F16581" s="1">
        <v>-2919.7249999999999</v>
      </c>
      <c r="I16581" s="13">
        <f t="shared" si="259"/>
        <v>-2597577.935000177</v>
      </c>
    </row>
    <row r="16582" spans="1:9">
      <c r="A16582" s="10">
        <v>44221</v>
      </c>
      <c r="B16582" s="10">
        <v>44218</v>
      </c>
      <c r="C16582" t="s">
        <v>19597</v>
      </c>
      <c r="D16582" t="s">
        <v>19596</v>
      </c>
      <c r="E16582" t="s">
        <v>11</v>
      </c>
      <c r="F16582" s="1">
        <v>-1342.5</v>
      </c>
      <c r="I16582" s="13">
        <f t="shared" si="259"/>
        <v>-2598920.435000177</v>
      </c>
    </row>
    <row r="16583" spans="1:9">
      <c r="A16583" s="10">
        <v>44221</v>
      </c>
      <c r="B16583" s="10">
        <v>44218</v>
      </c>
      <c r="C16583" t="s">
        <v>19595</v>
      </c>
      <c r="D16583" t="s">
        <v>19594</v>
      </c>
      <c r="E16583" t="s">
        <v>17864</v>
      </c>
      <c r="F16583" s="1">
        <v>-33748.724000000002</v>
      </c>
      <c r="I16583" s="13">
        <f t="shared" si="259"/>
        <v>-2632669.1590001769</v>
      </c>
    </row>
    <row r="16584" spans="1:9">
      <c r="A16584" s="10">
        <v>44221</v>
      </c>
      <c r="B16584" s="10">
        <v>44218</v>
      </c>
      <c r="C16584" t="s">
        <v>19593</v>
      </c>
      <c r="D16584" t="s">
        <v>13033</v>
      </c>
      <c r="E16584" t="s">
        <v>19150</v>
      </c>
      <c r="F16584" s="1">
        <v>-652.34</v>
      </c>
      <c r="I16584" s="13">
        <f t="shared" si="259"/>
        <v>-2633321.4990001768</v>
      </c>
    </row>
    <row r="16585" spans="1:9">
      <c r="A16585" s="10">
        <v>44221</v>
      </c>
      <c r="B16585" s="10">
        <v>44218</v>
      </c>
      <c r="C16585" t="s">
        <v>19592</v>
      </c>
      <c r="D16585" t="s">
        <v>19591</v>
      </c>
      <c r="E16585" t="s">
        <v>17395</v>
      </c>
      <c r="F16585" s="1">
        <v>-1071.1559999999999</v>
      </c>
      <c r="I16585" s="13">
        <f t="shared" si="259"/>
        <v>-2634392.6550001767</v>
      </c>
    </row>
    <row r="16586" spans="1:9">
      <c r="A16586" s="10">
        <v>44221</v>
      </c>
      <c r="B16586" s="10">
        <v>44218</v>
      </c>
      <c r="C16586" t="s">
        <v>19590</v>
      </c>
      <c r="D16586" t="s">
        <v>19589</v>
      </c>
      <c r="E16586" t="s">
        <v>19580</v>
      </c>
      <c r="F16586" s="1">
        <v>-770.53</v>
      </c>
      <c r="I16586" s="13">
        <f t="shared" si="259"/>
        <v>-2635163.1850001765</v>
      </c>
    </row>
    <row r="16587" spans="1:9">
      <c r="A16587" s="10">
        <v>44221</v>
      </c>
      <c r="B16587" s="10">
        <v>44218</v>
      </c>
      <c r="C16587" t="s">
        <v>427</v>
      </c>
      <c r="D16587" t="s">
        <v>19588</v>
      </c>
      <c r="E16587" t="s">
        <v>429</v>
      </c>
      <c r="F16587" s="1">
        <v>-3070.58</v>
      </c>
      <c r="I16587" s="13">
        <f t="shared" si="259"/>
        <v>-2638233.7650001766</v>
      </c>
    </row>
    <row r="16588" spans="1:9">
      <c r="A16588" s="10">
        <v>44221</v>
      </c>
      <c r="B16588" s="10">
        <v>44218</v>
      </c>
      <c r="C16588" t="s">
        <v>430</v>
      </c>
      <c r="D16588" t="s">
        <v>19588</v>
      </c>
      <c r="E16588" t="s">
        <v>431</v>
      </c>
      <c r="F16588" s="1">
        <v>-1.19</v>
      </c>
      <c r="I16588" s="13">
        <f t="shared" si="259"/>
        <v>-2638234.9550001766</v>
      </c>
    </row>
    <row r="16589" spans="1:9">
      <c r="A16589" s="10">
        <v>44221</v>
      </c>
      <c r="B16589" s="10">
        <v>44218</v>
      </c>
      <c r="C16589" t="s">
        <v>19587</v>
      </c>
      <c r="E16589" t="s">
        <v>100</v>
      </c>
      <c r="F16589" s="1">
        <v>-11903.441000000001</v>
      </c>
      <c r="I16589" s="13">
        <f t="shared" si="259"/>
        <v>-2650138.3960001767</v>
      </c>
    </row>
    <row r="16590" spans="1:9">
      <c r="A16590" s="10">
        <v>44221</v>
      </c>
      <c r="B16590" s="10">
        <v>44218</v>
      </c>
      <c r="C16590" t="s">
        <v>101</v>
      </c>
      <c r="E16590" t="s">
        <v>11</v>
      </c>
      <c r="F16590" s="1">
        <v>-9.52</v>
      </c>
      <c r="I16590" s="13">
        <f t="shared" si="259"/>
        <v>-2650147.9160001767</v>
      </c>
    </row>
    <row r="16591" spans="1:9">
      <c r="A16591" s="10">
        <v>44221</v>
      </c>
      <c r="B16591" s="10">
        <v>44218</v>
      </c>
      <c r="C16591" t="s">
        <v>19586</v>
      </c>
      <c r="D16591" t="s">
        <v>19585</v>
      </c>
      <c r="E16591" t="s">
        <v>19580</v>
      </c>
      <c r="F16591" s="1">
        <v>-488.5</v>
      </c>
      <c r="I16591" s="13">
        <f t="shared" si="259"/>
        <v>-2650636.4160001767</v>
      </c>
    </row>
    <row r="16592" spans="1:9">
      <c r="A16592" s="10">
        <v>44221</v>
      </c>
      <c r="B16592" s="10">
        <v>44218</v>
      </c>
      <c r="C16592" t="s">
        <v>19584</v>
      </c>
      <c r="D16592" t="s">
        <v>19583</v>
      </c>
      <c r="E16592" t="s">
        <v>17395</v>
      </c>
      <c r="F16592" s="1">
        <v>-417.1</v>
      </c>
      <c r="I16592" s="13">
        <f t="shared" si="259"/>
        <v>-2651053.5160001768</v>
      </c>
    </row>
    <row r="16593" spans="1:9">
      <c r="A16593" s="10">
        <v>44221</v>
      </c>
      <c r="B16593" s="10">
        <v>44218</v>
      </c>
      <c r="C16593" t="s">
        <v>19582</v>
      </c>
      <c r="D16593" t="s">
        <v>19581</v>
      </c>
      <c r="E16593" t="s">
        <v>19580</v>
      </c>
      <c r="F16593" s="1">
        <v>-1500.943</v>
      </c>
      <c r="I16593" s="13">
        <f t="shared" si="259"/>
        <v>-2652554.4590001768</v>
      </c>
    </row>
    <row r="16594" spans="1:9">
      <c r="A16594" s="10">
        <v>44221</v>
      </c>
      <c r="B16594" s="10">
        <v>44218</v>
      </c>
      <c r="C16594" t="s">
        <v>19579</v>
      </c>
      <c r="D16594" t="s">
        <v>10303</v>
      </c>
      <c r="E16594" t="s">
        <v>10151</v>
      </c>
      <c r="F16594" s="1">
        <v>-154</v>
      </c>
      <c r="I16594" s="13">
        <f t="shared" si="259"/>
        <v>-2652708.4590001768</v>
      </c>
    </row>
    <row r="16595" spans="1:9">
      <c r="A16595" s="10">
        <v>44221</v>
      </c>
      <c r="B16595" s="10">
        <v>44218</v>
      </c>
      <c r="C16595" t="s">
        <v>19578</v>
      </c>
      <c r="D16595" t="s">
        <v>19577</v>
      </c>
      <c r="E16595" t="s">
        <v>17395</v>
      </c>
      <c r="F16595" s="1">
        <v>-417.1</v>
      </c>
      <c r="I16595" s="13">
        <f t="shared" si="259"/>
        <v>-2653125.5590001768</v>
      </c>
    </row>
    <row r="16596" spans="1:9">
      <c r="A16596" s="10">
        <v>44221</v>
      </c>
      <c r="B16596" s="10">
        <v>44218</v>
      </c>
      <c r="C16596" t="s">
        <v>19576</v>
      </c>
      <c r="D16596" t="s">
        <v>19575</v>
      </c>
      <c r="E16596" t="s">
        <v>17864</v>
      </c>
      <c r="F16596" s="1">
        <v>-37358.154999999999</v>
      </c>
      <c r="I16596" s="13">
        <f t="shared" si="259"/>
        <v>-2690483.7140001766</v>
      </c>
    </row>
    <row r="16597" spans="1:9">
      <c r="A16597" s="10">
        <v>44221</v>
      </c>
      <c r="B16597" s="10">
        <v>44218</v>
      </c>
      <c r="C16597" t="s">
        <v>19574</v>
      </c>
      <c r="D16597" t="s">
        <v>19573</v>
      </c>
      <c r="E16597" t="s">
        <v>17864</v>
      </c>
      <c r="F16597" s="1">
        <v>-40590</v>
      </c>
      <c r="I16597" s="13">
        <f t="shared" si="259"/>
        <v>-2731073.7140001766</v>
      </c>
    </row>
    <row r="16598" spans="1:9">
      <c r="A16598" s="10">
        <v>44221</v>
      </c>
      <c r="B16598" s="10">
        <v>44218</v>
      </c>
      <c r="C16598" t="s">
        <v>19572</v>
      </c>
      <c r="D16598" t="s">
        <v>19571</v>
      </c>
      <c r="E16598" t="s">
        <v>8015</v>
      </c>
      <c r="F16598" s="1">
        <v>-2988.4079999999999</v>
      </c>
      <c r="I16598" s="13">
        <f t="shared" si="259"/>
        <v>-2734062.1220001765</v>
      </c>
    </row>
    <row r="16599" spans="1:9">
      <c r="A16599" s="10">
        <v>44217</v>
      </c>
      <c r="B16599" s="10">
        <v>44218</v>
      </c>
      <c r="C16599" t="s">
        <v>16481</v>
      </c>
      <c r="D16599" t="s">
        <v>1821</v>
      </c>
      <c r="E16599" t="s">
        <v>11</v>
      </c>
      <c r="G16599" s="1">
        <v>15000</v>
      </c>
      <c r="I16599" s="13">
        <f t="shared" si="259"/>
        <v>-2719062.1220001765</v>
      </c>
    </row>
    <row r="16600" spans="1:9">
      <c r="A16600" s="10">
        <v>44217</v>
      </c>
      <c r="B16600" s="10">
        <v>44218</v>
      </c>
      <c r="C16600" t="s">
        <v>6474</v>
      </c>
      <c r="D16600" t="s">
        <v>2565</v>
      </c>
      <c r="E16600" t="s">
        <v>11</v>
      </c>
      <c r="G16600" s="1">
        <v>3000</v>
      </c>
      <c r="I16600" s="13">
        <f t="shared" si="259"/>
        <v>-2716062.1220001765</v>
      </c>
    </row>
    <row r="16601" spans="1:9">
      <c r="A16601" s="10">
        <v>44217</v>
      </c>
      <c r="B16601" s="10">
        <v>44218</v>
      </c>
      <c r="C16601" t="s">
        <v>16316</v>
      </c>
      <c r="D16601" t="s">
        <v>1941</v>
      </c>
      <c r="E16601" t="s">
        <v>11</v>
      </c>
      <c r="G16601" s="1">
        <v>45000</v>
      </c>
      <c r="I16601" s="13">
        <f t="shared" si="259"/>
        <v>-2671062.1220001765</v>
      </c>
    </row>
    <row r="16602" spans="1:9">
      <c r="A16602" s="10">
        <v>44217</v>
      </c>
      <c r="B16602" s="10">
        <v>44218</v>
      </c>
      <c r="C16602" t="s">
        <v>19531</v>
      </c>
      <c r="D16602" t="s">
        <v>19530</v>
      </c>
      <c r="E16602" t="s">
        <v>11</v>
      </c>
      <c r="G16602" s="1">
        <v>250000</v>
      </c>
      <c r="I16602" s="13">
        <f t="shared" si="259"/>
        <v>-2421062.1220001765</v>
      </c>
    </row>
    <row r="16603" spans="1:9">
      <c r="A16603" s="10">
        <v>44222</v>
      </c>
      <c r="B16603" s="10">
        <v>44221</v>
      </c>
      <c r="C16603" t="s">
        <v>184</v>
      </c>
      <c r="E16603" t="s">
        <v>11</v>
      </c>
      <c r="F16603" s="1">
        <v>-10</v>
      </c>
      <c r="I16603" s="13">
        <f t="shared" si="259"/>
        <v>-2421072.1220001765</v>
      </c>
    </row>
    <row r="16604" spans="1:9">
      <c r="A16604" s="10">
        <v>44222</v>
      </c>
      <c r="B16604" s="10">
        <v>44221</v>
      </c>
      <c r="C16604" t="s">
        <v>19644</v>
      </c>
      <c r="D16604" t="s">
        <v>19643</v>
      </c>
      <c r="E16604" t="s">
        <v>19642</v>
      </c>
      <c r="F16604" s="1">
        <v>-5928.6710000000003</v>
      </c>
      <c r="I16604" s="13">
        <f t="shared" si="259"/>
        <v>-2427000.7930001765</v>
      </c>
    </row>
    <row r="16605" spans="1:9">
      <c r="A16605" s="10">
        <v>44222</v>
      </c>
      <c r="B16605" s="10">
        <v>44221</v>
      </c>
      <c r="C16605" t="s">
        <v>452</v>
      </c>
      <c r="D16605" t="s">
        <v>2023</v>
      </c>
      <c r="E16605" t="s">
        <v>11</v>
      </c>
      <c r="F16605" s="1">
        <v>-0.59499999999999997</v>
      </c>
      <c r="I16605" s="13">
        <f t="shared" si="259"/>
        <v>-2427001.3880001768</v>
      </c>
    </row>
    <row r="16606" spans="1:9">
      <c r="A16606" s="10">
        <v>44222</v>
      </c>
      <c r="B16606" s="10">
        <v>44221</v>
      </c>
      <c r="C16606" t="s">
        <v>452</v>
      </c>
      <c r="D16606" t="s">
        <v>1970</v>
      </c>
      <c r="E16606" t="s">
        <v>11</v>
      </c>
      <c r="F16606" s="1">
        <v>-0.59499999999999997</v>
      </c>
      <c r="I16606" s="13">
        <f t="shared" si="259"/>
        <v>-2427001.983000177</v>
      </c>
    </row>
    <row r="16607" spans="1:9">
      <c r="A16607" s="10">
        <v>44222</v>
      </c>
      <c r="B16607" s="10">
        <v>44221</v>
      </c>
      <c r="C16607" t="s">
        <v>19641</v>
      </c>
      <c r="D16607" t="s">
        <v>19640</v>
      </c>
      <c r="E16607" t="s">
        <v>15742</v>
      </c>
      <c r="F16607" s="1">
        <v>-1060.884</v>
      </c>
      <c r="I16607" s="13">
        <f t="shared" si="259"/>
        <v>-2428062.867000177</v>
      </c>
    </row>
    <row r="16608" spans="1:9">
      <c r="A16608" s="10">
        <v>44222</v>
      </c>
      <c r="B16608" s="10">
        <v>44221</v>
      </c>
      <c r="C16608" t="s">
        <v>19639</v>
      </c>
      <c r="D16608" t="s">
        <v>19638</v>
      </c>
      <c r="E16608" t="s">
        <v>5264</v>
      </c>
      <c r="F16608" s="1">
        <v>-951.12099999999998</v>
      </c>
      <c r="I16608" s="13">
        <f t="shared" si="259"/>
        <v>-2429013.9880001768</v>
      </c>
    </row>
    <row r="16609" spans="1:9">
      <c r="A16609" s="10">
        <v>44222</v>
      </c>
      <c r="B16609" s="10">
        <v>44221</v>
      </c>
      <c r="C16609" t="s">
        <v>452</v>
      </c>
      <c r="D16609" t="s">
        <v>1303</v>
      </c>
      <c r="E16609" t="s">
        <v>11</v>
      </c>
      <c r="F16609" s="1">
        <v>-0.59499999999999997</v>
      </c>
      <c r="I16609" s="13">
        <f t="shared" si="259"/>
        <v>-2429014.5830001771</v>
      </c>
    </row>
    <row r="16610" spans="1:9">
      <c r="A16610" s="10">
        <v>44222</v>
      </c>
      <c r="B16610" s="10">
        <v>44221</v>
      </c>
      <c r="C16610" t="s">
        <v>452</v>
      </c>
      <c r="D16610" t="s">
        <v>2153</v>
      </c>
      <c r="E16610" t="s">
        <v>11</v>
      </c>
      <c r="F16610" s="1">
        <v>-0.59499999999999997</v>
      </c>
      <c r="I16610" s="13">
        <f t="shared" si="259"/>
        <v>-2429015.1780001773</v>
      </c>
    </row>
    <row r="16611" spans="1:9">
      <c r="A16611" s="10">
        <v>44222</v>
      </c>
      <c r="B16611" s="10">
        <v>44221</v>
      </c>
      <c r="C16611" t="s">
        <v>184</v>
      </c>
      <c r="E16611" t="s">
        <v>11</v>
      </c>
      <c r="F16611" s="1">
        <v>-10</v>
      </c>
      <c r="I16611" s="13">
        <f t="shared" si="259"/>
        <v>-2429025.1780001773</v>
      </c>
    </row>
    <row r="16612" spans="1:9">
      <c r="A16612" s="10">
        <v>44222</v>
      </c>
      <c r="B16612" s="10">
        <v>44221</v>
      </c>
      <c r="C16612" t="s">
        <v>7</v>
      </c>
      <c r="E16612" t="s">
        <v>11</v>
      </c>
      <c r="F16612" s="1">
        <v>-1.9</v>
      </c>
      <c r="I16612" s="13">
        <f t="shared" si="259"/>
        <v>-2429027.0780001772</v>
      </c>
    </row>
    <row r="16613" spans="1:9">
      <c r="A16613" s="10">
        <v>44222</v>
      </c>
      <c r="B16613" s="10">
        <v>44221</v>
      </c>
      <c r="C16613" t="s">
        <v>452</v>
      </c>
      <c r="D16613" t="s">
        <v>549</v>
      </c>
      <c r="E16613" t="s">
        <v>11</v>
      </c>
      <c r="F16613" s="1">
        <v>-0.59499999999999997</v>
      </c>
      <c r="I16613" s="13">
        <f t="shared" si="259"/>
        <v>-2429027.6730001774</v>
      </c>
    </row>
    <row r="16614" spans="1:9">
      <c r="A16614" s="10">
        <v>44222</v>
      </c>
      <c r="B16614" s="10">
        <v>44221</v>
      </c>
      <c r="C16614" t="s">
        <v>19636</v>
      </c>
      <c r="D16614" t="s">
        <v>19635</v>
      </c>
      <c r="E16614" t="s">
        <v>142</v>
      </c>
      <c r="F16614" s="1">
        <v>-904.6</v>
      </c>
      <c r="I16614" s="13">
        <f t="shared" si="259"/>
        <v>-2429932.2730001775</v>
      </c>
    </row>
    <row r="16615" spans="1:9">
      <c r="A16615" s="10">
        <v>44222</v>
      </c>
      <c r="B16615" s="10">
        <v>44221</v>
      </c>
      <c r="C16615" t="s">
        <v>12249</v>
      </c>
      <c r="D16615" t="s">
        <v>19633</v>
      </c>
      <c r="E16615" t="s">
        <v>11</v>
      </c>
      <c r="F16615" s="1">
        <v>-0.59499999999999997</v>
      </c>
      <c r="I16615" s="13">
        <f t="shared" si="259"/>
        <v>-2429932.8680001777</v>
      </c>
    </row>
    <row r="16616" spans="1:9">
      <c r="A16616" s="10">
        <v>44222</v>
      </c>
      <c r="B16616" s="10">
        <v>44221</v>
      </c>
      <c r="C16616" t="s">
        <v>19632</v>
      </c>
      <c r="D16616" t="s">
        <v>19631</v>
      </c>
      <c r="E16616" t="s">
        <v>15767</v>
      </c>
      <c r="F16616" s="1">
        <v>-12510.583000000001</v>
      </c>
      <c r="I16616" s="13">
        <f t="shared" si="259"/>
        <v>-2442443.4510001778</v>
      </c>
    </row>
    <row r="16617" spans="1:9">
      <c r="A16617" s="10">
        <v>44222</v>
      </c>
      <c r="B16617" s="10">
        <v>44221</v>
      </c>
      <c r="C16617" t="s">
        <v>7</v>
      </c>
      <c r="E16617" t="s">
        <v>11</v>
      </c>
      <c r="F16617" s="1">
        <v>-1.9</v>
      </c>
      <c r="I16617" s="13">
        <f t="shared" si="259"/>
        <v>-2442445.3510001777</v>
      </c>
    </row>
    <row r="16618" spans="1:9">
      <c r="A16618" s="10">
        <v>44224</v>
      </c>
      <c r="B16618" s="10">
        <v>44222</v>
      </c>
      <c r="C16618" t="s">
        <v>96</v>
      </c>
      <c r="D16618" t="s">
        <v>19689</v>
      </c>
      <c r="E16618" t="s">
        <v>19688</v>
      </c>
      <c r="F16618" s="1">
        <v>-30</v>
      </c>
      <c r="I16618" s="13">
        <f t="shared" si="259"/>
        <v>-2442475.3510001777</v>
      </c>
    </row>
    <row r="16619" spans="1:9">
      <c r="A16619" s="10">
        <v>44224</v>
      </c>
      <c r="B16619" s="10">
        <v>44222</v>
      </c>
      <c r="C16619" t="s">
        <v>60</v>
      </c>
      <c r="D16619" t="s">
        <v>19677</v>
      </c>
      <c r="E16619" t="s">
        <v>19672</v>
      </c>
      <c r="F16619" s="1">
        <v>-10</v>
      </c>
      <c r="I16619" s="13">
        <f t="shared" si="259"/>
        <v>-2442485.3510001777</v>
      </c>
    </row>
    <row r="16620" spans="1:9">
      <c r="A16620" s="10">
        <v>44224</v>
      </c>
      <c r="B16620" s="10">
        <v>44222</v>
      </c>
      <c r="C16620" t="s">
        <v>105</v>
      </c>
      <c r="D16620" t="s">
        <v>19676</v>
      </c>
      <c r="E16620" t="s">
        <v>19675</v>
      </c>
      <c r="F16620" s="1">
        <v>-0.5</v>
      </c>
      <c r="I16620" s="13">
        <f t="shared" si="259"/>
        <v>-2442485.8510001777</v>
      </c>
    </row>
    <row r="16621" spans="1:9">
      <c r="A16621" s="10">
        <v>44224</v>
      </c>
      <c r="B16621" s="10">
        <v>44222</v>
      </c>
      <c r="C16621" t="s">
        <v>7</v>
      </c>
      <c r="D16621" t="s">
        <v>19674</v>
      </c>
      <c r="E16621" t="s">
        <v>19668</v>
      </c>
      <c r="F16621" s="1">
        <v>-7.6</v>
      </c>
      <c r="I16621" s="13">
        <f t="shared" si="259"/>
        <v>-2442493.4510001778</v>
      </c>
    </row>
    <row r="16622" spans="1:9">
      <c r="A16622" s="10">
        <v>44224</v>
      </c>
      <c r="B16622" s="10">
        <v>44222</v>
      </c>
      <c r="C16622" t="s">
        <v>7</v>
      </c>
      <c r="D16622" t="s">
        <v>19673</v>
      </c>
      <c r="E16622" t="s">
        <v>19672</v>
      </c>
      <c r="F16622" s="1">
        <v>-7.6</v>
      </c>
      <c r="I16622" s="13">
        <f t="shared" si="259"/>
        <v>-2442501.0510001779</v>
      </c>
    </row>
    <row r="16623" spans="1:9">
      <c r="A16623" s="10">
        <v>44224</v>
      </c>
      <c r="B16623" s="10">
        <v>44222</v>
      </c>
      <c r="C16623" t="s">
        <v>96</v>
      </c>
      <c r="D16623" t="s">
        <v>19671</v>
      </c>
      <c r="E16623" t="s">
        <v>19670</v>
      </c>
      <c r="F16623" s="1">
        <v>-30</v>
      </c>
      <c r="I16623" s="13">
        <f t="shared" si="259"/>
        <v>-2442531.0510001779</v>
      </c>
    </row>
    <row r="16624" spans="1:9">
      <c r="A16624" s="10">
        <v>44224</v>
      </c>
      <c r="B16624" s="10">
        <v>44222</v>
      </c>
      <c r="C16624" t="s">
        <v>60</v>
      </c>
      <c r="D16624" t="s">
        <v>19669</v>
      </c>
      <c r="E16624" t="s">
        <v>19668</v>
      </c>
      <c r="F16624" s="1">
        <v>-10</v>
      </c>
      <c r="I16624" s="13">
        <f t="shared" si="259"/>
        <v>-2442541.0510001779</v>
      </c>
    </row>
    <row r="16625" spans="1:9">
      <c r="A16625" s="10">
        <v>44224</v>
      </c>
      <c r="B16625" s="10">
        <v>44222</v>
      </c>
      <c r="C16625" t="s">
        <v>105</v>
      </c>
      <c r="D16625" t="s">
        <v>19667</v>
      </c>
      <c r="E16625" t="s">
        <v>19666</v>
      </c>
      <c r="F16625" s="1">
        <v>-0.5</v>
      </c>
      <c r="I16625" s="13">
        <f t="shared" si="259"/>
        <v>-2442541.5510001779</v>
      </c>
    </row>
    <row r="16626" spans="1:9">
      <c r="A16626" s="10">
        <v>44223</v>
      </c>
      <c r="B16626" s="10">
        <v>44222</v>
      </c>
      <c r="C16626" t="s">
        <v>19663</v>
      </c>
      <c r="D16626" t="s">
        <v>19662</v>
      </c>
      <c r="E16626" t="s">
        <v>4837</v>
      </c>
      <c r="F16626" s="1">
        <v>-249.06800000000001</v>
      </c>
      <c r="I16626" s="13">
        <f t="shared" si="259"/>
        <v>-2442790.6190001778</v>
      </c>
    </row>
    <row r="16627" spans="1:9">
      <c r="A16627" s="10">
        <v>44223</v>
      </c>
      <c r="B16627" s="10">
        <v>44222</v>
      </c>
      <c r="C16627" t="s">
        <v>19661</v>
      </c>
      <c r="D16627" t="s">
        <v>19660</v>
      </c>
      <c r="E16627" t="s">
        <v>19659</v>
      </c>
      <c r="F16627" s="1">
        <v>-286.2</v>
      </c>
      <c r="I16627" s="13">
        <f t="shared" si="259"/>
        <v>-2443076.819000178</v>
      </c>
    </row>
    <row r="16628" spans="1:9">
      <c r="A16628" s="10">
        <v>44223</v>
      </c>
      <c r="B16628" s="10">
        <v>44222</v>
      </c>
      <c r="C16628" t="s">
        <v>19658</v>
      </c>
      <c r="D16628" t="s">
        <v>19657</v>
      </c>
      <c r="E16628" t="s">
        <v>19342</v>
      </c>
      <c r="F16628" s="1">
        <v>-56581.438999999998</v>
      </c>
      <c r="I16628" s="13">
        <f t="shared" si="259"/>
        <v>-2499658.2580001778</v>
      </c>
    </row>
    <row r="16629" spans="1:9">
      <c r="A16629" s="10">
        <v>44223</v>
      </c>
      <c r="B16629" s="10">
        <v>44222</v>
      </c>
      <c r="C16629" t="s">
        <v>19656</v>
      </c>
      <c r="D16629" t="s">
        <v>13608</v>
      </c>
      <c r="E16629" t="s">
        <v>14294</v>
      </c>
      <c r="F16629" s="1">
        <v>-73.481999999999999</v>
      </c>
      <c r="I16629" s="13">
        <f t="shared" si="259"/>
        <v>-2499731.7400001776</v>
      </c>
    </row>
    <row r="16630" spans="1:9">
      <c r="A16630" s="10">
        <v>44223</v>
      </c>
      <c r="B16630" s="10">
        <v>44222</v>
      </c>
      <c r="C16630" t="s">
        <v>19655</v>
      </c>
      <c r="D16630" t="s">
        <v>19654</v>
      </c>
      <c r="E16630" t="s">
        <v>4837</v>
      </c>
      <c r="F16630" s="1">
        <v>-98.394999999999996</v>
      </c>
      <c r="I16630" s="13">
        <f t="shared" si="259"/>
        <v>-2499830.1350001777</v>
      </c>
    </row>
    <row r="16631" spans="1:9">
      <c r="A16631" s="10">
        <v>44223</v>
      </c>
      <c r="B16631" s="10">
        <v>44222</v>
      </c>
      <c r="C16631" t="s">
        <v>19653</v>
      </c>
      <c r="D16631" t="s">
        <v>19652</v>
      </c>
      <c r="E16631" t="s">
        <v>11</v>
      </c>
      <c r="F16631" s="1">
        <v>-253.4</v>
      </c>
      <c r="I16631" s="13">
        <f t="shared" si="259"/>
        <v>-2500083.5350001776</v>
      </c>
    </row>
    <row r="16632" spans="1:9">
      <c r="A16632" s="10">
        <v>44223</v>
      </c>
      <c r="B16632" s="10">
        <v>44222</v>
      </c>
      <c r="C16632" t="s">
        <v>19651</v>
      </c>
      <c r="D16632" t="s">
        <v>19650</v>
      </c>
      <c r="E16632" t="s">
        <v>11</v>
      </c>
      <c r="F16632" s="1">
        <v>-151.19999999999999</v>
      </c>
      <c r="I16632" s="13">
        <f t="shared" si="259"/>
        <v>-2500234.7350001778</v>
      </c>
    </row>
    <row r="16633" spans="1:9">
      <c r="A16633" s="10">
        <v>44223</v>
      </c>
      <c r="B16633" s="10">
        <v>44222</v>
      </c>
      <c r="C16633" t="s">
        <v>19649</v>
      </c>
      <c r="D16633" t="s">
        <v>19648</v>
      </c>
      <c r="E16633" t="s">
        <v>8828</v>
      </c>
      <c r="F16633" s="1">
        <v>-951.45799999999997</v>
      </c>
      <c r="I16633" s="13">
        <f t="shared" si="259"/>
        <v>-2501186.1930001779</v>
      </c>
    </row>
    <row r="16634" spans="1:9">
      <c r="A16634" s="10">
        <v>44223</v>
      </c>
      <c r="B16634" s="10">
        <v>44222</v>
      </c>
      <c r="C16634" t="s">
        <v>31</v>
      </c>
      <c r="D16634" t="s">
        <v>19648</v>
      </c>
      <c r="E16634" t="s">
        <v>8828</v>
      </c>
      <c r="F16634" s="1">
        <v>-1.7849999999999999</v>
      </c>
      <c r="I16634" s="13">
        <f t="shared" si="259"/>
        <v>-2501187.978000178</v>
      </c>
    </row>
    <row r="16635" spans="1:9">
      <c r="A16635" s="10">
        <v>44223</v>
      </c>
      <c r="B16635" s="10">
        <v>44222</v>
      </c>
      <c r="C16635" t="s">
        <v>19647</v>
      </c>
      <c r="D16635" t="s">
        <v>19646</v>
      </c>
      <c r="E16635" t="s">
        <v>19645</v>
      </c>
      <c r="F16635" s="1">
        <v>-4981.5959999999995</v>
      </c>
      <c r="I16635" s="13">
        <f t="shared" si="259"/>
        <v>-2506169.5740001779</v>
      </c>
    </row>
    <row r="16636" spans="1:9">
      <c r="A16636" s="10">
        <v>44224</v>
      </c>
      <c r="B16636" s="10">
        <v>44223</v>
      </c>
      <c r="C16636" t="s">
        <v>19692</v>
      </c>
      <c r="D16636" t="s">
        <v>19691</v>
      </c>
      <c r="E16636" t="s">
        <v>19690</v>
      </c>
      <c r="F16636" s="1">
        <v>-627.73</v>
      </c>
      <c r="I16636" s="13">
        <f t="shared" si="259"/>
        <v>-2506797.3040001779</v>
      </c>
    </row>
    <row r="16637" spans="1:9">
      <c r="A16637" s="10">
        <v>44224</v>
      </c>
      <c r="B16637" s="10">
        <v>44223</v>
      </c>
      <c r="C16637" t="s">
        <v>19687</v>
      </c>
      <c r="D16637" t="s">
        <v>19686</v>
      </c>
      <c r="E16637" t="s">
        <v>13665</v>
      </c>
      <c r="F16637" s="1">
        <v>-49500</v>
      </c>
      <c r="I16637" s="13">
        <f t="shared" si="259"/>
        <v>-2556297.3040001779</v>
      </c>
    </row>
    <row r="16638" spans="1:9">
      <c r="A16638" s="10">
        <v>44224</v>
      </c>
      <c r="B16638" s="10">
        <v>44223</v>
      </c>
      <c r="C16638" t="s">
        <v>19685</v>
      </c>
      <c r="D16638" t="s">
        <v>19684</v>
      </c>
      <c r="E16638" t="s">
        <v>11</v>
      </c>
      <c r="F16638" s="1">
        <v>-385.25799999999998</v>
      </c>
      <c r="I16638" s="13">
        <f t="shared" si="259"/>
        <v>-2556682.5620001778</v>
      </c>
    </row>
    <row r="16639" spans="1:9">
      <c r="A16639" s="10">
        <v>44224</v>
      </c>
      <c r="B16639" s="10">
        <v>44223</v>
      </c>
      <c r="C16639" t="s">
        <v>19683</v>
      </c>
      <c r="D16639" t="s">
        <v>19682</v>
      </c>
      <c r="E16639" t="s">
        <v>237</v>
      </c>
      <c r="F16639" s="1">
        <v>-17661.857</v>
      </c>
      <c r="I16639" s="13">
        <f t="shared" si="259"/>
        <v>-2574344.4190001776</v>
      </c>
    </row>
    <row r="16640" spans="1:9">
      <c r="A16640" s="10">
        <v>44224</v>
      </c>
      <c r="B16640" s="10">
        <v>44223</v>
      </c>
      <c r="C16640" t="s">
        <v>19681</v>
      </c>
      <c r="D16640" t="s">
        <v>19680</v>
      </c>
      <c r="E16640" t="s">
        <v>668</v>
      </c>
      <c r="F16640" s="1">
        <v>-948.8</v>
      </c>
      <c r="I16640" s="13">
        <f t="shared" si="259"/>
        <v>-2575293.2190001775</v>
      </c>
    </row>
    <row r="16641" spans="1:9">
      <c r="A16641" s="10">
        <v>44224</v>
      </c>
      <c r="B16641" s="10">
        <v>44223</v>
      </c>
      <c r="C16641" t="s">
        <v>19679</v>
      </c>
      <c r="D16641" t="s">
        <v>19678</v>
      </c>
      <c r="E16641" t="s">
        <v>13665</v>
      </c>
      <c r="F16641" s="1">
        <v>-49500</v>
      </c>
      <c r="I16641" s="13">
        <f t="shared" si="259"/>
        <v>-2624793.2190001775</v>
      </c>
    </row>
    <row r="16642" spans="1:9">
      <c r="A16642" s="10">
        <v>44224</v>
      </c>
      <c r="B16642" s="10">
        <v>44223</v>
      </c>
      <c r="C16642" t="s">
        <v>19665</v>
      </c>
      <c r="D16642" t="s">
        <v>13523</v>
      </c>
      <c r="E16642" t="s">
        <v>19664</v>
      </c>
      <c r="F16642" s="1">
        <v>-252.136</v>
      </c>
      <c r="I16642" s="13">
        <f t="shared" si="259"/>
        <v>-2625045.3550001774</v>
      </c>
    </row>
    <row r="16643" spans="1:9">
      <c r="A16643" s="10">
        <v>44222</v>
      </c>
      <c r="B16643" s="10">
        <v>44223</v>
      </c>
      <c r="C16643" t="s">
        <v>13865</v>
      </c>
      <c r="D16643" t="s">
        <v>2023</v>
      </c>
      <c r="E16643" t="s">
        <v>11</v>
      </c>
      <c r="G16643" s="1">
        <v>17000</v>
      </c>
      <c r="I16643" s="13">
        <f t="shared" ref="I16643:I16706" si="260">I16642+F16643+G16643</f>
        <v>-2608045.3550001774</v>
      </c>
    </row>
    <row r="16644" spans="1:9">
      <c r="A16644" s="10">
        <v>44222</v>
      </c>
      <c r="B16644" s="10">
        <v>44223</v>
      </c>
      <c r="C16644" t="s">
        <v>16541</v>
      </c>
      <c r="D16644" t="s">
        <v>1970</v>
      </c>
      <c r="E16644" t="s">
        <v>11</v>
      </c>
      <c r="G16644" s="1">
        <v>19000</v>
      </c>
      <c r="I16644" s="13">
        <f t="shared" si="260"/>
        <v>-2589045.3550001774</v>
      </c>
    </row>
    <row r="16645" spans="1:9">
      <c r="A16645" s="10">
        <v>44222</v>
      </c>
      <c r="B16645" s="10">
        <v>44223</v>
      </c>
      <c r="C16645" t="s">
        <v>19637</v>
      </c>
      <c r="D16645" t="s">
        <v>1303</v>
      </c>
      <c r="E16645" t="s">
        <v>11</v>
      </c>
      <c r="G16645" s="1">
        <v>12000</v>
      </c>
      <c r="I16645" s="13">
        <f t="shared" si="260"/>
        <v>-2577045.3550001774</v>
      </c>
    </row>
    <row r="16646" spans="1:9">
      <c r="A16646" s="10">
        <v>44222</v>
      </c>
      <c r="B16646" s="10">
        <v>44223</v>
      </c>
      <c r="C16646" t="s">
        <v>16378</v>
      </c>
      <c r="D16646" t="s">
        <v>2153</v>
      </c>
      <c r="E16646" t="s">
        <v>11</v>
      </c>
      <c r="G16646" s="1">
        <v>26000</v>
      </c>
      <c r="I16646" s="13">
        <f t="shared" si="260"/>
        <v>-2551045.3550001774</v>
      </c>
    </row>
    <row r="16647" spans="1:9">
      <c r="A16647" s="10">
        <v>44222</v>
      </c>
      <c r="B16647" s="10">
        <v>44223</v>
      </c>
      <c r="C16647" t="s">
        <v>548</v>
      </c>
      <c r="D16647" t="s">
        <v>549</v>
      </c>
      <c r="E16647" t="s">
        <v>11</v>
      </c>
      <c r="G16647" s="1">
        <v>8000</v>
      </c>
      <c r="I16647" s="13">
        <f t="shared" si="260"/>
        <v>-2543045.3550001774</v>
      </c>
    </row>
    <row r="16648" spans="1:9">
      <c r="A16648" s="10">
        <v>44222</v>
      </c>
      <c r="B16648" s="10">
        <v>44223</v>
      </c>
      <c r="C16648" t="s">
        <v>19634</v>
      </c>
      <c r="D16648" t="s">
        <v>19633</v>
      </c>
      <c r="E16648" t="s">
        <v>11</v>
      </c>
      <c r="G16648" s="1">
        <v>300000</v>
      </c>
      <c r="I16648" s="13">
        <f t="shared" si="260"/>
        <v>-2243045.3550001774</v>
      </c>
    </row>
    <row r="16649" spans="1:9">
      <c r="A16649" s="10">
        <v>44229</v>
      </c>
      <c r="B16649" s="10">
        <v>44224</v>
      </c>
      <c r="C16649" t="s">
        <v>857</v>
      </c>
      <c r="D16649" t="s">
        <v>19768</v>
      </c>
      <c r="E16649" t="s">
        <v>19757</v>
      </c>
      <c r="F16649" s="1">
        <v>-37</v>
      </c>
      <c r="I16649" s="13">
        <f t="shared" si="260"/>
        <v>-2243082.3550001774</v>
      </c>
    </row>
    <row r="16650" spans="1:9">
      <c r="A16650" s="10">
        <v>44229</v>
      </c>
      <c r="B16650" s="10">
        <v>44224</v>
      </c>
      <c r="C16650" t="s">
        <v>857</v>
      </c>
      <c r="D16650" t="s">
        <v>19763</v>
      </c>
      <c r="E16650" t="s">
        <v>19757</v>
      </c>
      <c r="F16650" s="1">
        <v>-28</v>
      </c>
      <c r="I16650" s="13">
        <f t="shared" si="260"/>
        <v>-2243110.3550001774</v>
      </c>
    </row>
    <row r="16651" spans="1:9">
      <c r="A16651" s="10">
        <v>44229</v>
      </c>
      <c r="B16651" s="10">
        <v>44224</v>
      </c>
      <c r="C16651" t="s">
        <v>857</v>
      </c>
      <c r="D16651" t="s">
        <v>19758</v>
      </c>
      <c r="E16651" t="s">
        <v>19757</v>
      </c>
      <c r="F16651" s="1">
        <v>-37</v>
      </c>
      <c r="I16651" s="13">
        <f t="shared" si="260"/>
        <v>-2243147.3550001774</v>
      </c>
    </row>
    <row r="16652" spans="1:9">
      <c r="A16652" s="10">
        <v>44225</v>
      </c>
      <c r="B16652" s="10">
        <v>44224</v>
      </c>
      <c r="C16652" t="s">
        <v>19708</v>
      </c>
      <c r="D16652" t="s">
        <v>12256</v>
      </c>
      <c r="E16652" t="s">
        <v>18594</v>
      </c>
      <c r="F16652" s="1">
        <v>-1289.9559999999999</v>
      </c>
      <c r="I16652" s="13">
        <f t="shared" si="260"/>
        <v>-2244437.3110001772</v>
      </c>
    </row>
    <row r="16653" spans="1:9">
      <c r="A16653" s="10">
        <v>44225</v>
      </c>
      <c r="B16653" s="10">
        <v>44224</v>
      </c>
      <c r="C16653" t="s">
        <v>19707</v>
      </c>
      <c r="D16653" t="s">
        <v>19706</v>
      </c>
      <c r="E16653" t="s">
        <v>4837</v>
      </c>
      <c r="F16653" s="1">
        <v>-2431.4879999999998</v>
      </c>
      <c r="I16653" s="13">
        <f t="shared" si="260"/>
        <v>-2246868.7990001771</v>
      </c>
    </row>
    <row r="16654" spans="1:9">
      <c r="A16654" s="10">
        <v>44225</v>
      </c>
      <c r="B16654" s="10">
        <v>44224</v>
      </c>
      <c r="C16654" t="s">
        <v>12249</v>
      </c>
      <c r="D16654" t="s">
        <v>19704</v>
      </c>
      <c r="E16654" t="s">
        <v>11</v>
      </c>
      <c r="F16654" s="1">
        <v>-0.59499999999999997</v>
      </c>
      <c r="I16654" s="13">
        <f t="shared" si="260"/>
        <v>-2246869.3940001773</v>
      </c>
    </row>
    <row r="16655" spans="1:9">
      <c r="A16655" s="10">
        <v>44225</v>
      </c>
      <c r="B16655" s="10">
        <v>44224</v>
      </c>
      <c r="C16655" t="s">
        <v>452</v>
      </c>
      <c r="D16655" t="s">
        <v>1809</v>
      </c>
      <c r="E16655" t="s">
        <v>11</v>
      </c>
      <c r="F16655" s="1">
        <v>-0.59499999999999997</v>
      </c>
      <c r="I16655" s="13">
        <f t="shared" si="260"/>
        <v>-2246869.9890001775</v>
      </c>
    </row>
    <row r="16656" spans="1:9">
      <c r="A16656" s="10">
        <v>44225</v>
      </c>
      <c r="B16656" s="10">
        <v>44224</v>
      </c>
      <c r="C16656" t="s">
        <v>19703</v>
      </c>
      <c r="D16656" t="s">
        <v>19702</v>
      </c>
      <c r="E16656" t="s">
        <v>11</v>
      </c>
      <c r="F16656" s="1">
        <v>-1540.8209999999999</v>
      </c>
      <c r="I16656" s="13">
        <f t="shared" si="260"/>
        <v>-2248410.8100001775</v>
      </c>
    </row>
    <row r="16657" spans="1:9">
      <c r="A16657" s="10">
        <v>44225</v>
      </c>
      <c r="B16657" s="10">
        <v>44224</v>
      </c>
      <c r="C16657" t="s">
        <v>452</v>
      </c>
      <c r="D16657" t="s">
        <v>1575</v>
      </c>
      <c r="E16657" t="s">
        <v>11</v>
      </c>
      <c r="F16657" s="1">
        <v>-0.59499999999999997</v>
      </c>
      <c r="I16657" s="13">
        <f t="shared" si="260"/>
        <v>-2248411.4050001777</v>
      </c>
    </row>
    <row r="16658" spans="1:9">
      <c r="A16658" s="10">
        <v>44225</v>
      </c>
      <c r="B16658" s="10">
        <v>44224</v>
      </c>
      <c r="C16658" t="s">
        <v>19700</v>
      </c>
      <c r="D16658" t="s">
        <v>19699</v>
      </c>
      <c r="E16658" t="s">
        <v>11</v>
      </c>
      <c r="F16658" s="1">
        <v>-214.8</v>
      </c>
      <c r="I16658" s="13">
        <f t="shared" si="260"/>
        <v>-2248626.2050001775</v>
      </c>
    </row>
    <row r="16659" spans="1:9">
      <c r="A16659" s="10">
        <v>44225</v>
      </c>
      <c r="B16659" s="10">
        <v>44224</v>
      </c>
      <c r="C16659" t="s">
        <v>19698</v>
      </c>
      <c r="D16659" t="s">
        <v>19697</v>
      </c>
      <c r="E16659" t="s">
        <v>11</v>
      </c>
      <c r="F16659" s="1">
        <v>-12490.867</v>
      </c>
      <c r="I16659" s="13">
        <f t="shared" si="260"/>
        <v>-2261117.0720001776</v>
      </c>
    </row>
    <row r="16660" spans="1:9">
      <c r="A16660" s="10">
        <v>44225</v>
      </c>
      <c r="B16660" s="10">
        <v>44224</v>
      </c>
      <c r="C16660" t="s">
        <v>452</v>
      </c>
      <c r="D16660" t="s">
        <v>1961</v>
      </c>
      <c r="E16660" t="s">
        <v>11</v>
      </c>
      <c r="F16660" s="1">
        <v>-0.59499999999999997</v>
      </c>
      <c r="I16660" s="13">
        <f t="shared" si="260"/>
        <v>-2261117.6670001778</v>
      </c>
    </row>
    <row r="16661" spans="1:9">
      <c r="A16661" s="10">
        <v>44225</v>
      </c>
      <c r="B16661" s="10">
        <v>44224</v>
      </c>
      <c r="C16661" t="s">
        <v>452</v>
      </c>
      <c r="D16661" t="s">
        <v>2107</v>
      </c>
      <c r="E16661" t="s">
        <v>11</v>
      </c>
      <c r="F16661" s="1">
        <v>-0.59499999999999997</v>
      </c>
      <c r="I16661" s="13">
        <f t="shared" si="260"/>
        <v>-2261118.262000178</v>
      </c>
    </row>
    <row r="16662" spans="1:9">
      <c r="A16662" s="10">
        <v>44225</v>
      </c>
      <c r="B16662" s="10">
        <v>44224</v>
      </c>
      <c r="C16662" t="s">
        <v>19696</v>
      </c>
      <c r="D16662" t="s">
        <v>19695</v>
      </c>
      <c r="E16662" t="s">
        <v>6995</v>
      </c>
      <c r="F16662" s="1">
        <v>-3567.77</v>
      </c>
      <c r="I16662" s="13">
        <f t="shared" si="260"/>
        <v>-2264686.032000178</v>
      </c>
    </row>
    <row r="16663" spans="1:9">
      <c r="A16663" s="10">
        <v>44225</v>
      </c>
      <c r="B16663" s="10">
        <v>44224</v>
      </c>
      <c r="C16663" t="s">
        <v>19694</v>
      </c>
      <c r="D16663" t="s">
        <v>19693</v>
      </c>
      <c r="E16663" t="s">
        <v>11</v>
      </c>
      <c r="F16663" s="1">
        <v>-606.21299999999997</v>
      </c>
      <c r="I16663" s="13">
        <f t="shared" si="260"/>
        <v>-2265292.245000178</v>
      </c>
    </row>
    <row r="16664" spans="1:9">
      <c r="A16664" s="10">
        <v>44229</v>
      </c>
      <c r="B16664" s="10">
        <v>44225</v>
      </c>
      <c r="C16664" t="s">
        <v>105</v>
      </c>
      <c r="D16664" t="s">
        <v>19781</v>
      </c>
      <c r="E16664" t="s">
        <v>19780</v>
      </c>
      <c r="F16664" s="1">
        <v>-0.5</v>
      </c>
      <c r="I16664" s="13">
        <f t="shared" si="260"/>
        <v>-2265292.745000178</v>
      </c>
    </row>
    <row r="16665" spans="1:9">
      <c r="A16665" s="10">
        <v>44229</v>
      </c>
      <c r="B16665" s="10">
        <v>44225</v>
      </c>
      <c r="C16665" t="s">
        <v>60</v>
      </c>
      <c r="D16665" t="s">
        <v>19779</v>
      </c>
      <c r="E16665" t="s">
        <v>19771</v>
      </c>
      <c r="F16665" s="1">
        <v>-10</v>
      </c>
      <c r="I16665" s="13">
        <f t="shared" si="260"/>
        <v>-2265302.745000178</v>
      </c>
    </row>
    <row r="16666" spans="1:9">
      <c r="A16666" s="10">
        <v>44229</v>
      </c>
      <c r="B16666" s="10">
        <v>44225</v>
      </c>
      <c r="C16666" t="s">
        <v>96</v>
      </c>
      <c r="D16666" t="s">
        <v>19778</v>
      </c>
      <c r="E16666" t="s">
        <v>19777</v>
      </c>
      <c r="F16666" s="1">
        <v>-30</v>
      </c>
      <c r="I16666" s="13">
        <f t="shared" si="260"/>
        <v>-2265332.745000178</v>
      </c>
    </row>
    <row r="16667" spans="1:9">
      <c r="A16667" s="10">
        <v>44229</v>
      </c>
      <c r="B16667" s="10">
        <v>44225</v>
      </c>
      <c r="C16667" t="s">
        <v>7</v>
      </c>
      <c r="D16667" t="s">
        <v>19776</v>
      </c>
      <c r="E16667" t="s">
        <v>19774</v>
      </c>
      <c r="F16667" s="1">
        <v>-7.6</v>
      </c>
      <c r="I16667" s="13">
        <f t="shared" si="260"/>
        <v>-2265340.3450001781</v>
      </c>
    </row>
    <row r="16668" spans="1:9">
      <c r="A16668" s="10">
        <v>44229</v>
      </c>
      <c r="B16668" s="10">
        <v>44225</v>
      </c>
      <c r="C16668" t="s">
        <v>60</v>
      </c>
      <c r="D16668" t="s">
        <v>19775</v>
      </c>
      <c r="E16668" t="s">
        <v>19774</v>
      </c>
      <c r="F16668" s="1">
        <v>-10</v>
      </c>
      <c r="I16668" s="13">
        <f t="shared" si="260"/>
        <v>-2265350.3450001781</v>
      </c>
    </row>
    <row r="16669" spans="1:9">
      <c r="A16669" s="10">
        <v>44229</v>
      </c>
      <c r="B16669" s="10">
        <v>44225</v>
      </c>
      <c r="C16669" t="s">
        <v>60</v>
      </c>
      <c r="D16669" t="s">
        <v>19773</v>
      </c>
      <c r="E16669" t="s">
        <v>19764</v>
      </c>
      <c r="F16669" s="1">
        <v>-10</v>
      </c>
      <c r="I16669" s="13">
        <f t="shared" si="260"/>
        <v>-2265360.3450001781</v>
      </c>
    </row>
    <row r="16670" spans="1:9">
      <c r="A16670" s="10">
        <v>44229</v>
      </c>
      <c r="B16670" s="10">
        <v>44225</v>
      </c>
      <c r="C16670" t="s">
        <v>7</v>
      </c>
      <c r="D16670" t="s">
        <v>19772</v>
      </c>
      <c r="E16670" t="s">
        <v>19771</v>
      </c>
      <c r="F16670" s="1">
        <v>-7.6</v>
      </c>
      <c r="I16670" s="13">
        <f t="shared" si="260"/>
        <v>-2265367.9450001782</v>
      </c>
    </row>
    <row r="16671" spans="1:9">
      <c r="A16671" s="10">
        <v>44229</v>
      </c>
      <c r="B16671" s="10">
        <v>44225</v>
      </c>
      <c r="C16671" t="s">
        <v>105</v>
      </c>
      <c r="D16671" t="s">
        <v>19770</v>
      </c>
      <c r="E16671" t="s">
        <v>19769</v>
      </c>
      <c r="F16671" s="1">
        <v>-0.5</v>
      </c>
      <c r="I16671" s="13">
        <f t="shared" si="260"/>
        <v>-2265368.4450001782</v>
      </c>
    </row>
    <row r="16672" spans="1:9">
      <c r="A16672" s="10">
        <v>44229</v>
      </c>
      <c r="B16672" s="10">
        <v>44225</v>
      </c>
      <c r="C16672" t="s">
        <v>96</v>
      </c>
      <c r="D16672" t="s">
        <v>19767</v>
      </c>
      <c r="E16672" t="s">
        <v>19766</v>
      </c>
      <c r="F16672" s="1">
        <v>-30</v>
      </c>
      <c r="I16672" s="13">
        <f t="shared" si="260"/>
        <v>-2265398.4450001782</v>
      </c>
    </row>
    <row r="16673" spans="1:9">
      <c r="A16673" s="10">
        <v>44229</v>
      </c>
      <c r="B16673" s="10">
        <v>44225</v>
      </c>
      <c r="C16673" t="s">
        <v>7</v>
      </c>
      <c r="D16673" t="s">
        <v>19765</v>
      </c>
      <c r="E16673" t="s">
        <v>19764</v>
      </c>
      <c r="F16673" s="1">
        <v>-7.6</v>
      </c>
      <c r="I16673" s="13">
        <f t="shared" si="260"/>
        <v>-2265406.0450001783</v>
      </c>
    </row>
    <row r="16674" spans="1:9">
      <c r="A16674" s="10">
        <v>44229</v>
      </c>
      <c r="B16674" s="10">
        <v>44225</v>
      </c>
      <c r="C16674" t="s">
        <v>96</v>
      </c>
      <c r="D16674" t="s">
        <v>19762</v>
      </c>
      <c r="E16674" t="s">
        <v>19761</v>
      </c>
      <c r="F16674" s="1">
        <v>-30</v>
      </c>
      <c r="I16674" s="13">
        <f t="shared" si="260"/>
        <v>-2265436.0450001783</v>
      </c>
    </row>
    <row r="16675" spans="1:9">
      <c r="A16675" s="10">
        <v>44229</v>
      </c>
      <c r="B16675" s="10">
        <v>44225</v>
      </c>
      <c r="C16675" t="s">
        <v>105</v>
      </c>
      <c r="D16675" t="s">
        <v>19760</v>
      </c>
      <c r="E16675" t="s">
        <v>19759</v>
      </c>
      <c r="F16675" s="1">
        <v>-0.5</v>
      </c>
      <c r="I16675" s="13">
        <f t="shared" si="260"/>
        <v>-2265436.5450001783</v>
      </c>
    </row>
    <row r="16676" spans="1:9">
      <c r="A16676" s="10">
        <v>44228</v>
      </c>
      <c r="B16676" s="10">
        <v>44225</v>
      </c>
      <c r="C16676" t="s">
        <v>3583</v>
      </c>
      <c r="D16676" t="s">
        <v>19741</v>
      </c>
      <c r="E16676" t="s">
        <v>3581</v>
      </c>
      <c r="F16676" s="1">
        <v>-142.80000000000001</v>
      </c>
      <c r="I16676" s="13">
        <f t="shared" si="260"/>
        <v>-2265579.3450001781</v>
      </c>
    </row>
    <row r="16677" spans="1:9">
      <c r="A16677" s="10">
        <v>44228</v>
      </c>
      <c r="B16677" s="10">
        <v>44225</v>
      </c>
      <c r="C16677" t="s">
        <v>19740</v>
      </c>
      <c r="D16677" t="s">
        <v>13923</v>
      </c>
      <c r="E16677" t="s">
        <v>19739</v>
      </c>
      <c r="F16677" s="1">
        <v>-3063.06</v>
      </c>
      <c r="I16677" s="13">
        <f t="shared" si="260"/>
        <v>-2268642.4050001781</v>
      </c>
    </row>
    <row r="16678" spans="1:9">
      <c r="A16678" s="10">
        <v>44228</v>
      </c>
      <c r="B16678" s="10">
        <v>44225</v>
      </c>
      <c r="C16678" t="s">
        <v>19738</v>
      </c>
      <c r="D16678" t="s">
        <v>19737</v>
      </c>
      <c r="E16678" t="s">
        <v>17321</v>
      </c>
      <c r="F16678" s="1">
        <v>-2871.8290000000002</v>
      </c>
      <c r="I16678" s="13">
        <f t="shared" si="260"/>
        <v>-2271514.2340001781</v>
      </c>
    </row>
    <row r="16679" spans="1:9">
      <c r="A16679" s="10">
        <v>44228</v>
      </c>
      <c r="B16679" s="10">
        <v>44225</v>
      </c>
      <c r="C16679" t="s">
        <v>19736</v>
      </c>
      <c r="D16679" t="s">
        <v>14600</v>
      </c>
      <c r="E16679" t="s">
        <v>4346</v>
      </c>
      <c r="F16679" s="1">
        <v>-666.86300000000006</v>
      </c>
      <c r="I16679" s="13">
        <f t="shared" si="260"/>
        <v>-2272181.0970001779</v>
      </c>
    </row>
    <row r="16680" spans="1:9">
      <c r="A16680" s="10">
        <v>44228</v>
      </c>
      <c r="B16680" s="10">
        <v>44225</v>
      </c>
      <c r="C16680" t="s">
        <v>19735</v>
      </c>
      <c r="E16680" t="s">
        <v>100</v>
      </c>
      <c r="F16680" s="1">
        <v>-38587.82</v>
      </c>
      <c r="I16680" s="13">
        <f t="shared" si="260"/>
        <v>-2310768.9170001778</v>
      </c>
    </row>
    <row r="16681" spans="1:9">
      <c r="A16681" s="10">
        <v>44228</v>
      </c>
      <c r="B16681" s="10">
        <v>44225</v>
      </c>
      <c r="C16681" t="s">
        <v>101</v>
      </c>
      <c r="E16681" t="s">
        <v>11</v>
      </c>
      <c r="F16681" s="1">
        <v>-9.52</v>
      </c>
      <c r="I16681" s="13">
        <f t="shared" si="260"/>
        <v>-2310778.4370001778</v>
      </c>
    </row>
    <row r="16682" spans="1:9">
      <c r="A16682" s="10">
        <v>44228</v>
      </c>
      <c r="B16682" s="10">
        <v>44225</v>
      </c>
      <c r="C16682" t="s">
        <v>19734</v>
      </c>
      <c r="E16682" t="s">
        <v>100</v>
      </c>
      <c r="F16682" s="1">
        <v>-4269.4930000000004</v>
      </c>
      <c r="I16682" s="13">
        <f t="shared" si="260"/>
        <v>-2315047.9300001776</v>
      </c>
    </row>
    <row r="16683" spans="1:9">
      <c r="A16683" s="10">
        <v>44228</v>
      </c>
      <c r="B16683" s="10">
        <v>44225</v>
      </c>
      <c r="C16683" t="s">
        <v>101</v>
      </c>
      <c r="E16683" t="s">
        <v>11</v>
      </c>
      <c r="F16683" s="1">
        <v>-9.52</v>
      </c>
      <c r="I16683" s="13">
        <f t="shared" si="260"/>
        <v>-2315057.4500001776</v>
      </c>
    </row>
    <row r="16684" spans="1:9">
      <c r="A16684" s="10">
        <v>44228</v>
      </c>
      <c r="B16684" s="10">
        <v>44225</v>
      </c>
      <c r="C16684" t="s">
        <v>19733</v>
      </c>
      <c r="D16684" t="s">
        <v>19732</v>
      </c>
      <c r="E16684" t="s">
        <v>7414</v>
      </c>
      <c r="F16684" s="1">
        <v>-282.63</v>
      </c>
      <c r="I16684" s="13">
        <f t="shared" si="260"/>
        <v>-2315340.0800001775</v>
      </c>
    </row>
    <row r="16685" spans="1:9">
      <c r="A16685" s="10">
        <v>44228</v>
      </c>
      <c r="B16685" s="10">
        <v>44225</v>
      </c>
      <c r="C16685" t="s">
        <v>19731</v>
      </c>
      <c r="D16685" t="s">
        <v>19730</v>
      </c>
      <c r="E16685" t="s">
        <v>17321</v>
      </c>
      <c r="F16685" s="1">
        <v>-970.33299999999997</v>
      </c>
      <c r="I16685" s="13">
        <f t="shared" si="260"/>
        <v>-2316310.4130001776</v>
      </c>
    </row>
    <row r="16686" spans="1:9">
      <c r="A16686" s="10">
        <v>44228</v>
      </c>
      <c r="B16686" s="10">
        <v>44225</v>
      </c>
      <c r="C16686" t="s">
        <v>19729</v>
      </c>
      <c r="D16686" t="s">
        <v>8202</v>
      </c>
      <c r="E16686" t="s">
        <v>7414</v>
      </c>
      <c r="F16686" s="1">
        <v>-161.25</v>
      </c>
      <c r="I16686" s="13">
        <f t="shared" si="260"/>
        <v>-2316471.6630001776</v>
      </c>
    </row>
    <row r="16687" spans="1:9">
      <c r="A16687" s="10">
        <v>44228</v>
      </c>
      <c r="B16687" s="10">
        <v>44225</v>
      </c>
      <c r="C16687" t="s">
        <v>19728</v>
      </c>
      <c r="D16687" t="s">
        <v>19727</v>
      </c>
      <c r="E16687" t="s">
        <v>6120</v>
      </c>
      <c r="F16687" s="1">
        <v>-197.99100000000001</v>
      </c>
      <c r="I16687" s="13">
        <f t="shared" si="260"/>
        <v>-2316669.6540001775</v>
      </c>
    </row>
    <row r="16688" spans="1:9">
      <c r="A16688" s="10">
        <v>44228</v>
      </c>
      <c r="B16688" s="10">
        <v>44225</v>
      </c>
      <c r="C16688" t="s">
        <v>19726</v>
      </c>
      <c r="D16688" t="s">
        <v>19725</v>
      </c>
      <c r="E16688" t="s">
        <v>7414</v>
      </c>
      <c r="F16688" s="1">
        <v>-818.13</v>
      </c>
      <c r="I16688" s="13">
        <f t="shared" si="260"/>
        <v>-2317487.7840001774</v>
      </c>
    </row>
    <row r="16689" spans="1:9">
      <c r="A16689" s="10">
        <v>44228</v>
      </c>
      <c r="B16689" s="10">
        <v>44225</v>
      </c>
      <c r="C16689" t="s">
        <v>19724</v>
      </c>
      <c r="E16689" t="s">
        <v>100</v>
      </c>
      <c r="F16689" s="1">
        <v>-3385.223</v>
      </c>
      <c r="I16689" s="13">
        <f t="shared" si="260"/>
        <v>-2320873.0070001776</v>
      </c>
    </row>
    <row r="16690" spans="1:9">
      <c r="A16690" s="10">
        <v>44228</v>
      </c>
      <c r="B16690" s="10">
        <v>44225</v>
      </c>
      <c r="C16690" t="s">
        <v>101</v>
      </c>
      <c r="E16690" t="s">
        <v>11</v>
      </c>
      <c r="F16690" s="1">
        <v>-9.52</v>
      </c>
      <c r="I16690" s="13">
        <f t="shared" si="260"/>
        <v>-2320882.5270001777</v>
      </c>
    </row>
    <row r="16691" spans="1:9">
      <c r="A16691" s="10">
        <v>44228</v>
      </c>
      <c r="B16691" s="10">
        <v>44225</v>
      </c>
      <c r="C16691" t="s">
        <v>19723</v>
      </c>
      <c r="D16691" t="s">
        <v>19722</v>
      </c>
      <c r="E16691" t="s">
        <v>7414</v>
      </c>
      <c r="F16691" s="1">
        <v>-2461.366</v>
      </c>
      <c r="I16691" s="13">
        <f t="shared" si="260"/>
        <v>-2323343.8930001776</v>
      </c>
    </row>
    <row r="16692" spans="1:9">
      <c r="A16692" s="10">
        <v>44228</v>
      </c>
      <c r="B16692" s="10">
        <v>44225</v>
      </c>
      <c r="C16692" t="s">
        <v>184</v>
      </c>
      <c r="E16692" t="s">
        <v>11</v>
      </c>
      <c r="F16692" s="1">
        <v>-10</v>
      </c>
      <c r="I16692" s="13">
        <f t="shared" si="260"/>
        <v>-2323353.8930001776</v>
      </c>
    </row>
    <row r="16693" spans="1:9">
      <c r="A16693" s="10">
        <v>44228</v>
      </c>
      <c r="B16693" s="10">
        <v>44225</v>
      </c>
      <c r="C16693" t="s">
        <v>7</v>
      </c>
      <c r="E16693" t="s">
        <v>11</v>
      </c>
      <c r="F16693" s="1">
        <v>-1.9</v>
      </c>
      <c r="I16693" s="13">
        <f t="shared" si="260"/>
        <v>-2323355.7930001775</v>
      </c>
    </row>
    <row r="16694" spans="1:9">
      <c r="A16694" s="10">
        <v>44228</v>
      </c>
      <c r="B16694" s="10">
        <v>44225</v>
      </c>
      <c r="C16694" t="s">
        <v>19721</v>
      </c>
      <c r="D16694" t="s">
        <v>12944</v>
      </c>
      <c r="E16694" t="s">
        <v>12669</v>
      </c>
      <c r="F16694" s="1">
        <v>-304.59199999999998</v>
      </c>
      <c r="I16694" s="13">
        <f t="shared" si="260"/>
        <v>-2323660.3850001777</v>
      </c>
    </row>
    <row r="16695" spans="1:9">
      <c r="A16695" s="10">
        <v>44228</v>
      </c>
      <c r="B16695" s="10">
        <v>44225</v>
      </c>
      <c r="C16695" t="s">
        <v>19720</v>
      </c>
      <c r="D16695" t="s">
        <v>19719</v>
      </c>
      <c r="E16695" t="s">
        <v>11</v>
      </c>
      <c r="F16695" s="1">
        <v>-9438.2960000000003</v>
      </c>
      <c r="I16695" s="13">
        <f t="shared" si="260"/>
        <v>-2333098.6810001777</v>
      </c>
    </row>
    <row r="16696" spans="1:9">
      <c r="A16696" s="10">
        <v>44228</v>
      </c>
      <c r="B16696" s="10">
        <v>44225</v>
      </c>
      <c r="C16696" t="s">
        <v>563</v>
      </c>
      <c r="D16696" t="s">
        <v>19718</v>
      </c>
      <c r="E16696" t="s">
        <v>564</v>
      </c>
      <c r="F16696" s="1">
        <v>-542432.53799999994</v>
      </c>
      <c r="I16696" s="13">
        <f t="shared" si="260"/>
        <v>-2875531.2190001775</v>
      </c>
    </row>
    <row r="16697" spans="1:9">
      <c r="A16697" s="10">
        <v>44228</v>
      </c>
      <c r="B16697" s="10">
        <v>44225</v>
      </c>
      <c r="C16697" t="s">
        <v>430</v>
      </c>
      <c r="D16697" t="s">
        <v>19718</v>
      </c>
      <c r="E16697" t="s">
        <v>11</v>
      </c>
      <c r="F16697" s="1">
        <v>-1.19</v>
      </c>
      <c r="I16697" s="13">
        <f t="shared" si="260"/>
        <v>-2875532.4090001774</v>
      </c>
    </row>
    <row r="16698" spans="1:9">
      <c r="A16698" s="10">
        <v>44228</v>
      </c>
      <c r="B16698" s="10">
        <v>44225</v>
      </c>
      <c r="C16698" t="s">
        <v>19717</v>
      </c>
      <c r="D16698" t="s">
        <v>19716</v>
      </c>
      <c r="E16698" t="s">
        <v>19715</v>
      </c>
      <c r="F16698" s="1">
        <v>-1940.049</v>
      </c>
      <c r="I16698" s="13">
        <f t="shared" si="260"/>
        <v>-2877472.4580001775</v>
      </c>
    </row>
    <row r="16699" spans="1:9">
      <c r="A16699" s="10">
        <v>44228</v>
      </c>
      <c r="B16699" s="10">
        <v>44225</v>
      </c>
      <c r="C16699" t="s">
        <v>42</v>
      </c>
      <c r="D16699" t="s">
        <v>19714</v>
      </c>
      <c r="E16699" t="s">
        <v>44</v>
      </c>
      <c r="F16699" s="1">
        <v>-45994.618000000002</v>
      </c>
      <c r="I16699" s="13">
        <f t="shared" si="260"/>
        <v>-2923467.0760001773</v>
      </c>
    </row>
    <row r="16700" spans="1:9">
      <c r="A16700" s="10">
        <v>44228</v>
      </c>
      <c r="B16700" s="10">
        <v>44225</v>
      </c>
      <c r="C16700" t="s">
        <v>45</v>
      </c>
      <c r="D16700" t="s">
        <v>19714</v>
      </c>
      <c r="E16700" t="s">
        <v>44</v>
      </c>
      <c r="F16700" s="1">
        <v>-5.95</v>
      </c>
      <c r="I16700" s="13">
        <f t="shared" si="260"/>
        <v>-2923473.0260001775</v>
      </c>
    </row>
    <row r="16701" spans="1:9">
      <c r="A16701" s="10">
        <v>44228</v>
      </c>
      <c r="B16701" s="10">
        <v>44225</v>
      </c>
      <c r="C16701" t="s">
        <v>42</v>
      </c>
      <c r="D16701" t="s">
        <v>19713</v>
      </c>
      <c r="E16701" t="s">
        <v>44</v>
      </c>
      <c r="F16701" s="1">
        <v>-133774.35699999999</v>
      </c>
      <c r="I16701" s="13">
        <f t="shared" si="260"/>
        <v>-3057247.3830001773</v>
      </c>
    </row>
    <row r="16702" spans="1:9">
      <c r="A16702" s="10">
        <v>44228</v>
      </c>
      <c r="B16702" s="10">
        <v>44225</v>
      </c>
      <c r="C16702" t="s">
        <v>45</v>
      </c>
      <c r="D16702" t="s">
        <v>19713</v>
      </c>
      <c r="E16702" t="s">
        <v>44</v>
      </c>
      <c r="F16702" s="1">
        <v>-5.95</v>
      </c>
      <c r="I16702" s="13">
        <f t="shared" si="260"/>
        <v>-3057253.3330001775</v>
      </c>
    </row>
    <row r="16703" spans="1:9">
      <c r="A16703" s="10">
        <v>44228</v>
      </c>
      <c r="B16703" s="10">
        <v>44225</v>
      </c>
      <c r="C16703" t="s">
        <v>19712</v>
      </c>
      <c r="D16703" t="s">
        <v>19711</v>
      </c>
      <c r="E16703" t="s">
        <v>3689</v>
      </c>
      <c r="F16703" s="1">
        <v>-1787.325</v>
      </c>
      <c r="I16703" s="13">
        <f t="shared" si="260"/>
        <v>-3059040.6580001777</v>
      </c>
    </row>
    <row r="16704" spans="1:9">
      <c r="A16704" s="10">
        <v>44228</v>
      </c>
      <c r="B16704" s="10">
        <v>44225</v>
      </c>
      <c r="C16704" t="s">
        <v>19710</v>
      </c>
      <c r="D16704" t="s">
        <v>19709</v>
      </c>
      <c r="E16704" t="s">
        <v>7414</v>
      </c>
      <c r="F16704" s="1">
        <v>-343.32</v>
      </c>
      <c r="I16704" s="13">
        <f t="shared" si="260"/>
        <v>-3059383.9780001775</v>
      </c>
    </row>
    <row r="16705" spans="1:9">
      <c r="A16705" s="10">
        <v>44229</v>
      </c>
      <c r="B16705" s="10">
        <v>44228</v>
      </c>
      <c r="C16705" t="s">
        <v>67</v>
      </c>
      <c r="D16705" t="s">
        <v>19742</v>
      </c>
      <c r="E16705" t="s">
        <v>11</v>
      </c>
      <c r="F16705" s="1">
        <v>-0.76200000000000001</v>
      </c>
      <c r="I16705" s="13">
        <f t="shared" si="260"/>
        <v>-3059384.7400001776</v>
      </c>
    </row>
    <row r="16706" spans="1:9">
      <c r="A16706" s="10">
        <v>44229</v>
      </c>
      <c r="B16706" s="10">
        <v>44228</v>
      </c>
      <c r="C16706" t="s">
        <v>452</v>
      </c>
      <c r="D16706" t="s">
        <v>2061</v>
      </c>
      <c r="E16706" t="s">
        <v>11</v>
      </c>
      <c r="F16706" s="1">
        <v>-0.59499999999999997</v>
      </c>
      <c r="I16706" s="13">
        <f t="shared" si="260"/>
        <v>-3059385.3350001778</v>
      </c>
    </row>
    <row r="16707" spans="1:9">
      <c r="A16707" s="10">
        <v>44229</v>
      </c>
      <c r="B16707" s="10">
        <v>44228</v>
      </c>
      <c r="C16707" t="s">
        <v>452</v>
      </c>
      <c r="D16707" t="s">
        <v>1792</v>
      </c>
      <c r="E16707" t="s">
        <v>11</v>
      </c>
      <c r="F16707" s="1">
        <v>-0.59499999999999997</v>
      </c>
      <c r="I16707" s="13">
        <f t="shared" ref="I16707:I16770" si="261">I16706+F16707+G16707</f>
        <v>-3059385.9300001781</v>
      </c>
    </row>
    <row r="16708" spans="1:9">
      <c r="A16708" s="10">
        <v>44229</v>
      </c>
      <c r="B16708" s="10">
        <v>44228</v>
      </c>
      <c r="C16708" t="s">
        <v>67</v>
      </c>
      <c r="D16708" t="s">
        <v>19782</v>
      </c>
      <c r="E16708" t="s">
        <v>11</v>
      </c>
      <c r="F16708" s="1">
        <v>-0.76200000000000001</v>
      </c>
      <c r="I16708" s="13">
        <f t="shared" si="261"/>
        <v>-3059386.6920001782</v>
      </c>
    </row>
    <row r="16709" spans="1:9">
      <c r="A16709" s="10">
        <v>44229</v>
      </c>
      <c r="B16709" s="10">
        <v>44228</v>
      </c>
      <c r="C16709" t="s">
        <v>68</v>
      </c>
      <c r="D16709" t="s">
        <v>19782</v>
      </c>
      <c r="E16709" t="s">
        <v>11</v>
      </c>
      <c r="F16709" s="1">
        <v>-0.19</v>
      </c>
      <c r="I16709" s="13">
        <f t="shared" si="261"/>
        <v>-3059386.8820001781</v>
      </c>
    </row>
    <row r="16710" spans="1:9">
      <c r="A16710" s="10">
        <v>44229</v>
      </c>
      <c r="B16710" s="10">
        <v>44228</v>
      </c>
      <c r="C16710" t="s">
        <v>184</v>
      </c>
      <c r="E16710" t="s">
        <v>11</v>
      </c>
      <c r="F16710" s="1">
        <v>-10</v>
      </c>
      <c r="I16710" s="13">
        <f t="shared" si="261"/>
        <v>-3059396.8820001781</v>
      </c>
    </row>
    <row r="16711" spans="1:9">
      <c r="A16711" s="10">
        <v>44229</v>
      </c>
      <c r="B16711" s="10">
        <v>44228</v>
      </c>
      <c r="C16711" t="s">
        <v>7</v>
      </c>
      <c r="E16711" t="s">
        <v>11</v>
      </c>
      <c r="F16711" s="1">
        <v>-1.9</v>
      </c>
      <c r="I16711" s="13">
        <f t="shared" si="261"/>
        <v>-3059398.782000178</v>
      </c>
    </row>
    <row r="16712" spans="1:9">
      <c r="A16712" s="10">
        <v>44229</v>
      </c>
      <c r="B16712" s="10">
        <v>44228</v>
      </c>
      <c r="C16712" t="s">
        <v>452</v>
      </c>
      <c r="D16712" t="s">
        <v>1511</v>
      </c>
      <c r="E16712" t="s">
        <v>11</v>
      </c>
      <c r="F16712" s="1">
        <v>-0.59499999999999997</v>
      </c>
      <c r="I16712" s="13">
        <f t="shared" si="261"/>
        <v>-3059399.3770001782</v>
      </c>
    </row>
    <row r="16713" spans="1:9">
      <c r="A16713" s="10">
        <v>44229</v>
      </c>
      <c r="B16713" s="10">
        <v>44228</v>
      </c>
      <c r="C16713" t="s">
        <v>19755</v>
      </c>
      <c r="D16713" t="s">
        <v>19754</v>
      </c>
      <c r="E16713" t="s">
        <v>14</v>
      </c>
      <c r="F16713" s="1">
        <v>-306.90600000000001</v>
      </c>
      <c r="I16713" s="13">
        <f t="shared" si="261"/>
        <v>-3059706.2830001782</v>
      </c>
    </row>
    <row r="16714" spans="1:9">
      <c r="A16714" s="10">
        <v>44229</v>
      </c>
      <c r="B16714" s="10">
        <v>44228</v>
      </c>
      <c r="C16714" t="s">
        <v>452</v>
      </c>
      <c r="D16714" t="s">
        <v>1843</v>
      </c>
      <c r="E16714" t="s">
        <v>11</v>
      </c>
      <c r="F16714" s="1">
        <v>-0.59499999999999997</v>
      </c>
      <c r="I16714" s="13">
        <f t="shared" si="261"/>
        <v>-3059706.8780001784</v>
      </c>
    </row>
    <row r="16715" spans="1:9">
      <c r="A16715" s="10">
        <v>44229</v>
      </c>
      <c r="B16715" s="10">
        <v>44228</v>
      </c>
      <c r="C16715" t="s">
        <v>19752</v>
      </c>
      <c r="D16715" t="s">
        <v>19751</v>
      </c>
      <c r="E16715" t="s">
        <v>16787</v>
      </c>
      <c r="F16715" s="1">
        <v>-265.60000000000002</v>
      </c>
      <c r="I16715" s="13">
        <f t="shared" si="261"/>
        <v>-3059972.4780001785</v>
      </c>
    </row>
    <row r="16716" spans="1:9">
      <c r="A16716" s="10">
        <v>44229</v>
      </c>
      <c r="B16716" s="10">
        <v>44228</v>
      </c>
      <c r="C16716" t="s">
        <v>19750</v>
      </c>
      <c r="D16716" t="s">
        <v>19749</v>
      </c>
      <c r="E16716" t="s">
        <v>9647</v>
      </c>
      <c r="F16716" s="1">
        <v>-859.78</v>
      </c>
      <c r="I16716" s="13">
        <f t="shared" si="261"/>
        <v>-3060832.2580001783</v>
      </c>
    </row>
    <row r="16717" spans="1:9">
      <c r="A16717" s="10">
        <v>44229</v>
      </c>
      <c r="B16717" s="10">
        <v>44228</v>
      </c>
      <c r="C16717" t="s">
        <v>19748</v>
      </c>
      <c r="D16717" t="s">
        <v>19747</v>
      </c>
      <c r="E16717" t="s">
        <v>9647</v>
      </c>
      <c r="F16717" s="1">
        <v>-808.37199999999996</v>
      </c>
      <c r="I16717" s="13">
        <f t="shared" si="261"/>
        <v>-3061640.6300001782</v>
      </c>
    </row>
    <row r="16718" spans="1:9">
      <c r="A16718" s="10">
        <v>44229</v>
      </c>
      <c r="B16718" s="10">
        <v>44228</v>
      </c>
      <c r="C16718" t="s">
        <v>12249</v>
      </c>
      <c r="D16718" t="s">
        <v>19745</v>
      </c>
      <c r="E16718" t="s">
        <v>11</v>
      </c>
      <c r="F16718" s="1">
        <v>-0.59499999999999997</v>
      </c>
      <c r="I16718" s="13">
        <f t="shared" si="261"/>
        <v>-3061641.2250001784</v>
      </c>
    </row>
    <row r="16719" spans="1:9">
      <c r="A16719" s="10">
        <v>44229</v>
      </c>
      <c r="B16719" s="10">
        <v>44228</v>
      </c>
      <c r="C16719" t="s">
        <v>67</v>
      </c>
      <c r="D16719" t="s">
        <v>19743</v>
      </c>
      <c r="E16719" t="s">
        <v>11</v>
      </c>
      <c r="F16719" s="1">
        <v>-0.76200000000000001</v>
      </c>
      <c r="I16719" s="13">
        <f t="shared" si="261"/>
        <v>-3061641.9870001785</v>
      </c>
    </row>
    <row r="16720" spans="1:9">
      <c r="A16720" s="10">
        <v>44229</v>
      </c>
      <c r="B16720" s="10">
        <v>44228</v>
      </c>
      <c r="C16720" t="s">
        <v>68</v>
      </c>
      <c r="D16720" t="s">
        <v>19743</v>
      </c>
      <c r="E16720" t="s">
        <v>11</v>
      </c>
      <c r="F16720" s="1">
        <v>-0.19</v>
      </c>
      <c r="I16720" s="13">
        <f t="shared" si="261"/>
        <v>-3061642.1770001785</v>
      </c>
    </row>
    <row r="16721" spans="1:9">
      <c r="A16721" s="10">
        <v>44229</v>
      </c>
      <c r="B16721" s="10">
        <v>44228</v>
      </c>
      <c r="C16721" t="s">
        <v>68</v>
      </c>
      <c r="D16721" t="s">
        <v>19742</v>
      </c>
      <c r="E16721" t="s">
        <v>11</v>
      </c>
      <c r="F16721" s="1">
        <v>-0.19</v>
      </c>
      <c r="I16721" s="13">
        <f t="shared" si="261"/>
        <v>-3061642.3670001784</v>
      </c>
    </row>
    <row r="16722" spans="1:9">
      <c r="A16722" s="10">
        <v>44228</v>
      </c>
      <c r="B16722" s="10">
        <v>44228</v>
      </c>
      <c r="C16722" t="s">
        <v>350</v>
      </c>
      <c r="E16722" t="s">
        <v>11</v>
      </c>
      <c r="F16722" s="1">
        <v>-2.9750000000000001</v>
      </c>
      <c r="I16722" s="13">
        <f t="shared" si="261"/>
        <v>-3061645.3420001785</v>
      </c>
    </row>
    <row r="16723" spans="1:9">
      <c r="A16723" s="10">
        <v>44228</v>
      </c>
      <c r="B16723" s="10">
        <v>44228</v>
      </c>
      <c r="C16723" t="s">
        <v>4758</v>
      </c>
      <c r="E16723" t="s">
        <v>11</v>
      </c>
      <c r="F16723" s="1">
        <v>-40403.332999999999</v>
      </c>
      <c r="I16723" s="13">
        <f t="shared" si="261"/>
        <v>-3102048.6750001786</v>
      </c>
    </row>
    <row r="16724" spans="1:9">
      <c r="A16724" s="10">
        <v>44228</v>
      </c>
      <c r="B16724" s="10">
        <v>44228</v>
      </c>
      <c r="C16724" t="s">
        <v>350</v>
      </c>
      <c r="E16724" t="s">
        <v>11</v>
      </c>
      <c r="F16724" s="1">
        <v>-2.9750000000000001</v>
      </c>
      <c r="I16724" s="13">
        <f t="shared" si="261"/>
        <v>-3102051.6500001787</v>
      </c>
    </row>
    <row r="16725" spans="1:9">
      <c r="A16725" s="10">
        <v>44228</v>
      </c>
      <c r="B16725" s="10">
        <v>44228</v>
      </c>
      <c r="C16725" t="s">
        <v>350</v>
      </c>
      <c r="E16725" t="s">
        <v>11</v>
      </c>
      <c r="F16725" s="1">
        <v>-2.9750000000000001</v>
      </c>
      <c r="I16725" s="13">
        <f t="shared" si="261"/>
        <v>-3102054.6250001788</v>
      </c>
    </row>
    <row r="16726" spans="1:9">
      <c r="A16726" s="10">
        <v>44228</v>
      </c>
      <c r="B16726" s="10">
        <v>44228</v>
      </c>
      <c r="C16726" t="s">
        <v>4758</v>
      </c>
      <c r="E16726" t="s">
        <v>11</v>
      </c>
      <c r="F16726" s="1">
        <v>-22446.295999999998</v>
      </c>
      <c r="I16726" s="13">
        <f t="shared" si="261"/>
        <v>-3124500.9210001789</v>
      </c>
    </row>
    <row r="16727" spans="1:9">
      <c r="A16727" s="10">
        <v>44228</v>
      </c>
      <c r="B16727" s="10">
        <v>44228</v>
      </c>
      <c r="C16727" t="s">
        <v>3741</v>
      </c>
      <c r="E16727" t="s">
        <v>11</v>
      </c>
      <c r="F16727" s="1">
        <v>-104166.667</v>
      </c>
      <c r="I16727" s="13">
        <f t="shared" si="261"/>
        <v>-3228667.5880001788</v>
      </c>
    </row>
    <row r="16728" spans="1:9">
      <c r="A16728" s="10">
        <v>44228</v>
      </c>
      <c r="B16728" s="10">
        <v>44228</v>
      </c>
      <c r="C16728" t="s">
        <v>577</v>
      </c>
      <c r="E16728" t="s">
        <v>11</v>
      </c>
      <c r="F16728" s="1">
        <v>-62.475000000000001</v>
      </c>
      <c r="I16728" s="13">
        <f t="shared" si="261"/>
        <v>-3228730.0630001789</v>
      </c>
    </row>
    <row r="16729" spans="1:9">
      <c r="A16729" s="10">
        <v>44228</v>
      </c>
      <c r="B16729" s="10">
        <v>44228</v>
      </c>
      <c r="C16729" t="s">
        <v>570</v>
      </c>
      <c r="E16729" t="s">
        <v>11</v>
      </c>
      <c r="F16729" s="1">
        <v>-34.451000000000001</v>
      </c>
      <c r="I16729" s="13">
        <f t="shared" si="261"/>
        <v>-3228764.5140001788</v>
      </c>
    </row>
    <row r="16730" spans="1:9">
      <c r="A16730" s="10">
        <v>44228</v>
      </c>
      <c r="B16730" s="10">
        <v>44228</v>
      </c>
      <c r="C16730" t="s">
        <v>569</v>
      </c>
      <c r="E16730" t="s">
        <v>11</v>
      </c>
      <c r="F16730" s="1">
        <v>-20.527999999999999</v>
      </c>
      <c r="I16730" s="13">
        <f t="shared" si="261"/>
        <v>-3228785.0420001787</v>
      </c>
    </row>
    <row r="16731" spans="1:9">
      <c r="A16731" s="10">
        <v>44228</v>
      </c>
      <c r="B16731" s="10">
        <v>44228</v>
      </c>
      <c r="C16731" t="s">
        <v>574</v>
      </c>
      <c r="E16731" t="s">
        <v>11</v>
      </c>
      <c r="F16731" s="1">
        <v>-19.527000000000001</v>
      </c>
      <c r="I16731" s="13">
        <f t="shared" si="261"/>
        <v>-3228804.5690001785</v>
      </c>
    </row>
    <row r="16732" spans="1:9">
      <c r="A16732" s="10">
        <v>44228</v>
      </c>
      <c r="B16732" s="10">
        <v>44228</v>
      </c>
      <c r="C16732" t="s">
        <v>571</v>
      </c>
      <c r="E16732" t="s">
        <v>11</v>
      </c>
      <c r="F16732" s="1">
        <v>-18.385999999999999</v>
      </c>
      <c r="I16732" s="13">
        <f t="shared" si="261"/>
        <v>-3228822.9550001784</v>
      </c>
    </row>
    <row r="16733" spans="1:9">
      <c r="A16733" s="10">
        <v>44228</v>
      </c>
      <c r="B16733" s="10">
        <v>44228</v>
      </c>
      <c r="C16733" t="s">
        <v>578</v>
      </c>
      <c r="E16733" t="s">
        <v>11</v>
      </c>
      <c r="F16733" s="1">
        <v>-49.865000000000002</v>
      </c>
      <c r="I16733" s="13">
        <f t="shared" si="261"/>
        <v>-3228872.8200001786</v>
      </c>
    </row>
    <row r="16734" spans="1:9">
      <c r="A16734" s="10">
        <v>44228</v>
      </c>
      <c r="B16734" s="10">
        <v>44228</v>
      </c>
      <c r="C16734" t="s">
        <v>573</v>
      </c>
      <c r="E16734" t="s">
        <v>11</v>
      </c>
      <c r="F16734" s="1">
        <v>-53.015000000000001</v>
      </c>
      <c r="I16734" s="13">
        <f t="shared" si="261"/>
        <v>-3228925.8350001788</v>
      </c>
    </row>
    <row r="16735" spans="1:9">
      <c r="A16735" s="10">
        <v>44228</v>
      </c>
      <c r="B16735" s="10">
        <v>44228</v>
      </c>
      <c r="C16735" t="s">
        <v>572</v>
      </c>
      <c r="E16735" t="s">
        <v>11</v>
      </c>
      <c r="F16735" s="1">
        <v>-29.899000000000001</v>
      </c>
      <c r="I16735" s="13">
        <f t="shared" si="261"/>
        <v>-3228955.734000179</v>
      </c>
    </row>
    <row r="16736" spans="1:9">
      <c r="A16736" s="10">
        <v>44228</v>
      </c>
      <c r="B16736" s="10">
        <v>44228</v>
      </c>
      <c r="C16736" t="s">
        <v>616</v>
      </c>
      <c r="E16736" t="s">
        <v>11</v>
      </c>
      <c r="F16736" s="1">
        <v>-18.007999999999999</v>
      </c>
      <c r="I16736" s="13">
        <f t="shared" si="261"/>
        <v>-3228973.7420001789</v>
      </c>
    </row>
    <row r="16737" spans="1:9">
      <c r="A16737" s="10">
        <v>44228</v>
      </c>
      <c r="B16737" s="10">
        <v>44228</v>
      </c>
      <c r="C16737" t="s">
        <v>618</v>
      </c>
      <c r="E16737" t="s">
        <v>11</v>
      </c>
      <c r="F16737" s="1">
        <v>-14.222</v>
      </c>
      <c r="I16737" s="13">
        <f t="shared" si="261"/>
        <v>-3228987.964000179</v>
      </c>
    </row>
    <row r="16738" spans="1:9">
      <c r="A16738" s="10">
        <v>44228</v>
      </c>
      <c r="B16738" s="10">
        <v>44228</v>
      </c>
      <c r="C16738" t="s">
        <v>617</v>
      </c>
      <c r="E16738" t="s">
        <v>11</v>
      </c>
      <c r="F16738" s="1">
        <v>-11.9</v>
      </c>
      <c r="I16738" s="13">
        <f t="shared" si="261"/>
        <v>-3228999.8640001789</v>
      </c>
    </row>
    <row r="16739" spans="1:9">
      <c r="A16739" s="10">
        <v>44225</v>
      </c>
      <c r="B16739" s="10">
        <v>44228</v>
      </c>
      <c r="C16739" t="s">
        <v>19705</v>
      </c>
      <c r="D16739" t="s">
        <v>19704</v>
      </c>
      <c r="E16739" t="s">
        <v>11</v>
      </c>
      <c r="G16739" s="1">
        <v>300000</v>
      </c>
      <c r="I16739" s="13">
        <f t="shared" si="261"/>
        <v>-2928999.8640001789</v>
      </c>
    </row>
    <row r="16740" spans="1:9">
      <c r="A16740" s="10">
        <v>44225</v>
      </c>
      <c r="B16740" s="10">
        <v>44228</v>
      </c>
      <c r="C16740" t="s">
        <v>6332</v>
      </c>
      <c r="D16740" t="s">
        <v>1809</v>
      </c>
      <c r="E16740" t="s">
        <v>11</v>
      </c>
      <c r="G16740" s="1">
        <v>35000</v>
      </c>
      <c r="I16740" s="13">
        <f t="shared" si="261"/>
        <v>-2893999.8640001789</v>
      </c>
    </row>
    <row r="16741" spans="1:9">
      <c r="A16741" s="10">
        <v>44225</v>
      </c>
      <c r="B16741" s="10">
        <v>44228</v>
      </c>
      <c r="C16741" t="s">
        <v>19701</v>
      </c>
      <c r="D16741" t="s">
        <v>1575</v>
      </c>
      <c r="E16741" t="s">
        <v>11</v>
      </c>
      <c r="G16741" s="1">
        <v>2000</v>
      </c>
      <c r="I16741" s="13">
        <f t="shared" si="261"/>
        <v>-2891999.8640001789</v>
      </c>
    </row>
    <row r="16742" spans="1:9">
      <c r="A16742" s="10">
        <v>44225</v>
      </c>
      <c r="B16742" s="10">
        <v>44228</v>
      </c>
      <c r="C16742" t="s">
        <v>14040</v>
      </c>
      <c r="D16742" t="s">
        <v>1961</v>
      </c>
      <c r="E16742" t="s">
        <v>11</v>
      </c>
      <c r="G16742" s="1">
        <v>4500</v>
      </c>
      <c r="I16742" s="13">
        <f t="shared" si="261"/>
        <v>-2887499.8640001789</v>
      </c>
    </row>
    <row r="16743" spans="1:9">
      <c r="A16743" s="10">
        <v>44225</v>
      </c>
      <c r="B16743" s="10">
        <v>44228</v>
      </c>
      <c r="C16743" t="s">
        <v>16480</v>
      </c>
      <c r="D16743" t="s">
        <v>2107</v>
      </c>
      <c r="E16743" t="s">
        <v>11</v>
      </c>
      <c r="G16743" s="1">
        <v>20000</v>
      </c>
      <c r="I16743" s="13">
        <f t="shared" si="261"/>
        <v>-2867499.8640001789</v>
      </c>
    </row>
    <row r="16744" spans="1:9">
      <c r="A16744" s="10">
        <v>44230</v>
      </c>
      <c r="B16744" s="10">
        <v>44229</v>
      </c>
      <c r="C16744" t="s">
        <v>19791</v>
      </c>
      <c r="D16744" t="s">
        <v>19790</v>
      </c>
      <c r="E16744" t="s">
        <v>13777</v>
      </c>
      <c r="F16744" s="1">
        <v>-2315.0540000000001</v>
      </c>
      <c r="I16744" s="13">
        <f t="shared" si="261"/>
        <v>-2869814.9180001789</v>
      </c>
    </row>
    <row r="16745" spans="1:9">
      <c r="A16745" s="10">
        <v>44230</v>
      </c>
      <c r="B16745" s="10">
        <v>44229</v>
      </c>
      <c r="C16745" t="s">
        <v>19789</v>
      </c>
      <c r="D16745" t="s">
        <v>19788</v>
      </c>
      <c r="E16745" t="s">
        <v>11</v>
      </c>
      <c r="F16745" s="1">
        <v>-245.34299999999999</v>
      </c>
      <c r="I16745" s="13">
        <f t="shared" si="261"/>
        <v>-2870060.2610001788</v>
      </c>
    </row>
    <row r="16746" spans="1:9">
      <c r="A16746" s="10">
        <v>44230</v>
      </c>
      <c r="B16746" s="10">
        <v>44229</v>
      </c>
      <c r="C16746" t="s">
        <v>184</v>
      </c>
      <c r="E16746" t="s">
        <v>11</v>
      </c>
      <c r="F16746" s="1">
        <v>-10</v>
      </c>
      <c r="I16746" s="13">
        <f t="shared" si="261"/>
        <v>-2870070.2610001788</v>
      </c>
    </row>
    <row r="16747" spans="1:9">
      <c r="A16747" s="10">
        <v>44230</v>
      </c>
      <c r="B16747" s="10">
        <v>44229</v>
      </c>
      <c r="C16747" t="s">
        <v>7</v>
      </c>
      <c r="E16747" t="s">
        <v>11</v>
      </c>
      <c r="F16747" s="1">
        <v>-1.9</v>
      </c>
      <c r="I16747" s="13">
        <f t="shared" si="261"/>
        <v>-2870072.1610001787</v>
      </c>
    </row>
    <row r="16748" spans="1:9">
      <c r="A16748" s="10">
        <v>44230</v>
      </c>
      <c r="B16748" s="10">
        <v>44229</v>
      </c>
      <c r="C16748" t="s">
        <v>19787</v>
      </c>
      <c r="D16748" t="s">
        <v>13863</v>
      </c>
      <c r="E16748" t="s">
        <v>488</v>
      </c>
      <c r="F16748" s="1">
        <v>-837.43299999999999</v>
      </c>
      <c r="I16748" s="13">
        <f t="shared" si="261"/>
        <v>-2870909.5940001789</v>
      </c>
    </row>
    <row r="16749" spans="1:9">
      <c r="A16749" s="10">
        <v>44230</v>
      </c>
      <c r="B16749" s="10">
        <v>44229</v>
      </c>
      <c r="C16749" t="s">
        <v>19786</v>
      </c>
      <c r="D16749" t="s">
        <v>19785</v>
      </c>
      <c r="E16749" t="s">
        <v>810</v>
      </c>
      <c r="F16749" s="1">
        <v>-857.3</v>
      </c>
      <c r="I16749" s="13">
        <f t="shared" si="261"/>
        <v>-2871766.8940001787</v>
      </c>
    </row>
    <row r="16750" spans="1:9">
      <c r="A16750" s="10">
        <v>44230</v>
      </c>
      <c r="B16750" s="10">
        <v>44229</v>
      </c>
      <c r="C16750" t="s">
        <v>184</v>
      </c>
      <c r="E16750" t="s">
        <v>11</v>
      </c>
      <c r="F16750" s="1">
        <v>-10</v>
      </c>
      <c r="I16750" s="13">
        <f t="shared" si="261"/>
        <v>-2871776.8940001787</v>
      </c>
    </row>
    <row r="16751" spans="1:9">
      <c r="A16751" s="10">
        <v>44230</v>
      </c>
      <c r="B16751" s="10">
        <v>44229</v>
      </c>
      <c r="C16751" t="s">
        <v>7</v>
      </c>
      <c r="E16751" t="s">
        <v>11</v>
      </c>
      <c r="F16751" s="1">
        <v>-1.9</v>
      </c>
      <c r="I16751" s="13">
        <f t="shared" si="261"/>
        <v>-2871778.7940001786</v>
      </c>
    </row>
    <row r="16752" spans="1:9">
      <c r="A16752" s="10">
        <v>44228</v>
      </c>
      <c r="B16752" s="10">
        <v>44229</v>
      </c>
      <c r="C16752" t="s">
        <v>14220</v>
      </c>
      <c r="E16752" t="s">
        <v>11</v>
      </c>
      <c r="F16752" s="1">
        <v>-20</v>
      </c>
      <c r="I16752" s="13">
        <f t="shared" si="261"/>
        <v>-2871798.7940001786</v>
      </c>
    </row>
    <row r="16753" spans="1:9">
      <c r="A16753" s="10">
        <v>44228</v>
      </c>
      <c r="B16753" s="10">
        <v>44229</v>
      </c>
      <c r="C16753" t="s">
        <v>7</v>
      </c>
      <c r="E16753" t="s">
        <v>11</v>
      </c>
      <c r="F16753" s="1">
        <v>-3.8</v>
      </c>
      <c r="I16753" s="13">
        <f t="shared" si="261"/>
        <v>-2871802.5940001784</v>
      </c>
    </row>
    <row r="16754" spans="1:9">
      <c r="A16754" s="10">
        <v>44235</v>
      </c>
      <c r="B16754" s="10">
        <v>44230</v>
      </c>
      <c r="C16754" t="s">
        <v>7</v>
      </c>
      <c r="D16754" t="s">
        <v>19886</v>
      </c>
      <c r="E16754" t="s">
        <v>19842</v>
      </c>
      <c r="F16754" s="1">
        <v>-5.7</v>
      </c>
      <c r="I16754" s="13">
        <f t="shared" si="261"/>
        <v>-2871808.2940001786</v>
      </c>
    </row>
    <row r="16755" spans="1:9">
      <c r="A16755" s="10">
        <v>44235</v>
      </c>
      <c r="B16755" s="10">
        <v>44230</v>
      </c>
      <c r="C16755" t="s">
        <v>60</v>
      </c>
      <c r="D16755" t="s">
        <v>19885</v>
      </c>
      <c r="E16755" t="s">
        <v>19848</v>
      </c>
      <c r="F16755" s="1">
        <v>-10</v>
      </c>
      <c r="I16755" s="13">
        <f t="shared" si="261"/>
        <v>-2871818.2940001786</v>
      </c>
    </row>
    <row r="16756" spans="1:9">
      <c r="A16756" s="10">
        <v>44235</v>
      </c>
      <c r="B16756" s="10">
        <v>44230</v>
      </c>
      <c r="C16756" t="s">
        <v>7</v>
      </c>
      <c r="D16756" t="s">
        <v>19878</v>
      </c>
      <c r="E16756" t="s">
        <v>19842</v>
      </c>
      <c r="F16756" s="1">
        <v>-7.6</v>
      </c>
      <c r="I16756" s="13">
        <f t="shared" si="261"/>
        <v>-2871825.8940001787</v>
      </c>
    </row>
    <row r="16757" spans="1:9">
      <c r="A16757" s="10">
        <v>44235</v>
      </c>
      <c r="B16757" s="10">
        <v>44230</v>
      </c>
      <c r="C16757" t="s">
        <v>7</v>
      </c>
      <c r="D16757" t="s">
        <v>19869</v>
      </c>
      <c r="E16757" t="s">
        <v>19842</v>
      </c>
      <c r="F16757" s="1">
        <v>-10.055999999999999</v>
      </c>
      <c r="I16757" s="13">
        <f t="shared" si="261"/>
        <v>-2871835.9500001785</v>
      </c>
    </row>
    <row r="16758" spans="1:9">
      <c r="A16758" s="10">
        <v>44235</v>
      </c>
      <c r="B16758" s="10">
        <v>44230</v>
      </c>
      <c r="C16758" t="s">
        <v>105</v>
      </c>
      <c r="D16758" t="s">
        <v>19868</v>
      </c>
      <c r="E16758" t="s">
        <v>19867</v>
      </c>
      <c r="F16758" s="1">
        <v>-0.5</v>
      </c>
      <c r="I16758" s="13">
        <f t="shared" si="261"/>
        <v>-2871836.4500001785</v>
      </c>
    </row>
    <row r="16759" spans="1:9">
      <c r="A16759" s="10">
        <v>44235</v>
      </c>
      <c r="B16759" s="10">
        <v>44230</v>
      </c>
      <c r="C16759" t="s">
        <v>33</v>
      </c>
      <c r="D16759" t="s">
        <v>19864</v>
      </c>
      <c r="E16759" t="s">
        <v>19863</v>
      </c>
      <c r="F16759" s="1">
        <v>-40</v>
      </c>
      <c r="I16759" s="13">
        <f t="shared" si="261"/>
        <v>-2871876.4500001785</v>
      </c>
    </row>
    <row r="16760" spans="1:9">
      <c r="A16760" s="10">
        <v>44235</v>
      </c>
      <c r="B16760" s="10">
        <v>44230</v>
      </c>
      <c r="C16760" t="s">
        <v>7</v>
      </c>
      <c r="D16760" t="s">
        <v>19862</v>
      </c>
      <c r="E16760" t="s">
        <v>19848</v>
      </c>
      <c r="F16760" s="1">
        <v>-7.6</v>
      </c>
      <c r="I16760" s="13">
        <f t="shared" si="261"/>
        <v>-2871884.0500001786</v>
      </c>
    </row>
    <row r="16761" spans="1:9">
      <c r="A16761" s="10">
        <v>44235</v>
      </c>
      <c r="B16761" s="10">
        <v>44230</v>
      </c>
      <c r="C16761" t="s">
        <v>7</v>
      </c>
      <c r="D16761" t="s">
        <v>19861</v>
      </c>
      <c r="E16761" t="s">
        <v>19848</v>
      </c>
      <c r="F16761" s="1">
        <v>-5.7</v>
      </c>
      <c r="I16761" s="13">
        <f t="shared" si="261"/>
        <v>-2871889.7500001788</v>
      </c>
    </row>
    <row r="16762" spans="1:9">
      <c r="A16762" s="10">
        <v>44235</v>
      </c>
      <c r="B16762" s="10">
        <v>44230</v>
      </c>
      <c r="C16762" t="s">
        <v>4337</v>
      </c>
      <c r="D16762" t="s">
        <v>19860</v>
      </c>
      <c r="E16762" t="s">
        <v>19859</v>
      </c>
      <c r="F16762" s="1">
        <v>-40.006999999999998</v>
      </c>
      <c r="I16762" s="13">
        <f t="shared" si="261"/>
        <v>-2871929.757000179</v>
      </c>
    </row>
    <row r="16763" spans="1:9">
      <c r="A16763" s="10">
        <v>44235</v>
      </c>
      <c r="B16763" s="10">
        <v>44230</v>
      </c>
      <c r="C16763" t="s">
        <v>60</v>
      </c>
      <c r="D16763" t="s">
        <v>19858</v>
      </c>
      <c r="E16763" t="s">
        <v>19848</v>
      </c>
      <c r="F16763" s="1">
        <v>-10</v>
      </c>
      <c r="I16763" s="13">
        <f t="shared" si="261"/>
        <v>-2871939.757000179</v>
      </c>
    </row>
    <row r="16764" spans="1:9">
      <c r="A16764" s="10">
        <v>44235</v>
      </c>
      <c r="B16764" s="10">
        <v>44230</v>
      </c>
      <c r="C16764" t="s">
        <v>60</v>
      </c>
      <c r="D16764" t="s">
        <v>19857</v>
      </c>
      <c r="E16764" t="s">
        <v>19842</v>
      </c>
      <c r="F16764" s="1">
        <v>-10</v>
      </c>
      <c r="I16764" s="13">
        <f t="shared" si="261"/>
        <v>-2871949.757000179</v>
      </c>
    </row>
    <row r="16765" spans="1:9">
      <c r="A16765" s="10">
        <v>44235</v>
      </c>
      <c r="B16765" s="10">
        <v>44230</v>
      </c>
      <c r="C16765" t="s">
        <v>33</v>
      </c>
      <c r="D16765" t="s">
        <v>19856</v>
      </c>
      <c r="E16765" t="s">
        <v>19855</v>
      </c>
      <c r="F16765" s="1">
        <v>-40</v>
      </c>
      <c r="I16765" s="13">
        <f t="shared" si="261"/>
        <v>-2871989.757000179</v>
      </c>
    </row>
    <row r="16766" spans="1:9">
      <c r="A16766" s="10">
        <v>44235</v>
      </c>
      <c r="B16766" s="10">
        <v>44230</v>
      </c>
      <c r="C16766" t="s">
        <v>105</v>
      </c>
      <c r="D16766" t="s">
        <v>19854</v>
      </c>
      <c r="E16766" t="s">
        <v>19853</v>
      </c>
      <c r="F16766" s="1">
        <v>-0.5</v>
      </c>
      <c r="I16766" s="13">
        <f t="shared" si="261"/>
        <v>-2871990.257000179</v>
      </c>
    </row>
    <row r="16767" spans="1:9">
      <c r="A16767" s="10">
        <v>44235</v>
      </c>
      <c r="B16767" s="10">
        <v>44230</v>
      </c>
      <c r="C16767" t="s">
        <v>7</v>
      </c>
      <c r="D16767" t="s">
        <v>19852</v>
      </c>
      <c r="E16767" t="s">
        <v>19848</v>
      </c>
      <c r="F16767" s="1">
        <v>-11.401</v>
      </c>
      <c r="I16767" s="13">
        <f t="shared" si="261"/>
        <v>-2872001.6580001791</v>
      </c>
    </row>
    <row r="16768" spans="1:9">
      <c r="A16768" s="10">
        <v>44235</v>
      </c>
      <c r="B16768" s="10">
        <v>44230</v>
      </c>
      <c r="C16768" t="s">
        <v>170</v>
      </c>
      <c r="D16768" t="s">
        <v>19851</v>
      </c>
      <c r="E16768" t="s">
        <v>19850</v>
      </c>
      <c r="F16768" s="1">
        <v>-20</v>
      </c>
      <c r="I16768" s="13">
        <f t="shared" si="261"/>
        <v>-2872021.6580001791</v>
      </c>
    </row>
    <row r="16769" spans="1:9">
      <c r="A16769" s="10">
        <v>44235</v>
      </c>
      <c r="B16769" s="10">
        <v>44230</v>
      </c>
      <c r="C16769" t="s">
        <v>60</v>
      </c>
      <c r="D16769" t="s">
        <v>19849</v>
      </c>
      <c r="E16769" t="s">
        <v>19848</v>
      </c>
      <c r="F16769" s="1">
        <v>-10</v>
      </c>
      <c r="I16769" s="13">
        <f t="shared" si="261"/>
        <v>-2872031.6580001791</v>
      </c>
    </row>
    <row r="16770" spans="1:9">
      <c r="A16770" s="10">
        <v>44235</v>
      </c>
      <c r="B16770" s="10">
        <v>44230</v>
      </c>
      <c r="C16770" t="s">
        <v>170</v>
      </c>
      <c r="D16770" t="s">
        <v>19847</v>
      </c>
      <c r="E16770" t="s">
        <v>19846</v>
      </c>
      <c r="F16770" s="1">
        <v>-20</v>
      </c>
      <c r="I16770" s="13">
        <f t="shared" si="261"/>
        <v>-2872051.6580001791</v>
      </c>
    </row>
    <row r="16771" spans="1:9">
      <c r="A16771" s="10">
        <v>44235</v>
      </c>
      <c r="B16771" s="10">
        <v>44230</v>
      </c>
      <c r="C16771" t="s">
        <v>4337</v>
      </c>
      <c r="D16771" t="s">
        <v>19845</v>
      </c>
      <c r="E16771" t="s">
        <v>19844</v>
      </c>
      <c r="F16771" s="1">
        <v>-42.927999999999997</v>
      </c>
      <c r="I16771" s="13">
        <f t="shared" ref="I16771:I16834" si="262">I16770+F16771+G16771</f>
        <v>-2872094.5860001789</v>
      </c>
    </row>
    <row r="16772" spans="1:9">
      <c r="A16772" s="10">
        <v>44235</v>
      </c>
      <c r="B16772" s="10">
        <v>44230</v>
      </c>
      <c r="C16772" t="s">
        <v>60</v>
      </c>
      <c r="D16772" t="s">
        <v>19843</v>
      </c>
      <c r="E16772" t="s">
        <v>19842</v>
      </c>
      <c r="F16772" s="1">
        <v>-10</v>
      </c>
      <c r="I16772" s="13">
        <f t="shared" si="262"/>
        <v>-2872104.5860001789</v>
      </c>
    </row>
    <row r="16773" spans="1:9">
      <c r="A16773" s="10">
        <v>44231</v>
      </c>
      <c r="B16773" s="10">
        <v>44230</v>
      </c>
      <c r="C16773" t="s">
        <v>19812</v>
      </c>
      <c r="D16773" t="s">
        <v>19811</v>
      </c>
      <c r="E16773" t="s">
        <v>17864</v>
      </c>
      <c r="F16773" s="1">
        <v>-31420.739000000001</v>
      </c>
      <c r="I16773" s="13">
        <f t="shared" si="262"/>
        <v>-2903525.325000179</v>
      </c>
    </row>
    <row r="16774" spans="1:9">
      <c r="A16774" s="10">
        <v>44231</v>
      </c>
      <c r="B16774" s="10">
        <v>44230</v>
      </c>
      <c r="C16774" t="s">
        <v>452</v>
      </c>
      <c r="D16774" t="s">
        <v>1915</v>
      </c>
      <c r="E16774" t="s">
        <v>11</v>
      </c>
      <c r="F16774" s="1">
        <v>-0.59499999999999997</v>
      </c>
      <c r="I16774" s="13">
        <f t="shared" si="262"/>
        <v>-2903525.9200001792</v>
      </c>
    </row>
    <row r="16775" spans="1:9">
      <c r="A16775" s="10">
        <v>44231</v>
      </c>
      <c r="B16775" s="10">
        <v>44230</v>
      </c>
      <c r="C16775" t="s">
        <v>19810</v>
      </c>
      <c r="D16775" t="s">
        <v>19809</v>
      </c>
      <c r="E16775" t="s">
        <v>401</v>
      </c>
      <c r="F16775" s="1">
        <v>-745.03</v>
      </c>
      <c r="I16775" s="13">
        <f t="shared" si="262"/>
        <v>-2904270.950000179</v>
      </c>
    </row>
    <row r="16776" spans="1:9">
      <c r="A16776" s="10">
        <v>44231</v>
      </c>
      <c r="B16776" s="10">
        <v>44230</v>
      </c>
      <c r="C16776" t="s">
        <v>31</v>
      </c>
      <c r="D16776" t="s">
        <v>19809</v>
      </c>
      <c r="E16776" t="s">
        <v>401</v>
      </c>
      <c r="F16776" s="1">
        <v>-1.7849999999999999</v>
      </c>
      <c r="I16776" s="13">
        <f t="shared" si="262"/>
        <v>-2904272.7350001791</v>
      </c>
    </row>
    <row r="16777" spans="1:9">
      <c r="A16777" s="10">
        <v>44231</v>
      </c>
      <c r="B16777" s="10">
        <v>44230</v>
      </c>
      <c r="C16777" t="s">
        <v>19808</v>
      </c>
      <c r="D16777" t="s">
        <v>19807</v>
      </c>
      <c r="E16777" t="s">
        <v>17864</v>
      </c>
      <c r="F16777" s="1">
        <v>-33480.923999999999</v>
      </c>
      <c r="I16777" s="13">
        <f t="shared" si="262"/>
        <v>-2937753.6590001793</v>
      </c>
    </row>
    <row r="16778" spans="1:9">
      <c r="A16778" s="10">
        <v>44231</v>
      </c>
      <c r="B16778" s="10">
        <v>44230</v>
      </c>
      <c r="C16778" t="s">
        <v>19806</v>
      </c>
      <c r="D16778" t="s">
        <v>14460</v>
      </c>
      <c r="E16778" t="s">
        <v>6620</v>
      </c>
      <c r="F16778" s="1">
        <v>-737.53399999999999</v>
      </c>
      <c r="I16778" s="13">
        <f t="shared" si="262"/>
        <v>-2938491.1930001792</v>
      </c>
    </row>
    <row r="16779" spans="1:9">
      <c r="A16779" s="10">
        <v>44231</v>
      </c>
      <c r="B16779" s="10">
        <v>44230</v>
      </c>
      <c r="C16779" t="s">
        <v>19805</v>
      </c>
      <c r="D16779" t="s">
        <v>19804</v>
      </c>
      <c r="E16779" t="s">
        <v>3643</v>
      </c>
      <c r="F16779" s="1">
        <v>-300</v>
      </c>
      <c r="I16779" s="13">
        <f t="shared" si="262"/>
        <v>-2938791.1930001792</v>
      </c>
    </row>
    <row r="16780" spans="1:9">
      <c r="A16780" s="10">
        <v>44231</v>
      </c>
      <c r="B16780" s="10">
        <v>44230</v>
      </c>
      <c r="C16780" t="s">
        <v>19803</v>
      </c>
      <c r="E16780" t="s">
        <v>100</v>
      </c>
      <c r="F16780" s="1">
        <v>-5094.8999999999996</v>
      </c>
      <c r="I16780" s="13">
        <f t="shared" si="262"/>
        <v>-2943886.0930001792</v>
      </c>
    </row>
    <row r="16781" spans="1:9">
      <c r="A16781" s="10">
        <v>44231</v>
      </c>
      <c r="B16781" s="10">
        <v>44230</v>
      </c>
      <c r="C16781" t="s">
        <v>101</v>
      </c>
      <c r="E16781" t="s">
        <v>11</v>
      </c>
      <c r="F16781" s="1">
        <v>-9.52</v>
      </c>
      <c r="I16781" s="13">
        <f t="shared" si="262"/>
        <v>-2943895.6130001792</v>
      </c>
    </row>
    <row r="16782" spans="1:9">
      <c r="A16782" s="10">
        <v>44231</v>
      </c>
      <c r="B16782" s="10">
        <v>44230</v>
      </c>
      <c r="C16782" t="s">
        <v>452</v>
      </c>
      <c r="D16782" t="s">
        <v>1590</v>
      </c>
      <c r="E16782" t="s">
        <v>11</v>
      </c>
      <c r="F16782" s="1">
        <v>-0.59499999999999997</v>
      </c>
      <c r="I16782" s="13">
        <f t="shared" si="262"/>
        <v>-2943896.2080001794</v>
      </c>
    </row>
    <row r="16783" spans="1:9">
      <c r="A16783" s="10">
        <v>44231</v>
      </c>
      <c r="B16783" s="10">
        <v>44230</v>
      </c>
      <c r="C16783" t="s">
        <v>452</v>
      </c>
      <c r="D16783" t="s">
        <v>1920</v>
      </c>
      <c r="E16783" t="s">
        <v>11</v>
      </c>
      <c r="F16783" s="1">
        <v>-0.59499999999999997</v>
      </c>
      <c r="I16783" s="13">
        <f t="shared" si="262"/>
        <v>-2943896.8030001796</v>
      </c>
    </row>
    <row r="16784" spans="1:9">
      <c r="A16784" s="10">
        <v>44231</v>
      </c>
      <c r="B16784" s="10">
        <v>44230</v>
      </c>
      <c r="C16784" t="s">
        <v>19801</v>
      </c>
      <c r="D16784" t="s">
        <v>19800</v>
      </c>
      <c r="E16784" t="s">
        <v>234</v>
      </c>
      <c r="F16784" s="1">
        <v>-8320.6</v>
      </c>
      <c r="I16784" s="13">
        <f t="shared" si="262"/>
        <v>-2952217.4030001797</v>
      </c>
    </row>
    <row r="16785" spans="1:9">
      <c r="A16785" s="10">
        <v>44231</v>
      </c>
      <c r="B16785" s="10">
        <v>44230</v>
      </c>
      <c r="C16785" t="s">
        <v>452</v>
      </c>
      <c r="D16785" t="s">
        <v>2017</v>
      </c>
      <c r="E16785" t="s">
        <v>11</v>
      </c>
      <c r="F16785" s="1">
        <v>-0.59499999999999997</v>
      </c>
      <c r="I16785" s="13">
        <f t="shared" si="262"/>
        <v>-2952217.9980001799</v>
      </c>
    </row>
    <row r="16786" spans="1:9">
      <c r="A16786" s="10">
        <v>44231</v>
      </c>
      <c r="B16786" s="10">
        <v>44230</v>
      </c>
      <c r="C16786" t="s">
        <v>452</v>
      </c>
      <c r="D16786" t="s">
        <v>2597</v>
      </c>
      <c r="E16786" t="s">
        <v>11</v>
      </c>
      <c r="F16786" s="1">
        <v>-0.59499999999999997</v>
      </c>
      <c r="I16786" s="13">
        <f t="shared" si="262"/>
        <v>-2952218.5930001801</v>
      </c>
    </row>
    <row r="16787" spans="1:9">
      <c r="A16787" s="10">
        <v>44231</v>
      </c>
      <c r="B16787" s="10">
        <v>44230</v>
      </c>
      <c r="C16787" t="s">
        <v>19799</v>
      </c>
      <c r="D16787" t="s">
        <v>13900</v>
      </c>
      <c r="E16787" t="s">
        <v>19798</v>
      </c>
      <c r="F16787" s="1">
        <v>-1651.258</v>
      </c>
      <c r="I16787" s="13">
        <f t="shared" si="262"/>
        <v>-2953869.85100018</v>
      </c>
    </row>
    <row r="16788" spans="1:9">
      <c r="A16788" s="10">
        <v>44231</v>
      </c>
      <c r="B16788" s="10">
        <v>44230</v>
      </c>
      <c r="C16788" t="s">
        <v>19797</v>
      </c>
      <c r="D16788" t="s">
        <v>19796</v>
      </c>
      <c r="E16788" t="s">
        <v>8644</v>
      </c>
      <c r="F16788" s="1">
        <v>-700</v>
      </c>
      <c r="I16788" s="13">
        <f t="shared" si="262"/>
        <v>-2954569.85100018</v>
      </c>
    </row>
    <row r="16789" spans="1:9">
      <c r="A16789" s="10">
        <v>44231</v>
      </c>
      <c r="B16789" s="10">
        <v>44230</v>
      </c>
      <c r="C16789" t="s">
        <v>12249</v>
      </c>
      <c r="D16789" t="s">
        <v>19794</v>
      </c>
      <c r="E16789" t="s">
        <v>11</v>
      </c>
      <c r="F16789" s="1">
        <v>-0.59499999999999997</v>
      </c>
      <c r="I16789" s="13">
        <f t="shared" si="262"/>
        <v>-2954570.4460001802</v>
      </c>
    </row>
    <row r="16790" spans="1:9">
      <c r="A16790" s="10">
        <v>44231</v>
      </c>
      <c r="B16790" s="10">
        <v>44230</v>
      </c>
      <c r="C16790" t="s">
        <v>19793</v>
      </c>
      <c r="D16790" t="s">
        <v>19792</v>
      </c>
      <c r="E16790" t="s">
        <v>17864</v>
      </c>
      <c r="F16790" s="1">
        <v>-36353.006000000001</v>
      </c>
      <c r="I16790" s="13">
        <f t="shared" si="262"/>
        <v>-2990923.4520001803</v>
      </c>
    </row>
    <row r="16791" spans="1:9">
      <c r="A16791" s="10">
        <v>44229</v>
      </c>
      <c r="B16791" s="10">
        <v>44230</v>
      </c>
      <c r="C16791" t="s">
        <v>19784</v>
      </c>
      <c r="D16791" t="s">
        <v>19742</v>
      </c>
      <c r="E16791" t="s">
        <v>11</v>
      </c>
      <c r="G16791" s="1">
        <v>294.93400000000003</v>
      </c>
      <c r="I16791" s="13">
        <f t="shared" si="262"/>
        <v>-2990628.5180001804</v>
      </c>
    </row>
    <row r="16792" spans="1:9">
      <c r="A16792" s="10">
        <v>44229</v>
      </c>
      <c r="B16792" s="10">
        <v>44230</v>
      </c>
      <c r="C16792" t="s">
        <v>11211</v>
      </c>
      <c r="D16792" t="s">
        <v>2061</v>
      </c>
      <c r="E16792" t="s">
        <v>11</v>
      </c>
      <c r="G16792" s="1">
        <v>14000</v>
      </c>
      <c r="I16792" s="13">
        <f t="shared" si="262"/>
        <v>-2976628.5180001804</v>
      </c>
    </row>
    <row r="16793" spans="1:9">
      <c r="A16793" s="10">
        <v>44229</v>
      </c>
      <c r="B16793" s="10">
        <v>44230</v>
      </c>
      <c r="C16793" t="s">
        <v>14165</v>
      </c>
      <c r="D16793" t="s">
        <v>1792</v>
      </c>
      <c r="E16793" t="s">
        <v>11</v>
      </c>
      <c r="G16793" s="1">
        <v>16500</v>
      </c>
      <c r="I16793" s="13">
        <f t="shared" si="262"/>
        <v>-2960128.5180001804</v>
      </c>
    </row>
    <row r="16794" spans="1:9">
      <c r="A16794" s="10">
        <v>44229</v>
      </c>
      <c r="B16794" s="10">
        <v>44230</v>
      </c>
      <c r="C16794" t="s">
        <v>19783</v>
      </c>
      <c r="D16794" t="s">
        <v>19782</v>
      </c>
      <c r="E16794" t="s">
        <v>11</v>
      </c>
      <c r="G16794" s="1">
        <v>68.414000000000001</v>
      </c>
      <c r="I16794" s="13">
        <f t="shared" si="262"/>
        <v>-2960060.1040001805</v>
      </c>
    </row>
    <row r="16795" spans="1:9">
      <c r="A16795" s="10">
        <v>44229</v>
      </c>
      <c r="B16795" s="10">
        <v>44230</v>
      </c>
      <c r="C16795" t="s">
        <v>19756</v>
      </c>
      <c r="D16795" t="s">
        <v>1511</v>
      </c>
      <c r="E16795" t="s">
        <v>11</v>
      </c>
      <c r="G16795" s="1">
        <v>44000</v>
      </c>
      <c r="I16795" s="13">
        <f t="shared" si="262"/>
        <v>-2916060.1040001805</v>
      </c>
    </row>
    <row r="16796" spans="1:9">
      <c r="A16796" s="10">
        <v>44229</v>
      </c>
      <c r="B16796" s="10">
        <v>44230</v>
      </c>
      <c r="C16796" t="s">
        <v>19753</v>
      </c>
      <c r="D16796" t="s">
        <v>1843</v>
      </c>
      <c r="E16796" t="s">
        <v>11</v>
      </c>
      <c r="G16796" s="1">
        <v>5000</v>
      </c>
      <c r="I16796" s="13">
        <f t="shared" si="262"/>
        <v>-2911060.1040001805</v>
      </c>
    </row>
    <row r="16797" spans="1:9">
      <c r="A16797" s="10">
        <v>44229</v>
      </c>
      <c r="B16797" s="10">
        <v>44230</v>
      </c>
      <c r="C16797" t="s">
        <v>19746</v>
      </c>
      <c r="D16797" t="s">
        <v>19745</v>
      </c>
      <c r="E16797" t="s">
        <v>11</v>
      </c>
      <c r="G16797" s="1">
        <v>500000</v>
      </c>
      <c r="I16797" s="13">
        <f t="shared" si="262"/>
        <v>-2411060.1040001805</v>
      </c>
    </row>
    <row r="16798" spans="1:9">
      <c r="A16798" s="10">
        <v>44229</v>
      </c>
      <c r="B16798" s="10">
        <v>44230</v>
      </c>
      <c r="C16798" t="s">
        <v>19744</v>
      </c>
      <c r="D16798" t="s">
        <v>19743</v>
      </c>
      <c r="E16798" t="s">
        <v>11</v>
      </c>
      <c r="G16798" s="1">
        <v>242.86500000000001</v>
      </c>
      <c r="I16798" s="13">
        <f t="shared" si="262"/>
        <v>-2410817.2390001803</v>
      </c>
    </row>
    <row r="16799" spans="1:9">
      <c r="A16799" s="10">
        <v>44236</v>
      </c>
      <c r="B16799" s="10">
        <v>44231</v>
      </c>
      <c r="C16799" t="s">
        <v>857</v>
      </c>
      <c r="D16799" t="s">
        <v>19896</v>
      </c>
      <c r="E16799" t="s">
        <v>19895</v>
      </c>
      <c r="F16799" s="1">
        <v>-278</v>
      </c>
      <c r="I16799" s="13">
        <f t="shared" si="262"/>
        <v>-2411095.2390001803</v>
      </c>
    </row>
    <row r="16800" spans="1:9">
      <c r="A16800" s="10">
        <v>44235</v>
      </c>
      <c r="B16800" s="10">
        <v>44231</v>
      </c>
      <c r="C16800" t="s">
        <v>7</v>
      </c>
      <c r="D16800" t="s">
        <v>19877</v>
      </c>
      <c r="E16800" t="s">
        <v>19876</v>
      </c>
      <c r="F16800" s="1">
        <v>-7.6</v>
      </c>
      <c r="I16800" s="13">
        <f t="shared" si="262"/>
        <v>-2411102.8390001804</v>
      </c>
    </row>
    <row r="16801" spans="1:9">
      <c r="A16801" s="10">
        <v>44235</v>
      </c>
      <c r="B16801" s="10">
        <v>44231</v>
      </c>
      <c r="C16801" t="s">
        <v>33</v>
      </c>
      <c r="D16801" t="s">
        <v>19866</v>
      </c>
      <c r="E16801" t="s">
        <v>19865</v>
      </c>
      <c r="F16801" s="1">
        <v>-40</v>
      </c>
      <c r="I16801" s="13">
        <f t="shared" si="262"/>
        <v>-2411142.8390001804</v>
      </c>
    </row>
    <row r="16802" spans="1:9">
      <c r="A16802" s="10">
        <v>44232</v>
      </c>
      <c r="B16802" s="10">
        <v>44231</v>
      </c>
      <c r="C16802" t="s">
        <v>19841</v>
      </c>
      <c r="D16802" t="s">
        <v>19813</v>
      </c>
      <c r="E16802" t="s">
        <v>10075</v>
      </c>
      <c r="F16802" s="1">
        <v>-10835</v>
      </c>
      <c r="I16802" s="13">
        <f t="shared" si="262"/>
        <v>-2421977.8390001804</v>
      </c>
    </row>
    <row r="16803" spans="1:9">
      <c r="A16803" s="10">
        <v>44232</v>
      </c>
      <c r="B16803" s="10">
        <v>44231</v>
      </c>
      <c r="C16803" t="s">
        <v>31</v>
      </c>
      <c r="D16803" t="s">
        <v>19814</v>
      </c>
      <c r="E16803" t="s">
        <v>332</v>
      </c>
      <c r="F16803" s="1">
        <v>-1.7849999999999999</v>
      </c>
      <c r="I16803" s="13">
        <f t="shared" si="262"/>
        <v>-2421979.6240001805</v>
      </c>
    </row>
    <row r="16804" spans="1:9">
      <c r="A16804" s="10">
        <v>44232</v>
      </c>
      <c r="B16804" s="10">
        <v>44231</v>
      </c>
      <c r="C16804" t="s">
        <v>19840</v>
      </c>
      <c r="D16804" t="s">
        <v>19839</v>
      </c>
      <c r="E16804" t="s">
        <v>681</v>
      </c>
      <c r="F16804" s="1">
        <v>-437.56799999999998</v>
      </c>
      <c r="I16804" s="13">
        <f t="shared" si="262"/>
        <v>-2422417.1920001805</v>
      </c>
    </row>
    <row r="16805" spans="1:9">
      <c r="A16805" s="10">
        <v>44232</v>
      </c>
      <c r="B16805" s="10">
        <v>44231</v>
      </c>
      <c r="C16805" t="s">
        <v>31</v>
      </c>
      <c r="D16805" t="s">
        <v>19839</v>
      </c>
      <c r="E16805" t="s">
        <v>681</v>
      </c>
      <c r="F16805" s="1">
        <v>-1.7849999999999999</v>
      </c>
      <c r="I16805" s="13">
        <f t="shared" si="262"/>
        <v>-2422418.9770001806</v>
      </c>
    </row>
    <row r="16806" spans="1:9">
      <c r="A16806" s="10">
        <v>44232</v>
      </c>
      <c r="B16806" s="10">
        <v>44231</v>
      </c>
      <c r="C16806" t="s">
        <v>19838</v>
      </c>
      <c r="D16806" t="s">
        <v>19837</v>
      </c>
      <c r="E16806" t="s">
        <v>30</v>
      </c>
      <c r="F16806" s="1">
        <v>-355.101</v>
      </c>
      <c r="I16806" s="13">
        <f t="shared" si="262"/>
        <v>-2422774.0780001804</v>
      </c>
    </row>
    <row r="16807" spans="1:9">
      <c r="A16807" s="10">
        <v>44232</v>
      </c>
      <c r="B16807" s="10">
        <v>44231</v>
      </c>
      <c r="C16807" t="s">
        <v>31</v>
      </c>
      <c r="D16807" t="s">
        <v>19837</v>
      </c>
      <c r="E16807" t="s">
        <v>30</v>
      </c>
      <c r="F16807" s="1">
        <v>-1.7849999999999999</v>
      </c>
      <c r="I16807" s="13">
        <f t="shared" si="262"/>
        <v>-2422775.8630001806</v>
      </c>
    </row>
    <row r="16808" spans="1:9">
      <c r="A16808" s="10">
        <v>44232</v>
      </c>
      <c r="B16808" s="10">
        <v>44231</v>
      </c>
      <c r="C16808" t="s">
        <v>19836</v>
      </c>
      <c r="D16808" t="s">
        <v>19835</v>
      </c>
      <c r="E16808" t="s">
        <v>10403</v>
      </c>
      <c r="F16808" s="1">
        <v>-8112.8890000000001</v>
      </c>
      <c r="I16808" s="13">
        <f t="shared" si="262"/>
        <v>-2430888.7520001805</v>
      </c>
    </row>
    <row r="16809" spans="1:9">
      <c r="A16809" s="10">
        <v>44232</v>
      </c>
      <c r="B16809" s="10">
        <v>44231</v>
      </c>
      <c r="C16809" t="s">
        <v>31</v>
      </c>
      <c r="D16809" t="s">
        <v>19835</v>
      </c>
      <c r="E16809" t="s">
        <v>10403</v>
      </c>
      <c r="F16809" s="1">
        <v>-1.7849999999999999</v>
      </c>
      <c r="I16809" s="13">
        <f t="shared" si="262"/>
        <v>-2430890.5370001807</v>
      </c>
    </row>
    <row r="16810" spans="1:9">
      <c r="A16810" s="10">
        <v>44232</v>
      </c>
      <c r="B16810" s="10">
        <v>44231</v>
      </c>
      <c r="C16810" t="s">
        <v>19834</v>
      </c>
      <c r="D16810" t="s">
        <v>19833</v>
      </c>
      <c r="E16810" t="s">
        <v>87</v>
      </c>
      <c r="F16810" s="1">
        <v>-283.23</v>
      </c>
      <c r="I16810" s="13">
        <f t="shared" si="262"/>
        <v>-2431173.7670001807</v>
      </c>
    </row>
    <row r="16811" spans="1:9">
      <c r="A16811" s="10">
        <v>44232</v>
      </c>
      <c r="B16811" s="10">
        <v>44231</v>
      </c>
      <c r="C16811" t="s">
        <v>19832</v>
      </c>
      <c r="D16811" t="s">
        <v>19831</v>
      </c>
      <c r="E16811" t="s">
        <v>448</v>
      </c>
      <c r="F16811" s="1">
        <v>-2251.0030000000002</v>
      </c>
      <c r="I16811" s="13">
        <f t="shared" si="262"/>
        <v>-2433424.7700001807</v>
      </c>
    </row>
    <row r="16812" spans="1:9">
      <c r="A16812" s="10">
        <v>44232</v>
      </c>
      <c r="B16812" s="10">
        <v>44231</v>
      </c>
      <c r="C16812" t="s">
        <v>31</v>
      </c>
      <c r="D16812" t="s">
        <v>19831</v>
      </c>
      <c r="E16812" t="s">
        <v>448</v>
      </c>
      <c r="F16812" s="1">
        <v>-1.7849999999999999</v>
      </c>
      <c r="I16812" s="13">
        <f t="shared" si="262"/>
        <v>-2433426.5550001808</v>
      </c>
    </row>
    <row r="16813" spans="1:9">
      <c r="A16813" s="10">
        <v>44232</v>
      </c>
      <c r="B16813" s="10">
        <v>44231</v>
      </c>
      <c r="C16813" t="s">
        <v>19830</v>
      </c>
      <c r="D16813" t="s">
        <v>19829</v>
      </c>
      <c r="E16813" t="s">
        <v>3643</v>
      </c>
      <c r="F16813" s="1">
        <v>-2080</v>
      </c>
      <c r="I16813" s="13">
        <f t="shared" si="262"/>
        <v>-2435506.5550001808</v>
      </c>
    </row>
    <row r="16814" spans="1:9">
      <c r="A16814" s="10">
        <v>44232</v>
      </c>
      <c r="B16814" s="10">
        <v>44231</v>
      </c>
      <c r="C16814" t="s">
        <v>19828</v>
      </c>
      <c r="D16814" t="s">
        <v>19827</v>
      </c>
      <c r="E16814" t="s">
        <v>541</v>
      </c>
      <c r="F16814" s="1">
        <v>-11718.079</v>
      </c>
      <c r="I16814" s="13">
        <f t="shared" si="262"/>
        <v>-2447224.6340001808</v>
      </c>
    </row>
    <row r="16815" spans="1:9">
      <c r="A16815" s="10">
        <v>44232</v>
      </c>
      <c r="B16815" s="10">
        <v>44231</v>
      </c>
      <c r="C16815" t="s">
        <v>31</v>
      </c>
      <c r="D16815" t="s">
        <v>19827</v>
      </c>
      <c r="E16815" t="s">
        <v>541</v>
      </c>
      <c r="F16815" s="1">
        <v>-1.7849999999999999</v>
      </c>
      <c r="I16815" s="13">
        <f t="shared" si="262"/>
        <v>-2447226.4190001809</v>
      </c>
    </row>
    <row r="16816" spans="1:9">
      <c r="A16816" s="10">
        <v>44232</v>
      </c>
      <c r="B16816" s="10">
        <v>44231</v>
      </c>
      <c r="C16816" t="s">
        <v>19826</v>
      </c>
      <c r="D16816" t="s">
        <v>14149</v>
      </c>
      <c r="E16816" t="s">
        <v>11</v>
      </c>
      <c r="F16816" s="1">
        <v>-385.49400000000003</v>
      </c>
      <c r="I16816" s="13">
        <f t="shared" si="262"/>
        <v>-2447611.9130001809</v>
      </c>
    </row>
    <row r="16817" spans="1:9">
      <c r="A16817" s="10">
        <v>44232</v>
      </c>
      <c r="B16817" s="10">
        <v>44231</v>
      </c>
      <c r="C16817" t="s">
        <v>184</v>
      </c>
      <c r="E16817" t="s">
        <v>11</v>
      </c>
      <c r="F16817" s="1">
        <v>-10</v>
      </c>
      <c r="I16817" s="13">
        <f t="shared" si="262"/>
        <v>-2447621.9130001809</v>
      </c>
    </row>
    <row r="16818" spans="1:9">
      <c r="A16818" s="10">
        <v>44232</v>
      </c>
      <c r="B16818" s="10">
        <v>44231</v>
      </c>
      <c r="C16818" t="s">
        <v>7</v>
      </c>
      <c r="E16818" t="s">
        <v>11</v>
      </c>
      <c r="F16818" s="1">
        <v>-1.9</v>
      </c>
      <c r="I16818" s="13">
        <f t="shared" si="262"/>
        <v>-2447623.8130001808</v>
      </c>
    </row>
    <row r="16819" spans="1:9">
      <c r="A16819" s="10">
        <v>44232</v>
      </c>
      <c r="B16819" s="10">
        <v>44231</v>
      </c>
      <c r="C16819" t="s">
        <v>19825</v>
      </c>
      <c r="D16819" t="s">
        <v>19824</v>
      </c>
      <c r="E16819" t="s">
        <v>11</v>
      </c>
      <c r="F16819" s="1">
        <v>-1179.684</v>
      </c>
      <c r="I16819" s="13">
        <f t="shared" si="262"/>
        <v>-2448803.4970001807</v>
      </c>
    </row>
    <row r="16820" spans="1:9">
      <c r="A16820" s="10">
        <v>44232</v>
      </c>
      <c r="B16820" s="10">
        <v>44231</v>
      </c>
      <c r="C16820" t="s">
        <v>19823</v>
      </c>
      <c r="D16820" t="s">
        <v>19822</v>
      </c>
      <c r="E16820" t="s">
        <v>302</v>
      </c>
      <c r="F16820" s="1">
        <v>-933.74699999999996</v>
      </c>
      <c r="I16820" s="13">
        <f t="shared" si="262"/>
        <v>-2449737.2440001806</v>
      </c>
    </row>
    <row r="16821" spans="1:9">
      <c r="A16821" s="10">
        <v>44232</v>
      </c>
      <c r="B16821" s="10">
        <v>44231</v>
      </c>
      <c r="C16821" t="s">
        <v>19821</v>
      </c>
      <c r="D16821" t="s">
        <v>19820</v>
      </c>
      <c r="E16821" t="s">
        <v>14128</v>
      </c>
      <c r="F16821" s="1">
        <v>-398</v>
      </c>
      <c r="I16821" s="13">
        <f t="shared" si="262"/>
        <v>-2450135.2440001806</v>
      </c>
    </row>
    <row r="16822" spans="1:9">
      <c r="A16822" s="10">
        <v>44232</v>
      </c>
      <c r="B16822" s="10">
        <v>44231</v>
      </c>
      <c r="C16822" t="s">
        <v>19819</v>
      </c>
      <c r="D16822" t="s">
        <v>19818</v>
      </c>
      <c r="E16822" t="s">
        <v>541</v>
      </c>
      <c r="F16822" s="1">
        <v>-6497.7969999999996</v>
      </c>
      <c r="I16822" s="13">
        <f t="shared" si="262"/>
        <v>-2456633.0410001804</v>
      </c>
    </row>
    <row r="16823" spans="1:9">
      <c r="A16823" s="10">
        <v>44232</v>
      </c>
      <c r="B16823" s="10">
        <v>44231</v>
      </c>
      <c r="C16823" t="s">
        <v>31</v>
      </c>
      <c r="D16823" t="s">
        <v>19818</v>
      </c>
      <c r="E16823" t="s">
        <v>541</v>
      </c>
      <c r="F16823" s="1">
        <v>-1.7849999999999999</v>
      </c>
      <c r="I16823" s="13">
        <f t="shared" si="262"/>
        <v>-2456634.8260001806</v>
      </c>
    </row>
    <row r="16824" spans="1:9">
      <c r="A16824" s="10">
        <v>44232</v>
      </c>
      <c r="B16824" s="10">
        <v>44231</v>
      </c>
      <c r="C16824" t="s">
        <v>19817</v>
      </c>
      <c r="D16824" t="s">
        <v>19816</v>
      </c>
      <c r="E16824" t="s">
        <v>332</v>
      </c>
      <c r="F16824" s="1">
        <v>-4241.0159999999996</v>
      </c>
      <c r="I16824" s="13">
        <f t="shared" si="262"/>
        <v>-2460875.8420001804</v>
      </c>
    </row>
    <row r="16825" spans="1:9">
      <c r="A16825" s="10">
        <v>44232</v>
      </c>
      <c r="B16825" s="10">
        <v>44231</v>
      </c>
      <c r="C16825" t="s">
        <v>31</v>
      </c>
      <c r="D16825" t="s">
        <v>19816</v>
      </c>
      <c r="E16825" t="s">
        <v>332</v>
      </c>
      <c r="F16825" s="1">
        <v>-1.7849999999999999</v>
      </c>
      <c r="I16825" s="13">
        <f t="shared" si="262"/>
        <v>-2460877.6270001805</v>
      </c>
    </row>
    <row r="16826" spans="1:9">
      <c r="A16826" s="10">
        <v>44232</v>
      </c>
      <c r="B16826" s="10">
        <v>44231</v>
      </c>
      <c r="C16826" t="s">
        <v>19815</v>
      </c>
      <c r="D16826" t="s">
        <v>19814</v>
      </c>
      <c r="E16826" t="s">
        <v>332</v>
      </c>
      <c r="F16826" s="1">
        <v>-18010.330999999998</v>
      </c>
      <c r="I16826" s="13">
        <f t="shared" si="262"/>
        <v>-2478887.9580001803</v>
      </c>
    </row>
    <row r="16827" spans="1:9">
      <c r="A16827" s="10">
        <v>44232</v>
      </c>
      <c r="B16827" s="10">
        <v>44231</v>
      </c>
      <c r="C16827" t="s">
        <v>31</v>
      </c>
      <c r="D16827" t="s">
        <v>19813</v>
      </c>
      <c r="E16827" t="s">
        <v>10075</v>
      </c>
      <c r="F16827" s="1">
        <v>-1.7849999999999999</v>
      </c>
      <c r="I16827" s="13">
        <f t="shared" si="262"/>
        <v>-2478889.7430001805</v>
      </c>
    </row>
    <row r="16828" spans="1:9">
      <c r="A16828" s="10">
        <v>44235</v>
      </c>
      <c r="B16828" s="10">
        <v>44232</v>
      </c>
      <c r="C16828" t="s">
        <v>19884</v>
      </c>
      <c r="D16828" t="s">
        <v>19883</v>
      </c>
      <c r="E16828" t="s">
        <v>410</v>
      </c>
      <c r="F16828" s="1">
        <v>-870</v>
      </c>
      <c r="I16828" s="13">
        <f t="shared" si="262"/>
        <v>-2479759.7430001805</v>
      </c>
    </row>
    <row r="16829" spans="1:9">
      <c r="A16829" s="10">
        <v>44235</v>
      </c>
      <c r="B16829" s="10">
        <v>44232</v>
      </c>
      <c r="C16829" t="s">
        <v>19882</v>
      </c>
      <c r="D16829" t="s">
        <v>19881</v>
      </c>
      <c r="E16829" t="s">
        <v>11</v>
      </c>
      <c r="F16829" s="1">
        <v>-9438.2960000000003</v>
      </c>
      <c r="I16829" s="13">
        <f t="shared" si="262"/>
        <v>-2489198.0390001805</v>
      </c>
    </row>
    <row r="16830" spans="1:9">
      <c r="A16830" s="10">
        <v>44235</v>
      </c>
      <c r="B16830" s="10">
        <v>44232</v>
      </c>
      <c r="C16830" t="s">
        <v>19880</v>
      </c>
      <c r="D16830" t="s">
        <v>19879</v>
      </c>
      <c r="E16830" t="s">
        <v>57</v>
      </c>
      <c r="F16830" s="1">
        <v>-179489.22399999999</v>
      </c>
      <c r="I16830" s="13">
        <f t="shared" si="262"/>
        <v>-2668687.2630001805</v>
      </c>
    </row>
    <row r="16831" spans="1:9">
      <c r="A16831" s="10">
        <v>44235</v>
      </c>
      <c r="B16831" s="10">
        <v>44232</v>
      </c>
      <c r="C16831" t="s">
        <v>184</v>
      </c>
      <c r="E16831" t="s">
        <v>11</v>
      </c>
      <c r="F16831" s="1">
        <v>-10</v>
      </c>
      <c r="I16831" s="13">
        <f t="shared" si="262"/>
        <v>-2668697.2630001805</v>
      </c>
    </row>
    <row r="16832" spans="1:9">
      <c r="A16832" s="10">
        <v>44235</v>
      </c>
      <c r="B16832" s="10">
        <v>44232</v>
      </c>
      <c r="C16832" t="s">
        <v>7</v>
      </c>
      <c r="E16832" t="s">
        <v>11</v>
      </c>
      <c r="F16832" s="1">
        <v>-1.9</v>
      </c>
      <c r="I16832" s="13">
        <f t="shared" si="262"/>
        <v>-2668699.1630001804</v>
      </c>
    </row>
    <row r="16833" spans="1:9">
      <c r="A16833" s="10">
        <v>44235</v>
      </c>
      <c r="B16833" s="10">
        <v>44232</v>
      </c>
      <c r="C16833" t="s">
        <v>19875</v>
      </c>
      <c r="D16833" t="s">
        <v>19874</v>
      </c>
      <c r="E16833" t="s">
        <v>16342</v>
      </c>
      <c r="F16833" s="1">
        <v>-385.20800000000003</v>
      </c>
      <c r="I16833" s="13">
        <f t="shared" si="262"/>
        <v>-2669084.3710001805</v>
      </c>
    </row>
    <row r="16834" spans="1:9">
      <c r="A16834" s="10">
        <v>44235</v>
      </c>
      <c r="B16834" s="10">
        <v>44232</v>
      </c>
      <c r="C16834" t="s">
        <v>19873</v>
      </c>
      <c r="D16834" t="s">
        <v>19872</v>
      </c>
      <c r="E16834" t="s">
        <v>4029</v>
      </c>
      <c r="F16834" s="1">
        <v>-3809.8429999999998</v>
      </c>
      <c r="I16834" s="13">
        <f t="shared" si="262"/>
        <v>-2672894.2140001804</v>
      </c>
    </row>
    <row r="16835" spans="1:9">
      <c r="A16835" s="10">
        <v>44235</v>
      </c>
      <c r="B16835" s="10">
        <v>44232</v>
      </c>
      <c r="C16835" t="s">
        <v>19871</v>
      </c>
      <c r="D16835" t="s">
        <v>19870</v>
      </c>
      <c r="E16835" t="s">
        <v>5616</v>
      </c>
      <c r="F16835" s="1">
        <v>-431.38</v>
      </c>
      <c r="I16835" s="13">
        <f t="shared" ref="I16835:I16898" si="263">I16834+F16835+G16835</f>
        <v>-2673325.5940001803</v>
      </c>
    </row>
    <row r="16836" spans="1:9">
      <c r="A16836" s="10">
        <v>44231</v>
      </c>
      <c r="B16836" s="10">
        <v>44232</v>
      </c>
      <c r="C16836" t="s">
        <v>19802</v>
      </c>
      <c r="D16836" t="s">
        <v>1590</v>
      </c>
      <c r="E16836" t="s">
        <v>11</v>
      </c>
      <c r="G16836" s="1">
        <v>18000</v>
      </c>
      <c r="I16836" s="13">
        <f t="shared" si="263"/>
        <v>-2655325.5940001803</v>
      </c>
    </row>
    <row r="16837" spans="1:9">
      <c r="A16837" s="10">
        <v>44231</v>
      </c>
      <c r="B16837" s="10">
        <v>44232</v>
      </c>
      <c r="C16837" t="s">
        <v>16558</v>
      </c>
      <c r="D16837" t="s">
        <v>1920</v>
      </c>
      <c r="E16837" t="s">
        <v>11</v>
      </c>
      <c r="G16837" s="1">
        <v>38000</v>
      </c>
      <c r="I16837" s="13">
        <f t="shared" si="263"/>
        <v>-2617325.5940001803</v>
      </c>
    </row>
    <row r="16838" spans="1:9">
      <c r="A16838" s="10">
        <v>44231</v>
      </c>
      <c r="B16838" s="10">
        <v>44232</v>
      </c>
      <c r="C16838" t="s">
        <v>16901</v>
      </c>
      <c r="D16838" t="s">
        <v>2017</v>
      </c>
      <c r="E16838" t="s">
        <v>11</v>
      </c>
      <c r="G16838" s="1">
        <v>20000</v>
      </c>
      <c r="I16838" s="13">
        <f t="shared" si="263"/>
        <v>-2597325.5940001803</v>
      </c>
    </row>
    <row r="16839" spans="1:9">
      <c r="A16839" s="10">
        <v>44231</v>
      </c>
      <c r="B16839" s="10">
        <v>44232</v>
      </c>
      <c r="C16839" t="s">
        <v>6612</v>
      </c>
      <c r="D16839" t="s">
        <v>2597</v>
      </c>
      <c r="E16839" t="s">
        <v>11</v>
      </c>
      <c r="G16839" s="1">
        <v>14500</v>
      </c>
      <c r="I16839" s="13">
        <f t="shared" si="263"/>
        <v>-2582825.5940001803</v>
      </c>
    </row>
    <row r="16840" spans="1:9">
      <c r="A16840" s="10">
        <v>44231</v>
      </c>
      <c r="B16840" s="10">
        <v>44232</v>
      </c>
      <c r="C16840" t="s">
        <v>19795</v>
      </c>
      <c r="D16840" t="s">
        <v>19794</v>
      </c>
      <c r="E16840" t="s">
        <v>11</v>
      </c>
      <c r="G16840" s="1">
        <v>500000</v>
      </c>
      <c r="I16840" s="13">
        <f t="shared" si="263"/>
        <v>-2082825.5940001803</v>
      </c>
    </row>
    <row r="16841" spans="1:9">
      <c r="A16841" s="10">
        <v>44231</v>
      </c>
      <c r="B16841" s="10">
        <v>44232</v>
      </c>
      <c r="C16841" t="s">
        <v>16723</v>
      </c>
      <c r="D16841" t="s">
        <v>1915</v>
      </c>
      <c r="E16841" t="s">
        <v>11</v>
      </c>
      <c r="G16841" s="1">
        <v>25000</v>
      </c>
      <c r="I16841" s="13">
        <f t="shared" si="263"/>
        <v>-2057825.5940001803</v>
      </c>
    </row>
    <row r="16842" spans="1:9">
      <c r="A16842" s="10">
        <v>44229</v>
      </c>
      <c r="B16842" s="10">
        <v>44232</v>
      </c>
      <c r="C16842" t="s">
        <v>14220</v>
      </c>
      <c r="E16842" t="s">
        <v>11</v>
      </c>
      <c r="F16842" s="1">
        <v>-20</v>
      </c>
      <c r="I16842" s="13">
        <f t="shared" si="263"/>
        <v>-2057845.5940001803</v>
      </c>
    </row>
    <row r="16843" spans="1:9">
      <c r="A16843" s="10">
        <v>44229</v>
      </c>
      <c r="B16843" s="10">
        <v>44232</v>
      </c>
      <c r="C16843" t="s">
        <v>7</v>
      </c>
      <c r="E16843" t="s">
        <v>11</v>
      </c>
      <c r="F16843" s="1">
        <v>-3.8</v>
      </c>
      <c r="I16843" s="13">
        <f t="shared" si="263"/>
        <v>-2057849.3940001803</v>
      </c>
    </row>
    <row r="16844" spans="1:9">
      <c r="A16844" s="10">
        <v>44237</v>
      </c>
      <c r="B16844" s="10">
        <v>44235</v>
      </c>
      <c r="C16844" t="s">
        <v>7</v>
      </c>
      <c r="D16844" t="s">
        <v>19929</v>
      </c>
      <c r="E16844" t="s">
        <v>19876</v>
      </c>
      <c r="F16844" s="1">
        <v>-1.9</v>
      </c>
      <c r="I16844" s="13">
        <f t="shared" si="263"/>
        <v>-2057851.2940001802</v>
      </c>
    </row>
    <row r="16845" spans="1:9">
      <c r="A16845" s="10">
        <v>44237</v>
      </c>
      <c r="B16845" s="10">
        <v>44235</v>
      </c>
      <c r="C16845" t="s">
        <v>60</v>
      </c>
      <c r="D16845" t="s">
        <v>19922</v>
      </c>
      <c r="E16845" t="s">
        <v>19876</v>
      </c>
      <c r="F16845" s="1">
        <v>-10</v>
      </c>
      <c r="I16845" s="13">
        <f t="shared" si="263"/>
        <v>-2057861.2940001802</v>
      </c>
    </row>
    <row r="16846" spans="1:9">
      <c r="A16846" s="10">
        <v>44236</v>
      </c>
      <c r="B16846" s="10">
        <v>44235</v>
      </c>
      <c r="C16846" t="s">
        <v>19906</v>
      </c>
      <c r="D16846" t="s">
        <v>19905</v>
      </c>
      <c r="E16846" t="s">
        <v>6155</v>
      </c>
      <c r="F16846" s="1">
        <v>-3342.5990000000002</v>
      </c>
      <c r="I16846" s="13">
        <f t="shared" si="263"/>
        <v>-2061203.8930001801</v>
      </c>
    </row>
    <row r="16847" spans="1:9">
      <c r="A16847" s="10">
        <v>44236</v>
      </c>
      <c r="B16847" s="10">
        <v>44235</v>
      </c>
      <c r="C16847" t="s">
        <v>19904</v>
      </c>
      <c r="D16847" t="s">
        <v>19903</v>
      </c>
      <c r="E16847" t="s">
        <v>10755</v>
      </c>
      <c r="F16847" s="1">
        <v>-988.36900000000003</v>
      </c>
      <c r="I16847" s="13">
        <f t="shared" si="263"/>
        <v>-2062192.2620001801</v>
      </c>
    </row>
    <row r="16848" spans="1:9">
      <c r="A16848" s="10">
        <v>44236</v>
      </c>
      <c r="B16848" s="10">
        <v>44235</v>
      </c>
      <c r="C16848" t="s">
        <v>452</v>
      </c>
      <c r="D16848" t="s">
        <v>1966</v>
      </c>
      <c r="E16848" t="s">
        <v>11</v>
      </c>
      <c r="F16848" s="1">
        <v>-0.59499999999999997</v>
      </c>
      <c r="I16848" s="13">
        <f t="shared" si="263"/>
        <v>-2062192.8570001801</v>
      </c>
    </row>
    <row r="16849" spans="1:9">
      <c r="A16849" s="10">
        <v>44236</v>
      </c>
      <c r="B16849" s="10">
        <v>44235</v>
      </c>
      <c r="C16849" t="s">
        <v>19902</v>
      </c>
      <c r="D16849" t="s">
        <v>14288</v>
      </c>
      <c r="E16849" t="s">
        <v>3473</v>
      </c>
      <c r="F16849" s="1">
        <v>-1222.154</v>
      </c>
      <c r="I16849" s="13">
        <f t="shared" si="263"/>
        <v>-2063415.0110001802</v>
      </c>
    </row>
    <row r="16850" spans="1:9">
      <c r="A16850" s="10">
        <v>44236</v>
      </c>
      <c r="B16850" s="10">
        <v>44235</v>
      </c>
      <c r="C16850" t="s">
        <v>452</v>
      </c>
      <c r="D16850" t="s">
        <v>1615</v>
      </c>
      <c r="E16850" t="s">
        <v>11</v>
      </c>
      <c r="F16850" s="1">
        <v>-0.59499999999999997</v>
      </c>
      <c r="I16850" s="13">
        <f t="shared" si="263"/>
        <v>-2063415.6060001801</v>
      </c>
    </row>
    <row r="16851" spans="1:9">
      <c r="A16851" s="10">
        <v>44236</v>
      </c>
      <c r="B16851" s="10">
        <v>44235</v>
      </c>
      <c r="C16851" t="s">
        <v>19900</v>
      </c>
      <c r="D16851" t="s">
        <v>19899</v>
      </c>
      <c r="E16851" t="s">
        <v>181</v>
      </c>
      <c r="F16851" s="1">
        <v>-85.685000000000002</v>
      </c>
      <c r="I16851" s="13">
        <f t="shared" si="263"/>
        <v>-2063501.2910001802</v>
      </c>
    </row>
    <row r="16852" spans="1:9">
      <c r="A16852" s="10">
        <v>44236</v>
      </c>
      <c r="B16852" s="10">
        <v>44235</v>
      </c>
      <c r="C16852" t="s">
        <v>19898</v>
      </c>
      <c r="D16852" t="s">
        <v>19897</v>
      </c>
      <c r="E16852" t="s">
        <v>3567</v>
      </c>
      <c r="F16852" s="1">
        <v>-9607.2620000000006</v>
      </c>
      <c r="I16852" s="13">
        <f t="shared" si="263"/>
        <v>-2073108.5530001803</v>
      </c>
    </row>
    <row r="16853" spans="1:9">
      <c r="A16853" s="10">
        <v>44236</v>
      </c>
      <c r="B16853" s="10">
        <v>44235</v>
      </c>
      <c r="C16853" t="s">
        <v>452</v>
      </c>
      <c r="D16853" t="s">
        <v>2040</v>
      </c>
      <c r="E16853" t="s">
        <v>11</v>
      </c>
      <c r="F16853" s="1">
        <v>-0.59499999999999997</v>
      </c>
      <c r="I16853" s="13">
        <f t="shared" si="263"/>
        <v>-2073109.1480001803</v>
      </c>
    </row>
    <row r="16854" spans="1:9">
      <c r="A16854" s="10">
        <v>44236</v>
      </c>
      <c r="B16854" s="10">
        <v>44235</v>
      </c>
      <c r="C16854" t="s">
        <v>19894</v>
      </c>
      <c r="D16854" t="s">
        <v>13652</v>
      </c>
      <c r="E16854" t="s">
        <v>12297</v>
      </c>
      <c r="F16854" s="1">
        <v>-1902.8340000000001</v>
      </c>
      <c r="I16854" s="13">
        <f t="shared" si="263"/>
        <v>-2075011.9820001803</v>
      </c>
    </row>
    <row r="16855" spans="1:9">
      <c r="A16855" s="10">
        <v>44236</v>
      </c>
      <c r="B16855" s="10">
        <v>44235</v>
      </c>
      <c r="C16855" t="s">
        <v>19893</v>
      </c>
      <c r="D16855" t="s">
        <v>19892</v>
      </c>
      <c r="E16855" t="s">
        <v>237</v>
      </c>
      <c r="F16855" s="1">
        <v>-154531.38200000001</v>
      </c>
      <c r="I16855" s="13">
        <f t="shared" si="263"/>
        <v>-2229543.3640001803</v>
      </c>
    </row>
    <row r="16856" spans="1:9">
      <c r="A16856" s="10">
        <v>44236</v>
      </c>
      <c r="B16856" s="10">
        <v>44235</v>
      </c>
      <c r="C16856" t="s">
        <v>452</v>
      </c>
      <c r="D16856" t="s">
        <v>2022</v>
      </c>
      <c r="E16856" t="s">
        <v>11</v>
      </c>
      <c r="F16856" s="1">
        <v>-0.59499999999999997</v>
      </c>
      <c r="I16856" s="13">
        <f t="shared" si="263"/>
        <v>-2229543.9590001805</v>
      </c>
    </row>
    <row r="16857" spans="1:9">
      <c r="A16857" s="10">
        <v>44236</v>
      </c>
      <c r="B16857" s="10">
        <v>44235</v>
      </c>
      <c r="C16857" t="s">
        <v>19891</v>
      </c>
      <c r="D16857" t="s">
        <v>19890</v>
      </c>
      <c r="E16857" t="s">
        <v>3693</v>
      </c>
      <c r="F16857" s="1">
        <v>-988.9</v>
      </c>
      <c r="I16857" s="13">
        <f t="shared" si="263"/>
        <v>-2230532.8590001804</v>
      </c>
    </row>
    <row r="16858" spans="1:9">
      <c r="A16858" s="10">
        <v>44236</v>
      </c>
      <c r="B16858" s="10">
        <v>44235</v>
      </c>
      <c r="C16858" t="s">
        <v>452</v>
      </c>
      <c r="D16858" t="s">
        <v>2582</v>
      </c>
      <c r="E16858" t="s">
        <v>11</v>
      </c>
      <c r="F16858" s="1">
        <v>-0.59499999999999997</v>
      </c>
      <c r="I16858" s="13">
        <f t="shared" si="263"/>
        <v>-2230533.4540001806</v>
      </c>
    </row>
    <row r="16859" spans="1:9">
      <c r="A16859" s="10">
        <v>44236</v>
      </c>
      <c r="B16859" s="10">
        <v>44235</v>
      </c>
      <c r="C16859" t="s">
        <v>19889</v>
      </c>
      <c r="D16859" t="s">
        <v>19888</v>
      </c>
      <c r="E16859" t="s">
        <v>15833</v>
      </c>
      <c r="F16859" s="1">
        <v>-480</v>
      </c>
      <c r="I16859" s="13">
        <f t="shared" si="263"/>
        <v>-2231013.4540001806</v>
      </c>
    </row>
    <row r="16860" spans="1:9">
      <c r="A16860" s="10">
        <v>44236</v>
      </c>
      <c r="B16860" s="10">
        <v>44235</v>
      </c>
      <c r="C16860" t="s">
        <v>184</v>
      </c>
      <c r="E16860" t="s">
        <v>11</v>
      </c>
      <c r="F16860" s="1">
        <v>-10</v>
      </c>
      <c r="I16860" s="13">
        <f t="shared" si="263"/>
        <v>-2231023.4540001806</v>
      </c>
    </row>
    <row r="16861" spans="1:9">
      <c r="A16861" s="10">
        <v>44236</v>
      </c>
      <c r="B16861" s="10">
        <v>44235</v>
      </c>
      <c r="C16861" t="s">
        <v>7</v>
      </c>
      <c r="E16861" t="s">
        <v>11</v>
      </c>
      <c r="F16861" s="1">
        <v>-1.9</v>
      </c>
      <c r="I16861" s="13">
        <f t="shared" si="263"/>
        <v>-2231025.3540001805</v>
      </c>
    </row>
    <row r="16862" spans="1:9">
      <c r="A16862" s="10">
        <v>44236</v>
      </c>
      <c r="B16862" s="10">
        <v>44235</v>
      </c>
      <c r="C16862" t="s">
        <v>12249</v>
      </c>
      <c r="D16862" t="s">
        <v>19887</v>
      </c>
      <c r="E16862" t="s">
        <v>11</v>
      </c>
      <c r="F16862" s="1">
        <v>-0.59499999999999997</v>
      </c>
      <c r="I16862" s="13">
        <f t="shared" si="263"/>
        <v>-2231025.9490001807</v>
      </c>
    </row>
    <row r="16863" spans="1:9">
      <c r="A16863" s="10">
        <v>44239</v>
      </c>
      <c r="B16863" s="10">
        <v>44236</v>
      </c>
      <c r="C16863" t="s">
        <v>857</v>
      </c>
      <c r="D16863" t="s">
        <v>19984</v>
      </c>
      <c r="E16863" t="s">
        <v>19983</v>
      </c>
      <c r="F16863" s="1">
        <v>-28</v>
      </c>
      <c r="I16863" s="13">
        <f t="shared" si="263"/>
        <v>-2231053.9490001807</v>
      </c>
    </row>
    <row r="16864" spans="1:9">
      <c r="A16864" s="10">
        <v>44237</v>
      </c>
      <c r="B16864" s="10">
        <v>44236</v>
      </c>
      <c r="C16864" t="s">
        <v>184</v>
      </c>
      <c r="E16864" t="s">
        <v>11</v>
      </c>
      <c r="F16864" s="1">
        <v>-10</v>
      </c>
      <c r="I16864" s="13">
        <f t="shared" si="263"/>
        <v>-2231063.9490001807</v>
      </c>
    </row>
    <row r="16865" spans="1:9">
      <c r="A16865" s="10">
        <v>44237</v>
      </c>
      <c r="B16865" s="10">
        <v>44236</v>
      </c>
      <c r="C16865" t="s">
        <v>31</v>
      </c>
      <c r="D16865" t="s">
        <v>19908</v>
      </c>
      <c r="E16865" t="s">
        <v>8828</v>
      </c>
      <c r="F16865" s="1">
        <v>-1.7849999999999999</v>
      </c>
      <c r="I16865" s="13">
        <f t="shared" si="263"/>
        <v>-2231065.7340001808</v>
      </c>
    </row>
    <row r="16866" spans="1:9">
      <c r="A16866" s="10">
        <v>44237</v>
      </c>
      <c r="B16866" s="10">
        <v>44236</v>
      </c>
      <c r="C16866" t="s">
        <v>184</v>
      </c>
      <c r="E16866" t="s">
        <v>11</v>
      </c>
      <c r="F16866" s="1">
        <v>-10</v>
      </c>
      <c r="I16866" s="13">
        <f t="shared" si="263"/>
        <v>-2231075.7340001808</v>
      </c>
    </row>
    <row r="16867" spans="1:9">
      <c r="A16867" s="10">
        <v>44237</v>
      </c>
      <c r="B16867" s="10">
        <v>44236</v>
      </c>
      <c r="C16867" t="s">
        <v>7</v>
      </c>
      <c r="E16867" t="s">
        <v>11</v>
      </c>
      <c r="F16867" s="1">
        <v>-1.9</v>
      </c>
      <c r="I16867" s="13">
        <f t="shared" si="263"/>
        <v>-2231077.6340001808</v>
      </c>
    </row>
    <row r="16868" spans="1:9">
      <c r="A16868" s="10">
        <v>44237</v>
      </c>
      <c r="B16868" s="10">
        <v>44236</v>
      </c>
      <c r="C16868" t="s">
        <v>19946</v>
      </c>
      <c r="D16868" t="s">
        <v>19945</v>
      </c>
      <c r="E16868" t="s">
        <v>142</v>
      </c>
      <c r="F16868" s="1">
        <v>-170.1</v>
      </c>
      <c r="I16868" s="13">
        <f t="shared" si="263"/>
        <v>-2231247.7340001808</v>
      </c>
    </row>
    <row r="16869" spans="1:9">
      <c r="A16869" s="10">
        <v>44237</v>
      </c>
      <c r="B16869" s="10">
        <v>44236</v>
      </c>
      <c r="C16869" t="s">
        <v>19944</v>
      </c>
      <c r="D16869" t="s">
        <v>19943</v>
      </c>
      <c r="E16869" t="s">
        <v>198</v>
      </c>
      <c r="F16869" s="1">
        <v>-50</v>
      </c>
      <c r="I16869" s="13">
        <f t="shared" si="263"/>
        <v>-2231297.7340001808</v>
      </c>
    </row>
    <row r="16870" spans="1:9">
      <c r="A16870" s="10">
        <v>44237</v>
      </c>
      <c r="B16870" s="10">
        <v>44236</v>
      </c>
      <c r="C16870" t="s">
        <v>19942</v>
      </c>
      <c r="D16870" t="s">
        <v>19941</v>
      </c>
      <c r="E16870" t="s">
        <v>30</v>
      </c>
      <c r="F16870" s="1">
        <v>-1640.1189999999999</v>
      </c>
      <c r="I16870" s="13">
        <f t="shared" si="263"/>
        <v>-2232937.8530001808</v>
      </c>
    </row>
    <row r="16871" spans="1:9">
      <c r="A16871" s="10">
        <v>44237</v>
      </c>
      <c r="B16871" s="10">
        <v>44236</v>
      </c>
      <c r="C16871" t="s">
        <v>31</v>
      </c>
      <c r="D16871" t="s">
        <v>19941</v>
      </c>
      <c r="E16871" t="s">
        <v>30</v>
      </c>
      <c r="F16871" s="1">
        <v>-1.7849999999999999</v>
      </c>
      <c r="I16871" s="13">
        <f t="shared" si="263"/>
        <v>-2232939.6380001809</v>
      </c>
    </row>
    <row r="16872" spans="1:9">
      <c r="A16872" s="10">
        <v>44237</v>
      </c>
      <c r="B16872" s="10">
        <v>44236</v>
      </c>
      <c r="C16872" t="s">
        <v>19940</v>
      </c>
      <c r="D16872" t="s">
        <v>19939</v>
      </c>
      <c r="E16872" t="s">
        <v>470</v>
      </c>
      <c r="F16872" s="1">
        <v>-1059.894</v>
      </c>
      <c r="I16872" s="13">
        <f t="shared" si="263"/>
        <v>-2233999.5320001808</v>
      </c>
    </row>
    <row r="16873" spans="1:9">
      <c r="A16873" s="10">
        <v>44237</v>
      </c>
      <c r="B16873" s="10">
        <v>44236</v>
      </c>
      <c r="C16873" t="s">
        <v>19938</v>
      </c>
      <c r="D16873" t="s">
        <v>19937</v>
      </c>
      <c r="E16873" t="s">
        <v>198</v>
      </c>
      <c r="F16873" s="1">
        <v>-50</v>
      </c>
      <c r="I16873" s="13">
        <f t="shared" si="263"/>
        <v>-2234049.5320001808</v>
      </c>
    </row>
    <row r="16874" spans="1:9">
      <c r="A16874" s="10">
        <v>44237</v>
      </c>
      <c r="B16874" s="10">
        <v>44236</v>
      </c>
      <c r="C16874" t="s">
        <v>19936</v>
      </c>
      <c r="D16874" t="s">
        <v>19935</v>
      </c>
      <c r="E16874" t="s">
        <v>488</v>
      </c>
      <c r="F16874" s="1">
        <v>-1011.145</v>
      </c>
      <c r="I16874" s="13">
        <f t="shared" si="263"/>
        <v>-2235060.6770001808</v>
      </c>
    </row>
    <row r="16875" spans="1:9">
      <c r="A16875" s="10">
        <v>44237</v>
      </c>
      <c r="B16875" s="10">
        <v>44236</v>
      </c>
      <c r="C16875" t="s">
        <v>19934</v>
      </c>
      <c r="D16875" t="s">
        <v>19933</v>
      </c>
      <c r="E16875" t="s">
        <v>6508</v>
      </c>
      <c r="F16875" s="1">
        <v>-30431.927</v>
      </c>
      <c r="I16875" s="13">
        <f t="shared" si="263"/>
        <v>-2265492.604000181</v>
      </c>
    </row>
    <row r="16876" spans="1:9">
      <c r="A16876" s="10">
        <v>44237</v>
      </c>
      <c r="B16876" s="10">
        <v>44236</v>
      </c>
      <c r="C16876" t="s">
        <v>31</v>
      </c>
      <c r="D16876" t="s">
        <v>19933</v>
      </c>
      <c r="E16876" t="s">
        <v>6508</v>
      </c>
      <c r="F16876" s="1">
        <v>-1.7849999999999999</v>
      </c>
      <c r="I16876" s="13">
        <f t="shared" si="263"/>
        <v>-2265494.3890001811</v>
      </c>
    </row>
    <row r="16877" spans="1:9">
      <c r="A16877" s="10">
        <v>44237</v>
      </c>
      <c r="B16877" s="10">
        <v>44236</v>
      </c>
      <c r="C16877" t="s">
        <v>19932</v>
      </c>
      <c r="D16877" t="s">
        <v>19931</v>
      </c>
      <c r="E16877" t="s">
        <v>19930</v>
      </c>
      <c r="F16877" s="1">
        <v>-155.30000000000001</v>
      </c>
      <c r="I16877" s="13">
        <f t="shared" si="263"/>
        <v>-2265649.6890001809</v>
      </c>
    </row>
    <row r="16878" spans="1:9">
      <c r="A16878" s="10">
        <v>44237</v>
      </c>
      <c r="B16878" s="10">
        <v>44236</v>
      </c>
      <c r="C16878" t="s">
        <v>19928</v>
      </c>
      <c r="D16878" t="s">
        <v>19927</v>
      </c>
      <c r="E16878" t="s">
        <v>15566</v>
      </c>
      <c r="F16878" s="1">
        <v>-376.3</v>
      </c>
      <c r="I16878" s="13">
        <f t="shared" si="263"/>
        <v>-2266025.9890001807</v>
      </c>
    </row>
    <row r="16879" spans="1:9">
      <c r="A16879" s="10">
        <v>44237</v>
      </c>
      <c r="B16879" s="10">
        <v>44236</v>
      </c>
      <c r="C16879" t="s">
        <v>19926</v>
      </c>
      <c r="D16879" t="s">
        <v>19925</v>
      </c>
      <c r="E16879" t="s">
        <v>541</v>
      </c>
      <c r="F16879" s="1">
        <v>-14941.05</v>
      </c>
      <c r="I16879" s="13">
        <f t="shared" si="263"/>
        <v>-2280967.0390001805</v>
      </c>
    </row>
    <row r="16880" spans="1:9">
      <c r="A16880" s="10">
        <v>44237</v>
      </c>
      <c r="B16880" s="10">
        <v>44236</v>
      </c>
      <c r="C16880" t="s">
        <v>31</v>
      </c>
      <c r="D16880" t="s">
        <v>19925</v>
      </c>
      <c r="E16880" t="s">
        <v>541</v>
      </c>
      <c r="F16880" s="1">
        <v>-1.7849999999999999</v>
      </c>
      <c r="I16880" s="13">
        <f t="shared" si="263"/>
        <v>-2280968.8240001807</v>
      </c>
    </row>
    <row r="16881" spans="1:9">
      <c r="A16881" s="10">
        <v>44237</v>
      </c>
      <c r="B16881" s="10">
        <v>44236</v>
      </c>
      <c r="C16881" t="s">
        <v>19924</v>
      </c>
      <c r="D16881" t="s">
        <v>19923</v>
      </c>
      <c r="E16881" t="s">
        <v>240</v>
      </c>
      <c r="F16881" s="1">
        <v>-536.39300000000003</v>
      </c>
      <c r="I16881" s="13">
        <f t="shared" si="263"/>
        <v>-2281505.2170001809</v>
      </c>
    </row>
    <row r="16882" spans="1:9">
      <c r="A16882" s="10">
        <v>44237</v>
      </c>
      <c r="B16882" s="10">
        <v>44236</v>
      </c>
      <c r="C16882" t="s">
        <v>31</v>
      </c>
      <c r="D16882" t="s">
        <v>19923</v>
      </c>
      <c r="E16882" t="s">
        <v>240</v>
      </c>
      <c r="F16882" s="1">
        <v>-1.7849999999999999</v>
      </c>
      <c r="I16882" s="13">
        <f t="shared" si="263"/>
        <v>-2281507.002000181</v>
      </c>
    </row>
    <row r="16883" spans="1:9">
      <c r="A16883" s="10">
        <v>44237</v>
      </c>
      <c r="B16883" s="10">
        <v>44236</v>
      </c>
      <c r="C16883" t="s">
        <v>19921</v>
      </c>
      <c r="D16883" t="s">
        <v>19920</v>
      </c>
      <c r="E16883" t="s">
        <v>19919</v>
      </c>
      <c r="F16883" s="1">
        <v>-1107.6400000000001</v>
      </c>
      <c r="I16883" s="13">
        <f t="shared" si="263"/>
        <v>-2282614.6420001811</v>
      </c>
    </row>
    <row r="16884" spans="1:9">
      <c r="A16884" s="10">
        <v>44237</v>
      </c>
      <c r="B16884" s="10">
        <v>44236</v>
      </c>
      <c r="C16884" t="s">
        <v>31</v>
      </c>
      <c r="D16884" t="s">
        <v>19920</v>
      </c>
      <c r="E16884" t="s">
        <v>19919</v>
      </c>
      <c r="F16884" s="1">
        <v>-1.7849999999999999</v>
      </c>
      <c r="I16884" s="13">
        <f t="shared" si="263"/>
        <v>-2282616.4270001813</v>
      </c>
    </row>
    <row r="16885" spans="1:9">
      <c r="A16885" s="10">
        <v>44237</v>
      </c>
      <c r="B16885" s="10">
        <v>44236</v>
      </c>
      <c r="C16885" t="s">
        <v>19918</v>
      </c>
      <c r="D16885" t="s">
        <v>19917</v>
      </c>
      <c r="E16885" t="s">
        <v>19916</v>
      </c>
      <c r="F16885" s="1">
        <v>-6056.8050000000003</v>
      </c>
      <c r="I16885" s="13">
        <f t="shared" si="263"/>
        <v>-2288673.2320001815</v>
      </c>
    </row>
    <row r="16886" spans="1:9">
      <c r="A16886" s="10">
        <v>44237</v>
      </c>
      <c r="B16886" s="10">
        <v>44236</v>
      </c>
      <c r="C16886" t="s">
        <v>31</v>
      </c>
      <c r="D16886" t="s">
        <v>19917</v>
      </c>
      <c r="E16886" t="s">
        <v>19916</v>
      </c>
      <c r="F16886" s="1">
        <v>-1.7849999999999999</v>
      </c>
      <c r="I16886" s="13">
        <f t="shared" si="263"/>
        <v>-2288675.0170001816</v>
      </c>
    </row>
    <row r="16887" spans="1:9">
      <c r="A16887" s="10">
        <v>44237</v>
      </c>
      <c r="B16887" s="10">
        <v>44236</v>
      </c>
      <c r="C16887" t="s">
        <v>19915</v>
      </c>
      <c r="D16887" t="s">
        <v>19914</v>
      </c>
      <c r="E16887" t="s">
        <v>7722</v>
      </c>
      <c r="F16887" s="1">
        <v>-692.81399999999996</v>
      </c>
      <c r="I16887" s="13">
        <f t="shared" si="263"/>
        <v>-2289367.8310001814</v>
      </c>
    </row>
    <row r="16888" spans="1:9">
      <c r="A16888" s="10">
        <v>44237</v>
      </c>
      <c r="B16888" s="10">
        <v>44236</v>
      </c>
      <c r="C16888" t="s">
        <v>31</v>
      </c>
      <c r="D16888" t="s">
        <v>19914</v>
      </c>
      <c r="E16888" t="s">
        <v>7722</v>
      </c>
      <c r="F16888" s="1">
        <v>-1.7849999999999999</v>
      </c>
      <c r="I16888" s="13">
        <f t="shared" si="263"/>
        <v>-2289369.6160001815</v>
      </c>
    </row>
    <row r="16889" spans="1:9">
      <c r="A16889" s="10">
        <v>44237</v>
      </c>
      <c r="B16889" s="10">
        <v>44236</v>
      </c>
      <c r="C16889" t="s">
        <v>19913</v>
      </c>
      <c r="D16889" t="s">
        <v>19912</v>
      </c>
      <c r="E16889" t="s">
        <v>595</v>
      </c>
      <c r="F16889" s="1">
        <v>-1688.4870000000001</v>
      </c>
      <c r="I16889" s="13">
        <f t="shared" si="263"/>
        <v>-2291058.1030001817</v>
      </c>
    </row>
    <row r="16890" spans="1:9">
      <c r="A16890" s="10">
        <v>44237</v>
      </c>
      <c r="B16890" s="10">
        <v>44236</v>
      </c>
      <c r="C16890" t="s">
        <v>31</v>
      </c>
      <c r="D16890" t="s">
        <v>19912</v>
      </c>
      <c r="E16890" t="s">
        <v>595</v>
      </c>
      <c r="F16890" s="1">
        <v>-1.7849999999999999</v>
      </c>
      <c r="I16890" s="13">
        <f t="shared" si="263"/>
        <v>-2291059.8880001819</v>
      </c>
    </row>
    <row r="16891" spans="1:9">
      <c r="A16891" s="10">
        <v>44237</v>
      </c>
      <c r="B16891" s="10">
        <v>44236</v>
      </c>
      <c r="C16891" t="s">
        <v>19911</v>
      </c>
      <c r="D16891" t="s">
        <v>19910</v>
      </c>
      <c r="E16891" t="s">
        <v>8015</v>
      </c>
      <c r="F16891" s="1">
        <v>-2119.2530000000002</v>
      </c>
      <c r="I16891" s="13">
        <f t="shared" si="263"/>
        <v>-2293179.1410001819</v>
      </c>
    </row>
    <row r="16892" spans="1:9">
      <c r="A16892" s="10">
        <v>44237</v>
      </c>
      <c r="B16892" s="10">
        <v>44236</v>
      </c>
      <c r="C16892" t="s">
        <v>31</v>
      </c>
      <c r="D16892" t="s">
        <v>19910</v>
      </c>
      <c r="E16892" t="s">
        <v>8015</v>
      </c>
      <c r="F16892" s="1">
        <v>-1.7849999999999999</v>
      </c>
      <c r="I16892" s="13">
        <f t="shared" si="263"/>
        <v>-2293180.9260001821</v>
      </c>
    </row>
    <row r="16893" spans="1:9">
      <c r="A16893" s="10">
        <v>44237</v>
      </c>
      <c r="B16893" s="10">
        <v>44236</v>
      </c>
      <c r="C16893" t="s">
        <v>19909</v>
      </c>
      <c r="D16893" t="s">
        <v>19908</v>
      </c>
      <c r="E16893" t="s">
        <v>8828</v>
      </c>
      <c r="F16893" s="1">
        <v>-1773.7260000000001</v>
      </c>
      <c r="I16893" s="13">
        <f t="shared" si="263"/>
        <v>-2294954.6520001818</v>
      </c>
    </row>
    <row r="16894" spans="1:9">
      <c r="A16894" s="10">
        <v>44237</v>
      </c>
      <c r="B16894" s="10">
        <v>44236</v>
      </c>
      <c r="C16894" t="s">
        <v>7</v>
      </c>
      <c r="E16894" t="s">
        <v>11</v>
      </c>
      <c r="F16894" s="1">
        <v>-1.9</v>
      </c>
      <c r="I16894" s="13">
        <f t="shared" si="263"/>
        <v>-2294956.5520001817</v>
      </c>
    </row>
    <row r="16895" spans="1:9">
      <c r="A16895" s="10">
        <v>44238</v>
      </c>
      <c r="B16895" s="10">
        <v>44237</v>
      </c>
      <c r="C16895" t="s">
        <v>19982</v>
      </c>
      <c r="D16895" t="s">
        <v>19981</v>
      </c>
      <c r="E16895" t="s">
        <v>11</v>
      </c>
      <c r="F16895" s="1">
        <v>-26388.275000000001</v>
      </c>
      <c r="I16895" s="13">
        <f t="shared" si="263"/>
        <v>-2321344.8270001817</v>
      </c>
    </row>
    <row r="16896" spans="1:9">
      <c r="A16896" s="10">
        <v>44238</v>
      </c>
      <c r="B16896" s="10">
        <v>44237</v>
      </c>
      <c r="C16896" t="s">
        <v>19980</v>
      </c>
      <c r="D16896" t="s">
        <v>19979</v>
      </c>
      <c r="E16896" t="s">
        <v>11</v>
      </c>
      <c r="F16896" s="1">
        <v>-64260.54</v>
      </c>
      <c r="I16896" s="13">
        <f t="shared" si="263"/>
        <v>-2385605.3670001817</v>
      </c>
    </row>
    <row r="16897" spans="1:9">
      <c r="A16897" s="10">
        <v>44238</v>
      </c>
      <c r="B16897" s="10">
        <v>44237</v>
      </c>
      <c r="C16897" t="s">
        <v>19978</v>
      </c>
      <c r="D16897" t="s">
        <v>19977</v>
      </c>
      <c r="E16897" t="s">
        <v>11</v>
      </c>
      <c r="F16897" s="1">
        <v>-510000</v>
      </c>
      <c r="I16897" s="13">
        <f t="shared" si="263"/>
        <v>-2895605.3670001817</v>
      </c>
    </row>
    <row r="16898" spans="1:9">
      <c r="A16898" s="10">
        <v>44238</v>
      </c>
      <c r="B16898" s="10">
        <v>44237</v>
      </c>
      <c r="C16898" t="s">
        <v>19976</v>
      </c>
      <c r="D16898" t="s">
        <v>19975</v>
      </c>
      <c r="E16898" t="s">
        <v>11</v>
      </c>
      <c r="F16898" s="1">
        <v>-150000</v>
      </c>
      <c r="I16898" s="13">
        <f t="shared" si="263"/>
        <v>-3045605.3670001817</v>
      </c>
    </row>
    <row r="16899" spans="1:9">
      <c r="A16899" s="10">
        <v>44238</v>
      </c>
      <c r="B16899" s="10">
        <v>44237</v>
      </c>
      <c r="C16899" t="s">
        <v>19973</v>
      </c>
      <c r="D16899" t="s">
        <v>19972</v>
      </c>
      <c r="E16899" t="s">
        <v>11</v>
      </c>
      <c r="F16899" s="1">
        <v>-28500</v>
      </c>
      <c r="I16899" s="13">
        <f t="shared" ref="I16899:I16962" si="264">I16898+F16899+G16899</f>
        <v>-3074105.3670001817</v>
      </c>
    </row>
    <row r="16900" spans="1:9">
      <c r="A16900" s="10">
        <v>44238</v>
      </c>
      <c r="B16900" s="10">
        <v>44237</v>
      </c>
      <c r="C16900" t="s">
        <v>12249</v>
      </c>
      <c r="D16900" t="s">
        <v>16489</v>
      </c>
      <c r="E16900" t="s">
        <v>11</v>
      </c>
      <c r="F16900" s="1">
        <v>-0.59499999999999997</v>
      </c>
      <c r="I16900" s="13">
        <f t="shared" si="264"/>
        <v>-3074105.9620001819</v>
      </c>
    </row>
    <row r="16901" spans="1:9">
      <c r="A16901" s="10">
        <v>44238</v>
      </c>
      <c r="B16901" s="10">
        <v>44237</v>
      </c>
      <c r="C16901" t="s">
        <v>19970</v>
      </c>
      <c r="D16901" t="s">
        <v>19969</v>
      </c>
      <c r="E16901" t="s">
        <v>14128</v>
      </c>
      <c r="F16901" s="1">
        <v>-813.7</v>
      </c>
      <c r="I16901" s="13">
        <f t="shared" si="264"/>
        <v>-3074919.6620001821</v>
      </c>
    </row>
    <row r="16902" spans="1:9">
      <c r="A16902" s="10">
        <v>44238</v>
      </c>
      <c r="B16902" s="10">
        <v>44237</v>
      </c>
      <c r="C16902" t="s">
        <v>19968</v>
      </c>
      <c r="D16902" t="s">
        <v>19967</v>
      </c>
      <c r="E16902" t="s">
        <v>4346</v>
      </c>
      <c r="F16902" s="1">
        <v>-1223.0730000000001</v>
      </c>
      <c r="I16902" s="13">
        <f t="shared" si="264"/>
        <v>-3076142.7350001819</v>
      </c>
    </row>
    <row r="16903" spans="1:9">
      <c r="A16903" s="10">
        <v>44238</v>
      </c>
      <c r="B16903" s="10">
        <v>44237</v>
      </c>
      <c r="C16903" t="s">
        <v>19966</v>
      </c>
      <c r="D16903" t="s">
        <v>19965</v>
      </c>
      <c r="E16903" t="s">
        <v>139</v>
      </c>
      <c r="F16903" s="1">
        <v>-2059.355</v>
      </c>
      <c r="I16903" s="13">
        <f t="shared" si="264"/>
        <v>-3078202.0900001819</v>
      </c>
    </row>
    <row r="16904" spans="1:9">
      <c r="A16904" s="10">
        <v>44238</v>
      </c>
      <c r="B16904" s="10">
        <v>44237</v>
      </c>
      <c r="C16904" t="s">
        <v>19964</v>
      </c>
      <c r="D16904" t="s">
        <v>19963</v>
      </c>
      <c r="E16904" t="s">
        <v>11</v>
      </c>
      <c r="F16904" s="1">
        <v>-30000</v>
      </c>
      <c r="I16904" s="13">
        <f t="shared" si="264"/>
        <v>-3108202.0900001819</v>
      </c>
    </row>
    <row r="16905" spans="1:9">
      <c r="A16905" s="10">
        <v>44238</v>
      </c>
      <c r="B16905" s="10">
        <v>44237</v>
      </c>
      <c r="C16905" t="s">
        <v>12249</v>
      </c>
      <c r="D16905" t="s">
        <v>16217</v>
      </c>
      <c r="E16905" t="s">
        <v>11</v>
      </c>
      <c r="F16905" s="1">
        <v>-0.59499999999999997</v>
      </c>
      <c r="I16905" s="13">
        <f t="shared" si="264"/>
        <v>-3108202.6850001821</v>
      </c>
    </row>
    <row r="16906" spans="1:9">
      <c r="A16906" s="10">
        <v>44238</v>
      </c>
      <c r="B16906" s="10">
        <v>44237</v>
      </c>
      <c r="C16906" t="s">
        <v>12249</v>
      </c>
      <c r="D16906" t="s">
        <v>16674</v>
      </c>
      <c r="E16906" t="s">
        <v>11</v>
      </c>
      <c r="F16906" s="1">
        <v>-0.59499999999999997</v>
      </c>
      <c r="I16906" s="13">
        <f t="shared" si="264"/>
        <v>-3108203.2800001823</v>
      </c>
    </row>
    <row r="16907" spans="1:9">
      <c r="A16907" s="10">
        <v>44238</v>
      </c>
      <c r="B16907" s="10">
        <v>44237</v>
      </c>
      <c r="C16907" t="s">
        <v>12249</v>
      </c>
      <c r="D16907" t="s">
        <v>19959</v>
      </c>
      <c r="E16907" t="s">
        <v>11</v>
      </c>
      <c r="F16907" s="1">
        <v>-0.59499999999999997</v>
      </c>
      <c r="I16907" s="13">
        <f t="shared" si="264"/>
        <v>-3108203.8750001825</v>
      </c>
    </row>
    <row r="16908" spans="1:9">
      <c r="A16908" s="10">
        <v>44238</v>
      </c>
      <c r="B16908" s="10">
        <v>44237</v>
      </c>
      <c r="C16908" t="s">
        <v>12249</v>
      </c>
      <c r="D16908" t="s">
        <v>19957</v>
      </c>
      <c r="E16908" t="s">
        <v>11</v>
      </c>
      <c r="F16908" s="1">
        <v>-0.59499999999999997</v>
      </c>
      <c r="I16908" s="13">
        <f t="shared" si="264"/>
        <v>-3108204.4700001827</v>
      </c>
    </row>
    <row r="16909" spans="1:9">
      <c r="A16909" s="10">
        <v>44238</v>
      </c>
      <c r="B16909" s="10">
        <v>44237</v>
      </c>
      <c r="C16909" t="s">
        <v>19956</v>
      </c>
      <c r="D16909" t="s">
        <v>19955</v>
      </c>
      <c r="E16909" t="s">
        <v>17321</v>
      </c>
      <c r="F16909" s="1">
        <v>-3029.8</v>
      </c>
      <c r="I16909" s="13">
        <f t="shared" si="264"/>
        <v>-3111234.2700001826</v>
      </c>
    </row>
    <row r="16910" spans="1:9">
      <c r="A16910" s="10">
        <v>44238</v>
      </c>
      <c r="B16910" s="10">
        <v>44237</v>
      </c>
      <c r="C16910" t="s">
        <v>19954</v>
      </c>
      <c r="D16910" t="s">
        <v>19953</v>
      </c>
      <c r="E16910" t="s">
        <v>11</v>
      </c>
      <c r="F16910" s="1">
        <v>-13314.152</v>
      </c>
      <c r="I16910" s="13">
        <f t="shared" si="264"/>
        <v>-3124548.4220001823</v>
      </c>
    </row>
    <row r="16911" spans="1:9">
      <c r="A16911" s="10">
        <v>44238</v>
      </c>
      <c r="B16911" s="10">
        <v>44237</v>
      </c>
      <c r="C16911" t="s">
        <v>19952</v>
      </c>
      <c r="D16911" t="s">
        <v>19951</v>
      </c>
      <c r="E16911" t="s">
        <v>11</v>
      </c>
      <c r="F16911" s="1">
        <v>-15000</v>
      </c>
      <c r="I16911" s="13">
        <f t="shared" si="264"/>
        <v>-3139548.4220001823</v>
      </c>
    </row>
    <row r="16912" spans="1:9">
      <c r="A16912" s="10">
        <v>44238</v>
      </c>
      <c r="B16912" s="10">
        <v>44237</v>
      </c>
      <c r="C16912" t="s">
        <v>19950</v>
      </c>
      <c r="D16912" t="s">
        <v>19949</v>
      </c>
      <c r="E16912" t="s">
        <v>3567</v>
      </c>
      <c r="F16912" s="1">
        <v>-3538.6030000000001</v>
      </c>
      <c r="I16912" s="13">
        <f t="shared" si="264"/>
        <v>-3143087.0250001824</v>
      </c>
    </row>
    <row r="16913" spans="1:9">
      <c r="A16913" s="10">
        <v>44238</v>
      </c>
      <c r="B16913" s="10">
        <v>44237</v>
      </c>
      <c r="C16913" t="s">
        <v>19948</v>
      </c>
      <c r="D16913" t="s">
        <v>19947</v>
      </c>
      <c r="E16913" t="s">
        <v>11</v>
      </c>
      <c r="F16913" s="1">
        <v>-247601.29300000001</v>
      </c>
      <c r="I16913" s="13">
        <f t="shared" si="264"/>
        <v>-3390688.3180001825</v>
      </c>
    </row>
    <row r="16914" spans="1:9">
      <c r="A16914" s="10">
        <v>44236</v>
      </c>
      <c r="B16914" s="10">
        <v>44237</v>
      </c>
      <c r="C16914" t="s">
        <v>19907</v>
      </c>
      <c r="D16914" t="s">
        <v>19887</v>
      </c>
      <c r="E16914" t="s">
        <v>11</v>
      </c>
      <c r="G16914" s="1">
        <v>500000</v>
      </c>
      <c r="I16914" s="13">
        <f t="shared" si="264"/>
        <v>-2890688.3180001825</v>
      </c>
    </row>
    <row r="16915" spans="1:9">
      <c r="A16915" s="10">
        <v>44236</v>
      </c>
      <c r="B16915" s="10">
        <v>44237</v>
      </c>
      <c r="C16915" t="s">
        <v>16829</v>
      </c>
      <c r="D16915" t="s">
        <v>1966</v>
      </c>
      <c r="E16915" t="s">
        <v>11</v>
      </c>
      <c r="G16915" s="1">
        <v>5000</v>
      </c>
      <c r="I16915" s="13">
        <f t="shared" si="264"/>
        <v>-2885688.3180001825</v>
      </c>
    </row>
    <row r="16916" spans="1:9">
      <c r="A16916" s="10">
        <v>44236</v>
      </c>
      <c r="B16916" s="10">
        <v>44237</v>
      </c>
      <c r="C16916" t="s">
        <v>19901</v>
      </c>
      <c r="D16916" t="s">
        <v>1615</v>
      </c>
      <c r="E16916" t="s">
        <v>11</v>
      </c>
      <c r="G16916" s="1">
        <v>20000</v>
      </c>
      <c r="I16916" s="13">
        <f t="shared" si="264"/>
        <v>-2865688.3180001825</v>
      </c>
    </row>
    <row r="16917" spans="1:9">
      <c r="A16917" s="10">
        <v>44236</v>
      </c>
      <c r="B16917" s="10">
        <v>44237</v>
      </c>
      <c r="C16917" t="s">
        <v>11304</v>
      </c>
      <c r="D16917" t="s">
        <v>2040</v>
      </c>
      <c r="E16917" t="s">
        <v>11</v>
      </c>
      <c r="G16917" s="1">
        <v>28000</v>
      </c>
      <c r="I16917" s="13">
        <f t="shared" si="264"/>
        <v>-2837688.3180001825</v>
      </c>
    </row>
    <row r="16918" spans="1:9">
      <c r="A16918" s="10">
        <v>44236</v>
      </c>
      <c r="B16918" s="10">
        <v>44237</v>
      </c>
      <c r="C16918" t="s">
        <v>14301</v>
      </c>
      <c r="D16918" t="s">
        <v>2022</v>
      </c>
      <c r="E16918" t="s">
        <v>11</v>
      </c>
      <c r="G16918" s="1">
        <v>8000</v>
      </c>
      <c r="I16918" s="13">
        <f t="shared" si="264"/>
        <v>-2829688.3180001825</v>
      </c>
    </row>
    <row r="16919" spans="1:9">
      <c r="A16919" s="10">
        <v>44236</v>
      </c>
      <c r="B16919" s="10">
        <v>44237</v>
      </c>
      <c r="C16919" t="s">
        <v>6712</v>
      </c>
      <c r="D16919" t="s">
        <v>2582</v>
      </c>
      <c r="E16919" t="s">
        <v>11</v>
      </c>
      <c r="G16919" s="1">
        <v>7000</v>
      </c>
      <c r="I16919" s="13">
        <f t="shared" si="264"/>
        <v>-2822688.3180001825</v>
      </c>
    </row>
    <row r="16920" spans="1:9">
      <c r="A16920" s="10">
        <v>44242</v>
      </c>
      <c r="B16920" s="10">
        <v>44238</v>
      </c>
      <c r="C16920" t="s">
        <v>170</v>
      </c>
      <c r="D16920" t="s">
        <v>20034</v>
      </c>
      <c r="E16920" t="s">
        <v>20033</v>
      </c>
      <c r="F16920" s="1">
        <v>-20</v>
      </c>
      <c r="I16920" s="13">
        <f t="shared" si="264"/>
        <v>-2822708.3180001825</v>
      </c>
    </row>
    <row r="16921" spans="1:9">
      <c r="A16921" s="10">
        <v>44242</v>
      </c>
      <c r="B16921" s="10">
        <v>44238</v>
      </c>
      <c r="C16921" t="s">
        <v>105</v>
      </c>
      <c r="D16921" t="s">
        <v>20011</v>
      </c>
      <c r="E16921" t="s">
        <v>20010</v>
      </c>
      <c r="F16921" s="1">
        <v>-0.5</v>
      </c>
      <c r="I16921" s="13">
        <f t="shared" si="264"/>
        <v>-2822708.8180001825</v>
      </c>
    </row>
    <row r="16922" spans="1:9">
      <c r="A16922" s="10">
        <v>44242</v>
      </c>
      <c r="B16922" s="10">
        <v>44238</v>
      </c>
      <c r="C16922" t="s">
        <v>7</v>
      </c>
      <c r="D16922" t="s">
        <v>20009</v>
      </c>
      <c r="E16922" t="s">
        <v>20007</v>
      </c>
      <c r="F16922" s="1">
        <v>-5.7</v>
      </c>
      <c r="I16922" s="13">
        <f t="shared" si="264"/>
        <v>-2822714.5180001827</v>
      </c>
    </row>
    <row r="16923" spans="1:9">
      <c r="A16923" s="10">
        <v>44242</v>
      </c>
      <c r="B16923" s="10">
        <v>44238</v>
      </c>
      <c r="C16923" t="s">
        <v>60</v>
      </c>
      <c r="D16923" t="s">
        <v>20008</v>
      </c>
      <c r="E16923" t="s">
        <v>20007</v>
      </c>
      <c r="F16923" s="1">
        <v>-10</v>
      </c>
      <c r="I16923" s="13">
        <f t="shared" si="264"/>
        <v>-2822724.5180001827</v>
      </c>
    </row>
    <row r="16924" spans="1:9">
      <c r="A16924" s="10">
        <v>44239</v>
      </c>
      <c r="B16924" s="10">
        <v>44238</v>
      </c>
      <c r="C16924" t="s">
        <v>12249</v>
      </c>
      <c r="D16924" t="s">
        <v>2650</v>
      </c>
      <c r="E16924" t="s">
        <v>11</v>
      </c>
      <c r="F16924" s="1">
        <v>-0.59499999999999997</v>
      </c>
      <c r="I16924" s="13">
        <f t="shared" si="264"/>
        <v>-2822725.1130001829</v>
      </c>
    </row>
    <row r="16925" spans="1:9">
      <c r="A16925" s="10">
        <v>44239</v>
      </c>
      <c r="B16925" s="10">
        <v>44238</v>
      </c>
      <c r="C16925" t="s">
        <v>20005</v>
      </c>
      <c r="D16925" t="s">
        <v>20004</v>
      </c>
      <c r="E16925" t="s">
        <v>11</v>
      </c>
      <c r="F16925" s="1">
        <v>-2105.0590000000002</v>
      </c>
      <c r="I16925" s="13">
        <f t="shared" si="264"/>
        <v>-2824830.1720001828</v>
      </c>
    </row>
    <row r="16926" spans="1:9">
      <c r="A16926" s="10">
        <v>44239</v>
      </c>
      <c r="B16926" s="10">
        <v>44238</v>
      </c>
      <c r="C16926" t="s">
        <v>20003</v>
      </c>
      <c r="D16926" t="s">
        <v>20002</v>
      </c>
      <c r="E16926" t="s">
        <v>20001</v>
      </c>
      <c r="F16926" s="1">
        <v>-7037.5510000000004</v>
      </c>
      <c r="I16926" s="13">
        <f t="shared" si="264"/>
        <v>-2831867.7230001828</v>
      </c>
    </row>
    <row r="16927" spans="1:9">
      <c r="A16927" s="10">
        <v>44239</v>
      </c>
      <c r="B16927" s="10">
        <v>44238</v>
      </c>
      <c r="C16927" t="s">
        <v>20000</v>
      </c>
      <c r="D16927" t="s">
        <v>12088</v>
      </c>
      <c r="E16927" t="s">
        <v>12297</v>
      </c>
      <c r="F16927" s="1">
        <v>-274.815</v>
      </c>
      <c r="I16927" s="13">
        <f t="shared" si="264"/>
        <v>-2832142.5380001827</v>
      </c>
    </row>
    <row r="16928" spans="1:9">
      <c r="A16928" s="10">
        <v>44239</v>
      </c>
      <c r="B16928" s="10">
        <v>44238</v>
      </c>
      <c r="C16928" t="s">
        <v>12249</v>
      </c>
      <c r="D16928" t="s">
        <v>3062</v>
      </c>
      <c r="E16928" t="s">
        <v>11</v>
      </c>
      <c r="F16928" s="1">
        <v>-0.59499999999999997</v>
      </c>
      <c r="I16928" s="13">
        <f t="shared" si="264"/>
        <v>-2832143.1330001829</v>
      </c>
    </row>
    <row r="16929" spans="1:9">
      <c r="A16929" s="10">
        <v>44239</v>
      </c>
      <c r="B16929" s="10">
        <v>44238</v>
      </c>
      <c r="C16929" t="s">
        <v>19998</v>
      </c>
      <c r="D16929" t="s">
        <v>19997</v>
      </c>
      <c r="E16929" t="s">
        <v>228</v>
      </c>
      <c r="F16929" s="1">
        <v>-17818.2</v>
      </c>
      <c r="I16929" s="13">
        <f t="shared" si="264"/>
        <v>-2849961.3330001831</v>
      </c>
    </row>
    <row r="16930" spans="1:9">
      <c r="A16930" s="10">
        <v>44239</v>
      </c>
      <c r="B16930" s="10">
        <v>44238</v>
      </c>
      <c r="C16930" t="s">
        <v>19996</v>
      </c>
      <c r="D16930" t="s">
        <v>19995</v>
      </c>
      <c r="E16930" t="s">
        <v>7318</v>
      </c>
      <c r="F16930" s="1">
        <v>-1273.5360000000001</v>
      </c>
      <c r="I16930" s="13">
        <f t="shared" si="264"/>
        <v>-2851234.869000183</v>
      </c>
    </row>
    <row r="16931" spans="1:9">
      <c r="A16931" s="10">
        <v>44239</v>
      </c>
      <c r="B16931" s="10">
        <v>44238</v>
      </c>
      <c r="C16931" t="s">
        <v>19994</v>
      </c>
      <c r="D16931" t="s">
        <v>19993</v>
      </c>
      <c r="E16931" t="s">
        <v>19645</v>
      </c>
      <c r="F16931" s="1">
        <v>-2988.9760000000001</v>
      </c>
      <c r="I16931" s="13">
        <f t="shared" si="264"/>
        <v>-2854223.8450001827</v>
      </c>
    </row>
    <row r="16932" spans="1:9">
      <c r="A16932" s="10">
        <v>44239</v>
      </c>
      <c r="B16932" s="10">
        <v>44238</v>
      </c>
      <c r="C16932" t="s">
        <v>19992</v>
      </c>
      <c r="D16932" t="s">
        <v>19991</v>
      </c>
      <c r="E16932" t="s">
        <v>11</v>
      </c>
      <c r="F16932" s="1">
        <v>-900</v>
      </c>
      <c r="I16932" s="13">
        <f t="shared" si="264"/>
        <v>-2855123.8450001827</v>
      </c>
    </row>
    <row r="16933" spans="1:9">
      <c r="A16933" s="10">
        <v>44239</v>
      </c>
      <c r="B16933" s="10">
        <v>44238</v>
      </c>
      <c r="C16933" t="s">
        <v>12249</v>
      </c>
      <c r="D16933" t="s">
        <v>16719</v>
      </c>
      <c r="E16933" t="s">
        <v>11</v>
      </c>
      <c r="F16933" s="1">
        <v>-0.59499999999999997</v>
      </c>
      <c r="I16933" s="13">
        <f t="shared" si="264"/>
        <v>-2855124.4400001829</v>
      </c>
    </row>
    <row r="16934" spans="1:9">
      <c r="A16934" s="10">
        <v>44239</v>
      </c>
      <c r="B16934" s="10">
        <v>44238</v>
      </c>
      <c r="C16934" t="s">
        <v>452</v>
      </c>
      <c r="D16934" t="s">
        <v>1959</v>
      </c>
      <c r="E16934" t="s">
        <v>11</v>
      </c>
      <c r="F16934" s="1">
        <v>-0.59499999999999997</v>
      </c>
      <c r="I16934" s="13">
        <f t="shared" si="264"/>
        <v>-2855125.0350001832</v>
      </c>
    </row>
    <row r="16935" spans="1:9">
      <c r="A16935" s="10">
        <v>44239</v>
      </c>
      <c r="B16935" s="10">
        <v>44238</v>
      </c>
      <c r="C16935" t="s">
        <v>452</v>
      </c>
      <c r="D16935" t="s">
        <v>1910</v>
      </c>
      <c r="E16935" t="s">
        <v>11</v>
      </c>
      <c r="F16935" s="1">
        <v>-0.59499999999999997</v>
      </c>
      <c r="I16935" s="13">
        <f t="shared" si="264"/>
        <v>-2855125.6300001834</v>
      </c>
    </row>
    <row r="16936" spans="1:9">
      <c r="A16936" s="10">
        <v>44239</v>
      </c>
      <c r="B16936" s="10">
        <v>44238</v>
      </c>
      <c r="C16936" t="s">
        <v>452</v>
      </c>
      <c r="D16936" t="s">
        <v>2095</v>
      </c>
      <c r="E16936" t="s">
        <v>11</v>
      </c>
      <c r="F16936" s="1">
        <v>-0.59499999999999997</v>
      </c>
      <c r="I16936" s="13">
        <f t="shared" si="264"/>
        <v>-2855126.2250001836</v>
      </c>
    </row>
    <row r="16937" spans="1:9">
      <c r="A16937" s="10">
        <v>44239</v>
      </c>
      <c r="B16937" s="10">
        <v>44238</v>
      </c>
      <c r="C16937" t="s">
        <v>452</v>
      </c>
      <c r="D16937" t="s">
        <v>1595</v>
      </c>
      <c r="E16937" t="s">
        <v>11</v>
      </c>
      <c r="F16937" s="1">
        <v>-0.59499999999999997</v>
      </c>
      <c r="I16937" s="13">
        <f t="shared" si="264"/>
        <v>-2855126.8200001838</v>
      </c>
    </row>
    <row r="16938" spans="1:9">
      <c r="A16938" s="10">
        <v>44239</v>
      </c>
      <c r="B16938" s="10">
        <v>44238</v>
      </c>
      <c r="C16938" t="s">
        <v>12249</v>
      </c>
      <c r="D16938" t="s">
        <v>19985</v>
      </c>
      <c r="E16938" t="s">
        <v>11</v>
      </c>
      <c r="F16938" s="1">
        <v>-0.59499999999999997</v>
      </c>
      <c r="I16938" s="13">
        <f t="shared" si="264"/>
        <v>-2855127.415000184</v>
      </c>
    </row>
    <row r="16939" spans="1:9">
      <c r="A16939" s="10">
        <v>44236</v>
      </c>
      <c r="B16939" s="10">
        <v>44238</v>
      </c>
      <c r="C16939" t="s">
        <v>14220</v>
      </c>
      <c r="E16939" t="s">
        <v>11</v>
      </c>
      <c r="F16939" s="1">
        <v>-20</v>
      </c>
      <c r="I16939" s="13">
        <f t="shared" si="264"/>
        <v>-2855147.415000184</v>
      </c>
    </row>
    <row r="16940" spans="1:9">
      <c r="A16940" s="10">
        <v>44236</v>
      </c>
      <c r="B16940" s="10">
        <v>44238</v>
      </c>
      <c r="C16940" t="s">
        <v>7</v>
      </c>
      <c r="E16940" t="s">
        <v>11</v>
      </c>
      <c r="F16940" s="1">
        <v>-3.8</v>
      </c>
      <c r="I16940" s="13">
        <f t="shared" si="264"/>
        <v>-2855151.2150001838</v>
      </c>
    </row>
    <row r="16941" spans="1:9">
      <c r="A16941" s="10">
        <v>44244</v>
      </c>
      <c r="B16941" s="10">
        <v>44239</v>
      </c>
      <c r="C16941" t="s">
        <v>857</v>
      </c>
      <c r="D16941" t="s">
        <v>20066</v>
      </c>
      <c r="E16941" t="s">
        <v>20065</v>
      </c>
      <c r="F16941" s="1">
        <v>-28</v>
      </c>
      <c r="I16941" s="13">
        <f t="shared" si="264"/>
        <v>-2855179.2150001838</v>
      </c>
    </row>
    <row r="16942" spans="1:9">
      <c r="A16942" s="10">
        <v>44242</v>
      </c>
      <c r="B16942" s="10">
        <v>44239</v>
      </c>
      <c r="C16942" t="s">
        <v>20035</v>
      </c>
      <c r="E16942" t="s">
        <v>100</v>
      </c>
      <c r="F16942" s="1">
        <v>-45360.069000000003</v>
      </c>
      <c r="I16942" s="13">
        <f t="shared" si="264"/>
        <v>-2900539.2840001839</v>
      </c>
    </row>
    <row r="16943" spans="1:9">
      <c r="A16943" s="10">
        <v>44242</v>
      </c>
      <c r="B16943" s="10">
        <v>44239</v>
      </c>
      <c r="C16943" t="s">
        <v>20032</v>
      </c>
      <c r="D16943" t="s">
        <v>20031</v>
      </c>
      <c r="E16943" t="s">
        <v>12586</v>
      </c>
      <c r="F16943" s="1">
        <v>-548</v>
      </c>
      <c r="I16943" s="13">
        <f t="shared" si="264"/>
        <v>-2901087.2840001839</v>
      </c>
    </row>
    <row r="16944" spans="1:9">
      <c r="A16944" s="10">
        <v>44242</v>
      </c>
      <c r="B16944" s="10">
        <v>44239</v>
      </c>
      <c r="C16944" t="s">
        <v>20030</v>
      </c>
      <c r="E16944" t="s">
        <v>100</v>
      </c>
      <c r="F16944" s="1">
        <v>-5318.58</v>
      </c>
      <c r="I16944" s="13">
        <f t="shared" si="264"/>
        <v>-2906405.864000184</v>
      </c>
    </row>
    <row r="16945" spans="1:9">
      <c r="A16945" s="10">
        <v>44242</v>
      </c>
      <c r="B16945" s="10">
        <v>44239</v>
      </c>
      <c r="C16945" t="s">
        <v>101</v>
      </c>
      <c r="E16945" t="s">
        <v>11</v>
      </c>
      <c r="F16945" s="1">
        <v>-9.52</v>
      </c>
      <c r="I16945" s="13">
        <f t="shared" si="264"/>
        <v>-2906415.384000184</v>
      </c>
    </row>
    <row r="16946" spans="1:9">
      <c r="A16946" s="10">
        <v>44242</v>
      </c>
      <c r="B16946" s="10">
        <v>44239</v>
      </c>
      <c r="C16946" t="s">
        <v>20029</v>
      </c>
      <c r="D16946" t="s">
        <v>20028</v>
      </c>
      <c r="E16946" t="s">
        <v>30</v>
      </c>
      <c r="F16946" s="1">
        <v>-235.27500000000001</v>
      </c>
      <c r="I16946" s="13">
        <f t="shared" si="264"/>
        <v>-2906650.6590001839</v>
      </c>
    </row>
    <row r="16947" spans="1:9">
      <c r="A16947" s="10">
        <v>44242</v>
      </c>
      <c r="B16947" s="10">
        <v>44239</v>
      </c>
      <c r="C16947" t="s">
        <v>31</v>
      </c>
      <c r="D16947" t="s">
        <v>20028</v>
      </c>
      <c r="E16947" t="s">
        <v>30</v>
      </c>
      <c r="F16947" s="1">
        <v>-1.7849999999999999</v>
      </c>
      <c r="I16947" s="13">
        <f t="shared" si="264"/>
        <v>-2906652.4440001841</v>
      </c>
    </row>
    <row r="16948" spans="1:9">
      <c r="A16948" s="10">
        <v>44242</v>
      </c>
      <c r="B16948" s="10">
        <v>44239</v>
      </c>
      <c r="C16948" t="s">
        <v>20027</v>
      </c>
      <c r="D16948" t="s">
        <v>20026</v>
      </c>
      <c r="E16948" t="s">
        <v>11</v>
      </c>
      <c r="F16948" s="1">
        <v>-1359.0050000000001</v>
      </c>
      <c r="I16948" s="13">
        <f t="shared" si="264"/>
        <v>-2908011.449000184</v>
      </c>
    </row>
    <row r="16949" spans="1:9">
      <c r="A16949" s="10">
        <v>44242</v>
      </c>
      <c r="B16949" s="10">
        <v>44239</v>
      </c>
      <c r="C16949" t="s">
        <v>20025</v>
      </c>
      <c r="D16949" t="s">
        <v>20024</v>
      </c>
      <c r="E16949" t="s">
        <v>20023</v>
      </c>
      <c r="F16949" s="1">
        <v>-402.3</v>
      </c>
      <c r="I16949" s="13">
        <f t="shared" si="264"/>
        <v>-2908413.7490001838</v>
      </c>
    </row>
    <row r="16950" spans="1:9">
      <c r="A16950" s="10">
        <v>44242</v>
      </c>
      <c r="B16950" s="10">
        <v>44239</v>
      </c>
      <c r="C16950" t="s">
        <v>20022</v>
      </c>
      <c r="E16950" t="s">
        <v>100</v>
      </c>
      <c r="F16950" s="1">
        <v>-35145.648999999998</v>
      </c>
      <c r="I16950" s="13">
        <f t="shared" si="264"/>
        <v>-2943559.398000184</v>
      </c>
    </row>
    <row r="16951" spans="1:9">
      <c r="A16951" s="10">
        <v>44242</v>
      </c>
      <c r="B16951" s="10">
        <v>44239</v>
      </c>
      <c r="C16951" t="s">
        <v>101</v>
      </c>
      <c r="E16951" t="s">
        <v>11</v>
      </c>
      <c r="F16951" s="1">
        <v>-9.52</v>
      </c>
      <c r="I16951" s="13">
        <f t="shared" si="264"/>
        <v>-2943568.918000184</v>
      </c>
    </row>
    <row r="16952" spans="1:9">
      <c r="A16952" s="10">
        <v>44242</v>
      </c>
      <c r="B16952" s="10">
        <v>44239</v>
      </c>
      <c r="C16952" t="s">
        <v>20021</v>
      </c>
      <c r="D16952" t="s">
        <v>20020</v>
      </c>
      <c r="E16952" t="s">
        <v>448</v>
      </c>
      <c r="F16952" s="1">
        <v>-720.11400000000003</v>
      </c>
      <c r="I16952" s="13">
        <f t="shared" si="264"/>
        <v>-2944289.0320001841</v>
      </c>
    </row>
    <row r="16953" spans="1:9">
      <c r="A16953" s="10">
        <v>44242</v>
      </c>
      <c r="B16953" s="10">
        <v>44239</v>
      </c>
      <c r="C16953" t="s">
        <v>31</v>
      </c>
      <c r="D16953" t="s">
        <v>20020</v>
      </c>
      <c r="E16953" t="s">
        <v>448</v>
      </c>
      <c r="F16953" s="1">
        <v>-1.7849999999999999</v>
      </c>
      <c r="I16953" s="13">
        <f t="shared" si="264"/>
        <v>-2944290.8170001842</v>
      </c>
    </row>
    <row r="16954" spans="1:9">
      <c r="A16954" s="10">
        <v>44242</v>
      </c>
      <c r="B16954" s="10">
        <v>44239</v>
      </c>
      <c r="C16954" t="s">
        <v>20019</v>
      </c>
      <c r="D16954" t="s">
        <v>20018</v>
      </c>
      <c r="E16954" t="s">
        <v>448</v>
      </c>
      <c r="F16954" s="1">
        <v>-1075.5899999999999</v>
      </c>
      <c r="I16954" s="13">
        <f t="shared" si="264"/>
        <v>-2945366.4070001841</v>
      </c>
    </row>
    <row r="16955" spans="1:9">
      <c r="A16955" s="10">
        <v>44242</v>
      </c>
      <c r="B16955" s="10">
        <v>44239</v>
      </c>
      <c r="C16955" t="s">
        <v>31</v>
      </c>
      <c r="D16955" t="s">
        <v>20018</v>
      </c>
      <c r="E16955" t="s">
        <v>448</v>
      </c>
      <c r="F16955" s="1">
        <v>-1.7849999999999999</v>
      </c>
      <c r="I16955" s="13">
        <f t="shared" si="264"/>
        <v>-2945368.1920001842</v>
      </c>
    </row>
    <row r="16956" spans="1:9">
      <c r="A16956" s="10">
        <v>44242</v>
      </c>
      <c r="B16956" s="10">
        <v>44239</v>
      </c>
      <c r="C16956" t="s">
        <v>20017</v>
      </c>
      <c r="D16956" t="s">
        <v>20016</v>
      </c>
      <c r="E16956" t="s">
        <v>11</v>
      </c>
      <c r="F16956" s="1">
        <v>-2318.2759999999998</v>
      </c>
      <c r="I16956" s="13">
        <f t="shared" si="264"/>
        <v>-2947686.4680001843</v>
      </c>
    </row>
    <row r="16957" spans="1:9">
      <c r="A16957" s="10">
        <v>44242</v>
      </c>
      <c r="B16957" s="10">
        <v>44239</v>
      </c>
      <c r="C16957" t="s">
        <v>20015</v>
      </c>
      <c r="D16957" t="s">
        <v>20014</v>
      </c>
      <c r="E16957" t="s">
        <v>541</v>
      </c>
      <c r="F16957" s="1">
        <v>-6920.8419999999996</v>
      </c>
      <c r="I16957" s="13">
        <f t="shared" si="264"/>
        <v>-2954607.3100001845</v>
      </c>
    </row>
    <row r="16958" spans="1:9">
      <c r="A16958" s="10">
        <v>44242</v>
      </c>
      <c r="B16958" s="10">
        <v>44239</v>
      </c>
      <c r="C16958" t="s">
        <v>31</v>
      </c>
      <c r="D16958" t="s">
        <v>20014</v>
      </c>
      <c r="E16958" t="s">
        <v>541</v>
      </c>
      <c r="F16958" s="1">
        <v>-1.7849999999999999</v>
      </c>
      <c r="I16958" s="13">
        <f t="shared" si="264"/>
        <v>-2954609.0950001846</v>
      </c>
    </row>
    <row r="16959" spans="1:9">
      <c r="A16959" s="10">
        <v>44242</v>
      </c>
      <c r="B16959" s="10">
        <v>44239</v>
      </c>
      <c r="C16959" t="s">
        <v>20013</v>
      </c>
      <c r="D16959" t="s">
        <v>20012</v>
      </c>
      <c r="E16959" t="s">
        <v>17395</v>
      </c>
      <c r="F16959" s="1">
        <v>-1284.723</v>
      </c>
      <c r="I16959" s="13">
        <f t="shared" si="264"/>
        <v>-2955893.8180001848</v>
      </c>
    </row>
    <row r="16960" spans="1:9">
      <c r="A16960" s="10">
        <v>44242</v>
      </c>
      <c r="B16960" s="10">
        <v>44239</v>
      </c>
      <c r="C16960" t="s">
        <v>101</v>
      </c>
      <c r="E16960" t="s">
        <v>11</v>
      </c>
      <c r="F16960" s="1">
        <v>-9.52</v>
      </c>
      <c r="I16960" s="13">
        <f t="shared" si="264"/>
        <v>-2955903.3380001849</v>
      </c>
    </row>
    <row r="16961" spans="1:9">
      <c r="A16961" s="10">
        <v>44238</v>
      </c>
      <c r="B16961" s="10">
        <v>44239</v>
      </c>
      <c r="C16961" t="s">
        <v>18132</v>
      </c>
      <c r="D16961" t="s">
        <v>19974</v>
      </c>
      <c r="E16961" t="s">
        <v>479</v>
      </c>
      <c r="G16961" s="1">
        <v>328000</v>
      </c>
      <c r="I16961" s="13">
        <f t="shared" si="264"/>
        <v>-2627903.3380001849</v>
      </c>
    </row>
    <row r="16962" spans="1:9">
      <c r="A16962" s="10">
        <v>44238</v>
      </c>
      <c r="B16962" s="10">
        <v>44239</v>
      </c>
      <c r="C16962" t="s">
        <v>19971</v>
      </c>
      <c r="D16962" t="s">
        <v>16489</v>
      </c>
      <c r="E16962" t="s">
        <v>11</v>
      </c>
      <c r="G16962" s="1">
        <v>953.88900000000001</v>
      </c>
      <c r="I16962" s="13">
        <f t="shared" si="264"/>
        <v>-2626949.4490001849</v>
      </c>
    </row>
    <row r="16963" spans="1:9">
      <c r="A16963" s="10">
        <v>44238</v>
      </c>
      <c r="B16963" s="10">
        <v>44239</v>
      </c>
      <c r="C16963" t="s">
        <v>19962</v>
      </c>
      <c r="D16963" t="s">
        <v>16217</v>
      </c>
      <c r="E16963" t="s">
        <v>11</v>
      </c>
      <c r="G16963" s="1">
        <v>9002.1360000000004</v>
      </c>
      <c r="I16963" s="13">
        <f t="shared" ref="I16963:I17026" si="265">I16962+F16963+G16963</f>
        <v>-2617947.3130001849</v>
      </c>
    </row>
    <row r="16964" spans="1:9">
      <c r="A16964" s="10">
        <v>44238</v>
      </c>
      <c r="B16964" s="10">
        <v>44239</v>
      </c>
      <c r="C16964" t="s">
        <v>19961</v>
      </c>
      <c r="D16964" t="s">
        <v>16674</v>
      </c>
      <c r="E16964" t="s">
        <v>11</v>
      </c>
      <c r="G16964" s="1">
        <v>15000</v>
      </c>
      <c r="I16964" s="13">
        <f t="shared" si="265"/>
        <v>-2602947.3130001849</v>
      </c>
    </row>
    <row r="16965" spans="1:9">
      <c r="A16965" s="10">
        <v>44238</v>
      </c>
      <c r="B16965" s="10">
        <v>44239</v>
      </c>
      <c r="C16965" t="s">
        <v>19960</v>
      </c>
      <c r="D16965" t="s">
        <v>19959</v>
      </c>
      <c r="E16965" t="s">
        <v>11</v>
      </c>
      <c r="G16965" s="1">
        <v>7595.982</v>
      </c>
      <c r="I16965" s="13">
        <f t="shared" si="265"/>
        <v>-2595351.3310001851</v>
      </c>
    </row>
    <row r="16966" spans="1:9">
      <c r="A16966" s="10">
        <v>44238</v>
      </c>
      <c r="B16966" s="10">
        <v>44239</v>
      </c>
      <c r="C16966" t="s">
        <v>19958</v>
      </c>
      <c r="D16966" t="s">
        <v>19957</v>
      </c>
      <c r="E16966" t="s">
        <v>11</v>
      </c>
      <c r="G16966" s="1">
        <v>8892.6460000000006</v>
      </c>
      <c r="I16966" s="13">
        <f t="shared" si="265"/>
        <v>-2586458.6850001849</v>
      </c>
    </row>
    <row r="16967" spans="1:9">
      <c r="A16967" s="10">
        <v>44244</v>
      </c>
      <c r="B16967" s="10">
        <v>44242</v>
      </c>
      <c r="C16967" t="s">
        <v>7</v>
      </c>
      <c r="D16967" t="s">
        <v>20067</v>
      </c>
      <c r="E16967" t="s">
        <v>20063</v>
      </c>
      <c r="F16967" s="1">
        <v>-7.6</v>
      </c>
      <c r="I16967" s="13">
        <f t="shared" si="265"/>
        <v>-2586466.285000185</v>
      </c>
    </row>
    <row r="16968" spans="1:9">
      <c r="A16968" s="10">
        <v>44244</v>
      </c>
      <c r="B16968" s="10">
        <v>44242</v>
      </c>
      <c r="C16968" t="s">
        <v>60</v>
      </c>
      <c r="D16968" t="s">
        <v>20064</v>
      </c>
      <c r="E16968" t="s">
        <v>20063</v>
      </c>
      <c r="F16968" s="1">
        <v>-10</v>
      </c>
      <c r="I16968" s="13">
        <f t="shared" si="265"/>
        <v>-2586476.285000185</v>
      </c>
    </row>
    <row r="16969" spans="1:9">
      <c r="A16969" s="10">
        <v>44244</v>
      </c>
      <c r="B16969" s="10">
        <v>44242</v>
      </c>
      <c r="C16969" t="s">
        <v>105</v>
      </c>
      <c r="D16969" t="s">
        <v>20060</v>
      </c>
      <c r="E16969" t="s">
        <v>20059</v>
      </c>
      <c r="F16969" s="1">
        <v>-0.5</v>
      </c>
      <c r="I16969" s="13">
        <f t="shared" si="265"/>
        <v>-2586476.785000185</v>
      </c>
    </row>
    <row r="16970" spans="1:9">
      <c r="A16970" s="10">
        <v>44244</v>
      </c>
      <c r="B16970" s="10">
        <v>44242</v>
      </c>
      <c r="C16970" t="s">
        <v>60</v>
      </c>
      <c r="D16970" t="s">
        <v>20058</v>
      </c>
      <c r="E16970" t="s">
        <v>20056</v>
      </c>
      <c r="F16970" s="1">
        <v>-10</v>
      </c>
      <c r="I16970" s="13">
        <f t="shared" si="265"/>
        <v>-2586486.785000185</v>
      </c>
    </row>
    <row r="16971" spans="1:9">
      <c r="A16971" s="10">
        <v>44244</v>
      </c>
      <c r="B16971" s="10">
        <v>44242</v>
      </c>
      <c r="C16971" t="s">
        <v>7</v>
      </c>
      <c r="D16971" t="s">
        <v>20057</v>
      </c>
      <c r="E16971" t="s">
        <v>20056</v>
      </c>
      <c r="F16971" s="1">
        <v>-7.6</v>
      </c>
      <c r="I16971" s="13">
        <f t="shared" si="265"/>
        <v>-2586494.3850001851</v>
      </c>
    </row>
    <row r="16972" spans="1:9">
      <c r="A16972" s="10">
        <v>44244</v>
      </c>
      <c r="B16972" s="10">
        <v>44242</v>
      </c>
      <c r="C16972" t="s">
        <v>105</v>
      </c>
      <c r="D16972" t="s">
        <v>20055</v>
      </c>
      <c r="E16972" t="s">
        <v>20054</v>
      </c>
      <c r="F16972" s="1">
        <v>-0.5</v>
      </c>
      <c r="I16972" s="13">
        <f t="shared" si="265"/>
        <v>-2586494.8850001851</v>
      </c>
    </row>
    <row r="16973" spans="1:9">
      <c r="A16973" s="10">
        <v>44244</v>
      </c>
      <c r="B16973" s="10">
        <v>44242</v>
      </c>
      <c r="C16973" t="s">
        <v>96</v>
      </c>
      <c r="D16973" t="s">
        <v>20053</v>
      </c>
      <c r="E16973" t="s">
        <v>20052</v>
      </c>
      <c r="F16973" s="1">
        <v>-30</v>
      </c>
      <c r="I16973" s="13">
        <f t="shared" si="265"/>
        <v>-2586524.8850001851</v>
      </c>
    </row>
    <row r="16974" spans="1:9">
      <c r="A16974" s="10">
        <v>44244</v>
      </c>
      <c r="B16974" s="10">
        <v>44242</v>
      </c>
      <c r="C16974" t="s">
        <v>96</v>
      </c>
      <c r="D16974" t="s">
        <v>20050</v>
      </c>
      <c r="E16974" t="s">
        <v>20049</v>
      </c>
      <c r="F16974" s="1">
        <v>-30</v>
      </c>
      <c r="I16974" s="13">
        <f t="shared" si="265"/>
        <v>-2586554.8850001851</v>
      </c>
    </row>
    <row r="16975" spans="1:9">
      <c r="A16975" s="10">
        <v>44243</v>
      </c>
      <c r="B16975" s="10">
        <v>44242</v>
      </c>
      <c r="C16975" t="s">
        <v>452</v>
      </c>
      <c r="D16975" t="s">
        <v>1856</v>
      </c>
      <c r="E16975" t="s">
        <v>11</v>
      </c>
      <c r="F16975" s="1">
        <v>-0.59499999999999997</v>
      </c>
      <c r="I16975" s="13">
        <f t="shared" si="265"/>
        <v>-2586555.4800001853</v>
      </c>
    </row>
    <row r="16976" spans="1:9">
      <c r="A16976" s="10">
        <v>44243</v>
      </c>
      <c r="B16976" s="10">
        <v>44242</v>
      </c>
      <c r="C16976" t="s">
        <v>20046</v>
      </c>
      <c r="D16976" t="s">
        <v>20045</v>
      </c>
      <c r="E16976" t="s">
        <v>18276</v>
      </c>
      <c r="F16976" s="1">
        <v>-10961</v>
      </c>
      <c r="I16976" s="13">
        <f t="shared" si="265"/>
        <v>-2597516.4800001853</v>
      </c>
    </row>
    <row r="16977" spans="1:9">
      <c r="A16977" s="10">
        <v>44243</v>
      </c>
      <c r="B16977" s="10">
        <v>44242</v>
      </c>
      <c r="C16977" t="s">
        <v>452</v>
      </c>
      <c r="D16977" t="s">
        <v>2355</v>
      </c>
      <c r="E16977" t="s">
        <v>11</v>
      </c>
      <c r="F16977" s="1">
        <v>-0.59499999999999997</v>
      </c>
      <c r="I16977" s="13">
        <f t="shared" si="265"/>
        <v>-2597517.0750001855</v>
      </c>
    </row>
    <row r="16978" spans="1:9">
      <c r="A16978" s="10">
        <v>44243</v>
      </c>
      <c r="B16978" s="10">
        <v>44242</v>
      </c>
      <c r="C16978" t="s">
        <v>20044</v>
      </c>
      <c r="D16978" t="s">
        <v>20043</v>
      </c>
      <c r="E16978" t="s">
        <v>19342</v>
      </c>
      <c r="F16978" s="1">
        <v>-106506.72500000001</v>
      </c>
      <c r="I16978" s="13">
        <f t="shared" si="265"/>
        <v>-2704023.8000001856</v>
      </c>
    </row>
    <row r="16979" spans="1:9">
      <c r="A16979" s="10">
        <v>44243</v>
      </c>
      <c r="B16979" s="10">
        <v>44242</v>
      </c>
      <c r="C16979" t="s">
        <v>184</v>
      </c>
      <c r="E16979" t="s">
        <v>11</v>
      </c>
      <c r="F16979" s="1">
        <v>-10</v>
      </c>
      <c r="I16979" s="13">
        <f t="shared" si="265"/>
        <v>-2704033.8000001856</v>
      </c>
    </row>
    <row r="16980" spans="1:9">
      <c r="A16980" s="10">
        <v>44243</v>
      </c>
      <c r="B16980" s="10">
        <v>44242</v>
      </c>
      <c r="C16980" t="s">
        <v>7</v>
      </c>
      <c r="E16980" t="s">
        <v>11</v>
      </c>
      <c r="F16980" s="1">
        <v>-1.9</v>
      </c>
      <c r="I16980" s="13">
        <f t="shared" si="265"/>
        <v>-2704035.7000001855</v>
      </c>
    </row>
    <row r="16981" spans="1:9">
      <c r="A16981" s="10">
        <v>44243</v>
      </c>
      <c r="B16981" s="10">
        <v>44242</v>
      </c>
      <c r="C16981" t="s">
        <v>20042</v>
      </c>
      <c r="D16981" t="s">
        <v>20041</v>
      </c>
      <c r="E16981" t="s">
        <v>8770</v>
      </c>
      <c r="F16981" s="1">
        <v>-1756.854</v>
      </c>
      <c r="I16981" s="13">
        <f t="shared" si="265"/>
        <v>-2705792.5540001853</v>
      </c>
    </row>
    <row r="16982" spans="1:9">
      <c r="A16982" s="10">
        <v>44243</v>
      </c>
      <c r="B16982" s="10">
        <v>44242</v>
      </c>
      <c r="C16982" t="s">
        <v>452</v>
      </c>
      <c r="D16982" t="s">
        <v>7450</v>
      </c>
      <c r="E16982" t="s">
        <v>11</v>
      </c>
      <c r="F16982" s="1">
        <v>-0.59499999999999997</v>
      </c>
      <c r="I16982" s="13">
        <f t="shared" si="265"/>
        <v>-2705793.1490001855</v>
      </c>
    </row>
    <row r="16983" spans="1:9">
      <c r="A16983" s="10">
        <v>44243</v>
      </c>
      <c r="B16983" s="10">
        <v>44242</v>
      </c>
      <c r="C16983" t="s">
        <v>12249</v>
      </c>
      <c r="D16983" t="s">
        <v>20038</v>
      </c>
      <c r="E16983" t="s">
        <v>11</v>
      </c>
      <c r="F16983" s="1">
        <v>-0.59499999999999997</v>
      </c>
      <c r="I16983" s="13">
        <f t="shared" si="265"/>
        <v>-2705793.7440001857</v>
      </c>
    </row>
    <row r="16984" spans="1:9">
      <c r="A16984" s="10">
        <v>44243</v>
      </c>
      <c r="B16984" s="10">
        <v>44242</v>
      </c>
      <c r="C16984" t="s">
        <v>20037</v>
      </c>
      <c r="D16984" t="s">
        <v>20036</v>
      </c>
      <c r="E16984" t="s">
        <v>12793</v>
      </c>
      <c r="F16984" s="1">
        <v>-7245.9089999999997</v>
      </c>
      <c r="I16984" s="13">
        <f t="shared" si="265"/>
        <v>-2713039.6530001857</v>
      </c>
    </row>
    <row r="16985" spans="1:9">
      <c r="A16985" s="10">
        <v>44243</v>
      </c>
      <c r="B16985" s="10">
        <v>44242</v>
      </c>
      <c r="C16985" t="s">
        <v>452</v>
      </c>
      <c r="D16985" t="s">
        <v>1897</v>
      </c>
      <c r="E16985" t="s">
        <v>11</v>
      </c>
      <c r="F16985" s="1">
        <v>-0.59499999999999997</v>
      </c>
      <c r="I16985" s="13">
        <f t="shared" si="265"/>
        <v>-2713040.2480001859</v>
      </c>
    </row>
    <row r="16986" spans="1:9">
      <c r="A16986" s="10">
        <v>44239</v>
      </c>
      <c r="B16986" s="10">
        <v>44242</v>
      </c>
      <c r="C16986" t="s">
        <v>20006</v>
      </c>
      <c r="D16986" t="s">
        <v>2650</v>
      </c>
      <c r="E16986" t="s">
        <v>11</v>
      </c>
      <c r="G16986" s="1">
        <v>5668.2719999999999</v>
      </c>
      <c r="I16986" s="13">
        <f t="shared" si="265"/>
        <v>-2707371.9760001861</v>
      </c>
    </row>
    <row r="16987" spans="1:9">
      <c r="A16987" s="10">
        <v>44239</v>
      </c>
      <c r="B16987" s="10">
        <v>44242</v>
      </c>
      <c r="C16987" t="s">
        <v>19999</v>
      </c>
      <c r="D16987" t="s">
        <v>3062</v>
      </c>
      <c r="E16987" t="s">
        <v>11</v>
      </c>
      <c r="G16987" s="1">
        <v>33737.040000000001</v>
      </c>
      <c r="I16987" s="13">
        <f t="shared" si="265"/>
        <v>-2673634.936000186</v>
      </c>
    </row>
    <row r="16988" spans="1:9">
      <c r="A16988" s="10">
        <v>44239</v>
      </c>
      <c r="B16988" s="10">
        <v>44242</v>
      </c>
      <c r="C16988" t="s">
        <v>19990</v>
      </c>
      <c r="D16988" t="s">
        <v>16719</v>
      </c>
      <c r="E16988" t="s">
        <v>11</v>
      </c>
      <c r="G16988" s="1">
        <v>108506.345</v>
      </c>
      <c r="I16988" s="13">
        <f t="shared" si="265"/>
        <v>-2565128.5910001858</v>
      </c>
    </row>
    <row r="16989" spans="1:9">
      <c r="A16989" s="10">
        <v>44239</v>
      </c>
      <c r="B16989" s="10">
        <v>44242</v>
      </c>
      <c r="C16989" t="s">
        <v>19989</v>
      </c>
      <c r="D16989" t="s">
        <v>1959</v>
      </c>
      <c r="E16989" t="s">
        <v>11</v>
      </c>
      <c r="G16989" s="1">
        <v>15000</v>
      </c>
      <c r="I16989" s="13">
        <f t="shared" si="265"/>
        <v>-2550128.5910001858</v>
      </c>
    </row>
    <row r="16990" spans="1:9">
      <c r="A16990" s="10">
        <v>44239</v>
      </c>
      <c r="B16990" s="10">
        <v>44242</v>
      </c>
      <c r="C16990" t="s">
        <v>19988</v>
      </c>
      <c r="D16990" t="s">
        <v>1910</v>
      </c>
      <c r="E16990" t="s">
        <v>11</v>
      </c>
      <c r="G16990" s="1">
        <v>28000</v>
      </c>
      <c r="I16990" s="13">
        <f t="shared" si="265"/>
        <v>-2522128.5910001858</v>
      </c>
    </row>
    <row r="16991" spans="1:9">
      <c r="A16991" s="10">
        <v>44239</v>
      </c>
      <c r="B16991" s="10">
        <v>44242</v>
      </c>
      <c r="C16991" t="s">
        <v>13856</v>
      </c>
      <c r="D16991" t="s">
        <v>2095</v>
      </c>
      <c r="E16991" t="s">
        <v>11</v>
      </c>
      <c r="G16991" s="1">
        <v>7000</v>
      </c>
      <c r="I16991" s="13">
        <f t="shared" si="265"/>
        <v>-2515128.5910001858</v>
      </c>
    </row>
    <row r="16992" spans="1:9">
      <c r="A16992" s="10">
        <v>44239</v>
      </c>
      <c r="B16992" s="10">
        <v>44242</v>
      </c>
      <c r="C16992" t="s">
        <v>19987</v>
      </c>
      <c r="D16992" t="s">
        <v>1595</v>
      </c>
      <c r="E16992" t="s">
        <v>11</v>
      </c>
      <c r="G16992" s="1">
        <v>6000</v>
      </c>
      <c r="I16992" s="13">
        <f t="shared" si="265"/>
        <v>-2509128.5910001858</v>
      </c>
    </row>
    <row r="16993" spans="1:9">
      <c r="A16993" s="10">
        <v>44239</v>
      </c>
      <c r="B16993" s="10">
        <v>44242</v>
      </c>
      <c r="C16993" t="s">
        <v>19986</v>
      </c>
      <c r="D16993" t="s">
        <v>19985</v>
      </c>
      <c r="E16993" t="s">
        <v>11</v>
      </c>
      <c r="G16993" s="1">
        <v>300000</v>
      </c>
      <c r="I16993" s="13">
        <f t="shared" si="265"/>
        <v>-2209128.5910001858</v>
      </c>
    </row>
    <row r="16994" spans="1:9">
      <c r="A16994" s="10">
        <v>44244</v>
      </c>
      <c r="B16994" s="10">
        <v>44243</v>
      </c>
      <c r="C16994" t="s">
        <v>20075</v>
      </c>
      <c r="D16994" t="s">
        <v>20074</v>
      </c>
      <c r="E16994" t="s">
        <v>4837</v>
      </c>
      <c r="F16994" s="1">
        <v>-127.68600000000001</v>
      </c>
      <c r="I16994" s="13">
        <f t="shared" si="265"/>
        <v>-2209256.277000186</v>
      </c>
    </row>
    <row r="16995" spans="1:9">
      <c r="A16995" s="10">
        <v>44244</v>
      </c>
      <c r="B16995" s="10">
        <v>44243</v>
      </c>
      <c r="C16995" t="s">
        <v>452</v>
      </c>
      <c r="D16995" t="s">
        <v>1883</v>
      </c>
      <c r="E16995" t="s">
        <v>11</v>
      </c>
      <c r="F16995" s="1">
        <v>-0.59499999999999997</v>
      </c>
      <c r="I16995" s="13">
        <f t="shared" si="265"/>
        <v>-2209256.8720001862</v>
      </c>
    </row>
    <row r="16996" spans="1:9">
      <c r="A16996" s="10">
        <v>44244</v>
      </c>
      <c r="B16996" s="10">
        <v>44243</v>
      </c>
      <c r="C16996" t="s">
        <v>20073</v>
      </c>
      <c r="D16996" t="s">
        <v>14042</v>
      </c>
      <c r="E16996" t="s">
        <v>20072</v>
      </c>
      <c r="F16996" s="1">
        <v>-1633.5</v>
      </c>
      <c r="I16996" s="13">
        <f t="shared" si="265"/>
        <v>-2210890.3720001862</v>
      </c>
    </row>
    <row r="16997" spans="1:9">
      <c r="A16997" s="10">
        <v>44244</v>
      </c>
      <c r="B16997" s="10">
        <v>44243</v>
      </c>
      <c r="C16997" t="s">
        <v>20071</v>
      </c>
      <c r="D16997" t="s">
        <v>20070</v>
      </c>
      <c r="E16997" t="s">
        <v>11</v>
      </c>
      <c r="F16997" s="1">
        <v>-243.9</v>
      </c>
      <c r="I16997" s="13">
        <f t="shared" si="265"/>
        <v>-2211134.2720001861</v>
      </c>
    </row>
    <row r="16998" spans="1:9">
      <c r="A16998" s="10">
        <v>44244</v>
      </c>
      <c r="B16998" s="10">
        <v>44243</v>
      </c>
      <c r="C16998" t="s">
        <v>20069</v>
      </c>
      <c r="D16998" t="s">
        <v>20068</v>
      </c>
      <c r="E16998" t="s">
        <v>4837</v>
      </c>
      <c r="F16998" s="1">
        <v>-184.19900000000001</v>
      </c>
      <c r="I16998" s="13">
        <f t="shared" si="265"/>
        <v>-2211318.4710001862</v>
      </c>
    </row>
    <row r="16999" spans="1:9">
      <c r="A16999" s="10">
        <v>44244</v>
      </c>
      <c r="B16999" s="10">
        <v>44243</v>
      </c>
      <c r="C16999" t="s">
        <v>12249</v>
      </c>
      <c r="D16999" t="s">
        <v>20061</v>
      </c>
      <c r="E16999" t="s">
        <v>11</v>
      </c>
      <c r="F16999" s="1">
        <v>-0.59499999999999997</v>
      </c>
      <c r="I16999" s="13">
        <f t="shared" si="265"/>
        <v>-2211319.0660001864</v>
      </c>
    </row>
    <row r="17000" spans="1:9">
      <c r="A17000" s="10">
        <v>44244</v>
      </c>
      <c r="B17000" s="10">
        <v>44243</v>
      </c>
      <c r="C17000" t="s">
        <v>452</v>
      </c>
      <c r="D17000" t="s">
        <v>1863</v>
      </c>
      <c r="E17000" t="s">
        <v>11</v>
      </c>
      <c r="F17000" s="1">
        <v>-0.59499999999999997</v>
      </c>
      <c r="I17000" s="13">
        <f t="shared" si="265"/>
        <v>-2211319.6610001866</v>
      </c>
    </row>
    <row r="17001" spans="1:9">
      <c r="A17001" s="10">
        <v>44244</v>
      </c>
      <c r="B17001" s="10">
        <v>44243</v>
      </c>
      <c r="C17001" t="s">
        <v>452</v>
      </c>
      <c r="D17001" t="s">
        <v>1577</v>
      </c>
      <c r="E17001" t="s">
        <v>11</v>
      </c>
      <c r="F17001" s="1">
        <v>-0.59499999999999997</v>
      </c>
      <c r="I17001" s="13">
        <f t="shared" si="265"/>
        <v>-2211320.2560001868</v>
      </c>
    </row>
    <row r="17002" spans="1:9">
      <c r="A17002" s="10">
        <v>44244</v>
      </c>
      <c r="B17002" s="10">
        <v>44243</v>
      </c>
      <c r="C17002" t="s">
        <v>20048</v>
      </c>
      <c r="D17002" t="s">
        <v>20047</v>
      </c>
      <c r="E17002" t="s">
        <v>15767</v>
      </c>
      <c r="F17002" s="1">
        <v>-1308.325</v>
      </c>
      <c r="I17002" s="13">
        <f t="shared" si="265"/>
        <v>-2212628.581000187</v>
      </c>
    </row>
    <row r="17003" spans="1:9">
      <c r="A17003" s="10">
        <v>44239</v>
      </c>
      <c r="B17003" s="10">
        <v>44243</v>
      </c>
      <c r="C17003" t="s">
        <v>14220</v>
      </c>
      <c r="E17003" t="s">
        <v>11</v>
      </c>
      <c r="F17003" s="1">
        <v>-20</v>
      </c>
      <c r="I17003" s="13">
        <f t="shared" si="265"/>
        <v>-2212648.581000187</v>
      </c>
    </row>
    <row r="17004" spans="1:9">
      <c r="A17004" s="10">
        <v>44239</v>
      </c>
      <c r="B17004" s="10">
        <v>44243</v>
      </c>
      <c r="C17004" t="s">
        <v>7</v>
      </c>
      <c r="E17004" t="s">
        <v>11</v>
      </c>
      <c r="F17004" s="1">
        <v>-3.8</v>
      </c>
      <c r="I17004" s="13">
        <f t="shared" si="265"/>
        <v>-2212652.3810001868</v>
      </c>
    </row>
    <row r="17005" spans="1:9">
      <c r="A17005" s="10">
        <v>44246</v>
      </c>
      <c r="B17005" s="10">
        <v>44244</v>
      </c>
      <c r="C17005" t="s">
        <v>170</v>
      </c>
      <c r="D17005" t="s">
        <v>20138</v>
      </c>
      <c r="E17005" t="s">
        <v>20137</v>
      </c>
      <c r="F17005" s="1">
        <v>-20</v>
      </c>
      <c r="I17005" s="13">
        <f t="shared" si="265"/>
        <v>-2212672.3810001868</v>
      </c>
    </row>
    <row r="17006" spans="1:9">
      <c r="A17006" s="10">
        <v>44246</v>
      </c>
      <c r="B17006" s="10">
        <v>44244</v>
      </c>
      <c r="C17006" t="s">
        <v>7</v>
      </c>
      <c r="D17006" t="s">
        <v>20096</v>
      </c>
      <c r="E17006" t="s">
        <v>20094</v>
      </c>
      <c r="F17006" s="1">
        <v>-17.100000000000001</v>
      </c>
      <c r="I17006" s="13">
        <f t="shared" si="265"/>
        <v>-2212689.4810001869</v>
      </c>
    </row>
    <row r="17007" spans="1:9">
      <c r="A17007" s="10">
        <v>44246</v>
      </c>
      <c r="B17007" s="10">
        <v>44244</v>
      </c>
      <c r="C17007" t="s">
        <v>60</v>
      </c>
      <c r="D17007" t="s">
        <v>20095</v>
      </c>
      <c r="E17007" t="s">
        <v>20094</v>
      </c>
      <c r="F17007" s="1">
        <v>-10</v>
      </c>
      <c r="I17007" s="13">
        <f t="shared" si="265"/>
        <v>-2212699.4810001869</v>
      </c>
    </row>
    <row r="17008" spans="1:9">
      <c r="A17008" s="10">
        <v>44246</v>
      </c>
      <c r="B17008" s="10">
        <v>44244</v>
      </c>
      <c r="C17008" t="s">
        <v>4424</v>
      </c>
      <c r="D17008" t="s">
        <v>20093</v>
      </c>
      <c r="E17008" t="s">
        <v>20092</v>
      </c>
      <c r="F17008" s="1">
        <v>-30</v>
      </c>
      <c r="I17008" s="13">
        <f t="shared" si="265"/>
        <v>-2212729.4810001869</v>
      </c>
    </row>
    <row r="17009" spans="1:9">
      <c r="A17009" s="10">
        <v>44246</v>
      </c>
      <c r="B17009" s="10">
        <v>44244</v>
      </c>
      <c r="C17009" t="s">
        <v>4406</v>
      </c>
      <c r="D17009" t="s">
        <v>20091</v>
      </c>
      <c r="E17009" t="s">
        <v>20090</v>
      </c>
      <c r="F17009" s="1">
        <v>-30</v>
      </c>
      <c r="I17009" s="13">
        <f t="shared" si="265"/>
        <v>-2212759.4810001869</v>
      </c>
    </row>
    <row r="17010" spans="1:9">
      <c r="A17010" s="10">
        <v>44245</v>
      </c>
      <c r="B17010" s="10">
        <v>44244</v>
      </c>
      <c r="C17010" t="s">
        <v>20087</v>
      </c>
      <c r="D17010" t="s">
        <v>20086</v>
      </c>
      <c r="E17010" t="s">
        <v>19150</v>
      </c>
      <c r="F17010" s="1">
        <v>-654.51499999999999</v>
      </c>
      <c r="I17010" s="13">
        <f t="shared" si="265"/>
        <v>-2213413.996000187</v>
      </c>
    </row>
    <row r="17011" spans="1:9">
      <c r="A17011" s="10">
        <v>44245</v>
      </c>
      <c r="B17011" s="10">
        <v>44244</v>
      </c>
      <c r="C17011" t="s">
        <v>20085</v>
      </c>
      <c r="D17011" t="s">
        <v>20084</v>
      </c>
      <c r="E17011" t="s">
        <v>11</v>
      </c>
      <c r="F17011" s="1">
        <v>-815.6</v>
      </c>
      <c r="I17011" s="13">
        <f t="shared" si="265"/>
        <v>-2214229.5960001871</v>
      </c>
    </row>
    <row r="17012" spans="1:9">
      <c r="A17012" s="10">
        <v>44245</v>
      </c>
      <c r="B17012" s="10">
        <v>44244</v>
      </c>
      <c r="C17012" t="s">
        <v>20083</v>
      </c>
      <c r="D17012" t="s">
        <v>20076</v>
      </c>
      <c r="E17012" t="s">
        <v>401</v>
      </c>
      <c r="F17012" s="1">
        <v>-1558.952</v>
      </c>
      <c r="I17012" s="13">
        <f t="shared" si="265"/>
        <v>-2215788.5480001871</v>
      </c>
    </row>
    <row r="17013" spans="1:9">
      <c r="A17013" s="10">
        <v>44245</v>
      </c>
      <c r="B17013" s="10">
        <v>44244</v>
      </c>
      <c r="C17013" t="s">
        <v>20082</v>
      </c>
      <c r="D17013" t="s">
        <v>20081</v>
      </c>
      <c r="E17013" t="s">
        <v>4867</v>
      </c>
      <c r="F17013" s="1">
        <v>-1059.894</v>
      </c>
      <c r="I17013" s="13">
        <f t="shared" si="265"/>
        <v>-2216848.442000187</v>
      </c>
    </row>
    <row r="17014" spans="1:9">
      <c r="A17014" s="10">
        <v>44245</v>
      </c>
      <c r="B17014" s="10">
        <v>44244</v>
      </c>
      <c r="C17014" t="s">
        <v>20080</v>
      </c>
      <c r="D17014" t="s">
        <v>20079</v>
      </c>
      <c r="E17014" t="s">
        <v>17514</v>
      </c>
      <c r="F17014" s="1">
        <v>-3007.9050000000002</v>
      </c>
      <c r="I17014" s="13">
        <f t="shared" si="265"/>
        <v>-2219856.3470001868</v>
      </c>
    </row>
    <row r="17015" spans="1:9">
      <c r="A17015" s="10">
        <v>44245</v>
      </c>
      <c r="B17015" s="10">
        <v>44244</v>
      </c>
      <c r="C17015" t="s">
        <v>20078</v>
      </c>
      <c r="D17015" t="s">
        <v>20077</v>
      </c>
      <c r="E17015" t="s">
        <v>17514</v>
      </c>
      <c r="F17015" s="1">
        <v>-329.64400000000001</v>
      </c>
      <c r="I17015" s="13">
        <f t="shared" si="265"/>
        <v>-2220185.9910001867</v>
      </c>
    </row>
    <row r="17016" spans="1:9">
      <c r="A17016" s="10">
        <v>44245</v>
      </c>
      <c r="B17016" s="10">
        <v>44244</v>
      </c>
      <c r="C17016" t="s">
        <v>31</v>
      </c>
      <c r="D17016" t="s">
        <v>20076</v>
      </c>
      <c r="E17016" t="s">
        <v>401</v>
      </c>
      <c r="F17016" s="1">
        <v>-1.7849999999999999</v>
      </c>
      <c r="I17016" s="13">
        <f t="shared" si="265"/>
        <v>-2220187.7760001868</v>
      </c>
    </row>
    <row r="17017" spans="1:9">
      <c r="A17017" s="10">
        <v>44243</v>
      </c>
      <c r="B17017" s="10">
        <v>44244</v>
      </c>
      <c r="C17017" t="s">
        <v>16902</v>
      </c>
      <c r="D17017" t="s">
        <v>1897</v>
      </c>
      <c r="E17017" t="s">
        <v>11</v>
      </c>
      <c r="G17017" s="1">
        <v>21000</v>
      </c>
      <c r="I17017" s="13">
        <f t="shared" si="265"/>
        <v>-2199187.7760001868</v>
      </c>
    </row>
    <row r="17018" spans="1:9">
      <c r="A17018" s="10">
        <v>44243</v>
      </c>
      <c r="B17018" s="10">
        <v>44244</v>
      </c>
      <c r="C17018" t="s">
        <v>6782</v>
      </c>
      <c r="D17018" t="s">
        <v>2355</v>
      </c>
      <c r="E17018" t="s">
        <v>11</v>
      </c>
      <c r="G17018" s="1">
        <v>17000</v>
      </c>
      <c r="I17018" s="13">
        <f t="shared" si="265"/>
        <v>-2182187.7760001868</v>
      </c>
    </row>
    <row r="17019" spans="1:9">
      <c r="A17019" s="10">
        <v>44243</v>
      </c>
      <c r="B17019" s="10">
        <v>44244</v>
      </c>
      <c r="C17019" t="s">
        <v>20040</v>
      </c>
      <c r="D17019" t="s">
        <v>7450</v>
      </c>
      <c r="E17019" t="s">
        <v>11</v>
      </c>
      <c r="G17019" s="1">
        <v>3500</v>
      </c>
      <c r="I17019" s="13">
        <f t="shared" si="265"/>
        <v>-2178687.7760001868</v>
      </c>
    </row>
    <row r="17020" spans="1:9">
      <c r="A17020" s="10">
        <v>44243</v>
      </c>
      <c r="B17020" s="10">
        <v>44244</v>
      </c>
      <c r="C17020" t="s">
        <v>20039</v>
      </c>
      <c r="D17020" t="s">
        <v>20038</v>
      </c>
      <c r="E17020" t="s">
        <v>11</v>
      </c>
      <c r="G17020" s="1">
        <v>180000</v>
      </c>
      <c r="I17020" s="13">
        <f t="shared" si="265"/>
        <v>-1998687.7760001868</v>
      </c>
    </row>
    <row r="17021" spans="1:9">
      <c r="A17021" s="10">
        <v>44243</v>
      </c>
      <c r="B17021" s="10">
        <v>44244</v>
      </c>
      <c r="C17021" t="s">
        <v>5420</v>
      </c>
      <c r="D17021" t="s">
        <v>1856</v>
      </c>
      <c r="E17021" t="s">
        <v>11</v>
      </c>
      <c r="G17021" s="1">
        <v>23000</v>
      </c>
      <c r="I17021" s="13">
        <f t="shared" si="265"/>
        <v>-1975687.7760001868</v>
      </c>
    </row>
    <row r="17022" spans="1:9">
      <c r="A17022" s="10">
        <v>44250</v>
      </c>
      <c r="B17022" s="10">
        <v>44245</v>
      </c>
      <c r="C17022" t="s">
        <v>7</v>
      </c>
      <c r="D17022" t="s">
        <v>20211</v>
      </c>
      <c r="E17022" t="s">
        <v>20196</v>
      </c>
      <c r="F17022" s="1">
        <v>-5.7</v>
      </c>
      <c r="I17022" s="13">
        <f t="shared" si="265"/>
        <v>-1975693.4760001868</v>
      </c>
    </row>
    <row r="17023" spans="1:9">
      <c r="A17023" s="10">
        <v>44250</v>
      </c>
      <c r="B17023" s="10">
        <v>44245</v>
      </c>
      <c r="C17023" t="s">
        <v>170</v>
      </c>
      <c r="D17023" t="s">
        <v>20209</v>
      </c>
      <c r="E17023" t="s">
        <v>20208</v>
      </c>
      <c r="F17023" s="1">
        <v>-20</v>
      </c>
      <c r="I17023" s="13">
        <f t="shared" si="265"/>
        <v>-1975713.4760001868</v>
      </c>
    </row>
    <row r="17024" spans="1:9">
      <c r="A17024" s="10">
        <v>44250</v>
      </c>
      <c r="B17024" s="10">
        <v>44245</v>
      </c>
      <c r="C17024" t="s">
        <v>60</v>
      </c>
      <c r="D17024" t="s">
        <v>20201</v>
      </c>
      <c r="E17024" t="s">
        <v>20196</v>
      </c>
      <c r="F17024" s="1">
        <v>-10</v>
      </c>
      <c r="I17024" s="13">
        <f t="shared" si="265"/>
        <v>-1975723.4760001868</v>
      </c>
    </row>
    <row r="17025" spans="1:9">
      <c r="A17025" s="10">
        <v>44250</v>
      </c>
      <c r="B17025" s="10">
        <v>44245</v>
      </c>
      <c r="C17025" t="s">
        <v>105</v>
      </c>
      <c r="D17025" t="s">
        <v>20193</v>
      </c>
      <c r="E17025" t="s">
        <v>20192</v>
      </c>
      <c r="F17025" s="1">
        <v>-0.5</v>
      </c>
      <c r="I17025" s="13">
        <f t="shared" si="265"/>
        <v>-1975723.9760001868</v>
      </c>
    </row>
    <row r="17026" spans="1:9">
      <c r="A17026" s="10">
        <v>44246</v>
      </c>
      <c r="B17026" s="10">
        <v>44245</v>
      </c>
      <c r="C17026" t="s">
        <v>20141</v>
      </c>
      <c r="D17026" t="s">
        <v>20140</v>
      </c>
      <c r="E17026" t="s">
        <v>20139</v>
      </c>
      <c r="F17026" s="1">
        <v>-18751.106</v>
      </c>
      <c r="I17026" s="13">
        <f t="shared" si="265"/>
        <v>-1994475.0820001867</v>
      </c>
    </row>
    <row r="17027" spans="1:9">
      <c r="A17027" s="10">
        <v>44246</v>
      </c>
      <c r="B17027" s="10">
        <v>44245</v>
      </c>
      <c r="C17027" t="s">
        <v>20136</v>
      </c>
      <c r="D17027" t="s">
        <v>20135</v>
      </c>
      <c r="E17027" t="s">
        <v>347</v>
      </c>
      <c r="F17027" s="1">
        <v>-1082.9549999999999</v>
      </c>
      <c r="I17027" s="13">
        <f t="shared" ref="I17027:I17090" si="266">I17026+F17027+G17027</f>
        <v>-1995558.0370001867</v>
      </c>
    </row>
    <row r="17028" spans="1:9">
      <c r="A17028" s="10">
        <v>44246</v>
      </c>
      <c r="B17028" s="10">
        <v>44245</v>
      </c>
      <c r="C17028" t="s">
        <v>20134</v>
      </c>
      <c r="D17028" t="s">
        <v>20133</v>
      </c>
      <c r="E17028" t="s">
        <v>347</v>
      </c>
      <c r="F17028" s="1">
        <v>-510.03300000000002</v>
      </c>
      <c r="I17028" s="13">
        <f t="shared" si="266"/>
        <v>-1996068.0700001868</v>
      </c>
    </row>
    <row r="17029" spans="1:9">
      <c r="A17029" s="10">
        <v>44246</v>
      </c>
      <c r="B17029" s="10">
        <v>44245</v>
      </c>
      <c r="C17029" t="s">
        <v>20132</v>
      </c>
      <c r="D17029" t="s">
        <v>20131</v>
      </c>
      <c r="E17029" t="s">
        <v>410</v>
      </c>
      <c r="F17029" s="1">
        <v>-300</v>
      </c>
      <c r="I17029" s="13">
        <f t="shared" si="266"/>
        <v>-1996368.0700001868</v>
      </c>
    </row>
    <row r="17030" spans="1:9">
      <c r="A17030" s="10">
        <v>44246</v>
      </c>
      <c r="B17030" s="10">
        <v>44245</v>
      </c>
      <c r="C17030" t="s">
        <v>20130</v>
      </c>
      <c r="D17030" t="s">
        <v>20129</v>
      </c>
      <c r="E17030" t="s">
        <v>347</v>
      </c>
      <c r="F17030" s="1">
        <v>-647.46299999999997</v>
      </c>
      <c r="I17030" s="13">
        <f t="shared" si="266"/>
        <v>-1997015.5330001868</v>
      </c>
    </row>
    <row r="17031" spans="1:9">
      <c r="A17031" s="10">
        <v>44246</v>
      </c>
      <c r="B17031" s="10">
        <v>44245</v>
      </c>
      <c r="C17031" t="s">
        <v>20128</v>
      </c>
      <c r="D17031" t="s">
        <v>20127</v>
      </c>
      <c r="E17031" t="s">
        <v>410</v>
      </c>
      <c r="F17031" s="1">
        <v>-470</v>
      </c>
      <c r="I17031" s="13">
        <f t="shared" si="266"/>
        <v>-1997485.5330001868</v>
      </c>
    </row>
    <row r="17032" spans="1:9">
      <c r="A17032" s="10">
        <v>44246</v>
      </c>
      <c r="B17032" s="10">
        <v>44245</v>
      </c>
      <c r="C17032" t="s">
        <v>20126</v>
      </c>
      <c r="D17032" t="s">
        <v>20125</v>
      </c>
      <c r="E17032" t="s">
        <v>347</v>
      </c>
      <c r="F17032" s="1">
        <v>-1253.539</v>
      </c>
      <c r="I17032" s="13">
        <f t="shared" si="266"/>
        <v>-1998739.0720001869</v>
      </c>
    </row>
    <row r="17033" spans="1:9">
      <c r="A17033" s="10">
        <v>44246</v>
      </c>
      <c r="B17033" s="10">
        <v>44245</v>
      </c>
      <c r="C17033" t="s">
        <v>20124</v>
      </c>
      <c r="D17033" t="s">
        <v>20123</v>
      </c>
      <c r="E17033" t="s">
        <v>19645</v>
      </c>
      <c r="F17033" s="1">
        <v>-595.6</v>
      </c>
      <c r="I17033" s="13">
        <f t="shared" si="266"/>
        <v>-1999334.672000187</v>
      </c>
    </row>
    <row r="17034" spans="1:9">
      <c r="A17034" s="10">
        <v>44246</v>
      </c>
      <c r="B17034" s="10">
        <v>44245</v>
      </c>
      <c r="C17034" t="s">
        <v>20122</v>
      </c>
      <c r="D17034" t="s">
        <v>20121</v>
      </c>
      <c r="E17034" t="s">
        <v>347</v>
      </c>
      <c r="F17034" s="1">
        <v>-1265.6990000000001</v>
      </c>
      <c r="I17034" s="13">
        <f t="shared" si="266"/>
        <v>-2000600.371000187</v>
      </c>
    </row>
    <row r="17035" spans="1:9">
      <c r="A17035" s="10">
        <v>44246</v>
      </c>
      <c r="B17035" s="10">
        <v>44245</v>
      </c>
      <c r="C17035" t="s">
        <v>20120</v>
      </c>
      <c r="D17035" t="s">
        <v>20119</v>
      </c>
      <c r="E17035" t="s">
        <v>20118</v>
      </c>
      <c r="F17035" s="1">
        <v>-3118.5</v>
      </c>
      <c r="I17035" s="13">
        <f t="shared" si="266"/>
        <v>-2003718.871000187</v>
      </c>
    </row>
    <row r="17036" spans="1:9">
      <c r="A17036" s="10">
        <v>44246</v>
      </c>
      <c r="B17036" s="10">
        <v>44245</v>
      </c>
      <c r="C17036" t="s">
        <v>20117</v>
      </c>
      <c r="D17036" t="s">
        <v>20116</v>
      </c>
      <c r="E17036" t="s">
        <v>347</v>
      </c>
      <c r="F17036" s="1">
        <v>-339.89299999999997</v>
      </c>
      <c r="I17036" s="13">
        <f t="shared" si="266"/>
        <v>-2004058.7640001869</v>
      </c>
    </row>
    <row r="17037" spans="1:9">
      <c r="A17037" s="10">
        <v>44246</v>
      </c>
      <c r="B17037" s="10">
        <v>44245</v>
      </c>
      <c r="C17037" t="s">
        <v>20115</v>
      </c>
      <c r="D17037" t="s">
        <v>14331</v>
      </c>
      <c r="E17037" t="s">
        <v>347</v>
      </c>
      <c r="F17037" s="1">
        <v>-1515.2829999999999</v>
      </c>
      <c r="I17037" s="13">
        <f t="shared" si="266"/>
        <v>-2005574.047000187</v>
      </c>
    </row>
    <row r="17038" spans="1:9">
      <c r="A17038" s="10">
        <v>44246</v>
      </c>
      <c r="B17038" s="10">
        <v>44245</v>
      </c>
      <c r="C17038" t="s">
        <v>20114</v>
      </c>
      <c r="D17038" t="s">
        <v>20113</v>
      </c>
      <c r="E17038" t="s">
        <v>347</v>
      </c>
      <c r="F17038" s="1">
        <v>-1614.5160000000001</v>
      </c>
      <c r="I17038" s="13">
        <f t="shared" si="266"/>
        <v>-2007188.563000187</v>
      </c>
    </row>
    <row r="17039" spans="1:9">
      <c r="A17039" s="10">
        <v>44246</v>
      </c>
      <c r="B17039" s="10">
        <v>44245</v>
      </c>
      <c r="C17039" t="s">
        <v>20112</v>
      </c>
      <c r="D17039" t="s">
        <v>20111</v>
      </c>
      <c r="E17039" t="s">
        <v>347</v>
      </c>
      <c r="F17039" s="1">
        <v>-1795.9929999999999</v>
      </c>
      <c r="I17039" s="13">
        <f t="shared" si="266"/>
        <v>-2008984.5560001871</v>
      </c>
    </row>
    <row r="17040" spans="1:9">
      <c r="A17040" s="10">
        <v>44246</v>
      </c>
      <c r="B17040" s="10">
        <v>44245</v>
      </c>
      <c r="C17040" t="s">
        <v>20110</v>
      </c>
      <c r="D17040" t="s">
        <v>20109</v>
      </c>
      <c r="E17040" t="s">
        <v>494</v>
      </c>
      <c r="F17040" s="1">
        <v>-167.8</v>
      </c>
      <c r="I17040" s="13">
        <f t="shared" si="266"/>
        <v>-2009152.3560001871</v>
      </c>
    </row>
    <row r="17041" spans="1:9">
      <c r="A17041" s="10">
        <v>44246</v>
      </c>
      <c r="B17041" s="10">
        <v>44245</v>
      </c>
      <c r="C17041" t="s">
        <v>20108</v>
      </c>
      <c r="D17041" t="s">
        <v>20107</v>
      </c>
      <c r="E17041" t="s">
        <v>347</v>
      </c>
      <c r="F17041" s="1">
        <v>-369.024</v>
      </c>
      <c r="I17041" s="13">
        <f t="shared" si="266"/>
        <v>-2009521.3800001871</v>
      </c>
    </row>
    <row r="17042" spans="1:9">
      <c r="A17042" s="10">
        <v>44246</v>
      </c>
      <c r="B17042" s="10">
        <v>44245</v>
      </c>
      <c r="C17042" t="s">
        <v>20106</v>
      </c>
      <c r="D17042" t="s">
        <v>20105</v>
      </c>
      <c r="E17042" t="s">
        <v>20104</v>
      </c>
      <c r="F17042" s="1">
        <v>-161.559</v>
      </c>
      <c r="I17042" s="13">
        <f t="shared" si="266"/>
        <v>-2009682.939000187</v>
      </c>
    </row>
    <row r="17043" spans="1:9">
      <c r="A17043" s="10">
        <v>44246</v>
      </c>
      <c r="B17043" s="10">
        <v>44245</v>
      </c>
      <c r="C17043" t="s">
        <v>20103</v>
      </c>
      <c r="D17043" t="s">
        <v>20102</v>
      </c>
      <c r="E17043" t="s">
        <v>20101</v>
      </c>
      <c r="F17043" s="1">
        <v>-158.636</v>
      </c>
      <c r="I17043" s="13">
        <f t="shared" si="266"/>
        <v>-2009841.5750001869</v>
      </c>
    </row>
    <row r="17044" spans="1:9">
      <c r="A17044" s="10">
        <v>44246</v>
      </c>
      <c r="B17044" s="10">
        <v>44245</v>
      </c>
      <c r="C17044" t="s">
        <v>20100</v>
      </c>
      <c r="D17044" t="s">
        <v>20099</v>
      </c>
      <c r="E17044" t="s">
        <v>19645</v>
      </c>
      <c r="F17044" s="1">
        <v>-39600</v>
      </c>
      <c r="I17044" s="13">
        <f t="shared" si="266"/>
        <v>-2049441.5750001869</v>
      </c>
    </row>
    <row r="17045" spans="1:9">
      <c r="A17045" s="10">
        <v>44246</v>
      </c>
      <c r="B17045" s="10">
        <v>44245</v>
      </c>
      <c r="C17045" t="s">
        <v>20098</v>
      </c>
      <c r="D17045" t="s">
        <v>20097</v>
      </c>
      <c r="E17045" t="s">
        <v>347</v>
      </c>
      <c r="F17045" s="1">
        <v>-819.45399999999995</v>
      </c>
      <c r="I17045" s="13">
        <f t="shared" si="266"/>
        <v>-2050261.0290001868</v>
      </c>
    </row>
    <row r="17046" spans="1:9">
      <c r="A17046" s="10">
        <v>44246</v>
      </c>
      <c r="B17046" s="10">
        <v>44245</v>
      </c>
      <c r="C17046" t="s">
        <v>20089</v>
      </c>
      <c r="D17046" t="s">
        <v>20088</v>
      </c>
      <c r="E17046" t="s">
        <v>494</v>
      </c>
      <c r="F17046" s="1">
        <v>-1230.867</v>
      </c>
      <c r="I17046" s="13">
        <f t="shared" si="266"/>
        <v>-2051491.8960001869</v>
      </c>
    </row>
    <row r="17047" spans="1:9">
      <c r="A17047" s="10">
        <v>44244</v>
      </c>
      <c r="B17047" s="10">
        <v>44245</v>
      </c>
      <c r="C17047" t="s">
        <v>20062</v>
      </c>
      <c r="D17047" t="s">
        <v>20061</v>
      </c>
      <c r="E17047" t="s">
        <v>11</v>
      </c>
      <c r="G17047" s="1">
        <v>400000</v>
      </c>
      <c r="I17047" s="13">
        <f t="shared" si="266"/>
        <v>-1651491.8960001869</v>
      </c>
    </row>
    <row r="17048" spans="1:9">
      <c r="A17048" s="10">
        <v>44244</v>
      </c>
      <c r="B17048" s="10">
        <v>44245</v>
      </c>
      <c r="C17048" t="s">
        <v>14338</v>
      </c>
      <c r="D17048" t="s">
        <v>1863</v>
      </c>
      <c r="E17048" t="s">
        <v>11</v>
      </c>
      <c r="G17048" s="1">
        <v>12000</v>
      </c>
      <c r="I17048" s="13">
        <f t="shared" si="266"/>
        <v>-1639491.8960001869</v>
      </c>
    </row>
    <row r="17049" spans="1:9">
      <c r="A17049" s="10">
        <v>44244</v>
      </c>
      <c r="B17049" s="10">
        <v>44245</v>
      </c>
      <c r="C17049" t="s">
        <v>20051</v>
      </c>
      <c r="D17049" t="s">
        <v>1577</v>
      </c>
      <c r="E17049" t="s">
        <v>11</v>
      </c>
      <c r="G17049" s="1">
        <v>15000</v>
      </c>
      <c r="I17049" s="13">
        <f t="shared" si="266"/>
        <v>-1624491.8960001869</v>
      </c>
    </row>
    <row r="17050" spans="1:9">
      <c r="A17050" s="10">
        <v>44244</v>
      </c>
      <c r="B17050" s="10">
        <v>44245</v>
      </c>
      <c r="C17050" t="s">
        <v>16982</v>
      </c>
      <c r="D17050" t="s">
        <v>1883</v>
      </c>
      <c r="E17050" t="s">
        <v>11</v>
      </c>
      <c r="G17050" s="1">
        <v>20000</v>
      </c>
      <c r="I17050" s="13">
        <f t="shared" si="266"/>
        <v>-1604491.8960001869</v>
      </c>
    </row>
    <row r="17051" spans="1:9">
      <c r="A17051" s="10">
        <v>44250</v>
      </c>
      <c r="B17051" s="10">
        <v>44246</v>
      </c>
      <c r="C17051" t="s">
        <v>33</v>
      </c>
      <c r="D17051" t="s">
        <v>20219</v>
      </c>
      <c r="E17051" t="s">
        <v>20218</v>
      </c>
      <c r="F17051" s="1">
        <v>-40</v>
      </c>
      <c r="I17051" s="13">
        <f t="shared" si="266"/>
        <v>-1604531.8960001869</v>
      </c>
    </row>
    <row r="17052" spans="1:9">
      <c r="A17052" s="10">
        <v>44250</v>
      </c>
      <c r="B17052" s="10">
        <v>44246</v>
      </c>
      <c r="C17052" t="s">
        <v>7</v>
      </c>
      <c r="D17052" t="s">
        <v>20197</v>
      </c>
      <c r="E17052" t="s">
        <v>20196</v>
      </c>
      <c r="F17052" s="1">
        <v>-7.6</v>
      </c>
      <c r="I17052" s="13">
        <f t="shared" si="266"/>
        <v>-1604539.496000187</v>
      </c>
    </row>
    <row r="17053" spans="1:9">
      <c r="A17053" s="10">
        <v>44250</v>
      </c>
      <c r="B17053" s="10">
        <v>44246</v>
      </c>
      <c r="C17053" t="s">
        <v>33</v>
      </c>
      <c r="D17053" t="s">
        <v>20195</v>
      </c>
      <c r="E17053" t="s">
        <v>20194</v>
      </c>
      <c r="F17053" s="1">
        <v>-40</v>
      </c>
      <c r="I17053" s="13">
        <f t="shared" si="266"/>
        <v>-1604579.496000187</v>
      </c>
    </row>
    <row r="17054" spans="1:9">
      <c r="A17054" s="10">
        <v>44250</v>
      </c>
      <c r="B17054" s="10">
        <v>44246</v>
      </c>
      <c r="C17054" t="s">
        <v>7</v>
      </c>
      <c r="D17054" t="s">
        <v>20191</v>
      </c>
      <c r="E17054" t="s">
        <v>20007</v>
      </c>
      <c r="F17054" s="1">
        <v>-7.6</v>
      </c>
      <c r="I17054" s="13">
        <f t="shared" si="266"/>
        <v>-1604587.0960001871</v>
      </c>
    </row>
    <row r="17055" spans="1:9">
      <c r="A17055" s="10">
        <v>44249</v>
      </c>
      <c r="B17055" s="10">
        <v>44246</v>
      </c>
      <c r="C17055" t="s">
        <v>7</v>
      </c>
      <c r="E17055" t="s">
        <v>11</v>
      </c>
      <c r="F17055" s="1">
        <v>-1.9</v>
      </c>
      <c r="I17055" s="13">
        <f t="shared" si="266"/>
        <v>-1604588.996000187</v>
      </c>
    </row>
    <row r="17056" spans="1:9">
      <c r="A17056" s="10">
        <v>44249</v>
      </c>
      <c r="B17056" s="10">
        <v>44246</v>
      </c>
      <c r="C17056" t="s">
        <v>184</v>
      </c>
      <c r="E17056" t="s">
        <v>11</v>
      </c>
      <c r="F17056" s="1">
        <v>-10</v>
      </c>
      <c r="I17056" s="13">
        <f t="shared" si="266"/>
        <v>-1604598.996000187</v>
      </c>
    </row>
    <row r="17057" spans="1:9">
      <c r="A17057" s="10">
        <v>44249</v>
      </c>
      <c r="B17057" s="10">
        <v>44246</v>
      </c>
      <c r="C17057" t="s">
        <v>7</v>
      </c>
      <c r="E17057" t="s">
        <v>11</v>
      </c>
      <c r="F17057" s="1">
        <v>-1.9</v>
      </c>
      <c r="I17057" s="13">
        <f t="shared" si="266"/>
        <v>-1604600.8960001869</v>
      </c>
    </row>
    <row r="17058" spans="1:9">
      <c r="A17058" s="10">
        <v>44249</v>
      </c>
      <c r="B17058" s="10">
        <v>44246</v>
      </c>
      <c r="C17058" t="s">
        <v>452</v>
      </c>
      <c r="D17058" t="s">
        <v>2595</v>
      </c>
      <c r="E17058" t="s">
        <v>11</v>
      </c>
      <c r="F17058" s="1">
        <v>-0.59499999999999997</v>
      </c>
      <c r="I17058" s="13">
        <f t="shared" si="266"/>
        <v>-1604601.4910001869</v>
      </c>
    </row>
    <row r="17059" spans="1:9">
      <c r="A17059" s="10">
        <v>44249</v>
      </c>
      <c r="B17059" s="10">
        <v>44246</v>
      </c>
      <c r="C17059" t="s">
        <v>452</v>
      </c>
      <c r="D17059" t="s">
        <v>1558</v>
      </c>
      <c r="E17059" t="s">
        <v>11</v>
      </c>
      <c r="F17059" s="1">
        <v>-0.59499999999999997</v>
      </c>
      <c r="I17059" s="13">
        <f t="shared" si="266"/>
        <v>-1604602.0860001869</v>
      </c>
    </row>
    <row r="17060" spans="1:9">
      <c r="A17060" s="10">
        <v>44249</v>
      </c>
      <c r="B17060" s="10">
        <v>44246</v>
      </c>
      <c r="C17060" t="s">
        <v>20187</v>
      </c>
      <c r="D17060" t="s">
        <v>20186</v>
      </c>
      <c r="E17060" t="s">
        <v>953</v>
      </c>
      <c r="F17060" s="1">
        <v>-192.49100000000001</v>
      </c>
      <c r="I17060" s="13">
        <f t="shared" si="266"/>
        <v>-1604794.5770001868</v>
      </c>
    </row>
    <row r="17061" spans="1:9">
      <c r="A17061" s="10">
        <v>44249</v>
      </c>
      <c r="B17061" s="10">
        <v>44246</v>
      </c>
      <c r="C17061" t="s">
        <v>20185</v>
      </c>
      <c r="D17061" t="s">
        <v>20184</v>
      </c>
      <c r="E17061" t="s">
        <v>11</v>
      </c>
      <c r="F17061" s="1">
        <v>-868.20899999999995</v>
      </c>
      <c r="I17061" s="13">
        <f t="shared" si="266"/>
        <v>-1605662.7860001868</v>
      </c>
    </row>
    <row r="17062" spans="1:9">
      <c r="A17062" s="10">
        <v>44249</v>
      </c>
      <c r="B17062" s="10">
        <v>44246</v>
      </c>
      <c r="C17062" t="s">
        <v>20183</v>
      </c>
      <c r="D17062" t="s">
        <v>20182</v>
      </c>
      <c r="E17062" t="s">
        <v>953</v>
      </c>
      <c r="F17062" s="1">
        <v>-280.71600000000001</v>
      </c>
      <c r="I17062" s="13">
        <f t="shared" si="266"/>
        <v>-1605943.5020001868</v>
      </c>
    </row>
    <row r="17063" spans="1:9">
      <c r="A17063" s="10">
        <v>44249</v>
      </c>
      <c r="B17063" s="10">
        <v>44246</v>
      </c>
      <c r="C17063" t="s">
        <v>20181</v>
      </c>
      <c r="D17063" t="s">
        <v>20180</v>
      </c>
      <c r="E17063" t="s">
        <v>953</v>
      </c>
      <c r="F17063" s="1">
        <v>-609.84299999999996</v>
      </c>
      <c r="I17063" s="13">
        <f t="shared" si="266"/>
        <v>-1606553.3450001869</v>
      </c>
    </row>
    <row r="17064" spans="1:9">
      <c r="A17064" s="10">
        <v>44249</v>
      </c>
      <c r="B17064" s="10">
        <v>44246</v>
      </c>
      <c r="C17064" t="s">
        <v>20179</v>
      </c>
      <c r="D17064" t="s">
        <v>20178</v>
      </c>
      <c r="E17064" t="s">
        <v>11</v>
      </c>
      <c r="F17064" s="1">
        <v>-9372.8220000000001</v>
      </c>
      <c r="I17064" s="13">
        <f t="shared" si="266"/>
        <v>-1615926.1670001869</v>
      </c>
    </row>
    <row r="17065" spans="1:9">
      <c r="A17065" s="10">
        <v>44249</v>
      </c>
      <c r="B17065" s="10">
        <v>44246</v>
      </c>
      <c r="C17065" t="s">
        <v>20177</v>
      </c>
      <c r="D17065" t="s">
        <v>20176</v>
      </c>
      <c r="E17065" t="s">
        <v>681</v>
      </c>
      <c r="F17065" s="1">
        <v>-593.399</v>
      </c>
      <c r="I17065" s="13">
        <f t="shared" si="266"/>
        <v>-1616519.5660001868</v>
      </c>
    </row>
    <row r="17066" spans="1:9">
      <c r="A17066" s="10">
        <v>44249</v>
      </c>
      <c r="B17066" s="10">
        <v>44246</v>
      </c>
      <c r="C17066" t="s">
        <v>31</v>
      </c>
      <c r="D17066" t="s">
        <v>20176</v>
      </c>
      <c r="E17066" t="s">
        <v>681</v>
      </c>
      <c r="F17066" s="1">
        <v>-1.7849999999999999</v>
      </c>
      <c r="I17066" s="13">
        <f t="shared" si="266"/>
        <v>-1616521.3510001868</v>
      </c>
    </row>
    <row r="17067" spans="1:9">
      <c r="A17067" s="10">
        <v>44249</v>
      </c>
      <c r="B17067" s="10">
        <v>44246</v>
      </c>
      <c r="C17067" t="s">
        <v>20175</v>
      </c>
      <c r="D17067" t="s">
        <v>20174</v>
      </c>
      <c r="E17067" t="s">
        <v>15566</v>
      </c>
      <c r="F17067" s="1">
        <v>-245.2</v>
      </c>
      <c r="I17067" s="13">
        <f t="shared" si="266"/>
        <v>-1616766.5510001867</v>
      </c>
    </row>
    <row r="17068" spans="1:9">
      <c r="A17068" s="10">
        <v>44249</v>
      </c>
      <c r="B17068" s="10">
        <v>44246</v>
      </c>
      <c r="C17068" t="s">
        <v>166</v>
      </c>
      <c r="D17068" t="s">
        <v>20172</v>
      </c>
      <c r="E17068" t="s">
        <v>20171</v>
      </c>
      <c r="F17068" s="1">
        <v>-0.95199999999999996</v>
      </c>
      <c r="I17068" s="13">
        <f t="shared" si="266"/>
        <v>-1616767.5030001868</v>
      </c>
    </row>
    <row r="17069" spans="1:9">
      <c r="A17069" s="10">
        <v>44249</v>
      </c>
      <c r="B17069" s="10">
        <v>44246</v>
      </c>
      <c r="C17069" t="s">
        <v>20170</v>
      </c>
      <c r="D17069" t="s">
        <v>20169</v>
      </c>
      <c r="E17069" t="s">
        <v>17864</v>
      </c>
      <c r="F17069" s="1">
        <v>-49500</v>
      </c>
      <c r="I17069" s="13">
        <f t="shared" si="266"/>
        <v>-1666267.5030001868</v>
      </c>
    </row>
    <row r="17070" spans="1:9">
      <c r="A17070" s="10">
        <v>44249</v>
      </c>
      <c r="B17070" s="10">
        <v>44246</v>
      </c>
      <c r="C17070" t="s">
        <v>20168</v>
      </c>
      <c r="D17070" t="s">
        <v>20167</v>
      </c>
      <c r="E17070" t="s">
        <v>20153</v>
      </c>
      <c r="F17070" s="1">
        <v>-62</v>
      </c>
      <c r="I17070" s="13">
        <f t="shared" si="266"/>
        <v>-1666329.5030001868</v>
      </c>
    </row>
    <row r="17071" spans="1:9">
      <c r="A17071" s="10">
        <v>44249</v>
      </c>
      <c r="B17071" s="10">
        <v>44246</v>
      </c>
      <c r="C17071" t="s">
        <v>20166</v>
      </c>
      <c r="D17071" t="s">
        <v>20165</v>
      </c>
      <c r="E17071" t="s">
        <v>8015</v>
      </c>
      <c r="F17071" s="1">
        <v>-3102.6860000000001</v>
      </c>
      <c r="I17071" s="13">
        <f t="shared" si="266"/>
        <v>-1669432.1890001867</v>
      </c>
    </row>
    <row r="17072" spans="1:9">
      <c r="A17072" s="10">
        <v>44249</v>
      </c>
      <c r="B17072" s="10">
        <v>44246</v>
      </c>
      <c r="C17072" t="s">
        <v>31</v>
      </c>
      <c r="D17072" t="s">
        <v>20165</v>
      </c>
      <c r="E17072" t="s">
        <v>8015</v>
      </c>
      <c r="F17072" s="1">
        <v>-1.7849999999999999</v>
      </c>
      <c r="I17072" s="13">
        <f t="shared" si="266"/>
        <v>-1669433.9740001867</v>
      </c>
    </row>
    <row r="17073" spans="1:9">
      <c r="A17073" s="10">
        <v>44249</v>
      </c>
      <c r="B17073" s="10">
        <v>44246</v>
      </c>
      <c r="C17073" t="s">
        <v>20164</v>
      </c>
      <c r="D17073" t="s">
        <v>20163</v>
      </c>
      <c r="E17073" t="s">
        <v>19919</v>
      </c>
      <c r="F17073" s="1">
        <v>-1880.462</v>
      </c>
      <c r="I17073" s="13">
        <f t="shared" si="266"/>
        <v>-1671314.4360001867</v>
      </c>
    </row>
    <row r="17074" spans="1:9">
      <c r="A17074" s="10">
        <v>44249</v>
      </c>
      <c r="B17074" s="10">
        <v>44246</v>
      </c>
      <c r="C17074" t="s">
        <v>31</v>
      </c>
      <c r="D17074" t="s">
        <v>20163</v>
      </c>
      <c r="E17074" t="s">
        <v>19919</v>
      </c>
      <c r="F17074" s="1">
        <v>-1.7849999999999999</v>
      </c>
      <c r="I17074" s="13">
        <f t="shared" si="266"/>
        <v>-1671316.2210001866</v>
      </c>
    </row>
    <row r="17075" spans="1:9">
      <c r="A17075" s="10">
        <v>44249</v>
      </c>
      <c r="B17075" s="10">
        <v>44246</v>
      </c>
      <c r="C17075" t="s">
        <v>20162</v>
      </c>
      <c r="D17075" t="s">
        <v>20161</v>
      </c>
      <c r="E17075" t="s">
        <v>19919</v>
      </c>
      <c r="F17075" s="1">
        <v>-1468.58</v>
      </c>
      <c r="I17075" s="13">
        <f t="shared" si="266"/>
        <v>-1672784.8010001867</v>
      </c>
    </row>
    <row r="17076" spans="1:9">
      <c r="A17076" s="10">
        <v>44249</v>
      </c>
      <c r="B17076" s="10">
        <v>44246</v>
      </c>
      <c r="C17076" t="s">
        <v>31</v>
      </c>
      <c r="D17076" t="s">
        <v>20161</v>
      </c>
      <c r="E17076" t="s">
        <v>19919</v>
      </c>
      <c r="F17076" s="1">
        <v>-1.7849999999999999</v>
      </c>
      <c r="I17076" s="13">
        <f t="shared" si="266"/>
        <v>-1672786.5860001866</v>
      </c>
    </row>
    <row r="17077" spans="1:9">
      <c r="A17077" s="10">
        <v>44249</v>
      </c>
      <c r="B17077" s="10">
        <v>44246</v>
      </c>
      <c r="C17077" t="s">
        <v>20160</v>
      </c>
      <c r="D17077" t="s">
        <v>20159</v>
      </c>
      <c r="E17077" t="s">
        <v>19798</v>
      </c>
      <c r="F17077" s="1">
        <v>-1651.258</v>
      </c>
      <c r="I17077" s="13">
        <f t="shared" si="266"/>
        <v>-1674437.8440001865</v>
      </c>
    </row>
    <row r="17078" spans="1:9">
      <c r="A17078" s="10">
        <v>44249</v>
      </c>
      <c r="B17078" s="10">
        <v>44246</v>
      </c>
      <c r="C17078" t="s">
        <v>452</v>
      </c>
      <c r="D17078" t="s">
        <v>2092</v>
      </c>
      <c r="E17078" t="s">
        <v>11</v>
      </c>
      <c r="F17078" s="1">
        <v>-0.59499999999999997</v>
      </c>
      <c r="I17078" s="13">
        <f t="shared" si="266"/>
        <v>-1674438.4390001865</v>
      </c>
    </row>
    <row r="17079" spans="1:9">
      <c r="A17079" s="10">
        <v>44249</v>
      </c>
      <c r="B17079" s="10">
        <v>44246</v>
      </c>
      <c r="C17079" t="s">
        <v>452</v>
      </c>
      <c r="D17079" t="s">
        <v>1917</v>
      </c>
      <c r="E17079" t="s">
        <v>11</v>
      </c>
      <c r="F17079" s="1">
        <v>-0.59499999999999997</v>
      </c>
      <c r="I17079" s="13">
        <f t="shared" si="266"/>
        <v>-1674439.0340001865</v>
      </c>
    </row>
    <row r="17080" spans="1:9">
      <c r="A17080" s="10">
        <v>44249</v>
      </c>
      <c r="B17080" s="10">
        <v>44246</v>
      </c>
      <c r="C17080" t="s">
        <v>20157</v>
      </c>
      <c r="D17080" t="s">
        <v>20156</v>
      </c>
      <c r="E17080" t="s">
        <v>4810</v>
      </c>
      <c r="F17080" s="1">
        <v>-1055.5150000000001</v>
      </c>
      <c r="I17080" s="13">
        <f t="shared" si="266"/>
        <v>-1675494.5490001864</v>
      </c>
    </row>
    <row r="17081" spans="1:9">
      <c r="A17081" s="10">
        <v>44249</v>
      </c>
      <c r="B17081" s="10">
        <v>44246</v>
      </c>
      <c r="C17081" t="s">
        <v>31</v>
      </c>
      <c r="D17081" t="s">
        <v>20156</v>
      </c>
      <c r="E17081" t="s">
        <v>4810</v>
      </c>
      <c r="F17081" s="1">
        <v>-1.7849999999999999</v>
      </c>
      <c r="I17081" s="13">
        <f t="shared" si="266"/>
        <v>-1675496.3340001863</v>
      </c>
    </row>
    <row r="17082" spans="1:9">
      <c r="A17082" s="10">
        <v>44249</v>
      </c>
      <c r="B17082" s="10">
        <v>44246</v>
      </c>
      <c r="C17082" t="s">
        <v>20155</v>
      </c>
      <c r="D17082" t="s">
        <v>20154</v>
      </c>
      <c r="E17082" t="s">
        <v>20153</v>
      </c>
      <c r="F17082" s="1">
        <v>-614.5</v>
      </c>
      <c r="I17082" s="13">
        <f t="shared" si="266"/>
        <v>-1676110.8340001863</v>
      </c>
    </row>
    <row r="17083" spans="1:9">
      <c r="A17083" s="10">
        <v>44249</v>
      </c>
      <c r="B17083" s="10">
        <v>44246</v>
      </c>
      <c r="C17083" t="s">
        <v>20152</v>
      </c>
      <c r="D17083" t="s">
        <v>20151</v>
      </c>
      <c r="E17083" t="s">
        <v>20150</v>
      </c>
      <c r="F17083" s="1">
        <v>-3565.0889999999999</v>
      </c>
      <c r="I17083" s="13">
        <f t="shared" si="266"/>
        <v>-1679675.9230001862</v>
      </c>
    </row>
    <row r="17084" spans="1:9">
      <c r="A17084" s="10">
        <v>44249</v>
      </c>
      <c r="B17084" s="10">
        <v>44246</v>
      </c>
      <c r="C17084" t="s">
        <v>20149</v>
      </c>
      <c r="D17084" t="s">
        <v>20148</v>
      </c>
      <c r="E17084" t="s">
        <v>11</v>
      </c>
      <c r="F17084" s="1">
        <v>-1188</v>
      </c>
      <c r="I17084" s="13">
        <f t="shared" si="266"/>
        <v>-1680863.9230001862</v>
      </c>
    </row>
    <row r="17085" spans="1:9">
      <c r="A17085" s="10">
        <v>44249</v>
      </c>
      <c r="B17085" s="10">
        <v>44246</v>
      </c>
      <c r="C17085" t="s">
        <v>20147</v>
      </c>
      <c r="D17085" t="s">
        <v>20146</v>
      </c>
      <c r="E17085" t="s">
        <v>3473</v>
      </c>
      <c r="F17085" s="1">
        <v>-608.88400000000001</v>
      </c>
      <c r="I17085" s="13">
        <f t="shared" si="266"/>
        <v>-1681472.8070001863</v>
      </c>
    </row>
    <row r="17086" spans="1:9">
      <c r="A17086" s="10">
        <v>44249</v>
      </c>
      <c r="B17086" s="10">
        <v>44246</v>
      </c>
      <c r="C17086" t="s">
        <v>31</v>
      </c>
      <c r="D17086" t="s">
        <v>20146</v>
      </c>
      <c r="E17086" t="s">
        <v>3473</v>
      </c>
      <c r="F17086" s="1">
        <v>-1.7849999999999999</v>
      </c>
      <c r="I17086" s="13">
        <f t="shared" si="266"/>
        <v>-1681474.5920001862</v>
      </c>
    </row>
    <row r="17087" spans="1:9">
      <c r="A17087" s="10">
        <v>44249</v>
      </c>
      <c r="B17087" s="10">
        <v>44246</v>
      </c>
      <c r="C17087" t="s">
        <v>20145</v>
      </c>
      <c r="D17087" t="s">
        <v>20144</v>
      </c>
      <c r="E17087" t="s">
        <v>219</v>
      </c>
      <c r="F17087" s="1">
        <v>-2447.7750000000001</v>
      </c>
      <c r="I17087" s="13">
        <f t="shared" si="266"/>
        <v>-1683922.3670001861</v>
      </c>
    </row>
    <row r="17088" spans="1:9">
      <c r="A17088" s="10">
        <v>44249</v>
      </c>
      <c r="B17088" s="10">
        <v>44246</v>
      </c>
      <c r="C17088" t="s">
        <v>31</v>
      </c>
      <c r="D17088" t="s">
        <v>20144</v>
      </c>
      <c r="E17088" t="s">
        <v>219</v>
      </c>
      <c r="F17088" s="1">
        <v>-1.7849999999999999</v>
      </c>
      <c r="I17088" s="13">
        <f t="shared" si="266"/>
        <v>-1683924.152000186</v>
      </c>
    </row>
    <row r="17089" spans="1:9">
      <c r="A17089" s="10">
        <v>44249</v>
      </c>
      <c r="B17089" s="10">
        <v>44246</v>
      </c>
      <c r="C17089" t="s">
        <v>12249</v>
      </c>
      <c r="D17089" t="s">
        <v>20142</v>
      </c>
      <c r="E17089" t="s">
        <v>11</v>
      </c>
      <c r="F17089" s="1">
        <v>-0.59499999999999997</v>
      </c>
      <c r="I17089" s="13">
        <f t="shared" si="266"/>
        <v>-1683924.747000186</v>
      </c>
    </row>
    <row r="17090" spans="1:9">
      <c r="A17090" s="10">
        <v>44249</v>
      </c>
      <c r="B17090" s="10">
        <v>44246</v>
      </c>
      <c r="C17090" t="s">
        <v>184</v>
      </c>
      <c r="E17090" t="s">
        <v>11</v>
      </c>
      <c r="F17090" s="1">
        <v>-10</v>
      </c>
      <c r="I17090" s="13">
        <f t="shared" si="266"/>
        <v>-1683934.747000186</v>
      </c>
    </row>
    <row r="17091" spans="1:9">
      <c r="A17091" s="10">
        <v>44249</v>
      </c>
      <c r="B17091" s="10">
        <v>44246</v>
      </c>
      <c r="C17091" t="s">
        <v>7</v>
      </c>
      <c r="E17091" t="s">
        <v>11</v>
      </c>
      <c r="F17091" s="1">
        <v>-1.9</v>
      </c>
      <c r="I17091" s="13">
        <f t="shared" ref="I17091:I17154" si="267">I17090+F17091+G17091</f>
        <v>-1683936.6470001859</v>
      </c>
    </row>
    <row r="17092" spans="1:9">
      <c r="A17092" s="10">
        <v>44249</v>
      </c>
      <c r="B17092" s="10">
        <v>44246</v>
      </c>
      <c r="C17092" t="s">
        <v>184</v>
      </c>
      <c r="E17092" t="s">
        <v>11</v>
      </c>
      <c r="F17092" s="1">
        <v>-10</v>
      </c>
      <c r="I17092" s="13">
        <f t="shared" si="267"/>
        <v>-1683946.6470001859</v>
      </c>
    </row>
    <row r="17093" spans="1:9">
      <c r="A17093" s="10">
        <v>44252</v>
      </c>
      <c r="B17093" s="10">
        <v>44249</v>
      </c>
      <c r="C17093" t="s">
        <v>60</v>
      </c>
      <c r="D17093" t="s">
        <v>20287</v>
      </c>
      <c r="E17093" t="s">
        <v>20241</v>
      </c>
      <c r="F17093" s="1">
        <v>-10</v>
      </c>
      <c r="I17093" s="13">
        <f t="shared" si="267"/>
        <v>-1683956.6470001859</v>
      </c>
    </row>
    <row r="17094" spans="1:9">
      <c r="A17094" s="10">
        <v>44252</v>
      </c>
      <c r="B17094" s="10">
        <v>44249</v>
      </c>
      <c r="C17094" t="s">
        <v>60</v>
      </c>
      <c r="D17094" t="s">
        <v>20262</v>
      </c>
      <c r="E17094" t="s">
        <v>20007</v>
      </c>
      <c r="F17094" s="1">
        <v>-10</v>
      </c>
      <c r="I17094" s="13">
        <f t="shared" si="267"/>
        <v>-1683966.6470001859</v>
      </c>
    </row>
    <row r="17095" spans="1:9">
      <c r="A17095" s="10">
        <v>44252</v>
      </c>
      <c r="B17095" s="10">
        <v>44249</v>
      </c>
      <c r="C17095" t="s">
        <v>60</v>
      </c>
      <c r="D17095" t="s">
        <v>20261</v>
      </c>
      <c r="E17095" t="s">
        <v>20196</v>
      </c>
      <c r="F17095" s="1">
        <v>-10</v>
      </c>
      <c r="I17095" s="13">
        <f t="shared" si="267"/>
        <v>-1683976.6470001859</v>
      </c>
    </row>
    <row r="17096" spans="1:9">
      <c r="A17096" s="10">
        <v>44252</v>
      </c>
      <c r="B17096" s="10">
        <v>44249</v>
      </c>
      <c r="C17096" t="s">
        <v>4337</v>
      </c>
      <c r="D17096" t="s">
        <v>20260</v>
      </c>
      <c r="E17096" t="s">
        <v>20259</v>
      </c>
      <c r="F17096" s="1">
        <v>-156.922</v>
      </c>
      <c r="I17096" s="13">
        <f t="shared" si="267"/>
        <v>-1684133.5690001859</v>
      </c>
    </row>
    <row r="17097" spans="1:9">
      <c r="A17097" s="10">
        <v>44252</v>
      </c>
      <c r="B17097" s="10">
        <v>44249</v>
      </c>
      <c r="C17097" t="s">
        <v>4337</v>
      </c>
      <c r="D17097" t="s">
        <v>20258</v>
      </c>
      <c r="E17097" t="s">
        <v>20257</v>
      </c>
      <c r="F17097" s="1">
        <v>-80.376000000000005</v>
      </c>
      <c r="I17097" s="13">
        <f t="shared" si="267"/>
        <v>-1684213.9450001859</v>
      </c>
    </row>
    <row r="17098" spans="1:9">
      <c r="A17098" s="10">
        <v>44252</v>
      </c>
      <c r="B17098" s="10">
        <v>44249</v>
      </c>
      <c r="C17098" t="s">
        <v>60</v>
      </c>
      <c r="D17098" t="s">
        <v>20256</v>
      </c>
      <c r="E17098" t="s">
        <v>20196</v>
      </c>
      <c r="F17098" s="1">
        <v>-10</v>
      </c>
      <c r="I17098" s="13">
        <f t="shared" si="267"/>
        <v>-1684223.9450001859</v>
      </c>
    </row>
    <row r="17099" spans="1:9">
      <c r="A17099" s="10">
        <v>44252</v>
      </c>
      <c r="B17099" s="10">
        <v>44249</v>
      </c>
      <c r="C17099" t="s">
        <v>7</v>
      </c>
      <c r="D17099" t="s">
        <v>20255</v>
      </c>
      <c r="E17099" t="s">
        <v>20007</v>
      </c>
      <c r="F17099" s="1">
        <v>-19.071000000000002</v>
      </c>
      <c r="I17099" s="13">
        <f t="shared" si="267"/>
        <v>-1684243.0160001859</v>
      </c>
    </row>
    <row r="17100" spans="1:9">
      <c r="A17100" s="10">
        <v>44252</v>
      </c>
      <c r="B17100" s="10">
        <v>44249</v>
      </c>
      <c r="C17100" t="s">
        <v>60</v>
      </c>
      <c r="D17100" t="s">
        <v>20254</v>
      </c>
      <c r="E17100" t="s">
        <v>20007</v>
      </c>
      <c r="F17100" s="1">
        <v>-10</v>
      </c>
      <c r="I17100" s="13">
        <f t="shared" si="267"/>
        <v>-1684253.0160001859</v>
      </c>
    </row>
    <row r="17101" spans="1:9">
      <c r="A17101" s="10">
        <v>44252</v>
      </c>
      <c r="B17101" s="10">
        <v>44249</v>
      </c>
      <c r="C17101" t="s">
        <v>7</v>
      </c>
      <c r="D17101" t="s">
        <v>20253</v>
      </c>
      <c r="E17101" t="s">
        <v>20196</v>
      </c>
      <c r="F17101" s="1">
        <v>-33.615000000000002</v>
      </c>
      <c r="I17101" s="13">
        <f t="shared" si="267"/>
        <v>-1684286.6310001859</v>
      </c>
    </row>
    <row r="17102" spans="1:9">
      <c r="A17102" s="10">
        <v>44252</v>
      </c>
      <c r="B17102" s="10">
        <v>44249</v>
      </c>
      <c r="C17102" t="s">
        <v>7</v>
      </c>
      <c r="D17102" t="s">
        <v>20252</v>
      </c>
      <c r="E17102" t="s">
        <v>20247</v>
      </c>
      <c r="F17102" s="1">
        <v>-11.435</v>
      </c>
      <c r="I17102" s="13">
        <f t="shared" si="267"/>
        <v>-1684298.0660001859</v>
      </c>
    </row>
    <row r="17103" spans="1:9">
      <c r="A17103" s="10">
        <v>44252</v>
      </c>
      <c r="B17103" s="10">
        <v>44249</v>
      </c>
      <c r="C17103" t="s">
        <v>60</v>
      </c>
      <c r="D17103" t="s">
        <v>20251</v>
      </c>
      <c r="E17103" t="s">
        <v>20247</v>
      </c>
      <c r="F17103" s="1">
        <v>-10</v>
      </c>
      <c r="I17103" s="13">
        <f t="shared" si="267"/>
        <v>-1684308.0660001859</v>
      </c>
    </row>
    <row r="17104" spans="1:9">
      <c r="A17104" s="10">
        <v>44252</v>
      </c>
      <c r="B17104" s="10">
        <v>44249</v>
      </c>
      <c r="C17104" t="s">
        <v>4337</v>
      </c>
      <c r="D17104" t="s">
        <v>20250</v>
      </c>
      <c r="E17104" t="s">
        <v>20249</v>
      </c>
      <c r="F17104" s="1">
        <v>-40.182000000000002</v>
      </c>
      <c r="I17104" s="13">
        <f t="shared" si="267"/>
        <v>-1684348.2480001859</v>
      </c>
    </row>
    <row r="17105" spans="1:9">
      <c r="A17105" s="10">
        <v>44252</v>
      </c>
      <c r="B17105" s="10">
        <v>44249</v>
      </c>
      <c r="C17105" t="s">
        <v>60</v>
      </c>
      <c r="D17105" t="s">
        <v>20248</v>
      </c>
      <c r="E17105" t="s">
        <v>20247</v>
      </c>
      <c r="F17105" s="1">
        <v>-10</v>
      </c>
      <c r="I17105" s="13">
        <f t="shared" si="267"/>
        <v>-1684358.2480001859</v>
      </c>
    </row>
    <row r="17106" spans="1:9">
      <c r="A17106" s="10">
        <v>44252</v>
      </c>
      <c r="B17106" s="10">
        <v>44249</v>
      </c>
      <c r="C17106" t="s">
        <v>7</v>
      </c>
      <c r="D17106" t="s">
        <v>20246</v>
      </c>
      <c r="E17106" t="s">
        <v>20241</v>
      </c>
      <c r="F17106" s="1">
        <v>-140.56</v>
      </c>
      <c r="I17106" s="13">
        <f t="shared" si="267"/>
        <v>-1684498.808000186</v>
      </c>
    </row>
    <row r="17107" spans="1:9">
      <c r="A17107" s="10">
        <v>44252</v>
      </c>
      <c r="B17107" s="10">
        <v>44249</v>
      </c>
      <c r="C17107" t="s">
        <v>60</v>
      </c>
      <c r="D17107" t="s">
        <v>20245</v>
      </c>
      <c r="E17107" t="s">
        <v>20241</v>
      </c>
      <c r="F17107" s="1">
        <v>-10</v>
      </c>
      <c r="I17107" s="13">
        <f t="shared" si="267"/>
        <v>-1684508.808000186</v>
      </c>
    </row>
    <row r="17108" spans="1:9">
      <c r="A17108" s="10">
        <v>44252</v>
      </c>
      <c r="B17108" s="10">
        <v>44249</v>
      </c>
      <c r="C17108" t="s">
        <v>170</v>
      </c>
      <c r="D17108" t="s">
        <v>20244</v>
      </c>
      <c r="E17108" t="s">
        <v>20243</v>
      </c>
      <c r="F17108" s="1">
        <v>-20</v>
      </c>
      <c r="I17108" s="13">
        <f t="shared" si="267"/>
        <v>-1684528.808000186</v>
      </c>
    </row>
    <row r="17109" spans="1:9">
      <c r="A17109" s="10">
        <v>44252</v>
      </c>
      <c r="B17109" s="10">
        <v>44249</v>
      </c>
      <c r="C17109" t="s">
        <v>60</v>
      </c>
      <c r="D17109" t="s">
        <v>20242</v>
      </c>
      <c r="E17109" t="s">
        <v>20241</v>
      </c>
      <c r="F17109" s="1">
        <v>-10</v>
      </c>
      <c r="I17109" s="13">
        <f t="shared" si="267"/>
        <v>-1684538.808000186</v>
      </c>
    </row>
    <row r="17110" spans="1:9">
      <c r="A17110" s="10">
        <v>44252</v>
      </c>
      <c r="B17110" s="10">
        <v>44249</v>
      </c>
      <c r="C17110" t="s">
        <v>190</v>
      </c>
      <c r="D17110" t="s">
        <v>20240</v>
      </c>
      <c r="E17110" t="s">
        <v>20239</v>
      </c>
      <c r="F17110" s="1">
        <v>-659.78899999999999</v>
      </c>
      <c r="I17110" s="13">
        <f t="shared" si="267"/>
        <v>-1685198.5970001861</v>
      </c>
    </row>
    <row r="17111" spans="1:9">
      <c r="A17111" s="10">
        <v>44252</v>
      </c>
      <c r="B17111" s="10">
        <v>44249</v>
      </c>
      <c r="C17111" t="s">
        <v>4333</v>
      </c>
      <c r="D17111" t="s">
        <v>20238</v>
      </c>
      <c r="E17111" t="s">
        <v>20237</v>
      </c>
      <c r="F17111" s="1">
        <v>-30</v>
      </c>
      <c r="I17111" s="13">
        <f t="shared" si="267"/>
        <v>-1685228.5970001861</v>
      </c>
    </row>
    <row r="17112" spans="1:9">
      <c r="A17112" s="10">
        <v>44250</v>
      </c>
      <c r="B17112" s="10">
        <v>44249</v>
      </c>
      <c r="C17112" t="s">
        <v>20222</v>
      </c>
      <c r="D17112" t="s">
        <v>20221</v>
      </c>
      <c r="E17112" t="s">
        <v>20220</v>
      </c>
      <c r="F17112" s="1">
        <v>-419.08499999999998</v>
      </c>
      <c r="I17112" s="13">
        <f t="shared" si="267"/>
        <v>-1685647.6820001861</v>
      </c>
    </row>
    <row r="17113" spans="1:9">
      <c r="A17113" s="10">
        <v>44250</v>
      </c>
      <c r="B17113" s="10">
        <v>44249</v>
      </c>
      <c r="C17113" t="s">
        <v>20217</v>
      </c>
      <c r="D17113" t="s">
        <v>20216</v>
      </c>
      <c r="E17113" t="s">
        <v>20215</v>
      </c>
      <c r="F17113" s="1">
        <v>-973.81799999999998</v>
      </c>
      <c r="I17113" s="13">
        <f t="shared" si="267"/>
        <v>-1686621.500000186</v>
      </c>
    </row>
    <row r="17114" spans="1:9">
      <c r="A17114" s="10">
        <v>44250</v>
      </c>
      <c r="B17114" s="10">
        <v>44249</v>
      </c>
      <c r="C17114" t="s">
        <v>20214</v>
      </c>
      <c r="D17114" t="s">
        <v>20213</v>
      </c>
      <c r="E17114" t="s">
        <v>20212</v>
      </c>
      <c r="F17114" s="1">
        <v>-959.05600000000004</v>
      </c>
      <c r="I17114" s="13">
        <f t="shared" si="267"/>
        <v>-1687580.5560001861</v>
      </c>
    </row>
    <row r="17115" spans="1:9">
      <c r="A17115" s="10">
        <v>44250</v>
      </c>
      <c r="B17115" s="10">
        <v>44249</v>
      </c>
      <c r="C17115" t="s">
        <v>20210</v>
      </c>
      <c r="E17115" t="s">
        <v>12228</v>
      </c>
      <c r="F17115" s="1">
        <v>-8531.107</v>
      </c>
      <c r="I17115" s="13">
        <f t="shared" si="267"/>
        <v>-1696111.6630001862</v>
      </c>
    </row>
    <row r="17116" spans="1:9">
      <c r="A17116" s="10">
        <v>44250</v>
      </c>
      <c r="B17116" s="10">
        <v>44249</v>
      </c>
      <c r="C17116" t="s">
        <v>101</v>
      </c>
      <c r="E17116" t="s">
        <v>11</v>
      </c>
      <c r="F17116" s="1">
        <v>-9.52</v>
      </c>
      <c r="I17116" s="13">
        <f t="shared" si="267"/>
        <v>-1696121.1830001862</v>
      </c>
    </row>
    <row r="17117" spans="1:9">
      <c r="A17117" s="10">
        <v>44250</v>
      </c>
      <c r="B17117" s="10">
        <v>44249</v>
      </c>
      <c r="C17117" t="s">
        <v>20207</v>
      </c>
      <c r="E17117" t="s">
        <v>20206</v>
      </c>
      <c r="F17117" s="1">
        <v>-4276.6989999999996</v>
      </c>
      <c r="I17117" s="13">
        <f t="shared" si="267"/>
        <v>-1700397.8820001862</v>
      </c>
    </row>
    <row r="17118" spans="1:9">
      <c r="A17118" s="10">
        <v>44250</v>
      </c>
      <c r="B17118" s="10">
        <v>44249</v>
      </c>
      <c r="C17118" t="s">
        <v>101</v>
      </c>
      <c r="E17118" t="s">
        <v>11</v>
      </c>
      <c r="F17118" s="1">
        <v>-9.52</v>
      </c>
      <c r="I17118" s="13">
        <f t="shared" si="267"/>
        <v>-1700407.4020001863</v>
      </c>
    </row>
    <row r="17119" spans="1:9">
      <c r="A17119" s="10">
        <v>44250</v>
      </c>
      <c r="B17119" s="10">
        <v>44249</v>
      </c>
      <c r="C17119" t="s">
        <v>20205</v>
      </c>
      <c r="D17119" t="s">
        <v>20204</v>
      </c>
      <c r="E17119" t="s">
        <v>82</v>
      </c>
      <c r="F17119" s="1">
        <v>-4252.13</v>
      </c>
      <c r="I17119" s="13">
        <f t="shared" si="267"/>
        <v>-1704659.5320001862</v>
      </c>
    </row>
    <row r="17120" spans="1:9">
      <c r="A17120" s="10">
        <v>44250</v>
      </c>
      <c r="B17120" s="10">
        <v>44249</v>
      </c>
      <c r="C17120" t="s">
        <v>20203</v>
      </c>
      <c r="D17120" t="s">
        <v>20202</v>
      </c>
      <c r="E17120" t="s">
        <v>11</v>
      </c>
      <c r="F17120" s="1">
        <v>-1231.2249999999999</v>
      </c>
      <c r="I17120" s="13">
        <f t="shared" si="267"/>
        <v>-1705890.7570001862</v>
      </c>
    </row>
    <row r="17121" spans="1:9">
      <c r="A17121" s="10">
        <v>44250</v>
      </c>
      <c r="B17121" s="10">
        <v>44249</v>
      </c>
      <c r="C17121" t="s">
        <v>20200</v>
      </c>
      <c r="E17121" t="s">
        <v>5291</v>
      </c>
      <c r="F17121" s="1">
        <v>-50768.25</v>
      </c>
      <c r="I17121" s="13">
        <f t="shared" si="267"/>
        <v>-1756659.0070001862</v>
      </c>
    </row>
    <row r="17122" spans="1:9">
      <c r="A17122" s="10">
        <v>44250</v>
      </c>
      <c r="B17122" s="10">
        <v>44249</v>
      </c>
      <c r="C17122" t="s">
        <v>101</v>
      </c>
      <c r="E17122" t="s">
        <v>11</v>
      </c>
      <c r="F17122" s="1">
        <v>-9.52</v>
      </c>
      <c r="I17122" s="13">
        <f t="shared" si="267"/>
        <v>-1756668.5270001863</v>
      </c>
    </row>
    <row r="17123" spans="1:9">
      <c r="A17123" s="10">
        <v>44250</v>
      </c>
      <c r="B17123" s="10">
        <v>44249</v>
      </c>
      <c r="C17123" t="s">
        <v>20199</v>
      </c>
      <c r="E17123" t="s">
        <v>20198</v>
      </c>
      <c r="F17123" s="1">
        <v>-35571.298999999999</v>
      </c>
      <c r="I17123" s="13">
        <f t="shared" si="267"/>
        <v>-1792239.8260001861</v>
      </c>
    </row>
    <row r="17124" spans="1:9">
      <c r="A17124" s="10">
        <v>44250</v>
      </c>
      <c r="B17124" s="10">
        <v>44249</v>
      </c>
      <c r="C17124" t="s">
        <v>101</v>
      </c>
      <c r="E17124" t="s">
        <v>11</v>
      </c>
      <c r="F17124" s="1">
        <v>-9.52</v>
      </c>
      <c r="I17124" s="13">
        <f t="shared" si="267"/>
        <v>-1792249.3460001862</v>
      </c>
    </row>
    <row r="17125" spans="1:9">
      <c r="A17125" s="10">
        <v>44250</v>
      </c>
      <c r="B17125" s="10">
        <v>44249</v>
      </c>
      <c r="C17125" t="s">
        <v>20190</v>
      </c>
      <c r="D17125" t="s">
        <v>20189</v>
      </c>
      <c r="E17125" t="s">
        <v>3567</v>
      </c>
      <c r="F17125" s="1">
        <v>-18774.776999999998</v>
      </c>
      <c r="I17125" s="13">
        <f t="shared" si="267"/>
        <v>-1811024.1230001862</v>
      </c>
    </row>
    <row r="17126" spans="1:9">
      <c r="A17126" s="10">
        <v>44251</v>
      </c>
      <c r="B17126" s="10">
        <v>44250</v>
      </c>
      <c r="C17126" t="s">
        <v>20234</v>
      </c>
      <c r="D17126" t="s">
        <v>20233</v>
      </c>
      <c r="E17126" t="s">
        <v>3567</v>
      </c>
      <c r="F17126" s="1">
        <v>-5231.7430000000004</v>
      </c>
      <c r="I17126" s="13">
        <f t="shared" si="267"/>
        <v>-1816255.8660001862</v>
      </c>
    </row>
    <row r="17127" spans="1:9">
      <c r="A17127" s="10">
        <v>44251</v>
      </c>
      <c r="B17127" s="10">
        <v>44250</v>
      </c>
      <c r="C17127" t="s">
        <v>20232</v>
      </c>
      <c r="D17127" t="s">
        <v>20231</v>
      </c>
      <c r="E17127" t="s">
        <v>16777</v>
      </c>
      <c r="F17127" s="1">
        <v>-657</v>
      </c>
      <c r="I17127" s="13">
        <f t="shared" si="267"/>
        <v>-1816912.8660001862</v>
      </c>
    </row>
    <row r="17128" spans="1:9">
      <c r="A17128" s="10">
        <v>44251</v>
      </c>
      <c r="B17128" s="10">
        <v>44250</v>
      </c>
      <c r="C17128" t="s">
        <v>184</v>
      </c>
      <c r="E17128" t="s">
        <v>11</v>
      </c>
      <c r="F17128" s="1">
        <v>-10</v>
      </c>
      <c r="I17128" s="13">
        <f t="shared" si="267"/>
        <v>-1816922.8660001862</v>
      </c>
    </row>
    <row r="17129" spans="1:9">
      <c r="A17129" s="10">
        <v>44251</v>
      </c>
      <c r="B17129" s="10">
        <v>44250</v>
      </c>
      <c r="C17129" t="s">
        <v>20230</v>
      </c>
      <c r="D17129" t="s">
        <v>20229</v>
      </c>
      <c r="E17129" t="s">
        <v>9114</v>
      </c>
      <c r="F17129" s="1">
        <v>-2807.739</v>
      </c>
      <c r="I17129" s="13">
        <f t="shared" si="267"/>
        <v>-1819730.6050001862</v>
      </c>
    </row>
    <row r="17130" spans="1:9">
      <c r="A17130" s="10">
        <v>44251</v>
      </c>
      <c r="B17130" s="10">
        <v>44250</v>
      </c>
      <c r="C17130" t="s">
        <v>20228</v>
      </c>
      <c r="D17130" t="s">
        <v>20227</v>
      </c>
      <c r="E17130" t="s">
        <v>237</v>
      </c>
      <c r="F17130" s="1">
        <v>-66592.697</v>
      </c>
      <c r="I17130" s="13">
        <f t="shared" si="267"/>
        <v>-1886323.3020001862</v>
      </c>
    </row>
    <row r="17131" spans="1:9">
      <c r="A17131" s="10">
        <v>44251</v>
      </c>
      <c r="B17131" s="10">
        <v>44250</v>
      </c>
      <c r="C17131" t="s">
        <v>20226</v>
      </c>
      <c r="D17131" t="s">
        <v>20225</v>
      </c>
      <c r="E17131" t="s">
        <v>6727</v>
      </c>
      <c r="F17131" s="1">
        <v>-2499.7570000000001</v>
      </c>
      <c r="I17131" s="13">
        <f t="shared" si="267"/>
        <v>-1888823.0590001862</v>
      </c>
    </row>
    <row r="17132" spans="1:9">
      <c r="A17132" s="10">
        <v>44251</v>
      </c>
      <c r="B17132" s="10">
        <v>44250</v>
      </c>
      <c r="C17132" t="s">
        <v>20224</v>
      </c>
      <c r="D17132" t="s">
        <v>20223</v>
      </c>
      <c r="E17132" t="s">
        <v>8572</v>
      </c>
      <c r="F17132" s="1">
        <v>-4074.9850000000001</v>
      </c>
      <c r="I17132" s="13">
        <f t="shared" si="267"/>
        <v>-1892898.0440001863</v>
      </c>
    </row>
    <row r="17133" spans="1:9">
      <c r="A17133" s="10">
        <v>44251</v>
      </c>
      <c r="B17133" s="10">
        <v>44250</v>
      </c>
      <c r="C17133" t="s">
        <v>7</v>
      </c>
      <c r="E17133" t="s">
        <v>11</v>
      </c>
      <c r="F17133" s="1">
        <v>-1.9</v>
      </c>
      <c r="I17133" s="13">
        <f t="shared" si="267"/>
        <v>-1892899.9440001862</v>
      </c>
    </row>
    <row r="17134" spans="1:9">
      <c r="A17134" s="10">
        <v>44249</v>
      </c>
      <c r="B17134" s="10">
        <v>44250</v>
      </c>
      <c r="C17134" t="s">
        <v>6846</v>
      </c>
      <c r="D17134" t="s">
        <v>2595</v>
      </c>
      <c r="E17134" t="s">
        <v>11</v>
      </c>
      <c r="G17134" s="1">
        <v>7000</v>
      </c>
      <c r="I17134" s="13">
        <f t="shared" si="267"/>
        <v>-1885899.9440001862</v>
      </c>
    </row>
    <row r="17135" spans="1:9">
      <c r="A17135" s="10">
        <v>44249</v>
      </c>
      <c r="B17135" s="10">
        <v>44250</v>
      </c>
      <c r="C17135" t="s">
        <v>20188</v>
      </c>
      <c r="D17135" t="s">
        <v>1558</v>
      </c>
      <c r="E17135" t="s">
        <v>11</v>
      </c>
      <c r="G17135" s="1">
        <v>5000</v>
      </c>
      <c r="I17135" s="13">
        <f t="shared" si="267"/>
        <v>-1880899.9440001862</v>
      </c>
    </row>
    <row r="17136" spans="1:9">
      <c r="A17136" s="10">
        <v>44249</v>
      </c>
      <c r="B17136" s="10">
        <v>44250</v>
      </c>
      <c r="C17136" t="s">
        <v>20173</v>
      </c>
      <c r="D17136" t="s">
        <v>20172</v>
      </c>
      <c r="E17136" t="s">
        <v>20171</v>
      </c>
      <c r="G17136" s="1">
        <v>3000</v>
      </c>
      <c r="I17136" s="13">
        <f t="shared" si="267"/>
        <v>-1877899.9440001862</v>
      </c>
    </row>
    <row r="17137" spans="1:9">
      <c r="A17137" s="10">
        <v>44249</v>
      </c>
      <c r="B17137" s="10">
        <v>44250</v>
      </c>
      <c r="C17137" t="s">
        <v>11576</v>
      </c>
      <c r="D17137" t="s">
        <v>2092</v>
      </c>
      <c r="E17137" t="s">
        <v>11</v>
      </c>
      <c r="G17137" s="1">
        <v>25000</v>
      </c>
      <c r="I17137" s="13">
        <f t="shared" si="267"/>
        <v>-1852899.9440001862</v>
      </c>
    </row>
    <row r="17138" spans="1:9">
      <c r="A17138" s="10">
        <v>44249</v>
      </c>
      <c r="B17138" s="10">
        <v>44250</v>
      </c>
      <c r="C17138" t="s">
        <v>20158</v>
      </c>
      <c r="D17138" t="s">
        <v>1917</v>
      </c>
      <c r="E17138" t="s">
        <v>11</v>
      </c>
      <c r="G17138" s="1">
        <v>8000</v>
      </c>
      <c r="I17138" s="13">
        <f t="shared" si="267"/>
        <v>-1844899.9440001862</v>
      </c>
    </row>
    <row r="17139" spans="1:9">
      <c r="A17139" s="10">
        <v>44249</v>
      </c>
      <c r="B17139" s="10">
        <v>44250</v>
      </c>
      <c r="C17139" t="s">
        <v>20143</v>
      </c>
      <c r="D17139" t="s">
        <v>20142</v>
      </c>
      <c r="E17139" t="s">
        <v>11</v>
      </c>
      <c r="G17139" s="1">
        <v>500000</v>
      </c>
      <c r="I17139" s="13">
        <f t="shared" si="267"/>
        <v>-1344899.9440001862</v>
      </c>
    </row>
    <row r="17140" spans="1:9">
      <c r="A17140" s="10">
        <v>44252</v>
      </c>
      <c r="B17140" s="10">
        <v>44251</v>
      </c>
      <c r="C17140" t="s">
        <v>20289</v>
      </c>
      <c r="D17140" t="s">
        <v>20288</v>
      </c>
      <c r="E17140" t="s">
        <v>139</v>
      </c>
      <c r="F17140" s="1">
        <v>-1565.37</v>
      </c>
      <c r="I17140" s="13">
        <f t="shared" si="267"/>
        <v>-1346465.3140001863</v>
      </c>
    </row>
    <row r="17141" spans="1:9">
      <c r="A17141" s="10">
        <v>44252</v>
      </c>
      <c r="B17141" s="10">
        <v>44251</v>
      </c>
      <c r="C17141" t="s">
        <v>20286</v>
      </c>
      <c r="D17141" t="s">
        <v>20285</v>
      </c>
      <c r="E17141" t="s">
        <v>484</v>
      </c>
      <c r="F17141" s="1">
        <v>-405.2</v>
      </c>
      <c r="I17141" s="13">
        <f t="shared" si="267"/>
        <v>-1346870.5140001862</v>
      </c>
    </row>
    <row r="17142" spans="1:9">
      <c r="A17142" s="10">
        <v>44252</v>
      </c>
      <c r="B17142" s="10">
        <v>44251</v>
      </c>
      <c r="C17142" t="s">
        <v>184</v>
      </c>
      <c r="E17142" t="s">
        <v>11</v>
      </c>
      <c r="F17142" s="1">
        <v>-10</v>
      </c>
      <c r="I17142" s="13">
        <f t="shared" si="267"/>
        <v>-1346880.5140001862</v>
      </c>
    </row>
    <row r="17143" spans="1:9">
      <c r="A17143" s="10">
        <v>44252</v>
      </c>
      <c r="B17143" s="10">
        <v>44251</v>
      </c>
      <c r="C17143" t="s">
        <v>7</v>
      </c>
      <c r="E17143" t="s">
        <v>11</v>
      </c>
      <c r="F17143" s="1">
        <v>-1.9</v>
      </c>
      <c r="I17143" s="13">
        <f t="shared" si="267"/>
        <v>-1346882.4140001861</v>
      </c>
    </row>
    <row r="17144" spans="1:9">
      <c r="A17144" s="10">
        <v>44252</v>
      </c>
      <c r="B17144" s="10">
        <v>44251</v>
      </c>
      <c r="C17144" t="s">
        <v>184</v>
      </c>
      <c r="E17144" t="s">
        <v>11</v>
      </c>
      <c r="F17144" s="1">
        <v>-10</v>
      </c>
      <c r="I17144" s="13">
        <f t="shared" si="267"/>
        <v>-1346892.4140001861</v>
      </c>
    </row>
    <row r="17145" spans="1:9">
      <c r="A17145" s="10">
        <v>44252</v>
      </c>
      <c r="B17145" s="10">
        <v>44251</v>
      </c>
      <c r="C17145" t="s">
        <v>7</v>
      </c>
      <c r="E17145" t="s">
        <v>11</v>
      </c>
      <c r="F17145" s="1">
        <v>-1.9</v>
      </c>
      <c r="I17145" s="13">
        <f t="shared" si="267"/>
        <v>-1346894.314000186</v>
      </c>
    </row>
    <row r="17146" spans="1:9">
      <c r="A17146" s="10">
        <v>44252</v>
      </c>
      <c r="B17146" s="10">
        <v>44251</v>
      </c>
      <c r="C17146" t="s">
        <v>20284</v>
      </c>
      <c r="E17146" t="s">
        <v>100</v>
      </c>
      <c r="F17146" s="1">
        <v>-12484.421</v>
      </c>
      <c r="I17146" s="13">
        <f t="shared" si="267"/>
        <v>-1359378.7350001861</v>
      </c>
    </row>
    <row r="17147" spans="1:9">
      <c r="A17147" s="10">
        <v>44252</v>
      </c>
      <c r="B17147" s="10">
        <v>44251</v>
      </c>
      <c r="C17147" t="s">
        <v>101</v>
      </c>
      <c r="E17147" t="s">
        <v>11</v>
      </c>
      <c r="F17147" s="1">
        <v>-9.52</v>
      </c>
      <c r="I17147" s="13">
        <f t="shared" si="267"/>
        <v>-1359388.2550001862</v>
      </c>
    </row>
    <row r="17148" spans="1:9">
      <c r="A17148" s="10">
        <v>44252</v>
      </c>
      <c r="B17148" s="10">
        <v>44251</v>
      </c>
      <c r="C17148" t="s">
        <v>20283</v>
      </c>
      <c r="D17148" t="s">
        <v>20282</v>
      </c>
      <c r="E17148" t="s">
        <v>448</v>
      </c>
      <c r="F17148" s="1">
        <v>-1301.71</v>
      </c>
      <c r="I17148" s="13">
        <f t="shared" si="267"/>
        <v>-1360689.9650001861</v>
      </c>
    </row>
    <row r="17149" spans="1:9">
      <c r="A17149" s="10">
        <v>44252</v>
      </c>
      <c r="B17149" s="10">
        <v>44251</v>
      </c>
      <c r="C17149" t="s">
        <v>31</v>
      </c>
      <c r="D17149" t="s">
        <v>20282</v>
      </c>
      <c r="E17149" t="s">
        <v>448</v>
      </c>
      <c r="F17149" s="1">
        <v>-1.7849999999999999</v>
      </c>
      <c r="I17149" s="13">
        <f t="shared" si="267"/>
        <v>-1360691.750000186</v>
      </c>
    </row>
    <row r="17150" spans="1:9">
      <c r="A17150" s="10">
        <v>44252</v>
      </c>
      <c r="B17150" s="10">
        <v>44251</v>
      </c>
      <c r="C17150" t="s">
        <v>20281</v>
      </c>
      <c r="D17150" t="s">
        <v>20280</v>
      </c>
      <c r="E17150" t="s">
        <v>17215</v>
      </c>
      <c r="F17150" s="1">
        <v>-2942.31</v>
      </c>
      <c r="I17150" s="13">
        <f t="shared" si="267"/>
        <v>-1363634.0600001861</v>
      </c>
    </row>
    <row r="17151" spans="1:9">
      <c r="A17151" s="10">
        <v>44252</v>
      </c>
      <c r="B17151" s="10">
        <v>44251</v>
      </c>
      <c r="C17151" t="s">
        <v>31</v>
      </c>
      <c r="D17151" t="s">
        <v>20280</v>
      </c>
      <c r="E17151" t="s">
        <v>17215</v>
      </c>
      <c r="F17151" s="1">
        <v>-1.7849999999999999</v>
      </c>
      <c r="I17151" s="13">
        <f t="shared" si="267"/>
        <v>-1363635.845000186</v>
      </c>
    </row>
    <row r="17152" spans="1:9">
      <c r="A17152" s="10">
        <v>44252</v>
      </c>
      <c r="B17152" s="10">
        <v>44251</v>
      </c>
      <c r="C17152" t="s">
        <v>20279</v>
      </c>
      <c r="D17152" t="s">
        <v>20278</v>
      </c>
      <c r="E17152" t="s">
        <v>8015</v>
      </c>
      <c r="F17152" s="1">
        <v>-2753.9780000000001</v>
      </c>
      <c r="I17152" s="13">
        <f t="shared" si="267"/>
        <v>-1366389.8230001859</v>
      </c>
    </row>
    <row r="17153" spans="1:9">
      <c r="A17153" s="10">
        <v>44252</v>
      </c>
      <c r="B17153" s="10">
        <v>44251</v>
      </c>
      <c r="C17153" t="s">
        <v>31</v>
      </c>
      <c r="D17153" t="s">
        <v>20278</v>
      </c>
      <c r="E17153" t="s">
        <v>8015</v>
      </c>
      <c r="F17153" s="1">
        <v>-1.7849999999999999</v>
      </c>
      <c r="I17153" s="13">
        <f t="shared" si="267"/>
        <v>-1366391.6080001858</v>
      </c>
    </row>
    <row r="17154" spans="1:9">
      <c r="A17154" s="10">
        <v>44252</v>
      </c>
      <c r="B17154" s="10">
        <v>44251</v>
      </c>
      <c r="C17154" t="s">
        <v>20277</v>
      </c>
      <c r="D17154" t="s">
        <v>20276</v>
      </c>
      <c r="E17154" t="s">
        <v>448</v>
      </c>
      <c r="F17154" s="1">
        <v>-1272.8900000000001</v>
      </c>
      <c r="I17154" s="13">
        <f t="shared" si="267"/>
        <v>-1367664.4980001857</v>
      </c>
    </row>
    <row r="17155" spans="1:9">
      <c r="A17155" s="10">
        <v>44252</v>
      </c>
      <c r="B17155" s="10">
        <v>44251</v>
      </c>
      <c r="C17155" t="s">
        <v>31</v>
      </c>
      <c r="D17155" t="s">
        <v>20276</v>
      </c>
      <c r="E17155" t="s">
        <v>448</v>
      </c>
      <c r="F17155" s="1">
        <v>-1.7849999999999999</v>
      </c>
      <c r="I17155" s="13">
        <f t="shared" ref="I17155:I17218" si="268">I17154+F17155+G17155</f>
        <v>-1367666.2830001856</v>
      </c>
    </row>
    <row r="17156" spans="1:9">
      <c r="A17156" s="10">
        <v>44252</v>
      </c>
      <c r="B17156" s="10">
        <v>44251</v>
      </c>
      <c r="C17156" t="s">
        <v>20275</v>
      </c>
      <c r="D17156" t="s">
        <v>20274</v>
      </c>
      <c r="E17156" t="s">
        <v>681</v>
      </c>
      <c r="F17156" s="1">
        <v>-771</v>
      </c>
      <c r="I17156" s="13">
        <f t="shared" si="268"/>
        <v>-1368437.2830001856</v>
      </c>
    </row>
    <row r="17157" spans="1:9">
      <c r="A17157" s="10">
        <v>44252</v>
      </c>
      <c r="B17157" s="10">
        <v>44251</v>
      </c>
      <c r="C17157" t="s">
        <v>31</v>
      </c>
      <c r="D17157" t="s">
        <v>20274</v>
      </c>
      <c r="E17157" t="s">
        <v>681</v>
      </c>
      <c r="F17157" s="1">
        <v>-1.7849999999999999</v>
      </c>
      <c r="I17157" s="13">
        <f t="shared" si="268"/>
        <v>-1368439.0680001855</v>
      </c>
    </row>
    <row r="17158" spans="1:9">
      <c r="A17158" s="10">
        <v>44252</v>
      </c>
      <c r="B17158" s="10">
        <v>44251</v>
      </c>
      <c r="C17158" t="s">
        <v>20273</v>
      </c>
      <c r="D17158" t="s">
        <v>20272</v>
      </c>
      <c r="E17158" t="s">
        <v>6134</v>
      </c>
      <c r="F17158" s="1">
        <v>-69300</v>
      </c>
      <c r="I17158" s="13">
        <f t="shared" si="268"/>
        <v>-1437739.0680001855</v>
      </c>
    </row>
    <row r="17159" spans="1:9">
      <c r="A17159" s="10">
        <v>44252</v>
      </c>
      <c r="B17159" s="10">
        <v>44251</v>
      </c>
      <c r="C17159" t="s">
        <v>31</v>
      </c>
      <c r="D17159" t="s">
        <v>20272</v>
      </c>
      <c r="E17159" t="s">
        <v>6134</v>
      </c>
      <c r="F17159" s="1">
        <v>-1.7849999999999999</v>
      </c>
      <c r="I17159" s="13">
        <f t="shared" si="268"/>
        <v>-1437740.8530001855</v>
      </c>
    </row>
    <row r="17160" spans="1:9">
      <c r="A17160" s="10">
        <v>44252</v>
      </c>
      <c r="B17160" s="10">
        <v>44251</v>
      </c>
      <c r="C17160" t="s">
        <v>20271</v>
      </c>
      <c r="D17160" t="s">
        <v>20270</v>
      </c>
      <c r="E17160" t="s">
        <v>30</v>
      </c>
      <c r="F17160" s="1">
        <v>-890.38699999999994</v>
      </c>
      <c r="I17160" s="13">
        <f t="shared" si="268"/>
        <v>-1438631.2400001856</v>
      </c>
    </row>
    <row r="17161" spans="1:9">
      <c r="A17161" s="10">
        <v>44252</v>
      </c>
      <c r="B17161" s="10">
        <v>44251</v>
      </c>
      <c r="C17161" t="s">
        <v>31</v>
      </c>
      <c r="D17161" t="s">
        <v>20270</v>
      </c>
      <c r="E17161" t="s">
        <v>30</v>
      </c>
      <c r="F17161" s="1">
        <v>-1.7849999999999999</v>
      </c>
      <c r="I17161" s="13">
        <f t="shared" si="268"/>
        <v>-1438633.0250001855</v>
      </c>
    </row>
    <row r="17162" spans="1:9">
      <c r="A17162" s="10">
        <v>44252</v>
      </c>
      <c r="B17162" s="10">
        <v>44251</v>
      </c>
      <c r="C17162" t="s">
        <v>20269</v>
      </c>
      <c r="D17162" t="s">
        <v>20268</v>
      </c>
      <c r="E17162" t="s">
        <v>10075</v>
      </c>
      <c r="F17162" s="1">
        <v>-11582.96</v>
      </c>
      <c r="I17162" s="13">
        <f t="shared" si="268"/>
        <v>-1450215.9850001854</v>
      </c>
    </row>
    <row r="17163" spans="1:9">
      <c r="A17163" s="10">
        <v>44252</v>
      </c>
      <c r="B17163" s="10">
        <v>44251</v>
      </c>
      <c r="C17163" t="s">
        <v>31</v>
      </c>
      <c r="D17163" t="s">
        <v>20268</v>
      </c>
      <c r="E17163" t="s">
        <v>10075</v>
      </c>
      <c r="F17163" s="1">
        <v>-1.7849999999999999</v>
      </c>
      <c r="I17163" s="13">
        <f t="shared" si="268"/>
        <v>-1450217.7700001854</v>
      </c>
    </row>
    <row r="17164" spans="1:9">
      <c r="A17164" s="10">
        <v>44252</v>
      </c>
      <c r="B17164" s="10">
        <v>44251</v>
      </c>
      <c r="C17164" t="s">
        <v>20267</v>
      </c>
      <c r="D17164" t="s">
        <v>20266</v>
      </c>
      <c r="E17164" t="s">
        <v>12368</v>
      </c>
      <c r="F17164" s="1">
        <v>-874.23599999999999</v>
      </c>
      <c r="I17164" s="13">
        <f t="shared" si="268"/>
        <v>-1451092.0060001854</v>
      </c>
    </row>
    <row r="17165" spans="1:9">
      <c r="A17165" s="10">
        <v>44252</v>
      </c>
      <c r="B17165" s="10">
        <v>44251</v>
      </c>
      <c r="C17165" t="s">
        <v>31</v>
      </c>
      <c r="D17165" t="s">
        <v>20266</v>
      </c>
      <c r="E17165" t="s">
        <v>12368</v>
      </c>
      <c r="F17165" s="1">
        <v>-1.7849999999999999</v>
      </c>
      <c r="I17165" s="13">
        <f t="shared" si="268"/>
        <v>-1451093.7910001853</v>
      </c>
    </row>
    <row r="17166" spans="1:9">
      <c r="A17166" s="10">
        <v>44252</v>
      </c>
      <c r="B17166" s="10">
        <v>44251</v>
      </c>
      <c r="C17166" t="s">
        <v>20265</v>
      </c>
      <c r="D17166" t="s">
        <v>20264</v>
      </c>
      <c r="E17166" t="s">
        <v>332</v>
      </c>
      <c r="F17166" s="1">
        <v>-11327.5</v>
      </c>
      <c r="I17166" s="13">
        <f t="shared" si="268"/>
        <v>-1462421.2910001853</v>
      </c>
    </row>
    <row r="17167" spans="1:9">
      <c r="A17167" s="10">
        <v>44252</v>
      </c>
      <c r="B17167" s="10">
        <v>44251</v>
      </c>
      <c r="C17167" t="s">
        <v>31</v>
      </c>
      <c r="D17167" t="s">
        <v>20264</v>
      </c>
      <c r="E17167" t="s">
        <v>332</v>
      </c>
      <c r="F17167" s="1">
        <v>-1.7849999999999999</v>
      </c>
      <c r="I17167" s="13">
        <f t="shared" si="268"/>
        <v>-1462423.0760001852</v>
      </c>
    </row>
    <row r="17168" spans="1:9">
      <c r="A17168" s="10">
        <v>44252</v>
      </c>
      <c r="B17168" s="10">
        <v>44251</v>
      </c>
      <c r="C17168" t="s">
        <v>427</v>
      </c>
      <c r="D17168" t="s">
        <v>20263</v>
      </c>
      <c r="E17168" t="s">
        <v>429</v>
      </c>
      <c r="F17168" s="1">
        <v>-3070.58</v>
      </c>
      <c r="I17168" s="13">
        <f t="shared" si="268"/>
        <v>-1465493.6560001853</v>
      </c>
    </row>
    <row r="17169" spans="1:9">
      <c r="A17169" s="10">
        <v>44252</v>
      </c>
      <c r="B17169" s="10">
        <v>44251</v>
      </c>
      <c r="C17169" t="s">
        <v>430</v>
      </c>
      <c r="D17169" t="s">
        <v>20263</v>
      </c>
      <c r="E17169" t="s">
        <v>431</v>
      </c>
      <c r="F17169" s="1">
        <v>-1.19</v>
      </c>
      <c r="I17169" s="13">
        <f t="shared" si="268"/>
        <v>-1465494.8460001852</v>
      </c>
    </row>
    <row r="17170" spans="1:9">
      <c r="A17170" s="10">
        <v>44252</v>
      </c>
      <c r="B17170" s="10">
        <v>44251</v>
      </c>
      <c r="C17170" t="s">
        <v>20236</v>
      </c>
      <c r="D17170" t="s">
        <v>20235</v>
      </c>
      <c r="E17170" t="s">
        <v>6120</v>
      </c>
      <c r="F17170" s="1">
        <v>-3244.2449999999999</v>
      </c>
      <c r="I17170" s="13">
        <f t="shared" si="268"/>
        <v>-1468739.0910001853</v>
      </c>
    </row>
    <row r="17171" spans="1:9">
      <c r="A17171" s="10">
        <v>44253</v>
      </c>
      <c r="B17171" s="10">
        <v>44252</v>
      </c>
      <c r="C17171" t="s">
        <v>101</v>
      </c>
      <c r="E17171" t="s">
        <v>11</v>
      </c>
      <c r="F17171" s="1">
        <v>-9.52</v>
      </c>
      <c r="I17171" s="13">
        <f t="shared" si="268"/>
        <v>-1468748.6110001854</v>
      </c>
    </row>
    <row r="17172" spans="1:9">
      <c r="A17172" s="10">
        <v>44253</v>
      </c>
      <c r="B17172" s="10">
        <v>44252</v>
      </c>
      <c r="C17172" t="s">
        <v>20302</v>
      </c>
      <c r="D17172" t="s">
        <v>20301</v>
      </c>
      <c r="E17172" t="s">
        <v>17354</v>
      </c>
      <c r="F17172" s="1">
        <v>-1745.662</v>
      </c>
      <c r="I17172" s="13">
        <f t="shared" si="268"/>
        <v>-1470494.2730001854</v>
      </c>
    </row>
    <row r="17173" spans="1:9">
      <c r="A17173" s="10">
        <v>44253</v>
      </c>
      <c r="B17173" s="10">
        <v>44252</v>
      </c>
      <c r="C17173" t="s">
        <v>20300</v>
      </c>
      <c r="D17173" t="s">
        <v>20299</v>
      </c>
      <c r="E17173" t="s">
        <v>11</v>
      </c>
      <c r="F17173" s="1">
        <v>-1988.0650000000001</v>
      </c>
      <c r="I17173" s="13">
        <f t="shared" si="268"/>
        <v>-1472482.3380001853</v>
      </c>
    </row>
    <row r="17174" spans="1:9">
      <c r="A17174" s="10">
        <v>44253</v>
      </c>
      <c r="B17174" s="10">
        <v>44252</v>
      </c>
      <c r="C17174" t="s">
        <v>20298</v>
      </c>
      <c r="D17174" t="s">
        <v>20297</v>
      </c>
      <c r="E17174" t="s">
        <v>14128</v>
      </c>
      <c r="F17174" s="1">
        <v>-1167.7059999999999</v>
      </c>
      <c r="I17174" s="13">
        <f t="shared" si="268"/>
        <v>-1473650.0440001853</v>
      </c>
    </row>
    <row r="17175" spans="1:9">
      <c r="A17175" s="10">
        <v>44253</v>
      </c>
      <c r="B17175" s="10">
        <v>44252</v>
      </c>
      <c r="C17175" t="s">
        <v>20296</v>
      </c>
      <c r="E17175" t="s">
        <v>100</v>
      </c>
      <c r="F17175" s="1">
        <v>-44741.067000000003</v>
      </c>
      <c r="I17175" s="13">
        <f t="shared" si="268"/>
        <v>-1518391.1110001854</v>
      </c>
    </row>
    <row r="17176" spans="1:9">
      <c r="A17176" s="10">
        <v>44253</v>
      </c>
      <c r="B17176" s="10">
        <v>44252</v>
      </c>
      <c r="C17176" t="s">
        <v>20295</v>
      </c>
      <c r="D17176" t="s">
        <v>20294</v>
      </c>
      <c r="E17176" t="s">
        <v>14128</v>
      </c>
      <c r="F17176" s="1">
        <v>-182</v>
      </c>
      <c r="I17176" s="13">
        <f t="shared" si="268"/>
        <v>-1518573.1110001854</v>
      </c>
    </row>
    <row r="17177" spans="1:9">
      <c r="A17177" s="10">
        <v>44253</v>
      </c>
      <c r="B17177" s="10">
        <v>44252</v>
      </c>
      <c r="C17177" t="s">
        <v>20293</v>
      </c>
      <c r="D17177" t="s">
        <v>20292</v>
      </c>
      <c r="E17177" t="s">
        <v>3935</v>
      </c>
      <c r="F17177" s="1">
        <v>-357.82900000000001</v>
      </c>
      <c r="I17177" s="13">
        <f t="shared" si="268"/>
        <v>-1518930.9400001853</v>
      </c>
    </row>
    <row r="17178" spans="1:9">
      <c r="A17178" s="10">
        <v>44253</v>
      </c>
      <c r="B17178" s="10">
        <v>44252</v>
      </c>
      <c r="C17178" t="s">
        <v>20291</v>
      </c>
      <c r="D17178" t="s">
        <v>20290</v>
      </c>
      <c r="E17178" t="s">
        <v>16758</v>
      </c>
      <c r="F17178" s="1">
        <v>-306.49</v>
      </c>
      <c r="I17178" s="13">
        <f t="shared" si="268"/>
        <v>-1519237.4300001853</v>
      </c>
    </row>
    <row r="17179" spans="1:9">
      <c r="A17179" s="10">
        <v>44256</v>
      </c>
      <c r="B17179" s="10">
        <v>44253</v>
      </c>
      <c r="C17179" t="s">
        <v>20332</v>
      </c>
      <c r="D17179" t="s">
        <v>20331</v>
      </c>
      <c r="E17179" t="s">
        <v>11</v>
      </c>
      <c r="F17179" s="1">
        <v>-11118.996999999999</v>
      </c>
      <c r="I17179" s="13">
        <f t="shared" si="268"/>
        <v>-1530356.4270001852</v>
      </c>
    </row>
    <row r="17180" spans="1:9">
      <c r="A17180" s="10">
        <v>44256</v>
      </c>
      <c r="B17180" s="10">
        <v>44253</v>
      </c>
      <c r="C17180" t="s">
        <v>45</v>
      </c>
      <c r="D17180" t="s">
        <v>20303</v>
      </c>
      <c r="E17180" t="s">
        <v>44</v>
      </c>
      <c r="F17180" s="1">
        <v>-5.95</v>
      </c>
      <c r="I17180" s="13">
        <f t="shared" si="268"/>
        <v>-1530362.3770001852</v>
      </c>
    </row>
    <row r="17181" spans="1:9">
      <c r="A17181" s="10">
        <v>44256</v>
      </c>
      <c r="B17181" s="10">
        <v>44253</v>
      </c>
      <c r="C17181" t="s">
        <v>20330</v>
      </c>
      <c r="D17181" t="s">
        <v>12753</v>
      </c>
      <c r="E17181" t="s">
        <v>7365</v>
      </c>
      <c r="F17181" s="1">
        <v>-302.14600000000002</v>
      </c>
      <c r="I17181" s="13">
        <f t="shared" si="268"/>
        <v>-1530664.5230001851</v>
      </c>
    </row>
    <row r="17182" spans="1:9">
      <c r="A17182" s="10">
        <v>44256</v>
      </c>
      <c r="B17182" s="10">
        <v>44253</v>
      </c>
      <c r="C17182" t="s">
        <v>12249</v>
      </c>
      <c r="D17182" t="s">
        <v>20328</v>
      </c>
      <c r="E17182" t="s">
        <v>11</v>
      </c>
      <c r="F17182" s="1">
        <v>-0.59499999999999997</v>
      </c>
      <c r="I17182" s="13">
        <f t="shared" si="268"/>
        <v>-1530665.1180001851</v>
      </c>
    </row>
    <row r="17183" spans="1:9">
      <c r="A17183" s="10">
        <v>44256</v>
      </c>
      <c r="B17183" s="10">
        <v>44253</v>
      </c>
      <c r="C17183" t="s">
        <v>452</v>
      </c>
      <c r="D17183" t="s">
        <v>2079</v>
      </c>
      <c r="E17183" t="s">
        <v>11</v>
      </c>
      <c r="F17183" s="1">
        <v>-0.59499999999999997</v>
      </c>
      <c r="I17183" s="13">
        <f t="shared" si="268"/>
        <v>-1530665.7130001851</v>
      </c>
    </row>
    <row r="17184" spans="1:9">
      <c r="A17184" s="10">
        <v>44256</v>
      </c>
      <c r="B17184" s="10">
        <v>44253</v>
      </c>
      <c r="C17184" t="s">
        <v>452</v>
      </c>
      <c r="D17184" t="s">
        <v>1512</v>
      </c>
      <c r="E17184" t="s">
        <v>11</v>
      </c>
      <c r="F17184" s="1">
        <v>-0.59499999999999997</v>
      </c>
      <c r="I17184" s="13">
        <f t="shared" si="268"/>
        <v>-1530666.3080001851</v>
      </c>
    </row>
    <row r="17185" spans="1:9">
      <c r="A17185" s="10">
        <v>44256</v>
      </c>
      <c r="B17185" s="10">
        <v>44253</v>
      </c>
      <c r="C17185" t="s">
        <v>452</v>
      </c>
      <c r="D17185" t="s">
        <v>14472</v>
      </c>
      <c r="E17185" t="s">
        <v>11</v>
      </c>
      <c r="F17185" s="1">
        <v>-0.59499999999999997</v>
      </c>
      <c r="I17185" s="13">
        <f t="shared" si="268"/>
        <v>-1530666.903000185</v>
      </c>
    </row>
    <row r="17186" spans="1:9">
      <c r="A17186" s="10">
        <v>44256</v>
      </c>
      <c r="B17186" s="10">
        <v>44253</v>
      </c>
      <c r="C17186" t="s">
        <v>20326</v>
      </c>
      <c r="D17186" t="s">
        <v>20325</v>
      </c>
      <c r="E17186" t="s">
        <v>142</v>
      </c>
      <c r="F17186" s="1">
        <v>-170.1</v>
      </c>
      <c r="I17186" s="13">
        <f t="shared" si="268"/>
        <v>-1530837.0030001851</v>
      </c>
    </row>
    <row r="17187" spans="1:9">
      <c r="A17187" s="10">
        <v>44256</v>
      </c>
      <c r="B17187" s="10">
        <v>44253</v>
      </c>
      <c r="C17187" t="s">
        <v>20324</v>
      </c>
      <c r="D17187" t="s">
        <v>20323</v>
      </c>
      <c r="E17187" t="s">
        <v>5616</v>
      </c>
      <c r="F17187" s="1">
        <v>-431.38</v>
      </c>
      <c r="I17187" s="13">
        <f t="shared" si="268"/>
        <v>-1531268.383000185</v>
      </c>
    </row>
    <row r="17188" spans="1:9">
      <c r="A17188" s="10">
        <v>44256</v>
      </c>
      <c r="B17188" s="10">
        <v>44253</v>
      </c>
      <c r="C17188" t="s">
        <v>20322</v>
      </c>
      <c r="D17188" t="s">
        <v>20321</v>
      </c>
      <c r="E17188" t="s">
        <v>142</v>
      </c>
      <c r="F17188" s="1">
        <v>-170.1</v>
      </c>
      <c r="I17188" s="13">
        <f t="shared" si="268"/>
        <v>-1531438.4830001851</v>
      </c>
    </row>
    <row r="17189" spans="1:9">
      <c r="A17189" s="10">
        <v>44256</v>
      </c>
      <c r="B17189" s="10">
        <v>44253</v>
      </c>
      <c r="C17189" t="s">
        <v>20320</v>
      </c>
      <c r="D17189" t="s">
        <v>20319</v>
      </c>
      <c r="E17189" t="s">
        <v>279</v>
      </c>
      <c r="F17189" s="1">
        <v>-100</v>
      </c>
      <c r="I17189" s="13">
        <f t="shared" si="268"/>
        <v>-1531538.4830001851</v>
      </c>
    </row>
    <row r="17190" spans="1:9">
      <c r="A17190" s="10">
        <v>44256</v>
      </c>
      <c r="B17190" s="10">
        <v>44253</v>
      </c>
      <c r="C17190" t="s">
        <v>452</v>
      </c>
      <c r="D17190" t="s">
        <v>1957</v>
      </c>
      <c r="E17190" t="s">
        <v>11</v>
      </c>
      <c r="F17190" s="1">
        <v>-0.59499999999999997</v>
      </c>
      <c r="I17190" s="13">
        <f t="shared" si="268"/>
        <v>-1531539.0780001851</v>
      </c>
    </row>
    <row r="17191" spans="1:9">
      <c r="A17191" s="10">
        <v>44256</v>
      </c>
      <c r="B17191" s="10">
        <v>44253</v>
      </c>
      <c r="C17191" t="s">
        <v>20318</v>
      </c>
      <c r="D17191" t="s">
        <v>20317</v>
      </c>
      <c r="E17191" t="s">
        <v>279</v>
      </c>
      <c r="F17191" s="1">
        <v>-480</v>
      </c>
      <c r="I17191" s="13">
        <f t="shared" si="268"/>
        <v>-1532019.0780001851</v>
      </c>
    </row>
    <row r="17192" spans="1:9">
      <c r="A17192" s="10">
        <v>44256</v>
      </c>
      <c r="B17192" s="10">
        <v>44253</v>
      </c>
      <c r="C17192" t="s">
        <v>20316</v>
      </c>
      <c r="D17192" t="s">
        <v>20315</v>
      </c>
      <c r="E17192" t="s">
        <v>15833</v>
      </c>
      <c r="F17192" s="1">
        <v>-480</v>
      </c>
      <c r="I17192" s="13">
        <f t="shared" si="268"/>
        <v>-1532499.0780001851</v>
      </c>
    </row>
    <row r="17193" spans="1:9">
      <c r="A17193" s="10">
        <v>44256</v>
      </c>
      <c r="B17193" s="10">
        <v>44253</v>
      </c>
      <c r="C17193" t="s">
        <v>20314</v>
      </c>
      <c r="D17193" t="s">
        <v>20313</v>
      </c>
      <c r="E17193" t="s">
        <v>181</v>
      </c>
      <c r="F17193" s="1">
        <v>-123.765</v>
      </c>
      <c r="I17193" s="13">
        <f t="shared" si="268"/>
        <v>-1532622.843000185</v>
      </c>
    </row>
    <row r="17194" spans="1:9">
      <c r="A17194" s="10">
        <v>44256</v>
      </c>
      <c r="B17194" s="10">
        <v>44253</v>
      </c>
      <c r="C17194" t="s">
        <v>20312</v>
      </c>
      <c r="D17194" t="s">
        <v>20311</v>
      </c>
      <c r="E17194" t="s">
        <v>181</v>
      </c>
      <c r="F17194" s="1">
        <v>-342.73</v>
      </c>
      <c r="I17194" s="13">
        <f t="shared" si="268"/>
        <v>-1532965.573000185</v>
      </c>
    </row>
    <row r="17195" spans="1:9">
      <c r="A17195" s="10">
        <v>44256</v>
      </c>
      <c r="B17195" s="10">
        <v>44253</v>
      </c>
      <c r="C17195" t="s">
        <v>20310</v>
      </c>
      <c r="D17195" t="s">
        <v>20309</v>
      </c>
      <c r="E17195" t="s">
        <v>17411</v>
      </c>
      <c r="F17195" s="1">
        <v>-350</v>
      </c>
      <c r="I17195" s="13">
        <f t="shared" si="268"/>
        <v>-1533315.573000185</v>
      </c>
    </row>
    <row r="17196" spans="1:9">
      <c r="A17196" s="10">
        <v>44256</v>
      </c>
      <c r="B17196" s="10">
        <v>44253</v>
      </c>
      <c r="C17196" t="s">
        <v>20308</v>
      </c>
      <c r="D17196" t="s">
        <v>20307</v>
      </c>
      <c r="E17196" t="s">
        <v>142</v>
      </c>
      <c r="F17196" s="1">
        <v>-11635.074000000001</v>
      </c>
      <c r="I17196" s="13">
        <f t="shared" si="268"/>
        <v>-1544950.647000185</v>
      </c>
    </row>
    <row r="17197" spans="1:9">
      <c r="A17197" s="10">
        <v>44256</v>
      </c>
      <c r="B17197" s="10">
        <v>44253</v>
      </c>
      <c r="C17197" t="s">
        <v>20306</v>
      </c>
      <c r="D17197" t="s">
        <v>20305</v>
      </c>
      <c r="E17197" t="s">
        <v>5616</v>
      </c>
      <c r="F17197" s="1">
        <v>-862.76</v>
      </c>
      <c r="I17197" s="13">
        <f t="shared" si="268"/>
        <v>-1545813.407000185</v>
      </c>
    </row>
    <row r="17198" spans="1:9">
      <c r="A17198" s="10">
        <v>44256</v>
      </c>
      <c r="B17198" s="10">
        <v>44253</v>
      </c>
      <c r="C17198" t="s">
        <v>42</v>
      </c>
      <c r="D17198" t="s">
        <v>20304</v>
      </c>
      <c r="E17198" t="s">
        <v>44</v>
      </c>
      <c r="F17198" s="1">
        <v>-42794.618000000002</v>
      </c>
      <c r="I17198" s="13">
        <f t="shared" si="268"/>
        <v>-1588608.025000185</v>
      </c>
    </row>
    <row r="17199" spans="1:9">
      <c r="A17199" s="10">
        <v>44256</v>
      </c>
      <c r="B17199" s="10">
        <v>44253</v>
      </c>
      <c r="C17199" t="s">
        <v>45</v>
      </c>
      <c r="D17199" t="s">
        <v>20304</v>
      </c>
      <c r="E17199" t="s">
        <v>44</v>
      </c>
      <c r="F17199" s="1">
        <v>-5.95</v>
      </c>
      <c r="I17199" s="13">
        <f t="shared" si="268"/>
        <v>-1588613.975000185</v>
      </c>
    </row>
    <row r="17200" spans="1:9">
      <c r="A17200" s="10">
        <v>44256</v>
      </c>
      <c r="B17200" s="10">
        <v>44253</v>
      </c>
      <c r="C17200" t="s">
        <v>42</v>
      </c>
      <c r="D17200" t="s">
        <v>20303</v>
      </c>
      <c r="E17200" t="s">
        <v>44</v>
      </c>
      <c r="F17200" s="1">
        <v>-139679.03599999999</v>
      </c>
      <c r="I17200" s="13">
        <f t="shared" si="268"/>
        <v>-1728293.011000185</v>
      </c>
    </row>
    <row r="17201" spans="1:9">
      <c r="A17201" s="10">
        <v>44257</v>
      </c>
      <c r="B17201" s="10">
        <v>44256</v>
      </c>
      <c r="C17201" t="s">
        <v>20342</v>
      </c>
      <c r="D17201" t="s">
        <v>20341</v>
      </c>
      <c r="E17201" t="s">
        <v>494</v>
      </c>
      <c r="F17201" s="1">
        <v>-755.75</v>
      </c>
      <c r="I17201" s="13">
        <f t="shared" si="268"/>
        <v>-1729048.761000185</v>
      </c>
    </row>
    <row r="17202" spans="1:9">
      <c r="A17202" s="10">
        <v>44257</v>
      </c>
      <c r="B17202" s="10">
        <v>44256</v>
      </c>
      <c r="C17202" t="s">
        <v>20340</v>
      </c>
      <c r="D17202" t="s">
        <v>20339</v>
      </c>
      <c r="E17202" t="s">
        <v>3567</v>
      </c>
      <c r="F17202" s="1">
        <v>-9636.2849999999999</v>
      </c>
      <c r="I17202" s="13">
        <f t="shared" si="268"/>
        <v>-1738685.046000185</v>
      </c>
    </row>
    <row r="17203" spans="1:9">
      <c r="A17203" s="10">
        <v>44257</v>
      </c>
      <c r="B17203" s="10">
        <v>44256</v>
      </c>
      <c r="C17203" t="s">
        <v>20338</v>
      </c>
      <c r="D17203" t="s">
        <v>20337</v>
      </c>
      <c r="E17203" t="s">
        <v>11</v>
      </c>
      <c r="F17203" s="1">
        <v>-563.95500000000004</v>
      </c>
      <c r="I17203" s="13">
        <f t="shared" si="268"/>
        <v>-1739249.001000185</v>
      </c>
    </row>
    <row r="17204" spans="1:9">
      <c r="A17204" s="10">
        <v>44257</v>
      </c>
      <c r="B17204" s="10">
        <v>44256</v>
      </c>
      <c r="C17204" t="s">
        <v>20336</v>
      </c>
      <c r="D17204" t="s">
        <v>20335</v>
      </c>
      <c r="E17204" t="s">
        <v>11</v>
      </c>
      <c r="F17204" s="1">
        <v>-42000</v>
      </c>
      <c r="I17204" s="13">
        <f t="shared" si="268"/>
        <v>-1781249.001000185</v>
      </c>
    </row>
    <row r="17205" spans="1:9">
      <c r="A17205" s="10">
        <v>44257</v>
      </c>
      <c r="B17205" s="10">
        <v>44256</v>
      </c>
      <c r="C17205" t="s">
        <v>20334</v>
      </c>
      <c r="D17205" t="s">
        <v>20333</v>
      </c>
      <c r="E17205" t="s">
        <v>7414</v>
      </c>
      <c r="F17205" s="1">
        <v>-22034.034</v>
      </c>
      <c r="I17205" s="13">
        <f t="shared" si="268"/>
        <v>-1803283.035000185</v>
      </c>
    </row>
    <row r="17206" spans="1:9">
      <c r="A17206" s="10">
        <v>44256</v>
      </c>
      <c r="B17206" s="10">
        <v>44256</v>
      </c>
      <c r="C17206" t="s">
        <v>573</v>
      </c>
      <c r="E17206" t="s">
        <v>11</v>
      </c>
      <c r="F17206" s="1">
        <v>-53.015000000000001</v>
      </c>
      <c r="I17206" s="13">
        <f t="shared" si="268"/>
        <v>-1803336.0500001849</v>
      </c>
    </row>
    <row r="17207" spans="1:9">
      <c r="A17207" s="10">
        <v>44256</v>
      </c>
      <c r="B17207" s="10">
        <v>44256</v>
      </c>
      <c r="C17207" t="s">
        <v>578</v>
      </c>
      <c r="E17207" t="s">
        <v>11</v>
      </c>
      <c r="F17207" s="1">
        <v>-49.865000000000002</v>
      </c>
      <c r="I17207" s="13">
        <f t="shared" si="268"/>
        <v>-1803385.9150001849</v>
      </c>
    </row>
    <row r="17208" spans="1:9">
      <c r="A17208" s="10">
        <v>44256</v>
      </c>
      <c r="B17208" s="10">
        <v>44256</v>
      </c>
      <c r="C17208" t="s">
        <v>571</v>
      </c>
      <c r="E17208" t="s">
        <v>11</v>
      </c>
      <c r="F17208" s="1">
        <v>-18.385999999999999</v>
      </c>
      <c r="I17208" s="13">
        <f t="shared" si="268"/>
        <v>-1803404.3010001848</v>
      </c>
    </row>
    <row r="17209" spans="1:9">
      <c r="A17209" s="10">
        <v>44256</v>
      </c>
      <c r="B17209" s="10">
        <v>44256</v>
      </c>
      <c r="C17209" t="s">
        <v>574</v>
      </c>
      <c r="E17209" t="s">
        <v>11</v>
      </c>
      <c r="F17209" s="1">
        <v>-19.527000000000001</v>
      </c>
      <c r="I17209" s="13">
        <f t="shared" si="268"/>
        <v>-1803423.8280001848</v>
      </c>
    </row>
    <row r="17210" spans="1:9">
      <c r="A17210" s="10">
        <v>44256</v>
      </c>
      <c r="B17210" s="10">
        <v>44256</v>
      </c>
      <c r="C17210" t="s">
        <v>569</v>
      </c>
      <c r="E17210" t="s">
        <v>11</v>
      </c>
      <c r="F17210" s="1">
        <v>-20.527999999999999</v>
      </c>
      <c r="I17210" s="13">
        <f t="shared" si="268"/>
        <v>-1803444.3560001848</v>
      </c>
    </row>
    <row r="17211" spans="1:9">
      <c r="A17211" s="10">
        <v>44256</v>
      </c>
      <c r="B17211" s="10">
        <v>44256</v>
      </c>
      <c r="C17211" t="s">
        <v>570</v>
      </c>
      <c r="E17211" t="s">
        <v>11</v>
      </c>
      <c r="F17211" s="1">
        <v>-34.451000000000001</v>
      </c>
      <c r="I17211" s="13">
        <f t="shared" si="268"/>
        <v>-1803478.8070001847</v>
      </c>
    </row>
    <row r="17212" spans="1:9">
      <c r="A17212" s="10">
        <v>44256</v>
      </c>
      <c r="B17212" s="10">
        <v>44256</v>
      </c>
      <c r="C17212" t="s">
        <v>577</v>
      </c>
      <c r="E17212" t="s">
        <v>11</v>
      </c>
      <c r="F17212" s="1">
        <v>-62.475000000000001</v>
      </c>
      <c r="I17212" s="13">
        <f t="shared" si="268"/>
        <v>-1803541.2820001848</v>
      </c>
    </row>
    <row r="17213" spans="1:9">
      <c r="A17213" s="10">
        <v>44256</v>
      </c>
      <c r="B17213" s="10">
        <v>44256</v>
      </c>
      <c r="C17213" t="s">
        <v>616</v>
      </c>
      <c r="E17213" t="s">
        <v>11</v>
      </c>
      <c r="F17213" s="1">
        <v>-18.007999999999999</v>
      </c>
      <c r="I17213" s="13">
        <f t="shared" si="268"/>
        <v>-1803559.2900001847</v>
      </c>
    </row>
    <row r="17214" spans="1:9">
      <c r="A17214" s="10">
        <v>44256</v>
      </c>
      <c r="B17214" s="10">
        <v>44256</v>
      </c>
      <c r="C17214" t="s">
        <v>617</v>
      </c>
      <c r="E17214" t="s">
        <v>11</v>
      </c>
      <c r="F17214" s="1">
        <v>-11.9</v>
      </c>
      <c r="I17214" s="13">
        <f t="shared" si="268"/>
        <v>-1803571.1900001846</v>
      </c>
    </row>
    <row r="17215" spans="1:9">
      <c r="A17215" s="10">
        <v>44256</v>
      </c>
      <c r="B17215" s="10">
        <v>44256</v>
      </c>
      <c r="C17215" t="s">
        <v>618</v>
      </c>
      <c r="E17215" t="s">
        <v>11</v>
      </c>
      <c r="F17215" s="1">
        <v>-14.222</v>
      </c>
      <c r="I17215" s="13">
        <f t="shared" si="268"/>
        <v>-1803585.4120001846</v>
      </c>
    </row>
    <row r="17216" spans="1:9">
      <c r="A17216" s="10">
        <v>44256</v>
      </c>
      <c r="B17216" s="10">
        <v>44256</v>
      </c>
      <c r="C17216" t="s">
        <v>572</v>
      </c>
      <c r="E17216" t="s">
        <v>11</v>
      </c>
      <c r="F17216" s="1">
        <v>-29.899000000000001</v>
      </c>
      <c r="I17216" s="13">
        <f t="shared" si="268"/>
        <v>-1803615.3110001846</v>
      </c>
    </row>
    <row r="17217" spans="1:9">
      <c r="A17217" s="10">
        <v>44259</v>
      </c>
      <c r="B17217" s="10">
        <v>44257</v>
      </c>
      <c r="C17217" t="s">
        <v>96</v>
      </c>
      <c r="D17217" t="s">
        <v>20382</v>
      </c>
      <c r="E17217" t="s">
        <v>20381</v>
      </c>
      <c r="F17217" s="1">
        <v>-30</v>
      </c>
      <c r="I17217" s="13">
        <f t="shared" si="268"/>
        <v>-1803645.3110001846</v>
      </c>
    </row>
    <row r="17218" spans="1:9">
      <c r="A17218" s="10">
        <v>44259</v>
      </c>
      <c r="B17218" s="10">
        <v>44257</v>
      </c>
      <c r="C17218" t="s">
        <v>7</v>
      </c>
      <c r="D17218" t="s">
        <v>20380</v>
      </c>
      <c r="E17218" t="s">
        <v>20373</v>
      </c>
      <c r="F17218" s="1">
        <v>-7.6</v>
      </c>
      <c r="I17218" s="13">
        <f t="shared" si="268"/>
        <v>-1803652.9110001847</v>
      </c>
    </row>
    <row r="17219" spans="1:9">
      <c r="A17219" s="10">
        <v>44259</v>
      </c>
      <c r="B17219" s="10">
        <v>44257</v>
      </c>
      <c r="C17219" t="s">
        <v>96</v>
      </c>
      <c r="D17219" t="s">
        <v>20379</v>
      </c>
      <c r="E17219" t="s">
        <v>20378</v>
      </c>
      <c r="F17219" s="1">
        <v>-30</v>
      </c>
      <c r="I17219" s="13">
        <f t="shared" ref="I17219:I17282" si="269">I17218+F17219+G17219</f>
        <v>-1803682.9110001847</v>
      </c>
    </row>
    <row r="17220" spans="1:9">
      <c r="A17220" s="10">
        <v>44259</v>
      </c>
      <c r="B17220" s="10">
        <v>44257</v>
      </c>
      <c r="C17220" t="s">
        <v>60</v>
      </c>
      <c r="D17220" t="s">
        <v>20377</v>
      </c>
      <c r="E17220" t="s">
        <v>20369</v>
      </c>
      <c r="F17220" s="1">
        <v>-10</v>
      </c>
      <c r="I17220" s="13">
        <f t="shared" si="269"/>
        <v>-1803692.9110001847</v>
      </c>
    </row>
    <row r="17221" spans="1:9">
      <c r="A17221" s="10">
        <v>44259</v>
      </c>
      <c r="B17221" s="10">
        <v>44257</v>
      </c>
      <c r="C17221" t="s">
        <v>105</v>
      </c>
      <c r="D17221" t="s">
        <v>20376</v>
      </c>
      <c r="E17221" t="s">
        <v>20375</v>
      </c>
      <c r="F17221" s="1">
        <v>-0.5</v>
      </c>
      <c r="I17221" s="13">
        <f t="shared" si="269"/>
        <v>-1803693.4110001847</v>
      </c>
    </row>
    <row r="17222" spans="1:9">
      <c r="A17222" s="10">
        <v>44259</v>
      </c>
      <c r="B17222" s="10">
        <v>44257</v>
      </c>
      <c r="C17222" t="s">
        <v>60</v>
      </c>
      <c r="D17222" t="s">
        <v>20374</v>
      </c>
      <c r="E17222" t="s">
        <v>20373</v>
      </c>
      <c r="F17222" s="1">
        <v>-10</v>
      </c>
      <c r="I17222" s="13">
        <f t="shared" si="269"/>
        <v>-1803703.4110001847</v>
      </c>
    </row>
    <row r="17223" spans="1:9">
      <c r="A17223" s="10">
        <v>44259</v>
      </c>
      <c r="B17223" s="10">
        <v>44257</v>
      </c>
      <c r="C17223" t="s">
        <v>105</v>
      </c>
      <c r="D17223" t="s">
        <v>20372</v>
      </c>
      <c r="E17223" t="s">
        <v>20371</v>
      </c>
      <c r="F17223" s="1">
        <v>-0.5</v>
      </c>
      <c r="I17223" s="13">
        <f t="shared" si="269"/>
        <v>-1803703.9110001847</v>
      </c>
    </row>
    <row r="17224" spans="1:9">
      <c r="A17224" s="10">
        <v>44259</v>
      </c>
      <c r="B17224" s="10">
        <v>44257</v>
      </c>
      <c r="C17224" t="s">
        <v>7</v>
      </c>
      <c r="D17224" t="s">
        <v>20370</v>
      </c>
      <c r="E17224" t="s">
        <v>20369</v>
      </c>
      <c r="F17224" s="1">
        <v>-7.6</v>
      </c>
      <c r="I17224" s="13">
        <f t="shared" si="269"/>
        <v>-1803711.5110001848</v>
      </c>
    </row>
    <row r="17225" spans="1:9">
      <c r="A17225" s="10">
        <v>44258</v>
      </c>
      <c r="B17225" s="10">
        <v>44257</v>
      </c>
      <c r="C17225" t="s">
        <v>20362</v>
      </c>
      <c r="D17225" t="s">
        <v>20361</v>
      </c>
      <c r="E17225" t="s">
        <v>20360</v>
      </c>
      <c r="F17225" s="1">
        <v>-240</v>
      </c>
      <c r="I17225" s="13">
        <f t="shared" si="269"/>
        <v>-1803951.5110001848</v>
      </c>
    </row>
    <row r="17226" spans="1:9">
      <c r="A17226" s="10">
        <v>44258</v>
      </c>
      <c r="B17226" s="10">
        <v>44257</v>
      </c>
      <c r="C17226" t="s">
        <v>452</v>
      </c>
      <c r="D17226" t="s">
        <v>1576</v>
      </c>
      <c r="E17226" t="s">
        <v>11</v>
      </c>
      <c r="F17226" s="1">
        <v>-0.59499999999999997</v>
      </c>
      <c r="I17226" s="13">
        <f t="shared" si="269"/>
        <v>-1803952.1060001848</v>
      </c>
    </row>
    <row r="17227" spans="1:9">
      <c r="A17227" s="10">
        <v>44258</v>
      </c>
      <c r="B17227" s="10">
        <v>44257</v>
      </c>
      <c r="C17227" t="s">
        <v>20358</v>
      </c>
      <c r="D17227" t="s">
        <v>20357</v>
      </c>
      <c r="E17227" t="s">
        <v>11</v>
      </c>
      <c r="F17227" s="1">
        <v>-1543.6</v>
      </c>
      <c r="I17227" s="13">
        <f t="shared" si="269"/>
        <v>-1805495.7060001849</v>
      </c>
    </row>
    <row r="17228" spans="1:9">
      <c r="A17228" s="10">
        <v>44258</v>
      </c>
      <c r="B17228" s="10">
        <v>44257</v>
      </c>
      <c r="C17228" t="s">
        <v>20356</v>
      </c>
      <c r="D17228" t="s">
        <v>20355</v>
      </c>
      <c r="E17228" t="s">
        <v>19642</v>
      </c>
      <c r="F17228" s="1">
        <v>-5929.2650000000003</v>
      </c>
      <c r="I17228" s="13">
        <f t="shared" si="269"/>
        <v>-1811424.9710001848</v>
      </c>
    </row>
    <row r="17229" spans="1:9">
      <c r="A17229" s="10">
        <v>44258</v>
      </c>
      <c r="B17229" s="10">
        <v>44257</v>
      </c>
      <c r="C17229" t="s">
        <v>20354</v>
      </c>
      <c r="D17229" t="s">
        <v>20353</v>
      </c>
      <c r="E17229" t="s">
        <v>17449</v>
      </c>
      <c r="F17229" s="1">
        <v>-1266.1859999999999</v>
      </c>
      <c r="I17229" s="13">
        <f t="shared" si="269"/>
        <v>-1812691.1570001848</v>
      </c>
    </row>
    <row r="17230" spans="1:9">
      <c r="A17230" s="10">
        <v>44258</v>
      </c>
      <c r="B17230" s="10">
        <v>44257</v>
      </c>
      <c r="C17230" t="s">
        <v>20352</v>
      </c>
      <c r="D17230" t="s">
        <v>20351</v>
      </c>
      <c r="E17230" t="s">
        <v>10632</v>
      </c>
      <c r="F17230" s="1">
        <v>-1204.51</v>
      </c>
      <c r="I17230" s="13">
        <f t="shared" si="269"/>
        <v>-1813895.6670001848</v>
      </c>
    </row>
    <row r="17231" spans="1:9">
      <c r="A17231" s="10">
        <v>44258</v>
      </c>
      <c r="B17231" s="10">
        <v>44257</v>
      </c>
      <c r="C17231" t="s">
        <v>563</v>
      </c>
      <c r="D17231" t="s">
        <v>20350</v>
      </c>
      <c r="E17231" t="s">
        <v>564</v>
      </c>
      <c r="F17231" s="1">
        <v>-298102.935</v>
      </c>
      <c r="I17231" s="13">
        <f t="shared" si="269"/>
        <v>-2111998.6020001848</v>
      </c>
    </row>
    <row r="17232" spans="1:9">
      <c r="A17232" s="10">
        <v>44258</v>
      </c>
      <c r="B17232" s="10">
        <v>44257</v>
      </c>
      <c r="C17232" t="s">
        <v>430</v>
      </c>
      <c r="D17232" t="s">
        <v>20350</v>
      </c>
      <c r="E17232" t="s">
        <v>11</v>
      </c>
      <c r="F17232" s="1">
        <v>-1.19</v>
      </c>
      <c r="I17232" s="13">
        <f t="shared" si="269"/>
        <v>-2111999.7920001848</v>
      </c>
    </row>
    <row r="17233" spans="1:9">
      <c r="A17233" s="10">
        <v>44258</v>
      </c>
      <c r="B17233" s="10">
        <v>44257</v>
      </c>
      <c r="C17233" t="s">
        <v>20349</v>
      </c>
      <c r="D17233" t="s">
        <v>20348</v>
      </c>
      <c r="E17233" t="s">
        <v>19342</v>
      </c>
      <c r="F17233" s="1">
        <v>-65932.960999999996</v>
      </c>
      <c r="I17233" s="13">
        <f t="shared" si="269"/>
        <v>-2177932.7530001849</v>
      </c>
    </row>
    <row r="17234" spans="1:9">
      <c r="A17234" s="10">
        <v>44258</v>
      </c>
      <c r="B17234" s="10">
        <v>44257</v>
      </c>
      <c r="C17234" t="s">
        <v>20347</v>
      </c>
      <c r="D17234" t="s">
        <v>20346</v>
      </c>
      <c r="E17234" t="s">
        <v>20345</v>
      </c>
      <c r="F17234" s="1">
        <v>-4045.645</v>
      </c>
      <c r="I17234" s="13">
        <f t="shared" si="269"/>
        <v>-2181978.3980001849</v>
      </c>
    </row>
    <row r="17235" spans="1:9">
      <c r="A17235" s="10">
        <v>44258</v>
      </c>
      <c r="B17235" s="10">
        <v>44257</v>
      </c>
      <c r="C17235" t="s">
        <v>20344</v>
      </c>
      <c r="D17235" t="s">
        <v>20343</v>
      </c>
      <c r="E17235" t="s">
        <v>9690</v>
      </c>
      <c r="F17235" s="1">
        <v>-6505.9949999999999</v>
      </c>
      <c r="I17235" s="13">
        <f t="shared" si="269"/>
        <v>-2188484.393000185</v>
      </c>
    </row>
    <row r="17236" spans="1:9">
      <c r="A17236" s="10">
        <v>44256</v>
      </c>
      <c r="B17236" s="10">
        <v>44257</v>
      </c>
      <c r="C17236" t="s">
        <v>20329</v>
      </c>
      <c r="D17236" t="s">
        <v>20328</v>
      </c>
      <c r="E17236" t="s">
        <v>11</v>
      </c>
      <c r="G17236" s="1">
        <v>250000</v>
      </c>
      <c r="I17236" s="13">
        <f t="shared" si="269"/>
        <v>-1938484.393000185</v>
      </c>
    </row>
    <row r="17237" spans="1:9">
      <c r="A17237" s="10">
        <v>44256</v>
      </c>
      <c r="B17237" s="10">
        <v>44257</v>
      </c>
      <c r="C17237" t="s">
        <v>11721</v>
      </c>
      <c r="D17237" t="s">
        <v>2079</v>
      </c>
      <c r="E17237" t="s">
        <v>11</v>
      </c>
      <c r="G17237" s="1">
        <v>27000</v>
      </c>
      <c r="I17237" s="13">
        <f t="shared" si="269"/>
        <v>-1911484.393000185</v>
      </c>
    </row>
    <row r="17238" spans="1:9">
      <c r="A17238" s="10">
        <v>44256</v>
      </c>
      <c r="B17238" s="10">
        <v>44257</v>
      </c>
      <c r="C17238" t="s">
        <v>14220</v>
      </c>
      <c r="E17238" t="s">
        <v>11</v>
      </c>
      <c r="F17238" s="1">
        <v>-20</v>
      </c>
      <c r="I17238" s="13">
        <f t="shared" si="269"/>
        <v>-1911504.393000185</v>
      </c>
    </row>
    <row r="17239" spans="1:9">
      <c r="A17239" s="10">
        <v>44256</v>
      </c>
      <c r="B17239" s="10">
        <v>44257</v>
      </c>
      <c r="C17239" t="s">
        <v>7</v>
      </c>
      <c r="E17239" t="s">
        <v>11</v>
      </c>
      <c r="F17239" s="1">
        <v>-3.8</v>
      </c>
      <c r="I17239" s="13">
        <f t="shared" si="269"/>
        <v>-1911508.1930001851</v>
      </c>
    </row>
    <row r="17240" spans="1:9">
      <c r="A17240" s="10">
        <v>44256</v>
      </c>
      <c r="B17240" s="10">
        <v>44257</v>
      </c>
      <c r="C17240" t="s">
        <v>20327</v>
      </c>
      <c r="D17240" t="s">
        <v>1512</v>
      </c>
      <c r="E17240" t="s">
        <v>11</v>
      </c>
      <c r="G17240" s="1">
        <v>22000</v>
      </c>
      <c r="I17240" s="13">
        <f t="shared" si="269"/>
        <v>-1889508.1930001851</v>
      </c>
    </row>
    <row r="17241" spans="1:9">
      <c r="A17241" s="10">
        <v>44256</v>
      </c>
      <c r="B17241" s="10">
        <v>44257</v>
      </c>
      <c r="C17241" t="s">
        <v>14473</v>
      </c>
      <c r="D17241" t="s">
        <v>14472</v>
      </c>
      <c r="E17241" t="s">
        <v>11</v>
      </c>
      <c r="G17241" s="1">
        <v>19000</v>
      </c>
      <c r="I17241" s="13">
        <f t="shared" si="269"/>
        <v>-1870508.1930001851</v>
      </c>
    </row>
    <row r="17242" spans="1:9">
      <c r="A17242" s="10">
        <v>44256</v>
      </c>
      <c r="B17242" s="10">
        <v>44257</v>
      </c>
      <c r="C17242" t="s">
        <v>14477</v>
      </c>
      <c r="D17242" t="s">
        <v>1957</v>
      </c>
      <c r="E17242" t="s">
        <v>11</v>
      </c>
      <c r="G17242" s="1">
        <v>18000</v>
      </c>
      <c r="I17242" s="13">
        <f t="shared" si="269"/>
        <v>-1852508.1930001851</v>
      </c>
    </row>
    <row r="17243" spans="1:9">
      <c r="A17243" s="10">
        <v>44253</v>
      </c>
      <c r="B17243" s="10">
        <v>44257</v>
      </c>
      <c r="C17243" t="s">
        <v>14220</v>
      </c>
      <c r="E17243" t="s">
        <v>11</v>
      </c>
      <c r="F17243" s="1">
        <v>-20</v>
      </c>
      <c r="I17243" s="13">
        <f t="shared" si="269"/>
        <v>-1852528.1930001851</v>
      </c>
    </row>
    <row r="17244" spans="1:9">
      <c r="A17244" s="10">
        <v>44253</v>
      </c>
      <c r="B17244" s="10">
        <v>44257</v>
      </c>
      <c r="C17244" t="s">
        <v>7</v>
      </c>
      <c r="E17244" t="s">
        <v>11</v>
      </c>
      <c r="F17244" s="1">
        <v>-3.8</v>
      </c>
      <c r="I17244" s="13">
        <f t="shared" si="269"/>
        <v>-1852531.9930001851</v>
      </c>
    </row>
    <row r="17245" spans="1:9">
      <c r="A17245" s="10">
        <v>44260</v>
      </c>
      <c r="B17245" s="10">
        <v>44258</v>
      </c>
      <c r="C17245" t="s">
        <v>7</v>
      </c>
      <c r="D17245" t="s">
        <v>20439</v>
      </c>
      <c r="E17245" t="s">
        <v>20405</v>
      </c>
      <c r="F17245" s="1">
        <v>-10.45</v>
      </c>
      <c r="I17245" s="13">
        <f t="shared" si="269"/>
        <v>-1852542.4430001851</v>
      </c>
    </row>
    <row r="17246" spans="1:9">
      <c r="A17246" s="10">
        <v>44260</v>
      </c>
      <c r="B17246" s="10">
        <v>44258</v>
      </c>
      <c r="C17246" t="s">
        <v>96</v>
      </c>
      <c r="D17246" t="s">
        <v>20412</v>
      </c>
      <c r="E17246" t="s">
        <v>20411</v>
      </c>
      <c r="F17246" s="1">
        <v>-30</v>
      </c>
      <c r="I17246" s="13">
        <f t="shared" si="269"/>
        <v>-1852572.4430001851</v>
      </c>
    </row>
    <row r="17247" spans="1:9">
      <c r="A17247" s="10">
        <v>44260</v>
      </c>
      <c r="B17247" s="10">
        <v>44258</v>
      </c>
      <c r="C17247" t="s">
        <v>105</v>
      </c>
      <c r="D17247" t="s">
        <v>20410</v>
      </c>
      <c r="E17247" t="s">
        <v>20409</v>
      </c>
      <c r="F17247" s="1">
        <v>-0.5</v>
      </c>
      <c r="I17247" s="13">
        <f t="shared" si="269"/>
        <v>-1852572.9430001851</v>
      </c>
    </row>
    <row r="17248" spans="1:9">
      <c r="A17248" s="10">
        <v>44260</v>
      </c>
      <c r="B17248" s="10">
        <v>44258</v>
      </c>
      <c r="C17248" t="s">
        <v>13065</v>
      </c>
      <c r="D17248" t="s">
        <v>20408</v>
      </c>
      <c r="E17248" t="s">
        <v>20407</v>
      </c>
      <c r="F17248" s="1">
        <v>-15</v>
      </c>
      <c r="I17248" s="13">
        <f t="shared" si="269"/>
        <v>-1852587.9430001851</v>
      </c>
    </row>
    <row r="17249" spans="1:9">
      <c r="A17249" s="10">
        <v>44260</v>
      </c>
      <c r="B17249" s="10">
        <v>44258</v>
      </c>
      <c r="C17249" t="s">
        <v>60</v>
      </c>
      <c r="D17249" t="s">
        <v>20406</v>
      </c>
      <c r="E17249" t="s">
        <v>20405</v>
      </c>
      <c r="F17249" s="1">
        <v>-10</v>
      </c>
      <c r="I17249" s="13">
        <f t="shared" si="269"/>
        <v>-1852597.9430001851</v>
      </c>
    </row>
    <row r="17250" spans="1:9">
      <c r="A17250" s="10">
        <v>44259</v>
      </c>
      <c r="B17250" s="10">
        <v>44258</v>
      </c>
      <c r="C17250" t="s">
        <v>452</v>
      </c>
      <c r="D17250" t="s">
        <v>2535</v>
      </c>
      <c r="E17250" t="s">
        <v>11</v>
      </c>
      <c r="F17250" s="1">
        <v>-0.59499999999999997</v>
      </c>
      <c r="I17250" s="13">
        <f t="shared" si="269"/>
        <v>-1852598.538000185</v>
      </c>
    </row>
    <row r="17251" spans="1:9">
      <c r="A17251" s="10">
        <v>44259</v>
      </c>
      <c r="B17251" s="10">
        <v>44258</v>
      </c>
      <c r="C17251" t="s">
        <v>452</v>
      </c>
      <c r="D17251" t="s">
        <v>2003</v>
      </c>
      <c r="E17251" t="s">
        <v>11</v>
      </c>
      <c r="F17251" s="1">
        <v>-0.59499999999999997</v>
      </c>
      <c r="I17251" s="13">
        <f t="shared" si="269"/>
        <v>-1852599.133000185</v>
      </c>
    </row>
    <row r="17252" spans="1:9">
      <c r="A17252" s="10">
        <v>44259</v>
      </c>
      <c r="B17252" s="10">
        <v>44258</v>
      </c>
      <c r="C17252" t="s">
        <v>452</v>
      </c>
      <c r="D17252" t="s">
        <v>2002</v>
      </c>
      <c r="E17252" t="s">
        <v>11</v>
      </c>
      <c r="F17252" s="1">
        <v>-0.59499999999999997</v>
      </c>
      <c r="I17252" s="13">
        <f t="shared" si="269"/>
        <v>-1852599.728000185</v>
      </c>
    </row>
    <row r="17253" spans="1:9">
      <c r="A17253" s="10">
        <v>44259</v>
      </c>
      <c r="B17253" s="10">
        <v>44258</v>
      </c>
      <c r="C17253" t="s">
        <v>12249</v>
      </c>
      <c r="D17253" t="s">
        <v>20401</v>
      </c>
      <c r="E17253" t="s">
        <v>11</v>
      </c>
      <c r="F17253" s="1">
        <v>-0.59499999999999997</v>
      </c>
      <c r="I17253" s="13">
        <f t="shared" si="269"/>
        <v>-1852600.323000185</v>
      </c>
    </row>
    <row r="17254" spans="1:9">
      <c r="A17254" s="10">
        <v>44259</v>
      </c>
      <c r="B17254" s="10">
        <v>44258</v>
      </c>
      <c r="C17254" t="s">
        <v>20400</v>
      </c>
      <c r="D17254" t="s">
        <v>20399</v>
      </c>
      <c r="E17254" t="s">
        <v>7365</v>
      </c>
      <c r="F17254" s="1">
        <v>-135.58199999999999</v>
      </c>
      <c r="I17254" s="13">
        <f t="shared" si="269"/>
        <v>-1852735.9050001849</v>
      </c>
    </row>
    <row r="17255" spans="1:9">
      <c r="A17255" s="10">
        <v>44259</v>
      </c>
      <c r="B17255" s="10">
        <v>44258</v>
      </c>
      <c r="C17255" t="s">
        <v>452</v>
      </c>
      <c r="D17255" t="s">
        <v>1892</v>
      </c>
      <c r="E17255" t="s">
        <v>11</v>
      </c>
      <c r="F17255" s="1">
        <v>-0.59499999999999997</v>
      </c>
      <c r="I17255" s="13">
        <f t="shared" si="269"/>
        <v>-1852736.5000001849</v>
      </c>
    </row>
    <row r="17256" spans="1:9">
      <c r="A17256" s="10">
        <v>44259</v>
      </c>
      <c r="B17256" s="10">
        <v>44258</v>
      </c>
      <c r="C17256" t="s">
        <v>20398</v>
      </c>
      <c r="E17256" t="s">
        <v>100</v>
      </c>
      <c r="F17256" s="1">
        <v>-4289.7079999999996</v>
      </c>
      <c r="I17256" s="13">
        <f t="shared" si="269"/>
        <v>-1857026.208000185</v>
      </c>
    </row>
    <row r="17257" spans="1:9">
      <c r="A17257" s="10">
        <v>44259</v>
      </c>
      <c r="B17257" s="10">
        <v>44258</v>
      </c>
      <c r="C17257" t="s">
        <v>101</v>
      </c>
      <c r="E17257" t="s">
        <v>11</v>
      </c>
      <c r="F17257" s="1">
        <v>-9.52</v>
      </c>
      <c r="I17257" s="13">
        <f t="shared" si="269"/>
        <v>-1857035.728000185</v>
      </c>
    </row>
    <row r="17258" spans="1:9">
      <c r="A17258" s="10">
        <v>44259</v>
      </c>
      <c r="B17258" s="10">
        <v>44258</v>
      </c>
      <c r="C17258" t="s">
        <v>452</v>
      </c>
      <c r="D17258" t="s">
        <v>7576</v>
      </c>
      <c r="E17258" t="s">
        <v>11</v>
      </c>
      <c r="F17258" s="1">
        <v>-0.59499999999999997</v>
      </c>
      <c r="I17258" s="13">
        <f t="shared" si="269"/>
        <v>-1857036.323000185</v>
      </c>
    </row>
    <row r="17259" spans="1:9">
      <c r="A17259" s="10">
        <v>44259</v>
      </c>
      <c r="B17259" s="10">
        <v>44258</v>
      </c>
      <c r="C17259" t="s">
        <v>12249</v>
      </c>
      <c r="D17259" t="s">
        <v>20395</v>
      </c>
      <c r="E17259" t="s">
        <v>11</v>
      </c>
      <c r="F17259" s="1">
        <v>-0.59499999999999997</v>
      </c>
      <c r="I17259" s="13">
        <f t="shared" si="269"/>
        <v>-1857036.9180001849</v>
      </c>
    </row>
    <row r="17260" spans="1:9">
      <c r="A17260" s="10">
        <v>44259</v>
      </c>
      <c r="B17260" s="10">
        <v>44258</v>
      </c>
      <c r="C17260" t="s">
        <v>20394</v>
      </c>
      <c r="D17260" t="s">
        <v>20393</v>
      </c>
      <c r="E17260" t="s">
        <v>17087</v>
      </c>
      <c r="F17260" s="1">
        <v>-559.9</v>
      </c>
      <c r="I17260" s="13">
        <f t="shared" si="269"/>
        <v>-1857596.8180001848</v>
      </c>
    </row>
    <row r="17261" spans="1:9">
      <c r="A17261" s="10">
        <v>44259</v>
      </c>
      <c r="B17261" s="10">
        <v>44258</v>
      </c>
      <c r="C17261" t="s">
        <v>20392</v>
      </c>
      <c r="D17261" t="s">
        <v>20391</v>
      </c>
      <c r="E17261" t="s">
        <v>3935</v>
      </c>
      <c r="F17261" s="1">
        <v>-9892.4110000000001</v>
      </c>
      <c r="I17261" s="13">
        <f t="shared" si="269"/>
        <v>-1867489.2290001849</v>
      </c>
    </row>
    <row r="17262" spans="1:9">
      <c r="A17262" s="10">
        <v>44259</v>
      </c>
      <c r="B17262" s="10">
        <v>44258</v>
      </c>
      <c r="C17262" t="s">
        <v>20390</v>
      </c>
      <c r="D17262" t="s">
        <v>20389</v>
      </c>
      <c r="E17262" t="s">
        <v>15767</v>
      </c>
      <c r="F17262" s="1">
        <v>-4385.32</v>
      </c>
      <c r="I17262" s="13">
        <f t="shared" si="269"/>
        <v>-1871874.549000185</v>
      </c>
    </row>
    <row r="17263" spans="1:9">
      <c r="A17263" s="10">
        <v>44259</v>
      </c>
      <c r="B17263" s="10">
        <v>44258</v>
      </c>
      <c r="C17263" t="s">
        <v>452</v>
      </c>
      <c r="D17263" t="s">
        <v>1911</v>
      </c>
      <c r="E17263" t="s">
        <v>11</v>
      </c>
      <c r="F17263" s="1">
        <v>-0.59499999999999997</v>
      </c>
      <c r="I17263" s="13">
        <f t="shared" si="269"/>
        <v>-1871875.144000185</v>
      </c>
    </row>
    <row r="17264" spans="1:9">
      <c r="A17264" s="10">
        <v>44259</v>
      </c>
      <c r="B17264" s="10">
        <v>44258</v>
      </c>
      <c r="C17264" t="s">
        <v>20388</v>
      </c>
      <c r="E17264" t="s">
        <v>100</v>
      </c>
      <c r="F17264" s="1">
        <v>-4291.5140000000001</v>
      </c>
      <c r="I17264" s="13">
        <f t="shared" si="269"/>
        <v>-1876166.6580001849</v>
      </c>
    </row>
    <row r="17265" spans="1:9">
      <c r="A17265" s="10">
        <v>44259</v>
      </c>
      <c r="B17265" s="10">
        <v>44258</v>
      </c>
      <c r="C17265" t="s">
        <v>101</v>
      </c>
      <c r="E17265" t="s">
        <v>11</v>
      </c>
      <c r="F17265" s="1">
        <v>-9.52</v>
      </c>
      <c r="I17265" s="13">
        <f t="shared" si="269"/>
        <v>-1876176.1780001849</v>
      </c>
    </row>
    <row r="17266" spans="1:9">
      <c r="A17266" s="10">
        <v>44259</v>
      </c>
      <c r="B17266" s="10">
        <v>44258</v>
      </c>
      <c r="C17266" t="s">
        <v>20387</v>
      </c>
      <c r="D17266" t="s">
        <v>20386</v>
      </c>
      <c r="E17266" t="s">
        <v>20385</v>
      </c>
      <c r="F17266" s="1">
        <v>-3770.5140000000001</v>
      </c>
      <c r="I17266" s="13">
        <f t="shared" si="269"/>
        <v>-1879946.6920001849</v>
      </c>
    </row>
    <row r="17267" spans="1:9">
      <c r="A17267" s="10">
        <v>44259</v>
      </c>
      <c r="B17267" s="10">
        <v>44258</v>
      </c>
      <c r="C17267" t="s">
        <v>20384</v>
      </c>
      <c r="D17267" t="s">
        <v>20383</v>
      </c>
      <c r="E17267" t="s">
        <v>15767</v>
      </c>
      <c r="F17267" s="1">
        <v>-33222.074000000001</v>
      </c>
      <c r="I17267" s="13">
        <f t="shared" si="269"/>
        <v>-1913168.7660001849</v>
      </c>
    </row>
    <row r="17268" spans="1:9">
      <c r="A17268" s="10">
        <v>44259</v>
      </c>
      <c r="B17268" s="10">
        <v>44258</v>
      </c>
      <c r="C17268" t="s">
        <v>184</v>
      </c>
      <c r="E17268" t="s">
        <v>11</v>
      </c>
      <c r="F17268" s="1">
        <v>-10</v>
      </c>
      <c r="I17268" s="13">
        <f t="shared" si="269"/>
        <v>-1913178.7660001849</v>
      </c>
    </row>
    <row r="17269" spans="1:9">
      <c r="A17269" s="10">
        <v>44259</v>
      </c>
      <c r="B17269" s="10">
        <v>44258</v>
      </c>
      <c r="C17269" t="s">
        <v>7</v>
      </c>
      <c r="E17269" t="s">
        <v>11</v>
      </c>
      <c r="F17269" s="1">
        <v>-1.9</v>
      </c>
      <c r="I17269" s="13">
        <f t="shared" si="269"/>
        <v>-1913180.6660001848</v>
      </c>
    </row>
    <row r="17270" spans="1:9">
      <c r="A17270" s="10">
        <v>44259</v>
      </c>
      <c r="B17270" s="10">
        <v>44258</v>
      </c>
      <c r="C17270" t="s">
        <v>20368</v>
      </c>
      <c r="D17270" t="s">
        <v>20367</v>
      </c>
      <c r="E17270" t="s">
        <v>11</v>
      </c>
      <c r="F17270" s="1">
        <v>-420</v>
      </c>
      <c r="I17270" s="13">
        <f t="shared" si="269"/>
        <v>-1913600.6660001848</v>
      </c>
    </row>
    <row r="17271" spans="1:9">
      <c r="A17271" s="10">
        <v>44259</v>
      </c>
      <c r="B17271" s="10">
        <v>44258</v>
      </c>
      <c r="C17271" t="s">
        <v>20366</v>
      </c>
      <c r="D17271" t="s">
        <v>20365</v>
      </c>
      <c r="E17271" t="s">
        <v>19547</v>
      </c>
      <c r="F17271" s="1">
        <v>-41224.67</v>
      </c>
      <c r="I17271" s="13">
        <f t="shared" si="269"/>
        <v>-1954825.3360001848</v>
      </c>
    </row>
    <row r="17272" spans="1:9">
      <c r="A17272" s="10">
        <v>44259</v>
      </c>
      <c r="B17272" s="10">
        <v>44258</v>
      </c>
      <c r="C17272" t="s">
        <v>20364</v>
      </c>
      <c r="D17272" t="s">
        <v>20363</v>
      </c>
      <c r="E17272" t="s">
        <v>6777</v>
      </c>
      <c r="F17272" s="1">
        <v>-450</v>
      </c>
      <c r="I17272" s="13">
        <f t="shared" si="269"/>
        <v>-1955275.3360001848</v>
      </c>
    </row>
    <row r="17273" spans="1:9">
      <c r="A17273" s="10">
        <v>44260</v>
      </c>
      <c r="B17273" s="10">
        <v>44259</v>
      </c>
      <c r="C17273" t="s">
        <v>20441</v>
      </c>
      <c r="D17273" t="s">
        <v>20440</v>
      </c>
      <c r="E17273" t="s">
        <v>3753</v>
      </c>
      <c r="F17273" s="1">
        <v>-544.19200000000001</v>
      </c>
      <c r="I17273" s="13">
        <f t="shared" si="269"/>
        <v>-1955819.5280001848</v>
      </c>
    </row>
    <row r="17274" spans="1:9">
      <c r="A17274" s="10">
        <v>44260</v>
      </c>
      <c r="B17274" s="10">
        <v>44259</v>
      </c>
      <c r="C17274" t="s">
        <v>20438</v>
      </c>
      <c r="D17274" t="s">
        <v>20437</v>
      </c>
      <c r="E17274" t="s">
        <v>20436</v>
      </c>
      <c r="F17274" s="1">
        <v>-1335</v>
      </c>
      <c r="I17274" s="13">
        <f t="shared" si="269"/>
        <v>-1957154.5280001848</v>
      </c>
    </row>
    <row r="17275" spans="1:9">
      <c r="A17275" s="10">
        <v>44260</v>
      </c>
      <c r="B17275" s="10">
        <v>44259</v>
      </c>
      <c r="C17275" t="s">
        <v>20435</v>
      </c>
      <c r="D17275" t="s">
        <v>20434</v>
      </c>
      <c r="E17275" t="s">
        <v>671</v>
      </c>
      <c r="F17275" s="1">
        <v>-463.33199999999999</v>
      </c>
      <c r="I17275" s="13">
        <f t="shared" si="269"/>
        <v>-1957617.8600001847</v>
      </c>
    </row>
    <row r="17276" spans="1:9">
      <c r="A17276" s="10">
        <v>44260</v>
      </c>
      <c r="B17276" s="10">
        <v>44259</v>
      </c>
      <c r="C17276" t="s">
        <v>166</v>
      </c>
      <c r="D17276" t="s">
        <v>20433</v>
      </c>
      <c r="E17276" t="s">
        <v>15096</v>
      </c>
      <c r="F17276" s="1">
        <v>-0.95199999999999996</v>
      </c>
      <c r="I17276" s="13">
        <f t="shared" si="269"/>
        <v>-1957618.8120001848</v>
      </c>
    </row>
    <row r="17277" spans="1:9">
      <c r="A17277" s="10">
        <v>44260</v>
      </c>
      <c r="B17277" s="10">
        <v>44259</v>
      </c>
      <c r="C17277" t="s">
        <v>20432</v>
      </c>
      <c r="D17277" t="s">
        <v>20431</v>
      </c>
      <c r="E17277" t="s">
        <v>8015</v>
      </c>
      <c r="F17277" s="1">
        <v>-3201.7330000000002</v>
      </c>
      <c r="I17277" s="13">
        <f t="shared" si="269"/>
        <v>-1960820.5450001848</v>
      </c>
    </row>
    <row r="17278" spans="1:9">
      <c r="A17278" s="10">
        <v>44260</v>
      </c>
      <c r="B17278" s="10">
        <v>44259</v>
      </c>
      <c r="C17278" t="s">
        <v>31</v>
      </c>
      <c r="D17278" t="s">
        <v>20431</v>
      </c>
      <c r="E17278" t="s">
        <v>8015</v>
      </c>
      <c r="F17278" s="1">
        <v>-1.7849999999999999</v>
      </c>
      <c r="I17278" s="13">
        <f t="shared" si="269"/>
        <v>-1960822.3300001847</v>
      </c>
    </row>
    <row r="17279" spans="1:9">
      <c r="A17279" s="10">
        <v>44260</v>
      </c>
      <c r="B17279" s="10">
        <v>44259</v>
      </c>
      <c r="C17279" t="s">
        <v>20430</v>
      </c>
      <c r="D17279" t="s">
        <v>20429</v>
      </c>
      <c r="E17279" t="s">
        <v>401</v>
      </c>
      <c r="F17279" s="1">
        <v>-1639.403</v>
      </c>
      <c r="I17279" s="13">
        <f t="shared" si="269"/>
        <v>-1962461.7330001846</v>
      </c>
    </row>
    <row r="17280" spans="1:9">
      <c r="A17280" s="10">
        <v>44260</v>
      </c>
      <c r="B17280" s="10">
        <v>44259</v>
      </c>
      <c r="C17280" t="s">
        <v>31</v>
      </c>
      <c r="D17280" t="s">
        <v>20429</v>
      </c>
      <c r="E17280" t="s">
        <v>401</v>
      </c>
      <c r="F17280" s="1">
        <v>-1.7849999999999999</v>
      </c>
      <c r="I17280" s="13">
        <f t="shared" si="269"/>
        <v>-1962463.5180001846</v>
      </c>
    </row>
    <row r="17281" spans="1:9">
      <c r="A17281" s="10">
        <v>44260</v>
      </c>
      <c r="B17281" s="10">
        <v>44259</v>
      </c>
      <c r="C17281" t="s">
        <v>20428</v>
      </c>
      <c r="D17281" t="s">
        <v>20427</v>
      </c>
      <c r="E17281" t="s">
        <v>11169</v>
      </c>
      <c r="F17281" s="1">
        <v>-262.12700000000001</v>
      </c>
      <c r="I17281" s="13">
        <f t="shared" si="269"/>
        <v>-1962725.6450001847</v>
      </c>
    </row>
    <row r="17282" spans="1:9">
      <c r="A17282" s="10">
        <v>44260</v>
      </c>
      <c r="B17282" s="10">
        <v>44259</v>
      </c>
      <c r="C17282" t="s">
        <v>31</v>
      </c>
      <c r="D17282" t="s">
        <v>20427</v>
      </c>
      <c r="E17282" t="s">
        <v>11169</v>
      </c>
      <c r="F17282" s="1">
        <v>-1.7849999999999999</v>
      </c>
      <c r="I17282" s="13">
        <f t="shared" si="269"/>
        <v>-1962727.4300001846</v>
      </c>
    </row>
    <row r="17283" spans="1:9">
      <c r="A17283" s="10">
        <v>44260</v>
      </c>
      <c r="B17283" s="10">
        <v>44259</v>
      </c>
      <c r="C17283" t="s">
        <v>20426</v>
      </c>
      <c r="D17283" t="s">
        <v>20425</v>
      </c>
      <c r="E17283" t="s">
        <v>234</v>
      </c>
      <c r="F17283" s="1">
        <v>-8820.6</v>
      </c>
      <c r="I17283" s="13">
        <f t="shared" ref="I17283:I17346" si="270">I17282+F17283+G17283</f>
        <v>-1971548.0300001847</v>
      </c>
    </row>
    <row r="17284" spans="1:9">
      <c r="A17284" s="10">
        <v>44260</v>
      </c>
      <c r="B17284" s="10">
        <v>44259</v>
      </c>
      <c r="C17284" t="s">
        <v>20424</v>
      </c>
      <c r="D17284" t="s">
        <v>20423</v>
      </c>
      <c r="E17284" t="s">
        <v>595</v>
      </c>
      <c r="F17284" s="1">
        <v>-3110.7779999999998</v>
      </c>
      <c r="I17284" s="13">
        <f t="shared" si="270"/>
        <v>-1974658.8080001846</v>
      </c>
    </row>
    <row r="17285" spans="1:9">
      <c r="A17285" s="10">
        <v>44260</v>
      </c>
      <c r="B17285" s="10">
        <v>44259</v>
      </c>
      <c r="C17285" t="s">
        <v>31</v>
      </c>
      <c r="D17285" t="s">
        <v>20423</v>
      </c>
      <c r="E17285" t="s">
        <v>595</v>
      </c>
      <c r="F17285" s="1">
        <v>-1.7849999999999999</v>
      </c>
      <c r="I17285" s="13">
        <f t="shared" si="270"/>
        <v>-1974660.5930001845</v>
      </c>
    </row>
    <row r="17286" spans="1:9">
      <c r="A17286" s="10">
        <v>44260</v>
      </c>
      <c r="B17286" s="10">
        <v>44259</v>
      </c>
      <c r="C17286" t="s">
        <v>20422</v>
      </c>
      <c r="D17286" t="s">
        <v>20421</v>
      </c>
      <c r="E17286" t="s">
        <v>10403</v>
      </c>
      <c r="F17286" s="1">
        <v>-3856.9140000000002</v>
      </c>
      <c r="I17286" s="13">
        <f t="shared" si="270"/>
        <v>-1978517.5070001846</v>
      </c>
    </row>
    <row r="17287" spans="1:9">
      <c r="A17287" s="10">
        <v>44260</v>
      </c>
      <c r="B17287" s="10">
        <v>44259</v>
      </c>
      <c r="C17287" t="s">
        <v>31</v>
      </c>
      <c r="D17287" t="s">
        <v>20421</v>
      </c>
      <c r="E17287" t="s">
        <v>10403</v>
      </c>
      <c r="F17287" s="1">
        <v>-1.7849999999999999</v>
      </c>
      <c r="I17287" s="13">
        <f t="shared" si="270"/>
        <v>-1978519.2920001845</v>
      </c>
    </row>
    <row r="17288" spans="1:9">
      <c r="A17288" s="10">
        <v>44260</v>
      </c>
      <c r="B17288" s="10">
        <v>44259</v>
      </c>
      <c r="C17288" t="s">
        <v>20420</v>
      </c>
      <c r="D17288" t="s">
        <v>20419</v>
      </c>
      <c r="E17288" t="s">
        <v>10075</v>
      </c>
      <c r="F17288" s="1">
        <v>-9850</v>
      </c>
      <c r="I17288" s="13">
        <f t="shared" si="270"/>
        <v>-1988369.2920001845</v>
      </c>
    </row>
    <row r="17289" spans="1:9">
      <c r="A17289" s="10">
        <v>44260</v>
      </c>
      <c r="B17289" s="10">
        <v>44259</v>
      </c>
      <c r="C17289" t="s">
        <v>31</v>
      </c>
      <c r="D17289" t="s">
        <v>20419</v>
      </c>
      <c r="E17289" t="s">
        <v>10075</v>
      </c>
      <c r="F17289" s="1">
        <v>-1.7849999999999999</v>
      </c>
      <c r="I17289" s="13">
        <f t="shared" si="270"/>
        <v>-1988371.0770001845</v>
      </c>
    </row>
    <row r="17290" spans="1:9">
      <c r="A17290" s="10">
        <v>44260</v>
      </c>
      <c r="B17290" s="10">
        <v>44259</v>
      </c>
      <c r="C17290" t="s">
        <v>20418</v>
      </c>
      <c r="D17290" t="s">
        <v>20417</v>
      </c>
      <c r="E17290" t="s">
        <v>30</v>
      </c>
      <c r="F17290" s="1">
        <v>-1586.182</v>
      </c>
      <c r="I17290" s="13">
        <f t="shared" si="270"/>
        <v>-1989957.2590001845</v>
      </c>
    </row>
    <row r="17291" spans="1:9">
      <c r="A17291" s="10">
        <v>44260</v>
      </c>
      <c r="B17291" s="10">
        <v>44259</v>
      </c>
      <c r="C17291" t="s">
        <v>31</v>
      </c>
      <c r="D17291" t="s">
        <v>20417</v>
      </c>
      <c r="E17291" t="s">
        <v>30</v>
      </c>
      <c r="F17291" s="1">
        <v>-1.7849999999999999</v>
      </c>
      <c r="I17291" s="13">
        <f t="shared" si="270"/>
        <v>-1989959.0440001844</v>
      </c>
    </row>
    <row r="17292" spans="1:9">
      <c r="A17292" s="10">
        <v>44260</v>
      </c>
      <c r="B17292" s="10">
        <v>44259</v>
      </c>
      <c r="C17292" t="s">
        <v>20416</v>
      </c>
      <c r="D17292" t="s">
        <v>20415</v>
      </c>
      <c r="E17292" t="s">
        <v>7722</v>
      </c>
      <c r="F17292" s="1">
        <v>-159.965</v>
      </c>
      <c r="I17292" s="13">
        <f t="shared" si="270"/>
        <v>-1990119.0090001845</v>
      </c>
    </row>
    <row r="17293" spans="1:9">
      <c r="A17293" s="10">
        <v>44260</v>
      </c>
      <c r="B17293" s="10">
        <v>44259</v>
      </c>
      <c r="C17293" t="s">
        <v>31</v>
      </c>
      <c r="D17293" t="s">
        <v>20415</v>
      </c>
      <c r="E17293" t="s">
        <v>7722</v>
      </c>
      <c r="F17293" s="1">
        <v>-1.7849999999999999</v>
      </c>
      <c r="I17293" s="13">
        <f t="shared" si="270"/>
        <v>-1990120.7940001844</v>
      </c>
    </row>
    <row r="17294" spans="1:9">
      <c r="A17294" s="10">
        <v>44260</v>
      </c>
      <c r="B17294" s="10">
        <v>44259</v>
      </c>
      <c r="C17294" t="s">
        <v>20414</v>
      </c>
      <c r="D17294" t="s">
        <v>20413</v>
      </c>
      <c r="E17294" t="s">
        <v>12368</v>
      </c>
      <c r="F17294" s="1">
        <v>-997.79600000000005</v>
      </c>
      <c r="I17294" s="13">
        <f t="shared" si="270"/>
        <v>-1991118.5900001845</v>
      </c>
    </row>
    <row r="17295" spans="1:9">
      <c r="A17295" s="10">
        <v>44260</v>
      </c>
      <c r="B17295" s="10">
        <v>44259</v>
      </c>
      <c r="C17295" t="s">
        <v>31</v>
      </c>
      <c r="D17295" t="s">
        <v>20413</v>
      </c>
      <c r="E17295" t="s">
        <v>12368</v>
      </c>
      <c r="F17295" s="1">
        <v>-1.7849999999999999</v>
      </c>
      <c r="I17295" s="13">
        <f t="shared" si="270"/>
        <v>-1991120.3750001844</v>
      </c>
    </row>
    <row r="17296" spans="1:9">
      <c r="A17296" s="10">
        <v>44260</v>
      </c>
      <c r="B17296" s="10">
        <v>44259</v>
      </c>
      <c r="C17296" t="s">
        <v>20404</v>
      </c>
      <c r="D17296" t="s">
        <v>20403</v>
      </c>
      <c r="E17296" t="s">
        <v>57</v>
      </c>
      <c r="F17296" s="1">
        <v>-187900.87700000001</v>
      </c>
      <c r="I17296" s="13">
        <f t="shared" si="270"/>
        <v>-2179021.2520001843</v>
      </c>
    </row>
    <row r="17297" spans="1:9">
      <c r="A17297" s="10">
        <v>44258</v>
      </c>
      <c r="B17297" s="10">
        <v>44259</v>
      </c>
      <c r="C17297" t="s">
        <v>20359</v>
      </c>
      <c r="D17297" t="s">
        <v>1576</v>
      </c>
      <c r="E17297" t="s">
        <v>11</v>
      </c>
      <c r="G17297" s="1">
        <v>19000</v>
      </c>
      <c r="I17297" s="13">
        <f t="shared" si="270"/>
        <v>-2160021.2520001843</v>
      </c>
    </row>
    <row r="17298" spans="1:9">
      <c r="A17298" s="10">
        <v>44263</v>
      </c>
      <c r="B17298" s="10">
        <v>44260</v>
      </c>
      <c r="C17298" t="s">
        <v>20465</v>
      </c>
      <c r="D17298" t="s">
        <v>20464</v>
      </c>
      <c r="E17298" t="s">
        <v>5122</v>
      </c>
      <c r="F17298" s="1">
        <v>-62.667999999999999</v>
      </c>
      <c r="I17298" s="13">
        <f t="shared" si="270"/>
        <v>-2160083.9200001843</v>
      </c>
    </row>
    <row r="17299" spans="1:9">
      <c r="A17299" s="10">
        <v>44263</v>
      </c>
      <c r="B17299" s="10">
        <v>44260</v>
      </c>
      <c r="C17299" t="s">
        <v>20463</v>
      </c>
      <c r="D17299" t="s">
        <v>20462</v>
      </c>
      <c r="E17299" t="s">
        <v>488</v>
      </c>
      <c r="F17299" s="1">
        <v>-1011.145</v>
      </c>
      <c r="I17299" s="13">
        <f t="shared" si="270"/>
        <v>-2161095.0650001843</v>
      </c>
    </row>
    <row r="17300" spans="1:9">
      <c r="A17300" s="10">
        <v>44263</v>
      </c>
      <c r="B17300" s="10">
        <v>44260</v>
      </c>
      <c r="C17300" t="s">
        <v>20461</v>
      </c>
      <c r="D17300" t="s">
        <v>20460</v>
      </c>
      <c r="E17300" t="s">
        <v>8248</v>
      </c>
      <c r="F17300" s="1">
        <v>-960</v>
      </c>
      <c r="I17300" s="13">
        <f t="shared" si="270"/>
        <v>-2162055.0650001843</v>
      </c>
    </row>
    <row r="17301" spans="1:9">
      <c r="A17301" s="10">
        <v>44263</v>
      </c>
      <c r="B17301" s="10">
        <v>44260</v>
      </c>
      <c r="C17301" t="s">
        <v>20459</v>
      </c>
      <c r="D17301" t="s">
        <v>20458</v>
      </c>
      <c r="E17301" t="s">
        <v>9265</v>
      </c>
      <c r="F17301" s="1">
        <v>-1054.3499999999999</v>
      </c>
      <c r="I17301" s="13">
        <f t="shared" si="270"/>
        <v>-2163109.4150001844</v>
      </c>
    </row>
    <row r="17302" spans="1:9">
      <c r="A17302" s="10">
        <v>44263</v>
      </c>
      <c r="B17302" s="10">
        <v>44260</v>
      </c>
      <c r="C17302" t="s">
        <v>20457</v>
      </c>
      <c r="D17302" t="s">
        <v>20456</v>
      </c>
      <c r="E17302" t="s">
        <v>11</v>
      </c>
      <c r="F17302" s="1">
        <v>-11555.013000000001</v>
      </c>
      <c r="I17302" s="13">
        <f t="shared" si="270"/>
        <v>-2174664.4280001842</v>
      </c>
    </row>
    <row r="17303" spans="1:9">
      <c r="A17303" s="10">
        <v>44263</v>
      </c>
      <c r="B17303" s="10">
        <v>44260</v>
      </c>
      <c r="C17303" t="s">
        <v>20455</v>
      </c>
      <c r="D17303" t="s">
        <v>20454</v>
      </c>
      <c r="E17303" t="s">
        <v>17864</v>
      </c>
      <c r="F17303" s="1">
        <v>-24557.144</v>
      </c>
      <c r="I17303" s="13">
        <f t="shared" si="270"/>
        <v>-2199221.5720001841</v>
      </c>
    </row>
    <row r="17304" spans="1:9">
      <c r="A17304" s="10">
        <v>44263</v>
      </c>
      <c r="B17304" s="10">
        <v>44260</v>
      </c>
      <c r="C17304" t="s">
        <v>20453</v>
      </c>
      <c r="D17304" t="s">
        <v>20452</v>
      </c>
      <c r="E17304" t="s">
        <v>5122</v>
      </c>
      <c r="F17304" s="1">
        <v>-51.494</v>
      </c>
      <c r="I17304" s="13">
        <f t="shared" si="270"/>
        <v>-2199273.066000184</v>
      </c>
    </row>
    <row r="17305" spans="1:9">
      <c r="A17305" s="10">
        <v>44263</v>
      </c>
      <c r="B17305" s="10">
        <v>44260</v>
      </c>
      <c r="C17305" t="s">
        <v>20451</v>
      </c>
      <c r="D17305" t="s">
        <v>20450</v>
      </c>
      <c r="E17305" t="s">
        <v>11</v>
      </c>
      <c r="F17305" s="1">
        <v>-250.6</v>
      </c>
      <c r="I17305" s="13">
        <f t="shared" si="270"/>
        <v>-2199523.6660001841</v>
      </c>
    </row>
    <row r="17306" spans="1:9">
      <c r="A17306" s="10">
        <v>44263</v>
      </c>
      <c r="B17306" s="10">
        <v>44260</v>
      </c>
      <c r="C17306" t="s">
        <v>20449</v>
      </c>
      <c r="D17306" t="s">
        <v>20448</v>
      </c>
      <c r="E17306" t="s">
        <v>11134</v>
      </c>
      <c r="F17306" s="1">
        <v>-471.84</v>
      </c>
      <c r="I17306" s="13">
        <f t="shared" si="270"/>
        <v>-2199995.506000184</v>
      </c>
    </row>
    <row r="17307" spans="1:9">
      <c r="A17307" s="10">
        <v>44263</v>
      </c>
      <c r="B17307" s="10">
        <v>44260</v>
      </c>
      <c r="C17307" t="s">
        <v>20447</v>
      </c>
      <c r="D17307" t="s">
        <v>20446</v>
      </c>
      <c r="E17307" t="s">
        <v>488</v>
      </c>
      <c r="F17307" s="1">
        <v>-1011.145</v>
      </c>
      <c r="I17307" s="13">
        <f t="shared" si="270"/>
        <v>-2201006.651000184</v>
      </c>
    </row>
    <row r="17308" spans="1:9">
      <c r="A17308" s="10">
        <v>44263</v>
      </c>
      <c r="B17308" s="10">
        <v>44260</v>
      </c>
      <c r="C17308" t="s">
        <v>20445</v>
      </c>
      <c r="D17308" t="s">
        <v>20444</v>
      </c>
      <c r="E17308" t="s">
        <v>4867</v>
      </c>
      <c r="F17308" s="1">
        <v>-1059.894</v>
      </c>
      <c r="I17308" s="13">
        <f t="shared" si="270"/>
        <v>-2202066.5450001839</v>
      </c>
    </row>
    <row r="17309" spans="1:9">
      <c r="A17309" s="10">
        <v>44263</v>
      </c>
      <c r="B17309" s="10">
        <v>44260</v>
      </c>
      <c r="C17309" t="s">
        <v>20443</v>
      </c>
      <c r="D17309" t="s">
        <v>20442</v>
      </c>
      <c r="E17309" t="s">
        <v>11</v>
      </c>
      <c r="F17309" s="1">
        <v>-245.6</v>
      </c>
      <c r="I17309" s="13">
        <f t="shared" si="270"/>
        <v>-2202312.145000184</v>
      </c>
    </row>
    <row r="17310" spans="1:9">
      <c r="A17310" s="10">
        <v>44260</v>
      </c>
      <c r="B17310" s="10">
        <v>44260</v>
      </c>
      <c r="C17310" t="s">
        <v>15099</v>
      </c>
      <c r="D17310" t="s">
        <v>20433</v>
      </c>
      <c r="E17310" t="s">
        <v>15096</v>
      </c>
      <c r="G17310" s="1">
        <v>27000</v>
      </c>
      <c r="I17310" s="13">
        <f t="shared" si="270"/>
        <v>-2175312.145000184</v>
      </c>
    </row>
    <row r="17311" spans="1:9">
      <c r="A17311" s="10">
        <v>44259</v>
      </c>
      <c r="B17311" s="10">
        <v>44260</v>
      </c>
      <c r="C17311" t="s">
        <v>6900</v>
      </c>
      <c r="D17311" t="s">
        <v>2535</v>
      </c>
      <c r="E17311" t="s">
        <v>11</v>
      </c>
      <c r="G17311" s="1">
        <v>16000</v>
      </c>
      <c r="I17311" s="13">
        <f t="shared" si="270"/>
        <v>-2159312.145000184</v>
      </c>
    </row>
    <row r="17312" spans="1:9">
      <c r="A17312" s="10">
        <v>44259</v>
      </c>
      <c r="B17312" s="10">
        <v>44260</v>
      </c>
      <c r="C17312" t="s">
        <v>5481</v>
      </c>
      <c r="D17312" t="s">
        <v>2003</v>
      </c>
      <c r="E17312" t="s">
        <v>11</v>
      </c>
      <c r="G17312" s="1">
        <v>22000</v>
      </c>
      <c r="I17312" s="13">
        <f t="shared" si="270"/>
        <v>-2137312.145000184</v>
      </c>
    </row>
    <row r="17313" spans="1:9">
      <c r="A17313" s="10">
        <v>44259</v>
      </c>
      <c r="B17313" s="10">
        <v>44260</v>
      </c>
      <c r="C17313" t="s">
        <v>14697</v>
      </c>
      <c r="D17313" t="s">
        <v>2002</v>
      </c>
      <c r="E17313" t="s">
        <v>11</v>
      </c>
      <c r="G17313" s="1">
        <v>11000</v>
      </c>
      <c r="I17313" s="13">
        <f t="shared" si="270"/>
        <v>-2126312.145000184</v>
      </c>
    </row>
    <row r="17314" spans="1:9">
      <c r="A17314" s="10">
        <v>44259</v>
      </c>
      <c r="B17314" s="10">
        <v>44260</v>
      </c>
      <c r="C17314" t="s">
        <v>20402</v>
      </c>
      <c r="D17314" t="s">
        <v>20401</v>
      </c>
      <c r="E17314" t="s">
        <v>11</v>
      </c>
      <c r="G17314" s="1">
        <v>200000</v>
      </c>
      <c r="I17314" s="13">
        <f t="shared" si="270"/>
        <v>-1926312.145000184</v>
      </c>
    </row>
    <row r="17315" spans="1:9">
      <c r="A17315" s="10">
        <v>44259</v>
      </c>
      <c r="B17315" s="10">
        <v>44260</v>
      </c>
      <c r="C17315" t="s">
        <v>14599</v>
      </c>
      <c r="D17315" t="s">
        <v>1892</v>
      </c>
      <c r="E17315" t="s">
        <v>11</v>
      </c>
      <c r="G17315" s="1">
        <v>1000</v>
      </c>
      <c r="I17315" s="13">
        <f t="shared" si="270"/>
        <v>-1925312.145000184</v>
      </c>
    </row>
    <row r="17316" spans="1:9">
      <c r="A17316" s="10">
        <v>44259</v>
      </c>
      <c r="B17316" s="10">
        <v>44260</v>
      </c>
      <c r="C17316" t="s">
        <v>20397</v>
      </c>
      <c r="D17316" t="s">
        <v>7576</v>
      </c>
      <c r="E17316" t="s">
        <v>11</v>
      </c>
      <c r="G17316" s="1">
        <v>3000</v>
      </c>
      <c r="I17316" s="13">
        <f t="shared" si="270"/>
        <v>-1922312.145000184</v>
      </c>
    </row>
    <row r="17317" spans="1:9">
      <c r="A17317" s="10">
        <v>44259</v>
      </c>
      <c r="B17317" s="10">
        <v>44260</v>
      </c>
      <c r="C17317" t="s">
        <v>20396</v>
      </c>
      <c r="D17317" t="s">
        <v>20395</v>
      </c>
      <c r="E17317" t="s">
        <v>11</v>
      </c>
      <c r="G17317" s="1">
        <v>400000</v>
      </c>
      <c r="I17317" s="13">
        <f t="shared" si="270"/>
        <v>-1522312.145000184</v>
      </c>
    </row>
    <row r="17318" spans="1:9">
      <c r="A17318" s="10">
        <v>44259</v>
      </c>
      <c r="B17318" s="10">
        <v>44260</v>
      </c>
      <c r="C17318" t="s">
        <v>14788</v>
      </c>
      <c r="D17318" t="s">
        <v>1911</v>
      </c>
      <c r="E17318" t="s">
        <v>11</v>
      </c>
      <c r="G17318" s="1">
        <v>3000</v>
      </c>
      <c r="I17318" s="13">
        <f t="shared" si="270"/>
        <v>-1519312.145000184</v>
      </c>
    </row>
    <row r="17319" spans="1:9">
      <c r="A17319" s="10">
        <v>44259</v>
      </c>
      <c r="B17319" s="10">
        <v>44260</v>
      </c>
      <c r="C17319" t="s">
        <v>3721</v>
      </c>
      <c r="E17319" t="s">
        <v>11</v>
      </c>
      <c r="G17319" s="1">
        <v>100</v>
      </c>
      <c r="I17319" s="13">
        <f t="shared" si="270"/>
        <v>-1519212.145000184</v>
      </c>
    </row>
    <row r="17320" spans="1:9">
      <c r="A17320" s="10">
        <v>44259</v>
      </c>
      <c r="B17320" s="10">
        <v>44260</v>
      </c>
      <c r="C17320" t="s">
        <v>3721</v>
      </c>
      <c r="E17320" t="s">
        <v>11</v>
      </c>
      <c r="G17320" s="1">
        <v>402.76600000000002</v>
      </c>
      <c r="I17320" s="13">
        <f t="shared" si="270"/>
        <v>-1518809.3790001839</v>
      </c>
    </row>
    <row r="17321" spans="1:9">
      <c r="A17321" s="10">
        <v>44265</v>
      </c>
      <c r="B17321" s="10">
        <v>44263</v>
      </c>
      <c r="C17321" t="s">
        <v>7</v>
      </c>
      <c r="D17321" t="s">
        <v>20513</v>
      </c>
      <c r="E17321" t="s">
        <v>20482</v>
      </c>
      <c r="F17321" s="1">
        <v>-5.7</v>
      </c>
      <c r="I17321" s="13">
        <f t="shared" si="270"/>
        <v>-1518815.0790001838</v>
      </c>
    </row>
    <row r="17322" spans="1:9">
      <c r="A17322" s="10">
        <v>44265</v>
      </c>
      <c r="B17322" s="10">
        <v>44263</v>
      </c>
      <c r="C17322" t="s">
        <v>7</v>
      </c>
      <c r="D17322" t="s">
        <v>20486</v>
      </c>
      <c r="E17322" t="s">
        <v>20482</v>
      </c>
      <c r="F17322" s="1">
        <v>-7.6</v>
      </c>
      <c r="I17322" s="13">
        <f t="shared" si="270"/>
        <v>-1518822.6790001839</v>
      </c>
    </row>
    <row r="17323" spans="1:9">
      <c r="A17323" s="10">
        <v>44265</v>
      </c>
      <c r="B17323" s="10">
        <v>44263</v>
      </c>
      <c r="C17323" t="s">
        <v>170</v>
      </c>
      <c r="D17323" t="s">
        <v>20485</v>
      </c>
      <c r="E17323" t="s">
        <v>20484</v>
      </c>
      <c r="F17323" s="1">
        <v>-20</v>
      </c>
      <c r="I17323" s="13">
        <f t="shared" si="270"/>
        <v>-1518842.6790001839</v>
      </c>
    </row>
    <row r="17324" spans="1:9">
      <c r="A17324" s="10">
        <v>44265</v>
      </c>
      <c r="B17324" s="10">
        <v>44263</v>
      </c>
      <c r="C17324" t="s">
        <v>60</v>
      </c>
      <c r="D17324" t="s">
        <v>20483</v>
      </c>
      <c r="E17324" t="s">
        <v>20482</v>
      </c>
      <c r="F17324" s="1">
        <v>-10</v>
      </c>
      <c r="I17324" s="13">
        <f t="shared" si="270"/>
        <v>-1518852.6790001839</v>
      </c>
    </row>
    <row r="17325" spans="1:9">
      <c r="A17325" s="10">
        <v>44265</v>
      </c>
      <c r="B17325" s="10">
        <v>44263</v>
      </c>
      <c r="C17325" t="s">
        <v>33</v>
      </c>
      <c r="D17325" t="s">
        <v>20481</v>
      </c>
      <c r="E17325" t="s">
        <v>20480</v>
      </c>
      <c r="F17325" s="1">
        <v>-40</v>
      </c>
      <c r="I17325" s="13">
        <f t="shared" si="270"/>
        <v>-1518892.6790001839</v>
      </c>
    </row>
    <row r="17326" spans="1:9">
      <c r="A17326" s="10">
        <v>44265</v>
      </c>
      <c r="B17326" s="10">
        <v>44263</v>
      </c>
      <c r="C17326" t="s">
        <v>105</v>
      </c>
      <c r="D17326" t="s">
        <v>20479</v>
      </c>
      <c r="E17326" t="s">
        <v>20478</v>
      </c>
      <c r="F17326" s="1">
        <v>-0.5</v>
      </c>
      <c r="I17326" s="13">
        <f t="shared" si="270"/>
        <v>-1518893.1790001839</v>
      </c>
    </row>
    <row r="17327" spans="1:9">
      <c r="A17327" s="10">
        <v>44264</v>
      </c>
      <c r="B17327" s="10">
        <v>44263</v>
      </c>
      <c r="C17327" t="s">
        <v>20475</v>
      </c>
      <c r="D17327" t="s">
        <v>20474</v>
      </c>
      <c r="E17327" t="s">
        <v>11</v>
      </c>
      <c r="F17327" s="1">
        <v>-603.59500000000003</v>
      </c>
      <c r="I17327" s="13">
        <f t="shared" si="270"/>
        <v>-1519496.7740001839</v>
      </c>
    </row>
    <row r="17328" spans="1:9">
      <c r="A17328" s="10">
        <v>44264</v>
      </c>
      <c r="B17328" s="10">
        <v>44263</v>
      </c>
      <c r="C17328" t="s">
        <v>20473</v>
      </c>
      <c r="D17328" t="s">
        <v>20472</v>
      </c>
      <c r="E17328" t="s">
        <v>14214</v>
      </c>
      <c r="F17328" s="1">
        <v>-529.4</v>
      </c>
      <c r="I17328" s="13">
        <f t="shared" si="270"/>
        <v>-1520026.1740001838</v>
      </c>
    </row>
    <row r="17329" spans="1:9">
      <c r="A17329" s="10">
        <v>44264</v>
      </c>
      <c r="B17329" s="10">
        <v>44263</v>
      </c>
      <c r="C17329" t="s">
        <v>20471</v>
      </c>
      <c r="D17329" t="s">
        <v>20470</v>
      </c>
      <c r="E17329" t="s">
        <v>6672</v>
      </c>
      <c r="F17329" s="1">
        <v>-1496.2139999999999</v>
      </c>
      <c r="I17329" s="13">
        <f t="shared" si="270"/>
        <v>-1521522.3880001837</v>
      </c>
    </row>
    <row r="17330" spans="1:9">
      <c r="A17330" s="10">
        <v>44264</v>
      </c>
      <c r="B17330" s="10">
        <v>44263</v>
      </c>
      <c r="C17330" t="s">
        <v>20469</v>
      </c>
      <c r="D17330" t="s">
        <v>20468</v>
      </c>
      <c r="E17330" t="s">
        <v>6672</v>
      </c>
      <c r="F17330" s="1">
        <v>-547.26499999999999</v>
      </c>
      <c r="I17330" s="13">
        <f t="shared" si="270"/>
        <v>-1522069.6530001836</v>
      </c>
    </row>
    <row r="17331" spans="1:9">
      <c r="A17331" s="10">
        <v>44264</v>
      </c>
      <c r="B17331" s="10">
        <v>44263</v>
      </c>
      <c r="C17331" t="s">
        <v>20467</v>
      </c>
      <c r="D17331" t="s">
        <v>20466</v>
      </c>
      <c r="E17331" t="s">
        <v>9655</v>
      </c>
      <c r="F17331" s="1">
        <v>-2107.6320000000001</v>
      </c>
      <c r="I17331" s="13">
        <f t="shared" si="270"/>
        <v>-1524177.2850001836</v>
      </c>
    </row>
    <row r="17332" spans="1:9">
      <c r="A17332" s="10">
        <v>44267</v>
      </c>
      <c r="B17332" s="10">
        <v>44264</v>
      </c>
      <c r="C17332" t="s">
        <v>7</v>
      </c>
      <c r="D17332" t="s">
        <v>20548</v>
      </c>
      <c r="E17332" t="s">
        <v>20482</v>
      </c>
      <c r="F17332" s="1">
        <v>-19.071999999999999</v>
      </c>
      <c r="I17332" s="13">
        <f t="shared" si="270"/>
        <v>-1524196.3570001835</v>
      </c>
    </row>
    <row r="17333" spans="1:9">
      <c r="A17333" s="10">
        <v>44267</v>
      </c>
      <c r="B17333" s="10">
        <v>44264</v>
      </c>
      <c r="C17333" t="s">
        <v>60</v>
      </c>
      <c r="D17333" t="s">
        <v>20547</v>
      </c>
      <c r="E17333" t="s">
        <v>20482</v>
      </c>
      <c r="F17333" s="1">
        <v>-10</v>
      </c>
      <c r="I17333" s="13">
        <f t="shared" si="270"/>
        <v>-1524206.3570001835</v>
      </c>
    </row>
    <row r="17334" spans="1:9">
      <c r="A17334" s="10">
        <v>44267</v>
      </c>
      <c r="B17334" s="10">
        <v>44264</v>
      </c>
      <c r="C17334" t="s">
        <v>60</v>
      </c>
      <c r="D17334" t="s">
        <v>20546</v>
      </c>
      <c r="E17334" t="s">
        <v>20482</v>
      </c>
      <c r="F17334" s="1">
        <v>-10</v>
      </c>
      <c r="I17334" s="13">
        <f t="shared" si="270"/>
        <v>-1524216.3570001835</v>
      </c>
    </row>
    <row r="17335" spans="1:9">
      <c r="A17335" s="10">
        <v>44267</v>
      </c>
      <c r="B17335" s="10">
        <v>44264</v>
      </c>
      <c r="C17335" t="s">
        <v>4337</v>
      </c>
      <c r="D17335" t="s">
        <v>20545</v>
      </c>
      <c r="E17335" t="s">
        <v>20544</v>
      </c>
      <c r="F17335" s="1">
        <v>-80.381</v>
      </c>
      <c r="I17335" s="13">
        <f t="shared" si="270"/>
        <v>-1524296.7380001836</v>
      </c>
    </row>
    <row r="17336" spans="1:9">
      <c r="A17336" s="10">
        <v>44265</v>
      </c>
      <c r="B17336" s="10">
        <v>44264</v>
      </c>
      <c r="C17336" t="s">
        <v>20514</v>
      </c>
      <c r="D17336" t="s">
        <v>20477</v>
      </c>
      <c r="E17336" t="s">
        <v>20476</v>
      </c>
      <c r="F17336" s="1">
        <v>-59100</v>
      </c>
      <c r="I17336" s="13">
        <f t="shared" si="270"/>
        <v>-1583396.7380001836</v>
      </c>
    </row>
    <row r="17337" spans="1:9">
      <c r="A17337" s="10">
        <v>44265</v>
      </c>
      <c r="B17337" s="10">
        <v>44264</v>
      </c>
      <c r="C17337" t="s">
        <v>452</v>
      </c>
      <c r="D17337" t="s">
        <v>472</v>
      </c>
      <c r="E17337" t="s">
        <v>11</v>
      </c>
      <c r="F17337" s="1">
        <v>-0.59499999999999997</v>
      </c>
      <c r="I17337" s="13">
        <f t="shared" si="270"/>
        <v>-1583397.3330001836</v>
      </c>
    </row>
    <row r="17338" spans="1:9">
      <c r="A17338" s="10">
        <v>44265</v>
      </c>
      <c r="B17338" s="10">
        <v>44264</v>
      </c>
      <c r="C17338" t="s">
        <v>20512</v>
      </c>
      <c r="D17338" t="s">
        <v>20511</v>
      </c>
      <c r="E17338" t="s">
        <v>332</v>
      </c>
      <c r="F17338" s="1">
        <v>-24750</v>
      </c>
      <c r="I17338" s="13">
        <f t="shared" si="270"/>
        <v>-1608147.3330001836</v>
      </c>
    </row>
    <row r="17339" spans="1:9">
      <c r="A17339" s="10">
        <v>44265</v>
      </c>
      <c r="B17339" s="10">
        <v>44264</v>
      </c>
      <c r="C17339" t="s">
        <v>31</v>
      </c>
      <c r="D17339" t="s">
        <v>20511</v>
      </c>
      <c r="E17339" t="s">
        <v>332</v>
      </c>
      <c r="F17339" s="1">
        <v>-1.7849999999999999</v>
      </c>
      <c r="I17339" s="13">
        <f t="shared" si="270"/>
        <v>-1608149.1180001835</v>
      </c>
    </row>
    <row r="17340" spans="1:9">
      <c r="A17340" s="10">
        <v>44265</v>
      </c>
      <c r="B17340" s="10">
        <v>44264</v>
      </c>
      <c r="C17340" t="s">
        <v>20510</v>
      </c>
      <c r="D17340" t="s">
        <v>20509</v>
      </c>
      <c r="E17340" t="s">
        <v>8828</v>
      </c>
      <c r="F17340" s="1">
        <v>-676.46799999999996</v>
      </c>
      <c r="I17340" s="13">
        <f t="shared" si="270"/>
        <v>-1608825.5860001836</v>
      </c>
    </row>
    <row r="17341" spans="1:9">
      <c r="A17341" s="10">
        <v>44265</v>
      </c>
      <c r="B17341" s="10">
        <v>44264</v>
      </c>
      <c r="C17341" t="s">
        <v>31</v>
      </c>
      <c r="D17341" t="s">
        <v>20509</v>
      </c>
      <c r="E17341" t="s">
        <v>8828</v>
      </c>
      <c r="F17341" s="1">
        <v>-1.7849999999999999</v>
      </c>
      <c r="I17341" s="13">
        <f t="shared" si="270"/>
        <v>-1608827.3710001835</v>
      </c>
    </row>
    <row r="17342" spans="1:9">
      <c r="A17342" s="10">
        <v>44265</v>
      </c>
      <c r="B17342" s="10">
        <v>44264</v>
      </c>
      <c r="C17342" t="s">
        <v>20508</v>
      </c>
      <c r="D17342" t="s">
        <v>20507</v>
      </c>
      <c r="E17342" t="s">
        <v>10075</v>
      </c>
      <c r="F17342" s="1">
        <v>-21177.5</v>
      </c>
      <c r="I17342" s="13">
        <f t="shared" si="270"/>
        <v>-1630004.8710001835</v>
      </c>
    </row>
    <row r="17343" spans="1:9">
      <c r="A17343" s="10">
        <v>44265</v>
      </c>
      <c r="B17343" s="10">
        <v>44264</v>
      </c>
      <c r="C17343" t="s">
        <v>31</v>
      </c>
      <c r="D17343" t="s">
        <v>20507</v>
      </c>
      <c r="E17343" t="s">
        <v>10075</v>
      </c>
      <c r="F17343" s="1">
        <v>-1.7849999999999999</v>
      </c>
      <c r="I17343" s="13">
        <f t="shared" si="270"/>
        <v>-1630006.6560001834</v>
      </c>
    </row>
    <row r="17344" spans="1:9">
      <c r="A17344" s="10">
        <v>44265</v>
      </c>
      <c r="B17344" s="10">
        <v>44264</v>
      </c>
      <c r="C17344" t="s">
        <v>20506</v>
      </c>
      <c r="D17344" t="s">
        <v>20505</v>
      </c>
      <c r="E17344" t="s">
        <v>30</v>
      </c>
      <c r="F17344" s="1">
        <v>-852.25900000000001</v>
      </c>
      <c r="I17344" s="13">
        <f t="shared" si="270"/>
        <v>-1630858.9150001835</v>
      </c>
    </row>
    <row r="17345" spans="1:9">
      <c r="A17345" s="10">
        <v>44265</v>
      </c>
      <c r="B17345" s="10">
        <v>44264</v>
      </c>
      <c r="C17345" t="s">
        <v>31</v>
      </c>
      <c r="D17345" t="s">
        <v>20505</v>
      </c>
      <c r="E17345" t="s">
        <v>30</v>
      </c>
      <c r="F17345" s="1">
        <v>-1.7849999999999999</v>
      </c>
      <c r="I17345" s="13">
        <f t="shared" si="270"/>
        <v>-1630860.7000001834</v>
      </c>
    </row>
    <row r="17346" spans="1:9">
      <c r="A17346" s="10">
        <v>44265</v>
      </c>
      <c r="B17346" s="10">
        <v>44264</v>
      </c>
      <c r="C17346" t="s">
        <v>20504</v>
      </c>
      <c r="D17346" t="s">
        <v>20503</v>
      </c>
      <c r="E17346" t="s">
        <v>4742</v>
      </c>
      <c r="F17346" s="1">
        <v>-3882.752</v>
      </c>
      <c r="I17346" s="13">
        <f t="shared" si="270"/>
        <v>-1634743.4520001835</v>
      </c>
    </row>
    <row r="17347" spans="1:9">
      <c r="A17347" s="10">
        <v>44265</v>
      </c>
      <c r="B17347" s="10">
        <v>44264</v>
      </c>
      <c r="C17347" t="s">
        <v>31</v>
      </c>
      <c r="D17347" t="s">
        <v>20503</v>
      </c>
      <c r="E17347" t="s">
        <v>4742</v>
      </c>
      <c r="F17347" s="1">
        <v>-1.7849999999999999</v>
      </c>
      <c r="I17347" s="13">
        <f t="shared" ref="I17347:I17410" si="271">I17346+F17347+G17347</f>
        <v>-1634745.2370001834</v>
      </c>
    </row>
    <row r="17348" spans="1:9">
      <c r="A17348" s="10">
        <v>44265</v>
      </c>
      <c r="B17348" s="10">
        <v>44264</v>
      </c>
      <c r="C17348" t="s">
        <v>20502</v>
      </c>
      <c r="D17348" t="s">
        <v>20501</v>
      </c>
      <c r="E17348" t="s">
        <v>448</v>
      </c>
      <c r="F17348" s="1">
        <v>-1114.4159999999999</v>
      </c>
      <c r="I17348" s="13">
        <f t="shared" si="271"/>
        <v>-1635859.6530001834</v>
      </c>
    </row>
    <row r="17349" spans="1:9">
      <c r="A17349" s="10">
        <v>44265</v>
      </c>
      <c r="B17349" s="10">
        <v>44264</v>
      </c>
      <c r="C17349" t="s">
        <v>31</v>
      </c>
      <c r="D17349" t="s">
        <v>20501</v>
      </c>
      <c r="E17349" t="s">
        <v>448</v>
      </c>
      <c r="F17349" s="1">
        <v>-1.7849999999999999</v>
      </c>
      <c r="I17349" s="13">
        <f t="shared" si="271"/>
        <v>-1635861.4380001833</v>
      </c>
    </row>
    <row r="17350" spans="1:9">
      <c r="A17350" s="10">
        <v>44265</v>
      </c>
      <c r="B17350" s="10">
        <v>44264</v>
      </c>
      <c r="C17350" t="s">
        <v>20500</v>
      </c>
      <c r="D17350" t="s">
        <v>20499</v>
      </c>
      <c r="E17350" t="s">
        <v>541</v>
      </c>
      <c r="F17350" s="1">
        <v>-876.78399999999999</v>
      </c>
      <c r="I17350" s="13">
        <f t="shared" si="271"/>
        <v>-1636738.2220001833</v>
      </c>
    </row>
    <row r="17351" spans="1:9">
      <c r="A17351" s="10">
        <v>44265</v>
      </c>
      <c r="B17351" s="10">
        <v>44264</v>
      </c>
      <c r="C17351" t="s">
        <v>31</v>
      </c>
      <c r="D17351" t="s">
        <v>20499</v>
      </c>
      <c r="E17351" t="s">
        <v>541</v>
      </c>
      <c r="F17351" s="1">
        <v>-1.7849999999999999</v>
      </c>
      <c r="I17351" s="13">
        <f t="shared" si="271"/>
        <v>-1636740.0070001832</v>
      </c>
    </row>
    <row r="17352" spans="1:9">
      <c r="A17352" s="10">
        <v>44265</v>
      </c>
      <c r="B17352" s="10">
        <v>44264</v>
      </c>
      <c r="C17352" t="s">
        <v>452</v>
      </c>
      <c r="D17352" t="s">
        <v>2014</v>
      </c>
      <c r="E17352" t="s">
        <v>11</v>
      </c>
      <c r="F17352" s="1">
        <v>-0.59499999999999997</v>
      </c>
      <c r="I17352" s="13">
        <f t="shared" si="271"/>
        <v>-1636740.6020001832</v>
      </c>
    </row>
    <row r="17353" spans="1:9">
      <c r="A17353" s="10">
        <v>44265</v>
      </c>
      <c r="B17353" s="10">
        <v>44264</v>
      </c>
      <c r="C17353" t="s">
        <v>20498</v>
      </c>
      <c r="D17353" t="s">
        <v>20497</v>
      </c>
      <c r="E17353" t="s">
        <v>541</v>
      </c>
      <c r="F17353" s="1">
        <v>-14852.968999999999</v>
      </c>
      <c r="I17353" s="13">
        <f t="shared" si="271"/>
        <v>-1651593.5710001832</v>
      </c>
    </row>
    <row r="17354" spans="1:9">
      <c r="A17354" s="10">
        <v>44265</v>
      </c>
      <c r="B17354" s="10">
        <v>44264</v>
      </c>
      <c r="C17354" t="s">
        <v>31</v>
      </c>
      <c r="D17354" t="s">
        <v>20497</v>
      </c>
      <c r="E17354" t="s">
        <v>541</v>
      </c>
      <c r="F17354" s="1">
        <v>-1.7849999999999999</v>
      </c>
      <c r="I17354" s="13">
        <f t="shared" si="271"/>
        <v>-1651595.3560001832</v>
      </c>
    </row>
    <row r="17355" spans="1:9">
      <c r="A17355" s="10">
        <v>44265</v>
      </c>
      <c r="B17355" s="10">
        <v>44264</v>
      </c>
      <c r="C17355" t="s">
        <v>20496</v>
      </c>
      <c r="D17355" t="s">
        <v>20495</v>
      </c>
      <c r="E17355" t="s">
        <v>5122</v>
      </c>
      <c r="F17355" s="1">
        <v>-1701.491</v>
      </c>
      <c r="I17355" s="13">
        <f t="shared" si="271"/>
        <v>-1653296.8470001831</v>
      </c>
    </row>
    <row r="17356" spans="1:9">
      <c r="A17356" s="10">
        <v>44265</v>
      </c>
      <c r="B17356" s="10">
        <v>44264</v>
      </c>
      <c r="C17356" t="s">
        <v>31</v>
      </c>
      <c r="D17356" t="s">
        <v>20495</v>
      </c>
      <c r="E17356" t="s">
        <v>5122</v>
      </c>
      <c r="F17356" s="1">
        <v>-1.7849999999999999</v>
      </c>
      <c r="I17356" s="13">
        <f t="shared" si="271"/>
        <v>-1653298.632000183</v>
      </c>
    </row>
    <row r="17357" spans="1:9">
      <c r="A17357" s="10">
        <v>44265</v>
      </c>
      <c r="B17357" s="10">
        <v>44264</v>
      </c>
      <c r="C17357" t="s">
        <v>452</v>
      </c>
      <c r="D17357" t="s">
        <v>1899</v>
      </c>
      <c r="E17357" t="s">
        <v>11</v>
      </c>
      <c r="F17357" s="1">
        <v>-0.59499999999999997</v>
      </c>
      <c r="I17357" s="13">
        <f t="shared" si="271"/>
        <v>-1653299.227000183</v>
      </c>
    </row>
    <row r="17358" spans="1:9">
      <c r="A17358" s="10">
        <v>44265</v>
      </c>
      <c r="B17358" s="10">
        <v>44264</v>
      </c>
      <c r="C17358" t="s">
        <v>20494</v>
      </c>
      <c r="D17358" t="s">
        <v>20493</v>
      </c>
      <c r="E17358" t="s">
        <v>17163</v>
      </c>
      <c r="F17358" s="1">
        <v>-998.16600000000005</v>
      </c>
      <c r="I17358" s="13">
        <f t="shared" si="271"/>
        <v>-1654297.3930001829</v>
      </c>
    </row>
    <row r="17359" spans="1:9">
      <c r="A17359" s="10">
        <v>44265</v>
      </c>
      <c r="B17359" s="10">
        <v>44264</v>
      </c>
      <c r="C17359" t="s">
        <v>12249</v>
      </c>
      <c r="D17359" t="s">
        <v>20491</v>
      </c>
      <c r="E17359" t="s">
        <v>11</v>
      </c>
      <c r="F17359" s="1">
        <v>-0.59499999999999997</v>
      </c>
      <c r="I17359" s="13">
        <f t="shared" si="271"/>
        <v>-1654297.9880001829</v>
      </c>
    </row>
    <row r="17360" spans="1:9">
      <c r="A17360" s="10">
        <v>44265</v>
      </c>
      <c r="B17360" s="10">
        <v>44264</v>
      </c>
      <c r="C17360" t="s">
        <v>452</v>
      </c>
      <c r="D17360" t="s">
        <v>2030</v>
      </c>
      <c r="E17360" t="s">
        <v>11</v>
      </c>
      <c r="F17360" s="1">
        <v>-0.59499999999999997</v>
      </c>
      <c r="I17360" s="13">
        <f t="shared" si="271"/>
        <v>-1654298.5830001829</v>
      </c>
    </row>
    <row r="17361" spans="1:9">
      <c r="A17361" s="10">
        <v>44265</v>
      </c>
      <c r="B17361" s="10">
        <v>44264</v>
      </c>
      <c r="C17361" t="s">
        <v>20490</v>
      </c>
      <c r="D17361" t="s">
        <v>20489</v>
      </c>
      <c r="E17361" t="s">
        <v>561</v>
      </c>
      <c r="F17361" s="1">
        <v>-6489.3909999999996</v>
      </c>
      <c r="I17361" s="13">
        <f t="shared" si="271"/>
        <v>-1660787.9740001829</v>
      </c>
    </row>
    <row r="17362" spans="1:9">
      <c r="A17362" s="10">
        <v>44265</v>
      </c>
      <c r="B17362" s="10">
        <v>44264</v>
      </c>
      <c r="C17362" t="s">
        <v>31</v>
      </c>
      <c r="D17362" t="s">
        <v>20489</v>
      </c>
      <c r="E17362" t="s">
        <v>561</v>
      </c>
      <c r="F17362" s="1">
        <v>-1.7849999999999999</v>
      </c>
      <c r="I17362" s="13">
        <f t="shared" si="271"/>
        <v>-1660789.7590001829</v>
      </c>
    </row>
    <row r="17363" spans="1:9">
      <c r="A17363" s="10">
        <v>44265</v>
      </c>
      <c r="B17363" s="10">
        <v>44264</v>
      </c>
      <c r="C17363" t="s">
        <v>20488</v>
      </c>
      <c r="D17363" t="s">
        <v>20487</v>
      </c>
      <c r="E17363" t="s">
        <v>5478</v>
      </c>
      <c r="F17363" s="1">
        <v>-233.73500000000001</v>
      </c>
      <c r="I17363" s="13">
        <f t="shared" si="271"/>
        <v>-1661023.494000183</v>
      </c>
    </row>
    <row r="17364" spans="1:9">
      <c r="A17364" s="10">
        <v>44265</v>
      </c>
      <c r="B17364" s="10">
        <v>44264</v>
      </c>
      <c r="C17364" t="s">
        <v>31</v>
      </c>
      <c r="D17364" t="s">
        <v>20487</v>
      </c>
      <c r="E17364" t="s">
        <v>5478</v>
      </c>
      <c r="F17364" s="1">
        <v>-1.7849999999999999</v>
      </c>
      <c r="I17364" s="13">
        <f t="shared" si="271"/>
        <v>-1661025.2790001829</v>
      </c>
    </row>
    <row r="17365" spans="1:9">
      <c r="A17365" s="10">
        <v>44265</v>
      </c>
      <c r="B17365" s="10">
        <v>44264</v>
      </c>
      <c r="C17365" t="s">
        <v>31</v>
      </c>
      <c r="D17365" t="s">
        <v>20477</v>
      </c>
      <c r="E17365" t="s">
        <v>20476</v>
      </c>
      <c r="F17365" s="1">
        <v>-1.7849999999999999</v>
      </c>
      <c r="I17365" s="13">
        <f t="shared" si="271"/>
        <v>-1661027.0640001828</v>
      </c>
    </row>
    <row r="17366" spans="1:9">
      <c r="A17366" s="10">
        <v>44266</v>
      </c>
      <c r="B17366" s="10">
        <v>44265</v>
      </c>
      <c r="C17366" t="s">
        <v>20543</v>
      </c>
      <c r="D17366" t="s">
        <v>20542</v>
      </c>
      <c r="E17366" t="s">
        <v>181</v>
      </c>
      <c r="F17366" s="1">
        <v>-337.96499999999997</v>
      </c>
      <c r="I17366" s="13">
        <f t="shared" si="271"/>
        <v>-1661365.0290001829</v>
      </c>
    </row>
    <row r="17367" spans="1:9">
      <c r="A17367" s="10">
        <v>44266</v>
      </c>
      <c r="B17367" s="10">
        <v>44265</v>
      </c>
      <c r="C17367" t="s">
        <v>20541</v>
      </c>
      <c r="D17367" t="s">
        <v>20540</v>
      </c>
      <c r="E17367" t="s">
        <v>20539</v>
      </c>
      <c r="F17367" s="1">
        <v>-252.166</v>
      </c>
      <c r="I17367" s="13">
        <f t="shared" si="271"/>
        <v>-1661617.1950001828</v>
      </c>
    </row>
    <row r="17368" spans="1:9">
      <c r="A17368" s="10">
        <v>44266</v>
      </c>
      <c r="B17368" s="10">
        <v>44265</v>
      </c>
      <c r="C17368" t="s">
        <v>12249</v>
      </c>
      <c r="D17368" t="s">
        <v>20537</v>
      </c>
      <c r="E17368" t="s">
        <v>11</v>
      </c>
      <c r="F17368" s="1">
        <v>-0.59499999999999997</v>
      </c>
      <c r="I17368" s="13">
        <f t="shared" si="271"/>
        <v>-1661617.7900001828</v>
      </c>
    </row>
    <row r="17369" spans="1:9">
      <c r="A17369" s="10">
        <v>44266</v>
      </c>
      <c r="B17369" s="10">
        <v>44265</v>
      </c>
      <c r="C17369" t="s">
        <v>20536</v>
      </c>
      <c r="D17369" t="s">
        <v>20535</v>
      </c>
      <c r="E17369" t="s">
        <v>668</v>
      </c>
      <c r="F17369" s="1">
        <v>-991.68499999999995</v>
      </c>
      <c r="I17369" s="13">
        <f t="shared" si="271"/>
        <v>-1662609.4750001829</v>
      </c>
    </row>
    <row r="17370" spans="1:9">
      <c r="A17370" s="10">
        <v>44266</v>
      </c>
      <c r="B17370" s="10">
        <v>44265</v>
      </c>
      <c r="C17370" t="s">
        <v>20534</v>
      </c>
      <c r="D17370" t="s">
        <v>20533</v>
      </c>
      <c r="E17370" t="s">
        <v>494</v>
      </c>
      <c r="F17370" s="1">
        <v>-1271.1869999999999</v>
      </c>
      <c r="I17370" s="13">
        <f t="shared" si="271"/>
        <v>-1663880.6620001828</v>
      </c>
    </row>
    <row r="17371" spans="1:9">
      <c r="A17371" s="10">
        <v>44266</v>
      </c>
      <c r="B17371" s="10">
        <v>44265</v>
      </c>
      <c r="C17371" t="s">
        <v>20532</v>
      </c>
      <c r="D17371" t="s">
        <v>20531</v>
      </c>
      <c r="E17371" t="s">
        <v>19020</v>
      </c>
      <c r="F17371" s="1">
        <v>-24313.569</v>
      </c>
      <c r="I17371" s="13">
        <f t="shared" si="271"/>
        <v>-1688194.2310001827</v>
      </c>
    </row>
    <row r="17372" spans="1:9">
      <c r="A17372" s="10">
        <v>44266</v>
      </c>
      <c r="B17372" s="10">
        <v>44265</v>
      </c>
      <c r="C17372" t="s">
        <v>20530</v>
      </c>
      <c r="D17372" t="s">
        <v>20529</v>
      </c>
      <c r="E17372" t="s">
        <v>13665</v>
      </c>
      <c r="F17372" s="1">
        <v>-32954.173000000003</v>
      </c>
      <c r="I17372" s="13">
        <f t="shared" si="271"/>
        <v>-1721148.4040001826</v>
      </c>
    </row>
    <row r="17373" spans="1:9">
      <c r="A17373" s="10">
        <v>44266</v>
      </c>
      <c r="B17373" s="10">
        <v>44265</v>
      </c>
      <c r="C17373" t="s">
        <v>20528</v>
      </c>
      <c r="D17373" t="s">
        <v>20527</v>
      </c>
      <c r="E17373" t="s">
        <v>20526</v>
      </c>
      <c r="F17373" s="1">
        <v>-364.61500000000001</v>
      </c>
      <c r="I17373" s="13">
        <f t="shared" si="271"/>
        <v>-1721513.0190001826</v>
      </c>
    </row>
    <row r="17374" spans="1:9">
      <c r="A17374" s="10">
        <v>44266</v>
      </c>
      <c r="B17374" s="10">
        <v>44265</v>
      </c>
      <c r="C17374" t="s">
        <v>20525</v>
      </c>
      <c r="D17374" t="s">
        <v>20524</v>
      </c>
      <c r="E17374" t="s">
        <v>11</v>
      </c>
      <c r="F17374" s="1">
        <v>-35187.682000000001</v>
      </c>
      <c r="I17374" s="13">
        <f t="shared" si="271"/>
        <v>-1756700.7010001827</v>
      </c>
    </row>
    <row r="17375" spans="1:9">
      <c r="A17375" s="10">
        <v>44266</v>
      </c>
      <c r="B17375" s="10">
        <v>44265</v>
      </c>
      <c r="C17375" t="s">
        <v>20523</v>
      </c>
      <c r="D17375" t="s">
        <v>20522</v>
      </c>
      <c r="E17375" t="s">
        <v>11</v>
      </c>
      <c r="F17375" s="1">
        <v>-40899.078000000001</v>
      </c>
      <c r="I17375" s="13">
        <f t="shared" si="271"/>
        <v>-1797599.7790001826</v>
      </c>
    </row>
    <row r="17376" spans="1:9">
      <c r="A17376" s="10">
        <v>44266</v>
      </c>
      <c r="B17376" s="10">
        <v>44265</v>
      </c>
      <c r="C17376" t="s">
        <v>20521</v>
      </c>
      <c r="D17376" t="s">
        <v>20520</v>
      </c>
      <c r="E17376" t="s">
        <v>20519</v>
      </c>
      <c r="F17376" s="1">
        <v>-6504.277</v>
      </c>
      <c r="I17376" s="13">
        <f t="shared" si="271"/>
        <v>-1804104.0560001826</v>
      </c>
    </row>
    <row r="17377" spans="1:9">
      <c r="A17377" s="10">
        <v>44266</v>
      </c>
      <c r="B17377" s="10">
        <v>44265</v>
      </c>
      <c r="C17377" t="s">
        <v>20518</v>
      </c>
      <c r="D17377" t="s">
        <v>20517</v>
      </c>
      <c r="E17377" t="s">
        <v>11</v>
      </c>
      <c r="F17377" s="1">
        <v>-11841.866</v>
      </c>
      <c r="I17377" s="13">
        <f t="shared" si="271"/>
        <v>-1815945.9220001826</v>
      </c>
    </row>
    <row r="17378" spans="1:9">
      <c r="A17378" s="10">
        <v>44266</v>
      </c>
      <c r="B17378" s="10">
        <v>44265</v>
      </c>
      <c r="C17378" t="s">
        <v>20516</v>
      </c>
      <c r="D17378" t="s">
        <v>20515</v>
      </c>
      <c r="E17378" t="s">
        <v>181</v>
      </c>
      <c r="F17378" s="1">
        <v>-337.96499999999997</v>
      </c>
      <c r="I17378" s="13">
        <f t="shared" si="271"/>
        <v>-1816283.8870001826</v>
      </c>
    </row>
    <row r="17379" spans="1:9">
      <c r="A17379" s="10">
        <v>44267</v>
      </c>
      <c r="B17379" s="10">
        <v>44266</v>
      </c>
      <c r="C17379" t="s">
        <v>20565</v>
      </c>
      <c r="D17379" t="s">
        <v>20564</v>
      </c>
      <c r="E17379" t="s">
        <v>19739</v>
      </c>
      <c r="F17379" s="1">
        <v>-2853.953</v>
      </c>
      <c r="I17379" s="13">
        <f t="shared" si="271"/>
        <v>-1819137.8400001826</v>
      </c>
    </row>
    <row r="17380" spans="1:9">
      <c r="A17380" s="10">
        <v>44267</v>
      </c>
      <c r="B17380" s="10">
        <v>44266</v>
      </c>
      <c r="C17380" t="s">
        <v>7</v>
      </c>
      <c r="E17380" t="s">
        <v>11</v>
      </c>
      <c r="F17380" s="1">
        <v>-1.9</v>
      </c>
      <c r="I17380" s="13">
        <f t="shared" si="271"/>
        <v>-1819139.7400001825</v>
      </c>
    </row>
    <row r="17381" spans="1:9">
      <c r="A17381" s="10">
        <v>44267</v>
      </c>
      <c r="B17381" s="10">
        <v>44266</v>
      </c>
      <c r="C17381" t="s">
        <v>7</v>
      </c>
      <c r="E17381" t="s">
        <v>11</v>
      </c>
      <c r="F17381" s="1">
        <v>-1.9</v>
      </c>
      <c r="I17381" s="13">
        <f t="shared" si="271"/>
        <v>-1819141.6400001824</v>
      </c>
    </row>
    <row r="17382" spans="1:9">
      <c r="A17382" s="10">
        <v>44267</v>
      </c>
      <c r="B17382" s="10">
        <v>44266</v>
      </c>
      <c r="C17382" t="s">
        <v>20563</v>
      </c>
      <c r="D17382" t="s">
        <v>20562</v>
      </c>
      <c r="E17382" t="s">
        <v>17321</v>
      </c>
      <c r="F17382" s="1">
        <v>-880.81</v>
      </c>
      <c r="I17382" s="13">
        <f t="shared" si="271"/>
        <v>-1820022.4500001825</v>
      </c>
    </row>
    <row r="17383" spans="1:9">
      <c r="A17383" s="10">
        <v>44267</v>
      </c>
      <c r="B17383" s="10">
        <v>44266</v>
      </c>
      <c r="C17383" t="s">
        <v>20561</v>
      </c>
      <c r="D17383" t="s">
        <v>20560</v>
      </c>
      <c r="E17383" t="s">
        <v>17321</v>
      </c>
      <c r="F17383" s="1">
        <v>-1208.2929999999999</v>
      </c>
      <c r="I17383" s="13">
        <f t="shared" si="271"/>
        <v>-1821230.7430001826</v>
      </c>
    </row>
    <row r="17384" spans="1:9">
      <c r="A17384" s="10">
        <v>44267</v>
      </c>
      <c r="B17384" s="10">
        <v>44266</v>
      </c>
      <c r="C17384" t="s">
        <v>20559</v>
      </c>
      <c r="D17384" t="s">
        <v>20558</v>
      </c>
      <c r="E17384" t="s">
        <v>17321</v>
      </c>
      <c r="F17384" s="1">
        <v>-446.85</v>
      </c>
      <c r="I17384" s="13">
        <f t="shared" si="271"/>
        <v>-1821677.5930001826</v>
      </c>
    </row>
    <row r="17385" spans="1:9">
      <c r="A17385" s="10">
        <v>44267</v>
      </c>
      <c r="B17385" s="10">
        <v>44266</v>
      </c>
      <c r="C17385" t="s">
        <v>20557</v>
      </c>
      <c r="D17385" t="s">
        <v>20556</v>
      </c>
      <c r="E17385" t="s">
        <v>11</v>
      </c>
      <c r="F17385" s="1">
        <v>-3000</v>
      </c>
      <c r="I17385" s="13">
        <f t="shared" si="271"/>
        <v>-1824677.5930001826</v>
      </c>
    </row>
    <row r="17386" spans="1:9">
      <c r="A17386" s="10">
        <v>44267</v>
      </c>
      <c r="B17386" s="10">
        <v>44266</v>
      </c>
      <c r="C17386" t="s">
        <v>20555</v>
      </c>
      <c r="D17386" t="s">
        <v>20554</v>
      </c>
      <c r="E17386" t="s">
        <v>17321</v>
      </c>
      <c r="F17386" s="1">
        <v>-78</v>
      </c>
      <c r="I17386" s="13">
        <f t="shared" si="271"/>
        <v>-1824755.5930001826</v>
      </c>
    </row>
    <row r="17387" spans="1:9">
      <c r="A17387" s="10">
        <v>44267</v>
      </c>
      <c r="B17387" s="10">
        <v>44266</v>
      </c>
      <c r="C17387" t="s">
        <v>20553</v>
      </c>
      <c r="D17387" t="s">
        <v>20552</v>
      </c>
      <c r="E17387" t="s">
        <v>11</v>
      </c>
      <c r="F17387" s="1">
        <v>-2543.5810000000001</v>
      </c>
      <c r="I17387" s="13">
        <f t="shared" si="271"/>
        <v>-1827299.1740001827</v>
      </c>
    </row>
    <row r="17388" spans="1:9">
      <c r="A17388" s="10">
        <v>44267</v>
      </c>
      <c r="B17388" s="10">
        <v>44266</v>
      </c>
      <c r="C17388" t="s">
        <v>20551</v>
      </c>
      <c r="D17388" t="s">
        <v>20550</v>
      </c>
      <c r="E17388" t="s">
        <v>11</v>
      </c>
      <c r="F17388" s="1">
        <v>-578.64599999999996</v>
      </c>
      <c r="I17388" s="13">
        <f t="shared" si="271"/>
        <v>-1827877.8200001826</v>
      </c>
    </row>
    <row r="17389" spans="1:9">
      <c r="A17389" s="10">
        <v>44267</v>
      </c>
      <c r="B17389" s="10">
        <v>44266</v>
      </c>
      <c r="C17389" t="s">
        <v>20549</v>
      </c>
      <c r="E17389" t="s">
        <v>100</v>
      </c>
      <c r="F17389" s="1">
        <v>-19947.213</v>
      </c>
      <c r="I17389" s="13">
        <f t="shared" si="271"/>
        <v>-1847825.0330001826</v>
      </c>
    </row>
    <row r="17390" spans="1:9">
      <c r="A17390" s="10">
        <v>44267</v>
      </c>
      <c r="B17390" s="10">
        <v>44266</v>
      </c>
      <c r="C17390" t="s">
        <v>101</v>
      </c>
      <c r="E17390" t="s">
        <v>11</v>
      </c>
      <c r="F17390" s="1">
        <v>-9.52</v>
      </c>
      <c r="I17390" s="13">
        <f t="shared" si="271"/>
        <v>-1847834.5530001826</v>
      </c>
    </row>
    <row r="17391" spans="1:9">
      <c r="A17391" s="10">
        <v>44267</v>
      </c>
      <c r="B17391" s="10">
        <v>44266</v>
      </c>
      <c r="C17391" t="s">
        <v>184</v>
      </c>
      <c r="E17391" t="s">
        <v>11</v>
      </c>
      <c r="F17391" s="1">
        <v>-10</v>
      </c>
      <c r="I17391" s="13">
        <f t="shared" si="271"/>
        <v>-1847844.5530001826</v>
      </c>
    </row>
    <row r="17392" spans="1:9">
      <c r="A17392" s="10">
        <v>44267</v>
      </c>
      <c r="B17392" s="10">
        <v>44266</v>
      </c>
      <c r="C17392" t="s">
        <v>184</v>
      </c>
      <c r="E17392" t="s">
        <v>11</v>
      </c>
      <c r="F17392" s="1">
        <v>-10</v>
      </c>
      <c r="I17392" s="13">
        <f t="shared" si="271"/>
        <v>-1847854.5530001826</v>
      </c>
    </row>
    <row r="17393" spans="1:9">
      <c r="A17393" s="10">
        <v>44265</v>
      </c>
      <c r="B17393" s="10">
        <v>44266</v>
      </c>
      <c r="C17393" t="s">
        <v>471</v>
      </c>
      <c r="D17393" t="s">
        <v>472</v>
      </c>
      <c r="E17393" t="s">
        <v>11</v>
      </c>
      <c r="G17393" s="1">
        <v>14000</v>
      </c>
      <c r="I17393" s="13">
        <f t="shared" si="271"/>
        <v>-1833854.5530001826</v>
      </c>
    </row>
    <row r="17394" spans="1:9">
      <c r="A17394" s="10">
        <v>44265</v>
      </c>
      <c r="B17394" s="10">
        <v>44266</v>
      </c>
      <c r="C17394" t="s">
        <v>17624</v>
      </c>
      <c r="D17394" t="s">
        <v>2014</v>
      </c>
      <c r="E17394" t="s">
        <v>11</v>
      </c>
      <c r="G17394" s="1">
        <v>13500</v>
      </c>
      <c r="I17394" s="13">
        <f t="shared" si="271"/>
        <v>-1820354.5530001826</v>
      </c>
    </row>
    <row r="17395" spans="1:9">
      <c r="A17395" s="10">
        <v>44265</v>
      </c>
      <c r="B17395" s="10">
        <v>44266</v>
      </c>
      <c r="C17395" t="s">
        <v>6473</v>
      </c>
      <c r="D17395" t="s">
        <v>1899</v>
      </c>
      <c r="E17395" t="s">
        <v>11</v>
      </c>
      <c r="G17395" s="1">
        <v>24000</v>
      </c>
      <c r="I17395" s="13">
        <f t="shared" si="271"/>
        <v>-1796354.5530001826</v>
      </c>
    </row>
    <row r="17396" spans="1:9">
      <c r="A17396" s="10">
        <v>44265</v>
      </c>
      <c r="B17396" s="10">
        <v>44266</v>
      </c>
      <c r="C17396" t="s">
        <v>20492</v>
      </c>
      <c r="D17396" t="s">
        <v>20491</v>
      </c>
      <c r="E17396" t="s">
        <v>11</v>
      </c>
      <c r="G17396" s="1">
        <v>400000</v>
      </c>
      <c r="I17396" s="13">
        <f t="shared" si="271"/>
        <v>-1396354.5530001826</v>
      </c>
    </row>
    <row r="17397" spans="1:9">
      <c r="A17397" s="10">
        <v>44265</v>
      </c>
      <c r="B17397" s="10">
        <v>44266</v>
      </c>
      <c r="C17397" t="s">
        <v>11834</v>
      </c>
      <c r="D17397" t="s">
        <v>2030</v>
      </c>
      <c r="E17397" t="s">
        <v>11</v>
      </c>
      <c r="G17397" s="1">
        <v>22000</v>
      </c>
      <c r="I17397" s="13">
        <f t="shared" si="271"/>
        <v>-1374354.5530001826</v>
      </c>
    </row>
    <row r="17398" spans="1:9">
      <c r="A17398" s="10">
        <v>44270</v>
      </c>
      <c r="B17398" s="10">
        <v>44267</v>
      </c>
      <c r="C17398" t="s">
        <v>31</v>
      </c>
      <c r="D17398" t="s">
        <v>20566</v>
      </c>
      <c r="E17398" t="s">
        <v>240</v>
      </c>
      <c r="F17398" s="1">
        <v>-1.7849999999999999</v>
      </c>
      <c r="I17398" s="13">
        <f t="shared" si="271"/>
        <v>-1374356.3380001825</v>
      </c>
    </row>
    <row r="17399" spans="1:9">
      <c r="A17399" s="10">
        <v>44270</v>
      </c>
      <c r="B17399" s="10">
        <v>44267</v>
      </c>
      <c r="C17399" t="s">
        <v>184</v>
      </c>
      <c r="E17399" t="s">
        <v>11</v>
      </c>
      <c r="F17399" s="1">
        <v>-10</v>
      </c>
      <c r="I17399" s="13">
        <f t="shared" si="271"/>
        <v>-1374366.3380001825</v>
      </c>
    </row>
    <row r="17400" spans="1:9">
      <c r="A17400" s="10">
        <v>44270</v>
      </c>
      <c r="B17400" s="10">
        <v>44267</v>
      </c>
      <c r="C17400" t="s">
        <v>7</v>
      </c>
      <c r="E17400" t="s">
        <v>11</v>
      </c>
      <c r="F17400" s="1">
        <v>-1.9</v>
      </c>
      <c r="I17400" s="13">
        <f t="shared" si="271"/>
        <v>-1374368.2380001824</v>
      </c>
    </row>
    <row r="17401" spans="1:9">
      <c r="A17401" s="10">
        <v>44270</v>
      </c>
      <c r="B17401" s="10">
        <v>44267</v>
      </c>
      <c r="C17401" t="s">
        <v>20601</v>
      </c>
      <c r="D17401" t="s">
        <v>20600</v>
      </c>
      <c r="E17401" t="s">
        <v>13777</v>
      </c>
      <c r="F17401" s="1">
        <v>-1743.9770000000001</v>
      </c>
      <c r="I17401" s="13">
        <f t="shared" si="271"/>
        <v>-1376112.2150001824</v>
      </c>
    </row>
    <row r="17402" spans="1:9">
      <c r="A17402" s="10">
        <v>44270</v>
      </c>
      <c r="B17402" s="10">
        <v>44267</v>
      </c>
      <c r="C17402" t="s">
        <v>20599</v>
      </c>
      <c r="D17402" t="s">
        <v>20598</v>
      </c>
      <c r="E17402" t="s">
        <v>5616</v>
      </c>
      <c r="F17402" s="1">
        <v>-431.38</v>
      </c>
      <c r="I17402" s="13">
        <f t="shared" si="271"/>
        <v>-1376543.5950001823</v>
      </c>
    </row>
    <row r="17403" spans="1:9">
      <c r="A17403" s="10">
        <v>44270</v>
      </c>
      <c r="B17403" s="10">
        <v>44267</v>
      </c>
      <c r="C17403" t="s">
        <v>20597</v>
      </c>
      <c r="D17403" t="s">
        <v>20596</v>
      </c>
      <c r="E17403" t="s">
        <v>8015</v>
      </c>
      <c r="F17403" s="1">
        <v>-4127.7479999999996</v>
      </c>
      <c r="I17403" s="13">
        <f t="shared" si="271"/>
        <v>-1380671.3430001822</v>
      </c>
    </row>
    <row r="17404" spans="1:9">
      <c r="A17404" s="10">
        <v>44270</v>
      </c>
      <c r="B17404" s="10">
        <v>44267</v>
      </c>
      <c r="C17404" t="s">
        <v>31</v>
      </c>
      <c r="D17404" t="s">
        <v>20596</v>
      </c>
      <c r="E17404" t="s">
        <v>8015</v>
      </c>
      <c r="F17404" s="1">
        <v>-1.7849999999999999</v>
      </c>
      <c r="I17404" s="13">
        <f t="shared" si="271"/>
        <v>-1380673.1280001821</v>
      </c>
    </row>
    <row r="17405" spans="1:9">
      <c r="A17405" s="10">
        <v>44270</v>
      </c>
      <c r="B17405" s="10">
        <v>44267</v>
      </c>
      <c r="C17405" t="s">
        <v>20595</v>
      </c>
      <c r="D17405" t="s">
        <v>20594</v>
      </c>
      <c r="E17405" t="s">
        <v>198</v>
      </c>
      <c r="F17405" s="1">
        <v>-50</v>
      </c>
      <c r="I17405" s="13">
        <f t="shared" si="271"/>
        <v>-1380723.1280001821</v>
      </c>
    </row>
    <row r="17406" spans="1:9">
      <c r="A17406" s="10">
        <v>44270</v>
      </c>
      <c r="B17406" s="10">
        <v>44267</v>
      </c>
      <c r="C17406" t="s">
        <v>20593</v>
      </c>
      <c r="D17406" t="s">
        <v>20592</v>
      </c>
      <c r="E17406" t="s">
        <v>11</v>
      </c>
      <c r="F17406" s="1">
        <v>-2569.7539999999999</v>
      </c>
      <c r="I17406" s="13">
        <f t="shared" si="271"/>
        <v>-1383292.8820001821</v>
      </c>
    </row>
    <row r="17407" spans="1:9">
      <c r="A17407" s="10">
        <v>44270</v>
      </c>
      <c r="B17407" s="10">
        <v>44267</v>
      </c>
      <c r="C17407" t="s">
        <v>20591</v>
      </c>
      <c r="D17407" t="s">
        <v>20590</v>
      </c>
      <c r="E17407" t="s">
        <v>198</v>
      </c>
      <c r="F17407" s="1">
        <v>-50</v>
      </c>
      <c r="I17407" s="13">
        <f t="shared" si="271"/>
        <v>-1383342.8820001821</v>
      </c>
    </row>
    <row r="17408" spans="1:9">
      <c r="A17408" s="10">
        <v>44270</v>
      </c>
      <c r="B17408" s="10">
        <v>44267</v>
      </c>
      <c r="C17408" t="s">
        <v>20589</v>
      </c>
      <c r="D17408" t="s">
        <v>20588</v>
      </c>
      <c r="E17408" t="s">
        <v>11</v>
      </c>
      <c r="F17408" s="1">
        <v>-172.55500000000001</v>
      </c>
      <c r="I17408" s="13">
        <f t="shared" si="271"/>
        <v>-1383515.437000182</v>
      </c>
    </row>
    <row r="17409" spans="1:9">
      <c r="A17409" s="10">
        <v>44270</v>
      </c>
      <c r="B17409" s="10">
        <v>44267</v>
      </c>
      <c r="C17409" t="s">
        <v>20587</v>
      </c>
      <c r="D17409" t="s">
        <v>20586</v>
      </c>
      <c r="E17409" t="s">
        <v>5478</v>
      </c>
      <c r="F17409" s="1">
        <v>-3237.0770000000002</v>
      </c>
      <c r="I17409" s="13">
        <f t="shared" si="271"/>
        <v>-1386752.514000182</v>
      </c>
    </row>
    <row r="17410" spans="1:9">
      <c r="A17410" s="10">
        <v>44270</v>
      </c>
      <c r="B17410" s="10">
        <v>44267</v>
      </c>
      <c r="C17410" t="s">
        <v>31</v>
      </c>
      <c r="D17410" t="s">
        <v>20586</v>
      </c>
      <c r="E17410" t="s">
        <v>5478</v>
      </c>
      <c r="F17410" s="1">
        <v>-1.7849999999999999</v>
      </c>
      <c r="I17410" s="13">
        <f t="shared" si="271"/>
        <v>-1386754.299000182</v>
      </c>
    </row>
    <row r="17411" spans="1:9">
      <c r="A17411" s="10">
        <v>44270</v>
      </c>
      <c r="B17411" s="10">
        <v>44267</v>
      </c>
      <c r="C17411" t="s">
        <v>20585</v>
      </c>
      <c r="D17411" t="s">
        <v>20584</v>
      </c>
      <c r="E17411" t="s">
        <v>20118</v>
      </c>
      <c r="F17411" s="1">
        <v>-1989.9</v>
      </c>
      <c r="I17411" s="13">
        <f t="shared" ref="I17411:I17474" si="272">I17410+F17411+G17411</f>
        <v>-1388744.1990001819</v>
      </c>
    </row>
    <row r="17412" spans="1:9">
      <c r="A17412" s="10">
        <v>44270</v>
      </c>
      <c r="B17412" s="10">
        <v>44267</v>
      </c>
      <c r="C17412" t="s">
        <v>20583</v>
      </c>
      <c r="D17412" t="s">
        <v>20582</v>
      </c>
      <c r="E17412" t="s">
        <v>20581</v>
      </c>
      <c r="F17412" s="1">
        <v>-669.76400000000001</v>
      </c>
      <c r="I17412" s="13">
        <f t="shared" si="272"/>
        <v>-1389413.9630001818</v>
      </c>
    </row>
    <row r="17413" spans="1:9">
      <c r="A17413" s="10">
        <v>44270</v>
      </c>
      <c r="B17413" s="10">
        <v>44267</v>
      </c>
      <c r="C17413" t="s">
        <v>27</v>
      </c>
      <c r="E17413" t="s">
        <v>11</v>
      </c>
      <c r="F17413" s="1">
        <v>-297.5</v>
      </c>
      <c r="I17413" s="13">
        <f t="shared" si="272"/>
        <v>-1389711.4630001818</v>
      </c>
    </row>
    <row r="17414" spans="1:9">
      <c r="A17414" s="10">
        <v>44270</v>
      </c>
      <c r="B17414" s="10">
        <v>44267</v>
      </c>
      <c r="C17414" t="s">
        <v>20580</v>
      </c>
      <c r="D17414" t="s">
        <v>20579</v>
      </c>
      <c r="E17414" t="s">
        <v>13777</v>
      </c>
      <c r="F17414" s="1">
        <v>-1225.26</v>
      </c>
      <c r="I17414" s="13">
        <f t="shared" si="272"/>
        <v>-1390936.7230001818</v>
      </c>
    </row>
    <row r="17415" spans="1:9">
      <c r="A17415" s="10">
        <v>44270</v>
      </c>
      <c r="B17415" s="10">
        <v>44267</v>
      </c>
      <c r="C17415" t="s">
        <v>20578</v>
      </c>
      <c r="D17415" t="s">
        <v>20577</v>
      </c>
      <c r="E17415" t="s">
        <v>11</v>
      </c>
      <c r="F17415" s="1">
        <v>-649.74</v>
      </c>
      <c r="I17415" s="13">
        <f t="shared" si="272"/>
        <v>-1391586.4630001818</v>
      </c>
    </row>
    <row r="17416" spans="1:9">
      <c r="A17416" s="10">
        <v>44270</v>
      </c>
      <c r="B17416" s="10">
        <v>44267</v>
      </c>
      <c r="C17416" t="s">
        <v>20576</v>
      </c>
      <c r="D17416" t="s">
        <v>20575</v>
      </c>
      <c r="E17416" t="s">
        <v>5616</v>
      </c>
      <c r="F17416" s="1">
        <v>-431.38</v>
      </c>
      <c r="I17416" s="13">
        <f t="shared" si="272"/>
        <v>-1392017.8430001817</v>
      </c>
    </row>
    <row r="17417" spans="1:9">
      <c r="A17417" s="10">
        <v>44270</v>
      </c>
      <c r="B17417" s="10">
        <v>44267</v>
      </c>
      <c r="C17417" t="s">
        <v>20574</v>
      </c>
      <c r="D17417" t="s">
        <v>20573</v>
      </c>
      <c r="E17417" t="s">
        <v>17215</v>
      </c>
      <c r="F17417" s="1">
        <v>-1060.884</v>
      </c>
      <c r="I17417" s="13">
        <f t="shared" si="272"/>
        <v>-1393078.7270001818</v>
      </c>
    </row>
    <row r="17418" spans="1:9">
      <c r="A17418" s="10">
        <v>44270</v>
      </c>
      <c r="B17418" s="10">
        <v>44267</v>
      </c>
      <c r="C17418" t="s">
        <v>31</v>
      </c>
      <c r="D17418" t="s">
        <v>20573</v>
      </c>
      <c r="E17418" t="s">
        <v>17215</v>
      </c>
      <c r="F17418" s="1">
        <v>-1.7849999999999999</v>
      </c>
      <c r="I17418" s="13">
        <f t="shared" si="272"/>
        <v>-1393080.5120001817</v>
      </c>
    </row>
    <row r="17419" spans="1:9">
      <c r="A17419" s="10">
        <v>44270</v>
      </c>
      <c r="B17419" s="10">
        <v>44267</v>
      </c>
      <c r="C17419" t="s">
        <v>20572</v>
      </c>
      <c r="D17419" t="s">
        <v>20571</v>
      </c>
      <c r="E17419" t="s">
        <v>20570</v>
      </c>
      <c r="F17419" s="1">
        <v>-29383.002</v>
      </c>
      <c r="I17419" s="13">
        <f t="shared" si="272"/>
        <v>-1422463.5140001818</v>
      </c>
    </row>
    <row r="17420" spans="1:9">
      <c r="A17420" s="10">
        <v>44270</v>
      </c>
      <c r="B17420" s="10">
        <v>44267</v>
      </c>
      <c r="C17420" t="s">
        <v>31</v>
      </c>
      <c r="D17420" t="s">
        <v>20571</v>
      </c>
      <c r="E17420" t="s">
        <v>20570</v>
      </c>
      <c r="F17420" s="1">
        <v>-1.7849999999999999</v>
      </c>
      <c r="I17420" s="13">
        <f t="shared" si="272"/>
        <v>-1422465.2990001817</v>
      </c>
    </row>
    <row r="17421" spans="1:9">
      <c r="A17421" s="10">
        <v>44270</v>
      </c>
      <c r="B17421" s="10">
        <v>44267</v>
      </c>
      <c r="C17421" t="s">
        <v>20569</v>
      </c>
      <c r="D17421" t="s">
        <v>20568</v>
      </c>
      <c r="E17421" t="s">
        <v>4012</v>
      </c>
      <c r="F17421" s="1">
        <v>-3005.5160000000001</v>
      </c>
      <c r="I17421" s="13">
        <f t="shared" si="272"/>
        <v>-1425470.8150001818</v>
      </c>
    </row>
    <row r="17422" spans="1:9">
      <c r="A17422" s="10">
        <v>44270</v>
      </c>
      <c r="B17422" s="10">
        <v>44267</v>
      </c>
      <c r="C17422" t="s">
        <v>31</v>
      </c>
      <c r="D17422" t="s">
        <v>20568</v>
      </c>
      <c r="E17422" t="s">
        <v>4012</v>
      </c>
      <c r="F17422" s="1">
        <v>-1.7849999999999999</v>
      </c>
      <c r="I17422" s="13">
        <f t="shared" si="272"/>
        <v>-1425472.6000001817</v>
      </c>
    </row>
    <row r="17423" spans="1:9">
      <c r="A17423" s="10">
        <v>44270</v>
      </c>
      <c r="B17423" s="10">
        <v>44267</v>
      </c>
      <c r="C17423" t="s">
        <v>20567</v>
      </c>
      <c r="D17423" t="s">
        <v>20566</v>
      </c>
      <c r="E17423" t="s">
        <v>240</v>
      </c>
      <c r="F17423" s="1">
        <v>-1162.8140000000001</v>
      </c>
      <c r="I17423" s="13">
        <f t="shared" si="272"/>
        <v>-1426635.4140001817</v>
      </c>
    </row>
    <row r="17424" spans="1:9">
      <c r="A17424" s="10">
        <v>44266</v>
      </c>
      <c r="B17424" s="10">
        <v>44267</v>
      </c>
      <c r="C17424" t="s">
        <v>20538</v>
      </c>
      <c r="D17424" t="s">
        <v>20537</v>
      </c>
      <c r="E17424" t="s">
        <v>11</v>
      </c>
      <c r="G17424" s="1">
        <v>200000</v>
      </c>
      <c r="I17424" s="13">
        <f t="shared" si="272"/>
        <v>-1226635.4140001817</v>
      </c>
    </row>
    <row r="17425" spans="1:9">
      <c r="A17425" s="10">
        <v>44273</v>
      </c>
      <c r="B17425" s="10">
        <v>44270</v>
      </c>
      <c r="C17425" t="s">
        <v>96</v>
      </c>
      <c r="D17425" t="s">
        <v>20657</v>
      </c>
      <c r="E17425" t="s">
        <v>20656</v>
      </c>
      <c r="F17425" s="1">
        <v>-30</v>
      </c>
      <c r="I17425" s="13">
        <f t="shared" si="272"/>
        <v>-1226665.4140001817</v>
      </c>
    </row>
    <row r="17426" spans="1:9">
      <c r="A17426" s="10">
        <v>44273</v>
      </c>
      <c r="B17426" s="10">
        <v>44270</v>
      </c>
      <c r="C17426" t="s">
        <v>105</v>
      </c>
      <c r="D17426" t="s">
        <v>20651</v>
      </c>
      <c r="E17426" t="s">
        <v>20650</v>
      </c>
      <c r="F17426" s="1">
        <v>-0.5</v>
      </c>
      <c r="I17426" s="13">
        <f t="shared" si="272"/>
        <v>-1226665.9140001817</v>
      </c>
    </row>
    <row r="17427" spans="1:9">
      <c r="A17427" s="10">
        <v>44273</v>
      </c>
      <c r="B17427" s="10">
        <v>44270</v>
      </c>
      <c r="C17427" t="s">
        <v>7</v>
      </c>
      <c r="D17427" t="s">
        <v>20647</v>
      </c>
      <c r="E17427" t="s">
        <v>20634</v>
      </c>
      <c r="F17427" s="1">
        <v>-7.6</v>
      </c>
      <c r="I17427" s="13">
        <f t="shared" si="272"/>
        <v>-1226673.5140001818</v>
      </c>
    </row>
    <row r="17428" spans="1:9">
      <c r="A17428" s="10">
        <v>44273</v>
      </c>
      <c r="B17428" s="10">
        <v>44270</v>
      </c>
      <c r="C17428" t="s">
        <v>7</v>
      </c>
      <c r="D17428" t="s">
        <v>20638</v>
      </c>
      <c r="E17428" t="s">
        <v>20628</v>
      </c>
      <c r="F17428" s="1">
        <v>-7.6</v>
      </c>
      <c r="I17428" s="13">
        <f t="shared" si="272"/>
        <v>-1226681.1140001819</v>
      </c>
    </row>
    <row r="17429" spans="1:9">
      <c r="A17429" s="10">
        <v>44273</v>
      </c>
      <c r="B17429" s="10">
        <v>44270</v>
      </c>
      <c r="C17429" t="s">
        <v>105</v>
      </c>
      <c r="D17429" t="s">
        <v>20637</v>
      </c>
      <c r="E17429" t="s">
        <v>20636</v>
      </c>
      <c r="F17429" s="1">
        <v>-0.5</v>
      </c>
      <c r="I17429" s="13">
        <f t="shared" si="272"/>
        <v>-1226681.6140001819</v>
      </c>
    </row>
    <row r="17430" spans="1:9">
      <c r="A17430" s="10">
        <v>44273</v>
      </c>
      <c r="B17430" s="10">
        <v>44270</v>
      </c>
      <c r="C17430" t="s">
        <v>60</v>
      </c>
      <c r="D17430" t="s">
        <v>20635</v>
      </c>
      <c r="E17430" t="s">
        <v>20634</v>
      </c>
      <c r="F17430" s="1">
        <v>-10</v>
      </c>
      <c r="I17430" s="13">
        <f t="shared" si="272"/>
        <v>-1226691.6140001819</v>
      </c>
    </row>
    <row r="17431" spans="1:9">
      <c r="A17431" s="10">
        <v>44273</v>
      </c>
      <c r="B17431" s="10">
        <v>44270</v>
      </c>
      <c r="C17431" t="s">
        <v>96</v>
      </c>
      <c r="D17431" t="s">
        <v>20633</v>
      </c>
      <c r="E17431" t="s">
        <v>20632</v>
      </c>
      <c r="F17431" s="1">
        <v>-30</v>
      </c>
      <c r="I17431" s="13">
        <f t="shared" si="272"/>
        <v>-1226721.6140001819</v>
      </c>
    </row>
    <row r="17432" spans="1:9">
      <c r="A17432" s="10">
        <v>44273</v>
      </c>
      <c r="B17432" s="10">
        <v>44270</v>
      </c>
      <c r="C17432" t="s">
        <v>60</v>
      </c>
      <c r="D17432" t="s">
        <v>20629</v>
      </c>
      <c r="E17432" t="s">
        <v>20628</v>
      </c>
      <c r="F17432" s="1">
        <v>-10</v>
      </c>
      <c r="I17432" s="13">
        <f t="shared" si="272"/>
        <v>-1226731.6140001819</v>
      </c>
    </row>
    <row r="17433" spans="1:9">
      <c r="A17433" s="10">
        <v>44271</v>
      </c>
      <c r="B17433" s="10">
        <v>44270</v>
      </c>
      <c r="C17433" t="s">
        <v>20613</v>
      </c>
      <c r="D17433" t="s">
        <v>20612</v>
      </c>
      <c r="E17433" t="s">
        <v>4209</v>
      </c>
      <c r="F17433" s="1">
        <v>-901.43</v>
      </c>
      <c r="I17433" s="13">
        <f t="shared" si="272"/>
        <v>-1227633.0440001818</v>
      </c>
    </row>
    <row r="17434" spans="1:9">
      <c r="A17434" s="10">
        <v>44271</v>
      </c>
      <c r="B17434" s="10">
        <v>44270</v>
      </c>
      <c r="C17434" t="s">
        <v>20611</v>
      </c>
      <c r="D17434" t="s">
        <v>20610</v>
      </c>
      <c r="E17434" t="s">
        <v>4209</v>
      </c>
      <c r="F17434" s="1">
        <v>-806.23</v>
      </c>
      <c r="I17434" s="13">
        <f t="shared" si="272"/>
        <v>-1228439.2740001818</v>
      </c>
    </row>
    <row r="17435" spans="1:9">
      <c r="A17435" s="10">
        <v>44271</v>
      </c>
      <c r="B17435" s="10">
        <v>44270</v>
      </c>
      <c r="C17435" t="s">
        <v>20609</v>
      </c>
      <c r="D17435" t="s">
        <v>20608</v>
      </c>
      <c r="E17435" t="s">
        <v>8015</v>
      </c>
      <c r="F17435" s="1">
        <v>-3946.529</v>
      </c>
      <c r="I17435" s="13">
        <f t="shared" si="272"/>
        <v>-1232385.8030001819</v>
      </c>
    </row>
    <row r="17436" spans="1:9">
      <c r="A17436" s="10">
        <v>44271</v>
      </c>
      <c r="B17436" s="10">
        <v>44270</v>
      </c>
      <c r="C17436" t="s">
        <v>31</v>
      </c>
      <c r="D17436" t="s">
        <v>20608</v>
      </c>
      <c r="E17436" t="s">
        <v>8015</v>
      </c>
      <c r="F17436" s="1">
        <v>-1.7849999999999999</v>
      </c>
      <c r="I17436" s="13">
        <f t="shared" si="272"/>
        <v>-1232387.5880001818</v>
      </c>
    </row>
    <row r="17437" spans="1:9">
      <c r="A17437" s="10">
        <v>44271</v>
      </c>
      <c r="B17437" s="10">
        <v>44270</v>
      </c>
      <c r="C17437" t="s">
        <v>20607</v>
      </c>
      <c r="D17437" t="s">
        <v>20606</v>
      </c>
      <c r="E17437" t="s">
        <v>4209</v>
      </c>
      <c r="F17437" s="1">
        <v>-582.39599999999996</v>
      </c>
      <c r="I17437" s="13">
        <f t="shared" si="272"/>
        <v>-1232969.9840001818</v>
      </c>
    </row>
    <row r="17438" spans="1:9">
      <c r="A17438" s="10">
        <v>44271</v>
      </c>
      <c r="B17438" s="10">
        <v>44270</v>
      </c>
      <c r="C17438" t="s">
        <v>20605</v>
      </c>
      <c r="D17438" t="s">
        <v>20604</v>
      </c>
      <c r="E17438" t="s">
        <v>11977</v>
      </c>
      <c r="F17438" s="1">
        <v>-1786.123</v>
      </c>
      <c r="I17438" s="13">
        <f t="shared" si="272"/>
        <v>-1234756.1070001817</v>
      </c>
    </row>
    <row r="17439" spans="1:9">
      <c r="A17439" s="10">
        <v>44271</v>
      </c>
      <c r="B17439" s="10">
        <v>44270</v>
      </c>
      <c r="C17439" t="s">
        <v>20603</v>
      </c>
      <c r="D17439" t="s">
        <v>20602</v>
      </c>
      <c r="E17439" t="s">
        <v>3567</v>
      </c>
      <c r="F17439" s="1">
        <v>-24946.522000000001</v>
      </c>
      <c r="I17439" s="13">
        <f t="shared" si="272"/>
        <v>-1259702.6290001818</v>
      </c>
    </row>
    <row r="17440" spans="1:9">
      <c r="A17440" s="10">
        <v>44270</v>
      </c>
      <c r="B17440" s="10">
        <v>44270</v>
      </c>
      <c r="C17440" t="s">
        <v>21</v>
      </c>
      <c r="E17440" t="s">
        <v>11</v>
      </c>
      <c r="F17440" s="1">
        <v>-3700000</v>
      </c>
      <c r="I17440" s="13">
        <f t="shared" si="272"/>
        <v>-4959702.6290001813</v>
      </c>
    </row>
    <row r="17441" spans="1:9">
      <c r="A17441" s="10">
        <v>44270</v>
      </c>
      <c r="B17441" s="10">
        <v>44270</v>
      </c>
      <c r="C17441" t="s">
        <v>350</v>
      </c>
      <c r="E17441" t="s">
        <v>11</v>
      </c>
      <c r="F17441" s="1">
        <v>-2.9750000000000001</v>
      </c>
      <c r="I17441" s="13">
        <f t="shared" si="272"/>
        <v>-4959705.604000181</v>
      </c>
    </row>
    <row r="17442" spans="1:9">
      <c r="A17442" s="10">
        <v>44270</v>
      </c>
      <c r="B17442" s="10">
        <v>44270</v>
      </c>
      <c r="C17442" t="s">
        <v>3741</v>
      </c>
      <c r="E17442" t="s">
        <v>11</v>
      </c>
      <c r="F17442" s="1">
        <v>-1825654.372</v>
      </c>
      <c r="I17442" s="13">
        <f t="shared" si="272"/>
        <v>-6785359.9760001805</v>
      </c>
    </row>
    <row r="17443" spans="1:9">
      <c r="A17443" s="10">
        <v>44270</v>
      </c>
      <c r="B17443" s="10">
        <v>44270</v>
      </c>
      <c r="C17443" t="s">
        <v>350</v>
      </c>
      <c r="E17443" t="s">
        <v>11</v>
      </c>
      <c r="F17443" s="1">
        <v>-2.9750000000000001</v>
      </c>
      <c r="I17443" s="13">
        <f t="shared" si="272"/>
        <v>-6785362.9510001801</v>
      </c>
    </row>
    <row r="17444" spans="1:9">
      <c r="A17444" s="10">
        <v>44270</v>
      </c>
      <c r="B17444" s="10">
        <v>44270</v>
      </c>
      <c r="C17444" t="s">
        <v>21</v>
      </c>
      <c r="E17444" t="s">
        <v>11</v>
      </c>
      <c r="F17444" s="1">
        <v>-2174345.628</v>
      </c>
      <c r="I17444" s="13">
        <f t="shared" si="272"/>
        <v>-8959708.5790001806</v>
      </c>
    </row>
    <row r="17445" spans="1:9">
      <c r="A17445" s="10">
        <v>44272</v>
      </c>
      <c r="B17445" s="10">
        <v>44271</v>
      </c>
      <c r="C17445" t="s">
        <v>20627</v>
      </c>
      <c r="D17445" t="s">
        <v>20626</v>
      </c>
      <c r="E17445" t="s">
        <v>16787</v>
      </c>
      <c r="F17445" s="1">
        <v>-119.6</v>
      </c>
      <c r="I17445" s="13">
        <f t="shared" si="272"/>
        <v>-8959828.1790001802</v>
      </c>
    </row>
    <row r="17446" spans="1:9">
      <c r="A17446" s="10">
        <v>44272</v>
      </c>
      <c r="B17446" s="10">
        <v>44271</v>
      </c>
      <c r="C17446" t="s">
        <v>452</v>
      </c>
      <c r="D17446" t="s">
        <v>1900</v>
      </c>
      <c r="E17446" t="s">
        <v>11</v>
      </c>
      <c r="F17446" s="1">
        <v>-0.59499999999999997</v>
      </c>
      <c r="I17446" s="13">
        <f t="shared" si="272"/>
        <v>-8959828.7740001809</v>
      </c>
    </row>
    <row r="17447" spans="1:9">
      <c r="A17447" s="10">
        <v>44272</v>
      </c>
      <c r="B17447" s="10">
        <v>44271</v>
      </c>
      <c r="C17447" t="s">
        <v>452</v>
      </c>
      <c r="D17447" t="s">
        <v>456</v>
      </c>
      <c r="E17447" t="s">
        <v>11</v>
      </c>
      <c r="F17447" s="1">
        <v>-0.59499999999999997</v>
      </c>
      <c r="I17447" s="13">
        <f t="shared" si="272"/>
        <v>-8959829.3690001816</v>
      </c>
    </row>
    <row r="17448" spans="1:9">
      <c r="A17448" s="10">
        <v>44272</v>
      </c>
      <c r="B17448" s="10">
        <v>44271</v>
      </c>
      <c r="C17448" t="s">
        <v>452</v>
      </c>
      <c r="D17448" t="s">
        <v>1994</v>
      </c>
      <c r="E17448" t="s">
        <v>11</v>
      </c>
      <c r="F17448" s="1">
        <v>-0.59499999999999997</v>
      </c>
      <c r="I17448" s="13">
        <f t="shared" si="272"/>
        <v>-8959829.9640001822</v>
      </c>
    </row>
    <row r="17449" spans="1:9">
      <c r="A17449" s="10">
        <v>44272</v>
      </c>
      <c r="B17449" s="10">
        <v>44271</v>
      </c>
      <c r="C17449" t="s">
        <v>20625</v>
      </c>
      <c r="D17449" t="s">
        <v>20624</v>
      </c>
      <c r="E17449" t="s">
        <v>14820</v>
      </c>
      <c r="F17449" s="1">
        <v>-1200</v>
      </c>
      <c r="I17449" s="13">
        <f t="shared" si="272"/>
        <v>-8961029.9640001822</v>
      </c>
    </row>
    <row r="17450" spans="1:9">
      <c r="A17450" s="10">
        <v>44272</v>
      </c>
      <c r="B17450" s="10">
        <v>44271</v>
      </c>
      <c r="C17450" t="s">
        <v>20623</v>
      </c>
      <c r="D17450" t="s">
        <v>20622</v>
      </c>
      <c r="E17450" t="s">
        <v>11</v>
      </c>
      <c r="F17450" s="1">
        <v>-246.7</v>
      </c>
      <c r="I17450" s="13">
        <f t="shared" si="272"/>
        <v>-8961276.6640001815</v>
      </c>
    </row>
    <row r="17451" spans="1:9">
      <c r="A17451" s="10">
        <v>44272</v>
      </c>
      <c r="B17451" s="10">
        <v>44271</v>
      </c>
      <c r="C17451" t="s">
        <v>12249</v>
      </c>
      <c r="D17451" t="s">
        <v>20620</v>
      </c>
      <c r="E17451" t="s">
        <v>11</v>
      </c>
      <c r="F17451" s="1">
        <v>-0.59499999999999997</v>
      </c>
      <c r="I17451" s="13">
        <f t="shared" si="272"/>
        <v>-8961277.2590001822</v>
      </c>
    </row>
    <row r="17452" spans="1:9">
      <c r="A17452" s="10">
        <v>44272</v>
      </c>
      <c r="B17452" s="10">
        <v>44271</v>
      </c>
      <c r="C17452" t="s">
        <v>20619</v>
      </c>
      <c r="D17452" t="s">
        <v>20618</v>
      </c>
      <c r="E17452" t="s">
        <v>488</v>
      </c>
      <c r="F17452" s="1">
        <v>-1011.145</v>
      </c>
      <c r="I17452" s="13">
        <f t="shared" si="272"/>
        <v>-8962288.4040001817</v>
      </c>
    </row>
    <row r="17453" spans="1:9">
      <c r="A17453" s="10">
        <v>44272</v>
      </c>
      <c r="B17453" s="10">
        <v>44271</v>
      </c>
      <c r="C17453" t="s">
        <v>20617</v>
      </c>
      <c r="D17453" t="s">
        <v>20616</v>
      </c>
      <c r="E17453" t="s">
        <v>12657</v>
      </c>
      <c r="F17453" s="1">
        <v>-1287</v>
      </c>
      <c r="I17453" s="13">
        <f t="shared" si="272"/>
        <v>-8963575.4040001817</v>
      </c>
    </row>
    <row r="17454" spans="1:9">
      <c r="A17454" s="10">
        <v>44272</v>
      </c>
      <c r="B17454" s="10">
        <v>44271</v>
      </c>
      <c r="C17454" t="s">
        <v>452</v>
      </c>
      <c r="D17454" t="s">
        <v>2071</v>
      </c>
      <c r="E17454" t="s">
        <v>11</v>
      </c>
      <c r="F17454" s="1">
        <v>-0.59499999999999997</v>
      </c>
      <c r="I17454" s="13">
        <f t="shared" si="272"/>
        <v>-8963575.9990001824</v>
      </c>
    </row>
    <row r="17455" spans="1:9">
      <c r="A17455" s="10">
        <v>44272</v>
      </c>
      <c r="B17455" s="10">
        <v>44271</v>
      </c>
      <c r="C17455" t="s">
        <v>20615</v>
      </c>
      <c r="D17455" t="s">
        <v>20614</v>
      </c>
      <c r="E17455" t="s">
        <v>237</v>
      </c>
      <c r="F17455" s="1">
        <v>-23773.935000000001</v>
      </c>
      <c r="I17455" s="13">
        <f t="shared" si="272"/>
        <v>-8987349.9340001829</v>
      </c>
    </row>
    <row r="17456" spans="1:9">
      <c r="A17456" s="10">
        <v>44271</v>
      </c>
      <c r="B17456" s="10">
        <v>44271</v>
      </c>
      <c r="C17456" t="s">
        <v>4753</v>
      </c>
      <c r="E17456" t="s">
        <v>11</v>
      </c>
      <c r="G17456" s="1">
        <v>4000000</v>
      </c>
      <c r="I17456" s="13">
        <f t="shared" si="272"/>
        <v>-4987349.9340001829</v>
      </c>
    </row>
    <row r="17457" spans="1:9">
      <c r="A17457" s="10">
        <v>44271</v>
      </c>
      <c r="B17457" s="10">
        <v>44271</v>
      </c>
      <c r="C17457" t="s">
        <v>4752</v>
      </c>
      <c r="E17457" t="s">
        <v>11</v>
      </c>
      <c r="G17457" s="1">
        <v>3700000</v>
      </c>
      <c r="I17457" s="13">
        <f t="shared" si="272"/>
        <v>-1287349.9340001829</v>
      </c>
    </row>
    <row r="17458" spans="1:9">
      <c r="A17458" s="10">
        <v>44271</v>
      </c>
      <c r="B17458" s="10">
        <v>44271</v>
      </c>
      <c r="C17458" t="s">
        <v>4758</v>
      </c>
      <c r="E17458" t="s">
        <v>11</v>
      </c>
      <c r="F17458" s="1">
        <v>-83346.667000000001</v>
      </c>
      <c r="I17458" s="13">
        <f t="shared" si="272"/>
        <v>-1370696.6010001828</v>
      </c>
    </row>
    <row r="17459" spans="1:9">
      <c r="A17459" s="10">
        <v>44271</v>
      </c>
      <c r="B17459" s="10">
        <v>44271</v>
      </c>
      <c r="C17459" t="s">
        <v>4758</v>
      </c>
      <c r="E17459" t="s">
        <v>11</v>
      </c>
      <c r="F17459" s="1">
        <v>-79510.944000000003</v>
      </c>
      <c r="I17459" s="13">
        <f t="shared" si="272"/>
        <v>-1450207.5450001827</v>
      </c>
    </row>
    <row r="17460" spans="1:9">
      <c r="A17460" s="10">
        <v>44273</v>
      </c>
      <c r="B17460" s="10">
        <v>44272</v>
      </c>
      <c r="C17460" t="s">
        <v>20659</v>
      </c>
      <c r="D17460" t="s">
        <v>20658</v>
      </c>
      <c r="E17460" t="s">
        <v>17864</v>
      </c>
      <c r="F17460" s="1">
        <v>-49500</v>
      </c>
      <c r="I17460" s="13">
        <f t="shared" si="272"/>
        <v>-1499707.5450001827</v>
      </c>
    </row>
    <row r="17461" spans="1:9">
      <c r="A17461" s="10">
        <v>44273</v>
      </c>
      <c r="B17461" s="10">
        <v>44272</v>
      </c>
      <c r="C17461" t="s">
        <v>7</v>
      </c>
      <c r="E17461" t="s">
        <v>11</v>
      </c>
      <c r="F17461" s="1">
        <v>-1.9</v>
      </c>
      <c r="I17461" s="13">
        <f t="shared" si="272"/>
        <v>-1499709.4450001826</v>
      </c>
    </row>
    <row r="17462" spans="1:9">
      <c r="A17462" s="10">
        <v>44273</v>
      </c>
      <c r="B17462" s="10">
        <v>44272</v>
      </c>
      <c r="C17462" t="s">
        <v>20655</v>
      </c>
      <c r="D17462" t="s">
        <v>20654</v>
      </c>
      <c r="E17462" t="s">
        <v>17864</v>
      </c>
      <c r="F17462" s="1">
        <v>-49500</v>
      </c>
      <c r="I17462" s="13">
        <f t="shared" si="272"/>
        <v>-1549209.4450001826</v>
      </c>
    </row>
    <row r="17463" spans="1:9">
      <c r="A17463" s="10">
        <v>44273</v>
      </c>
      <c r="B17463" s="10">
        <v>44272</v>
      </c>
      <c r="C17463" t="s">
        <v>20653</v>
      </c>
      <c r="D17463" t="s">
        <v>20652</v>
      </c>
      <c r="E17463" t="s">
        <v>13665</v>
      </c>
      <c r="F17463" s="1">
        <v>-49500</v>
      </c>
      <c r="I17463" s="13">
        <f t="shared" si="272"/>
        <v>-1598709.4450001826</v>
      </c>
    </row>
    <row r="17464" spans="1:9">
      <c r="A17464" s="10">
        <v>44273</v>
      </c>
      <c r="B17464" s="10">
        <v>44272</v>
      </c>
      <c r="C17464" t="s">
        <v>20649</v>
      </c>
      <c r="D17464" t="s">
        <v>20648</v>
      </c>
      <c r="E17464" t="s">
        <v>17449</v>
      </c>
      <c r="F17464" s="1">
        <v>-930.87699999999995</v>
      </c>
      <c r="I17464" s="13">
        <f t="shared" si="272"/>
        <v>-1599640.3220001827</v>
      </c>
    </row>
    <row r="17465" spans="1:9">
      <c r="A17465" s="10">
        <v>44273</v>
      </c>
      <c r="B17465" s="10">
        <v>44272</v>
      </c>
      <c r="C17465" t="s">
        <v>20646</v>
      </c>
      <c r="D17465" t="s">
        <v>20645</v>
      </c>
      <c r="E17465" t="s">
        <v>11</v>
      </c>
      <c r="F17465" s="1">
        <v>-310.57100000000003</v>
      </c>
      <c r="I17465" s="13">
        <f t="shared" si="272"/>
        <v>-1599950.8930001827</v>
      </c>
    </row>
    <row r="17466" spans="1:9">
      <c r="A17466" s="10">
        <v>44273</v>
      </c>
      <c r="B17466" s="10">
        <v>44272</v>
      </c>
      <c r="C17466" t="s">
        <v>20644</v>
      </c>
      <c r="D17466" t="s">
        <v>20643</v>
      </c>
      <c r="E17466" t="s">
        <v>14465</v>
      </c>
      <c r="F17466" s="1">
        <v>-6738.143</v>
      </c>
      <c r="I17466" s="13">
        <f t="shared" si="272"/>
        <v>-1606689.0360001826</v>
      </c>
    </row>
    <row r="17467" spans="1:9">
      <c r="A17467" s="10">
        <v>44273</v>
      </c>
      <c r="B17467" s="10">
        <v>44272</v>
      </c>
      <c r="C17467" t="s">
        <v>20642</v>
      </c>
      <c r="D17467" t="s">
        <v>20641</v>
      </c>
      <c r="E17467" t="s">
        <v>11</v>
      </c>
      <c r="F17467" s="1">
        <v>-981.68200000000002</v>
      </c>
      <c r="I17467" s="13">
        <f t="shared" si="272"/>
        <v>-1607670.7180001826</v>
      </c>
    </row>
    <row r="17468" spans="1:9">
      <c r="A17468" s="10">
        <v>44273</v>
      </c>
      <c r="B17468" s="10">
        <v>44272</v>
      </c>
      <c r="C17468" t="s">
        <v>20640</v>
      </c>
      <c r="D17468" t="s">
        <v>20639</v>
      </c>
      <c r="E17468" t="s">
        <v>12793</v>
      </c>
      <c r="F17468" s="1">
        <v>-10780.209000000001</v>
      </c>
      <c r="I17468" s="13">
        <f t="shared" si="272"/>
        <v>-1618450.9270001827</v>
      </c>
    </row>
    <row r="17469" spans="1:9">
      <c r="A17469" s="10">
        <v>44273</v>
      </c>
      <c r="B17469" s="10">
        <v>44272</v>
      </c>
      <c r="C17469" t="s">
        <v>20631</v>
      </c>
      <c r="D17469" t="s">
        <v>20630</v>
      </c>
      <c r="E17469" t="s">
        <v>11</v>
      </c>
      <c r="F17469" s="1">
        <v>-10028.958000000001</v>
      </c>
      <c r="I17469" s="13">
        <f t="shared" si="272"/>
        <v>-1628479.8850001828</v>
      </c>
    </row>
    <row r="17470" spans="1:9">
      <c r="A17470" s="10">
        <v>44273</v>
      </c>
      <c r="B17470" s="10">
        <v>44272</v>
      </c>
      <c r="C17470" t="s">
        <v>184</v>
      </c>
      <c r="E17470" t="s">
        <v>11</v>
      </c>
      <c r="F17470" s="1">
        <v>-10</v>
      </c>
      <c r="I17470" s="13">
        <f t="shared" si="272"/>
        <v>-1628489.8850001828</v>
      </c>
    </row>
    <row r="17471" spans="1:9">
      <c r="A17471" s="10">
        <v>44274</v>
      </c>
      <c r="B17471" s="10">
        <v>44273</v>
      </c>
      <c r="C17471" t="s">
        <v>184</v>
      </c>
      <c r="E17471" t="s">
        <v>11</v>
      </c>
      <c r="F17471" s="1">
        <v>-10</v>
      </c>
      <c r="I17471" s="13">
        <f t="shared" si="272"/>
        <v>-1628499.8850001828</v>
      </c>
    </row>
    <row r="17472" spans="1:9">
      <c r="A17472" s="10">
        <v>44274</v>
      </c>
      <c r="B17472" s="10">
        <v>44273</v>
      </c>
      <c r="C17472" t="s">
        <v>7</v>
      </c>
      <c r="E17472" t="s">
        <v>11</v>
      </c>
      <c r="F17472" s="1">
        <v>-1.9</v>
      </c>
      <c r="I17472" s="13">
        <f t="shared" si="272"/>
        <v>-1628501.7850001827</v>
      </c>
    </row>
    <row r="17473" spans="1:9">
      <c r="A17473" s="10">
        <v>44274</v>
      </c>
      <c r="B17473" s="10">
        <v>44273</v>
      </c>
      <c r="C17473" t="s">
        <v>20676</v>
      </c>
      <c r="D17473" t="s">
        <v>20675</v>
      </c>
      <c r="E17473" t="s">
        <v>12297</v>
      </c>
      <c r="F17473" s="1">
        <v>-520.64300000000003</v>
      </c>
      <c r="I17473" s="13">
        <f t="shared" si="272"/>
        <v>-1629022.4280001826</v>
      </c>
    </row>
    <row r="17474" spans="1:9">
      <c r="A17474" s="10">
        <v>44274</v>
      </c>
      <c r="B17474" s="10">
        <v>44273</v>
      </c>
      <c r="C17474" t="s">
        <v>20674</v>
      </c>
      <c r="D17474" t="s">
        <v>20673</v>
      </c>
      <c r="E17474" t="s">
        <v>5616</v>
      </c>
      <c r="F17474" s="1">
        <v>-2000</v>
      </c>
      <c r="I17474" s="13">
        <f t="shared" si="272"/>
        <v>-1631022.4280001826</v>
      </c>
    </row>
    <row r="17475" spans="1:9">
      <c r="A17475" s="10">
        <v>44274</v>
      </c>
      <c r="B17475" s="10">
        <v>44273</v>
      </c>
      <c r="C17475" t="s">
        <v>20672</v>
      </c>
      <c r="D17475" t="s">
        <v>20671</v>
      </c>
      <c r="E17475" t="s">
        <v>8171</v>
      </c>
      <c r="F17475" s="1">
        <v>-750</v>
      </c>
      <c r="I17475" s="13">
        <f t="shared" ref="I17475:I17538" si="273">I17474+F17475+G17475</f>
        <v>-1631772.4280001826</v>
      </c>
    </row>
    <row r="17476" spans="1:9">
      <c r="A17476" s="10">
        <v>44274</v>
      </c>
      <c r="B17476" s="10">
        <v>44273</v>
      </c>
      <c r="C17476" t="s">
        <v>11875</v>
      </c>
      <c r="D17476" t="s">
        <v>20670</v>
      </c>
      <c r="E17476" t="s">
        <v>11</v>
      </c>
      <c r="F17476" s="1">
        <v>-587.60699999999997</v>
      </c>
      <c r="I17476" s="13">
        <f t="shared" si="273"/>
        <v>-1632360.0350001827</v>
      </c>
    </row>
    <row r="17477" spans="1:9">
      <c r="A17477" s="10">
        <v>44274</v>
      </c>
      <c r="B17477" s="10">
        <v>44273</v>
      </c>
      <c r="C17477" t="s">
        <v>20669</v>
      </c>
      <c r="D17477" t="s">
        <v>20668</v>
      </c>
      <c r="E17477" t="s">
        <v>5616</v>
      </c>
      <c r="F17477" s="1">
        <v>-2000</v>
      </c>
      <c r="I17477" s="13">
        <f t="shared" si="273"/>
        <v>-1634360.0350001827</v>
      </c>
    </row>
    <row r="17478" spans="1:9">
      <c r="A17478" s="10">
        <v>44274</v>
      </c>
      <c r="B17478" s="10">
        <v>44273</v>
      </c>
      <c r="C17478" t="s">
        <v>20667</v>
      </c>
      <c r="D17478" t="s">
        <v>20666</v>
      </c>
      <c r="E17478" t="s">
        <v>5616</v>
      </c>
      <c r="F17478" s="1">
        <v>-2000</v>
      </c>
      <c r="I17478" s="13">
        <f t="shared" si="273"/>
        <v>-1636360.0350001827</v>
      </c>
    </row>
    <row r="17479" spans="1:9">
      <c r="A17479" s="10">
        <v>44274</v>
      </c>
      <c r="B17479" s="10">
        <v>44273</v>
      </c>
      <c r="C17479" t="s">
        <v>20665</v>
      </c>
      <c r="D17479" t="s">
        <v>20664</v>
      </c>
      <c r="E17479" t="s">
        <v>5616</v>
      </c>
      <c r="F17479" s="1">
        <v>-1000</v>
      </c>
      <c r="I17479" s="13">
        <f t="shared" si="273"/>
        <v>-1637360.0350001827</v>
      </c>
    </row>
    <row r="17480" spans="1:9">
      <c r="A17480" s="10">
        <v>44274</v>
      </c>
      <c r="B17480" s="10">
        <v>44273</v>
      </c>
      <c r="C17480" t="s">
        <v>20663</v>
      </c>
      <c r="D17480" t="s">
        <v>20662</v>
      </c>
      <c r="E17480" t="s">
        <v>11</v>
      </c>
      <c r="F17480" s="1">
        <v>-1935.605</v>
      </c>
      <c r="I17480" s="13">
        <f t="shared" si="273"/>
        <v>-1639295.6400001827</v>
      </c>
    </row>
    <row r="17481" spans="1:9">
      <c r="A17481" s="10">
        <v>44274</v>
      </c>
      <c r="B17481" s="10">
        <v>44273</v>
      </c>
      <c r="C17481" t="s">
        <v>20661</v>
      </c>
      <c r="D17481" t="s">
        <v>20660</v>
      </c>
      <c r="E17481" t="s">
        <v>5616</v>
      </c>
      <c r="F17481" s="1">
        <v>-2000</v>
      </c>
      <c r="I17481" s="13">
        <f t="shared" si="273"/>
        <v>-1641295.6400001827</v>
      </c>
    </row>
    <row r="17482" spans="1:9">
      <c r="A17482" s="10">
        <v>44272</v>
      </c>
      <c r="B17482" s="10">
        <v>44273</v>
      </c>
      <c r="C17482" t="s">
        <v>14833</v>
      </c>
      <c r="D17482" t="s">
        <v>1994</v>
      </c>
      <c r="E17482" t="s">
        <v>11</v>
      </c>
      <c r="G17482" s="1">
        <v>23000</v>
      </c>
      <c r="I17482" s="13">
        <f t="shared" si="273"/>
        <v>-1618295.6400001827</v>
      </c>
    </row>
    <row r="17483" spans="1:9">
      <c r="A17483" s="10">
        <v>44272</v>
      </c>
      <c r="B17483" s="10">
        <v>44273</v>
      </c>
      <c r="C17483" t="s">
        <v>20621</v>
      </c>
      <c r="D17483" t="s">
        <v>20620</v>
      </c>
      <c r="E17483" t="s">
        <v>11</v>
      </c>
      <c r="G17483" s="1">
        <v>400000</v>
      </c>
      <c r="I17483" s="13">
        <f t="shared" si="273"/>
        <v>-1218295.6400001827</v>
      </c>
    </row>
    <row r="17484" spans="1:9">
      <c r="A17484" s="10">
        <v>44272</v>
      </c>
      <c r="B17484" s="10">
        <v>44273</v>
      </c>
      <c r="C17484" t="s">
        <v>14598</v>
      </c>
      <c r="D17484" t="s">
        <v>2071</v>
      </c>
      <c r="E17484" t="s">
        <v>11</v>
      </c>
      <c r="G17484" s="1">
        <v>52000</v>
      </c>
      <c r="I17484" s="13">
        <f t="shared" si="273"/>
        <v>-1166295.6400001827</v>
      </c>
    </row>
    <row r="17485" spans="1:9">
      <c r="A17485" s="10">
        <v>44272</v>
      </c>
      <c r="B17485" s="10">
        <v>44273</v>
      </c>
      <c r="C17485" t="s">
        <v>14811</v>
      </c>
      <c r="D17485" t="s">
        <v>1900</v>
      </c>
      <c r="E17485" t="s">
        <v>11</v>
      </c>
      <c r="G17485" s="1">
        <v>7000</v>
      </c>
      <c r="I17485" s="13">
        <f t="shared" si="273"/>
        <v>-1159295.6400001827</v>
      </c>
    </row>
    <row r="17486" spans="1:9">
      <c r="A17486" s="10">
        <v>44272</v>
      </c>
      <c r="B17486" s="10">
        <v>44273</v>
      </c>
      <c r="C17486" t="s">
        <v>455</v>
      </c>
      <c r="D17486" t="s">
        <v>456</v>
      </c>
      <c r="E17486" t="s">
        <v>11</v>
      </c>
      <c r="G17486" s="1">
        <v>8000</v>
      </c>
      <c r="I17486" s="13">
        <f t="shared" si="273"/>
        <v>-1151295.6400001827</v>
      </c>
    </row>
    <row r="17487" spans="1:9">
      <c r="A17487" s="10">
        <v>44271</v>
      </c>
      <c r="B17487" s="10">
        <v>44273</v>
      </c>
      <c r="C17487" t="s">
        <v>14220</v>
      </c>
      <c r="E17487" t="s">
        <v>11</v>
      </c>
      <c r="F17487" s="1">
        <v>-20</v>
      </c>
      <c r="I17487" s="13">
        <f t="shared" si="273"/>
        <v>-1151315.6400001827</v>
      </c>
    </row>
    <row r="17488" spans="1:9">
      <c r="A17488" s="10">
        <v>44271</v>
      </c>
      <c r="B17488" s="10">
        <v>44273</v>
      </c>
      <c r="C17488" t="s">
        <v>7</v>
      </c>
      <c r="E17488" t="s">
        <v>11</v>
      </c>
      <c r="F17488" s="1">
        <v>-3.8</v>
      </c>
      <c r="I17488" s="13">
        <f t="shared" si="273"/>
        <v>-1151319.4400001827</v>
      </c>
    </row>
    <row r="17489" spans="1:9">
      <c r="A17489" s="10">
        <v>44279</v>
      </c>
      <c r="B17489" s="10">
        <v>44274</v>
      </c>
      <c r="C17489" t="s">
        <v>857</v>
      </c>
      <c r="D17489" t="s">
        <v>20732</v>
      </c>
      <c r="E17489" t="s">
        <v>20731</v>
      </c>
      <c r="F17489" s="1">
        <v>-31.5</v>
      </c>
      <c r="I17489" s="13">
        <f t="shared" si="273"/>
        <v>-1151350.9400001827</v>
      </c>
    </row>
    <row r="17490" spans="1:9">
      <c r="A17490" s="10">
        <v>44277</v>
      </c>
      <c r="B17490" s="10">
        <v>44274</v>
      </c>
      <c r="C17490" t="s">
        <v>20714</v>
      </c>
      <c r="D17490" t="s">
        <v>20713</v>
      </c>
      <c r="E17490" t="s">
        <v>488</v>
      </c>
      <c r="F17490" s="1">
        <v>-828.26400000000001</v>
      </c>
      <c r="I17490" s="13">
        <f t="shared" si="273"/>
        <v>-1152179.2040001827</v>
      </c>
    </row>
    <row r="17491" spans="1:9">
      <c r="A17491" s="10">
        <v>44277</v>
      </c>
      <c r="B17491" s="10">
        <v>44274</v>
      </c>
      <c r="C17491" t="s">
        <v>20712</v>
      </c>
      <c r="D17491" t="s">
        <v>20711</v>
      </c>
      <c r="E17491" t="s">
        <v>17995</v>
      </c>
      <c r="F17491" s="1">
        <v>-25000</v>
      </c>
      <c r="I17491" s="13">
        <f t="shared" si="273"/>
        <v>-1177179.2040001827</v>
      </c>
    </row>
    <row r="17492" spans="1:9">
      <c r="A17492" s="10">
        <v>44277</v>
      </c>
      <c r="B17492" s="10">
        <v>44274</v>
      </c>
      <c r="C17492" t="s">
        <v>12249</v>
      </c>
      <c r="D17492" t="s">
        <v>20709</v>
      </c>
      <c r="E17492" t="s">
        <v>11</v>
      </c>
      <c r="F17492" s="1">
        <v>-0.59499999999999997</v>
      </c>
      <c r="I17492" s="13">
        <f t="shared" si="273"/>
        <v>-1177179.7990001827</v>
      </c>
    </row>
    <row r="17493" spans="1:9">
      <c r="A17493" s="10">
        <v>44277</v>
      </c>
      <c r="B17493" s="10">
        <v>44274</v>
      </c>
      <c r="C17493" t="s">
        <v>20708</v>
      </c>
      <c r="D17493" t="s">
        <v>20707</v>
      </c>
      <c r="E17493" t="s">
        <v>279</v>
      </c>
      <c r="F17493" s="1">
        <v>-590</v>
      </c>
      <c r="I17493" s="13">
        <f t="shared" si="273"/>
        <v>-1177769.7990001827</v>
      </c>
    </row>
    <row r="17494" spans="1:9">
      <c r="A17494" s="10">
        <v>44277</v>
      </c>
      <c r="B17494" s="10">
        <v>44274</v>
      </c>
      <c r="C17494" t="s">
        <v>452</v>
      </c>
      <c r="D17494" t="s">
        <v>1205</v>
      </c>
      <c r="E17494" t="s">
        <v>11</v>
      </c>
      <c r="F17494" s="1">
        <v>-0.59499999999999997</v>
      </c>
      <c r="I17494" s="13">
        <f t="shared" si="273"/>
        <v>-1177770.3940001826</v>
      </c>
    </row>
    <row r="17495" spans="1:9">
      <c r="A17495" s="10">
        <v>44277</v>
      </c>
      <c r="B17495" s="10">
        <v>44274</v>
      </c>
      <c r="C17495" t="s">
        <v>20705</v>
      </c>
      <c r="D17495" t="s">
        <v>20704</v>
      </c>
      <c r="E17495" t="s">
        <v>18594</v>
      </c>
      <c r="F17495" s="1">
        <v>-12525.941000000001</v>
      </c>
      <c r="I17495" s="13">
        <f t="shared" si="273"/>
        <v>-1190296.3350001827</v>
      </c>
    </row>
    <row r="17496" spans="1:9">
      <c r="A17496" s="10">
        <v>44277</v>
      </c>
      <c r="B17496" s="10">
        <v>44274</v>
      </c>
      <c r="C17496" t="s">
        <v>452</v>
      </c>
      <c r="D17496" t="s">
        <v>1202</v>
      </c>
      <c r="E17496" t="s">
        <v>11</v>
      </c>
      <c r="F17496" s="1">
        <v>-0.59499999999999997</v>
      </c>
      <c r="I17496" s="13">
        <f t="shared" si="273"/>
        <v>-1190296.9300001827</v>
      </c>
    </row>
    <row r="17497" spans="1:9">
      <c r="A17497" s="10">
        <v>44277</v>
      </c>
      <c r="B17497" s="10">
        <v>44274</v>
      </c>
      <c r="C17497" t="s">
        <v>20703</v>
      </c>
      <c r="D17497" t="s">
        <v>20702</v>
      </c>
      <c r="E17497" t="s">
        <v>19798</v>
      </c>
      <c r="F17497" s="1">
        <v>-376.91500000000002</v>
      </c>
      <c r="I17497" s="13">
        <f t="shared" si="273"/>
        <v>-1190673.8450001827</v>
      </c>
    </row>
    <row r="17498" spans="1:9">
      <c r="A17498" s="10">
        <v>44277</v>
      </c>
      <c r="B17498" s="10">
        <v>44274</v>
      </c>
      <c r="C17498" t="s">
        <v>452</v>
      </c>
      <c r="D17498" t="s">
        <v>2543</v>
      </c>
      <c r="E17498" t="s">
        <v>11</v>
      </c>
      <c r="F17498" s="1">
        <v>-0.59499999999999997</v>
      </c>
      <c r="I17498" s="13">
        <f t="shared" si="273"/>
        <v>-1190674.4400001827</v>
      </c>
    </row>
    <row r="17499" spans="1:9">
      <c r="A17499" s="10">
        <v>44277</v>
      </c>
      <c r="B17499" s="10">
        <v>44274</v>
      </c>
      <c r="C17499" t="s">
        <v>20701</v>
      </c>
      <c r="D17499" t="s">
        <v>20700</v>
      </c>
      <c r="E17499" t="s">
        <v>15719</v>
      </c>
      <c r="F17499" s="1">
        <v>-147.268</v>
      </c>
      <c r="I17499" s="13">
        <f t="shared" si="273"/>
        <v>-1190821.7080001826</v>
      </c>
    </row>
    <row r="17500" spans="1:9">
      <c r="A17500" s="10">
        <v>44277</v>
      </c>
      <c r="B17500" s="10">
        <v>44274</v>
      </c>
      <c r="C17500" t="s">
        <v>20699</v>
      </c>
      <c r="D17500" t="s">
        <v>20698</v>
      </c>
      <c r="E17500" t="s">
        <v>4874</v>
      </c>
      <c r="F17500" s="1">
        <v>-4841.28</v>
      </c>
      <c r="I17500" s="13">
        <f t="shared" si="273"/>
        <v>-1195662.9880001827</v>
      </c>
    </row>
    <row r="17501" spans="1:9">
      <c r="A17501" s="10">
        <v>44277</v>
      </c>
      <c r="B17501" s="10">
        <v>44274</v>
      </c>
      <c r="C17501" t="s">
        <v>20697</v>
      </c>
      <c r="D17501" t="s">
        <v>20696</v>
      </c>
      <c r="E17501" t="s">
        <v>15719</v>
      </c>
      <c r="F17501" s="1">
        <v>-405.2</v>
      </c>
      <c r="I17501" s="13">
        <f t="shared" si="273"/>
        <v>-1196068.1880001826</v>
      </c>
    </row>
    <row r="17502" spans="1:9">
      <c r="A17502" s="10">
        <v>44277</v>
      </c>
      <c r="B17502" s="10">
        <v>44274</v>
      </c>
      <c r="C17502" t="s">
        <v>20695</v>
      </c>
      <c r="D17502" t="s">
        <v>20694</v>
      </c>
      <c r="E17502" t="s">
        <v>13508</v>
      </c>
      <c r="F17502" s="1">
        <v>-1604.52</v>
      </c>
      <c r="I17502" s="13">
        <f t="shared" si="273"/>
        <v>-1197672.7080001826</v>
      </c>
    </row>
    <row r="17503" spans="1:9">
      <c r="A17503" s="10">
        <v>44277</v>
      </c>
      <c r="B17503" s="10">
        <v>44274</v>
      </c>
      <c r="C17503" t="s">
        <v>20693</v>
      </c>
      <c r="D17503" t="s">
        <v>20692</v>
      </c>
      <c r="E17503" t="s">
        <v>15719</v>
      </c>
      <c r="F17503" s="1">
        <v>-66.347999999999999</v>
      </c>
      <c r="I17503" s="13">
        <f t="shared" si="273"/>
        <v>-1197739.0560001826</v>
      </c>
    </row>
    <row r="17504" spans="1:9">
      <c r="A17504" s="10">
        <v>44277</v>
      </c>
      <c r="B17504" s="10">
        <v>44274</v>
      </c>
      <c r="C17504" t="s">
        <v>20691</v>
      </c>
      <c r="D17504" t="s">
        <v>20690</v>
      </c>
      <c r="E17504" t="s">
        <v>11</v>
      </c>
      <c r="F17504" s="1">
        <v>-8812.7029999999995</v>
      </c>
      <c r="I17504" s="13">
        <f t="shared" si="273"/>
        <v>-1206551.7590001826</v>
      </c>
    </row>
    <row r="17505" spans="1:9">
      <c r="A17505" s="10">
        <v>44277</v>
      </c>
      <c r="B17505" s="10">
        <v>44274</v>
      </c>
      <c r="C17505" t="s">
        <v>20689</v>
      </c>
      <c r="D17505" t="s">
        <v>20688</v>
      </c>
      <c r="E17505" t="s">
        <v>15719</v>
      </c>
      <c r="F17505" s="1">
        <v>-81.52</v>
      </c>
      <c r="I17505" s="13">
        <f t="shared" si="273"/>
        <v>-1206633.2790001826</v>
      </c>
    </row>
    <row r="17506" spans="1:9">
      <c r="A17506" s="10">
        <v>44277</v>
      </c>
      <c r="B17506" s="10">
        <v>44274</v>
      </c>
      <c r="C17506" t="s">
        <v>20687</v>
      </c>
      <c r="D17506" t="s">
        <v>20686</v>
      </c>
      <c r="E17506" t="s">
        <v>142</v>
      </c>
      <c r="F17506" s="1">
        <v>-170.1</v>
      </c>
      <c r="I17506" s="13">
        <f t="shared" si="273"/>
        <v>-1206803.3790001827</v>
      </c>
    </row>
    <row r="17507" spans="1:9">
      <c r="A17507" s="10">
        <v>44277</v>
      </c>
      <c r="B17507" s="10">
        <v>44274</v>
      </c>
      <c r="C17507" t="s">
        <v>20685</v>
      </c>
      <c r="D17507" t="s">
        <v>20684</v>
      </c>
      <c r="E17507" t="s">
        <v>20476</v>
      </c>
      <c r="F17507" s="1">
        <v>-59100</v>
      </c>
      <c r="I17507" s="13">
        <f t="shared" si="273"/>
        <v>-1265903.3790001827</v>
      </c>
    </row>
    <row r="17508" spans="1:9">
      <c r="A17508" s="10">
        <v>44277</v>
      </c>
      <c r="B17508" s="10">
        <v>44274</v>
      </c>
      <c r="C17508" t="s">
        <v>31</v>
      </c>
      <c r="D17508" t="s">
        <v>20684</v>
      </c>
      <c r="E17508" t="s">
        <v>20476</v>
      </c>
      <c r="F17508" s="1">
        <v>-1.7849999999999999</v>
      </c>
      <c r="I17508" s="13">
        <f t="shared" si="273"/>
        <v>-1265905.1640001826</v>
      </c>
    </row>
    <row r="17509" spans="1:9">
      <c r="A17509" s="10">
        <v>44277</v>
      </c>
      <c r="B17509" s="10">
        <v>44274</v>
      </c>
      <c r="C17509" t="s">
        <v>20683</v>
      </c>
      <c r="D17509" t="s">
        <v>20682</v>
      </c>
      <c r="E17509" t="s">
        <v>219</v>
      </c>
      <c r="F17509" s="1">
        <v>-570.03300000000002</v>
      </c>
      <c r="I17509" s="13">
        <f t="shared" si="273"/>
        <v>-1266475.1970001827</v>
      </c>
    </row>
    <row r="17510" spans="1:9">
      <c r="A17510" s="10">
        <v>44277</v>
      </c>
      <c r="B17510" s="10">
        <v>44274</v>
      </c>
      <c r="C17510" t="s">
        <v>31</v>
      </c>
      <c r="D17510" t="s">
        <v>20682</v>
      </c>
      <c r="E17510" t="s">
        <v>219</v>
      </c>
      <c r="F17510" s="1">
        <v>-1.7849999999999999</v>
      </c>
      <c r="I17510" s="13">
        <f t="shared" si="273"/>
        <v>-1266476.9820001826</v>
      </c>
    </row>
    <row r="17511" spans="1:9">
      <c r="A17511" s="10">
        <v>44277</v>
      </c>
      <c r="B17511" s="10">
        <v>44274</v>
      </c>
      <c r="C17511" t="s">
        <v>20681</v>
      </c>
      <c r="D17511" t="s">
        <v>20680</v>
      </c>
      <c r="E17511" t="s">
        <v>448</v>
      </c>
      <c r="F17511" s="1">
        <v>-652.61099999999999</v>
      </c>
      <c r="I17511" s="13">
        <f t="shared" si="273"/>
        <v>-1267129.5930001826</v>
      </c>
    </row>
    <row r="17512" spans="1:9">
      <c r="A17512" s="10">
        <v>44277</v>
      </c>
      <c r="B17512" s="10">
        <v>44274</v>
      </c>
      <c r="C17512" t="s">
        <v>31</v>
      </c>
      <c r="D17512" t="s">
        <v>20680</v>
      </c>
      <c r="E17512" t="s">
        <v>448</v>
      </c>
      <c r="F17512" s="1">
        <v>-1.7849999999999999</v>
      </c>
      <c r="I17512" s="13">
        <f t="shared" si="273"/>
        <v>-1267131.3780001826</v>
      </c>
    </row>
    <row r="17513" spans="1:9">
      <c r="A17513" s="10">
        <v>44277</v>
      </c>
      <c r="B17513" s="10">
        <v>44274</v>
      </c>
      <c r="C17513" t="s">
        <v>18250</v>
      </c>
      <c r="D17513" t="s">
        <v>20679</v>
      </c>
      <c r="E17513" t="s">
        <v>12368</v>
      </c>
      <c r="F17513" s="1">
        <v>-3.57</v>
      </c>
      <c r="I17513" s="13">
        <f t="shared" si="273"/>
        <v>-1267134.9480001826</v>
      </c>
    </row>
    <row r="17514" spans="1:9">
      <c r="A17514" s="10">
        <v>44277</v>
      </c>
      <c r="B17514" s="10">
        <v>44274</v>
      </c>
      <c r="C17514" t="s">
        <v>452</v>
      </c>
      <c r="D17514" t="s">
        <v>2047</v>
      </c>
      <c r="E17514" t="s">
        <v>11</v>
      </c>
      <c r="F17514" s="1">
        <v>-0.59499999999999997</v>
      </c>
      <c r="I17514" s="13">
        <f t="shared" si="273"/>
        <v>-1267135.5430001826</v>
      </c>
    </row>
    <row r="17515" spans="1:9">
      <c r="A17515" s="10">
        <v>44277</v>
      </c>
      <c r="B17515" s="10">
        <v>44274</v>
      </c>
      <c r="C17515" t="s">
        <v>20678</v>
      </c>
      <c r="D17515" t="s">
        <v>20677</v>
      </c>
      <c r="E17515" t="s">
        <v>10075</v>
      </c>
      <c r="F17515" s="1">
        <v>-21540.633999999998</v>
      </c>
      <c r="I17515" s="13">
        <f t="shared" si="273"/>
        <v>-1288676.1770001827</v>
      </c>
    </row>
    <row r="17516" spans="1:9">
      <c r="A17516" s="10">
        <v>44277</v>
      </c>
      <c r="B17516" s="10">
        <v>44274</v>
      </c>
      <c r="C17516" t="s">
        <v>31</v>
      </c>
      <c r="D17516" t="s">
        <v>20677</v>
      </c>
      <c r="E17516" t="s">
        <v>10075</v>
      </c>
      <c r="F17516" s="1">
        <v>-1.7849999999999999</v>
      </c>
      <c r="I17516" s="13">
        <f t="shared" si="273"/>
        <v>-1288677.9620001826</v>
      </c>
    </row>
    <row r="17517" spans="1:9">
      <c r="A17517" s="10">
        <v>44277</v>
      </c>
      <c r="B17517" s="10">
        <v>44274</v>
      </c>
      <c r="C17517" t="s">
        <v>452</v>
      </c>
      <c r="D17517" t="s">
        <v>1962</v>
      </c>
      <c r="E17517" t="s">
        <v>11</v>
      </c>
      <c r="F17517" s="1">
        <v>-0.59499999999999997</v>
      </c>
      <c r="I17517" s="13">
        <f t="shared" si="273"/>
        <v>-1288678.5570001826</v>
      </c>
    </row>
    <row r="17518" spans="1:9">
      <c r="A17518" s="10">
        <v>44278</v>
      </c>
      <c r="B17518" s="10">
        <v>44277</v>
      </c>
      <c r="C17518" t="s">
        <v>20724</v>
      </c>
      <c r="D17518" t="s">
        <v>20723</v>
      </c>
      <c r="E17518" t="s">
        <v>19342</v>
      </c>
      <c r="F17518" s="1">
        <v>-76541.751000000004</v>
      </c>
      <c r="I17518" s="13">
        <f t="shared" si="273"/>
        <v>-1365220.3080001825</v>
      </c>
    </row>
    <row r="17519" spans="1:9">
      <c r="A17519" s="10">
        <v>44278</v>
      </c>
      <c r="B17519" s="10">
        <v>44277</v>
      </c>
      <c r="C17519" t="s">
        <v>20722</v>
      </c>
      <c r="D17519" t="s">
        <v>20721</v>
      </c>
      <c r="E17519" t="s">
        <v>5616</v>
      </c>
      <c r="F17519" s="1">
        <v>-2000</v>
      </c>
      <c r="I17519" s="13">
        <f t="shared" si="273"/>
        <v>-1367220.3080001825</v>
      </c>
    </row>
    <row r="17520" spans="1:9">
      <c r="A17520" s="10">
        <v>44278</v>
      </c>
      <c r="B17520" s="10">
        <v>44277</v>
      </c>
      <c r="C17520" t="s">
        <v>20720</v>
      </c>
      <c r="D17520" t="s">
        <v>20719</v>
      </c>
      <c r="E17520" t="s">
        <v>5616</v>
      </c>
      <c r="F17520" s="1">
        <v>-2000</v>
      </c>
      <c r="I17520" s="13">
        <f t="shared" si="273"/>
        <v>-1369220.3080001825</v>
      </c>
    </row>
    <row r="17521" spans="1:9">
      <c r="A17521" s="10">
        <v>44278</v>
      </c>
      <c r="B17521" s="10">
        <v>44277</v>
      </c>
      <c r="C17521" t="s">
        <v>20718</v>
      </c>
      <c r="D17521" t="s">
        <v>20717</v>
      </c>
      <c r="E17521" t="s">
        <v>5616</v>
      </c>
      <c r="F17521" s="1">
        <v>-2000</v>
      </c>
      <c r="I17521" s="13">
        <f t="shared" si="273"/>
        <v>-1371220.3080001825</v>
      </c>
    </row>
    <row r="17522" spans="1:9">
      <c r="A17522" s="10">
        <v>44278</v>
      </c>
      <c r="B17522" s="10">
        <v>44277</v>
      </c>
      <c r="C17522" t="s">
        <v>184</v>
      </c>
      <c r="E17522" t="s">
        <v>11</v>
      </c>
      <c r="F17522" s="1">
        <v>-10</v>
      </c>
      <c r="I17522" s="13">
        <f t="shared" si="273"/>
        <v>-1371230.3080001825</v>
      </c>
    </row>
    <row r="17523" spans="1:9">
      <c r="A17523" s="10">
        <v>44278</v>
      </c>
      <c r="B17523" s="10">
        <v>44277</v>
      </c>
      <c r="C17523" t="s">
        <v>7</v>
      </c>
      <c r="E17523" t="s">
        <v>11</v>
      </c>
      <c r="F17523" s="1">
        <v>-1.9</v>
      </c>
      <c r="I17523" s="13">
        <f t="shared" si="273"/>
        <v>-1371232.2080001824</v>
      </c>
    </row>
    <row r="17524" spans="1:9">
      <c r="A17524" s="10">
        <v>44278</v>
      </c>
      <c r="B17524" s="10">
        <v>44277</v>
      </c>
      <c r="C17524" t="s">
        <v>68</v>
      </c>
      <c r="D17524" t="s">
        <v>20715</v>
      </c>
      <c r="E17524" t="s">
        <v>11</v>
      </c>
      <c r="F17524" s="1">
        <v>-0.19</v>
      </c>
      <c r="I17524" s="13">
        <f t="shared" si="273"/>
        <v>-1371232.3980001824</v>
      </c>
    </row>
    <row r="17525" spans="1:9">
      <c r="A17525" s="10">
        <v>44278</v>
      </c>
      <c r="B17525" s="10">
        <v>44277</v>
      </c>
      <c r="C17525" t="s">
        <v>7</v>
      </c>
      <c r="E17525" t="s">
        <v>11</v>
      </c>
      <c r="F17525" s="1">
        <v>-1.9</v>
      </c>
      <c r="I17525" s="13">
        <f t="shared" si="273"/>
        <v>-1371234.2980001823</v>
      </c>
    </row>
    <row r="17526" spans="1:9">
      <c r="A17526" s="10">
        <v>44278</v>
      </c>
      <c r="B17526" s="10">
        <v>44277</v>
      </c>
      <c r="C17526" t="s">
        <v>184</v>
      </c>
      <c r="E17526" t="s">
        <v>11</v>
      </c>
      <c r="F17526" s="1">
        <v>-10</v>
      </c>
      <c r="I17526" s="13">
        <f t="shared" si="273"/>
        <v>-1371244.2980001823</v>
      </c>
    </row>
    <row r="17527" spans="1:9">
      <c r="A17527" s="10">
        <v>44278</v>
      </c>
      <c r="B17527" s="10">
        <v>44277</v>
      </c>
      <c r="C17527" t="s">
        <v>7</v>
      </c>
      <c r="E17527" t="s">
        <v>11</v>
      </c>
      <c r="F17527" s="1">
        <v>-1.9</v>
      </c>
      <c r="I17527" s="13">
        <f t="shared" si="273"/>
        <v>-1371246.1980001822</v>
      </c>
    </row>
    <row r="17528" spans="1:9">
      <c r="A17528" s="10">
        <v>44278</v>
      </c>
      <c r="B17528" s="10">
        <v>44277</v>
      </c>
      <c r="C17528" t="s">
        <v>67</v>
      </c>
      <c r="D17528" t="s">
        <v>20715</v>
      </c>
      <c r="E17528" t="s">
        <v>11</v>
      </c>
      <c r="F17528" s="1">
        <v>-0.76200000000000001</v>
      </c>
      <c r="I17528" s="13">
        <f t="shared" si="273"/>
        <v>-1371246.9600001823</v>
      </c>
    </row>
    <row r="17529" spans="1:9">
      <c r="A17529" s="10">
        <v>44278</v>
      </c>
      <c r="B17529" s="10">
        <v>44277</v>
      </c>
      <c r="C17529" t="s">
        <v>184</v>
      </c>
      <c r="E17529" t="s">
        <v>11</v>
      </c>
      <c r="F17529" s="1">
        <v>-10</v>
      </c>
      <c r="I17529" s="13">
        <f t="shared" si="273"/>
        <v>-1371256.9600001823</v>
      </c>
    </row>
    <row r="17530" spans="1:9">
      <c r="A17530" s="10">
        <v>44280</v>
      </c>
      <c r="B17530" s="10">
        <v>44278</v>
      </c>
      <c r="C17530" t="s">
        <v>7</v>
      </c>
      <c r="D17530" t="s">
        <v>20766</v>
      </c>
      <c r="E17530" t="s">
        <v>20765</v>
      </c>
      <c r="F17530" s="1">
        <v>-7.6</v>
      </c>
      <c r="I17530" s="13">
        <f t="shared" si="273"/>
        <v>-1371264.5600001824</v>
      </c>
    </row>
    <row r="17531" spans="1:9">
      <c r="A17531" s="10">
        <v>44280</v>
      </c>
      <c r="B17531" s="10">
        <v>44278</v>
      </c>
      <c r="C17531" t="s">
        <v>33</v>
      </c>
      <c r="D17531" t="s">
        <v>20764</v>
      </c>
      <c r="E17531" t="s">
        <v>20763</v>
      </c>
      <c r="F17531" s="1">
        <v>-40</v>
      </c>
      <c r="I17531" s="13">
        <f t="shared" si="273"/>
        <v>-1371304.5600001824</v>
      </c>
    </row>
    <row r="17532" spans="1:9">
      <c r="A17532" s="10">
        <v>44279</v>
      </c>
      <c r="B17532" s="10">
        <v>44278</v>
      </c>
      <c r="C17532" t="s">
        <v>20740</v>
      </c>
      <c r="D17532" t="s">
        <v>20739</v>
      </c>
      <c r="E17532" t="s">
        <v>7318</v>
      </c>
      <c r="F17532" s="1">
        <v>-1286.4000000000001</v>
      </c>
      <c r="I17532" s="13">
        <f t="shared" si="273"/>
        <v>-1372590.9600001823</v>
      </c>
    </row>
    <row r="17533" spans="1:9">
      <c r="A17533" s="10">
        <v>44279</v>
      </c>
      <c r="B17533" s="10">
        <v>44278</v>
      </c>
      <c r="C17533" t="s">
        <v>20738</v>
      </c>
      <c r="D17533" t="s">
        <v>20737</v>
      </c>
      <c r="E17533" t="s">
        <v>19715</v>
      </c>
      <c r="F17533" s="1">
        <v>-748.75</v>
      </c>
      <c r="I17533" s="13">
        <f t="shared" si="273"/>
        <v>-1373339.7100001823</v>
      </c>
    </row>
    <row r="17534" spans="1:9">
      <c r="A17534" s="10">
        <v>44279</v>
      </c>
      <c r="B17534" s="10">
        <v>44278</v>
      </c>
      <c r="C17534" t="s">
        <v>20736</v>
      </c>
      <c r="D17534" t="s">
        <v>20735</v>
      </c>
      <c r="E17534" t="s">
        <v>11</v>
      </c>
      <c r="F17534" s="1">
        <v>-430000</v>
      </c>
      <c r="I17534" s="13">
        <f t="shared" si="273"/>
        <v>-1803339.7100001823</v>
      </c>
    </row>
    <row r="17535" spans="1:9">
      <c r="A17535" s="10">
        <v>44279</v>
      </c>
      <c r="B17535" s="10">
        <v>44278</v>
      </c>
      <c r="C17535" t="s">
        <v>20734</v>
      </c>
      <c r="D17535" t="s">
        <v>20733</v>
      </c>
      <c r="E17535" t="s">
        <v>11</v>
      </c>
      <c r="F17535" s="1">
        <v>-150</v>
      </c>
      <c r="I17535" s="13">
        <f t="shared" si="273"/>
        <v>-1803489.7100001823</v>
      </c>
    </row>
    <row r="17536" spans="1:9">
      <c r="A17536" s="10">
        <v>44279</v>
      </c>
      <c r="B17536" s="10">
        <v>44278</v>
      </c>
      <c r="C17536" t="s">
        <v>857</v>
      </c>
      <c r="D17536" t="s">
        <v>20730</v>
      </c>
      <c r="E17536" t="s">
        <v>20729</v>
      </c>
      <c r="F17536" s="1">
        <v>-1498.5</v>
      </c>
      <c r="I17536" s="13">
        <f t="shared" si="273"/>
        <v>-1804988.2100001823</v>
      </c>
    </row>
    <row r="17537" spans="1:9">
      <c r="A17537" s="10">
        <v>44279</v>
      </c>
      <c r="B17537" s="10">
        <v>44278</v>
      </c>
      <c r="C17537" t="s">
        <v>20728</v>
      </c>
      <c r="D17537" t="s">
        <v>20727</v>
      </c>
      <c r="E17537" t="s">
        <v>11</v>
      </c>
      <c r="F17537" s="1">
        <v>-735</v>
      </c>
      <c r="I17537" s="13">
        <f t="shared" si="273"/>
        <v>-1805723.2100001823</v>
      </c>
    </row>
    <row r="17538" spans="1:9">
      <c r="A17538" s="10">
        <v>44279</v>
      </c>
      <c r="B17538" s="10">
        <v>44278</v>
      </c>
      <c r="C17538" t="s">
        <v>20726</v>
      </c>
      <c r="D17538" t="s">
        <v>20725</v>
      </c>
      <c r="E17538" t="s">
        <v>11</v>
      </c>
      <c r="F17538" s="1">
        <v>-22019.368999999999</v>
      </c>
      <c r="I17538" s="13">
        <f t="shared" si="273"/>
        <v>-1827742.5790001822</v>
      </c>
    </row>
    <row r="17539" spans="1:9">
      <c r="A17539" s="10">
        <v>44277</v>
      </c>
      <c r="B17539" s="10">
        <v>44278</v>
      </c>
      <c r="C17539" t="s">
        <v>14905</v>
      </c>
      <c r="D17539" t="s">
        <v>1962</v>
      </c>
      <c r="E17539" t="s">
        <v>11</v>
      </c>
      <c r="G17539" s="1">
        <v>18000</v>
      </c>
      <c r="I17539" s="13">
        <f t="shared" ref="I17539:I17602" si="274">I17538+F17539+G17539</f>
        <v>-1809742.5790001822</v>
      </c>
    </row>
    <row r="17540" spans="1:9">
      <c r="A17540" s="10">
        <v>44277</v>
      </c>
      <c r="B17540" s="10">
        <v>44278</v>
      </c>
      <c r="C17540" t="s">
        <v>20710</v>
      </c>
      <c r="D17540" t="s">
        <v>20709</v>
      </c>
      <c r="E17540" t="s">
        <v>11</v>
      </c>
      <c r="G17540" s="1">
        <v>500000</v>
      </c>
      <c r="I17540" s="13">
        <f t="shared" si="274"/>
        <v>-1309742.5790001822</v>
      </c>
    </row>
    <row r="17541" spans="1:9">
      <c r="A17541" s="10">
        <v>44277</v>
      </c>
      <c r="B17541" s="10">
        <v>44278</v>
      </c>
      <c r="C17541" t="s">
        <v>14834</v>
      </c>
      <c r="D17541" t="s">
        <v>1202</v>
      </c>
      <c r="E17541" t="s">
        <v>11</v>
      </c>
      <c r="G17541" s="1">
        <v>9000</v>
      </c>
      <c r="I17541" s="13">
        <f t="shared" si="274"/>
        <v>-1300742.5790001822</v>
      </c>
    </row>
    <row r="17542" spans="1:9">
      <c r="A17542" s="10">
        <v>44277</v>
      </c>
      <c r="B17542" s="10">
        <v>44278</v>
      </c>
      <c r="C17542" t="s">
        <v>20706</v>
      </c>
      <c r="D17542" t="s">
        <v>1205</v>
      </c>
      <c r="E17542" t="s">
        <v>11</v>
      </c>
      <c r="G17542" s="1">
        <v>32000</v>
      </c>
      <c r="I17542" s="13">
        <f t="shared" si="274"/>
        <v>-1268742.5790001822</v>
      </c>
    </row>
    <row r="17543" spans="1:9">
      <c r="A17543" s="10">
        <v>44277</v>
      </c>
      <c r="B17543" s="10">
        <v>44278</v>
      </c>
      <c r="C17543" t="s">
        <v>7054</v>
      </c>
      <c r="D17543" t="s">
        <v>2543</v>
      </c>
      <c r="E17543" t="s">
        <v>11</v>
      </c>
      <c r="G17543" s="1">
        <v>9000</v>
      </c>
      <c r="I17543" s="13">
        <f t="shared" si="274"/>
        <v>-1259742.5790001822</v>
      </c>
    </row>
    <row r="17544" spans="1:9">
      <c r="A17544" s="10">
        <v>44277</v>
      </c>
      <c r="B17544" s="10">
        <v>44278</v>
      </c>
      <c r="C17544" t="s">
        <v>12016</v>
      </c>
      <c r="D17544" t="s">
        <v>2047</v>
      </c>
      <c r="E17544" t="s">
        <v>11</v>
      </c>
      <c r="G17544" s="1">
        <v>33000</v>
      </c>
      <c r="I17544" s="13">
        <f t="shared" si="274"/>
        <v>-1226742.5790001822</v>
      </c>
    </row>
    <row r="17545" spans="1:9">
      <c r="A17545" s="10">
        <v>44281</v>
      </c>
      <c r="B17545" s="10">
        <v>44279</v>
      </c>
      <c r="C17545" t="s">
        <v>96</v>
      </c>
      <c r="D17545" t="s">
        <v>20793</v>
      </c>
      <c r="E17545" t="s">
        <v>20792</v>
      </c>
      <c r="F17545" s="1">
        <v>-30</v>
      </c>
      <c r="I17545" s="13">
        <f t="shared" si="274"/>
        <v>-1226772.5790001822</v>
      </c>
    </row>
    <row r="17546" spans="1:9">
      <c r="A17546" s="10">
        <v>44281</v>
      </c>
      <c r="B17546" s="10">
        <v>44279</v>
      </c>
      <c r="C17546" t="s">
        <v>4337</v>
      </c>
      <c r="D17546" t="s">
        <v>20791</v>
      </c>
      <c r="E17546" t="s">
        <v>20790</v>
      </c>
      <c r="F17546" s="1">
        <v>-156.28700000000001</v>
      </c>
      <c r="I17546" s="13">
        <f t="shared" si="274"/>
        <v>-1226928.8660001822</v>
      </c>
    </row>
    <row r="17547" spans="1:9">
      <c r="A17547" s="10">
        <v>44281</v>
      </c>
      <c r="B17547" s="10">
        <v>44279</v>
      </c>
      <c r="C17547" t="s">
        <v>60</v>
      </c>
      <c r="D17547" t="s">
        <v>20789</v>
      </c>
      <c r="E17547" t="s">
        <v>20765</v>
      </c>
      <c r="F17547" s="1">
        <v>-10</v>
      </c>
      <c r="I17547" s="13">
        <f t="shared" si="274"/>
        <v>-1226938.8660001822</v>
      </c>
    </row>
    <row r="17548" spans="1:9">
      <c r="A17548" s="10">
        <v>44281</v>
      </c>
      <c r="B17548" s="10">
        <v>44279</v>
      </c>
      <c r="C17548" t="s">
        <v>7</v>
      </c>
      <c r="D17548" t="s">
        <v>20788</v>
      </c>
      <c r="E17548" t="s">
        <v>20765</v>
      </c>
      <c r="F17548" s="1">
        <v>-33.494</v>
      </c>
      <c r="I17548" s="13">
        <f t="shared" si="274"/>
        <v>-1226972.3600001822</v>
      </c>
    </row>
    <row r="17549" spans="1:9">
      <c r="A17549" s="10">
        <v>44281</v>
      </c>
      <c r="B17549" s="10">
        <v>44279</v>
      </c>
      <c r="C17549" t="s">
        <v>60</v>
      </c>
      <c r="D17549" t="s">
        <v>20785</v>
      </c>
      <c r="E17549" t="s">
        <v>20765</v>
      </c>
      <c r="F17549" s="1">
        <v>-10</v>
      </c>
      <c r="I17549" s="13">
        <f t="shared" si="274"/>
        <v>-1226982.3600001822</v>
      </c>
    </row>
    <row r="17550" spans="1:9">
      <c r="A17550" s="10">
        <v>44281</v>
      </c>
      <c r="B17550" s="10">
        <v>44279</v>
      </c>
      <c r="C17550" t="s">
        <v>7</v>
      </c>
      <c r="D17550" t="s">
        <v>20784</v>
      </c>
      <c r="E17550" t="s">
        <v>20780</v>
      </c>
      <c r="F17550" s="1">
        <v>-7.6</v>
      </c>
      <c r="I17550" s="13">
        <f t="shared" si="274"/>
        <v>-1226989.9600001823</v>
      </c>
    </row>
    <row r="17551" spans="1:9">
      <c r="A17551" s="10">
        <v>44281</v>
      </c>
      <c r="B17551" s="10">
        <v>44279</v>
      </c>
      <c r="C17551" t="s">
        <v>105</v>
      </c>
      <c r="D17551" t="s">
        <v>20783</v>
      </c>
      <c r="E17551" t="s">
        <v>20782</v>
      </c>
      <c r="F17551" s="1">
        <v>-0.5</v>
      </c>
      <c r="I17551" s="13">
        <f t="shared" si="274"/>
        <v>-1226990.4600001823</v>
      </c>
    </row>
    <row r="17552" spans="1:9">
      <c r="A17552" s="10">
        <v>44281</v>
      </c>
      <c r="B17552" s="10">
        <v>44279</v>
      </c>
      <c r="C17552" t="s">
        <v>60</v>
      </c>
      <c r="D17552" t="s">
        <v>20781</v>
      </c>
      <c r="E17552" t="s">
        <v>20780</v>
      </c>
      <c r="F17552" s="1">
        <v>-10</v>
      </c>
      <c r="I17552" s="13">
        <f t="shared" si="274"/>
        <v>-1227000.4600001823</v>
      </c>
    </row>
    <row r="17553" spans="1:9">
      <c r="A17553" s="10">
        <v>44280</v>
      </c>
      <c r="B17553" s="10">
        <v>44279</v>
      </c>
      <c r="C17553" t="s">
        <v>31</v>
      </c>
      <c r="D17553" t="s">
        <v>20776</v>
      </c>
      <c r="E17553" t="s">
        <v>332</v>
      </c>
      <c r="F17553" s="1">
        <v>-1.7849999999999999</v>
      </c>
      <c r="I17553" s="13">
        <f t="shared" si="274"/>
        <v>-1227002.2450001822</v>
      </c>
    </row>
    <row r="17554" spans="1:9">
      <c r="A17554" s="10">
        <v>44280</v>
      </c>
      <c r="B17554" s="10">
        <v>44279</v>
      </c>
      <c r="C17554" t="s">
        <v>20777</v>
      </c>
      <c r="D17554" t="s">
        <v>20776</v>
      </c>
      <c r="E17554" t="s">
        <v>332</v>
      </c>
      <c r="F17554" s="1">
        <v>-11323.165999999999</v>
      </c>
      <c r="I17554" s="13">
        <f t="shared" si="274"/>
        <v>-1238325.4110001822</v>
      </c>
    </row>
    <row r="17555" spans="1:9">
      <c r="A17555" s="10">
        <v>44280</v>
      </c>
      <c r="B17555" s="10">
        <v>44279</v>
      </c>
      <c r="C17555" t="s">
        <v>31</v>
      </c>
      <c r="D17555" t="s">
        <v>20741</v>
      </c>
      <c r="E17555" t="s">
        <v>10075</v>
      </c>
      <c r="F17555" s="1">
        <v>-1.7849999999999999</v>
      </c>
      <c r="I17555" s="13">
        <f t="shared" si="274"/>
        <v>-1238327.1960001821</v>
      </c>
    </row>
    <row r="17556" spans="1:9">
      <c r="A17556" s="10">
        <v>44280</v>
      </c>
      <c r="B17556" s="10">
        <v>44279</v>
      </c>
      <c r="C17556" t="s">
        <v>20775</v>
      </c>
      <c r="D17556" t="s">
        <v>20774</v>
      </c>
      <c r="E17556" t="s">
        <v>11</v>
      </c>
      <c r="F17556" s="1">
        <v>-160</v>
      </c>
      <c r="I17556" s="13">
        <f t="shared" si="274"/>
        <v>-1238487.1960001821</v>
      </c>
    </row>
    <row r="17557" spans="1:9">
      <c r="A17557" s="10">
        <v>44280</v>
      </c>
      <c r="B17557" s="10">
        <v>44279</v>
      </c>
      <c r="C17557" t="s">
        <v>20773</v>
      </c>
      <c r="D17557" t="s">
        <v>20772</v>
      </c>
      <c r="E17557" t="s">
        <v>332</v>
      </c>
      <c r="F17557" s="1">
        <v>-24750</v>
      </c>
      <c r="I17557" s="13">
        <f t="shared" si="274"/>
        <v>-1263237.1960001821</v>
      </c>
    </row>
    <row r="17558" spans="1:9">
      <c r="A17558" s="10">
        <v>44280</v>
      </c>
      <c r="B17558" s="10">
        <v>44279</v>
      </c>
      <c r="C17558" t="s">
        <v>31</v>
      </c>
      <c r="D17558" t="s">
        <v>20772</v>
      </c>
      <c r="E17558" t="s">
        <v>332</v>
      </c>
      <c r="F17558" s="1">
        <v>-1.7849999999999999</v>
      </c>
      <c r="I17558" s="13">
        <f t="shared" si="274"/>
        <v>-1263238.981000182</v>
      </c>
    </row>
    <row r="17559" spans="1:9">
      <c r="A17559" s="10">
        <v>44280</v>
      </c>
      <c r="B17559" s="10">
        <v>44279</v>
      </c>
      <c r="C17559" t="s">
        <v>427</v>
      </c>
      <c r="D17559" t="s">
        <v>20771</v>
      </c>
      <c r="E17559" t="s">
        <v>429</v>
      </c>
      <c r="F17559" s="1">
        <v>-3070.58</v>
      </c>
      <c r="I17559" s="13">
        <f t="shared" si="274"/>
        <v>-1266309.5610001821</v>
      </c>
    </row>
    <row r="17560" spans="1:9">
      <c r="A17560" s="10">
        <v>44280</v>
      </c>
      <c r="B17560" s="10">
        <v>44279</v>
      </c>
      <c r="C17560" t="s">
        <v>430</v>
      </c>
      <c r="D17560" t="s">
        <v>20771</v>
      </c>
      <c r="E17560" t="s">
        <v>431</v>
      </c>
      <c r="F17560" s="1">
        <v>-1.19</v>
      </c>
      <c r="I17560" s="13">
        <f t="shared" si="274"/>
        <v>-1266310.751000182</v>
      </c>
    </row>
    <row r="17561" spans="1:9">
      <c r="A17561" s="10">
        <v>44280</v>
      </c>
      <c r="B17561" s="10">
        <v>44279</v>
      </c>
      <c r="C17561" t="s">
        <v>20770</v>
      </c>
      <c r="D17561" t="s">
        <v>20769</v>
      </c>
      <c r="E17561" t="s">
        <v>484</v>
      </c>
      <c r="F17561" s="1">
        <v>-1524.231</v>
      </c>
      <c r="I17561" s="13">
        <f t="shared" si="274"/>
        <v>-1267834.9820001819</v>
      </c>
    </row>
    <row r="17562" spans="1:9">
      <c r="A17562" s="10">
        <v>44280</v>
      </c>
      <c r="B17562" s="10">
        <v>44279</v>
      </c>
      <c r="C17562" t="s">
        <v>508</v>
      </c>
      <c r="E17562" t="s">
        <v>11</v>
      </c>
      <c r="F17562" s="1">
        <v>-999</v>
      </c>
      <c r="I17562" s="13">
        <f t="shared" si="274"/>
        <v>-1268833.9820001819</v>
      </c>
    </row>
    <row r="17563" spans="1:9">
      <c r="A17563" s="10">
        <v>44280</v>
      </c>
      <c r="B17563" s="10">
        <v>44279</v>
      </c>
      <c r="C17563" t="s">
        <v>20768</v>
      </c>
      <c r="D17563" t="s">
        <v>20767</v>
      </c>
      <c r="E17563" t="s">
        <v>11</v>
      </c>
      <c r="F17563" s="1">
        <v>-749.61300000000006</v>
      </c>
      <c r="I17563" s="13">
        <f t="shared" si="274"/>
        <v>-1269583.5950001818</v>
      </c>
    </row>
    <row r="17564" spans="1:9">
      <c r="A17564" s="10">
        <v>44280</v>
      </c>
      <c r="B17564" s="10">
        <v>44279</v>
      </c>
      <c r="C17564" t="s">
        <v>20762</v>
      </c>
      <c r="D17564" t="s">
        <v>20761</v>
      </c>
      <c r="E17564" t="s">
        <v>17752</v>
      </c>
      <c r="F17564" s="1">
        <v>-1576.5239999999999</v>
      </c>
      <c r="I17564" s="13">
        <f t="shared" si="274"/>
        <v>-1271160.1190001818</v>
      </c>
    </row>
    <row r="17565" spans="1:9">
      <c r="A17565" s="10">
        <v>44280</v>
      </c>
      <c r="B17565" s="10">
        <v>44279</v>
      </c>
      <c r="C17565" t="s">
        <v>20760</v>
      </c>
      <c r="D17565" t="s">
        <v>20759</v>
      </c>
      <c r="E17565" t="s">
        <v>10403</v>
      </c>
      <c r="F17565" s="1">
        <v>-7804.5349999999999</v>
      </c>
      <c r="I17565" s="13">
        <f t="shared" si="274"/>
        <v>-1278964.6540001817</v>
      </c>
    </row>
    <row r="17566" spans="1:9">
      <c r="A17566" s="10">
        <v>44280</v>
      </c>
      <c r="B17566" s="10">
        <v>44279</v>
      </c>
      <c r="C17566" t="s">
        <v>31</v>
      </c>
      <c r="D17566" t="s">
        <v>20759</v>
      </c>
      <c r="E17566" t="s">
        <v>10403</v>
      </c>
      <c r="F17566" s="1">
        <v>-1.7849999999999999</v>
      </c>
      <c r="I17566" s="13">
        <f t="shared" si="274"/>
        <v>-1278966.4390001816</v>
      </c>
    </row>
    <row r="17567" spans="1:9">
      <c r="A17567" s="10">
        <v>44280</v>
      </c>
      <c r="B17567" s="10">
        <v>44279</v>
      </c>
      <c r="C17567" t="s">
        <v>20758</v>
      </c>
      <c r="D17567" t="s">
        <v>20757</v>
      </c>
      <c r="E17567" t="s">
        <v>729</v>
      </c>
      <c r="F17567" s="1">
        <v>-3344.692</v>
      </c>
      <c r="I17567" s="13">
        <f t="shared" si="274"/>
        <v>-1282311.1310001817</v>
      </c>
    </row>
    <row r="17568" spans="1:9">
      <c r="A17568" s="10">
        <v>44280</v>
      </c>
      <c r="B17568" s="10">
        <v>44279</v>
      </c>
      <c r="C17568" t="s">
        <v>31</v>
      </c>
      <c r="D17568" t="s">
        <v>20757</v>
      </c>
      <c r="E17568" t="s">
        <v>729</v>
      </c>
      <c r="F17568" s="1">
        <v>-1.7849999999999999</v>
      </c>
      <c r="I17568" s="13">
        <f t="shared" si="274"/>
        <v>-1282312.9160001816</v>
      </c>
    </row>
    <row r="17569" spans="1:9">
      <c r="A17569" s="10">
        <v>44280</v>
      </c>
      <c r="B17569" s="10">
        <v>44279</v>
      </c>
      <c r="C17569" t="s">
        <v>20756</v>
      </c>
      <c r="D17569" t="s">
        <v>20755</v>
      </c>
      <c r="E17569" t="s">
        <v>4012</v>
      </c>
      <c r="F17569" s="1">
        <v>-787.13099999999997</v>
      </c>
      <c r="I17569" s="13">
        <f t="shared" si="274"/>
        <v>-1283100.0470001816</v>
      </c>
    </row>
    <row r="17570" spans="1:9">
      <c r="A17570" s="10">
        <v>44280</v>
      </c>
      <c r="B17570" s="10">
        <v>44279</v>
      </c>
      <c r="C17570" t="s">
        <v>31</v>
      </c>
      <c r="D17570" t="s">
        <v>20755</v>
      </c>
      <c r="E17570" t="s">
        <v>4012</v>
      </c>
      <c r="F17570" s="1">
        <v>-1.7849999999999999</v>
      </c>
      <c r="I17570" s="13">
        <f t="shared" si="274"/>
        <v>-1283101.8320001815</v>
      </c>
    </row>
    <row r="17571" spans="1:9">
      <c r="A17571" s="10">
        <v>44280</v>
      </c>
      <c r="B17571" s="10">
        <v>44279</v>
      </c>
      <c r="C17571" t="s">
        <v>20754</v>
      </c>
      <c r="D17571" t="s">
        <v>20753</v>
      </c>
      <c r="E17571" t="s">
        <v>5478</v>
      </c>
      <c r="F17571" s="1">
        <v>-11289.008</v>
      </c>
      <c r="I17571" s="13">
        <f t="shared" si="274"/>
        <v>-1294390.8400001815</v>
      </c>
    </row>
    <row r="17572" spans="1:9">
      <c r="A17572" s="10">
        <v>44280</v>
      </c>
      <c r="B17572" s="10">
        <v>44279</v>
      </c>
      <c r="C17572" t="s">
        <v>31</v>
      </c>
      <c r="D17572" t="s">
        <v>20753</v>
      </c>
      <c r="E17572" t="s">
        <v>5478</v>
      </c>
      <c r="F17572" s="1">
        <v>-1.7849999999999999</v>
      </c>
      <c r="I17572" s="13">
        <f t="shared" si="274"/>
        <v>-1294392.6250001814</v>
      </c>
    </row>
    <row r="17573" spans="1:9">
      <c r="A17573" s="10">
        <v>44280</v>
      </c>
      <c r="B17573" s="10">
        <v>44279</v>
      </c>
      <c r="C17573" t="s">
        <v>20752</v>
      </c>
      <c r="D17573" t="s">
        <v>20751</v>
      </c>
      <c r="E17573" t="s">
        <v>541</v>
      </c>
      <c r="F17573" s="1">
        <v>-16885.956999999999</v>
      </c>
      <c r="I17573" s="13">
        <f t="shared" si="274"/>
        <v>-1311278.5820001813</v>
      </c>
    </row>
    <row r="17574" spans="1:9">
      <c r="A17574" s="10">
        <v>44280</v>
      </c>
      <c r="B17574" s="10">
        <v>44279</v>
      </c>
      <c r="C17574" t="s">
        <v>31</v>
      </c>
      <c r="D17574" t="s">
        <v>20751</v>
      </c>
      <c r="E17574" t="s">
        <v>541</v>
      </c>
      <c r="F17574" s="1">
        <v>-1.7849999999999999</v>
      </c>
      <c r="I17574" s="13">
        <f t="shared" si="274"/>
        <v>-1311280.3670001812</v>
      </c>
    </row>
    <row r="17575" spans="1:9">
      <c r="A17575" s="10">
        <v>44280</v>
      </c>
      <c r="B17575" s="10">
        <v>44279</v>
      </c>
      <c r="C17575" t="s">
        <v>20750</v>
      </c>
      <c r="D17575" t="s">
        <v>20749</v>
      </c>
      <c r="E17575" t="s">
        <v>30</v>
      </c>
      <c r="F17575" s="1">
        <v>-1611.175</v>
      </c>
      <c r="I17575" s="13">
        <f t="shared" si="274"/>
        <v>-1312891.5420001813</v>
      </c>
    </row>
    <row r="17576" spans="1:9">
      <c r="A17576" s="10">
        <v>44280</v>
      </c>
      <c r="B17576" s="10">
        <v>44279</v>
      </c>
      <c r="C17576" t="s">
        <v>31</v>
      </c>
      <c r="D17576" t="s">
        <v>20749</v>
      </c>
      <c r="E17576" t="s">
        <v>30</v>
      </c>
      <c r="F17576" s="1">
        <v>-1.7849999999999999</v>
      </c>
      <c r="I17576" s="13">
        <f t="shared" si="274"/>
        <v>-1312893.3270001812</v>
      </c>
    </row>
    <row r="17577" spans="1:9">
      <c r="A17577" s="10">
        <v>44280</v>
      </c>
      <c r="B17577" s="10">
        <v>44279</v>
      </c>
      <c r="C17577" t="s">
        <v>20748</v>
      </c>
      <c r="D17577" t="s">
        <v>20747</v>
      </c>
      <c r="E17577" t="s">
        <v>12368</v>
      </c>
      <c r="F17577" s="1">
        <v>-718.55399999999997</v>
      </c>
      <c r="I17577" s="13">
        <f t="shared" si="274"/>
        <v>-1313611.8810001812</v>
      </c>
    </row>
    <row r="17578" spans="1:9">
      <c r="A17578" s="10">
        <v>44280</v>
      </c>
      <c r="B17578" s="10">
        <v>44279</v>
      </c>
      <c r="C17578" t="s">
        <v>31</v>
      </c>
      <c r="D17578" t="s">
        <v>20747</v>
      </c>
      <c r="E17578" t="s">
        <v>12368</v>
      </c>
      <c r="F17578" s="1">
        <v>-1.7849999999999999</v>
      </c>
      <c r="I17578" s="13">
        <f t="shared" si="274"/>
        <v>-1313613.6660001811</v>
      </c>
    </row>
    <row r="17579" spans="1:9">
      <c r="A17579" s="10">
        <v>44280</v>
      </c>
      <c r="B17579" s="10">
        <v>44279</v>
      </c>
      <c r="C17579" t="s">
        <v>20746</v>
      </c>
      <c r="D17579" t="s">
        <v>20745</v>
      </c>
      <c r="E17579" t="s">
        <v>13777</v>
      </c>
      <c r="F17579" s="1">
        <v>-13809.8</v>
      </c>
      <c r="I17579" s="13">
        <f t="shared" si="274"/>
        <v>-1327423.4660001812</v>
      </c>
    </row>
    <row r="17580" spans="1:9">
      <c r="A17580" s="10">
        <v>44280</v>
      </c>
      <c r="B17580" s="10">
        <v>44279</v>
      </c>
      <c r="C17580" t="s">
        <v>20744</v>
      </c>
      <c r="D17580" t="s">
        <v>20743</v>
      </c>
      <c r="E17580" t="s">
        <v>219</v>
      </c>
      <c r="F17580" s="1">
        <v>-696.10599999999999</v>
      </c>
      <c r="I17580" s="13">
        <f t="shared" si="274"/>
        <v>-1328119.5720001811</v>
      </c>
    </row>
    <row r="17581" spans="1:9">
      <c r="A17581" s="10">
        <v>44280</v>
      </c>
      <c r="B17581" s="10">
        <v>44279</v>
      </c>
      <c r="C17581" t="s">
        <v>31</v>
      </c>
      <c r="D17581" t="s">
        <v>20743</v>
      </c>
      <c r="E17581" t="s">
        <v>219</v>
      </c>
      <c r="F17581" s="1">
        <v>-1.7849999999999999</v>
      </c>
      <c r="I17581" s="13">
        <f t="shared" si="274"/>
        <v>-1328121.357000181</v>
      </c>
    </row>
    <row r="17582" spans="1:9">
      <c r="A17582" s="10">
        <v>44280</v>
      </c>
      <c r="B17582" s="10">
        <v>44279</v>
      </c>
      <c r="C17582" t="s">
        <v>20742</v>
      </c>
      <c r="D17582" t="s">
        <v>20741</v>
      </c>
      <c r="E17582" t="s">
        <v>10075</v>
      </c>
      <c r="F17582" s="1">
        <v>-8996.5660000000007</v>
      </c>
      <c r="I17582" s="13">
        <f t="shared" si="274"/>
        <v>-1337117.9230001811</v>
      </c>
    </row>
    <row r="17583" spans="1:9">
      <c r="A17583" s="10">
        <v>44278</v>
      </c>
      <c r="B17583" s="10">
        <v>44279</v>
      </c>
      <c r="C17583" t="s">
        <v>20716</v>
      </c>
      <c r="D17583" t="s">
        <v>20715</v>
      </c>
      <c r="E17583" t="s">
        <v>11</v>
      </c>
      <c r="G17583" s="1">
        <v>46986.409</v>
      </c>
      <c r="I17583" s="13">
        <f t="shared" si="274"/>
        <v>-1290131.5140001811</v>
      </c>
    </row>
    <row r="17584" spans="1:9">
      <c r="A17584" s="10">
        <v>44281</v>
      </c>
      <c r="B17584" s="10">
        <v>44280</v>
      </c>
      <c r="C17584" t="s">
        <v>20803</v>
      </c>
      <c r="E17584" t="s">
        <v>100</v>
      </c>
      <c r="F17584" s="1">
        <v>-14837.317999999999</v>
      </c>
      <c r="I17584" s="13">
        <f t="shared" si="274"/>
        <v>-1304968.8320001811</v>
      </c>
    </row>
    <row r="17585" spans="1:9">
      <c r="A17585" s="10">
        <v>44281</v>
      </c>
      <c r="B17585" s="10">
        <v>44280</v>
      </c>
      <c r="C17585" t="s">
        <v>20802</v>
      </c>
      <c r="D17585" t="s">
        <v>20801</v>
      </c>
      <c r="E17585" t="s">
        <v>14128</v>
      </c>
      <c r="F17585" s="1">
        <v>-1003.415</v>
      </c>
      <c r="I17585" s="13">
        <f t="shared" si="274"/>
        <v>-1305972.2470001811</v>
      </c>
    </row>
    <row r="17586" spans="1:9">
      <c r="A17586" s="10">
        <v>44281</v>
      </c>
      <c r="B17586" s="10">
        <v>44280</v>
      </c>
      <c r="C17586" t="s">
        <v>20800</v>
      </c>
      <c r="E17586" t="s">
        <v>20799</v>
      </c>
      <c r="F17586" s="1">
        <v>-3127.0349999999999</v>
      </c>
      <c r="I17586" s="13">
        <f t="shared" si="274"/>
        <v>-1309099.282000181</v>
      </c>
    </row>
    <row r="17587" spans="1:9">
      <c r="A17587" s="10">
        <v>44281</v>
      </c>
      <c r="B17587" s="10">
        <v>44280</v>
      </c>
      <c r="C17587" t="s">
        <v>101</v>
      </c>
      <c r="E17587" t="s">
        <v>11</v>
      </c>
      <c r="F17587" s="1">
        <v>-9.52</v>
      </c>
      <c r="I17587" s="13">
        <f t="shared" si="274"/>
        <v>-1309108.8020001811</v>
      </c>
    </row>
    <row r="17588" spans="1:9">
      <c r="A17588" s="10">
        <v>44281</v>
      </c>
      <c r="B17588" s="10">
        <v>44280</v>
      </c>
      <c r="C17588" t="s">
        <v>20798</v>
      </c>
      <c r="D17588" t="s">
        <v>20797</v>
      </c>
      <c r="E17588" t="s">
        <v>3567</v>
      </c>
      <c r="F17588" s="1">
        <v>-6463.2520000000004</v>
      </c>
      <c r="I17588" s="13">
        <f t="shared" si="274"/>
        <v>-1315572.0540001811</v>
      </c>
    </row>
    <row r="17589" spans="1:9">
      <c r="A17589" s="10">
        <v>44281</v>
      </c>
      <c r="B17589" s="10">
        <v>44280</v>
      </c>
      <c r="C17589" t="s">
        <v>20796</v>
      </c>
      <c r="D17589" t="s">
        <v>20795</v>
      </c>
      <c r="E17589" t="s">
        <v>20794</v>
      </c>
      <c r="F17589" s="1">
        <v>-209</v>
      </c>
      <c r="I17589" s="13">
        <f t="shared" si="274"/>
        <v>-1315781.0540001811</v>
      </c>
    </row>
    <row r="17590" spans="1:9">
      <c r="A17590" s="10">
        <v>44281</v>
      </c>
      <c r="B17590" s="10">
        <v>44280</v>
      </c>
      <c r="C17590" t="s">
        <v>857</v>
      </c>
      <c r="D17590" t="s">
        <v>20787</v>
      </c>
      <c r="E17590" t="s">
        <v>20786</v>
      </c>
      <c r="F17590" s="1">
        <v>-1035.83</v>
      </c>
      <c r="I17590" s="13">
        <f t="shared" si="274"/>
        <v>-1316816.8840001812</v>
      </c>
    </row>
    <row r="17591" spans="1:9">
      <c r="A17591" s="10">
        <v>44281</v>
      </c>
      <c r="B17591" s="10">
        <v>44280</v>
      </c>
      <c r="C17591" t="s">
        <v>20779</v>
      </c>
      <c r="D17591" t="s">
        <v>20778</v>
      </c>
      <c r="E17591" t="s">
        <v>14128</v>
      </c>
      <c r="F17591" s="1">
        <v>-309.60000000000002</v>
      </c>
      <c r="I17591" s="13">
        <f t="shared" si="274"/>
        <v>-1317126.4840001813</v>
      </c>
    </row>
    <row r="17592" spans="1:9">
      <c r="A17592" s="10">
        <v>44281</v>
      </c>
      <c r="B17592" s="10">
        <v>44280</v>
      </c>
      <c r="C17592" t="s">
        <v>101</v>
      </c>
      <c r="E17592" t="s">
        <v>11</v>
      </c>
      <c r="F17592" s="1">
        <v>-9.52</v>
      </c>
      <c r="I17592" s="13">
        <f t="shared" si="274"/>
        <v>-1317136.0040001813</v>
      </c>
    </row>
    <row r="17593" spans="1:9">
      <c r="A17593" s="10">
        <v>44284</v>
      </c>
      <c r="B17593" s="10">
        <v>44281</v>
      </c>
      <c r="C17593" t="s">
        <v>20820</v>
      </c>
      <c r="D17593" t="s">
        <v>20819</v>
      </c>
      <c r="E17593" t="s">
        <v>17752</v>
      </c>
      <c r="F17593" s="1">
        <v>-2525.0569999999998</v>
      </c>
      <c r="I17593" s="13">
        <f t="shared" si="274"/>
        <v>-1319661.0610001814</v>
      </c>
    </row>
    <row r="17594" spans="1:9">
      <c r="A17594" s="10">
        <v>44284</v>
      </c>
      <c r="B17594" s="10">
        <v>44281</v>
      </c>
      <c r="C17594" t="s">
        <v>20818</v>
      </c>
      <c r="D17594" t="s">
        <v>20817</v>
      </c>
      <c r="E17594" t="s">
        <v>11113</v>
      </c>
      <c r="F17594" s="1">
        <v>-6797.6970000000001</v>
      </c>
      <c r="I17594" s="13">
        <f t="shared" si="274"/>
        <v>-1326458.7580001813</v>
      </c>
    </row>
    <row r="17595" spans="1:9">
      <c r="A17595" s="10">
        <v>44284</v>
      </c>
      <c r="B17595" s="10">
        <v>44281</v>
      </c>
      <c r="C17595" t="s">
        <v>20816</v>
      </c>
      <c r="D17595" t="s">
        <v>20815</v>
      </c>
      <c r="E17595" t="s">
        <v>11113</v>
      </c>
      <c r="F17595" s="1">
        <v>-3704.0189999999998</v>
      </c>
      <c r="I17595" s="13">
        <f t="shared" si="274"/>
        <v>-1330162.7770001814</v>
      </c>
    </row>
    <row r="17596" spans="1:9">
      <c r="A17596" s="10">
        <v>44284</v>
      </c>
      <c r="B17596" s="10">
        <v>44281</v>
      </c>
      <c r="C17596" t="s">
        <v>20814</v>
      </c>
      <c r="D17596" t="s">
        <v>20813</v>
      </c>
      <c r="E17596" t="s">
        <v>6727</v>
      </c>
      <c r="F17596" s="1">
        <v>-446.85</v>
      </c>
      <c r="I17596" s="13">
        <f t="shared" si="274"/>
        <v>-1330609.6270001815</v>
      </c>
    </row>
    <row r="17597" spans="1:9">
      <c r="A17597" s="10">
        <v>44284</v>
      </c>
      <c r="B17597" s="10">
        <v>44281</v>
      </c>
      <c r="C17597" t="s">
        <v>563</v>
      </c>
      <c r="D17597" t="s">
        <v>20812</v>
      </c>
      <c r="E17597" t="s">
        <v>564</v>
      </c>
      <c r="F17597" s="1">
        <v>-14040.648999999999</v>
      </c>
      <c r="I17597" s="13">
        <f t="shared" si="274"/>
        <v>-1344650.2760001814</v>
      </c>
    </row>
    <row r="17598" spans="1:9">
      <c r="A17598" s="10">
        <v>44284</v>
      </c>
      <c r="B17598" s="10">
        <v>44281</v>
      </c>
      <c r="C17598" t="s">
        <v>430</v>
      </c>
      <c r="D17598" t="s">
        <v>20812</v>
      </c>
      <c r="E17598" t="s">
        <v>11</v>
      </c>
      <c r="F17598" s="1">
        <v>-1.19</v>
      </c>
      <c r="I17598" s="13">
        <f t="shared" si="274"/>
        <v>-1344651.4660001814</v>
      </c>
    </row>
    <row r="17599" spans="1:9">
      <c r="A17599" s="10">
        <v>44284</v>
      </c>
      <c r="B17599" s="10">
        <v>44281</v>
      </c>
      <c r="C17599" t="s">
        <v>20811</v>
      </c>
      <c r="D17599" t="s">
        <v>20810</v>
      </c>
      <c r="E17599" t="s">
        <v>8248</v>
      </c>
      <c r="F17599" s="1">
        <v>-994.95</v>
      </c>
      <c r="I17599" s="13">
        <f t="shared" si="274"/>
        <v>-1345646.4160001813</v>
      </c>
    </row>
    <row r="17600" spans="1:9">
      <c r="A17600" s="10">
        <v>44284</v>
      </c>
      <c r="B17600" s="10">
        <v>44281</v>
      </c>
      <c r="C17600" t="s">
        <v>20809</v>
      </c>
      <c r="D17600" t="s">
        <v>20808</v>
      </c>
      <c r="E17600" t="s">
        <v>19150</v>
      </c>
      <c r="F17600" s="1">
        <v>-650.1</v>
      </c>
      <c r="I17600" s="13">
        <f t="shared" si="274"/>
        <v>-1346296.5160001814</v>
      </c>
    </row>
    <row r="17601" spans="1:9">
      <c r="A17601" s="10">
        <v>44284</v>
      </c>
      <c r="B17601" s="10">
        <v>44281</v>
      </c>
      <c r="C17601" t="s">
        <v>67</v>
      </c>
      <c r="D17601" t="s">
        <v>20806</v>
      </c>
      <c r="E17601" t="s">
        <v>11</v>
      </c>
      <c r="F17601" s="1">
        <v>-0.76200000000000001</v>
      </c>
      <c r="I17601" s="13">
        <f t="shared" si="274"/>
        <v>-1346297.2780001815</v>
      </c>
    </row>
    <row r="17602" spans="1:9">
      <c r="A17602" s="10">
        <v>44284</v>
      </c>
      <c r="B17602" s="10">
        <v>44281</v>
      </c>
      <c r="C17602" t="s">
        <v>68</v>
      </c>
      <c r="D17602" t="s">
        <v>20806</v>
      </c>
      <c r="E17602" t="s">
        <v>11</v>
      </c>
      <c r="F17602" s="1">
        <v>-0.19</v>
      </c>
      <c r="I17602" s="13">
        <f t="shared" si="274"/>
        <v>-1346297.4680001815</v>
      </c>
    </row>
    <row r="17603" spans="1:9">
      <c r="A17603" s="10">
        <v>44284</v>
      </c>
      <c r="B17603" s="10">
        <v>44281</v>
      </c>
      <c r="C17603" t="s">
        <v>20805</v>
      </c>
      <c r="D17603" t="s">
        <v>20804</v>
      </c>
      <c r="E17603" t="s">
        <v>17864</v>
      </c>
      <c r="F17603" s="1">
        <v>-49500</v>
      </c>
      <c r="I17603" s="13">
        <f t="shared" ref="I17603:I17666" si="275">I17602+F17603+G17603</f>
        <v>-1395797.4680001815</v>
      </c>
    </row>
    <row r="17604" spans="1:9">
      <c r="A17604" s="10">
        <v>44286</v>
      </c>
      <c r="B17604" s="10">
        <v>44284</v>
      </c>
      <c r="C17604" t="s">
        <v>170</v>
      </c>
      <c r="D17604" t="s">
        <v>20864</v>
      </c>
      <c r="E17604" t="s">
        <v>20863</v>
      </c>
      <c r="F17604" s="1">
        <v>-20</v>
      </c>
      <c r="I17604" s="13">
        <f t="shared" si="275"/>
        <v>-1395817.4680001815</v>
      </c>
    </row>
    <row r="17605" spans="1:9">
      <c r="A17605" s="10">
        <v>44286</v>
      </c>
      <c r="B17605" s="10">
        <v>44284</v>
      </c>
      <c r="C17605" t="s">
        <v>33</v>
      </c>
      <c r="D17605" t="s">
        <v>20862</v>
      </c>
      <c r="E17605" t="s">
        <v>20861</v>
      </c>
      <c r="F17605" s="1">
        <v>-40</v>
      </c>
      <c r="I17605" s="13">
        <f t="shared" si="275"/>
        <v>-1395857.4680001815</v>
      </c>
    </row>
    <row r="17606" spans="1:9">
      <c r="A17606" s="10">
        <v>44286</v>
      </c>
      <c r="B17606" s="10">
        <v>44284</v>
      </c>
      <c r="C17606" t="s">
        <v>105</v>
      </c>
      <c r="D17606" t="s">
        <v>20860</v>
      </c>
      <c r="E17606" t="s">
        <v>20859</v>
      </c>
      <c r="F17606" s="1">
        <v>-0.5</v>
      </c>
      <c r="I17606" s="13">
        <f t="shared" si="275"/>
        <v>-1395857.9680001815</v>
      </c>
    </row>
    <row r="17607" spans="1:9">
      <c r="A17607" s="10">
        <v>44286</v>
      </c>
      <c r="B17607" s="10">
        <v>44284</v>
      </c>
      <c r="C17607" t="s">
        <v>7</v>
      </c>
      <c r="D17607" t="s">
        <v>20858</v>
      </c>
      <c r="E17607" t="s">
        <v>20832</v>
      </c>
      <c r="F17607" s="1">
        <v>-7.6</v>
      </c>
      <c r="I17607" s="13">
        <f t="shared" si="275"/>
        <v>-1395865.5680001816</v>
      </c>
    </row>
    <row r="17608" spans="1:9">
      <c r="A17608" s="10">
        <v>44286</v>
      </c>
      <c r="B17608" s="10">
        <v>44284</v>
      </c>
      <c r="C17608" t="s">
        <v>60</v>
      </c>
      <c r="D17608" t="s">
        <v>20857</v>
      </c>
      <c r="E17608" t="s">
        <v>20832</v>
      </c>
      <c r="F17608" s="1">
        <v>-10</v>
      </c>
      <c r="I17608" s="13">
        <f t="shared" si="275"/>
        <v>-1395875.5680001816</v>
      </c>
    </row>
    <row r="17609" spans="1:9">
      <c r="A17609" s="10">
        <v>44286</v>
      </c>
      <c r="B17609" s="10">
        <v>44284</v>
      </c>
      <c r="C17609" t="s">
        <v>7</v>
      </c>
      <c r="D17609" t="s">
        <v>20833</v>
      </c>
      <c r="E17609" t="s">
        <v>20832</v>
      </c>
      <c r="F17609" s="1">
        <v>-5.7</v>
      </c>
      <c r="I17609" s="13">
        <f t="shared" si="275"/>
        <v>-1395881.2680001815</v>
      </c>
    </row>
    <row r="17610" spans="1:9">
      <c r="A17610" s="10">
        <v>44285</v>
      </c>
      <c r="B17610" s="10">
        <v>44284</v>
      </c>
      <c r="C17610" t="s">
        <v>20831</v>
      </c>
      <c r="D17610" t="s">
        <v>20830</v>
      </c>
      <c r="E17610" t="s">
        <v>9265</v>
      </c>
      <c r="F17610" s="1">
        <v>-1809.047</v>
      </c>
      <c r="I17610" s="13">
        <f t="shared" si="275"/>
        <v>-1397690.3150001816</v>
      </c>
    </row>
    <row r="17611" spans="1:9">
      <c r="A17611" s="10">
        <v>44285</v>
      </c>
      <c r="B17611" s="10">
        <v>44284</v>
      </c>
      <c r="C17611" t="s">
        <v>20829</v>
      </c>
      <c r="D17611" t="s">
        <v>20828</v>
      </c>
      <c r="E17611" t="s">
        <v>20476</v>
      </c>
      <c r="F17611" s="1">
        <v>-39494.048000000003</v>
      </c>
      <c r="I17611" s="13">
        <f t="shared" si="275"/>
        <v>-1437184.3630001815</v>
      </c>
    </row>
    <row r="17612" spans="1:9">
      <c r="A17612" s="10">
        <v>44285</v>
      </c>
      <c r="B17612" s="10">
        <v>44284</v>
      </c>
      <c r="C17612" t="s">
        <v>31</v>
      </c>
      <c r="D17612" t="s">
        <v>20828</v>
      </c>
      <c r="E17612" t="s">
        <v>20476</v>
      </c>
      <c r="F17612" s="1">
        <v>-1.7849999999999999</v>
      </c>
      <c r="I17612" s="13">
        <f t="shared" si="275"/>
        <v>-1437186.1480001814</v>
      </c>
    </row>
    <row r="17613" spans="1:9">
      <c r="A17613" s="10">
        <v>44285</v>
      </c>
      <c r="B17613" s="10">
        <v>44284</v>
      </c>
      <c r="C17613" t="s">
        <v>7</v>
      </c>
      <c r="E17613" t="s">
        <v>11</v>
      </c>
      <c r="F17613" s="1">
        <v>-1.9</v>
      </c>
      <c r="I17613" s="13">
        <f t="shared" si="275"/>
        <v>-1437188.0480001813</v>
      </c>
    </row>
    <row r="17614" spans="1:9">
      <c r="A17614" s="10">
        <v>44285</v>
      </c>
      <c r="B17614" s="10">
        <v>44284</v>
      </c>
      <c r="C17614" t="s">
        <v>20827</v>
      </c>
      <c r="D17614" t="s">
        <v>20826</v>
      </c>
      <c r="E17614" t="s">
        <v>57</v>
      </c>
      <c r="F17614" s="1">
        <v>-1093.011</v>
      </c>
      <c r="I17614" s="13">
        <f t="shared" si="275"/>
        <v>-1438281.0590001813</v>
      </c>
    </row>
    <row r="17615" spans="1:9">
      <c r="A17615" s="10">
        <v>44285</v>
      </c>
      <c r="B17615" s="10">
        <v>44284</v>
      </c>
      <c r="C17615" t="s">
        <v>20825</v>
      </c>
      <c r="D17615" t="s">
        <v>20824</v>
      </c>
      <c r="E17615" t="s">
        <v>57</v>
      </c>
      <c r="F17615" s="1">
        <v>-176201.26300000001</v>
      </c>
      <c r="I17615" s="13">
        <f t="shared" si="275"/>
        <v>-1614482.3220001813</v>
      </c>
    </row>
    <row r="17616" spans="1:9">
      <c r="A17616" s="10">
        <v>44285</v>
      </c>
      <c r="B17616" s="10">
        <v>44284</v>
      </c>
      <c r="C17616" t="s">
        <v>184</v>
      </c>
      <c r="E17616" t="s">
        <v>11</v>
      </c>
      <c r="F17616" s="1">
        <v>-10</v>
      </c>
      <c r="I17616" s="13">
        <f t="shared" si="275"/>
        <v>-1614492.3220001813</v>
      </c>
    </row>
    <row r="17617" spans="1:9">
      <c r="A17617" s="10">
        <v>44285</v>
      </c>
      <c r="B17617" s="10">
        <v>44284</v>
      </c>
      <c r="C17617" t="s">
        <v>20823</v>
      </c>
      <c r="D17617" t="s">
        <v>20822</v>
      </c>
      <c r="E17617" t="s">
        <v>20821</v>
      </c>
      <c r="F17617" s="1">
        <v>-39266.667000000001</v>
      </c>
      <c r="I17617" s="13">
        <f t="shared" si="275"/>
        <v>-1653758.9890001812</v>
      </c>
    </row>
    <row r="17618" spans="1:9">
      <c r="A17618" s="10">
        <v>44287</v>
      </c>
      <c r="B17618" s="10">
        <v>44285</v>
      </c>
      <c r="C17618" t="s">
        <v>7</v>
      </c>
      <c r="D17618" t="s">
        <v>20885</v>
      </c>
      <c r="E17618" t="s">
        <v>20832</v>
      </c>
      <c r="F17618" s="1">
        <v>-19.152000000000001</v>
      </c>
      <c r="I17618" s="13">
        <f t="shared" si="275"/>
        <v>-1653778.1410001812</v>
      </c>
    </row>
    <row r="17619" spans="1:9">
      <c r="A17619" s="10">
        <v>44287</v>
      </c>
      <c r="B17619" s="10">
        <v>44285</v>
      </c>
      <c r="C17619" t="s">
        <v>4337</v>
      </c>
      <c r="D17619" t="s">
        <v>20884</v>
      </c>
      <c r="E17619" t="s">
        <v>20883</v>
      </c>
      <c r="F17619" s="1">
        <v>-80.801000000000002</v>
      </c>
      <c r="I17619" s="13">
        <f t="shared" si="275"/>
        <v>-1653858.9420001812</v>
      </c>
    </row>
    <row r="17620" spans="1:9">
      <c r="A17620" s="10">
        <v>44287</v>
      </c>
      <c r="B17620" s="10">
        <v>44285</v>
      </c>
      <c r="C17620" t="s">
        <v>60</v>
      </c>
      <c r="D17620" t="s">
        <v>20882</v>
      </c>
      <c r="E17620" t="s">
        <v>20832</v>
      </c>
      <c r="F17620" s="1">
        <v>-10</v>
      </c>
      <c r="I17620" s="13">
        <f t="shared" si="275"/>
        <v>-1653868.9420001812</v>
      </c>
    </row>
    <row r="17621" spans="1:9">
      <c r="A17621" s="10">
        <v>44287</v>
      </c>
      <c r="B17621" s="10">
        <v>44285</v>
      </c>
      <c r="C17621" t="s">
        <v>60</v>
      </c>
      <c r="D17621" t="s">
        <v>20881</v>
      </c>
      <c r="E17621" t="s">
        <v>20832</v>
      </c>
      <c r="F17621" s="1">
        <v>-10</v>
      </c>
      <c r="I17621" s="13">
        <f t="shared" si="275"/>
        <v>-1653878.9420001812</v>
      </c>
    </row>
    <row r="17622" spans="1:9">
      <c r="A17622" s="10">
        <v>44286</v>
      </c>
      <c r="B17622" s="10">
        <v>44285</v>
      </c>
      <c r="C17622" t="s">
        <v>857</v>
      </c>
      <c r="D17622" t="s">
        <v>20870</v>
      </c>
      <c r="E17622" t="s">
        <v>20869</v>
      </c>
      <c r="F17622" s="1">
        <v>-658.35</v>
      </c>
      <c r="I17622" s="13">
        <f t="shared" si="275"/>
        <v>-1654537.2920001813</v>
      </c>
    </row>
    <row r="17623" spans="1:9">
      <c r="A17623" s="10">
        <v>44286</v>
      </c>
      <c r="B17623" s="10">
        <v>44285</v>
      </c>
      <c r="C17623" t="s">
        <v>857</v>
      </c>
      <c r="D17623" t="s">
        <v>20868</v>
      </c>
      <c r="E17623" t="s">
        <v>20867</v>
      </c>
      <c r="F17623" s="1">
        <v>-212.91</v>
      </c>
      <c r="I17623" s="13">
        <f t="shared" si="275"/>
        <v>-1654750.2020001812</v>
      </c>
    </row>
    <row r="17624" spans="1:9">
      <c r="A17624" s="10">
        <v>44286</v>
      </c>
      <c r="B17624" s="10">
        <v>44285</v>
      </c>
      <c r="C17624" t="s">
        <v>857</v>
      </c>
      <c r="D17624" t="s">
        <v>20866</v>
      </c>
      <c r="E17624" t="s">
        <v>20865</v>
      </c>
      <c r="F17624" s="1">
        <v>-233.19</v>
      </c>
      <c r="I17624" s="13">
        <f t="shared" si="275"/>
        <v>-1654983.3920001811</v>
      </c>
    </row>
    <row r="17625" spans="1:9">
      <c r="A17625" s="10">
        <v>44286</v>
      </c>
      <c r="B17625" s="10">
        <v>44285</v>
      </c>
      <c r="C17625" t="s">
        <v>563</v>
      </c>
      <c r="D17625" t="s">
        <v>20856</v>
      </c>
      <c r="E17625" t="s">
        <v>564</v>
      </c>
      <c r="F17625" s="1">
        <v>-179243.201</v>
      </c>
      <c r="I17625" s="13">
        <f t="shared" si="275"/>
        <v>-1834226.593000181</v>
      </c>
    </row>
    <row r="17626" spans="1:9">
      <c r="A17626" s="10">
        <v>44286</v>
      </c>
      <c r="B17626" s="10">
        <v>44285</v>
      </c>
      <c r="C17626" t="s">
        <v>430</v>
      </c>
      <c r="D17626" t="s">
        <v>20856</v>
      </c>
      <c r="E17626" t="s">
        <v>11</v>
      </c>
      <c r="F17626" s="1">
        <v>-1.19</v>
      </c>
      <c r="I17626" s="13">
        <f t="shared" si="275"/>
        <v>-1834227.783000181</v>
      </c>
    </row>
    <row r="17627" spans="1:9">
      <c r="A17627" s="10">
        <v>44286</v>
      </c>
      <c r="B17627" s="10">
        <v>44285</v>
      </c>
      <c r="C17627" t="s">
        <v>20855</v>
      </c>
      <c r="D17627" t="s">
        <v>20854</v>
      </c>
      <c r="E17627" t="s">
        <v>17321</v>
      </c>
      <c r="F17627" s="1">
        <v>-993.7</v>
      </c>
      <c r="I17627" s="13">
        <f t="shared" si="275"/>
        <v>-1835221.4830001809</v>
      </c>
    </row>
    <row r="17628" spans="1:9">
      <c r="A17628" s="10">
        <v>44286</v>
      </c>
      <c r="B17628" s="10">
        <v>44285</v>
      </c>
      <c r="C17628" t="s">
        <v>20853</v>
      </c>
      <c r="D17628" t="s">
        <v>20852</v>
      </c>
      <c r="E17628" t="s">
        <v>17321</v>
      </c>
      <c r="F17628" s="1">
        <v>-1519.354</v>
      </c>
      <c r="I17628" s="13">
        <f t="shared" si="275"/>
        <v>-1836740.837000181</v>
      </c>
    </row>
    <row r="17629" spans="1:9">
      <c r="A17629" s="10">
        <v>44286</v>
      </c>
      <c r="B17629" s="10">
        <v>44285</v>
      </c>
      <c r="C17629" t="s">
        <v>452</v>
      </c>
      <c r="D17629" t="s">
        <v>20850</v>
      </c>
      <c r="E17629" t="s">
        <v>11</v>
      </c>
      <c r="F17629" s="1">
        <v>-0.59499999999999997</v>
      </c>
      <c r="I17629" s="13">
        <f t="shared" si="275"/>
        <v>-1836741.4320001809</v>
      </c>
    </row>
    <row r="17630" spans="1:9">
      <c r="A17630" s="10">
        <v>44286</v>
      </c>
      <c r="B17630" s="10">
        <v>44285</v>
      </c>
      <c r="C17630" t="s">
        <v>20849</v>
      </c>
      <c r="D17630" t="s">
        <v>20848</v>
      </c>
      <c r="E17630" t="s">
        <v>17233</v>
      </c>
      <c r="F17630" s="1">
        <v>-6600.4880000000003</v>
      </c>
      <c r="I17630" s="13">
        <f t="shared" si="275"/>
        <v>-1843341.9200001808</v>
      </c>
    </row>
    <row r="17631" spans="1:9">
      <c r="A17631" s="10">
        <v>44286</v>
      </c>
      <c r="B17631" s="10">
        <v>44285</v>
      </c>
      <c r="C17631" t="s">
        <v>20847</v>
      </c>
      <c r="D17631" t="s">
        <v>20846</v>
      </c>
      <c r="E17631" t="s">
        <v>17321</v>
      </c>
      <c r="F17631" s="1">
        <v>-395.75099999999998</v>
      </c>
      <c r="I17631" s="13">
        <f t="shared" si="275"/>
        <v>-1843737.6710001808</v>
      </c>
    </row>
    <row r="17632" spans="1:9">
      <c r="A17632" s="10">
        <v>44286</v>
      </c>
      <c r="B17632" s="10">
        <v>44285</v>
      </c>
      <c r="C17632" t="s">
        <v>12249</v>
      </c>
      <c r="D17632" t="s">
        <v>20844</v>
      </c>
      <c r="E17632" t="s">
        <v>11</v>
      </c>
      <c r="F17632" s="1">
        <v>-0.59499999999999997</v>
      </c>
      <c r="I17632" s="13">
        <f t="shared" si="275"/>
        <v>-1843738.2660001807</v>
      </c>
    </row>
    <row r="17633" spans="1:12">
      <c r="A17633" s="10">
        <v>44286</v>
      </c>
      <c r="B17633" s="10">
        <v>44285</v>
      </c>
      <c r="C17633" t="s">
        <v>452</v>
      </c>
      <c r="D17633" t="s">
        <v>1906</v>
      </c>
      <c r="E17633" t="s">
        <v>11</v>
      </c>
      <c r="F17633" s="1">
        <v>-0.59499999999999997</v>
      </c>
      <c r="I17633" s="13">
        <f t="shared" si="275"/>
        <v>-1843738.8610001807</v>
      </c>
    </row>
    <row r="17634" spans="1:12">
      <c r="A17634" s="10">
        <v>44286</v>
      </c>
      <c r="B17634" s="10">
        <v>44285</v>
      </c>
      <c r="C17634" t="s">
        <v>20842</v>
      </c>
      <c r="D17634" t="s">
        <v>20841</v>
      </c>
      <c r="E17634" t="s">
        <v>20840</v>
      </c>
      <c r="F17634" s="1">
        <v>-2180.0790000000002</v>
      </c>
      <c r="I17634" s="13">
        <f t="shared" si="275"/>
        <v>-1845918.9400001806</v>
      </c>
    </row>
    <row r="17635" spans="1:12">
      <c r="A17635" s="10">
        <v>44286</v>
      </c>
      <c r="B17635" s="10">
        <v>44285</v>
      </c>
      <c r="C17635" t="s">
        <v>452</v>
      </c>
      <c r="D17635" t="s">
        <v>2588</v>
      </c>
      <c r="E17635" t="s">
        <v>11</v>
      </c>
      <c r="F17635" s="1">
        <v>-0.59499999999999997</v>
      </c>
      <c r="I17635" s="13">
        <f t="shared" si="275"/>
        <v>-1845919.5350001806</v>
      </c>
    </row>
    <row r="17636" spans="1:12">
      <c r="A17636" s="10">
        <v>44286</v>
      </c>
      <c r="B17636" s="10">
        <v>44285</v>
      </c>
      <c r="C17636" t="s">
        <v>42</v>
      </c>
      <c r="D17636" t="s">
        <v>20839</v>
      </c>
      <c r="E17636" t="s">
        <v>44</v>
      </c>
      <c r="F17636" s="1">
        <v>-139051.12</v>
      </c>
      <c r="I17636" s="13">
        <f t="shared" si="275"/>
        <v>-1984970.6550001805</v>
      </c>
    </row>
    <row r="17637" spans="1:12">
      <c r="A17637" s="10">
        <v>44286</v>
      </c>
      <c r="B17637" s="10">
        <v>44285</v>
      </c>
      <c r="C17637" t="s">
        <v>45</v>
      </c>
      <c r="D17637" t="s">
        <v>20839</v>
      </c>
      <c r="E17637" t="s">
        <v>44</v>
      </c>
      <c r="F17637" s="1">
        <v>-5.95</v>
      </c>
      <c r="I17637" s="13">
        <f t="shared" si="275"/>
        <v>-1984976.6050001804</v>
      </c>
    </row>
    <row r="17638" spans="1:12">
      <c r="A17638" s="10">
        <v>44286</v>
      </c>
      <c r="B17638" s="10">
        <v>44285</v>
      </c>
      <c r="C17638" t="s">
        <v>20838</v>
      </c>
      <c r="D17638" t="s">
        <v>20837</v>
      </c>
      <c r="E17638" t="s">
        <v>198</v>
      </c>
      <c r="F17638" s="1">
        <v>-50</v>
      </c>
      <c r="I17638" s="13">
        <f t="shared" si="275"/>
        <v>-1985026.6050001804</v>
      </c>
    </row>
    <row r="17639" spans="1:12">
      <c r="A17639" s="10">
        <v>44286</v>
      </c>
      <c r="B17639" s="10">
        <v>44285</v>
      </c>
      <c r="C17639" t="s">
        <v>42</v>
      </c>
      <c r="D17639" t="s">
        <v>20836</v>
      </c>
      <c r="E17639" t="s">
        <v>44</v>
      </c>
      <c r="F17639" s="1">
        <v>-43994.618000000002</v>
      </c>
      <c r="I17639" s="13">
        <f t="shared" si="275"/>
        <v>-2029021.2230001804</v>
      </c>
    </row>
    <row r="17640" spans="1:12">
      <c r="A17640" s="10">
        <v>44286</v>
      </c>
      <c r="B17640" s="10">
        <v>44285</v>
      </c>
      <c r="C17640" t="s">
        <v>45</v>
      </c>
      <c r="D17640" t="s">
        <v>20836</v>
      </c>
      <c r="E17640" t="s">
        <v>44</v>
      </c>
      <c r="F17640" s="1">
        <v>-5.95</v>
      </c>
      <c r="I17640" s="13">
        <f t="shared" si="275"/>
        <v>-2029027.1730001804</v>
      </c>
    </row>
    <row r="17641" spans="1:12">
      <c r="A17641" s="10">
        <v>44286</v>
      </c>
      <c r="B17641" s="10">
        <v>44285</v>
      </c>
      <c r="C17641" t="s">
        <v>452</v>
      </c>
      <c r="D17641" t="s">
        <v>2069</v>
      </c>
      <c r="E17641" t="s">
        <v>11</v>
      </c>
      <c r="F17641" s="1">
        <v>-0.59499999999999997</v>
      </c>
      <c r="I17641" s="13">
        <f t="shared" si="275"/>
        <v>-2029027.7680001804</v>
      </c>
    </row>
    <row r="17642" spans="1:12">
      <c r="A17642" s="10">
        <v>44286</v>
      </c>
      <c r="B17642" s="10">
        <v>44285</v>
      </c>
      <c r="C17642" t="s">
        <v>452</v>
      </c>
      <c r="D17642" t="s">
        <v>20834</v>
      </c>
      <c r="E17642" t="s">
        <v>11</v>
      </c>
      <c r="F17642" s="1">
        <v>-0.59499999999999997</v>
      </c>
      <c r="I17642" s="13">
        <f t="shared" si="275"/>
        <v>-2029028.3630001803</v>
      </c>
    </row>
    <row r="17643" spans="1:12">
      <c r="A17643" s="10">
        <v>44284</v>
      </c>
      <c r="B17643" s="10">
        <v>44285</v>
      </c>
      <c r="C17643" t="s">
        <v>14220</v>
      </c>
      <c r="E17643" t="s">
        <v>11</v>
      </c>
      <c r="F17643" s="1">
        <v>-20</v>
      </c>
      <c r="I17643" s="13">
        <f t="shared" si="275"/>
        <v>-2029048.3630001803</v>
      </c>
    </row>
    <row r="17644" spans="1:12">
      <c r="A17644" s="10">
        <v>44284</v>
      </c>
      <c r="B17644" s="10">
        <v>44285</v>
      </c>
      <c r="C17644" t="s">
        <v>7</v>
      </c>
      <c r="E17644" t="s">
        <v>11</v>
      </c>
      <c r="F17644" s="1">
        <v>-3.8</v>
      </c>
      <c r="I17644" s="13">
        <f t="shared" si="275"/>
        <v>-2029052.1630001804</v>
      </c>
    </row>
    <row r="17645" spans="1:12">
      <c r="A17645" s="15">
        <v>44284</v>
      </c>
      <c r="B17645" s="15">
        <v>44285</v>
      </c>
      <c r="C17645" s="16" t="s">
        <v>20807</v>
      </c>
      <c r="D17645" s="16" t="s">
        <v>20806</v>
      </c>
      <c r="E17645" s="16" t="s">
        <v>11</v>
      </c>
      <c r="F17645" s="17"/>
      <c r="G17645" s="17">
        <v>160</v>
      </c>
      <c r="H17645" s="16"/>
      <c r="I17645" s="13">
        <f t="shared" si="275"/>
        <v>-2028892.1630001804</v>
      </c>
      <c r="K17645" s="1">
        <v>2028772.21</v>
      </c>
    </row>
    <row r="17646" spans="1:12">
      <c r="A17646" s="10">
        <v>44292</v>
      </c>
      <c r="B17646" s="10">
        <v>44286</v>
      </c>
      <c r="C17646" t="s">
        <v>16406</v>
      </c>
      <c r="E17646" t="s">
        <v>11</v>
      </c>
      <c r="F17646" s="1">
        <v>-67803.335000000006</v>
      </c>
      <c r="I17646" s="13">
        <f t="shared" si="275"/>
        <v>-2096695.4980001803</v>
      </c>
    </row>
    <row r="17647" spans="1:12">
      <c r="A17647" s="10">
        <v>44292</v>
      </c>
      <c r="B17647" s="10">
        <v>44286</v>
      </c>
      <c r="C17647" t="s">
        <v>16405</v>
      </c>
      <c r="E17647" t="s">
        <v>11</v>
      </c>
      <c r="F17647" s="1">
        <v>-170.49600000000001</v>
      </c>
      <c r="I17647" s="13">
        <f t="shared" si="275"/>
        <v>-2096865.9940001804</v>
      </c>
    </row>
    <row r="17648" spans="1:12">
      <c r="A17648" s="10">
        <v>44287</v>
      </c>
      <c r="B17648" s="10">
        <v>44286</v>
      </c>
      <c r="C17648" t="s">
        <v>20880</v>
      </c>
      <c r="D17648" t="s">
        <v>20871</v>
      </c>
      <c r="E17648" t="s">
        <v>3473</v>
      </c>
      <c r="F17648" s="1">
        <v>-200.05799999999999</v>
      </c>
      <c r="I17648" s="13">
        <f t="shared" si="275"/>
        <v>-2097066.0520001804</v>
      </c>
      <c r="L17648" s="20"/>
    </row>
    <row r="17649" spans="1:9">
      <c r="A17649" s="10">
        <v>44287</v>
      </c>
      <c r="B17649" s="10">
        <v>44286</v>
      </c>
      <c r="C17649" t="s">
        <v>20879</v>
      </c>
      <c r="D17649" t="s">
        <v>20878</v>
      </c>
      <c r="E17649" t="s">
        <v>20215</v>
      </c>
      <c r="F17649" s="1">
        <v>-3489.7860000000001</v>
      </c>
      <c r="I17649" s="13">
        <f t="shared" si="275"/>
        <v>-2100555.8380001802</v>
      </c>
    </row>
    <row r="17650" spans="1:9">
      <c r="A17650" s="10">
        <v>44287</v>
      </c>
      <c r="B17650" s="10">
        <v>44286</v>
      </c>
      <c r="C17650" t="s">
        <v>20877</v>
      </c>
      <c r="D17650" t="s">
        <v>20876</v>
      </c>
      <c r="E17650" t="s">
        <v>11</v>
      </c>
      <c r="F17650" s="1">
        <v>-3840.0340000000001</v>
      </c>
      <c r="I17650" s="13">
        <f t="shared" si="275"/>
        <v>-2104395.8720001802</v>
      </c>
    </row>
    <row r="17651" spans="1:9">
      <c r="A17651" s="10">
        <v>44287</v>
      </c>
      <c r="B17651" s="10">
        <v>44286</v>
      </c>
      <c r="C17651" t="s">
        <v>20875</v>
      </c>
      <c r="D17651" t="s">
        <v>20874</v>
      </c>
      <c r="E17651" t="s">
        <v>3703</v>
      </c>
      <c r="F17651" s="1">
        <v>-598.12400000000002</v>
      </c>
      <c r="I17651" s="13">
        <f t="shared" si="275"/>
        <v>-2104993.99600018</v>
      </c>
    </row>
    <row r="17652" spans="1:9">
      <c r="A17652" s="10">
        <v>44287</v>
      </c>
      <c r="B17652" s="10">
        <v>44286</v>
      </c>
      <c r="C17652" t="s">
        <v>31</v>
      </c>
      <c r="D17652" t="s">
        <v>20874</v>
      </c>
      <c r="E17652" t="s">
        <v>3703</v>
      </c>
      <c r="F17652" s="1">
        <v>-1.7849999999999999</v>
      </c>
      <c r="I17652" s="13">
        <f t="shared" si="275"/>
        <v>-2104995.7810001802</v>
      </c>
    </row>
    <row r="17653" spans="1:9">
      <c r="A17653" s="10">
        <v>44287</v>
      </c>
      <c r="B17653" s="10">
        <v>44286</v>
      </c>
      <c r="C17653" t="s">
        <v>20873</v>
      </c>
      <c r="D17653" t="s">
        <v>20872</v>
      </c>
      <c r="E17653" t="s">
        <v>4346</v>
      </c>
      <c r="F17653" s="1">
        <v>-1092.7049999999999</v>
      </c>
      <c r="I17653" s="13">
        <f t="shared" si="275"/>
        <v>-2106088.4860001802</v>
      </c>
    </row>
    <row r="17654" spans="1:9">
      <c r="A17654" s="10">
        <v>44287</v>
      </c>
      <c r="B17654" s="10">
        <v>44286</v>
      </c>
      <c r="C17654" t="s">
        <v>31</v>
      </c>
      <c r="D17654" t="s">
        <v>20871</v>
      </c>
      <c r="E17654" t="s">
        <v>3473</v>
      </c>
      <c r="F17654" s="1">
        <v>-1.7849999999999999</v>
      </c>
      <c r="I17654" s="13">
        <f t="shared" si="275"/>
        <v>-2106090.2710001804</v>
      </c>
    </row>
    <row r="17655" spans="1:9">
      <c r="A17655" s="10">
        <v>44286</v>
      </c>
      <c r="B17655" s="10">
        <v>44286</v>
      </c>
      <c r="C17655" t="s">
        <v>3741</v>
      </c>
      <c r="E17655" t="s">
        <v>11</v>
      </c>
      <c r="F17655" s="1">
        <v>-41666.667000000001</v>
      </c>
      <c r="I17655" s="13">
        <f t="shared" si="275"/>
        <v>-2147756.9380001803</v>
      </c>
    </row>
    <row r="17656" spans="1:9">
      <c r="A17656" s="10">
        <v>44286</v>
      </c>
      <c r="B17656" s="10">
        <v>44286</v>
      </c>
      <c r="C17656" t="s">
        <v>350</v>
      </c>
      <c r="E17656" t="s">
        <v>11</v>
      </c>
      <c r="F17656" s="1">
        <v>-2.9750000000000001</v>
      </c>
      <c r="I17656" s="13">
        <f t="shared" si="275"/>
        <v>-2147759.9130001804</v>
      </c>
    </row>
    <row r="17657" spans="1:9">
      <c r="A17657" s="10">
        <v>44286</v>
      </c>
      <c r="B17657" s="10">
        <v>44286</v>
      </c>
      <c r="C17657" t="s">
        <v>350</v>
      </c>
      <c r="E17657" t="s">
        <v>11</v>
      </c>
      <c r="F17657" s="1">
        <v>-2.9750000000000001</v>
      </c>
      <c r="I17657" s="13">
        <f t="shared" si="275"/>
        <v>-2147762.8880001805</v>
      </c>
    </row>
    <row r="17658" spans="1:9">
      <c r="A17658" s="10">
        <v>44286</v>
      </c>
      <c r="B17658" s="10">
        <v>44286</v>
      </c>
      <c r="C17658" t="s">
        <v>4758</v>
      </c>
      <c r="E17658" t="s">
        <v>11</v>
      </c>
      <c r="F17658" s="1">
        <v>-3068.6979999999999</v>
      </c>
      <c r="I17658" s="13">
        <f t="shared" si="275"/>
        <v>-2150831.5860001803</v>
      </c>
    </row>
    <row r="17659" spans="1:9">
      <c r="A17659" s="10">
        <v>44286</v>
      </c>
      <c r="B17659" s="10">
        <v>44286</v>
      </c>
      <c r="C17659" t="s">
        <v>3741</v>
      </c>
      <c r="E17659" t="s">
        <v>11</v>
      </c>
      <c r="F17659" s="1">
        <v>-29166.667000000001</v>
      </c>
      <c r="I17659" s="13">
        <f t="shared" si="275"/>
        <v>-2179998.2530001802</v>
      </c>
    </row>
    <row r="17660" spans="1:9">
      <c r="A17660" s="10">
        <v>44286</v>
      </c>
      <c r="B17660" s="10">
        <v>44286</v>
      </c>
      <c r="C17660" t="s">
        <v>350</v>
      </c>
      <c r="E17660" t="s">
        <v>11</v>
      </c>
      <c r="F17660" s="1">
        <v>-2.9750000000000001</v>
      </c>
      <c r="I17660" s="13">
        <f t="shared" si="275"/>
        <v>-2180001.2280001803</v>
      </c>
    </row>
    <row r="17661" spans="1:9">
      <c r="A17661" s="10">
        <v>44286</v>
      </c>
      <c r="B17661" s="10">
        <v>44286</v>
      </c>
      <c r="C17661" t="s">
        <v>350</v>
      </c>
      <c r="E17661" t="s">
        <v>11</v>
      </c>
      <c r="F17661" s="1">
        <v>-2.9750000000000001</v>
      </c>
      <c r="I17661" s="13">
        <f t="shared" si="275"/>
        <v>-2180004.2030001804</v>
      </c>
    </row>
    <row r="17662" spans="1:9">
      <c r="A17662" s="10">
        <v>44286</v>
      </c>
      <c r="B17662" s="10">
        <v>44286</v>
      </c>
      <c r="C17662" t="s">
        <v>4758</v>
      </c>
      <c r="E17662" t="s">
        <v>11</v>
      </c>
      <c r="F17662" s="1">
        <v>-4383.8540000000003</v>
      </c>
      <c r="I17662" s="13">
        <f t="shared" si="275"/>
        <v>-2184388.0570001802</v>
      </c>
    </row>
    <row r="17663" spans="1:9">
      <c r="A17663" s="10">
        <v>44286</v>
      </c>
      <c r="B17663" s="10">
        <v>44286</v>
      </c>
      <c r="C17663" t="s">
        <v>3741</v>
      </c>
      <c r="E17663" t="s">
        <v>11</v>
      </c>
      <c r="F17663" s="1">
        <v>-41666.667000000001</v>
      </c>
      <c r="I17663" s="13">
        <f t="shared" si="275"/>
        <v>-2226054.7240001801</v>
      </c>
    </row>
    <row r="17664" spans="1:9">
      <c r="A17664" s="10">
        <v>44286</v>
      </c>
      <c r="B17664" s="10">
        <v>44286</v>
      </c>
      <c r="C17664" t="s">
        <v>577</v>
      </c>
      <c r="E17664" t="s">
        <v>11</v>
      </c>
      <c r="F17664" s="1">
        <v>-62.475000000000001</v>
      </c>
      <c r="I17664" s="13">
        <f t="shared" si="275"/>
        <v>-2226117.1990001802</v>
      </c>
    </row>
    <row r="17665" spans="1:9">
      <c r="A17665" s="10">
        <v>44286</v>
      </c>
      <c r="B17665" s="10">
        <v>44286</v>
      </c>
      <c r="C17665" t="s">
        <v>570</v>
      </c>
      <c r="E17665" t="s">
        <v>11</v>
      </c>
      <c r="F17665" s="1">
        <v>-34.451000000000001</v>
      </c>
      <c r="I17665" s="13">
        <f t="shared" si="275"/>
        <v>-2226151.6500001801</v>
      </c>
    </row>
    <row r="17666" spans="1:9">
      <c r="A17666" s="10">
        <v>44286</v>
      </c>
      <c r="B17666" s="10">
        <v>44286</v>
      </c>
      <c r="C17666" t="s">
        <v>569</v>
      </c>
      <c r="E17666" t="s">
        <v>11</v>
      </c>
      <c r="F17666" s="1">
        <v>-20.527999999999999</v>
      </c>
      <c r="I17666" s="13">
        <f t="shared" si="275"/>
        <v>-2226172.1780001801</v>
      </c>
    </row>
    <row r="17667" spans="1:9">
      <c r="A17667" s="10">
        <v>44286</v>
      </c>
      <c r="B17667" s="10">
        <v>44286</v>
      </c>
      <c r="C17667" t="s">
        <v>574</v>
      </c>
      <c r="E17667" t="s">
        <v>11</v>
      </c>
      <c r="F17667" s="1">
        <v>-19.527000000000001</v>
      </c>
      <c r="I17667" s="13">
        <f t="shared" ref="I17667:I17730" si="276">I17666+F17667+G17667</f>
        <v>-2226191.7050001798</v>
      </c>
    </row>
    <row r="17668" spans="1:9">
      <c r="A17668" s="10">
        <v>44286</v>
      </c>
      <c r="B17668" s="10">
        <v>44286</v>
      </c>
      <c r="C17668" t="s">
        <v>571</v>
      </c>
      <c r="E17668" t="s">
        <v>11</v>
      </c>
      <c r="F17668" s="1">
        <v>-18.385999999999999</v>
      </c>
      <c r="I17668" s="13">
        <f t="shared" si="276"/>
        <v>-2226210.0910001798</v>
      </c>
    </row>
    <row r="17669" spans="1:9">
      <c r="A17669" s="10">
        <v>44286</v>
      </c>
      <c r="B17669" s="10">
        <v>44286</v>
      </c>
      <c r="C17669" t="s">
        <v>578</v>
      </c>
      <c r="E17669" t="s">
        <v>11</v>
      </c>
      <c r="F17669" s="1">
        <v>-49.865000000000002</v>
      </c>
      <c r="I17669" s="13">
        <f t="shared" si="276"/>
        <v>-2226259.95600018</v>
      </c>
    </row>
    <row r="17670" spans="1:9">
      <c r="A17670" s="10">
        <v>44286</v>
      </c>
      <c r="B17670" s="10">
        <v>44286</v>
      </c>
      <c r="C17670" t="s">
        <v>573</v>
      </c>
      <c r="E17670" t="s">
        <v>11</v>
      </c>
      <c r="F17670" s="1">
        <v>-53.015000000000001</v>
      </c>
      <c r="I17670" s="13">
        <f t="shared" si="276"/>
        <v>-2226312.9710001801</v>
      </c>
    </row>
    <row r="17671" spans="1:9">
      <c r="A17671" s="10">
        <v>44286</v>
      </c>
      <c r="B17671" s="10">
        <v>44286</v>
      </c>
      <c r="C17671" t="s">
        <v>572</v>
      </c>
      <c r="E17671" t="s">
        <v>11</v>
      </c>
      <c r="F17671" s="1">
        <v>-29.899000000000001</v>
      </c>
      <c r="I17671" s="13">
        <f t="shared" si="276"/>
        <v>-2226342.8700001803</v>
      </c>
    </row>
    <row r="17672" spans="1:9">
      <c r="A17672" s="10">
        <v>44286</v>
      </c>
      <c r="B17672" s="10">
        <v>44286</v>
      </c>
      <c r="C17672" t="s">
        <v>616</v>
      </c>
      <c r="E17672" t="s">
        <v>11</v>
      </c>
      <c r="F17672" s="1">
        <v>-18.007999999999999</v>
      </c>
      <c r="I17672" s="13">
        <f t="shared" si="276"/>
        <v>-2226360.8780001802</v>
      </c>
    </row>
    <row r="17673" spans="1:9">
      <c r="A17673" s="10">
        <v>44286</v>
      </c>
      <c r="B17673" s="10">
        <v>44286</v>
      </c>
      <c r="C17673" t="s">
        <v>618</v>
      </c>
      <c r="E17673" t="s">
        <v>11</v>
      </c>
      <c r="F17673" s="1">
        <v>-14.222</v>
      </c>
      <c r="I17673" s="13">
        <f t="shared" si="276"/>
        <v>-2226375.1000001803</v>
      </c>
    </row>
    <row r="17674" spans="1:9">
      <c r="A17674" s="10">
        <v>44286</v>
      </c>
      <c r="B17674" s="10">
        <v>44286</v>
      </c>
      <c r="C17674" t="s">
        <v>617</v>
      </c>
      <c r="E17674" t="s">
        <v>11</v>
      </c>
      <c r="F17674" s="1">
        <v>-11.9</v>
      </c>
      <c r="I17674" s="13">
        <f t="shared" si="276"/>
        <v>-2226387.0000001802</v>
      </c>
    </row>
    <row r="17675" spans="1:9">
      <c r="A17675" s="10">
        <v>44286</v>
      </c>
      <c r="B17675" s="10">
        <v>44286</v>
      </c>
      <c r="C17675" t="s">
        <v>350</v>
      </c>
      <c r="E17675" t="s">
        <v>11</v>
      </c>
      <c r="F17675" s="1">
        <v>-2.9750000000000001</v>
      </c>
      <c r="I17675" s="13">
        <f t="shared" si="276"/>
        <v>-2226389.9750001803</v>
      </c>
    </row>
    <row r="17676" spans="1:9">
      <c r="A17676" s="10">
        <v>44286</v>
      </c>
      <c r="B17676" s="10">
        <v>44286</v>
      </c>
      <c r="C17676" t="s">
        <v>350</v>
      </c>
      <c r="E17676" t="s">
        <v>11</v>
      </c>
      <c r="F17676" s="1">
        <v>-2.9750000000000001</v>
      </c>
      <c r="I17676" s="13">
        <f t="shared" si="276"/>
        <v>-2226392.9500001804</v>
      </c>
    </row>
    <row r="17677" spans="1:9">
      <c r="A17677" s="10">
        <v>44286</v>
      </c>
      <c r="B17677" s="10">
        <v>44286</v>
      </c>
      <c r="C17677" t="s">
        <v>4758</v>
      </c>
      <c r="E17677" t="s">
        <v>11</v>
      </c>
      <c r="F17677" s="1">
        <v>-8767.7080000000005</v>
      </c>
      <c r="I17677" s="13">
        <f t="shared" si="276"/>
        <v>-2235160.6580001805</v>
      </c>
    </row>
    <row r="17678" spans="1:9">
      <c r="A17678" s="10">
        <v>44286</v>
      </c>
      <c r="B17678" s="10">
        <v>44286</v>
      </c>
      <c r="C17678" t="s">
        <v>3741</v>
      </c>
      <c r="E17678" t="s">
        <v>11</v>
      </c>
      <c r="F17678" s="1">
        <v>-83333.332999999999</v>
      </c>
      <c r="I17678" s="13">
        <f t="shared" si="276"/>
        <v>-2318493.9910001806</v>
      </c>
    </row>
    <row r="17679" spans="1:9">
      <c r="A17679" s="10">
        <v>44286</v>
      </c>
      <c r="B17679" s="10">
        <v>44286</v>
      </c>
      <c r="C17679" t="s">
        <v>350</v>
      </c>
      <c r="E17679" t="s">
        <v>11</v>
      </c>
      <c r="F17679" s="1">
        <v>-2.9750000000000001</v>
      </c>
      <c r="I17679" s="13">
        <f t="shared" si="276"/>
        <v>-2318496.9660001807</v>
      </c>
    </row>
    <row r="17680" spans="1:9">
      <c r="A17680" s="10">
        <v>44286</v>
      </c>
      <c r="B17680" s="10">
        <v>44286</v>
      </c>
      <c r="C17680" t="s">
        <v>350</v>
      </c>
      <c r="E17680" t="s">
        <v>11</v>
      </c>
      <c r="F17680" s="1">
        <v>-2.9750000000000001</v>
      </c>
      <c r="I17680" s="13">
        <f t="shared" si="276"/>
        <v>-2318499.9410001808</v>
      </c>
    </row>
    <row r="17681" spans="1:11">
      <c r="A17681" s="10">
        <v>44286</v>
      </c>
      <c r="B17681" s="10">
        <v>44286</v>
      </c>
      <c r="C17681" t="s">
        <v>4758</v>
      </c>
      <c r="E17681" t="s">
        <v>11</v>
      </c>
      <c r="F17681" s="1">
        <v>-10082.865</v>
      </c>
      <c r="I17681" s="13">
        <f t="shared" si="276"/>
        <v>-2328582.806000181</v>
      </c>
    </row>
    <row r="17682" spans="1:11">
      <c r="A17682" s="10">
        <v>44286</v>
      </c>
      <c r="B17682" s="10">
        <v>44286</v>
      </c>
      <c r="C17682" t="s">
        <v>3741</v>
      </c>
      <c r="E17682" t="s">
        <v>11</v>
      </c>
      <c r="F17682" s="1">
        <v>-95833.332999999999</v>
      </c>
      <c r="I17682" s="13">
        <f t="shared" si="276"/>
        <v>-2424416.1390001811</v>
      </c>
    </row>
    <row r="17683" spans="1:11">
      <c r="A17683" s="10">
        <v>44286</v>
      </c>
      <c r="B17683" s="10">
        <v>44286</v>
      </c>
      <c r="C17683" t="s">
        <v>350</v>
      </c>
      <c r="E17683" t="s">
        <v>11</v>
      </c>
      <c r="F17683" s="1">
        <v>-2.9750000000000001</v>
      </c>
      <c r="I17683" s="13">
        <f t="shared" si="276"/>
        <v>-2424419.1140001812</v>
      </c>
    </row>
    <row r="17684" spans="1:11">
      <c r="A17684" s="10">
        <v>44286</v>
      </c>
      <c r="B17684" s="10">
        <v>44286</v>
      </c>
      <c r="C17684" t="s">
        <v>350</v>
      </c>
      <c r="E17684" t="s">
        <v>11</v>
      </c>
      <c r="F17684" s="1">
        <v>-2.9750000000000001</v>
      </c>
      <c r="I17684" s="13">
        <f t="shared" si="276"/>
        <v>-2424422.0890001813</v>
      </c>
    </row>
    <row r="17685" spans="1:11">
      <c r="A17685" s="21">
        <v>44286</v>
      </c>
      <c r="B17685" s="21">
        <v>44286</v>
      </c>
      <c r="C17685" s="22" t="s">
        <v>23450</v>
      </c>
      <c r="D17685" s="22"/>
      <c r="E17685" s="22"/>
      <c r="F17685" s="23"/>
      <c r="G17685" s="23">
        <v>3815.672</v>
      </c>
      <c r="H17685" s="22"/>
      <c r="I17685" s="13">
        <f t="shared" si="276"/>
        <v>-2420606.4170001815</v>
      </c>
    </row>
    <row r="17686" spans="1:11">
      <c r="A17686" s="15">
        <v>44286</v>
      </c>
      <c r="B17686" s="15">
        <v>44286</v>
      </c>
      <c r="C17686" s="16" t="s">
        <v>4758</v>
      </c>
      <c r="D17686" s="16"/>
      <c r="E17686" s="16" t="s">
        <v>11</v>
      </c>
      <c r="F17686" s="17">
        <v>-4383.8540000000003</v>
      </c>
      <c r="G17686" s="17"/>
      <c r="H17686" s="16"/>
      <c r="I17686" s="13">
        <f t="shared" si="276"/>
        <v>-2424990.2710001813</v>
      </c>
      <c r="K17686" s="19"/>
    </row>
    <row r="17687" spans="1:11">
      <c r="A17687" s="10">
        <v>44288</v>
      </c>
      <c r="B17687" s="10">
        <v>44287</v>
      </c>
      <c r="C17687" t="s">
        <v>857</v>
      </c>
      <c r="D17687" t="s">
        <v>20906</v>
      </c>
      <c r="E17687" t="s">
        <v>20905</v>
      </c>
      <c r="F17687" s="1">
        <v>-811.89</v>
      </c>
      <c r="I17687" s="13">
        <f t="shared" si="276"/>
        <v>-2425802.1610001815</v>
      </c>
    </row>
    <row r="17688" spans="1:11">
      <c r="A17688" s="10">
        <v>44288</v>
      </c>
      <c r="B17688" s="10">
        <v>44287</v>
      </c>
      <c r="C17688" t="s">
        <v>20904</v>
      </c>
      <c r="D17688" t="s">
        <v>20903</v>
      </c>
      <c r="E17688" t="s">
        <v>15287</v>
      </c>
      <c r="F17688" s="1">
        <v>-1357.059</v>
      </c>
      <c r="I17688" s="13">
        <f t="shared" si="276"/>
        <v>-2427159.2200001813</v>
      </c>
    </row>
    <row r="17689" spans="1:11">
      <c r="A17689" s="10">
        <v>44288</v>
      </c>
      <c r="B17689" s="10">
        <v>44287</v>
      </c>
      <c r="C17689" t="s">
        <v>20902</v>
      </c>
      <c r="D17689" t="s">
        <v>20901</v>
      </c>
      <c r="E17689" t="s">
        <v>4837</v>
      </c>
      <c r="F17689" s="1">
        <v>-220.161</v>
      </c>
      <c r="I17689" s="13">
        <f t="shared" si="276"/>
        <v>-2427379.3810001812</v>
      </c>
    </row>
    <row r="17690" spans="1:11">
      <c r="A17690" s="10">
        <v>44288</v>
      </c>
      <c r="B17690" s="10">
        <v>44287</v>
      </c>
      <c r="C17690" t="s">
        <v>20900</v>
      </c>
      <c r="D17690" t="s">
        <v>20899</v>
      </c>
      <c r="E17690" t="s">
        <v>337</v>
      </c>
      <c r="F17690" s="1">
        <v>-1011.9930000000001</v>
      </c>
      <c r="I17690" s="13">
        <f t="shared" si="276"/>
        <v>-2428391.374000181</v>
      </c>
    </row>
    <row r="17691" spans="1:11">
      <c r="A17691" s="10">
        <v>44288</v>
      </c>
      <c r="B17691" s="10">
        <v>44287</v>
      </c>
      <c r="C17691" t="s">
        <v>20898</v>
      </c>
      <c r="D17691" t="s">
        <v>20897</v>
      </c>
      <c r="E17691" t="s">
        <v>12368</v>
      </c>
      <c r="F17691" s="1">
        <v>-960.58399999999995</v>
      </c>
      <c r="I17691" s="13">
        <f t="shared" si="276"/>
        <v>-2429351.9580001808</v>
      </c>
    </row>
    <row r="17692" spans="1:11">
      <c r="A17692" s="10">
        <v>44288</v>
      </c>
      <c r="B17692" s="10">
        <v>44287</v>
      </c>
      <c r="C17692" t="s">
        <v>31</v>
      </c>
      <c r="D17692" t="s">
        <v>20897</v>
      </c>
      <c r="E17692" t="s">
        <v>12368</v>
      </c>
      <c r="F17692" s="1">
        <v>-1.7849999999999999</v>
      </c>
      <c r="I17692" s="13">
        <f t="shared" si="276"/>
        <v>-2429353.7430001809</v>
      </c>
    </row>
    <row r="17693" spans="1:11">
      <c r="A17693" s="10">
        <v>44288</v>
      </c>
      <c r="B17693" s="10">
        <v>44287</v>
      </c>
      <c r="C17693" t="s">
        <v>452</v>
      </c>
      <c r="D17693" t="s">
        <v>1321</v>
      </c>
      <c r="E17693" t="s">
        <v>11</v>
      </c>
      <c r="F17693" s="1">
        <v>-0.59499999999999997</v>
      </c>
      <c r="I17693" s="13">
        <f t="shared" si="276"/>
        <v>-2429354.3380001811</v>
      </c>
    </row>
    <row r="17694" spans="1:11">
      <c r="A17694" s="10">
        <v>44288</v>
      </c>
      <c r="B17694" s="10">
        <v>44287</v>
      </c>
      <c r="C17694" t="s">
        <v>452</v>
      </c>
      <c r="D17694" t="s">
        <v>2485</v>
      </c>
      <c r="E17694" t="s">
        <v>11</v>
      </c>
      <c r="F17694" s="1">
        <v>-0.59499999999999997</v>
      </c>
      <c r="I17694" s="13">
        <f t="shared" si="276"/>
        <v>-2429354.9330001813</v>
      </c>
    </row>
    <row r="17695" spans="1:11">
      <c r="A17695" s="10">
        <v>44288</v>
      </c>
      <c r="B17695" s="10">
        <v>44287</v>
      </c>
      <c r="C17695" t="s">
        <v>12249</v>
      </c>
      <c r="D17695" t="s">
        <v>20894</v>
      </c>
      <c r="E17695" t="s">
        <v>11</v>
      </c>
      <c r="F17695" s="1">
        <v>-0.59499999999999997</v>
      </c>
      <c r="I17695" s="13">
        <f t="shared" si="276"/>
        <v>-2429355.5280001815</v>
      </c>
    </row>
    <row r="17696" spans="1:11">
      <c r="A17696" s="10">
        <v>44288</v>
      </c>
      <c r="B17696" s="10">
        <v>44287</v>
      </c>
      <c r="C17696" t="s">
        <v>452</v>
      </c>
      <c r="D17696" t="s">
        <v>2056</v>
      </c>
      <c r="E17696" t="s">
        <v>11</v>
      </c>
      <c r="F17696" s="1">
        <v>-0.59499999999999997</v>
      </c>
      <c r="I17696" s="13">
        <f t="shared" si="276"/>
        <v>-2429356.1230001817</v>
      </c>
    </row>
    <row r="17697" spans="1:11">
      <c r="A17697" s="10">
        <v>44288</v>
      </c>
      <c r="B17697" s="10">
        <v>44287</v>
      </c>
      <c r="C17697" t="s">
        <v>452</v>
      </c>
      <c r="D17697" t="s">
        <v>18056</v>
      </c>
      <c r="E17697" t="s">
        <v>11</v>
      </c>
      <c r="F17697" s="1">
        <v>-0.59499999999999997</v>
      </c>
      <c r="I17697" s="13">
        <f t="shared" si="276"/>
        <v>-2429356.718000182</v>
      </c>
    </row>
    <row r="17698" spans="1:11">
      <c r="A17698" s="10">
        <v>44288</v>
      </c>
      <c r="B17698" s="10">
        <v>44287</v>
      </c>
      <c r="C17698" t="s">
        <v>452</v>
      </c>
      <c r="D17698" t="s">
        <v>1346</v>
      </c>
      <c r="E17698" t="s">
        <v>11</v>
      </c>
      <c r="F17698" s="1">
        <v>-0.59499999999999997</v>
      </c>
      <c r="I17698" s="13">
        <f t="shared" si="276"/>
        <v>-2429357.3130001822</v>
      </c>
    </row>
    <row r="17699" spans="1:11">
      <c r="A17699" s="10">
        <v>44288</v>
      </c>
      <c r="B17699" s="10">
        <v>44287</v>
      </c>
      <c r="C17699" t="s">
        <v>20893</v>
      </c>
      <c r="D17699" t="s">
        <v>20892</v>
      </c>
      <c r="E17699" t="s">
        <v>337</v>
      </c>
      <c r="F17699" s="1">
        <v>-3748.72</v>
      </c>
      <c r="I17699" s="13">
        <f t="shared" si="276"/>
        <v>-2433106.0330001824</v>
      </c>
    </row>
    <row r="17700" spans="1:11">
      <c r="A17700" s="10">
        <v>44288</v>
      </c>
      <c r="B17700" s="10">
        <v>44287</v>
      </c>
      <c r="C17700" t="s">
        <v>20891</v>
      </c>
      <c r="D17700" t="s">
        <v>20890</v>
      </c>
      <c r="E17700" t="s">
        <v>488</v>
      </c>
      <c r="F17700" s="1">
        <v>-1011.145</v>
      </c>
      <c r="I17700" s="13">
        <f t="shared" si="276"/>
        <v>-2434117.1780001824</v>
      </c>
    </row>
    <row r="17701" spans="1:11">
      <c r="A17701" s="10">
        <v>44288</v>
      </c>
      <c r="B17701" s="10">
        <v>44287</v>
      </c>
      <c r="C17701" t="s">
        <v>20889</v>
      </c>
      <c r="D17701" t="s">
        <v>20888</v>
      </c>
      <c r="E17701" t="s">
        <v>8248</v>
      </c>
      <c r="F17701" s="1">
        <v>-970</v>
      </c>
      <c r="I17701" s="13">
        <f t="shared" si="276"/>
        <v>-2435087.1780001824</v>
      </c>
    </row>
    <row r="17702" spans="1:11">
      <c r="A17702" s="10">
        <v>44288</v>
      </c>
      <c r="B17702" s="10">
        <v>44287</v>
      </c>
      <c r="C17702" t="s">
        <v>857</v>
      </c>
      <c r="D17702" t="s">
        <v>20887</v>
      </c>
      <c r="E17702" t="s">
        <v>20886</v>
      </c>
      <c r="F17702" s="1">
        <v>-112.04</v>
      </c>
      <c r="I17702" s="13">
        <f t="shared" si="276"/>
        <v>-2435199.2180001824</v>
      </c>
    </row>
    <row r="17703" spans="1:11">
      <c r="A17703" s="10">
        <v>44286</v>
      </c>
      <c r="B17703" s="10">
        <v>44287</v>
      </c>
      <c r="C17703" t="s">
        <v>20851</v>
      </c>
      <c r="D17703" t="s">
        <v>20850</v>
      </c>
      <c r="E17703" t="s">
        <v>11</v>
      </c>
      <c r="G17703" s="1">
        <v>6000</v>
      </c>
      <c r="I17703" s="13">
        <f t="shared" si="276"/>
        <v>-2429199.2180001824</v>
      </c>
    </row>
    <row r="17704" spans="1:11">
      <c r="A17704" s="10">
        <v>44286</v>
      </c>
      <c r="B17704" s="10">
        <v>44287</v>
      </c>
      <c r="C17704" t="s">
        <v>20845</v>
      </c>
      <c r="D17704" t="s">
        <v>20844</v>
      </c>
      <c r="E17704" t="s">
        <v>11</v>
      </c>
      <c r="G17704" s="1">
        <v>300000</v>
      </c>
      <c r="I17704" s="13">
        <f t="shared" si="276"/>
        <v>-2129199.2180001824</v>
      </c>
    </row>
    <row r="17705" spans="1:11">
      <c r="A17705" s="10">
        <v>44286</v>
      </c>
      <c r="B17705" s="10">
        <v>44287</v>
      </c>
      <c r="C17705" t="s">
        <v>20843</v>
      </c>
      <c r="D17705" t="s">
        <v>1906</v>
      </c>
      <c r="E17705" t="s">
        <v>11</v>
      </c>
      <c r="G17705" s="1">
        <v>22000</v>
      </c>
      <c r="I17705" s="13">
        <f t="shared" si="276"/>
        <v>-2107199.2180001824</v>
      </c>
    </row>
    <row r="17706" spans="1:11">
      <c r="A17706" s="10">
        <v>44286</v>
      </c>
      <c r="B17706" s="10">
        <v>44287</v>
      </c>
      <c r="C17706" t="s">
        <v>7294</v>
      </c>
      <c r="D17706" t="s">
        <v>2588</v>
      </c>
      <c r="E17706" t="s">
        <v>11</v>
      </c>
      <c r="G17706" s="1">
        <v>10000</v>
      </c>
      <c r="I17706" s="13">
        <f t="shared" si="276"/>
        <v>-2097199.2180001824</v>
      </c>
    </row>
    <row r="17707" spans="1:11">
      <c r="A17707" s="10">
        <v>44286</v>
      </c>
      <c r="B17707" s="10">
        <v>44287</v>
      </c>
      <c r="C17707" t="s">
        <v>14808</v>
      </c>
      <c r="D17707" t="s">
        <v>2069</v>
      </c>
      <c r="E17707" t="s">
        <v>11</v>
      </c>
      <c r="G17707" s="1">
        <v>24000</v>
      </c>
      <c r="I17707" s="13">
        <f t="shared" si="276"/>
        <v>-2073199.2180001824</v>
      </c>
    </row>
    <row r="17708" spans="1:11">
      <c r="A17708" s="15">
        <v>44286</v>
      </c>
      <c r="B17708" s="15">
        <v>44287</v>
      </c>
      <c r="C17708" s="16" t="s">
        <v>20835</v>
      </c>
      <c r="D17708" s="16" t="s">
        <v>20834</v>
      </c>
      <c r="E17708" s="16" t="s">
        <v>11</v>
      </c>
      <c r="F17708" s="17"/>
      <c r="G17708" s="17">
        <v>55000</v>
      </c>
      <c r="H17708" s="16"/>
      <c r="I17708" s="13">
        <f t="shared" si="276"/>
        <v>-2018199.2180001824</v>
      </c>
      <c r="K17708" s="1">
        <v>2018199.2180000001</v>
      </c>
    </row>
    <row r="17709" spans="1:11">
      <c r="A17709" s="10">
        <v>44292</v>
      </c>
      <c r="B17709" s="10">
        <v>44288</v>
      </c>
      <c r="C17709" t="s">
        <v>60</v>
      </c>
      <c r="D17709" t="s">
        <v>20970</v>
      </c>
      <c r="E17709" t="s">
        <v>20944</v>
      </c>
      <c r="F17709" s="1">
        <v>-10</v>
      </c>
      <c r="I17709" s="13">
        <f t="shared" si="276"/>
        <v>-2018209.2180001824</v>
      </c>
    </row>
    <row r="17710" spans="1:11">
      <c r="A17710" s="10">
        <v>44292</v>
      </c>
      <c r="B17710" s="10">
        <v>44288</v>
      </c>
      <c r="C17710" t="s">
        <v>105</v>
      </c>
      <c r="D17710" t="s">
        <v>20969</v>
      </c>
      <c r="E17710" t="s">
        <v>20968</v>
      </c>
      <c r="F17710" s="1">
        <v>-0.5</v>
      </c>
      <c r="I17710" s="13">
        <f t="shared" si="276"/>
        <v>-2018209.7180001824</v>
      </c>
    </row>
    <row r="17711" spans="1:11">
      <c r="A17711" s="10">
        <v>44292</v>
      </c>
      <c r="B17711" s="10">
        <v>44288</v>
      </c>
      <c r="C17711" t="s">
        <v>60</v>
      </c>
      <c r="D17711" t="s">
        <v>20967</v>
      </c>
      <c r="E17711" t="s">
        <v>20942</v>
      </c>
      <c r="F17711" s="1">
        <v>-10</v>
      </c>
      <c r="I17711" s="13">
        <f t="shared" si="276"/>
        <v>-2018219.7180001824</v>
      </c>
    </row>
    <row r="17712" spans="1:11">
      <c r="A17712" s="10">
        <v>44292</v>
      </c>
      <c r="B17712" s="10">
        <v>44288</v>
      </c>
      <c r="C17712" t="s">
        <v>105</v>
      </c>
      <c r="D17712" t="s">
        <v>20966</v>
      </c>
      <c r="E17712" t="s">
        <v>20965</v>
      </c>
      <c r="F17712" s="1">
        <v>-0.5</v>
      </c>
      <c r="I17712" s="13">
        <f t="shared" si="276"/>
        <v>-2018220.2180001824</v>
      </c>
    </row>
    <row r="17713" spans="1:9">
      <c r="A17713" s="10">
        <v>44292</v>
      </c>
      <c r="B17713" s="10">
        <v>44288</v>
      </c>
      <c r="C17713" t="s">
        <v>96</v>
      </c>
      <c r="D17713" t="s">
        <v>20964</v>
      </c>
      <c r="E17713" t="s">
        <v>20963</v>
      </c>
      <c r="F17713" s="1">
        <v>-30</v>
      </c>
      <c r="I17713" s="13">
        <f t="shared" si="276"/>
        <v>-2018250.2180001824</v>
      </c>
    </row>
    <row r="17714" spans="1:9">
      <c r="A17714" s="10">
        <v>44292</v>
      </c>
      <c r="B17714" s="10">
        <v>44288</v>
      </c>
      <c r="C17714" t="s">
        <v>96</v>
      </c>
      <c r="D17714" t="s">
        <v>20962</v>
      </c>
      <c r="E17714" t="s">
        <v>20961</v>
      </c>
      <c r="F17714" s="1">
        <v>-30</v>
      </c>
      <c r="I17714" s="13">
        <f t="shared" si="276"/>
        <v>-2018280.2180001824</v>
      </c>
    </row>
    <row r="17715" spans="1:9">
      <c r="A17715" s="10">
        <v>44292</v>
      </c>
      <c r="B17715" s="10">
        <v>44288</v>
      </c>
      <c r="C17715" t="s">
        <v>60</v>
      </c>
      <c r="D17715" t="s">
        <v>20960</v>
      </c>
      <c r="E17715" t="s">
        <v>20958</v>
      </c>
      <c r="F17715" s="1">
        <v>-10</v>
      </c>
      <c r="I17715" s="13">
        <f t="shared" si="276"/>
        <v>-2018290.2180001824</v>
      </c>
    </row>
    <row r="17716" spans="1:9">
      <c r="A17716" s="10">
        <v>44292</v>
      </c>
      <c r="B17716" s="10">
        <v>44288</v>
      </c>
      <c r="C17716" t="s">
        <v>7</v>
      </c>
      <c r="D17716" t="s">
        <v>20959</v>
      </c>
      <c r="E17716" t="s">
        <v>20958</v>
      </c>
      <c r="F17716" s="1">
        <v>-7.6</v>
      </c>
      <c r="I17716" s="13">
        <f t="shared" si="276"/>
        <v>-2018297.8180001825</v>
      </c>
    </row>
    <row r="17717" spans="1:9">
      <c r="A17717" s="10">
        <v>44292</v>
      </c>
      <c r="B17717" s="10">
        <v>44288</v>
      </c>
      <c r="C17717" t="s">
        <v>96</v>
      </c>
      <c r="D17717" t="s">
        <v>20947</v>
      </c>
      <c r="E17717" t="s">
        <v>20946</v>
      </c>
      <c r="F17717" s="1">
        <v>-30</v>
      </c>
      <c r="I17717" s="13">
        <f t="shared" si="276"/>
        <v>-2018327.8180001825</v>
      </c>
    </row>
    <row r="17718" spans="1:9">
      <c r="A17718" s="10">
        <v>44292</v>
      </c>
      <c r="B17718" s="10">
        <v>44288</v>
      </c>
      <c r="C17718" t="s">
        <v>7</v>
      </c>
      <c r="D17718" t="s">
        <v>20945</v>
      </c>
      <c r="E17718" t="s">
        <v>20944</v>
      </c>
      <c r="F17718" s="1">
        <v>-7.6</v>
      </c>
      <c r="I17718" s="13">
        <f t="shared" si="276"/>
        <v>-2018335.4180001826</v>
      </c>
    </row>
    <row r="17719" spans="1:9">
      <c r="A17719" s="10">
        <v>44292</v>
      </c>
      <c r="B17719" s="10">
        <v>44288</v>
      </c>
      <c r="C17719" t="s">
        <v>7</v>
      </c>
      <c r="D17719" t="s">
        <v>20943</v>
      </c>
      <c r="E17719" t="s">
        <v>20942</v>
      </c>
      <c r="F17719" s="1">
        <v>-7.6</v>
      </c>
      <c r="I17719" s="13">
        <f t="shared" si="276"/>
        <v>-2018343.0180001827</v>
      </c>
    </row>
    <row r="17720" spans="1:9">
      <c r="A17720" s="10">
        <v>44292</v>
      </c>
      <c r="B17720" s="10">
        <v>44288</v>
      </c>
      <c r="C17720" t="s">
        <v>105</v>
      </c>
      <c r="D17720" t="s">
        <v>20941</v>
      </c>
      <c r="E17720" t="s">
        <v>20940</v>
      </c>
      <c r="F17720" s="1">
        <v>-0.5</v>
      </c>
      <c r="I17720" s="13">
        <f t="shared" si="276"/>
        <v>-2018343.5180001827</v>
      </c>
    </row>
    <row r="17721" spans="1:9">
      <c r="A17721" s="10">
        <v>44291</v>
      </c>
      <c r="B17721" s="10">
        <v>44288</v>
      </c>
      <c r="C17721" t="s">
        <v>184</v>
      </c>
      <c r="E17721" t="s">
        <v>11</v>
      </c>
      <c r="F17721" s="1">
        <v>-10</v>
      </c>
      <c r="I17721" s="13">
        <f t="shared" si="276"/>
        <v>-2018353.5180001827</v>
      </c>
    </row>
    <row r="17722" spans="1:9">
      <c r="A17722" s="10">
        <v>44291</v>
      </c>
      <c r="B17722" s="10">
        <v>44288</v>
      </c>
      <c r="C17722" t="s">
        <v>857</v>
      </c>
      <c r="D17722" t="s">
        <v>20939</v>
      </c>
      <c r="E17722" t="s">
        <v>20938</v>
      </c>
      <c r="F17722" s="1">
        <v>-162.69</v>
      </c>
      <c r="I17722" s="13">
        <f t="shared" si="276"/>
        <v>-2018516.2080001826</v>
      </c>
    </row>
    <row r="17723" spans="1:9">
      <c r="A17723" s="10">
        <v>44291</v>
      </c>
      <c r="B17723" s="10">
        <v>44288</v>
      </c>
      <c r="C17723" t="s">
        <v>20937</v>
      </c>
      <c r="D17723" t="s">
        <v>20936</v>
      </c>
      <c r="E17723" t="s">
        <v>6853</v>
      </c>
      <c r="F17723" s="1">
        <v>-2950.49</v>
      </c>
      <c r="I17723" s="13">
        <f t="shared" si="276"/>
        <v>-2021466.6980001826</v>
      </c>
    </row>
    <row r="17724" spans="1:9">
      <c r="A17724" s="10">
        <v>44291</v>
      </c>
      <c r="B17724" s="10">
        <v>44288</v>
      </c>
      <c r="C17724" t="s">
        <v>20935</v>
      </c>
      <c r="D17724" t="s">
        <v>20934</v>
      </c>
      <c r="E17724" t="s">
        <v>139</v>
      </c>
      <c r="F17724" s="1">
        <v>-3139.9479999999999</v>
      </c>
      <c r="I17724" s="13">
        <f t="shared" si="276"/>
        <v>-2024606.6460001827</v>
      </c>
    </row>
    <row r="17725" spans="1:9">
      <c r="A17725" s="10">
        <v>44291</v>
      </c>
      <c r="B17725" s="10">
        <v>44288</v>
      </c>
      <c r="C17725" t="s">
        <v>20933</v>
      </c>
      <c r="D17725" t="s">
        <v>20932</v>
      </c>
      <c r="E17725" t="s">
        <v>11</v>
      </c>
      <c r="F17725" s="1">
        <v>-11451.745999999999</v>
      </c>
      <c r="I17725" s="13">
        <f t="shared" si="276"/>
        <v>-2036058.3920001828</v>
      </c>
    </row>
    <row r="17726" spans="1:9">
      <c r="A17726" s="10">
        <v>44291</v>
      </c>
      <c r="B17726" s="10">
        <v>44288</v>
      </c>
      <c r="C17726" t="s">
        <v>20931</v>
      </c>
      <c r="D17726" t="s">
        <v>20930</v>
      </c>
      <c r="E17726" t="s">
        <v>3877</v>
      </c>
      <c r="F17726" s="1">
        <v>-250.5</v>
      </c>
      <c r="I17726" s="13">
        <f t="shared" si="276"/>
        <v>-2036308.8920001828</v>
      </c>
    </row>
    <row r="17727" spans="1:9">
      <c r="A17727" s="10">
        <v>44291</v>
      </c>
      <c r="B17727" s="10">
        <v>44288</v>
      </c>
      <c r="C17727" t="s">
        <v>184</v>
      </c>
      <c r="E17727" t="s">
        <v>11</v>
      </c>
      <c r="F17727" s="1">
        <v>-10</v>
      </c>
      <c r="I17727" s="13">
        <f t="shared" si="276"/>
        <v>-2036318.8920001828</v>
      </c>
    </row>
    <row r="17728" spans="1:9">
      <c r="A17728" s="10">
        <v>44291</v>
      </c>
      <c r="B17728" s="10">
        <v>44288</v>
      </c>
      <c r="C17728" t="s">
        <v>7</v>
      </c>
      <c r="E17728" t="s">
        <v>11</v>
      </c>
      <c r="F17728" s="1">
        <v>-1.9</v>
      </c>
      <c r="I17728" s="13">
        <f t="shared" si="276"/>
        <v>-2036320.7920001827</v>
      </c>
    </row>
    <row r="17729" spans="1:9">
      <c r="A17729" s="10">
        <v>44291</v>
      </c>
      <c r="B17729" s="10">
        <v>44288</v>
      </c>
      <c r="C17729" t="s">
        <v>20929</v>
      </c>
      <c r="D17729" t="s">
        <v>20928</v>
      </c>
      <c r="E17729" t="s">
        <v>448</v>
      </c>
      <c r="F17729" s="1">
        <v>-322.97000000000003</v>
      </c>
      <c r="I17729" s="13">
        <f t="shared" si="276"/>
        <v>-2036643.7620001826</v>
      </c>
    </row>
    <row r="17730" spans="1:9">
      <c r="A17730" s="10">
        <v>44291</v>
      </c>
      <c r="B17730" s="10">
        <v>44288</v>
      </c>
      <c r="C17730" t="s">
        <v>31</v>
      </c>
      <c r="D17730" t="s">
        <v>20928</v>
      </c>
      <c r="E17730" t="s">
        <v>448</v>
      </c>
      <c r="F17730" s="1">
        <v>-1.7849999999999999</v>
      </c>
      <c r="I17730" s="13">
        <f t="shared" si="276"/>
        <v>-2036645.5470001826</v>
      </c>
    </row>
    <row r="17731" spans="1:9">
      <c r="A17731" s="10">
        <v>44291</v>
      </c>
      <c r="B17731" s="10">
        <v>44288</v>
      </c>
      <c r="C17731" t="s">
        <v>20927</v>
      </c>
      <c r="D17731" t="s">
        <v>20926</v>
      </c>
      <c r="E17731" t="s">
        <v>541</v>
      </c>
      <c r="F17731" s="1">
        <v>-17545.39</v>
      </c>
      <c r="I17731" s="13">
        <f t="shared" ref="I17731:I17794" si="277">I17730+F17731+G17731</f>
        <v>-2054190.9370001825</v>
      </c>
    </row>
    <row r="17732" spans="1:9">
      <c r="A17732" s="10">
        <v>44291</v>
      </c>
      <c r="B17732" s="10">
        <v>44288</v>
      </c>
      <c r="C17732" t="s">
        <v>31</v>
      </c>
      <c r="D17732" t="s">
        <v>20926</v>
      </c>
      <c r="E17732" t="s">
        <v>541</v>
      </c>
      <c r="F17732" s="1">
        <v>-1.7849999999999999</v>
      </c>
      <c r="I17732" s="13">
        <f t="shared" si="277"/>
        <v>-2054192.7220001824</v>
      </c>
    </row>
    <row r="17733" spans="1:9">
      <c r="A17733" s="10">
        <v>44291</v>
      </c>
      <c r="B17733" s="10">
        <v>44288</v>
      </c>
      <c r="C17733" t="s">
        <v>20925</v>
      </c>
      <c r="D17733" t="s">
        <v>20924</v>
      </c>
      <c r="E17733" t="s">
        <v>4742</v>
      </c>
      <c r="F17733" s="1">
        <v>-24005.124</v>
      </c>
      <c r="I17733" s="13">
        <f t="shared" si="277"/>
        <v>-2078197.8460001824</v>
      </c>
    </row>
    <row r="17734" spans="1:9">
      <c r="A17734" s="10">
        <v>44291</v>
      </c>
      <c r="B17734" s="10">
        <v>44288</v>
      </c>
      <c r="C17734" t="s">
        <v>31</v>
      </c>
      <c r="D17734" t="s">
        <v>20924</v>
      </c>
      <c r="E17734" t="s">
        <v>4742</v>
      </c>
      <c r="F17734" s="1">
        <v>-1.7849999999999999</v>
      </c>
      <c r="I17734" s="13">
        <f t="shared" si="277"/>
        <v>-2078199.6310001824</v>
      </c>
    </row>
    <row r="17735" spans="1:9">
      <c r="A17735" s="10">
        <v>44291</v>
      </c>
      <c r="B17735" s="10">
        <v>44288</v>
      </c>
      <c r="C17735" t="s">
        <v>20923</v>
      </c>
      <c r="D17735" t="s">
        <v>20922</v>
      </c>
      <c r="E17735" t="s">
        <v>8015</v>
      </c>
      <c r="F17735" s="1">
        <v>-1483.3610000000001</v>
      </c>
      <c r="I17735" s="13">
        <f t="shared" si="277"/>
        <v>-2079682.9920001824</v>
      </c>
    </row>
    <row r="17736" spans="1:9">
      <c r="A17736" s="10">
        <v>44291</v>
      </c>
      <c r="B17736" s="10">
        <v>44288</v>
      </c>
      <c r="C17736" t="s">
        <v>31</v>
      </c>
      <c r="D17736" t="s">
        <v>20922</v>
      </c>
      <c r="E17736" t="s">
        <v>8015</v>
      </c>
      <c r="F17736" s="1">
        <v>-1.7849999999999999</v>
      </c>
      <c r="I17736" s="13">
        <f t="shared" si="277"/>
        <v>-2079684.7770001823</v>
      </c>
    </row>
    <row r="17737" spans="1:9">
      <c r="A17737" s="10">
        <v>44291</v>
      </c>
      <c r="B17737" s="10">
        <v>44288</v>
      </c>
      <c r="C17737" t="s">
        <v>20921</v>
      </c>
      <c r="D17737" t="s">
        <v>20920</v>
      </c>
      <c r="E17737" t="s">
        <v>681</v>
      </c>
      <c r="F17737" s="1">
        <v>-4519.4449999999997</v>
      </c>
      <c r="I17737" s="13">
        <f t="shared" si="277"/>
        <v>-2084204.2220001824</v>
      </c>
    </row>
    <row r="17738" spans="1:9">
      <c r="A17738" s="10">
        <v>44291</v>
      </c>
      <c r="B17738" s="10">
        <v>44288</v>
      </c>
      <c r="C17738" t="s">
        <v>31</v>
      </c>
      <c r="D17738" t="s">
        <v>20920</v>
      </c>
      <c r="E17738" t="s">
        <v>681</v>
      </c>
      <c r="F17738" s="1">
        <v>-1.7849999999999999</v>
      </c>
      <c r="I17738" s="13">
        <f t="shared" si="277"/>
        <v>-2084206.0070001823</v>
      </c>
    </row>
    <row r="17739" spans="1:9">
      <c r="A17739" s="10">
        <v>44291</v>
      </c>
      <c r="B17739" s="10">
        <v>44288</v>
      </c>
      <c r="C17739" t="s">
        <v>20919</v>
      </c>
      <c r="D17739" t="s">
        <v>20918</v>
      </c>
      <c r="E17739" t="s">
        <v>5122</v>
      </c>
      <c r="F17739" s="1">
        <v>-774.63800000000003</v>
      </c>
      <c r="I17739" s="13">
        <f t="shared" si="277"/>
        <v>-2084980.6450001823</v>
      </c>
    </row>
    <row r="17740" spans="1:9">
      <c r="A17740" s="10">
        <v>44291</v>
      </c>
      <c r="B17740" s="10">
        <v>44288</v>
      </c>
      <c r="C17740" t="s">
        <v>31</v>
      </c>
      <c r="D17740" t="s">
        <v>20918</v>
      </c>
      <c r="E17740" t="s">
        <v>5122</v>
      </c>
      <c r="F17740" s="1">
        <v>-1.7849999999999999</v>
      </c>
      <c r="I17740" s="13">
        <f t="shared" si="277"/>
        <v>-2084982.4300001822</v>
      </c>
    </row>
    <row r="17741" spans="1:9">
      <c r="A17741" s="10">
        <v>44291</v>
      </c>
      <c r="B17741" s="10">
        <v>44288</v>
      </c>
      <c r="C17741" t="s">
        <v>20917</v>
      </c>
      <c r="D17741" t="s">
        <v>20916</v>
      </c>
      <c r="E17741" t="s">
        <v>12586</v>
      </c>
      <c r="F17741" s="1">
        <v>-1250.0999999999999</v>
      </c>
      <c r="I17741" s="13">
        <f t="shared" si="277"/>
        <v>-2086232.5300001823</v>
      </c>
    </row>
    <row r="17742" spans="1:9">
      <c r="A17742" s="10">
        <v>44291</v>
      </c>
      <c r="B17742" s="10">
        <v>44288</v>
      </c>
      <c r="C17742" t="s">
        <v>20915</v>
      </c>
      <c r="D17742" t="s">
        <v>20914</v>
      </c>
      <c r="E17742" t="s">
        <v>20913</v>
      </c>
      <c r="F17742" s="1">
        <v>-560</v>
      </c>
      <c r="I17742" s="13">
        <f t="shared" si="277"/>
        <v>-2086792.5300001823</v>
      </c>
    </row>
    <row r="17743" spans="1:9">
      <c r="A17743" s="10">
        <v>44291</v>
      </c>
      <c r="B17743" s="10">
        <v>44288</v>
      </c>
      <c r="C17743" t="s">
        <v>20912</v>
      </c>
      <c r="D17743" t="s">
        <v>20911</v>
      </c>
      <c r="E17743" t="s">
        <v>448</v>
      </c>
      <c r="F17743" s="1">
        <v>-961.822</v>
      </c>
      <c r="I17743" s="13">
        <f t="shared" si="277"/>
        <v>-2087754.3520001823</v>
      </c>
    </row>
    <row r="17744" spans="1:9">
      <c r="A17744" s="10">
        <v>44291</v>
      </c>
      <c r="B17744" s="10">
        <v>44288</v>
      </c>
      <c r="C17744" t="s">
        <v>31</v>
      </c>
      <c r="D17744" t="s">
        <v>20911</v>
      </c>
      <c r="E17744" t="s">
        <v>448</v>
      </c>
      <c r="F17744" s="1">
        <v>-1.7849999999999999</v>
      </c>
      <c r="I17744" s="13">
        <f t="shared" si="277"/>
        <v>-2087756.1370001822</v>
      </c>
    </row>
    <row r="17745" spans="1:11">
      <c r="A17745" s="10">
        <v>44291</v>
      </c>
      <c r="B17745" s="10">
        <v>44288</v>
      </c>
      <c r="C17745" t="s">
        <v>20910</v>
      </c>
      <c r="D17745" t="s">
        <v>20909</v>
      </c>
      <c r="E17745" t="s">
        <v>11</v>
      </c>
      <c r="F17745" s="1">
        <v>-269.928</v>
      </c>
      <c r="I17745" s="13">
        <f t="shared" si="277"/>
        <v>-2088026.0650001823</v>
      </c>
    </row>
    <row r="17746" spans="1:11">
      <c r="A17746" s="10">
        <v>44291</v>
      </c>
      <c r="B17746" s="10">
        <v>44288</v>
      </c>
      <c r="C17746" t="s">
        <v>20908</v>
      </c>
      <c r="D17746" t="s">
        <v>20907</v>
      </c>
      <c r="E17746" t="s">
        <v>11</v>
      </c>
      <c r="F17746" s="1">
        <v>-119</v>
      </c>
      <c r="I17746" s="13">
        <f t="shared" si="277"/>
        <v>-2088145.0650001823</v>
      </c>
    </row>
    <row r="17747" spans="1:11">
      <c r="A17747" s="10">
        <v>44291</v>
      </c>
      <c r="B17747" s="10">
        <v>44288</v>
      </c>
      <c r="C17747" t="s">
        <v>7</v>
      </c>
      <c r="E17747" t="s">
        <v>11</v>
      </c>
      <c r="F17747" s="1">
        <v>-1.9</v>
      </c>
      <c r="I17747" s="13">
        <f t="shared" si="277"/>
        <v>-2088146.9650001822</v>
      </c>
    </row>
    <row r="17748" spans="1:11">
      <c r="A17748" s="10">
        <v>44286</v>
      </c>
      <c r="B17748" s="10">
        <v>44288</v>
      </c>
      <c r="C17748" t="s">
        <v>14220</v>
      </c>
      <c r="E17748" t="s">
        <v>11</v>
      </c>
      <c r="F17748" s="1">
        <v>-20</v>
      </c>
      <c r="I17748" s="13">
        <f t="shared" si="277"/>
        <v>-2088166.9650001822</v>
      </c>
    </row>
    <row r="17749" spans="1:11">
      <c r="A17749" s="15">
        <v>44286</v>
      </c>
      <c r="B17749" s="15">
        <v>44288</v>
      </c>
      <c r="C17749" s="16" t="s">
        <v>7</v>
      </c>
      <c r="D17749" s="16"/>
      <c r="E17749" s="16" t="s">
        <v>11</v>
      </c>
      <c r="F17749" s="17">
        <v>-3.8</v>
      </c>
      <c r="G17749" s="17"/>
      <c r="H17749" s="16"/>
      <c r="I17749" s="13">
        <f t="shared" si="277"/>
        <v>-2088170.7650001822</v>
      </c>
      <c r="K17749" s="1">
        <v>2088170.7649999999</v>
      </c>
    </row>
    <row r="17750" spans="1:11">
      <c r="A17750" s="10">
        <v>44293</v>
      </c>
      <c r="B17750" s="10">
        <v>44291</v>
      </c>
      <c r="C17750" t="s">
        <v>7</v>
      </c>
      <c r="D17750" t="s">
        <v>20998</v>
      </c>
      <c r="E17750" t="s">
        <v>20987</v>
      </c>
      <c r="F17750" s="1">
        <v>-7.6</v>
      </c>
      <c r="I17750" s="13">
        <f t="shared" si="277"/>
        <v>-2088178.3650001823</v>
      </c>
    </row>
    <row r="17751" spans="1:11">
      <c r="A17751" s="10">
        <v>44293</v>
      </c>
      <c r="B17751" s="10">
        <v>44291</v>
      </c>
      <c r="C17751" t="s">
        <v>96</v>
      </c>
      <c r="D17751" t="s">
        <v>20990</v>
      </c>
      <c r="E17751" t="s">
        <v>20989</v>
      </c>
      <c r="F17751" s="1">
        <v>-30</v>
      </c>
      <c r="I17751" s="13">
        <f t="shared" si="277"/>
        <v>-2088208.3650001823</v>
      </c>
    </row>
    <row r="17752" spans="1:11">
      <c r="A17752" s="10">
        <v>44293</v>
      </c>
      <c r="B17752" s="10">
        <v>44291</v>
      </c>
      <c r="C17752" t="s">
        <v>60</v>
      </c>
      <c r="D17752" t="s">
        <v>20988</v>
      </c>
      <c r="E17752" t="s">
        <v>20987</v>
      </c>
      <c r="F17752" s="1">
        <v>-10</v>
      </c>
      <c r="I17752" s="13">
        <f t="shared" si="277"/>
        <v>-2088218.3650001823</v>
      </c>
    </row>
    <row r="17753" spans="1:11">
      <c r="A17753" s="10">
        <v>44293</v>
      </c>
      <c r="B17753" s="10">
        <v>44291</v>
      </c>
      <c r="C17753" t="s">
        <v>105</v>
      </c>
      <c r="D17753" t="s">
        <v>20986</v>
      </c>
      <c r="E17753" t="s">
        <v>20985</v>
      </c>
      <c r="F17753" s="1">
        <v>-0.5</v>
      </c>
      <c r="I17753" s="13">
        <f t="shared" si="277"/>
        <v>-2088218.8650001823</v>
      </c>
    </row>
    <row r="17754" spans="1:11">
      <c r="A17754" s="10">
        <v>44292</v>
      </c>
      <c r="B17754" s="10">
        <v>44291</v>
      </c>
      <c r="C17754" t="s">
        <v>452</v>
      </c>
      <c r="D17754" t="s">
        <v>1442</v>
      </c>
      <c r="E17754" t="s">
        <v>11</v>
      </c>
      <c r="F17754" s="1">
        <v>-0.59499999999999997</v>
      </c>
      <c r="I17754" s="13">
        <f t="shared" si="277"/>
        <v>-2088219.4600001823</v>
      </c>
    </row>
    <row r="17755" spans="1:11">
      <c r="A17755" s="10">
        <v>44292</v>
      </c>
      <c r="B17755" s="10">
        <v>44291</v>
      </c>
      <c r="C17755" t="s">
        <v>20956</v>
      </c>
      <c r="E17755" t="s">
        <v>100</v>
      </c>
      <c r="F17755" s="1">
        <v>-24356.692999999999</v>
      </c>
      <c r="I17755" s="13">
        <f t="shared" si="277"/>
        <v>-2112576.1530001825</v>
      </c>
    </row>
    <row r="17756" spans="1:11">
      <c r="A17756" s="10">
        <v>44292</v>
      </c>
      <c r="B17756" s="10">
        <v>44291</v>
      </c>
      <c r="C17756" t="s">
        <v>101</v>
      </c>
      <c r="E17756" t="s">
        <v>11</v>
      </c>
      <c r="F17756" s="1">
        <v>-9.52</v>
      </c>
      <c r="I17756" s="13">
        <f t="shared" si="277"/>
        <v>-2112585.6730001825</v>
      </c>
    </row>
    <row r="17757" spans="1:11">
      <c r="A17757" s="10">
        <v>44292</v>
      </c>
      <c r="B17757" s="10">
        <v>44291</v>
      </c>
      <c r="C17757" t="s">
        <v>452</v>
      </c>
      <c r="D17757" t="s">
        <v>2028</v>
      </c>
      <c r="E17757" t="s">
        <v>11</v>
      </c>
      <c r="F17757" s="1">
        <v>-0.59499999999999997</v>
      </c>
      <c r="I17757" s="13">
        <f t="shared" si="277"/>
        <v>-2112586.2680001827</v>
      </c>
    </row>
    <row r="17758" spans="1:11">
      <c r="A17758" s="10">
        <v>44292</v>
      </c>
      <c r="B17758" s="10">
        <v>44291</v>
      </c>
      <c r="C17758" t="s">
        <v>20955</v>
      </c>
      <c r="D17758" t="s">
        <v>20954</v>
      </c>
      <c r="E17758" t="s">
        <v>3567</v>
      </c>
      <c r="F17758" s="1">
        <v>-1164.415</v>
      </c>
      <c r="I17758" s="13">
        <f t="shared" si="277"/>
        <v>-2113750.6830001827</v>
      </c>
    </row>
    <row r="17759" spans="1:11">
      <c r="A17759" s="10">
        <v>44292</v>
      </c>
      <c r="B17759" s="10">
        <v>44291</v>
      </c>
      <c r="C17759" t="s">
        <v>184</v>
      </c>
      <c r="E17759" t="s">
        <v>11</v>
      </c>
      <c r="F17759" s="1">
        <v>-10</v>
      </c>
      <c r="I17759" s="13">
        <f t="shared" si="277"/>
        <v>-2113760.6830001827</v>
      </c>
    </row>
    <row r="17760" spans="1:11">
      <c r="A17760" s="10">
        <v>44292</v>
      </c>
      <c r="B17760" s="10">
        <v>44291</v>
      </c>
      <c r="C17760" t="s">
        <v>7</v>
      </c>
      <c r="E17760" t="s">
        <v>11</v>
      </c>
      <c r="F17760" s="1">
        <v>-1.9</v>
      </c>
      <c r="I17760" s="13">
        <f t="shared" si="277"/>
        <v>-2113762.5830001826</v>
      </c>
    </row>
    <row r="17761" spans="1:9">
      <c r="A17761" s="10">
        <v>44292</v>
      </c>
      <c r="B17761" s="10">
        <v>44291</v>
      </c>
      <c r="C17761" t="s">
        <v>184</v>
      </c>
      <c r="E17761" t="s">
        <v>11</v>
      </c>
      <c r="F17761" s="1">
        <v>-10</v>
      </c>
      <c r="I17761" s="13">
        <f t="shared" si="277"/>
        <v>-2113772.5830001826</v>
      </c>
    </row>
    <row r="17762" spans="1:9">
      <c r="A17762" s="10">
        <v>44292</v>
      </c>
      <c r="B17762" s="10">
        <v>44291</v>
      </c>
      <c r="C17762" t="s">
        <v>7</v>
      </c>
      <c r="E17762" t="s">
        <v>11</v>
      </c>
      <c r="F17762" s="1">
        <v>-1.9</v>
      </c>
      <c r="I17762" s="13">
        <f t="shared" si="277"/>
        <v>-2113774.4830001825</v>
      </c>
    </row>
    <row r="17763" spans="1:9">
      <c r="A17763" s="10">
        <v>44292</v>
      </c>
      <c r="B17763" s="10">
        <v>44291</v>
      </c>
      <c r="C17763" t="s">
        <v>184</v>
      </c>
      <c r="E17763" t="s">
        <v>11</v>
      </c>
      <c r="F17763" s="1">
        <v>-10</v>
      </c>
      <c r="I17763" s="13">
        <f t="shared" si="277"/>
        <v>-2113784.4830001825</v>
      </c>
    </row>
    <row r="17764" spans="1:9">
      <c r="A17764" s="10">
        <v>44292</v>
      </c>
      <c r="B17764" s="10">
        <v>44291</v>
      </c>
      <c r="C17764" t="s">
        <v>7</v>
      </c>
      <c r="E17764" t="s">
        <v>11</v>
      </c>
      <c r="F17764" s="1">
        <v>-1.9</v>
      </c>
      <c r="I17764" s="13">
        <f t="shared" si="277"/>
        <v>-2113786.3830001825</v>
      </c>
    </row>
    <row r="17765" spans="1:9">
      <c r="A17765" s="10">
        <v>44292</v>
      </c>
      <c r="B17765" s="10">
        <v>44291</v>
      </c>
      <c r="C17765" t="s">
        <v>184</v>
      </c>
      <c r="E17765" t="s">
        <v>11</v>
      </c>
      <c r="F17765" s="1">
        <v>-10</v>
      </c>
      <c r="I17765" s="13">
        <f t="shared" si="277"/>
        <v>-2113796.3830001825</v>
      </c>
    </row>
    <row r="17766" spans="1:9">
      <c r="A17766" s="10">
        <v>44292</v>
      </c>
      <c r="B17766" s="10">
        <v>44291</v>
      </c>
      <c r="C17766" t="s">
        <v>7</v>
      </c>
      <c r="E17766" t="s">
        <v>11</v>
      </c>
      <c r="F17766" s="1">
        <v>-1.9</v>
      </c>
      <c r="I17766" s="13">
        <f t="shared" si="277"/>
        <v>-2113798.2830001824</v>
      </c>
    </row>
    <row r="17767" spans="1:9">
      <c r="A17767" s="10">
        <v>44292</v>
      </c>
      <c r="B17767" s="10">
        <v>44291</v>
      </c>
      <c r="C17767" t="s">
        <v>452</v>
      </c>
      <c r="D17767" t="s">
        <v>1807</v>
      </c>
      <c r="E17767" t="s">
        <v>11</v>
      </c>
      <c r="F17767" s="1">
        <v>-0.59499999999999997</v>
      </c>
      <c r="I17767" s="13">
        <f t="shared" si="277"/>
        <v>-2113798.8780001826</v>
      </c>
    </row>
    <row r="17768" spans="1:9">
      <c r="A17768" s="10">
        <v>44292</v>
      </c>
      <c r="B17768" s="10">
        <v>44291</v>
      </c>
      <c r="C17768" t="s">
        <v>452</v>
      </c>
      <c r="D17768" t="s">
        <v>1952</v>
      </c>
      <c r="E17768" t="s">
        <v>11</v>
      </c>
      <c r="F17768" s="1">
        <v>-0.59499999999999997</v>
      </c>
      <c r="I17768" s="13">
        <f t="shared" si="277"/>
        <v>-2113799.4730001828</v>
      </c>
    </row>
    <row r="17769" spans="1:9">
      <c r="A17769" s="10">
        <v>44292</v>
      </c>
      <c r="B17769" s="10">
        <v>44291</v>
      </c>
      <c r="C17769" t="s">
        <v>12249</v>
      </c>
      <c r="D17769" t="s">
        <v>20952</v>
      </c>
      <c r="E17769" t="s">
        <v>11</v>
      </c>
      <c r="F17769" s="1">
        <v>-0.59499999999999997</v>
      </c>
      <c r="I17769" s="13">
        <f t="shared" si="277"/>
        <v>-2113800.068000183</v>
      </c>
    </row>
    <row r="17770" spans="1:9">
      <c r="A17770" s="10">
        <v>44292</v>
      </c>
      <c r="B17770" s="10">
        <v>44291</v>
      </c>
      <c r="C17770" t="s">
        <v>20951</v>
      </c>
      <c r="D17770" t="s">
        <v>20950</v>
      </c>
      <c r="E17770" t="s">
        <v>234</v>
      </c>
      <c r="F17770" s="1">
        <v>-8800.6</v>
      </c>
      <c r="I17770" s="13">
        <f t="shared" si="277"/>
        <v>-2122600.6680001831</v>
      </c>
    </row>
    <row r="17771" spans="1:9">
      <c r="A17771" s="10">
        <v>44292</v>
      </c>
      <c r="B17771" s="10">
        <v>44291</v>
      </c>
      <c r="C17771" t="s">
        <v>184</v>
      </c>
      <c r="E17771" t="s">
        <v>11</v>
      </c>
      <c r="F17771" s="1">
        <v>-10</v>
      </c>
      <c r="I17771" s="13">
        <f t="shared" si="277"/>
        <v>-2122610.6680001831</v>
      </c>
    </row>
    <row r="17772" spans="1:9">
      <c r="A17772" s="10">
        <v>44292</v>
      </c>
      <c r="B17772" s="10">
        <v>44291</v>
      </c>
      <c r="C17772" t="s">
        <v>7</v>
      </c>
      <c r="E17772" t="s">
        <v>11</v>
      </c>
      <c r="F17772" s="1">
        <v>-1.9</v>
      </c>
      <c r="I17772" s="13">
        <f t="shared" si="277"/>
        <v>-2122612.568000183</v>
      </c>
    </row>
    <row r="17773" spans="1:9">
      <c r="A17773" s="10">
        <v>44292</v>
      </c>
      <c r="B17773" s="10">
        <v>44291</v>
      </c>
      <c r="C17773" t="s">
        <v>20949</v>
      </c>
      <c r="D17773" t="s">
        <v>20948</v>
      </c>
      <c r="E17773" t="s">
        <v>17864</v>
      </c>
      <c r="F17773" s="1">
        <v>-49500</v>
      </c>
      <c r="I17773" s="13">
        <f t="shared" si="277"/>
        <v>-2172112.568000183</v>
      </c>
    </row>
    <row r="17774" spans="1:9">
      <c r="A17774" s="10">
        <v>44288</v>
      </c>
      <c r="B17774" s="10">
        <v>44291</v>
      </c>
      <c r="C17774" t="s">
        <v>20896</v>
      </c>
      <c r="D17774" t="s">
        <v>1321</v>
      </c>
      <c r="E17774" t="s">
        <v>11</v>
      </c>
      <c r="G17774" s="1">
        <v>3700</v>
      </c>
      <c r="I17774" s="13">
        <f t="shared" si="277"/>
        <v>-2168412.568000183</v>
      </c>
    </row>
    <row r="17775" spans="1:9">
      <c r="A17775" s="10">
        <v>44288</v>
      </c>
      <c r="B17775" s="10">
        <v>44291</v>
      </c>
      <c r="C17775" t="s">
        <v>7138</v>
      </c>
      <c r="D17775" t="s">
        <v>2485</v>
      </c>
      <c r="E17775" t="s">
        <v>11</v>
      </c>
      <c r="G17775" s="1">
        <v>6000</v>
      </c>
      <c r="I17775" s="13">
        <f t="shared" si="277"/>
        <v>-2162412.568000183</v>
      </c>
    </row>
    <row r="17776" spans="1:9">
      <c r="A17776" s="10">
        <v>44288</v>
      </c>
      <c r="B17776" s="10">
        <v>44291</v>
      </c>
      <c r="C17776" t="s">
        <v>20895</v>
      </c>
      <c r="D17776" t="s">
        <v>20894</v>
      </c>
      <c r="E17776" t="s">
        <v>11</v>
      </c>
      <c r="G17776" s="1">
        <v>300000</v>
      </c>
      <c r="I17776" s="13">
        <f t="shared" si="277"/>
        <v>-1862412.568000183</v>
      </c>
    </row>
    <row r="17777" spans="1:11">
      <c r="A17777" s="10">
        <v>44288</v>
      </c>
      <c r="B17777" s="10">
        <v>44291</v>
      </c>
      <c r="C17777" t="s">
        <v>12076</v>
      </c>
      <c r="D17777" t="s">
        <v>2056</v>
      </c>
      <c r="E17777" t="s">
        <v>11</v>
      </c>
      <c r="G17777" s="1">
        <v>12000</v>
      </c>
      <c r="I17777" s="13">
        <f t="shared" si="277"/>
        <v>-1850412.568000183</v>
      </c>
    </row>
    <row r="17778" spans="1:11">
      <c r="A17778" s="10">
        <v>44288</v>
      </c>
      <c r="B17778" s="10">
        <v>44291</v>
      </c>
      <c r="C17778" t="s">
        <v>18057</v>
      </c>
      <c r="D17778" t="s">
        <v>18056</v>
      </c>
      <c r="E17778" t="s">
        <v>11</v>
      </c>
      <c r="G17778" s="1">
        <v>9000</v>
      </c>
      <c r="I17778" s="13">
        <f t="shared" si="277"/>
        <v>-1841412.568000183</v>
      </c>
    </row>
    <row r="17779" spans="1:11">
      <c r="A17779" s="15">
        <v>44288</v>
      </c>
      <c r="B17779" s="15">
        <v>44291</v>
      </c>
      <c r="C17779" s="16" t="s">
        <v>15028</v>
      </c>
      <c r="D17779" s="16" t="s">
        <v>1346</v>
      </c>
      <c r="E17779" s="16" t="s">
        <v>11</v>
      </c>
      <c r="F17779" s="17"/>
      <c r="G17779" s="17">
        <v>6000</v>
      </c>
      <c r="H17779" s="16"/>
      <c r="I17779" s="13">
        <f t="shared" si="277"/>
        <v>-1835412.568000183</v>
      </c>
      <c r="K17779" s="1">
        <v>1835412.568</v>
      </c>
    </row>
    <row r="17780" spans="1:11">
      <c r="A17780" s="10">
        <v>44293</v>
      </c>
      <c r="B17780" s="10">
        <v>44292</v>
      </c>
      <c r="C17780" t="s">
        <v>20997</v>
      </c>
      <c r="D17780" t="s">
        <v>20996</v>
      </c>
      <c r="E17780" t="s">
        <v>237</v>
      </c>
      <c r="F17780" s="1">
        <v>-101533.965</v>
      </c>
      <c r="I17780" s="13">
        <f t="shared" si="277"/>
        <v>-1936946.5330001831</v>
      </c>
    </row>
    <row r="17781" spans="1:11">
      <c r="A17781" s="10">
        <v>44293</v>
      </c>
      <c r="B17781" s="10">
        <v>44292</v>
      </c>
      <c r="C17781" t="s">
        <v>7</v>
      </c>
      <c r="E17781" t="s">
        <v>11</v>
      </c>
      <c r="F17781" s="1">
        <v>-1.9</v>
      </c>
      <c r="I17781" s="13">
        <f t="shared" si="277"/>
        <v>-1936948.433000183</v>
      </c>
    </row>
    <row r="17782" spans="1:11">
      <c r="A17782" s="10">
        <v>44293</v>
      </c>
      <c r="B17782" s="10">
        <v>44292</v>
      </c>
      <c r="C17782" t="s">
        <v>20995</v>
      </c>
      <c r="E17782" t="s">
        <v>100</v>
      </c>
      <c r="F17782" s="1">
        <v>-4414.9369999999999</v>
      </c>
      <c r="I17782" s="13">
        <f t="shared" si="277"/>
        <v>-1941363.3700001829</v>
      </c>
    </row>
    <row r="17783" spans="1:11">
      <c r="A17783" s="10">
        <v>44293</v>
      </c>
      <c r="B17783" s="10">
        <v>44292</v>
      </c>
      <c r="C17783" t="s">
        <v>101</v>
      </c>
      <c r="E17783" t="s">
        <v>11</v>
      </c>
      <c r="F17783" s="1">
        <v>-9.52</v>
      </c>
      <c r="I17783" s="13">
        <f t="shared" si="277"/>
        <v>-1941372.8900001829</v>
      </c>
    </row>
    <row r="17784" spans="1:11">
      <c r="A17784" s="10">
        <v>44293</v>
      </c>
      <c r="B17784" s="10">
        <v>44292</v>
      </c>
      <c r="C17784" t="s">
        <v>20994</v>
      </c>
      <c r="E17784" t="s">
        <v>100</v>
      </c>
      <c r="F17784" s="1">
        <v>-1162.8979999999999</v>
      </c>
      <c r="I17784" s="13">
        <f t="shared" si="277"/>
        <v>-1942535.7880001829</v>
      </c>
    </row>
    <row r="17785" spans="1:11">
      <c r="A17785" s="10">
        <v>44293</v>
      </c>
      <c r="B17785" s="10">
        <v>44292</v>
      </c>
      <c r="C17785" t="s">
        <v>101</v>
      </c>
      <c r="E17785" t="s">
        <v>11</v>
      </c>
      <c r="F17785" s="1">
        <v>-9.52</v>
      </c>
      <c r="I17785" s="13">
        <f t="shared" si="277"/>
        <v>-1942545.308000183</v>
      </c>
    </row>
    <row r="17786" spans="1:11">
      <c r="A17786" s="10">
        <v>44293</v>
      </c>
      <c r="B17786" s="10">
        <v>44292</v>
      </c>
      <c r="C17786" t="s">
        <v>20993</v>
      </c>
      <c r="E17786" t="s">
        <v>20992</v>
      </c>
      <c r="F17786" s="1">
        <v>-4182.5460000000003</v>
      </c>
      <c r="I17786" s="13">
        <f t="shared" si="277"/>
        <v>-1946727.8540001831</v>
      </c>
    </row>
    <row r="17787" spans="1:11">
      <c r="A17787" s="10">
        <v>44293</v>
      </c>
      <c r="B17787" s="10">
        <v>44292</v>
      </c>
      <c r="C17787" t="s">
        <v>101</v>
      </c>
      <c r="E17787" t="s">
        <v>11</v>
      </c>
      <c r="F17787" s="1">
        <v>-9.52</v>
      </c>
      <c r="I17787" s="13">
        <f t="shared" si="277"/>
        <v>-1946737.3740001831</v>
      </c>
    </row>
    <row r="17788" spans="1:11">
      <c r="A17788" s="10">
        <v>44293</v>
      </c>
      <c r="B17788" s="10">
        <v>44292</v>
      </c>
      <c r="C17788" t="s">
        <v>20991</v>
      </c>
      <c r="E17788" t="s">
        <v>100</v>
      </c>
      <c r="F17788" s="1">
        <v>-543.96299999999997</v>
      </c>
      <c r="I17788" s="13">
        <f t="shared" si="277"/>
        <v>-1947281.3370001831</v>
      </c>
    </row>
    <row r="17789" spans="1:11">
      <c r="A17789" s="10">
        <v>44293</v>
      </c>
      <c r="B17789" s="10">
        <v>44292</v>
      </c>
      <c r="C17789" t="s">
        <v>101</v>
      </c>
      <c r="E17789" t="s">
        <v>11</v>
      </c>
      <c r="F17789" s="1">
        <v>-9.52</v>
      </c>
      <c r="I17789" s="13">
        <f t="shared" si="277"/>
        <v>-1947290.8570001831</v>
      </c>
    </row>
    <row r="17790" spans="1:11">
      <c r="A17790" s="10">
        <v>44293</v>
      </c>
      <c r="B17790" s="10">
        <v>44292</v>
      </c>
      <c r="C17790" t="s">
        <v>42</v>
      </c>
      <c r="D17790" t="s">
        <v>20983</v>
      </c>
      <c r="E17790" t="s">
        <v>20982</v>
      </c>
      <c r="F17790" s="1">
        <v>-108748.649</v>
      </c>
      <c r="I17790" s="13">
        <f t="shared" si="277"/>
        <v>-2056039.5060001831</v>
      </c>
    </row>
    <row r="17791" spans="1:11">
      <c r="A17791" s="10">
        <v>44293</v>
      </c>
      <c r="B17791" s="10">
        <v>44292</v>
      </c>
      <c r="C17791" t="s">
        <v>20984</v>
      </c>
      <c r="D17791" t="s">
        <v>20983</v>
      </c>
      <c r="E17791" t="s">
        <v>20982</v>
      </c>
      <c r="F17791" s="1">
        <v>-9.52</v>
      </c>
      <c r="I17791" s="13">
        <f t="shared" si="277"/>
        <v>-2056049.0260001831</v>
      </c>
    </row>
    <row r="17792" spans="1:11">
      <c r="A17792" s="10">
        <v>44293</v>
      </c>
      <c r="B17792" s="10">
        <v>44292</v>
      </c>
      <c r="C17792" t="s">
        <v>20981</v>
      </c>
      <c r="D17792" t="s">
        <v>20980</v>
      </c>
      <c r="E17792" t="s">
        <v>9655</v>
      </c>
      <c r="F17792" s="1">
        <v>-1860.9380000000001</v>
      </c>
      <c r="I17792" s="13">
        <f t="shared" si="277"/>
        <v>-2057909.9640001832</v>
      </c>
    </row>
    <row r="17793" spans="1:11">
      <c r="A17793" s="10">
        <v>44293</v>
      </c>
      <c r="B17793" s="10">
        <v>44292</v>
      </c>
      <c r="C17793" t="s">
        <v>20979</v>
      </c>
      <c r="D17793" t="s">
        <v>20978</v>
      </c>
      <c r="E17793" t="s">
        <v>11</v>
      </c>
      <c r="F17793" s="1">
        <v>-150000</v>
      </c>
      <c r="I17793" s="13">
        <f t="shared" si="277"/>
        <v>-2207909.9640001832</v>
      </c>
    </row>
    <row r="17794" spans="1:11">
      <c r="A17794" s="10">
        <v>44293</v>
      </c>
      <c r="B17794" s="10">
        <v>44292</v>
      </c>
      <c r="C17794" t="s">
        <v>20977</v>
      </c>
      <c r="D17794" t="s">
        <v>20976</v>
      </c>
      <c r="E17794" t="s">
        <v>9655</v>
      </c>
      <c r="F17794" s="1">
        <v>-963.6</v>
      </c>
      <c r="I17794" s="13">
        <f t="shared" si="277"/>
        <v>-2208873.5640001833</v>
      </c>
    </row>
    <row r="17795" spans="1:11">
      <c r="A17795" s="10">
        <v>44293</v>
      </c>
      <c r="B17795" s="10">
        <v>44292</v>
      </c>
      <c r="C17795" t="s">
        <v>20975</v>
      </c>
      <c r="D17795" t="s">
        <v>20974</v>
      </c>
      <c r="E17795" t="s">
        <v>11</v>
      </c>
      <c r="F17795" s="1">
        <v>-300</v>
      </c>
      <c r="I17795" s="13">
        <f t="shared" ref="I17795:I17858" si="278">I17794+F17795+G17795</f>
        <v>-2209173.5640001833</v>
      </c>
    </row>
    <row r="17796" spans="1:11">
      <c r="A17796" s="10">
        <v>44293</v>
      </c>
      <c r="B17796" s="10">
        <v>44292</v>
      </c>
      <c r="C17796" t="s">
        <v>12249</v>
      </c>
      <c r="D17796" t="s">
        <v>20972</v>
      </c>
      <c r="E17796" t="s">
        <v>11</v>
      </c>
      <c r="F17796" s="1">
        <v>-0.59499999999999997</v>
      </c>
      <c r="I17796" s="13">
        <f t="shared" si="278"/>
        <v>-2209174.1590001835</v>
      </c>
    </row>
    <row r="17797" spans="1:11">
      <c r="A17797" s="15">
        <v>44293</v>
      </c>
      <c r="B17797" s="15">
        <v>44292</v>
      </c>
      <c r="C17797" s="16" t="s">
        <v>20971</v>
      </c>
      <c r="D17797" s="16"/>
      <c r="E17797" s="16" t="s">
        <v>11</v>
      </c>
      <c r="F17797" s="17">
        <v>-10</v>
      </c>
      <c r="G17797" s="17"/>
      <c r="H17797" s="16"/>
      <c r="I17797" s="13">
        <f t="shared" si="278"/>
        <v>-2209184.1590001835</v>
      </c>
      <c r="K17797" s="1">
        <v>2209184.159</v>
      </c>
    </row>
    <row r="17798" spans="1:11">
      <c r="A17798" s="10">
        <v>44298</v>
      </c>
      <c r="B17798" s="10">
        <v>44293</v>
      </c>
      <c r="C17798" t="s">
        <v>105</v>
      </c>
      <c r="D17798" t="s">
        <v>21043</v>
      </c>
      <c r="E17798" t="s">
        <v>21042</v>
      </c>
      <c r="F17798" s="1">
        <v>-0.5</v>
      </c>
      <c r="I17798" s="13">
        <f t="shared" si="278"/>
        <v>-2209184.6590001835</v>
      </c>
    </row>
    <row r="17799" spans="1:11">
      <c r="A17799" s="10">
        <v>44298</v>
      </c>
      <c r="B17799" s="10">
        <v>44293</v>
      </c>
      <c r="C17799" t="s">
        <v>60</v>
      </c>
      <c r="D17799" t="s">
        <v>21039</v>
      </c>
      <c r="E17799" t="s">
        <v>21006</v>
      </c>
      <c r="F17799" s="1">
        <v>-10</v>
      </c>
      <c r="I17799" s="13">
        <f t="shared" si="278"/>
        <v>-2209194.6590001835</v>
      </c>
    </row>
    <row r="17800" spans="1:11">
      <c r="A17800" s="10">
        <v>44298</v>
      </c>
      <c r="B17800" s="10">
        <v>44293</v>
      </c>
      <c r="C17800" t="s">
        <v>170</v>
      </c>
      <c r="D17800" t="s">
        <v>21036</v>
      </c>
      <c r="E17800" t="s">
        <v>21035</v>
      </c>
      <c r="F17800" s="1">
        <v>-20</v>
      </c>
      <c r="I17800" s="13">
        <f t="shared" si="278"/>
        <v>-2209214.6590001835</v>
      </c>
    </row>
    <row r="17801" spans="1:11">
      <c r="A17801" s="10">
        <v>44298</v>
      </c>
      <c r="B17801" s="10">
        <v>44293</v>
      </c>
      <c r="C17801" t="s">
        <v>7</v>
      </c>
      <c r="D17801" t="s">
        <v>21007</v>
      </c>
      <c r="E17801" t="s">
        <v>21006</v>
      </c>
      <c r="F17801" s="1">
        <v>-5.7</v>
      </c>
      <c r="I17801" s="13">
        <f t="shared" si="278"/>
        <v>-2209220.3590001836</v>
      </c>
    </row>
    <row r="17802" spans="1:11">
      <c r="A17802" s="10">
        <v>44294</v>
      </c>
      <c r="B17802" s="10">
        <v>44293</v>
      </c>
      <c r="C17802" t="s">
        <v>184</v>
      </c>
      <c r="E17802" t="s">
        <v>11</v>
      </c>
      <c r="F17802" s="1">
        <v>-10</v>
      </c>
      <c r="I17802" s="13">
        <f t="shared" si="278"/>
        <v>-2209230.3590001836</v>
      </c>
    </row>
    <row r="17803" spans="1:11">
      <c r="A17803" s="10">
        <v>44294</v>
      </c>
      <c r="B17803" s="10">
        <v>44293</v>
      </c>
      <c r="C17803" t="s">
        <v>7</v>
      </c>
      <c r="E17803" t="s">
        <v>11</v>
      </c>
      <c r="F17803" s="1">
        <v>-1.9</v>
      </c>
      <c r="I17803" s="13">
        <f t="shared" si="278"/>
        <v>-2209232.2590001835</v>
      </c>
    </row>
    <row r="17804" spans="1:11">
      <c r="A17804" s="10">
        <v>44294</v>
      </c>
      <c r="B17804" s="10">
        <v>44293</v>
      </c>
      <c r="C17804" t="s">
        <v>21005</v>
      </c>
      <c r="D17804" t="s">
        <v>21004</v>
      </c>
      <c r="E17804" t="s">
        <v>3513</v>
      </c>
      <c r="F17804" s="1">
        <v>-702.7</v>
      </c>
      <c r="I17804" s="13">
        <f t="shared" si="278"/>
        <v>-2209934.9590001837</v>
      </c>
    </row>
    <row r="17805" spans="1:11">
      <c r="A17805" s="10">
        <v>44294</v>
      </c>
      <c r="B17805" s="10">
        <v>44293</v>
      </c>
      <c r="C17805" t="s">
        <v>21003</v>
      </c>
      <c r="D17805" t="s">
        <v>21002</v>
      </c>
      <c r="E17805" t="s">
        <v>11</v>
      </c>
      <c r="F17805" s="1">
        <v>-653.20000000000005</v>
      </c>
      <c r="I17805" s="13">
        <f t="shared" si="278"/>
        <v>-2210588.1590001839</v>
      </c>
    </row>
    <row r="17806" spans="1:11">
      <c r="A17806" s="10">
        <v>44294</v>
      </c>
      <c r="B17806" s="10">
        <v>44293</v>
      </c>
      <c r="C17806" t="s">
        <v>7</v>
      </c>
      <c r="E17806" t="s">
        <v>11</v>
      </c>
      <c r="F17806" s="1">
        <v>-1.9</v>
      </c>
      <c r="I17806" s="13">
        <f t="shared" si="278"/>
        <v>-2210590.0590001838</v>
      </c>
    </row>
    <row r="17807" spans="1:11">
      <c r="A17807" s="10">
        <v>44294</v>
      </c>
      <c r="B17807" s="10">
        <v>44293</v>
      </c>
      <c r="C17807" t="s">
        <v>21000</v>
      </c>
      <c r="D17807" t="s">
        <v>20999</v>
      </c>
      <c r="E17807" t="s">
        <v>10403</v>
      </c>
      <c r="F17807" s="1">
        <v>-4071.2330000000002</v>
      </c>
      <c r="I17807" s="13">
        <f t="shared" si="278"/>
        <v>-2214661.2920001838</v>
      </c>
    </row>
    <row r="17808" spans="1:11">
      <c r="A17808" s="10">
        <v>44294</v>
      </c>
      <c r="B17808" s="10">
        <v>44293</v>
      </c>
      <c r="C17808" t="s">
        <v>31</v>
      </c>
      <c r="D17808" t="s">
        <v>20999</v>
      </c>
      <c r="E17808" t="s">
        <v>10403</v>
      </c>
      <c r="F17808" s="1">
        <v>-1.7849999999999999</v>
      </c>
      <c r="I17808" s="13">
        <f t="shared" si="278"/>
        <v>-2214663.077000184</v>
      </c>
    </row>
    <row r="17809" spans="1:11">
      <c r="A17809" s="10">
        <v>44294</v>
      </c>
      <c r="B17809" s="10">
        <v>44293</v>
      </c>
      <c r="C17809" t="s">
        <v>184</v>
      </c>
      <c r="E17809" t="s">
        <v>11</v>
      </c>
      <c r="F17809" s="1">
        <v>-10</v>
      </c>
      <c r="I17809" s="13">
        <f t="shared" si="278"/>
        <v>-2214673.077000184</v>
      </c>
    </row>
    <row r="17810" spans="1:11">
      <c r="A17810" s="10">
        <v>44294</v>
      </c>
      <c r="B17810" s="10">
        <v>44293</v>
      </c>
      <c r="C17810" t="s">
        <v>7735</v>
      </c>
      <c r="E17810" t="s">
        <v>11</v>
      </c>
      <c r="F17810" s="1">
        <v>-4063.5790000000002</v>
      </c>
      <c r="I17810" s="13">
        <f t="shared" si="278"/>
        <v>-2218736.6560001839</v>
      </c>
    </row>
    <row r="17811" spans="1:11">
      <c r="A17811" s="10">
        <v>44292</v>
      </c>
      <c r="B17811" s="10">
        <v>44293</v>
      </c>
      <c r="C17811" t="s">
        <v>20957</v>
      </c>
      <c r="D17811" t="s">
        <v>1442</v>
      </c>
      <c r="E17811" t="s">
        <v>11</v>
      </c>
      <c r="G17811" s="1">
        <v>13000</v>
      </c>
      <c r="I17811" s="13">
        <f t="shared" si="278"/>
        <v>-2205736.6560001839</v>
      </c>
    </row>
    <row r="17812" spans="1:11">
      <c r="A17812" s="10">
        <v>44292</v>
      </c>
      <c r="B17812" s="10">
        <v>44293</v>
      </c>
      <c r="C17812" t="s">
        <v>12170</v>
      </c>
      <c r="D17812" t="s">
        <v>2028</v>
      </c>
      <c r="E17812" t="s">
        <v>11</v>
      </c>
      <c r="G17812" s="1">
        <v>19000</v>
      </c>
      <c r="I17812" s="13">
        <f t="shared" si="278"/>
        <v>-2186736.6560001839</v>
      </c>
    </row>
    <row r="17813" spans="1:11">
      <c r="A17813" s="10">
        <v>44292</v>
      </c>
      <c r="B17813" s="10">
        <v>44293</v>
      </c>
      <c r="C17813" t="s">
        <v>6601</v>
      </c>
      <c r="D17813" t="s">
        <v>1807</v>
      </c>
      <c r="E17813" t="s">
        <v>11</v>
      </c>
      <c r="G17813" s="1">
        <v>20000</v>
      </c>
      <c r="I17813" s="13">
        <f t="shared" si="278"/>
        <v>-2166736.6560001839</v>
      </c>
    </row>
    <row r="17814" spans="1:11">
      <c r="A17814" s="10">
        <v>44292</v>
      </c>
      <c r="B17814" s="10">
        <v>44293</v>
      </c>
      <c r="C17814" t="s">
        <v>15011</v>
      </c>
      <c r="D17814" t="s">
        <v>1952</v>
      </c>
      <c r="E17814" t="s">
        <v>11</v>
      </c>
      <c r="G17814" s="1">
        <v>14000</v>
      </c>
      <c r="I17814" s="13">
        <f t="shared" si="278"/>
        <v>-2152736.6560001839</v>
      </c>
    </row>
    <row r="17815" spans="1:11">
      <c r="A17815" s="15">
        <v>44292</v>
      </c>
      <c r="B17815" s="15">
        <v>44293</v>
      </c>
      <c r="C17815" s="16" t="s">
        <v>20953</v>
      </c>
      <c r="D17815" s="16" t="s">
        <v>20952</v>
      </c>
      <c r="E17815" s="16" t="s">
        <v>11</v>
      </c>
      <c r="F17815" s="17"/>
      <c r="G17815" s="17">
        <v>150000</v>
      </c>
      <c r="H17815" s="16"/>
      <c r="I17815" s="13">
        <f t="shared" si="278"/>
        <v>-2002736.6560001839</v>
      </c>
      <c r="K17815" s="1">
        <v>2002736.656</v>
      </c>
    </row>
    <row r="17816" spans="1:11">
      <c r="A17816" s="10">
        <v>44337</v>
      </c>
      <c r="B17816" s="10">
        <v>44294</v>
      </c>
      <c r="C17816" t="s">
        <v>21662</v>
      </c>
      <c r="E17816" t="s">
        <v>21661</v>
      </c>
      <c r="G17816" s="1">
        <v>4404.8289999999997</v>
      </c>
      <c r="I17816" s="13">
        <f t="shared" si="278"/>
        <v>-1998331.827000184</v>
      </c>
    </row>
    <row r="17817" spans="1:11">
      <c r="A17817" s="10">
        <v>44337</v>
      </c>
      <c r="B17817" s="10">
        <v>44294</v>
      </c>
      <c r="C17817" t="s">
        <v>11026</v>
      </c>
      <c r="E17817" t="s">
        <v>11</v>
      </c>
      <c r="G17817" s="1">
        <v>9.52</v>
      </c>
      <c r="I17817" s="13">
        <f t="shared" si="278"/>
        <v>-1998322.307000184</v>
      </c>
    </row>
    <row r="17818" spans="1:11">
      <c r="A17818" s="10">
        <v>44299</v>
      </c>
      <c r="B17818" s="10">
        <v>44294</v>
      </c>
      <c r="C17818" t="s">
        <v>170</v>
      </c>
      <c r="D17818" t="s">
        <v>21052</v>
      </c>
      <c r="E17818" t="s">
        <v>21051</v>
      </c>
      <c r="F17818" s="1">
        <v>-20</v>
      </c>
      <c r="I17818" s="13">
        <f t="shared" si="278"/>
        <v>-1998342.307000184</v>
      </c>
    </row>
    <row r="17819" spans="1:11">
      <c r="A17819" s="10">
        <v>44299</v>
      </c>
      <c r="B17819" s="10">
        <v>44294</v>
      </c>
      <c r="C17819" t="s">
        <v>7</v>
      </c>
      <c r="D17819" t="s">
        <v>21050</v>
      </c>
      <c r="E17819" t="s">
        <v>21048</v>
      </c>
      <c r="F17819" s="1">
        <v>-5.7</v>
      </c>
      <c r="I17819" s="13">
        <f t="shared" si="278"/>
        <v>-1998348.0070001839</v>
      </c>
    </row>
    <row r="17820" spans="1:11">
      <c r="A17820" s="10">
        <v>44299</v>
      </c>
      <c r="B17820" s="10">
        <v>44294</v>
      </c>
      <c r="C17820" t="s">
        <v>60</v>
      </c>
      <c r="D17820" t="s">
        <v>21049</v>
      </c>
      <c r="E17820" t="s">
        <v>21048</v>
      </c>
      <c r="F17820" s="1">
        <v>-10</v>
      </c>
      <c r="I17820" s="13">
        <f t="shared" si="278"/>
        <v>-1998358.0070001839</v>
      </c>
    </row>
    <row r="17821" spans="1:11">
      <c r="A17821" s="10">
        <v>44299</v>
      </c>
      <c r="B17821" s="10">
        <v>44294</v>
      </c>
      <c r="C17821" t="s">
        <v>105</v>
      </c>
      <c r="D17821" t="s">
        <v>21047</v>
      </c>
      <c r="E17821" t="s">
        <v>21046</v>
      </c>
      <c r="F17821" s="1">
        <v>-0.5</v>
      </c>
      <c r="I17821" s="13">
        <f t="shared" si="278"/>
        <v>-1998358.5070001839</v>
      </c>
    </row>
    <row r="17822" spans="1:11">
      <c r="A17822" s="10">
        <v>44298</v>
      </c>
      <c r="B17822" s="10">
        <v>44294</v>
      </c>
      <c r="C17822" t="s">
        <v>21041</v>
      </c>
      <c r="D17822" t="s">
        <v>21040</v>
      </c>
      <c r="E17822" t="s">
        <v>14125</v>
      </c>
      <c r="F17822" s="1">
        <v>-912.41200000000003</v>
      </c>
      <c r="I17822" s="13">
        <f t="shared" si="278"/>
        <v>-1999270.9190001839</v>
      </c>
    </row>
    <row r="17823" spans="1:11">
      <c r="A17823" s="10">
        <v>44298</v>
      </c>
      <c r="B17823" s="10">
        <v>44294</v>
      </c>
      <c r="C17823" t="s">
        <v>21038</v>
      </c>
      <c r="D17823" t="s">
        <v>21037</v>
      </c>
      <c r="E17823" t="s">
        <v>8015</v>
      </c>
      <c r="F17823" s="1">
        <v>-2990.0230000000001</v>
      </c>
      <c r="I17823" s="13">
        <f t="shared" si="278"/>
        <v>-2002260.942000184</v>
      </c>
    </row>
    <row r="17824" spans="1:11">
      <c r="A17824" s="10">
        <v>44298</v>
      </c>
      <c r="B17824" s="10">
        <v>44294</v>
      </c>
      <c r="C17824" t="s">
        <v>31</v>
      </c>
      <c r="D17824" t="s">
        <v>21037</v>
      </c>
      <c r="E17824" t="s">
        <v>8015</v>
      </c>
      <c r="F17824" s="1">
        <v>-1.7849999999999999</v>
      </c>
      <c r="I17824" s="13">
        <f t="shared" si="278"/>
        <v>-2002262.7270001839</v>
      </c>
    </row>
    <row r="17825" spans="1:9">
      <c r="A17825" s="10">
        <v>44298</v>
      </c>
      <c r="B17825" s="10">
        <v>44294</v>
      </c>
      <c r="C17825" t="s">
        <v>21034</v>
      </c>
      <c r="D17825" t="s">
        <v>21033</v>
      </c>
      <c r="E17825" t="s">
        <v>541</v>
      </c>
      <c r="F17825" s="1">
        <v>-4348.8950000000004</v>
      </c>
      <c r="I17825" s="13">
        <f t="shared" si="278"/>
        <v>-2006611.6220001839</v>
      </c>
    </row>
    <row r="17826" spans="1:9">
      <c r="A17826" s="10">
        <v>44298</v>
      </c>
      <c r="B17826" s="10">
        <v>44294</v>
      </c>
      <c r="C17826" t="s">
        <v>31</v>
      </c>
      <c r="D17826" t="s">
        <v>21033</v>
      </c>
      <c r="E17826" t="s">
        <v>541</v>
      </c>
      <c r="F17826" s="1">
        <v>-1.7849999999999999</v>
      </c>
      <c r="I17826" s="13">
        <f t="shared" si="278"/>
        <v>-2006613.4070001838</v>
      </c>
    </row>
    <row r="17827" spans="1:9">
      <c r="A17827" s="10">
        <v>44298</v>
      </c>
      <c r="B17827" s="10">
        <v>44294</v>
      </c>
      <c r="C17827" t="s">
        <v>21032</v>
      </c>
      <c r="D17827" t="s">
        <v>21031</v>
      </c>
      <c r="E17827" t="s">
        <v>3703</v>
      </c>
      <c r="F17827" s="1">
        <v>-4030.482</v>
      </c>
      <c r="I17827" s="13">
        <f t="shared" si="278"/>
        <v>-2010643.8890001839</v>
      </c>
    </row>
    <row r="17828" spans="1:9">
      <c r="A17828" s="10">
        <v>44298</v>
      </c>
      <c r="B17828" s="10">
        <v>44294</v>
      </c>
      <c r="C17828" t="s">
        <v>31</v>
      </c>
      <c r="D17828" t="s">
        <v>21031</v>
      </c>
      <c r="E17828" t="s">
        <v>3703</v>
      </c>
      <c r="F17828" s="1">
        <v>-1.7849999999999999</v>
      </c>
      <c r="I17828" s="13">
        <f t="shared" si="278"/>
        <v>-2010645.6740001838</v>
      </c>
    </row>
    <row r="17829" spans="1:9">
      <c r="A17829" s="10">
        <v>44298</v>
      </c>
      <c r="B17829" s="10">
        <v>44294</v>
      </c>
      <c r="C17829" t="s">
        <v>21030</v>
      </c>
      <c r="D17829" t="s">
        <v>21029</v>
      </c>
      <c r="E17829" t="s">
        <v>541</v>
      </c>
      <c r="F17829" s="1">
        <v>-13756.214</v>
      </c>
      <c r="I17829" s="13">
        <f t="shared" si="278"/>
        <v>-2024401.8880001837</v>
      </c>
    </row>
    <row r="17830" spans="1:9">
      <c r="A17830" s="10">
        <v>44298</v>
      </c>
      <c r="B17830" s="10">
        <v>44294</v>
      </c>
      <c r="C17830" t="s">
        <v>31</v>
      </c>
      <c r="D17830" t="s">
        <v>21029</v>
      </c>
      <c r="E17830" t="s">
        <v>541</v>
      </c>
      <c r="F17830" s="1">
        <v>-1.7849999999999999</v>
      </c>
      <c r="I17830" s="13">
        <f t="shared" si="278"/>
        <v>-2024403.6730001837</v>
      </c>
    </row>
    <row r="17831" spans="1:9">
      <c r="A17831" s="10">
        <v>44298</v>
      </c>
      <c r="B17831" s="10">
        <v>44294</v>
      </c>
      <c r="C17831" t="s">
        <v>21028</v>
      </c>
      <c r="D17831" t="s">
        <v>21027</v>
      </c>
      <c r="E17831" t="s">
        <v>332</v>
      </c>
      <c r="F17831" s="1">
        <v>-24750</v>
      </c>
      <c r="I17831" s="13">
        <f t="shared" si="278"/>
        <v>-2049153.6730001837</v>
      </c>
    </row>
    <row r="17832" spans="1:9">
      <c r="A17832" s="10">
        <v>44298</v>
      </c>
      <c r="B17832" s="10">
        <v>44294</v>
      </c>
      <c r="C17832" t="s">
        <v>31</v>
      </c>
      <c r="D17832" t="s">
        <v>21027</v>
      </c>
      <c r="E17832" t="s">
        <v>332</v>
      </c>
      <c r="F17832" s="1">
        <v>-1.7849999999999999</v>
      </c>
      <c r="I17832" s="13">
        <f t="shared" si="278"/>
        <v>-2049155.4580001836</v>
      </c>
    </row>
    <row r="17833" spans="1:9">
      <c r="A17833" s="10">
        <v>44298</v>
      </c>
      <c r="B17833" s="10">
        <v>44294</v>
      </c>
      <c r="C17833" t="s">
        <v>21026</v>
      </c>
      <c r="E17833" t="s">
        <v>100</v>
      </c>
      <c r="F17833" s="1">
        <v>-46861.716999999997</v>
      </c>
      <c r="I17833" s="13">
        <f t="shared" si="278"/>
        <v>-2096017.1750001835</v>
      </c>
    </row>
    <row r="17834" spans="1:9">
      <c r="A17834" s="10">
        <v>44298</v>
      </c>
      <c r="B17834" s="10">
        <v>44294</v>
      </c>
      <c r="C17834" t="s">
        <v>101</v>
      </c>
      <c r="E17834" t="s">
        <v>11</v>
      </c>
      <c r="F17834" s="1">
        <v>-9.52</v>
      </c>
      <c r="I17834" s="13">
        <f t="shared" si="278"/>
        <v>-2096026.6950001835</v>
      </c>
    </row>
    <row r="17835" spans="1:9">
      <c r="A17835" s="10">
        <v>44298</v>
      </c>
      <c r="B17835" s="10">
        <v>44294</v>
      </c>
      <c r="C17835" t="s">
        <v>21025</v>
      </c>
      <c r="E17835" t="s">
        <v>100</v>
      </c>
      <c r="F17835" s="1">
        <v>-4404.8540000000003</v>
      </c>
      <c r="I17835" s="13">
        <f t="shared" si="278"/>
        <v>-2100431.5490001836</v>
      </c>
    </row>
    <row r="17836" spans="1:9">
      <c r="A17836" s="10">
        <v>44298</v>
      </c>
      <c r="B17836" s="10">
        <v>44294</v>
      </c>
      <c r="C17836" t="s">
        <v>101</v>
      </c>
      <c r="E17836" t="s">
        <v>11</v>
      </c>
      <c r="F17836" s="1">
        <v>-9.52</v>
      </c>
      <c r="I17836" s="13">
        <f t="shared" si="278"/>
        <v>-2100441.0690001836</v>
      </c>
    </row>
    <row r="17837" spans="1:9">
      <c r="A17837" s="10">
        <v>44298</v>
      </c>
      <c r="B17837" s="10">
        <v>44294</v>
      </c>
      <c r="C17837" t="s">
        <v>21024</v>
      </c>
      <c r="D17837" t="s">
        <v>21023</v>
      </c>
      <c r="E17837" t="s">
        <v>11</v>
      </c>
      <c r="F17837" s="1">
        <v>-1140.0239999999999</v>
      </c>
      <c r="I17837" s="13">
        <f t="shared" si="278"/>
        <v>-2101581.0930001838</v>
      </c>
    </row>
    <row r="17838" spans="1:9">
      <c r="A17838" s="10">
        <v>44298</v>
      </c>
      <c r="B17838" s="10">
        <v>44294</v>
      </c>
      <c r="C17838" t="s">
        <v>21022</v>
      </c>
      <c r="D17838" t="s">
        <v>21021</v>
      </c>
      <c r="E17838" t="s">
        <v>11</v>
      </c>
      <c r="F17838" s="1">
        <v>-1609.8</v>
      </c>
      <c r="I17838" s="13">
        <f t="shared" si="278"/>
        <v>-2103190.8930001836</v>
      </c>
    </row>
    <row r="17839" spans="1:9">
      <c r="A17839" s="10">
        <v>44298</v>
      </c>
      <c r="B17839" s="10">
        <v>44294</v>
      </c>
      <c r="C17839" t="s">
        <v>21020</v>
      </c>
      <c r="D17839" t="s">
        <v>21019</v>
      </c>
      <c r="E17839" t="s">
        <v>11</v>
      </c>
      <c r="F17839" s="1">
        <v>-1015.605</v>
      </c>
      <c r="I17839" s="13">
        <f t="shared" si="278"/>
        <v>-2104206.4980001836</v>
      </c>
    </row>
    <row r="17840" spans="1:9">
      <c r="A17840" s="10">
        <v>44298</v>
      </c>
      <c r="B17840" s="10">
        <v>44294</v>
      </c>
      <c r="C17840" t="s">
        <v>21018</v>
      </c>
      <c r="E17840" t="s">
        <v>100</v>
      </c>
      <c r="F17840" s="1">
        <v>-4405.8760000000002</v>
      </c>
      <c r="I17840" s="13">
        <f t="shared" si="278"/>
        <v>-2108612.3740001838</v>
      </c>
    </row>
    <row r="17841" spans="1:11">
      <c r="A17841" s="10">
        <v>44298</v>
      </c>
      <c r="B17841" s="10">
        <v>44294</v>
      </c>
      <c r="C17841" t="s">
        <v>101</v>
      </c>
      <c r="E17841" t="s">
        <v>11</v>
      </c>
      <c r="F17841" s="1">
        <v>-9.52</v>
      </c>
      <c r="I17841" s="13">
        <f t="shared" si="278"/>
        <v>-2108621.8940001838</v>
      </c>
    </row>
    <row r="17842" spans="1:11">
      <c r="A17842" s="10">
        <v>44298</v>
      </c>
      <c r="B17842" s="10">
        <v>44294</v>
      </c>
      <c r="C17842" t="s">
        <v>21017</v>
      </c>
      <c r="E17842" t="s">
        <v>100</v>
      </c>
      <c r="F17842" s="1">
        <v>-4404.8289999999997</v>
      </c>
      <c r="I17842" s="13">
        <f t="shared" si="278"/>
        <v>-2113026.7230001837</v>
      </c>
    </row>
    <row r="17843" spans="1:11">
      <c r="A17843" s="10">
        <v>44298</v>
      </c>
      <c r="B17843" s="10">
        <v>44294</v>
      </c>
      <c r="C17843" t="s">
        <v>101</v>
      </c>
      <c r="E17843" t="s">
        <v>11</v>
      </c>
      <c r="F17843" s="1">
        <v>-9.52</v>
      </c>
      <c r="I17843" s="13">
        <f t="shared" si="278"/>
        <v>-2113036.2430001837</v>
      </c>
    </row>
    <row r="17844" spans="1:11">
      <c r="A17844" s="10">
        <v>44298</v>
      </c>
      <c r="B17844" s="10">
        <v>44294</v>
      </c>
      <c r="C17844" t="s">
        <v>21016</v>
      </c>
      <c r="E17844" t="s">
        <v>100</v>
      </c>
      <c r="F17844" s="1">
        <v>-4406.3230000000003</v>
      </c>
      <c r="I17844" s="13">
        <f t="shared" si="278"/>
        <v>-2117442.5660001836</v>
      </c>
    </row>
    <row r="17845" spans="1:11">
      <c r="A17845" s="10">
        <v>44298</v>
      </c>
      <c r="B17845" s="10">
        <v>44294</v>
      </c>
      <c r="C17845" t="s">
        <v>101</v>
      </c>
      <c r="E17845" t="s">
        <v>11</v>
      </c>
      <c r="F17845" s="1">
        <v>-9.52</v>
      </c>
      <c r="I17845" s="13">
        <f t="shared" si="278"/>
        <v>-2117452.0860001836</v>
      </c>
    </row>
    <row r="17846" spans="1:11">
      <c r="A17846" s="10">
        <v>44298</v>
      </c>
      <c r="B17846" s="10">
        <v>44294</v>
      </c>
      <c r="C17846" t="s">
        <v>184</v>
      </c>
      <c r="E17846" t="s">
        <v>11</v>
      </c>
      <c r="F17846" s="1">
        <v>-10</v>
      </c>
      <c r="I17846" s="13">
        <f t="shared" si="278"/>
        <v>-2117462.0860001836</v>
      </c>
    </row>
    <row r="17847" spans="1:11">
      <c r="A17847" s="10">
        <v>44298</v>
      </c>
      <c r="B17847" s="10">
        <v>44294</v>
      </c>
      <c r="C17847" t="s">
        <v>7</v>
      </c>
      <c r="E17847" t="s">
        <v>11</v>
      </c>
      <c r="F17847" s="1">
        <v>-1.9</v>
      </c>
      <c r="I17847" s="13">
        <f t="shared" si="278"/>
        <v>-2117463.9860001835</v>
      </c>
    </row>
    <row r="17848" spans="1:11">
      <c r="A17848" s="10">
        <v>44298</v>
      </c>
      <c r="B17848" s="10">
        <v>44294</v>
      </c>
      <c r="C17848" t="s">
        <v>21015</v>
      </c>
      <c r="D17848" t="s">
        <v>21014</v>
      </c>
      <c r="E17848" t="s">
        <v>15566</v>
      </c>
      <c r="F17848" s="1">
        <v>-765.471</v>
      </c>
      <c r="I17848" s="13">
        <f t="shared" si="278"/>
        <v>-2118229.4570001834</v>
      </c>
    </row>
    <row r="17849" spans="1:11">
      <c r="A17849" s="10">
        <v>44298</v>
      </c>
      <c r="B17849" s="10">
        <v>44294</v>
      </c>
      <c r="C17849" t="s">
        <v>21013</v>
      </c>
      <c r="D17849" t="s">
        <v>21012</v>
      </c>
      <c r="E17849" t="s">
        <v>21011</v>
      </c>
      <c r="F17849" s="1">
        <v>-298.10000000000002</v>
      </c>
      <c r="I17849" s="13">
        <f t="shared" si="278"/>
        <v>-2118527.5570001835</v>
      </c>
    </row>
    <row r="17850" spans="1:11">
      <c r="A17850" s="10">
        <v>44298</v>
      </c>
      <c r="B17850" s="10">
        <v>44294</v>
      </c>
      <c r="C17850" t="s">
        <v>21010</v>
      </c>
      <c r="D17850" t="s">
        <v>21009</v>
      </c>
      <c r="E17850" t="s">
        <v>21008</v>
      </c>
      <c r="F17850" s="1">
        <v>-1508.9190000000001</v>
      </c>
      <c r="I17850" s="13">
        <f t="shared" si="278"/>
        <v>-2120036.4760001837</v>
      </c>
    </row>
    <row r="17851" spans="1:11">
      <c r="A17851" s="10">
        <v>44294</v>
      </c>
      <c r="B17851" s="10">
        <v>44294</v>
      </c>
      <c r="C17851" t="s">
        <v>21001</v>
      </c>
      <c r="E17851" t="s">
        <v>11</v>
      </c>
      <c r="F17851" s="1">
        <v>-35.700000000000003</v>
      </c>
      <c r="I17851" s="13">
        <f t="shared" si="278"/>
        <v>-2120072.1760001839</v>
      </c>
    </row>
    <row r="17852" spans="1:11">
      <c r="A17852" s="15">
        <v>44293</v>
      </c>
      <c r="B17852" s="15">
        <v>44294</v>
      </c>
      <c r="C17852" s="16" t="s">
        <v>20973</v>
      </c>
      <c r="D17852" s="16" t="s">
        <v>20972</v>
      </c>
      <c r="E17852" s="16" t="s">
        <v>11</v>
      </c>
      <c r="F17852" s="17"/>
      <c r="G17852" s="17">
        <v>250000</v>
      </c>
      <c r="H17852" s="16"/>
      <c r="I17852" s="13">
        <f t="shared" si="278"/>
        <v>-1870072.1760001839</v>
      </c>
      <c r="K17852" s="1">
        <v>1870072.176</v>
      </c>
    </row>
    <row r="17853" spans="1:11">
      <c r="A17853" s="10">
        <v>44300</v>
      </c>
      <c r="B17853" s="10">
        <v>44298</v>
      </c>
      <c r="C17853" t="s">
        <v>7</v>
      </c>
      <c r="D17853" t="s">
        <v>21095</v>
      </c>
      <c r="E17853" t="s">
        <v>21006</v>
      </c>
      <c r="F17853" s="1">
        <v>-35.347000000000001</v>
      </c>
      <c r="I17853" s="13">
        <f t="shared" si="278"/>
        <v>-1870107.523000184</v>
      </c>
    </row>
    <row r="17854" spans="1:11">
      <c r="A17854" s="10">
        <v>44300</v>
      </c>
      <c r="B17854" s="10">
        <v>44298</v>
      </c>
      <c r="C17854" t="s">
        <v>7</v>
      </c>
      <c r="D17854" t="s">
        <v>21094</v>
      </c>
      <c r="E17854" t="s">
        <v>21083</v>
      </c>
      <c r="F17854" s="1">
        <v>-7.6</v>
      </c>
      <c r="I17854" s="13">
        <f t="shared" si="278"/>
        <v>-1870115.1230001841</v>
      </c>
    </row>
    <row r="17855" spans="1:11">
      <c r="A17855" s="10">
        <v>44300</v>
      </c>
      <c r="B17855" s="10">
        <v>44298</v>
      </c>
      <c r="C17855" t="s">
        <v>105</v>
      </c>
      <c r="D17855" t="s">
        <v>21093</v>
      </c>
      <c r="E17855" t="s">
        <v>21092</v>
      </c>
      <c r="F17855" s="1">
        <v>-0.5</v>
      </c>
      <c r="I17855" s="13">
        <f t="shared" si="278"/>
        <v>-1870115.6230001841</v>
      </c>
    </row>
    <row r="17856" spans="1:11">
      <c r="A17856" s="10">
        <v>44300</v>
      </c>
      <c r="B17856" s="10">
        <v>44298</v>
      </c>
      <c r="C17856" t="s">
        <v>33</v>
      </c>
      <c r="D17856" t="s">
        <v>21091</v>
      </c>
      <c r="E17856" t="s">
        <v>21090</v>
      </c>
      <c r="F17856" s="1">
        <v>-40</v>
      </c>
      <c r="I17856" s="13">
        <f t="shared" si="278"/>
        <v>-1870155.6230001841</v>
      </c>
    </row>
    <row r="17857" spans="1:9">
      <c r="A17857" s="10">
        <v>44300</v>
      </c>
      <c r="B17857" s="10">
        <v>44298</v>
      </c>
      <c r="C17857" t="s">
        <v>96</v>
      </c>
      <c r="D17857" t="s">
        <v>21089</v>
      </c>
      <c r="E17857" t="s">
        <v>21088</v>
      </c>
      <c r="F17857" s="1">
        <v>-30</v>
      </c>
      <c r="I17857" s="13">
        <f t="shared" si="278"/>
        <v>-1870185.6230001841</v>
      </c>
    </row>
    <row r="17858" spans="1:9">
      <c r="A17858" s="10">
        <v>44300</v>
      </c>
      <c r="B17858" s="10">
        <v>44298</v>
      </c>
      <c r="C17858" t="s">
        <v>4337</v>
      </c>
      <c r="D17858" t="s">
        <v>21087</v>
      </c>
      <c r="E17858" t="s">
        <v>21086</v>
      </c>
      <c r="F17858" s="1">
        <v>-166.036</v>
      </c>
      <c r="I17858" s="13">
        <f t="shared" si="278"/>
        <v>-1870351.6590001842</v>
      </c>
    </row>
    <row r="17859" spans="1:9">
      <c r="A17859" s="10">
        <v>44300</v>
      </c>
      <c r="B17859" s="10">
        <v>44298</v>
      </c>
      <c r="C17859" t="s">
        <v>7</v>
      </c>
      <c r="D17859" t="s">
        <v>21085</v>
      </c>
      <c r="E17859" t="s">
        <v>21006</v>
      </c>
      <c r="F17859" s="1">
        <v>-7.6</v>
      </c>
      <c r="I17859" s="13">
        <f t="shared" ref="I17859:I17922" si="279">I17858+F17859+G17859</f>
        <v>-1870359.2590001842</v>
      </c>
    </row>
    <row r="17860" spans="1:9">
      <c r="A17860" s="10">
        <v>44300</v>
      </c>
      <c r="B17860" s="10">
        <v>44298</v>
      </c>
      <c r="C17860" t="s">
        <v>60</v>
      </c>
      <c r="D17860" t="s">
        <v>21084</v>
      </c>
      <c r="E17860" t="s">
        <v>21083</v>
      </c>
      <c r="F17860" s="1">
        <v>-10</v>
      </c>
      <c r="I17860" s="13">
        <f t="shared" si="279"/>
        <v>-1870369.2590001842</v>
      </c>
    </row>
    <row r="17861" spans="1:9">
      <c r="A17861" s="10">
        <v>44300</v>
      </c>
      <c r="B17861" s="10">
        <v>44298</v>
      </c>
      <c r="C17861" t="s">
        <v>60</v>
      </c>
      <c r="D17861" t="s">
        <v>21082</v>
      </c>
      <c r="E17861" t="s">
        <v>21006</v>
      </c>
      <c r="F17861" s="1">
        <v>-10</v>
      </c>
      <c r="I17861" s="13">
        <f t="shared" si="279"/>
        <v>-1870379.2590001842</v>
      </c>
    </row>
    <row r="17862" spans="1:9">
      <c r="A17862" s="10">
        <v>44300</v>
      </c>
      <c r="B17862" s="10">
        <v>44298</v>
      </c>
      <c r="C17862" t="s">
        <v>60</v>
      </c>
      <c r="D17862" t="s">
        <v>21081</v>
      </c>
      <c r="E17862" t="s">
        <v>21006</v>
      </c>
      <c r="F17862" s="1">
        <v>-10</v>
      </c>
      <c r="I17862" s="13">
        <f t="shared" si="279"/>
        <v>-1870389.2590001842</v>
      </c>
    </row>
    <row r="17863" spans="1:9">
      <c r="A17863" s="10">
        <v>44299</v>
      </c>
      <c r="B17863" s="10">
        <v>44298</v>
      </c>
      <c r="C17863" t="s">
        <v>21071</v>
      </c>
      <c r="D17863" t="s">
        <v>21070</v>
      </c>
      <c r="E17863" t="s">
        <v>21069</v>
      </c>
      <c r="F17863" s="1">
        <v>-10450</v>
      </c>
      <c r="I17863" s="13">
        <f t="shared" si="279"/>
        <v>-1880839.2590001842</v>
      </c>
    </row>
    <row r="17864" spans="1:9">
      <c r="A17864" s="10">
        <v>44299</v>
      </c>
      <c r="B17864" s="10">
        <v>44298</v>
      </c>
      <c r="C17864" t="s">
        <v>857</v>
      </c>
      <c r="D17864" t="s">
        <v>21068</v>
      </c>
      <c r="E17864" t="s">
        <v>21067</v>
      </c>
      <c r="F17864" s="1">
        <v>-445.71</v>
      </c>
      <c r="I17864" s="13">
        <f t="shared" si="279"/>
        <v>-1881284.9690001842</v>
      </c>
    </row>
    <row r="17865" spans="1:9">
      <c r="A17865" s="10">
        <v>44299</v>
      </c>
      <c r="B17865" s="10">
        <v>44298</v>
      </c>
      <c r="C17865" t="s">
        <v>21066</v>
      </c>
      <c r="D17865" t="s">
        <v>21065</v>
      </c>
      <c r="E17865" t="s">
        <v>11</v>
      </c>
      <c r="F17865" s="1">
        <v>-249.9</v>
      </c>
      <c r="I17865" s="13">
        <f t="shared" si="279"/>
        <v>-1881534.8690001841</v>
      </c>
    </row>
    <row r="17866" spans="1:9">
      <c r="A17866" s="10">
        <v>44299</v>
      </c>
      <c r="B17866" s="10">
        <v>44298</v>
      </c>
      <c r="C17866" t="s">
        <v>21064</v>
      </c>
      <c r="D17866" t="s">
        <v>21063</v>
      </c>
      <c r="E17866" t="s">
        <v>12793</v>
      </c>
      <c r="F17866" s="1">
        <v>-7245.9089999999997</v>
      </c>
      <c r="I17866" s="13">
        <f t="shared" si="279"/>
        <v>-1888780.7780001841</v>
      </c>
    </row>
    <row r="17867" spans="1:9">
      <c r="A17867" s="10">
        <v>44299</v>
      </c>
      <c r="B17867" s="10">
        <v>44298</v>
      </c>
      <c r="C17867" t="s">
        <v>21062</v>
      </c>
      <c r="D17867" t="s">
        <v>21061</v>
      </c>
      <c r="E17867" t="s">
        <v>16777</v>
      </c>
      <c r="F17867" s="1">
        <v>-566.29999999999995</v>
      </c>
      <c r="I17867" s="13">
        <f t="shared" si="279"/>
        <v>-1889347.0780001841</v>
      </c>
    </row>
    <row r="17868" spans="1:9">
      <c r="A17868" s="10">
        <v>44299</v>
      </c>
      <c r="B17868" s="10">
        <v>44298</v>
      </c>
      <c r="C17868" t="s">
        <v>21060</v>
      </c>
      <c r="D17868" t="s">
        <v>21059</v>
      </c>
      <c r="E17868" t="s">
        <v>7318</v>
      </c>
      <c r="F17868" s="1">
        <v>-833.6</v>
      </c>
      <c r="I17868" s="13">
        <f t="shared" si="279"/>
        <v>-1890180.6780001842</v>
      </c>
    </row>
    <row r="17869" spans="1:9">
      <c r="A17869" s="10">
        <v>44299</v>
      </c>
      <c r="B17869" s="10">
        <v>44298</v>
      </c>
      <c r="C17869" t="s">
        <v>184</v>
      </c>
      <c r="E17869" t="s">
        <v>11</v>
      </c>
      <c r="F17869" s="1">
        <v>-10</v>
      </c>
      <c r="I17869" s="13">
        <f t="shared" si="279"/>
        <v>-1890190.6780001842</v>
      </c>
    </row>
    <row r="17870" spans="1:9">
      <c r="A17870" s="10">
        <v>44299</v>
      </c>
      <c r="B17870" s="10">
        <v>44298</v>
      </c>
      <c r="C17870" t="s">
        <v>7</v>
      </c>
      <c r="E17870" t="s">
        <v>11</v>
      </c>
      <c r="F17870" s="1">
        <v>-1.9</v>
      </c>
      <c r="I17870" s="13">
        <f t="shared" si="279"/>
        <v>-1890192.5780001841</v>
      </c>
    </row>
    <row r="17871" spans="1:9">
      <c r="A17871" s="10">
        <v>44299</v>
      </c>
      <c r="B17871" s="10">
        <v>44298</v>
      </c>
      <c r="C17871" t="s">
        <v>21058</v>
      </c>
      <c r="D17871" t="s">
        <v>21057</v>
      </c>
      <c r="E17871" t="s">
        <v>13665</v>
      </c>
      <c r="F17871" s="1">
        <v>-49500</v>
      </c>
      <c r="I17871" s="13">
        <f t="shared" si="279"/>
        <v>-1939692.5780001841</v>
      </c>
    </row>
    <row r="17872" spans="1:9">
      <c r="A17872" s="10">
        <v>44299</v>
      </c>
      <c r="B17872" s="10">
        <v>44298</v>
      </c>
      <c r="C17872" t="s">
        <v>21056</v>
      </c>
      <c r="D17872" t="s">
        <v>21055</v>
      </c>
      <c r="E17872" t="s">
        <v>17326</v>
      </c>
      <c r="F17872" s="1">
        <v>-883.45600000000002</v>
      </c>
      <c r="I17872" s="13">
        <f t="shared" si="279"/>
        <v>-1940576.0340001842</v>
      </c>
    </row>
    <row r="17873" spans="1:11">
      <c r="A17873" s="10">
        <v>44299</v>
      </c>
      <c r="B17873" s="10">
        <v>44298</v>
      </c>
      <c r="C17873" t="s">
        <v>21054</v>
      </c>
      <c r="D17873" t="s">
        <v>21053</v>
      </c>
      <c r="E17873" t="s">
        <v>9466</v>
      </c>
      <c r="F17873" s="1">
        <v>-4762.4290000000001</v>
      </c>
      <c r="I17873" s="13">
        <f t="shared" si="279"/>
        <v>-1945338.4630001842</v>
      </c>
    </row>
    <row r="17874" spans="1:11">
      <c r="A17874" s="15">
        <v>44299</v>
      </c>
      <c r="B17874" s="15">
        <v>44298</v>
      </c>
      <c r="C17874" s="16" t="s">
        <v>21045</v>
      </c>
      <c r="D17874" s="16" t="s">
        <v>21044</v>
      </c>
      <c r="E17874" s="16" t="s">
        <v>7318</v>
      </c>
      <c r="F17874" s="17">
        <v>-452.8</v>
      </c>
      <c r="G17874" s="17"/>
      <c r="H17874" s="16"/>
      <c r="I17874" s="13">
        <f t="shared" si="279"/>
        <v>-1945791.2630001842</v>
      </c>
      <c r="K17874" s="1">
        <v>1945832.8770000001</v>
      </c>
    </row>
    <row r="17875" spans="1:11">
      <c r="A17875" s="10">
        <v>44300</v>
      </c>
      <c r="B17875" s="10">
        <v>44299</v>
      </c>
      <c r="C17875" t="s">
        <v>452</v>
      </c>
      <c r="D17875" t="s">
        <v>1866</v>
      </c>
      <c r="E17875" t="s">
        <v>11</v>
      </c>
      <c r="F17875" s="1">
        <v>-0.59499999999999997</v>
      </c>
      <c r="I17875" s="13">
        <f t="shared" si="279"/>
        <v>-1945791.8580001842</v>
      </c>
    </row>
    <row r="17876" spans="1:11">
      <c r="A17876" s="10">
        <v>44300</v>
      </c>
      <c r="B17876" s="10">
        <v>44299</v>
      </c>
      <c r="C17876" t="s">
        <v>21110</v>
      </c>
      <c r="D17876" t="s">
        <v>21109</v>
      </c>
      <c r="E17876" t="s">
        <v>142</v>
      </c>
      <c r="F17876" s="1">
        <v>-170.1</v>
      </c>
      <c r="I17876" s="13">
        <f t="shared" si="279"/>
        <v>-1945961.9580001843</v>
      </c>
    </row>
    <row r="17877" spans="1:11">
      <c r="A17877" s="10">
        <v>44300</v>
      </c>
      <c r="B17877" s="10">
        <v>44299</v>
      </c>
      <c r="C17877" t="s">
        <v>21108</v>
      </c>
      <c r="D17877" t="s">
        <v>21107</v>
      </c>
      <c r="E17877" t="s">
        <v>9114</v>
      </c>
      <c r="F17877" s="1">
        <v>-3496.2840000000001</v>
      </c>
      <c r="I17877" s="13">
        <f t="shared" si="279"/>
        <v>-1949458.2420001843</v>
      </c>
    </row>
    <row r="17878" spans="1:11">
      <c r="A17878" s="10">
        <v>44300</v>
      </c>
      <c r="B17878" s="10">
        <v>44299</v>
      </c>
      <c r="C17878" t="s">
        <v>21106</v>
      </c>
      <c r="D17878" t="s">
        <v>21105</v>
      </c>
      <c r="E17878" t="s">
        <v>198</v>
      </c>
      <c r="F17878" s="1">
        <v>-50</v>
      </c>
      <c r="I17878" s="13">
        <f t="shared" si="279"/>
        <v>-1949508.2420001843</v>
      </c>
    </row>
    <row r="17879" spans="1:11">
      <c r="A17879" s="10">
        <v>44300</v>
      </c>
      <c r="B17879" s="10">
        <v>44299</v>
      </c>
      <c r="C17879" t="s">
        <v>452</v>
      </c>
      <c r="D17879" t="s">
        <v>1438</v>
      </c>
      <c r="E17879" t="s">
        <v>11</v>
      </c>
      <c r="F17879" s="1">
        <v>-0.59499999999999997</v>
      </c>
      <c r="I17879" s="13">
        <f t="shared" si="279"/>
        <v>-1949508.8370001842</v>
      </c>
    </row>
    <row r="17880" spans="1:11">
      <c r="A17880" s="10">
        <v>44300</v>
      </c>
      <c r="B17880" s="10">
        <v>44299</v>
      </c>
      <c r="C17880" t="s">
        <v>21103</v>
      </c>
      <c r="D17880" t="s">
        <v>21102</v>
      </c>
      <c r="E17880" t="s">
        <v>7841</v>
      </c>
      <c r="F17880" s="1">
        <v>-1392.1610000000001</v>
      </c>
      <c r="I17880" s="13">
        <f t="shared" si="279"/>
        <v>-1950900.9980001843</v>
      </c>
    </row>
    <row r="17881" spans="1:11">
      <c r="A17881" s="10">
        <v>44300</v>
      </c>
      <c r="B17881" s="10">
        <v>44299</v>
      </c>
      <c r="C17881" t="s">
        <v>452</v>
      </c>
      <c r="D17881" t="s">
        <v>1921</v>
      </c>
      <c r="E17881" t="s">
        <v>11</v>
      </c>
      <c r="F17881" s="1">
        <v>-0.59499999999999997</v>
      </c>
      <c r="I17881" s="13">
        <f t="shared" si="279"/>
        <v>-1950901.5930001843</v>
      </c>
    </row>
    <row r="17882" spans="1:11">
      <c r="A17882" s="10">
        <v>44300</v>
      </c>
      <c r="B17882" s="10">
        <v>44299</v>
      </c>
      <c r="C17882" t="s">
        <v>21101</v>
      </c>
      <c r="D17882" t="s">
        <v>21100</v>
      </c>
      <c r="E17882" t="s">
        <v>8933</v>
      </c>
      <c r="F17882" s="1">
        <v>-428.98200000000003</v>
      </c>
      <c r="I17882" s="13">
        <f t="shared" si="279"/>
        <v>-1951330.5750001844</v>
      </c>
    </row>
    <row r="17883" spans="1:11">
      <c r="A17883" s="10">
        <v>44300</v>
      </c>
      <c r="B17883" s="10">
        <v>44299</v>
      </c>
      <c r="C17883" t="s">
        <v>21099</v>
      </c>
      <c r="D17883" t="s">
        <v>21098</v>
      </c>
      <c r="E17883" t="s">
        <v>142</v>
      </c>
      <c r="F17883" s="1">
        <v>-170.1</v>
      </c>
      <c r="I17883" s="13">
        <f t="shared" si="279"/>
        <v>-1951500.6750001844</v>
      </c>
    </row>
    <row r="17884" spans="1:11">
      <c r="A17884" s="10">
        <v>44300</v>
      </c>
      <c r="B17884" s="10">
        <v>44299</v>
      </c>
      <c r="C17884" t="s">
        <v>21097</v>
      </c>
      <c r="D17884" t="s">
        <v>21096</v>
      </c>
      <c r="E17884" t="s">
        <v>7841</v>
      </c>
      <c r="F17884" s="1">
        <v>-1392.1610000000001</v>
      </c>
      <c r="I17884" s="13">
        <f t="shared" si="279"/>
        <v>-1952892.8360001845</v>
      </c>
    </row>
    <row r="17885" spans="1:11">
      <c r="A17885" s="10">
        <v>44300</v>
      </c>
      <c r="B17885" s="10">
        <v>44299</v>
      </c>
      <c r="C17885" t="s">
        <v>452</v>
      </c>
      <c r="D17885" t="s">
        <v>2541</v>
      </c>
      <c r="E17885" t="s">
        <v>11</v>
      </c>
      <c r="F17885" s="1">
        <v>-0.59499999999999997</v>
      </c>
      <c r="I17885" s="13">
        <f t="shared" si="279"/>
        <v>-1952893.4310001845</v>
      </c>
    </row>
    <row r="17886" spans="1:11">
      <c r="A17886" s="10">
        <v>44300</v>
      </c>
      <c r="B17886" s="10">
        <v>44299</v>
      </c>
      <c r="C17886" t="s">
        <v>184</v>
      </c>
      <c r="E17886" t="s">
        <v>11</v>
      </c>
      <c r="F17886" s="1">
        <v>-10</v>
      </c>
      <c r="I17886" s="13">
        <f t="shared" si="279"/>
        <v>-1952903.4310001845</v>
      </c>
    </row>
    <row r="17887" spans="1:11">
      <c r="A17887" s="10">
        <v>44300</v>
      </c>
      <c r="B17887" s="10">
        <v>44299</v>
      </c>
      <c r="C17887" t="s">
        <v>7</v>
      </c>
      <c r="E17887" t="s">
        <v>11</v>
      </c>
      <c r="F17887" s="1">
        <v>-1.9</v>
      </c>
      <c r="I17887" s="13">
        <f t="shared" si="279"/>
        <v>-1952905.3310001844</v>
      </c>
    </row>
    <row r="17888" spans="1:11">
      <c r="A17888" s="10">
        <v>44300</v>
      </c>
      <c r="B17888" s="10">
        <v>44299</v>
      </c>
      <c r="C17888" t="s">
        <v>21080</v>
      </c>
      <c r="D17888" t="s">
        <v>21079</v>
      </c>
      <c r="E17888" t="s">
        <v>20212</v>
      </c>
      <c r="F17888" s="1">
        <v>-5230.7079999999996</v>
      </c>
      <c r="I17888" s="13">
        <f t="shared" si="279"/>
        <v>-1958136.0390001845</v>
      </c>
    </row>
    <row r="17889" spans="1:11">
      <c r="A17889" s="10">
        <v>44300</v>
      </c>
      <c r="B17889" s="10">
        <v>44299</v>
      </c>
      <c r="C17889" t="s">
        <v>12249</v>
      </c>
      <c r="D17889" t="s">
        <v>21077</v>
      </c>
      <c r="E17889" t="s">
        <v>11</v>
      </c>
      <c r="F17889" s="1">
        <v>-0.59499999999999997</v>
      </c>
      <c r="I17889" s="13">
        <f t="shared" si="279"/>
        <v>-1958136.6340001845</v>
      </c>
    </row>
    <row r="17890" spans="1:11">
      <c r="A17890" s="10">
        <v>44300</v>
      </c>
      <c r="B17890" s="10">
        <v>44299</v>
      </c>
      <c r="C17890" t="s">
        <v>452</v>
      </c>
      <c r="D17890" t="s">
        <v>1977</v>
      </c>
      <c r="E17890" t="s">
        <v>11</v>
      </c>
      <c r="F17890" s="1">
        <v>-0.59499999999999997</v>
      </c>
      <c r="I17890" s="13">
        <f t="shared" si="279"/>
        <v>-1958137.2290001845</v>
      </c>
    </row>
    <row r="17891" spans="1:11">
      <c r="A17891" s="10">
        <v>44300</v>
      </c>
      <c r="B17891" s="10">
        <v>44299</v>
      </c>
      <c r="C17891" t="s">
        <v>21076</v>
      </c>
      <c r="D17891" t="s">
        <v>21075</v>
      </c>
      <c r="E17891" t="s">
        <v>21074</v>
      </c>
      <c r="F17891" s="1">
        <v>-16777.233</v>
      </c>
      <c r="I17891" s="13">
        <f t="shared" si="279"/>
        <v>-1974914.4620001845</v>
      </c>
    </row>
    <row r="17892" spans="1:11">
      <c r="A17892" s="10">
        <v>44300</v>
      </c>
      <c r="B17892" s="10">
        <v>44299</v>
      </c>
      <c r="C17892" t="s">
        <v>21073</v>
      </c>
      <c r="D17892" t="s">
        <v>21072</v>
      </c>
      <c r="E17892" t="s">
        <v>4470</v>
      </c>
      <c r="F17892" s="1">
        <v>-714.6</v>
      </c>
      <c r="I17892" s="13">
        <f t="shared" si="279"/>
        <v>-1975629.0620001846</v>
      </c>
    </row>
    <row r="17893" spans="1:11">
      <c r="A17893" s="15">
        <v>44298</v>
      </c>
      <c r="B17893" s="15">
        <v>44299</v>
      </c>
      <c r="C17893" s="16" t="s">
        <v>3721</v>
      </c>
      <c r="D17893" s="16"/>
      <c r="E17893" s="16" t="s">
        <v>11</v>
      </c>
      <c r="F17893" s="17"/>
      <c r="G17893" s="17">
        <v>50</v>
      </c>
      <c r="H17893" s="16"/>
      <c r="I17893" s="13">
        <f t="shared" si="279"/>
        <v>-1975579.0620001846</v>
      </c>
      <c r="K17893" s="1">
        <v>1975620.676</v>
      </c>
    </row>
    <row r="17894" spans="1:11">
      <c r="A17894" s="10">
        <v>44301</v>
      </c>
      <c r="B17894" s="10">
        <v>44300</v>
      </c>
      <c r="C17894" t="s">
        <v>21129</v>
      </c>
      <c r="D17894" t="s">
        <v>21128</v>
      </c>
      <c r="E17894" t="s">
        <v>4346</v>
      </c>
      <c r="F17894" s="1">
        <v>-1014.373</v>
      </c>
      <c r="I17894" s="13">
        <f t="shared" si="279"/>
        <v>-1976593.4350001845</v>
      </c>
    </row>
    <row r="17895" spans="1:11">
      <c r="A17895" s="10">
        <v>44301</v>
      </c>
      <c r="B17895" s="10">
        <v>44300</v>
      </c>
      <c r="C17895" t="s">
        <v>21127</v>
      </c>
      <c r="D17895" t="s">
        <v>21126</v>
      </c>
      <c r="E17895" t="s">
        <v>5478</v>
      </c>
      <c r="F17895" s="1">
        <v>-611.48400000000004</v>
      </c>
      <c r="I17895" s="13">
        <f t="shared" si="279"/>
        <v>-1977204.9190001844</v>
      </c>
    </row>
    <row r="17896" spans="1:11">
      <c r="A17896" s="10">
        <v>44301</v>
      </c>
      <c r="B17896" s="10">
        <v>44300</v>
      </c>
      <c r="C17896" t="s">
        <v>31</v>
      </c>
      <c r="D17896" t="s">
        <v>21126</v>
      </c>
      <c r="E17896" t="s">
        <v>5478</v>
      </c>
      <c r="F17896" s="1">
        <v>-1.7849999999999999</v>
      </c>
      <c r="I17896" s="13">
        <f t="shared" si="279"/>
        <v>-1977206.7040001843</v>
      </c>
    </row>
    <row r="17897" spans="1:11">
      <c r="A17897" s="10">
        <v>44301</v>
      </c>
      <c r="B17897" s="10">
        <v>44300</v>
      </c>
      <c r="C17897" t="s">
        <v>21125</v>
      </c>
      <c r="D17897" t="s">
        <v>21124</v>
      </c>
      <c r="E17897" t="s">
        <v>595</v>
      </c>
      <c r="F17897" s="1">
        <v>-3110.7779999999998</v>
      </c>
      <c r="I17897" s="13">
        <f t="shared" si="279"/>
        <v>-1980317.4820001842</v>
      </c>
    </row>
    <row r="17898" spans="1:11">
      <c r="A17898" s="10">
        <v>44301</v>
      </c>
      <c r="B17898" s="10">
        <v>44300</v>
      </c>
      <c r="C17898" t="s">
        <v>31</v>
      </c>
      <c r="D17898" t="s">
        <v>21124</v>
      </c>
      <c r="E17898" t="s">
        <v>595</v>
      </c>
      <c r="F17898" s="1">
        <v>-1.7849999999999999</v>
      </c>
      <c r="I17898" s="13">
        <f t="shared" si="279"/>
        <v>-1980319.2670001842</v>
      </c>
    </row>
    <row r="17899" spans="1:11">
      <c r="A17899" s="10">
        <v>44301</v>
      </c>
      <c r="B17899" s="10">
        <v>44300</v>
      </c>
      <c r="C17899" t="s">
        <v>184</v>
      </c>
      <c r="E17899" t="s">
        <v>11</v>
      </c>
      <c r="F17899" s="1">
        <v>-10</v>
      </c>
      <c r="I17899" s="13">
        <f t="shared" si="279"/>
        <v>-1980329.2670001842</v>
      </c>
    </row>
    <row r="17900" spans="1:11">
      <c r="A17900" s="10">
        <v>44301</v>
      </c>
      <c r="B17900" s="10">
        <v>44300</v>
      </c>
      <c r="C17900" t="s">
        <v>21123</v>
      </c>
      <c r="D17900" t="s">
        <v>21122</v>
      </c>
      <c r="E17900" t="s">
        <v>181</v>
      </c>
      <c r="F17900" s="1">
        <v>-389.73</v>
      </c>
      <c r="I17900" s="13">
        <f t="shared" si="279"/>
        <v>-1980718.9970001841</v>
      </c>
    </row>
    <row r="17901" spans="1:11">
      <c r="A17901" s="10">
        <v>44301</v>
      </c>
      <c r="B17901" s="10">
        <v>44300</v>
      </c>
      <c r="C17901" t="s">
        <v>21121</v>
      </c>
      <c r="D17901" t="s">
        <v>21120</v>
      </c>
      <c r="E17901" t="s">
        <v>20118</v>
      </c>
      <c r="F17901" s="1">
        <v>-900</v>
      </c>
      <c r="I17901" s="13">
        <f t="shared" si="279"/>
        <v>-1981618.9970001841</v>
      </c>
    </row>
    <row r="17902" spans="1:11">
      <c r="A17902" s="10">
        <v>44301</v>
      </c>
      <c r="B17902" s="10">
        <v>44300</v>
      </c>
      <c r="C17902" t="s">
        <v>21119</v>
      </c>
      <c r="D17902" t="s">
        <v>21118</v>
      </c>
      <c r="E17902" t="s">
        <v>20118</v>
      </c>
      <c r="F17902" s="1">
        <v>-1128.5999999999999</v>
      </c>
      <c r="I17902" s="13">
        <f t="shared" si="279"/>
        <v>-1982747.5970001842</v>
      </c>
    </row>
    <row r="17903" spans="1:11">
      <c r="A17903" s="10">
        <v>44301</v>
      </c>
      <c r="B17903" s="10">
        <v>44300</v>
      </c>
      <c r="C17903" t="s">
        <v>18250</v>
      </c>
      <c r="D17903" t="s">
        <v>21117</v>
      </c>
      <c r="E17903" t="s">
        <v>561</v>
      </c>
      <c r="F17903" s="1">
        <v>-3.57</v>
      </c>
      <c r="I17903" s="13">
        <f t="shared" si="279"/>
        <v>-1982751.1670001843</v>
      </c>
    </row>
    <row r="17904" spans="1:11">
      <c r="A17904" s="10">
        <v>44301</v>
      </c>
      <c r="B17904" s="10">
        <v>44300</v>
      </c>
      <c r="C17904" t="s">
        <v>21116</v>
      </c>
      <c r="D17904" t="s">
        <v>21115</v>
      </c>
      <c r="E17904" t="s">
        <v>11</v>
      </c>
      <c r="F17904" s="1">
        <v>-11555.013000000001</v>
      </c>
      <c r="I17904" s="13">
        <f t="shared" si="279"/>
        <v>-1994306.1800001843</v>
      </c>
    </row>
    <row r="17905" spans="1:11">
      <c r="A17905" s="10">
        <v>44301</v>
      </c>
      <c r="B17905" s="10">
        <v>44300</v>
      </c>
      <c r="C17905" t="s">
        <v>21114</v>
      </c>
      <c r="D17905" t="s">
        <v>21113</v>
      </c>
      <c r="E17905" t="s">
        <v>8709</v>
      </c>
      <c r="F17905" s="1">
        <v>-5185.1000000000004</v>
      </c>
      <c r="I17905" s="13">
        <f t="shared" si="279"/>
        <v>-1999491.2800001844</v>
      </c>
    </row>
    <row r="17906" spans="1:11">
      <c r="A17906" s="10">
        <v>44301</v>
      </c>
      <c r="B17906" s="10">
        <v>44300</v>
      </c>
      <c r="C17906" t="s">
        <v>21112</v>
      </c>
      <c r="D17906" t="s">
        <v>21111</v>
      </c>
      <c r="E17906" t="s">
        <v>8770</v>
      </c>
      <c r="F17906" s="1">
        <v>-1978.2180000000001</v>
      </c>
      <c r="I17906" s="13">
        <f t="shared" si="279"/>
        <v>-2001469.4980001845</v>
      </c>
    </row>
    <row r="17907" spans="1:11">
      <c r="A17907" s="15">
        <v>44301</v>
      </c>
      <c r="B17907" s="15">
        <v>44300</v>
      </c>
      <c r="C17907" s="16" t="s">
        <v>7</v>
      </c>
      <c r="D17907" s="16"/>
      <c r="E17907" s="16" t="s">
        <v>11</v>
      </c>
      <c r="F17907" s="17">
        <v>-1.9</v>
      </c>
      <c r="G17907" s="17"/>
      <c r="H17907" s="16"/>
      <c r="I17907" s="13">
        <f t="shared" si="279"/>
        <v>-2001471.3980001844</v>
      </c>
      <c r="K17907" s="1">
        <v>2001513.0120000001</v>
      </c>
    </row>
    <row r="17908" spans="1:11">
      <c r="A17908" s="10">
        <v>44306</v>
      </c>
      <c r="B17908" s="10">
        <v>44301</v>
      </c>
      <c r="C17908" t="s">
        <v>105</v>
      </c>
      <c r="D17908" t="s">
        <v>21211</v>
      </c>
      <c r="E17908" t="s">
        <v>21210</v>
      </c>
      <c r="F17908" s="1">
        <v>-0.5</v>
      </c>
      <c r="I17908" s="13">
        <f t="shared" si="279"/>
        <v>-2001471.8980001844</v>
      </c>
    </row>
    <row r="17909" spans="1:11">
      <c r="A17909" s="10">
        <v>44306</v>
      </c>
      <c r="B17909" s="10">
        <v>44301</v>
      </c>
      <c r="C17909" t="s">
        <v>96</v>
      </c>
      <c r="D17909" t="s">
        <v>21207</v>
      </c>
      <c r="E17909" t="s">
        <v>21206</v>
      </c>
      <c r="F17909" s="1">
        <v>-30</v>
      </c>
      <c r="I17909" s="13">
        <f t="shared" si="279"/>
        <v>-2001501.8980001844</v>
      </c>
    </row>
    <row r="17910" spans="1:11">
      <c r="A17910" s="10">
        <v>44306</v>
      </c>
      <c r="B17910" s="10">
        <v>44301</v>
      </c>
      <c r="C17910" t="s">
        <v>33</v>
      </c>
      <c r="D17910" t="s">
        <v>21205</v>
      </c>
      <c r="E17910" t="s">
        <v>21204</v>
      </c>
      <c r="F17910" s="1">
        <v>-40</v>
      </c>
      <c r="I17910" s="13">
        <f t="shared" si="279"/>
        <v>-2001541.8980001844</v>
      </c>
    </row>
    <row r="17911" spans="1:11">
      <c r="A17911" s="10">
        <v>44306</v>
      </c>
      <c r="B17911" s="10">
        <v>44301</v>
      </c>
      <c r="C17911" t="s">
        <v>60</v>
      </c>
      <c r="D17911" t="s">
        <v>21203</v>
      </c>
      <c r="E17911" t="s">
        <v>21188</v>
      </c>
      <c r="F17911" s="1">
        <v>-10</v>
      </c>
      <c r="I17911" s="13">
        <f t="shared" si="279"/>
        <v>-2001551.8980001844</v>
      </c>
    </row>
    <row r="17912" spans="1:11">
      <c r="A17912" s="10">
        <v>44306</v>
      </c>
      <c r="B17912" s="10">
        <v>44301</v>
      </c>
      <c r="C17912" t="s">
        <v>7</v>
      </c>
      <c r="D17912" t="s">
        <v>21194</v>
      </c>
      <c r="E17912" t="s">
        <v>21048</v>
      </c>
      <c r="F17912" s="1">
        <v>-7.6</v>
      </c>
      <c r="I17912" s="13">
        <f t="shared" si="279"/>
        <v>-2001559.4980001845</v>
      </c>
    </row>
    <row r="17913" spans="1:11">
      <c r="A17913" s="10">
        <v>44306</v>
      </c>
      <c r="B17913" s="10">
        <v>44301</v>
      </c>
      <c r="C17913" t="s">
        <v>7</v>
      </c>
      <c r="D17913" t="s">
        <v>21189</v>
      </c>
      <c r="E17913" t="s">
        <v>21188</v>
      </c>
      <c r="F17913" s="1">
        <v>-7.6</v>
      </c>
      <c r="I17913" s="13">
        <f t="shared" si="279"/>
        <v>-2001567.0980001846</v>
      </c>
    </row>
    <row r="17914" spans="1:11">
      <c r="A17914" s="10">
        <v>44302</v>
      </c>
      <c r="B17914" s="10">
        <v>44301</v>
      </c>
      <c r="C17914" t="s">
        <v>21158</v>
      </c>
      <c r="D17914" t="s">
        <v>21157</v>
      </c>
      <c r="E17914" t="s">
        <v>21156</v>
      </c>
      <c r="F17914" s="1">
        <v>-1570.2439999999999</v>
      </c>
      <c r="I17914" s="13">
        <f t="shared" si="279"/>
        <v>-2003137.3420001846</v>
      </c>
    </row>
    <row r="17915" spans="1:11">
      <c r="A17915" s="10">
        <v>44302</v>
      </c>
      <c r="B17915" s="10">
        <v>44301</v>
      </c>
      <c r="C17915" t="s">
        <v>21155</v>
      </c>
      <c r="D17915" t="s">
        <v>21154</v>
      </c>
      <c r="E17915" t="s">
        <v>11</v>
      </c>
      <c r="F17915" s="1">
        <v>-3237.0709999999999</v>
      </c>
      <c r="I17915" s="13">
        <f t="shared" si="279"/>
        <v>-2006374.4130001846</v>
      </c>
    </row>
    <row r="17916" spans="1:11">
      <c r="A17916" s="10">
        <v>44302</v>
      </c>
      <c r="B17916" s="10">
        <v>44301</v>
      </c>
      <c r="C17916" t="s">
        <v>12249</v>
      </c>
      <c r="D17916" t="s">
        <v>21130</v>
      </c>
      <c r="E17916" t="s">
        <v>11</v>
      </c>
      <c r="F17916" s="1">
        <v>-0.59499999999999997</v>
      </c>
      <c r="I17916" s="13">
        <f t="shared" si="279"/>
        <v>-2006375.0080001845</v>
      </c>
    </row>
    <row r="17917" spans="1:11">
      <c r="A17917" s="10">
        <v>44302</v>
      </c>
      <c r="B17917" s="10">
        <v>44301</v>
      </c>
      <c r="C17917" t="s">
        <v>452</v>
      </c>
      <c r="D17917" t="s">
        <v>1975</v>
      </c>
      <c r="E17917" t="s">
        <v>11</v>
      </c>
      <c r="F17917" s="1">
        <v>-0.59499999999999997</v>
      </c>
      <c r="I17917" s="13">
        <f t="shared" si="279"/>
        <v>-2006375.6030001845</v>
      </c>
    </row>
    <row r="17918" spans="1:11">
      <c r="A17918" s="10">
        <v>44302</v>
      </c>
      <c r="B17918" s="10">
        <v>44301</v>
      </c>
      <c r="C17918" t="s">
        <v>21153</v>
      </c>
      <c r="D17918" t="s">
        <v>21152</v>
      </c>
      <c r="E17918" t="s">
        <v>20001</v>
      </c>
      <c r="F17918" s="1">
        <v>-2736.7260000000001</v>
      </c>
      <c r="I17918" s="13">
        <f t="shared" si="279"/>
        <v>-2009112.3290001845</v>
      </c>
    </row>
    <row r="17919" spans="1:11">
      <c r="A17919" s="10">
        <v>44302</v>
      </c>
      <c r="B17919" s="10">
        <v>44301</v>
      </c>
      <c r="C17919" t="s">
        <v>21151</v>
      </c>
      <c r="D17919" t="s">
        <v>21150</v>
      </c>
      <c r="E17919" t="s">
        <v>21149</v>
      </c>
      <c r="F17919" s="1">
        <v>-52.96</v>
      </c>
      <c r="I17919" s="13">
        <f t="shared" si="279"/>
        <v>-2009165.2890001845</v>
      </c>
    </row>
    <row r="17920" spans="1:11">
      <c r="A17920" s="10">
        <v>44302</v>
      </c>
      <c r="B17920" s="10">
        <v>44301</v>
      </c>
      <c r="C17920" t="s">
        <v>21148</v>
      </c>
      <c r="D17920" t="s">
        <v>21147</v>
      </c>
      <c r="E17920" t="s">
        <v>10632</v>
      </c>
      <c r="F17920" s="1">
        <v>-1247.74</v>
      </c>
      <c r="I17920" s="13">
        <f t="shared" si="279"/>
        <v>-2010413.0290001845</v>
      </c>
    </row>
    <row r="17921" spans="1:11">
      <c r="A17921" s="10">
        <v>44302</v>
      </c>
      <c r="B17921" s="10">
        <v>44301</v>
      </c>
      <c r="C17921" t="s">
        <v>21146</v>
      </c>
      <c r="D17921" t="s">
        <v>21145</v>
      </c>
      <c r="E17921" t="s">
        <v>5616</v>
      </c>
      <c r="F17921" s="1">
        <v>-2000</v>
      </c>
      <c r="I17921" s="13">
        <f t="shared" si="279"/>
        <v>-2012413.0290001845</v>
      </c>
    </row>
    <row r="17922" spans="1:11">
      <c r="A17922" s="10">
        <v>44302</v>
      </c>
      <c r="B17922" s="10">
        <v>44301</v>
      </c>
      <c r="C17922" t="s">
        <v>21144</v>
      </c>
      <c r="D17922" t="s">
        <v>21143</v>
      </c>
      <c r="E17922" t="s">
        <v>279</v>
      </c>
      <c r="F17922" s="1">
        <v>-665</v>
      </c>
      <c r="I17922" s="13">
        <f t="shared" si="279"/>
        <v>-2013078.0290001845</v>
      </c>
    </row>
    <row r="17923" spans="1:11">
      <c r="A17923" s="10">
        <v>44302</v>
      </c>
      <c r="B17923" s="10">
        <v>44301</v>
      </c>
      <c r="C17923" t="s">
        <v>21142</v>
      </c>
      <c r="D17923" t="s">
        <v>21141</v>
      </c>
      <c r="E17923" t="s">
        <v>5616</v>
      </c>
      <c r="F17923" s="1">
        <v>-2000</v>
      </c>
      <c r="I17923" s="13">
        <f t="shared" ref="I17923:I17986" si="280">I17922+F17923+G17923</f>
        <v>-2015078.0290001845</v>
      </c>
    </row>
    <row r="17924" spans="1:11">
      <c r="A17924" s="10">
        <v>44302</v>
      </c>
      <c r="B17924" s="10">
        <v>44301</v>
      </c>
      <c r="C17924" t="s">
        <v>21140</v>
      </c>
      <c r="D17924" t="s">
        <v>21139</v>
      </c>
      <c r="E17924" t="s">
        <v>5616</v>
      </c>
      <c r="F17924" s="1">
        <v>-2000</v>
      </c>
      <c r="I17924" s="13">
        <f t="shared" si="280"/>
        <v>-2017078.0290001845</v>
      </c>
    </row>
    <row r="17925" spans="1:11">
      <c r="A17925" s="10">
        <v>44302</v>
      </c>
      <c r="B17925" s="10">
        <v>44301</v>
      </c>
      <c r="C17925" t="s">
        <v>21138</v>
      </c>
      <c r="D17925" t="s">
        <v>21137</v>
      </c>
      <c r="E17925" t="s">
        <v>6339</v>
      </c>
      <c r="F17925" s="1">
        <v>-2256.6089999999999</v>
      </c>
      <c r="I17925" s="13">
        <f t="shared" si="280"/>
        <v>-2019334.6380001844</v>
      </c>
    </row>
    <row r="17926" spans="1:11">
      <c r="A17926" s="10">
        <v>44302</v>
      </c>
      <c r="B17926" s="10">
        <v>44301</v>
      </c>
      <c r="C17926" t="s">
        <v>452</v>
      </c>
      <c r="D17926" t="s">
        <v>7713</v>
      </c>
      <c r="E17926" t="s">
        <v>11</v>
      </c>
      <c r="F17926" s="1">
        <v>-0.59499999999999997</v>
      </c>
      <c r="I17926" s="13">
        <f t="shared" si="280"/>
        <v>-2019335.2330001844</v>
      </c>
    </row>
    <row r="17927" spans="1:11">
      <c r="A17927" s="10">
        <v>44302</v>
      </c>
      <c r="B17927" s="10">
        <v>44301</v>
      </c>
      <c r="C17927" t="s">
        <v>452</v>
      </c>
      <c r="D17927" t="s">
        <v>6687</v>
      </c>
      <c r="E17927" t="s">
        <v>11</v>
      </c>
      <c r="F17927" s="1">
        <v>-0.59499999999999997</v>
      </c>
      <c r="I17927" s="13">
        <f t="shared" si="280"/>
        <v>-2019335.8280001844</v>
      </c>
    </row>
    <row r="17928" spans="1:11">
      <c r="A17928" s="10">
        <v>44302</v>
      </c>
      <c r="B17928" s="10">
        <v>44301</v>
      </c>
      <c r="C17928" t="s">
        <v>21135</v>
      </c>
      <c r="D17928" t="s">
        <v>21134</v>
      </c>
      <c r="E17928" t="s">
        <v>5616</v>
      </c>
      <c r="F17928" s="1">
        <v>-2000</v>
      </c>
      <c r="I17928" s="13">
        <f t="shared" si="280"/>
        <v>-2021335.8280001844</v>
      </c>
    </row>
    <row r="17929" spans="1:11">
      <c r="A17929" s="10">
        <v>44302</v>
      </c>
      <c r="B17929" s="10">
        <v>44301</v>
      </c>
      <c r="C17929" t="s">
        <v>21133</v>
      </c>
      <c r="D17929" t="s">
        <v>21132</v>
      </c>
      <c r="E17929" t="s">
        <v>11</v>
      </c>
      <c r="F17929" s="1">
        <v>-179.214</v>
      </c>
      <c r="I17929" s="13">
        <f t="shared" si="280"/>
        <v>-2021515.0420001843</v>
      </c>
    </row>
    <row r="17930" spans="1:11">
      <c r="A17930" s="10">
        <v>44300</v>
      </c>
      <c r="B17930" s="10">
        <v>44301</v>
      </c>
      <c r="C17930" t="s">
        <v>21104</v>
      </c>
      <c r="D17930" t="s">
        <v>1438</v>
      </c>
      <c r="E17930" t="s">
        <v>11</v>
      </c>
      <c r="G17930" s="1">
        <v>14000</v>
      </c>
      <c r="I17930" s="13">
        <f t="shared" si="280"/>
        <v>-2007515.0420001843</v>
      </c>
    </row>
    <row r="17931" spans="1:11">
      <c r="A17931" s="10">
        <v>44300</v>
      </c>
      <c r="B17931" s="10">
        <v>44301</v>
      </c>
      <c r="C17931" t="s">
        <v>18168</v>
      </c>
      <c r="D17931" t="s">
        <v>1921</v>
      </c>
      <c r="E17931" t="s">
        <v>11</v>
      </c>
      <c r="G17931" s="1">
        <v>17000</v>
      </c>
      <c r="I17931" s="13">
        <f t="shared" si="280"/>
        <v>-1990515.0420001843</v>
      </c>
    </row>
    <row r="17932" spans="1:11">
      <c r="A17932" s="10">
        <v>44300</v>
      </c>
      <c r="B17932" s="10">
        <v>44301</v>
      </c>
      <c r="C17932" t="s">
        <v>14337</v>
      </c>
      <c r="D17932" t="s">
        <v>2541</v>
      </c>
      <c r="E17932" t="s">
        <v>11</v>
      </c>
      <c r="G17932" s="1">
        <v>8000</v>
      </c>
      <c r="I17932" s="13">
        <f t="shared" si="280"/>
        <v>-1982515.0420001843</v>
      </c>
    </row>
    <row r="17933" spans="1:11">
      <c r="A17933" s="10">
        <v>44300</v>
      </c>
      <c r="B17933" s="10">
        <v>44301</v>
      </c>
      <c r="C17933" t="s">
        <v>21078</v>
      </c>
      <c r="D17933" t="s">
        <v>21077</v>
      </c>
      <c r="E17933" t="s">
        <v>11</v>
      </c>
      <c r="G17933" s="1">
        <v>350000</v>
      </c>
      <c r="I17933" s="13">
        <f t="shared" si="280"/>
        <v>-1632515.0420001843</v>
      </c>
    </row>
    <row r="17934" spans="1:11">
      <c r="A17934" s="10">
        <v>44300</v>
      </c>
      <c r="B17934" s="10">
        <v>44301</v>
      </c>
      <c r="C17934" t="s">
        <v>17390</v>
      </c>
      <c r="D17934" t="s">
        <v>1977</v>
      </c>
      <c r="E17934" t="s">
        <v>11</v>
      </c>
      <c r="G17934" s="1">
        <v>34000</v>
      </c>
      <c r="I17934" s="13">
        <f t="shared" si="280"/>
        <v>-1598515.0420001843</v>
      </c>
    </row>
    <row r="17935" spans="1:11">
      <c r="A17935" s="15">
        <v>44300</v>
      </c>
      <c r="B17935" s="15">
        <v>44301</v>
      </c>
      <c r="C17935" s="16" t="s">
        <v>15561</v>
      </c>
      <c r="D17935" s="16" t="s">
        <v>1866</v>
      </c>
      <c r="E17935" s="16" t="s">
        <v>11</v>
      </c>
      <c r="F17935" s="17"/>
      <c r="G17935" s="17">
        <v>13000</v>
      </c>
      <c r="H17935" s="16"/>
      <c r="I17935" s="13">
        <f t="shared" si="280"/>
        <v>-1585515.0420001843</v>
      </c>
      <c r="K17935" s="1">
        <v>1585556.656</v>
      </c>
    </row>
    <row r="17936" spans="1:11">
      <c r="A17936" s="10">
        <v>44305</v>
      </c>
      <c r="B17936" s="10">
        <v>44302</v>
      </c>
      <c r="C17936" t="s">
        <v>21179</v>
      </c>
      <c r="D17936" t="s">
        <v>21178</v>
      </c>
      <c r="E17936" t="s">
        <v>17514</v>
      </c>
      <c r="F17936" s="1">
        <v>-2807.7289999999998</v>
      </c>
      <c r="I17936" s="13">
        <f t="shared" si="280"/>
        <v>-1588322.7710001844</v>
      </c>
    </row>
    <row r="17937" spans="1:9">
      <c r="A17937" s="10">
        <v>44305</v>
      </c>
      <c r="B17937" s="10">
        <v>44302</v>
      </c>
      <c r="C17937" t="s">
        <v>166</v>
      </c>
      <c r="D17937" t="s">
        <v>21162</v>
      </c>
      <c r="E17937" t="s">
        <v>21161</v>
      </c>
      <c r="F17937" s="1">
        <v>-0.95199999999999996</v>
      </c>
      <c r="I17937" s="13">
        <f t="shared" si="280"/>
        <v>-1588323.7230001844</v>
      </c>
    </row>
    <row r="17938" spans="1:9">
      <c r="A17938" s="10">
        <v>44305</v>
      </c>
      <c r="B17938" s="10">
        <v>44302</v>
      </c>
      <c r="C17938" t="s">
        <v>21177</v>
      </c>
      <c r="D17938" t="s">
        <v>21176</v>
      </c>
      <c r="E17938" t="s">
        <v>13161</v>
      </c>
      <c r="F17938" s="1">
        <v>-1448.5139999999999</v>
      </c>
      <c r="I17938" s="13">
        <f t="shared" si="280"/>
        <v>-1589772.2370001844</v>
      </c>
    </row>
    <row r="17939" spans="1:9">
      <c r="A17939" s="10">
        <v>44305</v>
      </c>
      <c r="B17939" s="10">
        <v>44302</v>
      </c>
      <c r="C17939" t="s">
        <v>21175</v>
      </c>
      <c r="D17939" t="s">
        <v>21174</v>
      </c>
      <c r="E17939" t="s">
        <v>17514</v>
      </c>
      <c r="F17939" s="1">
        <v>-5413.0450000000001</v>
      </c>
      <c r="I17939" s="13">
        <f t="shared" si="280"/>
        <v>-1595185.2820001843</v>
      </c>
    </row>
    <row r="17940" spans="1:9">
      <c r="A17940" s="10">
        <v>44305</v>
      </c>
      <c r="B17940" s="10">
        <v>44302</v>
      </c>
      <c r="C17940" t="s">
        <v>12490</v>
      </c>
      <c r="D17940" t="s">
        <v>21173</v>
      </c>
      <c r="E17940" t="s">
        <v>12489</v>
      </c>
      <c r="F17940" s="1">
        <v>-6246.3789999999999</v>
      </c>
      <c r="I17940" s="13">
        <f t="shared" si="280"/>
        <v>-1601431.6610001842</v>
      </c>
    </row>
    <row r="17941" spans="1:9">
      <c r="A17941" s="10">
        <v>44305</v>
      </c>
      <c r="B17941" s="10">
        <v>44302</v>
      </c>
      <c r="C17941" t="s">
        <v>430</v>
      </c>
      <c r="D17941" t="s">
        <v>21173</v>
      </c>
      <c r="E17941" t="s">
        <v>11</v>
      </c>
      <c r="F17941" s="1">
        <v>-1.19</v>
      </c>
      <c r="I17941" s="13">
        <f t="shared" si="280"/>
        <v>-1601432.8510001842</v>
      </c>
    </row>
    <row r="17942" spans="1:9">
      <c r="A17942" s="10">
        <v>44305</v>
      </c>
      <c r="B17942" s="10">
        <v>44302</v>
      </c>
      <c r="C17942" t="s">
        <v>12490</v>
      </c>
      <c r="D17942" t="s">
        <v>21172</v>
      </c>
      <c r="E17942" t="s">
        <v>12489</v>
      </c>
      <c r="F17942" s="1">
        <v>-85009.862999999998</v>
      </c>
      <c r="I17942" s="13">
        <f t="shared" si="280"/>
        <v>-1686442.7140001841</v>
      </c>
    </row>
    <row r="17943" spans="1:9">
      <c r="A17943" s="10">
        <v>44305</v>
      </c>
      <c r="B17943" s="10">
        <v>44302</v>
      </c>
      <c r="C17943" t="s">
        <v>430</v>
      </c>
      <c r="D17943" t="s">
        <v>21172</v>
      </c>
      <c r="E17943" t="s">
        <v>11</v>
      </c>
      <c r="F17943" s="1">
        <v>-1.19</v>
      </c>
      <c r="I17943" s="13">
        <f t="shared" si="280"/>
        <v>-1686443.904000184</v>
      </c>
    </row>
    <row r="17944" spans="1:9">
      <c r="A17944" s="10">
        <v>44305</v>
      </c>
      <c r="B17944" s="10">
        <v>44302</v>
      </c>
      <c r="C17944" t="s">
        <v>12490</v>
      </c>
      <c r="D17944" t="s">
        <v>21171</v>
      </c>
      <c r="E17944" t="s">
        <v>12489</v>
      </c>
      <c r="F17944" s="1">
        <v>-37125.425000000003</v>
      </c>
      <c r="I17944" s="13">
        <f t="shared" si="280"/>
        <v>-1723569.3290001841</v>
      </c>
    </row>
    <row r="17945" spans="1:9">
      <c r="A17945" s="10">
        <v>44305</v>
      </c>
      <c r="B17945" s="10">
        <v>44302</v>
      </c>
      <c r="C17945" t="s">
        <v>430</v>
      </c>
      <c r="D17945" t="s">
        <v>21171</v>
      </c>
      <c r="E17945" t="s">
        <v>11</v>
      </c>
      <c r="F17945" s="1">
        <v>-1.19</v>
      </c>
      <c r="I17945" s="13">
        <f t="shared" si="280"/>
        <v>-1723570.519000184</v>
      </c>
    </row>
    <row r="17946" spans="1:9">
      <c r="A17946" s="10">
        <v>44305</v>
      </c>
      <c r="B17946" s="10">
        <v>44302</v>
      </c>
      <c r="C17946" t="s">
        <v>12490</v>
      </c>
      <c r="D17946" t="s">
        <v>21170</v>
      </c>
      <c r="E17946" t="s">
        <v>12489</v>
      </c>
      <c r="F17946" s="1">
        <v>-7550.46</v>
      </c>
      <c r="I17946" s="13">
        <f t="shared" si="280"/>
        <v>-1731120.979000184</v>
      </c>
    </row>
    <row r="17947" spans="1:9">
      <c r="A17947" s="10">
        <v>44305</v>
      </c>
      <c r="B17947" s="10">
        <v>44302</v>
      </c>
      <c r="C17947" t="s">
        <v>430</v>
      </c>
      <c r="D17947" t="s">
        <v>21170</v>
      </c>
      <c r="E17947" t="s">
        <v>11</v>
      </c>
      <c r="F17947" s="1">
        <v>-1.19</v>
      </c>
      <c r="I17947" s="13">
        <f t="shared" si="280"/>
        <v>-1731122.1690001839</v>
      </c>
    </row>
    <row r="17948" spans="1:9">
      <c r="A17948" s="10">
        <v>44305</v>
      </c>
      <c r="B17948" s="10">
        <v>44302</v>
      </c>
      <c r="C17948" t="s">
        <v>21169</v>
      </c>
      <c r="D17948" t="s">
        <v>21168</v>
      </c>
      <c r="E17948" t="s">
        <v>11</v>
      </c>
      <c r="F17948" s="1">
        <v>-11268.161</v>
      </c>
      <c r="I17948" s="13">
        <f t="shared" si="280"/>
        <v>-1742390.330000184</v>
      </c>
    </row>
    <row r="17949" spans="1:9">
      <c r="A17949" s="10">
        <v>44305</v>
      </c>
      <c r="B17949" s="10">
        <v>44302</v>
      </c>
      <c r="C17949" t="s">
        <v>857</v>
      </c>
      <c r="D17949" t="s">
        <v>21167</v>
      </c>
      <c r="E17949" t="s">
        <v>21166</v>
      </c>
      <c r="F17949" s="1">
        <v>-2427.6999999999998</v>
      </c>
      <c r="I17949" s="13">
        <f t="shared" si="280"/>
        <v>-1744818.030000184</v>
      </c>
    </row>
    <row r="17950" spans="1:9">
      <c r="A17950" s="10">
        <v>44305</v>
      </c>
      <c r="B17950" s="10">
        <v>44302</v>
      </c>
      <c r="C17950" t="s">
        <v>21165</v>
      </c>
      <c r="D17950" t="s">
        <v>21164</v>
      </c>
      <c r="E17950" t="s">
        <v>401</v>
      </c>
      <c r="F17950" s="1">
        <v>-507.41800000000001</v>
      </c>
      <c r="I17950" s="13">
        <f t="shared" si="280"/>
        <v>-1745325.448000184</v>
      </c>
    </row>
    <row r="17951" spans="1:9">
      <c r="A17951" s="10">
        <v>44305</v>
      </c>
      <c r="B17951" s="10">
        <v>44302</v>
      </c>
      <c r="C17951" t="s">
        <v>31</v>
      </c>
      <c r="D17951" t="s">
        <v>21164</v>
      </c>
      <c r="E17951" t="s">
        <v>401</v>
      </c>
      <c r="F17951" s="1">
        <v>-1.7849999999999999</v>
      </c>
      <c r="I17951" s="13">
        <f t="shared" si="280"/>
        <v>-1745327.2330001839</v>
      </c>
    </row>
    <row r="17952" spans="1:9">
      <c r="A17952" s="10">
        <v>44305</v>
      </c>
      <c r="B17952" s="10">
        <v>44302</v>
      </c>
      <c r="C17952" t="s">
        <v>21160</v>
      </c>
      <c r="D17952" t="s">
        <v>21159</v>
      </c>
      <c r="E17952" t="s">
        <v>3473</v>
      </c>
      <c r="F17952" s="1">
        <v>-304.74099999999999</v>
      </c>
      <c r="I17952" s="13">
        <f t="shared" si="280"/>
        <v>-1745631.9740001839</v>
      </c>
    </row>
    <row r="17953" spans="1:11">
      <c r="A17953" s="10">
        <v>44300</v>
      </c>
      <c r="B17953" s="10">
        <v>44302</v>
      </c>
      <c r="C17953" t="s">
        <v>14220</v>
      </c>
      <c r="E17953" t="s">
        <v>11</v>
      </c>
      <c r="F17953" s="1">
        <v>-20</v>
      </c>
      <c r="I17953" s="13">
        <f t="shared" si="280"/>
        <v>-1745651.9740001839</v>
      </c>
    </row>
    <row r="17954" spans="1:11">
      <c r="A17954" s="15">
        <v>44300</v>
      </c>
      <c r="B17954" s="15">
        <v>44302</v>
      </c>
      <c r="C17954" s="16" t="s">
        <v>7</v>
      </c>
      <c r="D17954" s="16"/>
      <c r="E17954" s="16" t="s">
        <v>11</v>
      </c>
      <c r="F17954" s="17">
        <v>-3.8</v>
      </c>
      <c r="G17954" s="17"/>
      <c r="H17954" s="16"/>
      <c r="I17954" s="13">
        <f t="shared" si="280"/>
        <v>-1745655.7740001839</v>
      </c>
      <c r="K17954" s="1">
        <v>1745697.388</v>
      </c>
    </row>
    <row r="17955" spans="1:11">
      <c r="A17955" s="10">
        <v>44307</v>
      </c>
      <c r="B17955" s="10">
        <v>44305</v>
      </c>
      <c r="C17955" t="s">
        <v>60</v>
      </c>
      <c r="D17955" t="s">
        <v>21267</v>
      </c>
      <c r="E17955" t="s">
        <v>21048</v>
      </c>
      <c r="F17955" s="1">
        <v>-10</v>
      </c>
      <c r="I17955" s="13">
        <f t="shared" si="280"/>
        <v>-1745665.7740001839</v>
      </c>
    </row>
    <row r="17956" spans="1:11">
      <c r="A17956" s="10">
        <v>44307</v>
      </c>
      <c r="B17956" s="10">
        <v>44305</v>
      </c>
      <c r="C17956" t="s">
        <v>7</v>
      </c>
      <c r="D17956" t="s">
        <v>21262</v>
      </c>
      <c r="E17956" t="s">
        <v>21048</v>
      </c>
      <c r="F17956" s="1">
        <v>-19.622</v>
      </c>
      <c r="I17956" s="13">
        <f t="shared" si="280"/>
        <v>-1745685.3960001839</v>
      </c>
    </row>
    <row r="17957" spans="1:11">
      <c r="A17957" s="10">
        <v>44307</v>
      </c>
      <c r="B17957" s="10">
        <v>44305</v>
      </c>
      <c r="C17957" t="s">
        <v>60</v>
      </c>
      <c r="D17957" t="s">
        <v>21259</v>
      </c>
      <c r="E17957" t="s">
        <v>21048</v>
      </c>
      <c r="F17957" s="1">
        <v>-10</v>
      </c>
      <c r="I17957" s="13">
        <f t="shared" si="280"/>
        <v>-1745695.3960001839</v>
      </c>
    </row>
    <row r="17958" spans="1:11">
      <c r="A17958" s="10">
        <v>44307</v>
      </c>
      <c r="B17958" s="10">
        <v>44305</v>
      </c>
      <c r="C17958" t="s">
        <v>4337</v>
      </c>
      <c r="D17958" t="s">
        <v>21258</v>
      </c>
      <c r="E17958" t="s">
        <v>21257</v>
      </c>
      <c r="F17958" s="1">
        <v>-83.271000000000001</v>
      </c>
      <c r="I17958" s="13">
        <f t="shared" si="280"/>
        <v>-1745778.6670001838</v>
      </c>
    </row>
    <row r="17959" spans="1:11">
      <c r="A17959" s="10">
        <v>44306</v>
      </c>
      <c r="B17959" s="10">
        <v>44305</v>
      </c>
      <c r="C17959" t="s">
        <v>452</v>
      </c>
      <c r="D17959" t="s">
        <v>1884</v>
      </c>
      <c r="E17959" t="s">
        <v>11</v>
      </c>
      <c r="F17959" s="1">
        <v>-0.59499999999999997</v>
      </c>
      <c r="I17959" s="13">
        <f t="shared" si="280"/>
        <v>-1745779.2620001838</v>
      </c>
    </row>
    <row r="17960" spans="1:11">
      <c r="A17960" s="10">
        <v>44306</v>
      </c>
      <c r="B17960" s="10">
        <v>44305</v>
      </c>
      <c r="C17960" t="s">
        <v>12249</v>
      </c>
      <c r="D17960" t="s">
        <v>21180</v>
      </c>
      <c r="E17960" t="s">
        <v>11</v>
      </c>
      <c r="F17960" s="1">
        <v>-0.59499999999999997</v>
      </c>
      <c r="I17960" s="13">
        <f t="shared" si="280"/>
        <v>-1745779.8570001838</v>
      </c>
    </row>
    <row r="17961" spans="1:11">
      <c r="A17961" s="10">
        <v>44306</v>
      </c>
      <c r="B17961" s="10">
        <v>44305</v>
      </c>
      <c r="C17961" t="s">
        <v>21242</v>
      </c>
      <c r="E17961" t="s">
        <v>100</v>
      </c>
      <c r="F17961" s="1">
        <v>-42213.035000000003</v>
      </c>
      <c r="I17961" s="13">
        <f t="shared" si="280"/>
        <v>-1787992.8920001837</v>
      </c>
    </row>
    <row r="17962" spans="1:11">
      <c r="A17962" s="10">
        <v>44306</v>
      </c>
      <c r="B17962" s="10">
        <v>44305</v>
      </c>
      <c r="C17962" t="s">
        <v>101</v>
      </c>
      <c r="E17962" t="s">
        <v>11</v>
      </c>
      <c r="F17962" s="1">
        <v>-9.52</v>
      </c>
      <c r="I17962" s="13">
        <f t="shared" si="280"/>
        <v>-1788002.4120001837</v>
      </c>
    </row>
    <row r="17963" spans="1:11">
      <c r="A17963" s="10">
        <v>44306</v>
      </c>
      <c r="B17963" s="10">
        <v>44305</v>
      </c>
      <c r="C17963" t="s">
        <v>21241</v>
      </c>
      <c r="E17963" t="s">
        <v>100</v>
      </c>
      <c r="F17963" s="1">
        <v>-4629.7389999999996</v>
      </c>
      <c r="I17963" s="13">
        <f t="shared" si="280"/>
        <v>-1792632.1510001838</v>
      </c>
    </row>
    <row r="17964" spans="1:11">
      <c r="A17964" s="10">
        <v>44306</v>
      </c>
      <c r="B17964" s="10">
        <v>44305</v>
      </c>
      <c r="C17964" t="s">
        <v>101</v>
      </c>
      <c r="E17964" t="s">
        <v>11</v>
      </c>
      <c r="F17964" s="1">
        <v>-9.52</v>
      </c>
      <c r="I17964" s="13">
        <f t="shared" si="280"/>
        <v>-1792641.6710001838</v>
      </c>
    </row>
    <row r="17965" spans="1:11">
      <c r="A17965" s="10">
        <v>44306</v>
      </c>
      <c r="B17965" s="10">
        <v>44305</v>
      </c>
      <c r="C17965" t="s">
        <v>21240</v>
      </c>
      <c r="E17965" t="s">
        <v>100</v>
      </c>
      <c r="F17965" s="1">
        <v>-22262.388999999999</v>
      </c>
      <c r="I17965" s="13">
        <f t="shared" si="280"/>
        <v>-1814904.0600001838</v>
      </c>
    </row>
    <row r="17966" spans="1:11">
      <c r="A17966" s="10">
        <v>44306</v>
      </c>
      <c r="B17966" s="10">
        <v>44305</v>
      </c>
      <c r="C17966" t="s">
        <v>101</v>
      </c>
      <c r="E17966" t="s">
        <v>11</v>
      </c>
      <c r="F17966" s="1">
        <v>-9.52</v>
      </c>
      <c r="I17966" s="13">
        <f t="shared" si="280"/>
        <v>-1814913.5800001838</v>
      </c>
    </row>
    <row r="17967" spans="1:11">
      <c r="A17967" s="10">
        <v>44306</v>
      </c>
      <c r="B17967" s="10">
        <v>44305</v>
      </c>
      <c r="C17967" t="s">
        <v>21239</v>
      </c>
      <c r="E17967" t="s">
        <v>100</v>
      </c>
      <c r="F17967" s="1">
        <v>-4210.4589999999998</v>
      </c>
      <c r="I17967" s="13">
        <f t="shared" si="280"/>
        <v>-1819124.0390001838</v>
      </c>
    </row>
    <row r="17968" spans="1:11">
      <c r="A17968" s="10">
        <v>44306</v>
      </c>
      <c r="B17968" s="10">
        <v>44305</v>
      </c>
      <c r="C17968" t="s">
        <v>101</v>
      </c>
      <c r="E17968" t="s">
        <v>11</v>
      </c>
      <c r="F17968" s="1">
        <v>-9.52</v>
      </c>
      <c r="I17968" s="13">
        <f t="shared" si="280"/>
        <v>-1819133.5590001838</v>
      </c>
    </row>
    <row r="17969" spans="1:9">
      <c r="A17969" s="10">
        <v>44306</v>
      </c>
      <c r="B17969" s="10">
        <v>44305</v>
      </c>
      <c r="C17969" t="s">
        <v>21238</v>
      </c>
      <c r="D17969" t="s">
        <v>21237</v>
      </c>
      <c r="E17969" t="s">
        <v>16742</v>
      </c>
      <c r="F17969" s="1">
        <v>-2149.143</v>
      </c>
      <c r="I17969" s="13">
        <f t="shared" si="280"/>
        <v>-1821282.7020001838</v>
      </c>
    </row>
    <row r="17970" spans="1:9">
      <c r="A17970" s="10">
        <v>44306</v>
      </c>
      <c r="B17970" s="10">
        <v>44305</v>
      </c>
      <c r="C17970" t="s">
        <v>21236</v>
      </c>
      <c r="D17970" t="s">
        <v>21235</v>
      </c>
      <c r="E17970" t="s">
        <v>5616</v>
      </c>
      <c r="F17970" s="1">
        <v>-431.38</v>
      </c>
      <c r="I17970" s="13">
        <f t="shared" si="280"/>
        <v>-1821714.0820001836</v>
      </c>
    </row>
    <row r="17971" spans="1:9">
      <c r="A17971" s="10">
        <v>44306</v>
      </c>
      <c r="B17971" s="10">
        <v>44305</v>
      </c>
      <c r="C17971" t="s">
        <v>21234</v>
      </c>
      <c r="D17971" t="s">
        <v>21233</v>
      </c>
      <c r="E17971" t="s">
        <v>5616</v>
      </c>
      <c r="F17971" s="1">
        <v>-431.38</v>
      </c>
      <c r="I17971" s="13">
        <f t="shared" si="280"/>
        <v>-1822145.4620001835</v>
      </c>
    </row>
    <row r="17972" spans="1:9">
      <c r="A17972" s="10">
        <v>44306</v>
      </c>
      <c r="B17972" s="10">
        <v>44305</v>
      </c>
      <c r="C17972" t="s">
        <v>21232</v>
      </c>
      <c r="D17972" t="s">
        <v>21231</v>
      </c>
      <c r="E17972" t="s">
        <v>5616</v>
      </c>
      <c r="F17972" s="1">
        <v>-431.38</v>
      </c>
      <c r="I17972" s="13">
        <f t="shared" si="280"/>
        <v>-1822576.8420001834</v>
      </c>
    </row>
    <row r="17973" spans="1:9">
      <c r="A17973" s="10">
        <v>44306</v>
      </c>
      <c r="B17973" s="10">
        <v>44305</v>
      </c>
      <c r="C17973" t="s">
        <v>452</v>
      </c>
      <c r="D17973" t="s">
        <v>2415</v>
      </c>
      <c r="E17973" t="s">
        <v>11</v>
      </c>
      <c r="F17973" s="1">
        <v>-0.59499999999999997</v>
      </c>
      <c r="I17973" s="13">
        <f t="shared" si="280"/>
        <v>-1822577.4370001834</v>
      </c>
    </row>
    <row r="17974" spans="1:9">
      <c r="A17974" s="10">
        <v>44306</v>
      </c>
      <c r="B17974" s="10">
        <v>44305</v>
      </c>
      <c r="C17974" t="s">
        <v>452</v>
      </c>
      <c r="D17974" t="s">
        <v>1323</v>
      </c>
      <c r="E17974" t="s">
        <v>11</v>
      </c>
      <c r="F17974" s="1">
        <v>-0.59499999999999997</v>
      </c>
      <c r="I17974" s="13">
        <f t="shared" si="280"/>
        <v>-1822578.0320001834</v>
      </c>
    </row>
    <row r="17975" spans="1:9">
      <c r="A17975" s="10">
        <v>44306</v>
      </c>
      <c r="B17975" s="10">
        <v>44305</v>
      </c>
      <c r="C17975" t="s">
        <v>21229</v>
      </c>
      <c r="D17975" t="s">
        <v>21228</v>
      </c>
      <c r="E17975" t="s">
        <v>16742</v>
      </c>
      <c r="F17975" s="1">
        <v>-2149.1439999999998</v>
      </c>
      <c r="I17975" s="13">
        <f t="shared" si="280"/>
        <v>-1824727.1760001834</v>
      </c>
    </row>
    <row r="17976" spans="1:9">
      <c r="A17976" s="10">
        <v>44306</v>
      </c>
      <c r="B17976" s="10">
        <v>44305</v>
      </c>
      <c r="C17976" t="s">
        <v>21227</v>
      </c>
      <c r="D17976" t="s">
        <v>21226</v>
      </c>
      <c r="E17976" t="s">
        <v>3567</v>
      </c>
      <c r="F17976" s="1">
        <v>-30985.705999999998</v>
      </c>
      <c r="I17976" s="13">
        <f t="shared" si="280"/>
        <v>-1855712.8820001835</v>
      </c>
    </row>
    <row r="17977" spans="1:9">
      <c r="A17977" s="10">
        <v>44306</v>
      </c>
      <c r="B17977" s="10">
        <v>44305</v>
      </c>
      <c r="C17977" t="s">
        <v>21225</v>
      </c>
      <c r="D17977" t="s">
        <v>21224</v>
      </c>
      <c r="E17977" t="s">
        <v>5616</v>
      </c>
      <c r="F17977" s="1">
        <v>-2000</v>
      </c>
      <c r="I17977" s="13">
        <f t="shared" si="280"/>
        <v>-1857712.8820001835</v>
      </c>
    </row>
    <row r="17978" spans="1:9">
      <c r="A17978" s="10">
        <v>44306</v>
      </c>
      <c r="B17978" s="10">
        <v>44305</v>
      </c>
      <c r="C17978" t="s">
        <v>21223</v>
      </c>
      <c r="D17978" t="s">
        <v>21222</v>
      </c>
      <c r="E17978" t="s">
        <v>5616</v>
      </c>
      <c r="F17978" s="1">
        <v>-431.38</v>
      </c>
      <c r="I17978" s="13">
        <f t="shared" si="280"/>
        <v>-1858144.2620001833</v>
      </c>
    </row>
    <row r="17979" spans="1:9">
      <c r="A17979" s="10">
        <v>44306</v>
      </c>
      <c r="B17979" s="10">
        <v>44305</v>
      </c>
      <c r="C17979" t="s">
        <v>21221</v>
      </c>
      <c r="D17979" t="s">
        <v>21220</v>
      </c>
      <c r="E17979" t="s">
        <v>11</v>
      </c>
      <c r="F17979" s="1">
        <v>-600.36</v>
      </c>
      <c r="I17979" s="13">
        <f t="shared" si="280"/>
        <v>-1858744.6220001834</v>
      </c>
    </row>
    <row r="17980" spans="1:9">
      <c r="A17980" s="10">
        <v>44306</v>
      </c>
      <c r="B17980" s="10">
        <v>44305</v>
      </c>
      <c r="C17980" t="s">
        <v>21219</v>
      </c>
      <c r="D17980" t="s">
        <v>21218</v>
      </c>
      <c r="E17980" t="s">
        <v>11</v>
      </c>
      <c r="F17980" s="1">
        <v>-301715.21299999999</v>
      </c>
      <c r="I17980" s="13">
        <f t="shared" si="280"/>
        <v>-2160459.8350001834</v>
      </c>
    </row>
    <row r="17981" spans="1:9">
      <c r="A17981" s="10">
        <v>44306</v>
      </c>
      <c r="B17981" s="10">
        <v>44305</v>
      </c>
      <c r="C17981" t="s">
        <v>452</v>
      </c>
      <c r="D17981" t="s">
        <v>1943</v>
      </c>
      <c r="E17981" t="s">
        <v>11</v>
      </c>
      <c r="F17981" s="1">
        <v>-0.59499999999999997</v>
      </c>
      <c r="I17981" s="13">
        <f t="shared" si="280"/>
        <v>-2160460.4300001836</v>
      </c>
    </row>
    <row r="17982" spans="1:9">
      <c r="A17982" s="10">
        <v>44306</v>
      </c>
      <c r="B17982" s="10">
        <v>44305</v>
      </c>
      <c r="C17982" t="s">
        <v>21217</v>
      </c>
      <c r="D17982" t="s">
        <v>21216</v>
      </c>
      <c r="E17982" t="s">
        <v>302</v>
      </c>
      <c r="F17982" s="1">
        <v>-1093.078</v>
      </c>
      <c r="I17982" s="13">
        <f t="shared" si="280"/>
        <v>-2161553.5080001839</v>
      </c>
    </row>
    <row r="17983" spans="1:9">
      <c r="A17983" s="10">
        <v>44306</v>
      </c>
      <c r="B17983" s="10">
        <v>44305</v>
      </c>
      <c r="C17983" t="s">
        <v>21215</v>
      </c>
      <c r="D17983" t="s">
        <v>21214</v>
      </c>
      <c r="E17983" t="s">
        <v>7027</v>
      </c>
      <c r="F17983" s="1">
        <v>-187.797</v>
      </c>
      <c r="I17983" s="13">
        <f t="shared" si="280"/>
        <v>-2161741.3050001836</v>
      </c>
    </row>
    <row r="17984" spans="1:9">
      <c r="A17984" s="10">
        <v>44306</v>
      </c>
      <c r="B17984" s="10">
        <v>44305</v>
      </c>
      <c r="C17984" t="s">
        <v>21213</v>
      </c>
      <c r="D17984" t="s">
        <v>21212</v>
      </c>
      <c r="E17984" t="s">
        <v>561</v>
      </c>
      <c r="F17984" s="1">
        <v>-5261.4620000000004</v>
      </c>
      <c r="I17984" s="13">
        <f t="shared" si="280"/>
        <v>-2167002.7670001835</v>
      </c>
    </row>
    <row r="17985" spans="1:9">
      <c r="A17985" s="10">
        <v>44306</v>
      </c>
      <c r="B17985" s="10">
        <v>44305</v>
      </c>
      <c r="C17985" t="s">
        <v>31</v>
      </c>
      <c r="D17985" t="s">
        <v>21212</v>
      </c>
      <c r="E17985" t="s">
        <v>561</v>
      </c>
      <c r="F17985" s="1">
        <v>-1.7849999999999999</v>
      </c>
      <c r="I17985" s="13">
        <f t="shared" si="280"/>
        <v>-2167004.5520001836</v>
      </c>
    </row>
    <row r="17986" spans="1:9">
      <c r="A17986" s="10">
        <v>44306</v>
      </c>
      <c r="B17986" s="10">
        <v>44305</v>
      </c>
      <c r="C17986" t="s">
        <v>21209</v>
      </c>
      <c r="D17986" t="s">
        <v>21208</v>
      </c>
      <c r="E17986" t="s">
        <v>681</v>
      </c>
      <c r="F17986" s="1">
        <v>-1484.088</v>
      </c>
      <c r="I17986" s="13">
        <f t="shared" si="280"/>
        <v>-2168488.6400001836</v>
      </c>
    </row>
    <row r="17987" spans="1:9">
      <c r="A17987" s="10">
        <v>44306</v>
      </c>
      <c r="B17987" s="10">
        <v>44305</v>
      </c>
      <c r="C17987" t="s">
        <v>31</v>
      </c>
      <c r="D17987" t="s">
        <v>21208</v>
      </c>
      <c r="E17987" t="s">
        <v>681</v>
      </c>
      <c r="F17987" s="1">
        <v>-1.7849999999999999</v>
      </c>
      <c r="I17987" s="13">
        <f t="shared" ref="I17987:I18050" si="281">I17986+F17987+G17987</f>
        <v>-2168490.4250001837</v>
      </c>
    </row>
    <row r="17988" spans="1:9">
      <c r="A17988" s="10">
        <v>44306</v>
      </c>
      <c r="B17988" s="10">
        <v>44305</v>
      </c>
      <c r="C17988" t="s">
        <v>21202</v>
      </c>
      <c r="D17988" t="s">
        <v>21201</v>
      </c>
      <c r="E17988" t="s">
        <v>595</v>
      </c>
      <c r="F17988" s="1">
        <v>-1066.7750000000001</v>
      </c>
      <c r="I17988" s="13">
        <f t="shared" si="281"/>
        <v>-2169557.2000001837</v>
      </c>
    </row>
    <row r="17989" spans="1:9">
      <c r="A17989" s="10">
        <v>44306</v>
      </c>
      <c r="B17989" s="10">
        <v>44305</v>
      </c>
      <c r="C17989" t="s">
        <v>31</v>
      </c>
      <c r="D17989" t="s">
        <v>21201</v>
      </c>
      <c r="E17989" t="s">
        <v>595</v>
      </c>
      <c r="F17989" s="1">
        <v>-1.7849999999999999</v>
      </c>
      <c r="I17989" s="13">
        <f t="shared" si="281"/>
        <v>-2169558.9850001838</v>
      </c>
    </row>
    <row r="17990" spans="1:9">
      <c r="A17990" s="10">
        <v>44306</v>
      </c>
      <c r="B17990" s="10">
        <v>44305</v>
      </c>
      <c r="C17990" t="s">
        <v>21200</v>
      </c>
      <c r="D17990" t="s">
        <v>21199</v>
      </c>
      <c r="E17990" t="s">
        <v>11</v>
      </c>
      <c r="F17990" s="1">
        <v>-333.1</v>
      </c>
      <c r="I17990" s="13">
        <f t="shared" si="281"/>
        <v>-2169892.0850001839</v>
      </c>
    </row>
    <row r="17991" spans="1:9">
      <c r="A17991" s="10">
        <v>44306</v>
      </c>
      <c r="B17991" s="10">
        <v>44305</v>
      </c>
      <c r="C17991" t="s">
        <v>21198</v>
      </c>
      <c r="D17991" t="s">
        <v>21197</v>
      </c>
      <c r="E17991" t="s">
        <v>12732</v>
      </c>
      <c r="F17991" s="1">
        <v>-1680.001</v>
      </c>
      <c r="I17991" s="13">
        <f t="shared" si="281"/>
        <v>-2171572.0860001841</v>
      </c>
    </row>
    <row r="17992" spans="1:9">
      <c r="A17992" s="10">
        <v>44306</v>
      </c>
      <c r="B17992" s="10">
        <v>44305</v>
      </c>
      <c r="C17992" t="s">
        <v>21196</v>
      </c>
      <c r="D17992" t="s">
        <v>21195</v>
      </c>
      <c r="E17992" t="s">
        <v>12732</v>
      </c>
      <c r="F17992" s="1">
        <v>-1013.376</v>
      </c>
      <c r="I17992" s="13">
        <f t="shared" si="281"/>
        <v>-2172585.4620001842</v>
      </c>
    </row>
    <row r="17993" spans="1:9">
      <c r="A17993" s="10">
        <v>44306</v>
      </c>
      <c r="B17993" s="10">
        <v>44305</v>
      </c>
      <c r="C17993" t="s">
        <v>21193</v>
      </c>
      <c r="D17993" t="s">
        <v>21192</v>
      </c>
      <c r="E17993" t="s">
        <v>11</v>
      </c>
      <c r="F17993" s="1">
        <v>-16123.486999999999</v>
      </c>
      <c r="I17993" s="13">
        <f t="shared" si="281"/>
        <v>-2188708.9490001844</v>
      </c>
    </row>
    <row r="17994" spans="1:9">
      <c r="A17994" s="10">
        <v>44306</v>
      </c>
      <c r="B17994" s="10">
        <v>44305</v>
      </c>
      <c r="C17994" t="s">
        <v>21191</v>
      </c>
      <c r="D17994" t="s">
        <v>21190</v>
      </c>
      <c r="E17994" t="s">
        <v>30</v>
      </c>
      <c r="F17994" s="1">
        <v>-436.28500000000003</v>
      </c>
      <c r="I17994" s="13">
        <f t="shared" si="281"/>
        <v>-2189145.2340001846</v>
      </c>
    </row>
    <row r="17995" spans="1:9">
      <c r="A17995" s="10">
        <v>44306</v>
      </c>
      <c r="B17995" s="10">
        <v>44305</v>
      </c>
      <c r="C17995" t="s">
        <v>31</v>
      </c>
      <c r="D17995" t="s">
        <v>21190</v>
      </c>
      <c r="E17995" t="s">
        <v>30</v>
      </c>
      <c r="F17995" s="1">
        <v>-1.7849999999999999</v>
      </c>
      <c r="I17995" s="13">
        <f t="shared" si="281"/>
        <v>-2189147.0190001847</v>
      </c>
    </row>
    <row r="17996" spans="1:9">
      <c r="A17996" s="10">
        <v>44306</v>
      </c>
      <c r="B17996" s="10">
        <v>44305</v>
      </c>
      <c r="C17996" t="s">
        <v>21187</v>
      </c>
      <c r="D17996" t="s">
        <v>21186</v>
      </c>
      <c r="E17996" t="s">
        <v>11</v>
      </c>
      <c r="F17996" s="1">
        <v>-3973.0619999999999</v>
      </c>
      <c r="I17996" s="13">
        <f t="shared" si="281"/>
        <v>-2193120.0810001846</v>
      </c>
    </row>
    <row r="17997" spans="1:9">
      <c r="A17997" s="10">
        <v>44306</v>
      </c>
      <c r="B17997" s="10">
        <v>44305</v>
      </c>
      <c r="C17997" t="s">
        <v>21185</v>
      </c>
      <c r="D17997" t="s">
        <v>21184</v>
      </c>
      <c r="E17997" t="s">
        <v>11</v>
      </c>
      <c r="F17997" s="1">
        <v>-402.7</v>
      </c>
      <c r="I17997" s="13">
        <f t="shared" si="281"/>
        <v>-2193522.7810001848</v>
      </c>
    </row>
    <row r="17998" spans="1:9">
      <c r="A17998" s="10">
        <v>44306</v>
      </c>
      <c r="B17998" s="10">
        <v>44305</v>
      </c>
      <c r="C17998" t="s">
        <v>184</v>
      </c>
      <c r="E17998" t="s">
        <v>11</v>
      </c>
      <c r="F17998" s="1">
        <v>-10</v>
      </c>
      <c r="I17998" s="13">
        <f t="shared" si="281"/>
        <v>-2193532.7810001848</v>
      </c>
    </row>
    <row r="17999" spans="1:9">
      <c r="A17999" s="10">
        <v>44306</v>
      </c>
      <c r="B17999" s="10">
        <v>44305</v>
      </c>
      <c r="C17999" t="s">
        <v>7</v>
      </c>
      <c r="E17999" t="s">
        <v>11</v>
      </c>
      <c r="F17999" s="1">
        <v>-1.9</v>
      </c>
      <c r="I17999" s="13">
        <f t="shared" si="281"/>
        <v>-2193534.6810001847</v>
      </c>
    </row>
    <row r="18000" spans="1:9">
      <c r="A18000" s="10">
        <v>44306</v>
      </c>
      <c r="B18000" s="10">
        <v>44305</v>
      </c>
      <c r="C18000" t="s">
        <v>21183</v>
      </c>
      <c r="D18000" t="s">
        <v>21182</v>
      </c>
      <c r="E18000" t="s">
        <v>11</v>
      </c>
      <c r="F18000" s="1">
        <v>-280.5</v>
      </c>
      <c r="I18000" s="13">
        <f t="shared" si="281"/>
        <v>-2193815.1810001847</v>
      </c>
    </row>
    <row r="18001" spans="1:11">
      <c r="A18001" s="10">
        <v>44302</v>
      </c>
      <c r="B18001" s="10">
        <v>44305</v>
      </c>
      <c r="C18001" t="s">
        <v>15525</v>
      </c>
      <c r="D18001" t="s">
        <v>1975</v>
      </c>
      <c r="E18001" t="s">
        <v>11</v>
      </c>
      <c r="G18001" s="1">
        <v>1000</v>
      </c>
      <c r="I18001" s="13">
        <f t="shared" si="281"/>
        <v>-2192815.1810001847</v>
      </c>
    </row>
    <row r="18002" spans="1:11">
      <c r="A18002" s="10">
        <v>44302</v>
      </c>
      <c r="B18002" s="10">
        <v>44305</v>
      </c>
      <c r="C18002" t="s">
        <v>21136</v>
      </c>
      <c r="D18002" t="s">
        <v>7713</v>
      </c>
      <c r="E18002" t="s">
        <v>11</v>
      </c>
      <c r="G18002" s="1">
        <v>10000</v>
      </c>
      <c r="I18002" s="13">
        <f t="shared" si="281"/>
        <v>-2182815.1810001847</v>
      </c>
    </row>
    <row r="18003" spans="1:11">
      <c r="A18003" s="10">
        <v>44302</v>
      </c>
      <c r="B18003" s="10">
        <v>44305</v>
      </c>
      <c r="C18003" t="s">
        <v>15615</v>
      </c>
      <c r="D18003" t="s">
        <v>6687</v>
      </c>
      <c r="E18003" t="s">
        <v>11</v>
      </c>
      <c r="G18003" s="1">
        <v>8000</v>
      </c>
      <c r="I18003" s="13">
        <f t="shared" si="281"/>
        <v>-2174815.1810001847</v>
      </c>
    </row>
    <row r="18004" spans="1:11">
      <c r="A18004" s="15">
        <v>44302</v>
      </c>
      <c r="B18004" s="15">
        <v>44305</v>
      </c>
      <c r="C18004" s="16" t="s">
        <v>21131</v>
      </c>
      <c r="D18004" s="16" t="s">
        <v>21130</v>
      </c>
      <c r="E18004" s="16" t="s">
        <v>11</v>
      </c>
      <c r="F18004" s="17"/>
      <c r="G18004" s="17">
        <v>150000</v>
      </c>
      <c r="H18004" s="16"/>
      <c r="I18004" s="13">
        <f t="shared" si="281"/>
        <v>-2024815.1810001847</v>
      </c>
      <c r="K18004" s="1">
        <v>2024856.7949999999</v>
      </c>
    </row>
    <row r="18005" spans="1:11">
      <c r="A18005" s="10">
        <v>44307</v>
      </c>
      <c r="B18005" s="10">
        <v>44306</v>
      </c>
      <c r="C18005" t="s">
        <v>21269</v>
      </c>
      <c r="D18005" t="s">
        <v>21268</v>
      </c>
      <c r="E18005" t="s">
        <v>7414</v>
      </c>
      <c r="F18005" s="1">
        <v>-437.56799999999998</v>
      </c>
      <c r="I18005" s="13">
        <f t="shared" si="281"/>
        <v>-2025252.7490001847</v>
      </c>
    </row>
    <row r="18006" spans="1:11">
      <c r="A18006" s="10">
        <v>44307</v>
      </c>
      <c r="B18006" s="10">
        <v>44306</v>
      </c>
      <c r="C18006" t="s">
        <v>21266</v>
      </c>
      <c r="D18006" t="s">
        <v>21265</v>
      </c>
      <c r="E18006" t="s">
        <v>8828</v>
      </c>
      <c r="F18006" s="1">
        <v>-1082.0899999999999</v>
      </c>
      <c r="I18006" s="13">
        <f t="shared" si="281"/>
        <v>-2026334.8390001848</v>
      </c>
    </row>
    <row r="18007" spans="1:11">
      <c r="A18007" s="10">
        <v>44307</v>
      </c>
      <c r="B18007" s="10">
        <v>44306</v>
      </c>
      <c r="C18007" t="s">
        <v>31</v>
      </c>
      <c r="D18007" t="s">
        <v>21265</v>
      </c>
      <c r="E18007" t="s">
        <v>8828</v>
      </c>
      <c r="F18007" s="1">
        <v>-1.7849999999999999</v>
      </c>
      <c r="I18007" s="13">
        <f t="shared" si="281"/>
        <v>-2026336.6240001847</v>
      </c>
    </row>
    <row r="18008" spans="1:11">
      <c r="A18008" s="10">
        <v>44307</v>
      </c>
      <c r="B18008" s="10">
        <v>44306</v>
      </c>
      <c r="C18008" t="s">
        <v>21264</v>
      </c>
      <c r="D18008" t="s">
        <v>21263</v>
      </c>
      <c r="E18008" t="s">
        <v>3485</v>
      </c>
      <c r="F18008" s="1">
        <v>-170.1</v>
      </c>
      <c r="I18008" s="13">
        <f t="shared" si="281"/>
        <v>-2026506.7240001848</v>
      </c>
    </row>
    <row r="18009" spans="1:11">
      <c r="A18009" s="10">
        <v>44307</v>
      </c>
      <c r="B18009" s="10">
        <v>44306</v>
      </c>
      <c r="C18009" t="s">
        <v>12249</v>
      </c>
      <c r="D18009" t="s">
        <v>21260</v>
      </c>
      <c r="E18009" t="s">
        <v>11</v>
      </c>
      <c r="F18009" s="1">
        <v>-0.59499999999999997</v>
      </c>
      <c r="I18009" s="13">
        <f t="shared" si="281"/>
        <v>-2026507.3190001848</v>
      </c>
    </row>
    <row r="18010" spans="1:11">
      <c r="A18010" s="10">
        <v>44307</v>
      </c>
      <c r="B18010" s="10">
        <v>44306</v>
      </c>
      <c r="C18010" t="s">
        <v>21256</v>
      </c>
      <c r="D18010" t="s">
        <v>21255</v>
      </c>
      <c r="E18010" t="s">
        <v>181</v>
      </c>
      <c r="F18010" s="1">
        <v>-385.565</v>
      </c>
      <c r="I18010" s="13">
        <f t="shared" si="281"/>
        <v>-2026892.8840001847</v>
      </c>
    </row>
    <row r="18011" spans="1:11">
      <c r="A18011" s="10">
        <v>44307</v>
      </c>
      <c r="B18011" s="10">
        <v>44306</v>
      </c>
      <c r="C18011" t="s">
        <v>21254</v>
      </c>
      <c r="D18011" t="s">
        <v>21253</v>
      </c>
      <c r="E18011" t="s">
        <v>181</v>
      </c>
      <c r="F18011" s="1">
        <v>-337.96499999999997</v>
      </c>
      <c r="I18011" s="13">
        <f t="shared" si="281"/>
        <v>-2027230.8490001848</v>
      </c>
    </row>
    <row r="18012" spans="1:11">
      <c r="A18012" s="10">
        <v>44307</v>
      </c>
      <c r="B18012" s="10">
        <v>44306</v>
      </c>
      <c r="C18012" t="s">
        <v>21252</v>
      </c>
      <c r="D18012" t="s">
        <v>21251</v>
      </c>
      <c r="E18012" t="s">
        <v>181</v>
      </c>
      <c r="F18012" s="1">
        <v>-337.96499999999997</v>
      </c>
      <c r="I18012" s="13">
        <f t="shared" si="281"/>
        <v>-2027568.8140001849</v>
      </c>
    </row>
    <row r="18013" spans="1:11">
      <c r="A18013" s="10">
        <v>44307</v>
      </c>
      <c r="B18013" s="10">
        <v>44306</v>
      </c>
      <c r="C18013" t="s">
        <v>21250</v>
      </c>
      <c r="D18013" t="s">
        <v>21249</v>
      </c>
      <c r="E18013" t="s">
        <v>181</v>
      </c>
      <c r="F18013" s="1">
        <v>-403.41500000000002</v>
      </c>
      <c r="I18013" s="13">
        <f t="shared" si="281"/>
        <v>-2027972.2290001849</v>
      </c>
    </row>
    <row r="18014" spans="1:11">
      <c r="A18014" s="10">
        <v>44307</v>
      </c>
      <c r="B18014" s="10">
        <v>44306</v>
      </c>
      <c r="C18014" t="s">
        <v>21248</v>
      </c>
      <c r="D18014" t="s">
        <v>21247</v>
      </c>
      <c r="E18014" t="s">
        <v>4270</v>
      </c>
      <c r="F18014" s="1">
        <v>-593.23</v>
      </c>
      <c r="I18014" s="13">
        <f t="shared" si="281"/>
        <v>-2028565.4590001849</v>
      </c>
    </row>
    <row r="18015" spans="1:11">
      <c r="A18015" s="10">
        <v>44307</v>
      </c>
      <c r="B18015" s="10">
        <v>44306</v>
      </c>
      <c r="C18015" t="s">
        <v>21246</v>
      </c>
      <c r="D18015" t="s">
        <v>21245</v>
      </c>
      <c r="E18015" t="s">
        <v>5616</v>
      </c>
      <c r="F18015" s="1">
        <v>-802.66</v>
      </c>
      <c r="I18015" s="13">
        <f t="shared" si="281"/>
        <v>-2029368.1190001848</v>
      </c>
    </row>
    <row r="18016" spans="1:11">
      <c r="A18016" s="10">
        <v>44307</v>
      </c>
      <c r="B18016" s="10">
        <v>44306</v>
      </c>
      <c r="C18016" t="s">
        <v>21244</v>
      </c>
      <c r="D18016" t="s">
        <v>21243</v>
      </c>
      <c r="E18016" t="s">
        <v>7414</v>
      </c>
      <c r="F18016" s="1">
        <v>-1363.6559999999999</v>
      </c>
      <c r="I18016" s="13">
        <f t="shared" si="281"/>
        <v>-2030731.7750001848</v>
      </c>
    </row>
    <row r="18017" spans="1:11">
      <c r="A18017" s="15">
        <v>44305</v>
      </c>
      <c r="B18017" s="15">
        <v>44306</v>
      </c>
      <c r="C18017" s="16" t="s">
        <v>21163</v>
      </c>
      <c r="D18017" s="16" t="s">
        <v>21162</v>
      </c>
      <c r="E18017" s="16" t="s">
        <v>21161</v>
      </c>
      <c r="F18017" s="17"/>
      <c r="G18017" s="17">
        <v>121.574</v>
      </c>
      <c r="H18017" s="16"/>
      <c r="I18017" s="13">
        <f t="shared" si="281"/>
        <v>-2030610.2010001848</v>
      </c>
      <c r="K18017" s="1">
        <v>2030651.8149999999</v>
      </c>
    </row>
    <row r="18018" spans="1:11">
      <c r="A18018" s="10">
        <v>44309</v>
      </c>
      <c r="B18018" s="10">
        <v>44307</v>
      </c>
      <c r="C18018" t="s">
        <v>7</v>
      </c>
      <c r="D18018" t="s">
        <v>21291</v>
      </c>
      <c r="E18018" t="s">
        <v>21289</v>
      </c>
      <c r="F18018" s="1">
        <v>-7.6</v>
      </c>
      <c r="I18018" s="13">
        <f t="shared" si="281"/>
        <v>-2030617.8010001848</v>
      </c>
    </row>
    <row r="18019" spans="1:11">
      <c r="A18019" s="10">
        <v>44309</v>
      </c>
      <c r="B18019" s="10">
        <v>44307</v>
      </c>
      <c r="C18019" t="s">
        <v>60</v>
      </c>
      <c r="D18019" t="s">
        <v>21290</v>
      </c>
      <c r="E18019" t="s">
        <v>21289</v>
      </c>
      <c r="F18019" s="1">
        <v>-10</v>
      </c>
      <c r="I18019" s="13">
        <f t="shared" si="281"/>
        <v>-2030627.8010001848</v>
      </c>
    </row>
    <row r="18020" spans="1:11">
      <c r="A18020" s="10">
        <v>44309</v>
      </c>
      <c r="B18020" s="10">
        <v>44307</v>
      </c>
      <c r="C18020" t="s">
        <v>105</v>
      </c>
      <c r="D18020" t="s">
        <v>21288</v>
      </c>
      <c r="E18020" t="s">
        <v>21287</v>
      </c>
      <c r="F18020" s="1">
        <v>-0.5</v>
      </c>
      <c r="I18020" s="13">
        <f t="shared" si="281"/>
        <v>-2030628.3010001848</v>
      </c>
    </row>
    <row r="18021" spans="1:11">
      <c r="A18021" s="10">
        <v>44309</v>
      </c>
      <c r="B18021" s="10">
        <v>44307</v>
      </c>
      <c r="C18021" t="s">
        <v>7</v>
      </c>
      <c r="D18021" t="s">
        <v>21286</v>
      </c>
      <c r="E18021" t="s">
        <v>21282</v>
      </c>
      <c r="F18021" s="1">
        <v>-7.6</v>
      </c>
      <c r="I18021" s="13">
        <f t="shared" si="281"/>
        <v>-2030635.9010001849</v>
      </c>
    </row>
    <row r="18022" spans="1:11">
      <c r="A18022" s="10">
        <v>44309</v>
      </c>
      <c r="B18022" s="10">
        <v>44307</v>
      </c>
      <c r="C18022" t="s">
        <v>96</v>
      </c>
      <c r="D18022" t="s">
        <v>21285</v>
      </c>
      <c r="E18022" t="s">
        <v>21284</v>
      </c>
      <c r="F18022" s="1">
        <v>-30</v>
      </c>
      <c r="I18022" s="13">
        <f t="shared" si="281"/>
        <v>-2030665.9010001849</v>
      </c>
    </row>
    <row r="18023" spans="1:11">
      <c r="A18023" s="10">
        <v>44309</v>
      </c>
      <c r="B18023" s="10">
        <v>44307</v>
      </c>
      <c r="C18023" t="s">
        <v>60</v>
      </c>
      <c r="D18023" t="s">
        <v>21283</v>
      </c>
      <c r="E18023" t="s">
        <v>21282</v>
      </c>
      <c r="F18023" s="1">
        <v>-10</v>
      </c>
      <c r="I18023" s="13">
        <f t="shared" si="281"/>
        <v>-2030675.9010001849</v>
      </c>
    </row>
    <row r="18024" spans="1:11">
      <c r="A18024" s="10">
        <v>44309</v>
      </c>
      <c r="B18024" s="10">
        <v>44307</v>
      </c>
      <c r="C18024" t="s">
        <v>105</v>
      </c>
      <c r="D18024" t="s">
        <v>21281</v>
      </c>
      <c r="E18024" t="s">
        <v>21280</v>
      </c>
      <c r="F18024" s="1">
        <v>-0.5</v>
      </c>
      <c r="I18024" s="13">
        <f t="shared" si="281"/>
        <v>-2030676.4010001849</v>
      </c>
    </row>
    <row r="18025" spans="1:11">
      <c r="A18025" s="10">
        <v>44309</v>
      </c>
      <c r="B18025" s="10">
        <v>44307</v>
      </c>
      <c r="C18025" t="s">
        <v>96</v>
      </c>
      <c r="D18025" t="s">
        <v>21279</v>
      </c>
      <c r="E18025" t="s">
        <v>21278</v>
      </c>
      <c r="F18025" s="1">
        <v>-30</v>
      </c>
      <c r="I18025" s="13">
        <f t="shared" si="281"/>
        <v>-2030706.4010001849</v>
      </c>
    </row>
    <row r="18026" spans="1:11">
      <c r="A18026" s="10">
        <v>44308</v>
      </c>
      <c r="B18026" s="10">
        <v>44307</v>
      </c>
      <c r="C18026" t="s">
        <v>21277</v>
      </c>
      <c r="D18026" t="s">
        <v>21276</v>
      </c>
      <c r="E18026" t="s">
        <v>12586</v>
      </c>
      <c r="F18026" s="1">
        <v>-3130.3</v>
      </c>
      <c r="I18026" s="13">
        <f t="shared" si="281"/>
        <v>-2033836.701000185</v>
      </c>
    </row>
    <row r="18027" spans="1:11">
      <c r="A18027" s="10">
        <v>44308</v>
      </c>
      <c r="B18027" s="10">
        <v>44307</v>
      </c>
      <c r="C18027" t="s">
        <v>21275</v>
      </c>
      <c r="D18027" t="s">
        <v>21274</v>
      </c>
      <c r="E18027" t="s">
        <v>3643</v>
      </c>
      <c r="F18027" s="1">
        <v>-4404.8289999999997</v>
      </c>
      <c r="I18027" s="13">
        <f t="shared" si="281"/>
        <v>-2038241.5300001849</v>
      </c>
    </row>
    <row r="18028" spans="1:11">
      <c r="A18028" s="10">
        <v>44308</v>
      </c>
      <c r="B18028" s="10">
        <v>44307</v>
      </c>
      <c r="C18028" t="s">
        <v>21273</v>
      </c>
      <c r="D18028" t="s">
        <v>21272</v>
      </c>
      <c r="E18028" t="s">
        <v>237</v>
      </c>
      <c r="F18028" s="1">
        <v>-162865.851</v>
      </c>
      <c r="I18028" s="13">
        <f t="shared" si="281"/>
        <v>-2201107.3810001849</v>
      </c>
    </row>
    <row r="18029" spans="1:11">
      <c r="A18029" s="10">
        <v>44308</v>
      </c>
      <c r="B18029" s="10">
        <v>44307</v>
      </c>
      <c r="C18029" t="s">
        <v>21271</v>
      </c>
      <c r="D18029" t="s">
        <v>21270</v>
      </c>
      <c r="E18029" t="s">
        <v>20840</v>
      </c>
      <c r="F18029" s="1">
        <v>-1767.7439999999999</v>
      </c>
      <c r="I18029" s="13">
        <f t="shared" si="281"/>
        <v>-2202875.1250001849</v>
      </c>
    </row>
    <row r="18030" spans="1:11">
      <c r="A18030" s="10">
        <v>44306</v>
      </c>
      <c r="B18030" s="10">
        <v>44307</v>
      </c>
      <c r="C18030" t="s">
        <v>15521</v>
      </c>
      <c r="D18030" t="s">
        <v>1884</v>
      </c>
      <c r="E18030" t="s">
        <v>11</v>
      </c>
      <c r="G18030" s="1">
        <v>12000</v>
      </c>
      <c r="I18030" s="13">
        <f t="shared" si="281"/>
        <v>-2190875.1250001849</v>
      </c>
    </row>
    <row r="18031" spans="1:11">
      <c r="A18031" s="10">
        <v>44306</v>
      </c>
      <c r="B18031" s="10">
        <v>44307</v>
      </c>
      <c r="C18031" t="s">
        <v>7323</v>
      </c>
      <c r="D18031" t="s">
        <v>2415</v>
      </c>
      <c r="E18031" t="s">
        <v>11</v>
      </c>
      <c r="G18031" s="1">
        <v>4000</v>
      </c>
      <c r="I18031" s="13">
        <f t="shared" si="281"/>
        <v>-2186875.1250001849</v>
      </c>
    </row>
    <row r="18032" spans="1:11">
      <c r="A18032" s="10">
        <v>44306</v>
      </c>
      <c r="B18032" s="10">
        <v>44307</v>
      </c>
      <c r="C18032" t="s">
        <v>21230</v>
      </c>
      <c r="D18032" t="s">
        <v>1323</v>
      </c>
      <c r="E18032" t="s">
        <v>11</v>
      </c>
      <c r="G18032" s="1">
        <v>2000</v>
      </c>
      <c r="I18032" s="13">
        <f t="shared" si="281"/>
        <v>-2184875.1250001849</v>
      </c>
    </row>
    <row r="18033" spans="1:11">
      <c r="A18033" s="10">
        <v>44306</v>
      </c>
      <c r="B18033" s="10">
        <v>44307</v>
      </c>
      <c r="C18033" t="s">
        <v>12421</v>
      </c>
      <c r="D18033" t="s">
        <v>1943</v>
      </c>
      <c r="E18033" t="s">
        <v>11</v>
      </c>
      <c r="G18033" s="1">
        <v>18000</v>
      </c>
      <c r="I18033" s="13">
        <f t="shared" si="281"/>
        <v>-2166875.1250001849</v>
      </c>
    </row>
    <row r="18034" spans="1:11">
      <c r="A18034" s="15">
        <v>44306</v>
      </c>
      <c r="B18034" s="15">
        <v>44307</v>
      </c>
      <c r="C18034" s="16" t="s">
        <v>21181</v>
      </c>
      <c r="D18034" s="16" t="s">
        <v>21180</v>
      </c>
      <c r="E18034" s="16" t="s">
        <v>11</v>
      </c>
      <c r="F18034" s="17"/>
      <c r="G18034" s="17">
        <v>150000</v>
      </c>
      <c r="H18034" s="16"/>
      <c r="I18034" s="13">
        <f t="shared" si="281"/>
        <v>-2016875.1250001849</v>
      </c>
      <c r="K18034" s="1">
        <v>2016916.7390000001</v>
      </c>
    </row>
    <row r="18035" spans="1:11">
      <c r="A18035" s="10">
        <v>44309</v>
      </c>
      <c r="B18035" s="10">
        <v>44308</v>
      </c>
      <c r="C18035" t="s">
        <v>21297</v>
      </c>
      <c r="D18035" t="s">
        <v>21296</v>
      </c>
      <c r="E18035" t="s">
        <v>8709</v>
      </c>
      <c r="F18035" s="1">
        <v>-5225.4399999999996</v>
      </c>
      <c r="I18035" s="13">
        <f t="shared" si="281"/>
        <v>-2022100.5650001848</v>
      </c>
    </row>
    <row r="18036" spans="1:11">
      <c r="A18036" s="10">
        <v>44309</v>
      </c>
      <c r="B18036" s="10">
        <v>44308</v>
      </c>
      <c r="C18036" t="s">
        <v>21295</v>
      </c>
      <c r="D18036" t="s">
        <v>21294</v>
      </c>
      <c r="E18036" t="s">
        <v>14128</v>
      </c>
      <c r="F18036" s="1">
        <v>-153</v>
      </c>
      <c r="I18036" s="13">
        <f t="shared" si="281"/>
        <v>-2022253.5650001848</v>
      </c>
    </row>
    <row r="18037" spans="1:11">
      <c r="A18037" s="10">
        <v>44309</v>
      </c>
      <c r="B18037" s="10">
        <v>44308</v>
      </c>
      <c r="C18037" t="s">
        <v>21293</v>
      </c>
      <c r="D18037" t="s">
        <v>21292</v>
      </c>
      <c r="E18037" t="s">
        <v>6853</v>
      </c>
      <c r="F18037" s="1">
        <v>-1670.5509999999999</v>
      </c>
      <c r="I18037" s="13">
        <f t="shared" si="281"/>
        <v>-2023924.1160001848</v>
      </c>
    </row>
    <row r="18038" spans="1:11">
      <c r="A18038" s="15">
        <v>44307</v>
      </c>
      <c r="B18038" s="15">
        <v>44308</v>
      </c>
      <c r="C18038" s="16" t="s">
        <v>21261</v>
      </c>
      <c r="D18038" s="16" t="s">
        <v>21260</v>
      </c>
      <c r="E18038" s="16" t="s">
        <v>11</v>
      </c>
      <c r="F18038" s="17"/>
      <c r="G18038" s="17">
        <v>250000</v>
      </c>
      <c r="H18038" s="16"/>
      <c r="I18038" s="13">
        <f t="shared" si="281"/>
        <v>-1773924.1160001848</v>
      </c>
      <c r="K18038" s="1">
        <v>1773965.73</v>
      </c>
    </row>
    <row r="18039" spans="1:11">
      <c r="A18039" s="10">
        <v>44312</v>
      </c>
      <c r="B18039" s="10">
        <v>44309</v>
      </c>
      <c r="C18039" t="s">
        <v>21325</v>
      </c>
      <c r="D18039" t="s">
        <v>21324</v>
      </c>
      <c r="E18039" t="s">
        <v>21011</v>
      </c>
      <c r="F18039" s="1">
        <v>-298.10000000000002</v>
      </c>
      <c r="I18039" s="13">
        <f t="shared" si="281"/>
        <v>-1774222.2160001849</v>
      </c>
    </row>
    <row r="18040" spans="1:11">
      <c r="A18040" s="10">
        <v>44312</v>
      </c>
      <c r="B18040" s="10">
        <v>44309</v>
      </c>
      <c r="C18040" t="s">
        <v>21323</v>
      </c>
      <c r="D18040" t="s">
        <v>21322</v>
      </c>
      <c r="E18040" t="s">
        <v>21321</v>
      </c>
      <c r="F18040" s="1">
        <v>-1324.7860000000001</v>
      </c>
      <c r="I18040" s="13">
        <f t="shared" si="281"/>
        <v>-1775547.002000185</v>
      </c>
    </row>
    <row r="18041" spans="1:11">
      <c r="A18041" s="10">
        <v>44312</v>
      </c>
      <c r="B18041" s="10">
        <v>44309</v>
      </c>
      <c r="C18041" t="s">
        <v>21320</v>
      </c>
      <c r="D18041" t="s">
        <v>21319</v>
      </c>
      <c r="E18041" t="s">
        <v>11</v>
      </c>
      <c r="F18041" s="1">
        <v>-11773.021000000001</v>
      </c>
      <c r="I18041" s="13">
        <f t="shared" si="281"/>
        <v>-1787320.0230001849</v>
      </c>
    </row>
    <row r="18042" spans="1:11">
      <c r="A18042" s="10">
        <v>44312</v>
      </c>
      <c r="B18042" s="10">
        <v>44309</v>
      </c>
      <c r="C18042" t="s">
        <v>452</v>
      </c>
      <c r="D18042" t="s">
        <v>2602</v>
      </c>
      <c r="E18042" t="s">
        <v>11</v>
      </c>
      <c r="F18042" s="1">
        <v>-0.59499999999999997</v>
      </c>
      <c r="I18042" s="13">
        <f t="shared" si="281"/>
        <v>-1787320.6180001849</v>
      </c>
    </row>
    <row r="18043" spans="1:11">
      <c r="A18043" s="10">
        <v>44312</v>
      </c>
      <c r="B18043" s="10">
        <v>44309</v>
      </c>
      <c r="C18043" t="s">
        <v>12249</v>
      </c>
      <c r="D18043" t="s">
        <v>21316</v>
      </c>
      <c r="E18043" t="s">
        <v>11</v>
      </c>
      <c r="F18043" s="1">
        <v>-0.59499999999999997</v>
      </c>
      <c r="I18043" s="13">
        <f t="shared" si="281"/>
        <v>-1787321.2130001849</v>
      </c>
    </row>
    <row r="18044" spans="1:11">
      <c r="A18044" s="10">
        <v>44312</v>
      </c>
      <c r="B18044" s="10">
        <v>44309</v>
      </c>
      <c r="C18044" t="s">
        <v>21315</v>
      </c>
      <c r="D18044" t="s">
        <v>21314</v>
      </c>
      <c r="E18044" t="s">
        <v>332</v>
      </c>
      <c r="F18044" s="1">
        <v>-24710.993999999999</v>
      </c>
      <c r="I18044" s="13">
        <f t="shared" si="281"/>
        <v>-1812032.2070001848</v>
      </c>
    </row>
    <row r="18045" spans="1:11">
      <c r="A18045" s="10">
        <v>44312</v>
      </c>
      <c r="B18045" s="10">
        <v>44309</v>
      </c>
      <c r="C18045" t="s">
        <v>31</v>
      </c>
      <c r="D18045" t="s">
        <v>21314</v>
      </c>
      <c r="E18045" t="s">
        <v>332</v>
      </c>
      <c r="F18045" s="1">
        <v>-1.7849999999999999</v>
      </c>
      <c r="I18045" s="13">
        <f t="shared" si="281"/>
        <v>-1812033.9920001847</v>
      </c>
    </row>
    <row r="18046" spans="1:11">
      <c r="A18046" s="10">
        <v>44312</v>
      </c>
      <c r="B18046" s="10">
        <v>44309</v>
      </c>
      <c r="C18046" t="s">
        <v>21313</v>
      </c>
      <c r="D18046" t="s">
        <v>21312</v>
      </c>
      <c r="E18046" t="s">
        <v>8015</v>
      </c>
      <c r="F18046" s="1">
        <v>-2955.9229999999998</v>
      </c>
      <c r="I18046" s="13">
        <f t="shared" si="281"/>
        <v>-1814989.9150001847</v>
      </c>
    </row>
    <row r="18047" spans="1:11">
      <c r="A18047" s="10">
        <v>44312</v>
      </c>
      <c r="B18047" s="10">
        <v>44309</v>
      </c>
      <c r="C18047" t="s">
        <v>31</v>
      </c>
      <c r="D18047" t="s">
        <v>21312</v>
      </c>
      <c r="E18047" t="s">
        <v>8015</v>
      </c>
      <c r="F18047" s="1">
        <v>-1.7849999999999999</v>
      </c>
      <c r="I18047" s="13">
        <f t="shared" si="281"/>
        <v>-1814991.7000001846</v>
      </c>
    </row>
    <row r="18048" spans="1:11">
      <c r="A18048" s="10">
        <v>44312</v>
      </c>
      <c r="B18048" s="10">
        <v>44309</v>
      </c>
      <c r="C18048" t="s">
        <v>21311</v>
      </c>
      <c r="E18048" t="s">
        <v>21310</v>
      </c>
      <c r="F18048" s="1">
        <v>-8379.5239999999994</v>
      </c>
      <c r="I18048" s="13">
        <f t="shared" si="281"/>
        <v>-1823371.2240001846</v>
      </c>
    </row>
    <row r="18049" spans="1:11">
      <c r="A18049" s="10">
        <v>44312</v>
      </c>
      <c r="B18049" s="10">
        <v>44309</v>
      </c>
      <c r="C18049" t="s">
        <v>101</v>
      </c>
      <c r="E18049" t="s">
        <v>11</v>
      </c>
      <c r="F18049" s="1">
        <v>-9.52</v>
      </c>
      <c r="I18049" s="13">
        <f t="shared" si="281"/>
        <v>-1823380.7440001846</v>
      </c>
    </row>
    <row r="18050" spans="1:11">
      <c r="A18050" s="10">
        <v>44312</v>
      </c>
      <c r="B18050" s="10">
        <v>44309</v>
      </c>
      <c r="C18050" t="s">
        <v>452</v>
      </c>
      <c r="D18050" t="s">
        <v>2081</v>
      </c>
      <c r="E18050" t="s">
        <v>11</v>
      </c>
      <c r="F18050" s="1">
        <v>-0.59499999999999997</v>
      </c>
      <c r="I18050" s="13">
        <f t="shared" si="281"/>
        <v>-1823381.3390001846</v>
      </c>
    </row>
    <row r="18051" spans="1:11">
      <c r="A18051" s="10">
        <v>44312</v>
      </c>
      <c r="B18051" s="10">
        <v>44309</v>
      </c>
      <c r="C18051" t="s">
        <v>21309</v>
      </c>
      <c r="D18051" t="s">
        <v>21308</v>
      </c>
      <c r="E18051" t="s">
        <v>19547</v>
      </c>
      <c r="F18051" s="1">
        <v>-55377.184999999998</v>
      </c>
      <c r="I18051" s="13">
        <f t="shared" ref="I18051:I18114" si="282">I18050+F18051+G18051</f>
        <v>-1878758.5240001846</v>
      </c>
    </row>
    <row r="18052" spans="1:11">
      <c r="A18052" s="10">
        <v>44312</v>
      </c>
      <c r="B18052" s="10">
        <v>44309</v>
      </c>
      <c r="C18052" t="s">
        <v>21307</v>
      </c>
      <c r="D18052" t="s">
        <v>21306</v>
      </c>
      <c r="E18052" t="s">
        <v>20153</v>
      </c>
      <c r="F18052" s="1">
        <v>-451.5</v>
      </c>
      <c r="I18052" s="13">
        <f t="shared" si="282"/>
        <v>-1879210.0240001846</v>
      </c>
    </row>
    <row r="18053" spans="1:11">
      <c r="A18053" s="10">
        <v>44312</v>
      </c>
      <c r="B18053" s="10">
        <v>44309</v>
      </c>
      <c r="C18053" t="s">
        <v>427</v>
      </c>
      <c r="D18053" t="s">
        <v>21305</v>
      </c>
      <c r="E18053" t="s">
        <v>429</v>
      </c>
      <c r="F18053" s="1">
        <v>-3070.58</v>
      </c>
      <c r="I18053" s="13">
        <f t="shared" si="282"/>
        <v>-1882280.6040001847</v>
      </c>
    </row>
    <row r="18054" spans="1:11">
      <c r="A18054" s="10">
        <v>44312</v>
      </c>
      <c r="B18054" s="10">
        <v>44309</v>
      </c>
      <c r="C18054" t="s">
        <v>430</v>
      </c>
      <c r="D18054" t="s">
        <v>21305</v>
      </c>
      <c r="E18054" t="s">
        <v>431</v>
      </c>
      <c r="F18054" s="1">
        <v>-1.19</v>
      </c>
      <c r="I18054" s="13">
        <f t="shared" si="282"/>
        <v>-1882281.7940001846</v>
      </c>
    </row>
    <row r="18055" spans="1:11">
      <c r="A18055" s="10">
        <v>44312</v>
      </c>
      <c r="B18055" s="10">
        <v>44309</v>
      </c>
      <c r="C18055" t="s">
        <v>452</v>
      </c>
      <c r="D18055" t="s">
        <v>1829</v>
      </c>
      <c r="E18055" t="s">
        <v>11</v>
      </c>
      <c r="F18055" s="1">
        <v>-0.59499999999999997</v>
      </c>
      <c r="I18055" s="13">
        <f t="shared" si="282"/>
        <v>-1882282.3890001846</v>
      </c>
    </row>
    <row r="18056" spans="1:11">
      <c r="A18056" s="10">
        <v>44312</v>
      </c>
      <c r="B18056" s="10">
        <v>44309</v>
      </c>
      <c r="C18056" t="s">
        <v>452</v>
      </c>
      <c r="D18056" t="s">
        <v>1945</v>
      </c>
      <c r="E18056" t="s">
        <v>11</v>
      </c>
      <c r="F18056" s="1">
        <v>-0.59499999999999997</v>
      </c>
      <c r="I18056" s="13">
        <f t="shared" si="282"/>
        <v>-1882282.9840001846</v>
      </c>
    </row>
    <row r="18057" spans="1:11">
      <c r="A18057" s="10">
        <v>44312</v>
      </c>
      <c r="B18057" s="10">
        <v>44309</v>
      </c>
      <c r="C18057" t="s">
        <v>21304</v>
      </c>
      <c r="D18057" t="s">
        <v>21303</v>
      </c>
      <c r="E18057" t="s">
        <v>11</v>
      </c>
      <c r="F18057" s="1">
        <v>-250000</v>
      </c>
      <c r="I18057" s="13">
        <f t="shared" si="282"/>
        <v>-2132282.9840001846</v>
      </c>
    </row>
    <row r="18058" spans="1:11">
      <c r="A18058" s="10">
        <v>44312</v>
      </c>
      <c r="B18058" s="10">
        <v>44309</v>
      </c>
      <c r="C18058" t="s">
        <v>452</v>
      </c>
      <c r="D18058" t="s">
        <v>1256</v>
      </c>
      <c r="E18058" t="s">
        <v>11</v>
      </c>
      <c r="F18058" s="1">
        <v>-0.59499999999999997</v>
      </c>
      <c r="I18058" s="13">
        <f t="shared" si="282"/>
        <v>-2132283.5790001848</v>
      </c>
    </row>
    <row r="18059" spans="1:11">
      <c r="A18059" s="10">
        <v>44312</v>
      </c>
      <c r="B18059" s="10">
        <v>44309</v>
      </c>
      <c r="C18059" t="s">
        <v>21301</v>
      </c>
      <c r="D18059" t="s">
        <v>21300</v>
      </c>
      <c r="E18059" t="s">
        <v>11</v>
      </c>
      <c r="F18059" s="1">
        <v>-3473.703</v>
      </c>
      <c r="I18059" s="13">
        <f t="shared" si="282"/>
        <v>-2135757.282000185</v>
      </c>
    </row>
    <row r="18060" spans="1:11">
      <c r="A18060" s="10">
        <v>44312</v>
      </c>
      <c r="B18060" s="10">
        <v>44309</v>
      </c>
      <c r="C18060" t="s">
        <v>21299</v>
      </c>
      <c r="D18060" t="s">
        <v>21298</v>
      </c>
      <c r="E18060" t="s">
        <v>7604</v>
      </c>
      <c r="F18060" s="1">
        <v>-559.6</v>
      </c>
      <c r="I18060" s="13">
        <f t="shared" si="282"/>
        <v>-2136316.8820001851</v>
      </c>
    </row>
    <row r="18061" spans="1:11">
      <c r="A18061" s="10">
        <v>44307</v>
      </c>
      <c r="B18061" s="10">
        <v>44309</v>
      </c>
      <c r="C18061" t="s">
        <v>14220</v>
      </c>
      <c r="E18061" t="s">
        <v>11</v>
      </c>
      <c r="F18061" s="1">
        <v>-20</v>
      </c>
      <c r="I18061" s="13">
        <f t="shared" si="282"/>
        <v>-2136336.8820001851</v>
      </c>
    </row>
    <row r="18062" spans="1:11">
      <c r="A18062" s="15">
        <v>44307</v>
      </c>
      <c r="B18062" s="15">
        <v>44309</v>
      </c>
      <c r="C18062" s="16" t="s">
        <v>7</v>
      </c>
      <c r="D18062" s="16"/>
      <c r="E18062" s="16" t="s">
        <v>11</v>
      </c>
      <c r="F18062" s="17">
        <v>-3.8</v>
      </c>
      <c r="G18062" s="17"/>
      <c r="H18062" s="16"/>
      <c r="I18062" s="13">
        <f t="shared" si="282"/>
        <v>-2136340.6820001849</v>
      </c>
      <c r="K18062" s="1">
        <v>2136382.2960000001</v>
      </c>
    </row>
    <row r="18063" spans="1:11">
      <c r="A18063" s="10">
        <v>44313</v>
      </c>
      <c r="B18063" s="10">
        <v>44312</v>
      </c>
      <c r="C18063" t="s">
        <v>21337</v>
      </c>
      <c r="D18063" t="s">
        <v>21336</v>
      </c>
      <c r="E18063" t="s">
        <v>15833</v>
      </c>
      <c r="F18063" s="1">
        <v>-571.79999999999995</v>
      </c>
      <c r="I18063" s="13">
        <f t="shared" si="282"/>
        <v>-2136912.4820001847</v>
      </c>
    </row>
    <row r="18064" spans="1:11">
      <c r="A18064" s="10">
        <v>44313</v>
      </c>
      <c r="B18064" s="10">
        <v>44312</v>
      </c>
      <c r="C18064" t="s">
        <v>21335</v>
      </c>
      <c r="D18064" t="s">
        <v>21334</v>
      </c>
      <c r="E18064" t="s">
        <v>11</v>
      </c>
      <c r="F18064" s="1">
        <v>-357978.85700000002</v>
      </c>
      <c r="I18064" s="13">
        <f t="shared" si="282"/>
        <v>-2494891.3390001846</v>
      </c>
    </row>
    <row r="18065" spans="1:11">
      <c r="A18065" s="10">
        <v>44313</v>
      </c>
      <c r="B18065" s="10">
        <v>44312</v>
      </c>
      <c r="C18065" t="s">
        <v>21333</v>
      </c>
      <c r="D18065" t="s">
        <v>21332</v>
      </c>
      <c r="E18065" t="s">
        <v>19659</v>
      </c>
      <c r="F18065" s="1">
        <v>-286.2</v>
      </c>
      <c r="I18065" s="13">
        <f t="shared" si="282"/>
        <v>-2495177.5390001847</v>
      </c>
    </row>
    <row r="18066" spans="1:11">
      <c r="A18066" s="10">
        <v>44313</v>
      </c>
      <c r="B18066" s="10">
        <v>44312</v>
      </c>
      <c r="C18066" t="s">
        <v>21331</v>
      </c>
      <c r="D18066" t="s">
        <v>21330</v>
      </c>
      <c r="E18066" t="s">
        <v>810</v>
      </c>
      <c r="F18066" s="1">
        <v>-355.245</v>
      </c>
      <c r="I18066" s="13">
        <f t="shared" si="282"/>
        <v>-2495532.7840001849</v>
      </c>
    </row>
    <row r="18067" spans="1:11">
      <c r="A18067" s="10">
        <v>44313</v>
      </c>
      <c r="B18067" s="10">
        <v>44312</v>
      </c>
      <c r="C18067" t="s">
        <v>21329</v>
      </c>
      <c r="D18067" t="s">
        <v>21328</v>
      </c>
      <c r="E18067" t="s">
        <v>10054</v>
      </c>
      <c r="F18067" s="1">
        <v>-4151.55</v>
      </c>
      <c r="I18067" s="13">
        <f t="shared" si="282"/>
        <v>-2499684.3340001847</v>
      </c>
    </row>
    <row r="18068" spans="1:11">
      <c r="A18068" s="10">
        <v>44313</v>
      </c>
      <c r="B18068" s="10">
        <v>44312</v>
      </c>
      <c r="C18068" t="s">
        <v>21327</v>
      </c>
      <c r="D18068" t="s">
        <v>21326</v>
      </c>
      <c r="E18068" t="s">
        <v>11</v>
      </c>
      <c r="F18068" s="1">
        <v>-217561.886</v>
      </c>
      <c r="I18068" s="13">
        <f t="shared" si="282"/>
        <v>-2717246.2200001846</v>
      </c>
    </row>
    <row r="18069" spans="1:11">
      <c r="A18069" s="15">
        <v>44309</v>
      </c>
      <c r="B18069" s="15">
        <v>44312</v>
      </c>
      <c r="C18069" s="16" t="s">
        <v>3721</v>
      </c>
      <c r="D18069" s="16"/>
      <c r="E18069" s="16" t="s">
        <v>11</v>
      </c>
      <c r="F18069" s="17"/>
      <c r="G18069" s="17">
        <v>1265</v>
      </c>
      <c r="H18069" s="16"/>
      <c r="I18069" s="13">
        <f t="shared" si="282"/>
        <v>-2715981.2200001846</v>
      </c>
      <c r="K18069" s="1">
        <v>2716022.8339999998</v>
      </c>
    </row>
    <row r="18070" spans="1:11">
      <c r="A18070" s="10">
        <v>44314</v>
      </c>
      <c r="B18070" s="10">
        <v>44313</v>
      </c>
      <c r="C18070" t="s">
        <v>21358</v>
      </c>
      <c r="D18070" t="s">
        <v>21357</v>
      </c>
      <c r="E18070" t="s">
        <v>17974</v>
      </c>
      <c r="F18070" s="1">
        <v>-625.58900000000006</v>
      </c>
      <c r="I18070" s="13">
        <f t="shared" si="282"/>
        <v>-2716606.8090001848</v>
      </c>
    </row>
    <row r="18071" spans="1:11">
      <c r="A18071" s="10">
        <v>44314</v>
      </c>
      <c r="B18071" s="10">
        <v>44313</v>
      </c>
      <c r="C18071" t="s">
        <v>452</v>
      </c>
      <c r="D18071" t="s">
        <v>1392</v>
      </c>
      <c r="E18071" t="s">
        <v>11</v>
      </c>
      <c r="F18071" s="1">
        <v>-0.59499999999999997</v>
      </c>
      <c r="I18071" s="13">
        <f t="shared" si="282"/>
        <v>-2716607.404000185</v>
      </c>
    </row>
    <row r="18072" spans="1:11">
      <c r="A18072" s="10">
        <v>44314</v>
      </c>
      <c r="B18072" s="10">
        <v>44313</v>
      </c>
      <c r="C18072" t="s">
        <v>21356</v>
      </c>
      <c r="D18072" t="s">
        <v>21355</v>
      </c>
      <c r="E18072" t="s">
        <v>488</v>
      </c>
      <c r="F18072" s="1">
        <v>-824.87400000000002</v>
      </c>
      <c r="I18072" s="13">
        <f t="shared" si="282"/>
        <v>-2717432.2780001848</v>
      </c>
    </row>
    <row r="18073" spans="1:11">
      <c r="A18073" s="10">
        <v>44314</v>
      </c>
      <c r="B18073" s="10">
        <v>44313</v>
      </c>
      <c r="C18073" t="s">
        <v>21354</v>
      </c>
      <c r="D18073" t="s">
        <v>21353</v>
      </c>
      <c r="E18073" t="s">
        <v>15566</v>
      </c>
      <c r="F18073" s="1">
        <v>-1141.921</v>
      </c>
      <c r="I18073" s="13">
        <f t="shared" si="282"/>
        <v>-2718574.1990001849</v>
      </c>
    </row>
    <row r="18074" spans="1:11">
      <c r="A18074" s="10">
        <v>44314</v>
      </c>
      <c r="B18074" s="10">
        <v>44313</v>
      </c>
      <c r="C18074" t="s">
        <v>21352</v>
      </c>
      <c r="D18074" t="s">
        <v>21351</v>
      </c>
      <c r="E18074" t="s">
        <v>488</v>
      </c>
      <c r="F18074" s="1">
        <v>-1011.145</v>
      </c>
      <c r="I18074" s="13">
        <f t="shared" si="282"/>
        <v>-2719585.3440001849</v>
      </c>
    </row>
    <row r="18075" spans="1:11">
      <c r="A18075" s="10">
        <v>44314</v>
      </c>
      <c r="B18075" s="10">
        <v>44313</v>
      </c>
      <c r="C18075" t="s">
        <v>21350</v>
      </c>
      <c r="D18075" t="s">
        <v>21349</v>
      </c>
      <c r="E18075" t="s">
        <v>5616</v>
      </c>
      <c r="F18075" s="1">
        <v>-431.38</v>
      </c>
      <c r="I18075" s="13">
        <f t="shared" si="282"/>
        <v>-2720016.7240001848</v>
      </c>
    </row>
    <row r="18076" spans="1:11">
      <c r="A18076" s="10">
        <v>44314</v>
      </c>
      <c r="B18076" s="10">
        <v>44313</v>
      </c>
      <c r="C18076" t="s">
        <v>21348</v>
      </c>
      <c r="D18076" t="s">
        <v>21347</v>
      </c>
      <c r="E18076" t="s">
        <v>5616</v>
      </c>
      <c r="F18076" s="1">
        <v>-431.38</v>
      </c>
      <c r="I18076" s="13">
        <f t="shared" si="282"/>
        <v>-2720448.1040001847</v>
      </c>
    </row>
    <row r="18077" spans="1:11">
      <c r="A18077" s="10">
        <v>44314</v>
      </c>
      <c r="B18077" s="10">
        <v>44313</v>
      </c>
      <c r="C18077" t="s">
        <v>452</v>
      </c>
      <c r="D18077" t="s">
        <v>1995</v>
      </c>
      <c r="E18077" t="s">
        <v>11</v>
      </c>
      <c r="F18077" s="1">
        <v>-0.59499999999999997</v>
      </c>
      <c r="I18077" s="13">
        <f t="shared" si="282"/>
        <v>-2720448.6990001849</v>
      </c>
    </row>
    <row r="18078" spans="1:11">
      <c r="A18078" s="10">
        <v>44314</v>
      </c>
      <c r="B18078" s="10">
        <v>44313</v>
      </c>
      <c r="C18078" t="s">
        <v>12249</v>
      </c>
      <c r="D18078" t="s">
        <v>21345</v>
      </c>
      <c r="E18078" t="s">
        <v>11</v>
      </c>
      <c r="F18078" s="1">
        <v>-0.59499999999999997</v>
      </c>
      <c r="I18078" s="13">
        <f t="shared" si="282"/>
        <v>-2720449.2940001851</v>
      </c>
    </row>
    <row r="18079" spans="1:11">
      <c r="A18079" s="10">
        <v>44314</v>
      </c>
      <c r="B18079" s="10">
        <v>44313</v>
      </c>
      <c r="C18079" t="s">
        <v>21344</v>
      </c>
      <c r="D18079" t="s">
        <v>21343</v>
      </c>
      <c r="E18079" t="s">
        <v>6120</v>
      </c>
      <c r="F18079" s="1">
        <v>-344.30799999999999</v>
      </c>
      <c r="I18079" s="13">
        <f t="shared" si="282"/>
        <v>-2720793.6020001853</v>
      </c>
    </row>
    <row r="18080" spans="1:11">
      <c r="A18080" s="10">
        <v>44314</v>
      </c>
      <c r="B18080" s="10">
        <v>44313</v>
      </c>
      <c r="C18080" t="s">
        <v>21342</v>
      </c>
      <c r="D18080" t="s">
        <v>21341</v>
      </c>
      <c r="E18080" t="s">
        <v>4460</v>
      </c>
      <c r="F18080" s="1">
        <v>-6738.7370000000001</v>
      </c>
      <c r="I18080" s="13">
        <f t="shared" si="282"/>
        <v>-2727532.3390001855</v>
      </c>
    </row>
    <row r="18081" spans="1:11">
      <c r="A18081" s="10">
        <v>44314</v>
      </c>
      <c r="B18081" s="10">
        <v>44313</v>
      </c>
      <c r="C18081" t="s">
        <v>21339</v>
      </c>
      <c r="D18081" t="s">
        <v>21338</v>
      </c>
      <c r="E18081" t="s">
        <v>488</v>
      </c>
      <c r="F18081" s="1">
        <v>-1011.145</v>
      </c>
      <c r="I18081" s="13">
        <f t="shared" si="282"/>
        <v>-2728543.4840001855</v>
      </c>
    </row>
    <row r="18082" spans="1:11">
      <c r="A18082" s="10">
        <v>44312</v>
      </c>
      <c r="B18082" s="10">
        <v>44313</v>
      </c>
      <c r="C18082" t="s">
        <v>21318</v>
      </c>
      <c r="D18082" t="s">
        <v>2602</v>
      </c>
      <c r="E18082" t="s">
        <v>11</v>
      </c>
      <c r="G18082" s="1">
        <v>14000</v>
      </c>
      <c r="I18082" s="13">
        <f t="shared" si="282"/>
        <v>-2714543.4840001855</v>
      </c>
    </row>
    <row r="18083" spans="1:11">
      <c r="A18083" s="10">
        <v>44312</v>
      </c>
      <c r="B18083" s="10">
        <v>44313</v>
      </c>
      <c r="C18083" t="s">
        <v>21317</v>
      </c>
      <c r="D18083" t="s">
        <v>21316</v>
      </c>
      <c r="E18083" t="s">
        <v>11</v>
      </c>
      <c r="G18083" s="1">
        <v>250000</v>
      </c>
      <c r="I18083" s="13">
        <f t="shared" si="282"/>
        <v>-2464543.4840001855</v>
      </c>
    </row>
    <row r="18084" spans="1:11">
      <c r="A18084" s="10">
        <v>44312</v>
      </c>
      <c r="B18084" s="10">
        <v>44313</v>
      </c>
      <c r="C18084" t="s">
        <v>5600</v>
      </c>
      <c r="D18084" t="s">
        <v>2081</v>
      </c>
      <c r="E18084" t="s">
        <v>11</v>
      </c>
      <c r="G18084" s="1">
        <v>9000</v>
      </c>
      <c r="I18084" s="13">
        <f t="shared" si="282"/>
        <v>-2455543.4840001855</v>
      </c>
    </row>
    <row r="18085" spans="1:11">
      <c r="A18085" s="10">
        <v>44312</v>
      </c>
      <c r="B18085" s="10">
        <v>44313</v>
      </c>
      <c r="C18085" t="s">
        <v>6652</v>
      </c>
      <c r="D18085" t="s">
        <v>1829</v>
      </c>
      <c r="E18085" t="s">
        <v>11</v>
      </c>
      <c r="G18085" s="1">
        <v>13000</v>
      </c>
      <c r="I18085" s="13">
        <f t="shared" si="282"/>
        <v>-2442543.4840001855</v>
      </c>
    </row>
    <row r="18086" spans="1:11">
      <c r="A18086" s="10">
        <v>44312</v>
      </c>
      <c r="B18086" s="10">
        <v>44313</v>
      </c>
      <c r="C18086" t="s">
        <v>6084</v>
      </c>
      <c r="D18086" t="s">
        <v>1945</v>
      </c>
      <c r="E18086" t="s">
        <v>11</v>
      </c>
      <c r="G18086" s="1">
        <v>8000</v>
      </c>
      <c r="I18086" s="13">
        <f t="shared" si="282"/>
        <v>-2434543.4840001855</v>
      </c>
    </row>
    <row r="18087" spans="1:11">
      <c r="A18087" s="10">
        <v>44312</v>
      </c>
      <c r="B18087" s="10">
        <v>44313</v>
      </c>
      <c r="C18087" t="s">
        <v>21302</v>
      </c>
      <c r="D18087" t="s">
        <v>1256</v>
      </c>
      <c r="E18087" t="s">
        <v>11</v>
      </c>
      <c r="G18087" s="1">
        <v>13000</v>
      </c>
      <c r="I18087" s="13">
        <f t="shared" si="282"/>
        <v>-2421543.4840001855</v>
      </c>
    </row>
    <row r="18088" spans="1:11">
      <c r="A18088" s="15">
        <v>44312</v>
      </c>
      <c r="B18088" s="15">
        <v>44313</v>
      </c>
      <c r="C18088" s="16" t="s">
        <v>7735</v>
      </c>
      <c r="D18088" s="16"/>
      <c r="E18088" s="16" t="s">
        <v>11</v>
      </c>
      <c r="F18088" s="17"/>
      <c r="G18088" s="17">
        <v>3000</v>
      </c>
      <c r="H18088" s="16"/>
      <c r="I18088" s="13">
        <f t="shared" si="282"/>
        <v>-2418543.4840001855</v>
      </c>
      <c r="K18088" s="1">
        <v>2418585.0980000002</v>
      </c>
    </row>
    <row r="18089" spans="1:11">
      <c r="A18089" s="10">
        <v>44315</v>
      </c>
      <c r="B18089" s="10">
        <v>44314</v>
      </c>
      <c r="C18089" t="s">
        <v>184</v>
      </c>
      <c r="E18089" t="s">
        <v>11</v>
      </c>
      <c r="F18089" s="1">
        <v>-10</v>
      </c>
      <c r="I18089" s="13">
        <f t="shared" si="282"/>
        <v>-2418553.4840001855</v>
      </c>
    </row>
    <row r="18090" spans="1:11">
      <c r="A18090" s="10">
        <v>44315</v>
      </c>
      <c r="B18090" s="10">
        <v>44314</v>
      </c>
      <c r="C18090" t="s">
        <v>45</v>
      </c>
      <c r="D18090" t="s">
        <v>21359</v>
      </c>
      <c r="E18090" t="s">
        <v>44</v>
      </c>
      <c r="F18090" s="1">
        <v>-5.95</v>
      </c>
      <c r="I18090" s="13">
        <f t="shared" si="282"/>
        <v>-2418559.4340001857</v>
      </c>
    </row>
    <row r="18091" spans="1:11">
      <c r="A18091" s="10">
        <v>44315</v>
      </c>
      <c r="B18091" s="10">
        <v>44314</v>
      </c>
      <c r="C18091" t="s">
        <v>21388</v>
      </c>
      <c r="D18091" t="s">
        <v>21387</v>
      </c>
      <c r="E18091" t="s">
        <v>4346</v>
      </c>
      <c r="F18091" s="1">
        <v>-3759.8910000000001</v>
      </c>
      <c r="I18091" s="13">
        <f t="shared" si="282"/>
        <v>-2422319.3250001855</v>
      </c>
    </row>
    <row r="18092" spans="1:11">
      <c r="A18092" s="10">
        <v>44315</v>
      </c>
      <c r="B18092" s="10">
        <v>44314</v>
      </c>
      <c r="C18092" t="s">
        <v>21386</v>
      </c>
      <c r="D18092" t="s">
        <v>21385</v>
      </c>
      <c r="E18092" t="s">
        <v>19919</v>
      </c>
      <c r="F18092" s="1">
        <v>-5859.8990000000003</v>
      </c>
      <c r="I18092" s="13">
        <f t="shared" si="282"/>
        <v>-2428179.2240001857</v>
      </c>
    </row>
    <row r="18093" spans="1:11">
      <c r="A18093" s="10">
        <v>44315</v>
      </c>
      <c r="B18093" s="10">
        <v>44314</v>
      </c>
      <c r="C18093" t="s">
        <v>31</v>
      </c>
      <c r="D18093" t="s">
        <v>21385</v>
      </c>
      <c r="E18093" t="s">
        <v>19919</v>
      </c>
      <c r="F18093" s="1">
        <v>-1.7849999999999999</v>
      </c>
      <c r="I18093" s="13">
        <f t="shared" si="282"/>
        <v>-2428181.0090001859</v>
      </c>
    </row>
    <row r="18094" spans="1:11">
      <c r="A18094" s="10">
        <v>44315</v>
      </c>
      <c r="B18094" s="10">
        <v>44314</v>
      </c>
      <c r="C18094" t="s">
        <v>21384</v>
      </c>
      <c r="D18094" t="s">
        <v>21383</v>
      </c>
      <c r="E18094" t="s">
        <v>11</v>
      </c>
      <c r="F18094" s="1">
        <v>-4525.8429999999998</v>
      </c>
      <c r="I18094" s="13">
        <f t="shared" si="282"/>
        <v>-2432706.8520001858</v>
      </c>
    </row>
    <row r="18095" spans="1:11">
      <c r="A18095" s="10">
        <v>44315</v>
      </c>
      <c r="B18095" s="10">
        <v>44314</v>
      </c>
      <c r="C18095" t="s">
        <v>21382</v>
      </c>
      <c r="D18095" t="s">
        <v>21381</v>
      </c>
      <c r="E18095" t="s">
        <v>19919</v>
      </c>
      <c r="F18095" s="1">
        <v>-1497.4639999999999</v>
      </c>
      <c r="I18095" s="13">
        <f t="shared" si="282"/>
        <v>-2434204.3160001859</v>
      </c>
    </row>
    <row r="18096" spans="1:11">
      <c r="A18096" s="10">
        <v>44315</v>
      </c>
      <c r="B18096" s="10">
        <v>44314</v>
      </c>
      <c r="C18096" t="s">
        <v>31</v>
      </c>
      <c r="D18096" t="s">
        <v>21381</v>
      </c>
      <c r="E18096" t="s">
        <v>19919</v>
      </c>
      <c r="F18096" s="1">
        <v>-1.7849999999999999</v>
      </c>
      <c r="I18096" s="13">
        <f t="shared" si="282"/>
        <v>-2434206.1010001861</v>
      </c>
    </row>
    <row r="18097" spans="1:11">
      <c r="A18097" s="10">
        <v>44315</v>
      </c>
      <c r="B18097" s="10">
        <v>44314</v>
      </c>
      <c r="C18097" t="s">
        <v>21380</v>
      </c>
      <c r="D18097" t="s">
        <v>21379</v>
      </c>
      <c r="E18097" t="s">
        <v>3935</v>
      </c>
      <c r="F18097" s="1">
        <v>-10029.281000000001</v>
      </c>
      <c r="I18097" s="13">
        <f t="shared" si="282"/>
        <v>-2444235.382000186</v>
      </c>
    </row>
    <row r="18098" spans="1:11">
      <c r="A18098" s="10">
        <v>44315</v>
      </c>
      <c r="B18098" s="10">
        <v>44314</v>
      </c>
      <c r="C18098" t="s">
        <v>21378</v>
      </c>
      <c r="D18098" t="s">
        <v>21377</v>
      </c>
      <c r="E18098" t="s">
        <v>198</v>
      </c>
      <c r="F18098" s="1">
        <v>-50</v>
      </c>
      <c r="I18098" s="13">
        <f t="shared" si="282"/>
        <v>-2444285.382000186</v>
      </c>
    </row>
    <row r="18099" spans="1:11">
      <c r="A18099" s="10">
        <v>44315</v>
      </c>
      <c r="B18099" s="10">
        <v>44314</v>
      </c>
      <c r="C18099" t="s">
        <v>21376</v>
      </c>
      <c r="D18099" t="s">
        <v>21375</v>
      </c>
      <c r="E18099" t="s">
        <v>198</v>
      </c>
      <c r="F18099" s="1">
        <v>-50</v>
      </c>
      <c r="I18099" s="13">
        <f t="shared" si="282"/>
        <v>-2444335.382000186</v>
      </c>
    </row>
    <row r="18100" spans="1:11">
      <c r="A18100" s="10">
        <v>44315</v>
      </c>
      <c r="B18100" s="10">
        <v>44314</v>
      </c>
      <c r="C18100" t="s">
        <v>21374</v>
      </c>
      <c r="D18100" t="s">
        <v>21373</v>
      </c>
      <c r="E18100" t="s">
        <v>3567</v>
      </c>
      <c r="F18100" s="1">
        <v>-26857.862000000001</v>
      </c>
      <c r="I18100" s="13">
        <f t="shared" si="282"/>
        <v>-2471193.2440001862</v>
      </c>
    </row>
    <row r="18101" spans="1:11">
      <c r="A18101" s="10">
        <v>44315</v>
      </c>
      <c r="B18101" s="10">
        <v>44314</v>
      </c>
      <c r="C18101" t="s">
        <v>42</v>
      </c>
      <c r="D18101" t="s">
        <v>21372</v>
      </c>
      <c r="E18101" t="s">
        <v>44</v>
      </c>
      <c r="F18101" s="1">
        <v>-41997.034</v>
      </c>
      <c r="I18101" s="13">
        <f t="shared" si="282"/>
        <v>-2513190.2780001862</v>
      </c>
    </row>
    <row r="18102" spans="1:11">
      <c r="A18102" s="10">
        <v>44315</v>
      </c>
      <c r="B18102" s="10">
        <v>44314</v>
      </c>
      <c r="C18102" t="s">
        <v>45</v>
      </c>
      <c r="D18102" t="s">
        <v>21372</v>
      </c>
      <c r="E18102" t="s">
        <v>44</v>
      </c>
      <c r="F18102" s="1">
        <v>-5.95</v>
      </c>
      <c r="I18102" s="13">
        <f t="shared" si="282"/>
        <v>-2513196.2280001864</v>
      </c>
    </row>
    <row r="18103" spans="1:11">
      <c r="A18103" s="10">
        <v>44315</v>
      </c>
      <c r="B18103" s="10">
        <v>44314</v>
      </c>
      <c r="C18103" t="s">
        <v>21371</v>
      </c>
      <c r="D18103" t="s">
        <v>21370</v>
      </c>
      <c r="E18103" t="s">
        <v>19645</v>
      </c>
      <c r="F18103" s="1">
        <v>-1993.2329999999999</v>
      </c>
      <c r="I18103" s="13">
        <f t="shared" si="282"/>
        <v>-2515189.4610001864</v>
      </c>
    </row>
    <row r="18104" spans="1:11">
      <c r="A18104" s="10">
        <v>44315</v>
      </c>
      <c r="B18104" s="10">
        <v>44314</v>
      </c>
      <c r="C18104" t="s">
        <v>21369</v>
      </c>
      <c r="D18104" t="s">
        <v>21368</v>
      </c>
      <c r="E18104" t="s">
        <v>3643</v>
      </c>
      <c r="F18104" s="1">
        <v>-260</v>
      </c>
      <c r="I18104" s="13">
        <f t="shared" si="282"/>
        <v>-2515449.4610001864</v>
      </c>
    </row>
    <row r="18105" spans="1:11">
      <c r="A18105" s="10">
        <v>44315</v>
      </c>
      <c r="B18105" s="10">
        <v>44314</v>
      </c>
      <c r="C18105" t="s">
        <v>21367</v>
      </c>
      <c r="D18105" t="s">
        <v>21366</v>
      </c>
      <c r="E18105" t="s">
        <v>181</v>
      </c>
      <c r="F18105" s="1">
        <v>-433.16500000000002</v>
      </c>
      <c r="I18105" s="13">
        <f t="shared" si="282"/>
        <v>-2515882.6260001864</v>
      </c>
    </row>
    <row r="18106" spans="1:11">
      <c r="A18106" s="10">
        <v>44315</v>
      </c>
      <c r="B18106" s="10">
        <v>44314</v>
      </c>
      <c r="C18106" t="s">
        <v>21365</v>
      </c>
      <c r="D18106" t="s">
        <v>21364</v>
      </c>
      <c r="E18106" t="s">
        <v>17411</v>
      </c>
      <c r="F18106" s="1">
        <v>-700</v>
      </c>
      <c r="I18106" s="13">
        <f t="shared" si="282"/>
        <v>-2516582.6260001864</v>
      </c>
    </row>
    <row r="18107" spans="1:11">
      <c r="A18107" s="10">
        <v>44315</v>
      </c>
      <c r="B18107" s="10">
        <v>44314</v>
      </c>
      <c r="C18107" t="s">
        <v>21363</v>
      </c>
      <c r="D18107" t="s">
        <v>21362</v>
      </c>
      <c r="E18107" t="s">
        <v>181</v>
      </c>
      <c r="F18107" s="1">
        <v>-433.16500000000002</v>
      </c>
      <c r="I18107" s="13">
        <f t="shared" si="282"/>
        <v>-2517015.7910001865</v>
      </c>
    </row>
    <row r="18108" spans="1:11">
      <c r="A18108" s="10">
        <v>44315</v>
      </c>
      <c r="B18108" s="10">
        <v>44314</v>
      </c>
      <c r="C18108" t="s">
        <v>21361</v>
      </c>
      <c r="D18108" t="s">
        <v>21360</v>
      </c>
      <c r="E18108" t="s">
        <v>9114</v>
      </c>
      <c r="F18108" s="1">
        <v>-535.6</v>
      </c>
      <c r="I18108" s="13">
        <f t="shared" si="282"/>
        <v>-2517551.3910001866</v>
      </c>
    </row>
    <row r="18109" spans="1:11">
      <c r="A18109" s="10">
        <v>44315</v>
      </c>
      <c r="B18109" s="10">
        <v>44314</v>
      </c>
      <c r="C18109" t="s">
        <v>42</v>
      </c>
      <c r="D18109" t="s">
        <v>21359</v>
      </c>
      <c r="E18109" t="s">
        <v>44</v>
      </c>
      <c r="F18109" s="1">
        <v>-135805.35500000001</v>
      </c>
      <c r="I18109" s="13">
        <f t="shared" si="282"/>
        <v>-2653356.7460001865</v>
      </c>
    </row>
    <row r="18110" spans="1:11">
      <c r="A18110" s="15">
        <v>44315</v>
      </c>
      <c r="B18110" s="15">
        <v>44314</v>
      </c>
      <c r="C18110" s="16" t="s">
        <v>7</v>
      </c>
      <c r="D18110" s="16"/>
      <c r="E18110" s="16" t="s">
        <v>11</v>
      </c>
      <c r="F18110" s="17">
        <v>-1.9</v>
      </c>
      <c r="G18110" s="17"/>
      <c r="H18110" s="16"/>
      <c r="I18110" s="13">
        <f t="shared" si="282"/>
        <v>-2653358.6460001864</v>
      </c>
      <c r="K18110" s="1">
        <v>2653400.2599999998</v>
      </c>
    </row>
    <row r="18111" spans="1:11">
      <c r="A18111" s="10">
        <v>44316</v>
      </c>
      <c r="B18111" s="10">
        <v>44315</v>
      </c>
      <c r="C18111" t="s">
        <v>452</v>
      </c>
      <c r="D18111" t="s">
        <v>1815</v>
      </c>
      <c r="E18111" t="s">
        <v>11</v>
      </c>
      <c r="F18111" s="1">
        <v>-0.59499999999999997</v>
      </c>
      <c r="I18111" s="13">
        <f t="shared" si="282"/>
        <v>-2653359.2410001867</v>
      </c>
    </row>
    <row r="18112" spans="1:11">
      <c r="A18112" s="10">
        <v>44316</v>
      </c>
      <c r="B18112" s="10">
        <v>44315</v>
      </c>
      <c r="C18112" t="s">
        <v>452</v>
      </c>
      <c r="D18112" t="s">
        <v>1344</v>
      </c>
      <c r="E18112" t="s">
        <v>11</v>
      </c>
      <c r="F18112" s="1">
        <v>-0.59499999999999997</v>
      </c>
      <c r="I18112" s="13">
        <f t="shared" si="282"/>
        <v>-2653359.8360001869</v>
      </c>
    </row>
    <row r="18113" spans="1:11">
      <c r="A18113" s="10">
        <v>44316</v>
      </c>
      <c r="B18113" s="10">
        <v>44315</v>
      </c>
      <c r="C18113" t="s">
        <v>21401</v>
      </c>
      <c r="D18113" t="s">
        <v>21400</v>
      </c>
      <c r="E18113" t="s">
        <v>6689</v>
      </c>
      <c r="F18113" s="1">
        <v>-7920</v>
      </c>
      <c r="I18113" s="13">
        <f t="shared" si="282"/>
        <v>-2661279.8360001869</v>
      </c>
    </row>
    <row r="18114" spans="1:11">
      <c r="A18114" s="10">
        <v>44316</v>
      </c>
      <c r="B18114" s="10">
        <v>44315</v>
      </c>
      <c r="C18114" t="s">
        <v>21399</v>
      </c>
      <c r="D18114" t="s">
        <v>21398</v>
      </c>
      <c r="E18114" t="s">
        <v>57</v>
      </c>
      <c r="F18114" s="1">
        <v>-162957.41399999999</v>
      </c>
      <c r="I18114" s="13">
        <f t="shared" si="282"/>
        <v>-2824237.2500001867</v>
      </c>
    </row>
    <row r="18115" spans="1:11">
      <c r="A18115" s="10">
        <v>44316</v>
      </c>
      <c r="B18115" s="10">
        <v>44315</v>
      </c>
      <c r="C18115" t="s">
        <v>563</v>
      </c>
      <c r="D18115" t="s">
        <v>21397</v>
      </c>
      <c r="E18115" t="s">
        <v>564</v>
      </c>
      <c r="F18115" s="1">
        <v>-152299.389</v>
      </c>
      <c r="I18115" s="13">
        <f t="shared" ref="I18115:I18178" si="283">I18114+F18115+G18115</f>
        <v>-2976536.6390001867</v>
      </c>
    </row>
    <row r="18116" spans="1:11">
      <c r="A18116" s="10">
        <v>44316</v>
      </c>
      <c r="B18116" s="10">
        <v>44315</v>
      </c>
      <c r="C18116" t="s">
        <v>430</v>
      </c>
      <c r="D18116" t="s">
        <v>21397</v>
      </c>
      <c r="E18116" t="s">
        <v>11</v>
      </c>
      <c r="F18116" s="1">
        <v>-1.19</v>
      </c>
      <c r="I18116" s="13">
        <f t="shared" si="283"/>
        <v>-2976537.8290001866</v>
      </c>
    </row>
    <row r="18117" spans="1:11">
      <c r="A18117" s="10">
        <v>44316</v>
      </c>
      <c r="B18117" s="10">
        <v>44315</v>
      </c>
      <c r="C18117" t="s">
        <v>21396</v>
      </c>
      <c r="D18117" t="s">
        <v>21395</v>
      </c>
      <c r="E18117" t="s">
        <v>11</v>
      </c>
      <c r="F18117" s="1">
        <v>-455.61500000000001</v>
      </c>
      <c r="I18117" s="13">
        <f t="shared" si="283"/>
        <v>-2976993.4440001869</v>
      </c>
    </row>
    <row r="18118" spans="1:11">
      <c r="A18118" s="10">
        <v>44316</v>
      </c>
      <c r="B18118" s="10">
        <v>44315</v>
      </c>
      <c r="C18118" t="s">
        <v>12249</v>
      </c>
      <c r="D18118" t="s">
        <v>21393</v>
      </c>
      <c r="E18118" t="s">
        <v>11</v>
      </c>
      <c r="F18118" s="1">
        <v>-0.59499999999999997</v>
      </c>
      <c r="I18118" s="13">
        <f t="shared" si="283"/>
        <v>-2976994.0390001871</v>
      </c>
    </row>
    <row r="18119" spans="1:11">
      <c r="A18119" s="10">
        <v>44316</v>
      </c>
      <c r="B18119" s="10">
        <v>44315</v>
      </c>
      <c r="C18119" t="s">
        <v>452</v>
      </c>
      <c r="D18119" t="s">
        <v>1689</v>
      </c>
      <c r="E18119" t="s">
        <v>11</v>
      </c>
      <c r="F18119" s="1">
        <v>-0.59499999999999997</v>
      </c>
      <c r="I18119" s="13">
        <f t="shared" si="283"/>
        <v>-2976994.6340001873</v>
      </c>
    </row>
    <row r="18120" spans="1:11">
      <c r="A18120" s="10">
        <v>44316</v>
      </c>
      <c r="B18120" s="10">
        <v>44315</v>
      </c>
      <c r="C18120" t="s">
        <v>21391</v>
      </c>
      <c r="D18120" t="s">
        <v>21390</v>
      </c>
      <c r="E18120" t="s">
        <v>15767</v>
      </c>
      <c r="F18120" s="1">
        <v>-12203.2</v>
      </c>
      <c r="I18120" s="13">
        <f t="shared" si="283"/>
        <v>-2989197.8340001875</v>
      </c>
    </row>
    <row r="18121" spans="1:11">
      <c r="A18121" s="10">
        <v>44316</v>
      </c>
      <c r="B18121" s="10">
        <v>44315</v>
      </c>
      <c r="C18121" t="s">
        <v>452</v>
      </c>
      <c r="D18121" t="s">
        <v>8875</v>
      </c>
      <c r="E18121" t="s">
        <v>11</v>
      </c>
      <c r="F18121" s="1">
        <v>-0.59499999999999997</v>
      </c>
      <c r="I18121" s="13">
        <f t="shared" si="283"/>
        <v>-2989198.4290001877</v>
      </c>
    </row>
    <row r="18122" spans="1:11">
      <c r="A18122" s="10">
        <v>44316</v>
      </c>
      <c r="B18122" s="10">
        <v>44315</v>
      </c>
      <c r="C18122" t="s">
        <v>452</v>
      </c>
      <c r="D18122" t="s">
        <v>1368</v>
      </c>
      <c r="E18122" t="s">
        <v>11</v>
      </c>
      <c r="F18122" s="1">
        <v>-0.59499999999999997</v>
      </c>
      <c r="I18122" s="13">
        <f t="shared" si="283"/>
        <v>-2989199.0240001879</v>
      </c>
    </row>
    <row r="18123" spans="1:11">
      <c r="A18123" s="10">
        <v>44314</v>
      </c>
      <c r="B18123" s="10">
        <v>44315</v>
      </c>
      <c r="C18123" t="s">
        <v>15713</v>
      </c>
      <c r="D18123" t="s">
        <v>1995</v>
      </c>
      <c r="E18123" t="s">
        <v>11</v>
      </c>
      <c r="G18123" s="1">
        <v>10000</v>
      </c>
      <c r="I18123" s="13">
        <f t="shared" si="283"/>
        <v>-2979199.0240001879</v>
      </c>
    </row>
    <row r="18124" spans="1:11">
      <c r="A18124" s="10">
        <v>44314</v>
      </c>
      <c r="B18124" s="10">
        <v>44315</v>
      </c>
      <c r="C18124" t="s">
        <v>21346</v>
      </c>
      <c r="D18124" t="s">
        <v>21345</v>
      </c>
      <c r="E18124" t="s">
        <v>11</v>
      </c>
      <c r="G18124" s="1">
        <v>120000</v>
      </c>
      <c r="I18124" s="13">
        <f t="shared" si="283"/>
        <v>-2859199.0240001879</v>
      </c>
    </row>
    <row r="18125" spans="1:11">
      <c r="A18125" s="15">
        <v>44314</v>
      </c>
      <c r="B18125" s="15">
        <v>44315</v>
      </c>
      <c r="C18125" s="16" t="s">
        <v>21340</v>
      </c>
      <c r="D18125" s="16" t="s">
        <v>1392</v>
      </c>
      <c r="E18125" s="16" t="s">
        <v>11</v>
      </c>
      <c r="F18125" s="17"/>
      <c r="G18125" s="17">
        <v>7000</v>
      </c>
      <c r="H18125" s="16"/>
      <c r="I18125" s="13">
        <f t="shared" si="283"/>
        <v>-2852199.0240001879</v>
      </c>
      <c r="K18125" s="1">
        <v>2852240.6379999998</v>
      </c>
    </row>
    <row r="18126" spans="1:11">
      <c r="A18126" s="10">
        <v>44319</v>
      </c>
      <c r="B18126" s="10">
        <v>44316</v>
      </c>
      <c r="C18126" t="s">
        <v>452</v>
      </c>
      <c r="D18126" t="s">
        <v>1877</v>
      </c>
      <c r="E18126" t="s">
        <v>11</v>
      </c>
      <c r="F18126" s="1">
        <v>-0.59499999999999997</v>
      </c>
      <c r="I18126" s="13">
        <f t="shared" si="283"/>
        <v>-2852199.6190001881</v>
      </c>
    </row>
    <row r="18127" spans="1:11">
      <c r="A18127" s="10">
        <v>44319</v>
      </c>
      <c r="B18127" s="10">
        <v>44316</v>
      </c>
      <c r="C18127" t="s">
        <v>3583</v>
      </c>
      <c r="D18127" t="s">
        <v>21422</v>
      </c>
      <c r="E18127" t="s">
        <v>3581</v>
      </c>
      <c r="F18127" s="1">
        <v>-238</v>
      </c>
      <c r="I18127" s="13">
        <f t="shared" si="283"/>
        <v>-2852437.6190001881</v>
      </c>
    </row>
    <row r="18128" spans="1:11">
      <c r="A18128" s="10">
        <v>44319</v>
      </c>
      <c r="B18128" s="10">
        <v>44316</v>
      </c>
      <c r="C18128" t="s">
        <v>21421</v>
      </c>
      <c r="D18128" t="s">
        <v>21420</v>
      </c>
      <c r="E18128" t="s">
        <v>21419</v>
      </c>
      <c r="F18128" s="1">
        <v>-436.67</v>
      </c>
      <c r="I18128" s="13">
        <f t="shared" si="283"/>
        <v>-2852874.289000188</v>
      </c>
    </row>
    <row r="18129" spans="1:9">
      <c r="A18129" s="10">
        <v>44319</v>
      </c>
      <c r="B18129" s="10">
        <v>44316</v>
      </c>
      <c r="C18129" t="s">
        <v>21418</v>
      </c>
      <c r="D18129" t="s">
        <v>21417</v>
      </c>
      <c r="E18129" t="s">
        <v>17321</v>
      </c>
      <c r="F18129" s="1">
        <v>-1596.595</v>
      </c>
      <c r="I18129" s="13">
        <f t="shared" si="283"/>
        <v>-2854470.8840001882</v>
      </c>
    </row>
    <row r="18130" spans="1:9">
      <c r="A18130" s="10">
        <v>44319</v>
      </c>
      <c r="B18130" s="10">
        <v>44316</v>
      </c>
      <c r="C18130" t="s">
        <v>21416</v>
      </c>
      <c r="D18130" t="s">
        <v>21415</v>
      </c>
      <c r="E18130" t="s">
        <v>17321</v>
      </c>
      <c r="F18130" s="1">
        <v>-1150.82</v>
      </c>
      <c r="I18130" s="13">
        <f t="shared" si="283"/>
        <v>-2855621.704000188</v>
      </c>
    </row>
    <row r="18131" spans="1:9">
      <c r="A18131" s="10">
        <v>44319</v>
      </c>
      <c r="B18131" s="10">
        <v>44316</v>
      </c>
      <c r="C18131" t="s">
        <v>21414</v>
      </c>
      <c r="D18131" t="s">
        <v>21413</v>
      </c>
      <c r="E18131" t="s">
        <v>7365</v>
      </c>
      <c r="F18131" s="1">
        <v>-3021.056</v>
      </c>
      <c r="I18131" s="13">
        <f t="shared" si="283"/>
        <v>-2858642.7600001879</v>
      </c>
    </row>
    <row r="18132" spans="1:9">
      <c r="A18132" s="10">
        <v>44319</v>
      </c>
      <c r="B18132" s="10">
        <v>44316</v>
      </c>
      <c r="C18132" t="s">
        <v>21412</v>
      </c>
      <c r="D18132" t="s">
        <v>21411</v>
      </c>
      <c r="E18132" t="s">
        <v>17321</v>
      </c>
      <c r="F18132" s="1">
        <v>-646.85</v>
      </c>
      <c r="I18132" s="13">
        <f t="shared" si="283"/>
        <v>-2859289.610000188</v>
      </c>
    </row>
    <row r="18133" spans="1:9">
      <c r="A18133" s="10">
        <v>44319</v>
      </c>
      <c r="B18133" s="10">
        <v>44316</v>
      </c>
      <c r="C18133" t="s">
        <v>21410</v>
      </c>
      <c r="D18133" t="s">
        <v>21409</v>
      </c>
      <c r="E18133" t="s">
        <v>17321</v>
      </c>
      <c r="F18133" s="1">
        <v>-803.85</v>
      </c>
      <c r="I18133" s="13">
        <f t="shared" si="283"/>
        <v>-2860093.4600001881</v>
      </c>
    </row>
    <row r="18134" spans="1:9">
      <c r="A18134" s="10">
        <v>44319</v>
      </c>
      <c r="B18134" s="10">
        <v>44316</v>
      </c>
      <c r="C18134" t="s">
        <v>21408</v>
      </c>
      <c r="D18134" t="s">
        <v>21407</v>
      </c>
      <c r="E18134" t="s">
        <v>17321</v>
      </c>
      <c r="F18134" s="1">
        <v>-2964.1060000000002</v>
      </c>
      <c r="I18134" s="13">
        <f t="shared" si="283"/>
        <v>-2863057.5660001882</v>
      </c>
    </row>
    <row r="18135" spans="1:9">
      <c r="A18135" s="10">
        <v>44319</v>
      </c>
      <c r="B18135" s="10">
        <v>44316</v>
      </c>
      <c r="C18135" t="s">
        <v>452</v>
      </c>
      <c r="D18135" t="s">
        <v>2696</v>
      </c>
      <c r="E18135" t="s">
        <v>11</v>
      </c>
      <c r="F18135" s="1">
        <v>-0.59499999999999997</v>
      </c>
      <c r="I18135" s="13">
        <f t="shared" si="283"/>
        <v>-2863058.1610001884</v>
      </c>
    </row>
    <row r="18136" spans="1:9">
      <c r="A18136" s="10">
        <v>44319</v>
      </c>
      <c r="B18136" s="10">
        <v>44316</v>
      </c>
      <c r="C18136" t="s">
        <v>12249</v>
      </c>
      <c r="D18136" t="s">
        <v>21404</v>
      </c>
      <c r="E18136" t="s">
        <v>11</v>
      </c>
      <c r="F18136" s="1">
        <v>-0.59499999999999997</v>
      </c>
      <c r="I18136" s="13">
        <f t="shared" si="283"/>
        <v>-2863058.7560001886</v>
      </c>
    </row>
    <row r="18137" spans="1:9">
      <c r="A18137" s="10">
        <v>44319</v>
      </c>
      <c r="B18137" s="10">
        <v>44316</v>
      </c>
      <c r="C18137" t="s">
        <v>21403</v>
      </c>
      <c r="D18137" t="s">
        <v>21402</v>
      </c>
      <c r="E18137" t="s">
        <v>17321</v>
      </c>
      <c r="F18137" s="1">
        <v>-254</v>
      </c>
      <c r="I18137" s="13">
        <f t="shared" si="283"/>
        <v>-2863312.7560001886</v>
      </c>
    </row>
    <row r="18138" spans="1:9">
      <c r="A18138" s="10">
        <v>44319</v>
      </c>
      <c r="B18138" s="10">
        <v>44316</v>
      </c>
      <c r="C18138" t="s">
        <v>7</v>
      </c>
      <c r="E18138" t="s">
        <v>11</v>
      </c>
      <c r="F18138" s="1">
        <v>-1.9</v>
      </c>
      <c r="I18138" s="13">
        <f t="shared" si="283"/>
        <v>-2863314.6560001886</v>
      </c>
    </row>
    <row r="18139" spans="1:9">
      <c r="A18139" s="10">
        <v>44319</v>
      </c>
      <c r="B18139" s="10">
        <v>44316</v>
      </c>
      <c r="C18139" t="s">
        <v>184</v>
      </c>
      <c r="E18139" t="s">
        <v>11</v>
      </c>
      <c r="F18139" s="1">
        <v>-10</v>
      </c>
      <c r="I18139" s="13">
        <f t="shared" si="283"/>
        <v>-2863324.6560001886</v>
      </c>
    </row>
    <row r="18140" spans="1:9">
      <c r="A18140" s="10">
        <v>44319</v>
      </c>
      <c r="B18140" s="10">
        <v>44316</v>
      </c>
      <c r="C18140" t="s">
        <v>7</v>
      </c>
      <c r="E18140" t="s">
        <v>11</v>
      </c>
      <c r="F18140" s="1">
        <v>-1.9</v>
      </c>
      <c r="I18140" s="13">
        <f t="shared" si="283"/>
        <v>-2863326.5560001885</v>
      </c>
    </row>
    <row r="18141" spans="1:9">
      <c r="A18141" s="10">
        <v>44319</v>
      </c>
      <c r="B18141" s="10">
        <v>44316</v>
      </c>
      <c r="C18141" t="s">
        <v>184</v>
      </c>
      <c r="E18141" t="s">
        <v>11</v>
      </c>
      <c r="F18141" s="1">
        <v>-10</v>
      </c>
      <c r="I18141" s="13">
        <f t="shared" si="283"/>
        <v>-2863336.5560001885</v>
      </c>
    </row>
    <row r="18142" spans="1:9">
      <c r="A18142" s="10">
        <v>44316</v>
      </c>
      <c r="B18142" s="10">
        <v>44316</v>
      </c>
      <c r="C18142" t="s">
        <v>350</v>
      </c>
      <c r="E18142" t="s">
        <v>11</v>
      </c>
      <c r="F18142" s="1">
        <v>-2.9750000000000001</v>
      </c>
      <c r="I18142" s="13">
        <f t="shared" si="283"/>
        <v>-2863339.5310001886</v>
      </c>
    </row>
    <row r="18143" spans="1:9">
      <c r="A18143" s="10">
        <v>44316</v>
      </c>
      <c r="B18143" s="10">
        <v>44316</v>
      </c>
      <c r="C18143" t="s">
        <v>350</v>
      </c>
      <c r="E18143" t="s">
        <v>11</v>
      </c>
      <c r="F18143" s="1">
        <v>-2.9750000000000001</v>
      </c>
      <c r="I18143" s="13">
        <f t="shared" si="283"/>
        <v>-2863342.5060001886</v>
      </c>
    </row>
    <row r="18144" spans="1:9">
      <c r="A18144" s="10">
        <v>44316</v>
      </c>
      <c r="B18144" s="10">
        <v>44316</v>
      </c>
      <c r="C18144" t="s">
        <v>350</v>
      </c>
      <c r="E18144" t="s">
        <v>11</v>
      </c>
      <c r="F18144" s="1">
        <v>-2.9750000000000001</v>
      </c>
      <c r="I18144" s="13">
        <f t="shared" si="283"/>
        <v>-2863345.4810001887</v>
      </c>
    </row>
    <row r="18145" spans="1:11">
      <c r="A18145" s="10">
        <v>44316</v>
      </c>
      <c r="B18145" s="10">
        <v>44316</v>
      </c>
      <c r="C18145" t="s">
        <v>577</v>
      </c>
      <c r="E18145" t="s">
        <v>11</v>
      </c>
      <c r="F18145" s="1">
        <v>-62.475000000000001</v>
      </c>
      <c r="I18145" s="13">
        <f t="shared" si="283"/>
        <v>-2863407.9560001888</v>
      </c>
    </row>
    <row r="18146" spans="1:11">
      <c r="A18146" s="10">
        <v>44316</v>
      </c>
      <c r="B18146" s="10">
        <v>44316</v>
      </c>
      <c r="C18146" t="s">
        <v>570</v>
      </c>
      <c r="E18146" t="s">
        <v>11</v>
      </c>
      <c r="F18146" s="1">
        <v>-34.451000000000001</v>
      </c>
      <c r="I18146" s="13">
        <f t="shared" si="283"/>
        <v>-2863442.4070001887</v>
      </c>
    </row>
    <row r="18147" spans="1:11">
      <c r="A18147" s="10">
        <v>44316</v>
      </c>
      <c r="B18147" s="10">
        <v>44316</v>
      </c>
      <c r="C18147" t="s">
        <v>569</v>
      </c>
      <c r="E18147" t="s">
        <v>11</v>
      </c>
      <c r="F18147" s="1">
        <v>-20.527999999999999</v>
      </c>
      <c r="I18147" s="13">
        <f t="shared" si="283"/>
        <v>-2863462.9350001886</v>
      </c>
    </row>
    <row r="18148" spans="1:11">
      <c r="A18148" s="10">
        <v>44316</v>
      </c>
      <c r="B18148" s="10">
        <v>44316</v>
      </c>
      <c r="C18148" t="s">
        <v>574</v>
      </c>
      <c r="E18148" t="s">
        <v>11</v>
      </c>
      <c r="F18148" s="1">
        <v>-19.527000000000001</v>
      </c>
      <c r="I18148" s="13">
        <f t="shared" si="283"/>
        <v>-2863482.4620001884</v>
      </c>
    </row>
    <row r="18149" spans="1:11">
      <c r="A18149" s="10">
        <v>44316</v>
      </c>
      <c r="B18149" s="10">
        <v>44316</v>
      </c>
      <c r="C18149" t="s">
        <v>571</v>
      </c>
      <c r="E18149" t="s">
        <v>11</v>
      </c>
      <c r="F18149" s="1">
        <v>-18.385999999999999</v>
      </c>
      <c r="I18149" s="13">
        <f t="shared" si="283"/>
        <v>-2863500.8480001884</v>
      </c>
    </row>
    <row r="18150" spans="1:11">
      <c r="A18150" s="10">
        <v>44316</v>
      </c>
      <c r="B18150" s="10">
        <v>44316</v>
      </c>
      <c r="C18150" t="s">
        <v>578</v>
      </c>
      <c r="E18150" t="s">
        <v>11</v>
      </c>
      <c r="F18150" s="1">
        <v>-49.865000000000002</v>
      </c>
      <c r="I18150" s="13">
        <f t="shared" si="283"/>
        <v>-2863550.7130001886</v>
      </c>
    </row>
    <row r="18151" spans="1:11">
      <c r="A18151" s="10">
        <v>44316</v>
      </c>
      <c r="B18151" s="10">
        <v>44316</v>
      </c>
      <c r="C18151" t="s">
        <v>573</v>
      </c>
      <c r="E18151" t="s">
        <v>11</v>
      </c>
      <c r="F18151" s="1">
        <v>-53.015000000000001</v>
      </c>
      <c r="I18151" s="13">
        <f t="shared" si="283"/>
        <v>-2863603.7280001887</v>
      </c>
    </row>
    <row r="18152" spans="1:11">
      <c r="A18152" s="10">
        <v>44316</v>
      </c>
      <c r="B18152" s="10">
        <v>44316</v>
      </c>
      <c r="C18152" t="s">
        <v>572</v>
      </c>
      <c r="E18152" t="s">
        <v>11</v>
      </c>
      <c r="F18152" s="1">
        <v>-29.899000000000001</v>
      </c>
      <c r="I18152" s="13">
        <f t="shared" si="283"/>
        <v>-2863633.6270001889</v>
      </c>
    </row>
    <row r="18153" spans="1:11">
      <c r="A18153" s="10">
        <v>44316</v>
      </c>
      <c r="B18153" s="10">
        <v>44316</v>
      </c>
      <c r="C18153" t="s">
        <v>616</v>
      </c>
      <c r="E18153" t="s">
        <v>11</v>
      </c>
      <c r="F18153" s="1">
        <v>-18.007999999999999</v>
      </c>
      <c r="I18153" s="13">
        <f t="shared" si="283"/>
        <v>-2863651.6350001888</v>
      </c>
    </row>
    <row r="18154" spans="1:11">
      <c r="A18154" s="10">
        <v>44316</v>
      </c>
      <c r="B18154" s="10">
        <v>44316</v>
      </c>
      <c r="C18154" t="s">
        <v>618</v>
      </c>
      <c r="E18154" t="s">
        <v>11</v>
      </c>
      <c r="F18154" s="1">
        <v>-14.222</v>
      </c>
      <c r="I18154" s="13">
        <f t="shared" si="283"/>
        <v>-2863665.8570001889</v>
      </c>
    </row>
    <row r="18155" spans="1:11">
      <c r="A18155" s="10">
        <v>44316</v>
      </c>
      <c r="B18155" s="10">
        <v>44316</v>
      </c>
      <c r="C18155" t="s">
        <v>617</v>
      </c>
      <c r="E18155" t="s">
        <v>11</v>
      </c>
      <c r="F18155" s="1">
        <v>-11.9</v>
      </c>
      <c r="I18155" s="13">
        <f t="shared" si="283"/>
        <v>-2863677.7570001888</v>
      </c>
    </row>
    <row r="18156" spans="1:11">
      <c r="A18156" s="10">
        <v>44316</v>
      </c>
      <c r="B18156" s="10">
        <v>44316</v>
      </c>
      <c r="C18156" t="s">
        <v>3413</v>
      </c>
      <c r="E18156" t="s">
        <v>11</v>
      </c>
      <c r="F18156" s="1">
        <v>-19596.223999999998</v>
      </c>
      <c r="I18156" s="13">
        <f t="shared" si="283"/>
        <v>-2883273.9810001887</v>
      </c>
    </row>
    <row r="18157" spans="1:11">
      <c r="A18157" s="10">
        <v>44316</v>
      </c>
      <c r="B18157" s="10">
        <v>44316</v>
      </c>
      <c r="C18157" t="s">
        <v>21</v>
      </c>
      <c r="E18157" t="s">
        <v>11</v>
      </c>
      <c r="F18157" s="1">
        <v>-208333.33300000001</v>
      </c>
      <c r="I18157" s="13">
        <f t="shared" si="283"/>
        <v>-3091607.3140001888</v>
      </c>
    </row>
    <row r="18158" spans="1:11">
      <c r="A18158" s="15">
        <v>44316</v>
      </c>
      <c r="B18158" s="15">
        <v>44316</v>
      </c>
      <c r="C18158" s="16" t="s">
        <v>3413</v>
      </c>
      <c r="D18158" s="16"/>
      <c r="E18158" s="16" t="s">
        <v>11</v>
      </c>
      <c r="F18158" s="17">
        <v>-39192.447999999997</v>
      </c>
      <c r="G18158" s="17"/>
      <c r="H18158" s="16"/>
      <c r="I18158" s="13">
        <f t="shared" si="283"/>
        <v>-3130799.7620001887</v>
      </c>
      <c r="K18158" s="1">
        <v>3130841.3760000002</v>
      </c>
    </row>
    <row r="18159" spans="1:11">
      <c r="A18159" s="10">
        <v>44320</v>
      </c>
      <c r="B18159" s="10">
        <v>44319</v>
      </c>
      <c r="C18159" t="s">
        <v>21447</v>
      </c>
      <c r="D18159" t="s">
        <v>21446</v>
      </c>
      <c r="E18159" t="s">
        <v>3567</v>
      </c>
      <c r="F18159" s="1">
        <v>-12536.669</v>
      </c>
      <c r="I18159" s="13">
        <f t="shared" si="283"/>
        <v>-3143336.4310001889</v>
      </c>
    </row>
    <row r="18160" spans="1:11">
      <c r="A18160" s="10">
        <v>44320</v>
      </c>
      <c r="B18160" s="10">
        <v>44319</v>
      </c>
      <c r="C18160" t="s">
        <v>21445</v>
      </c>
      <c r="D18160" t="s">
        <v>21444</v>
      </c>
      <c r="E18160" t="s">
        <v>20153</v>
      </c>
      <c r="F18160" s="1">
        <v>-151</v>
      </c>
      <c r="I18160" s="13">
        <f t="shared" si="283"/>
        <v>-3143487.4310001889</v>
      </c>
    </row>
    <row r="18161" spans="1:9">
      <c r="A18161" s="10">
        <v>44320</v>
      </c>
      <c r="B18161" s="10">
        <v>44319</v>
      </c>
      <c r="C18161" t="s">
        <v>21443</v>
      </c>
      <c r="D18161" t="s">
        <v>21442</v>
      </c>
      <c r="E18161" t="s">
        <v>494</v>
      </c>
      <c r="F18161" s="1">
        <v>-107.676</v>
      </c>
      <c r="I18161" s="13">
        <f t="shared" si="283"/>
        <v>-3143595.1070001889</v>
      </c>
    </row>
    <row r="18162" spans="1:9">
      <c r="A18162" s="10">
        <v>44320</v>
      </c>
      <c r="B18162" s="10">
        <v>44319</v>
      </c>
      <c r="C18162" t="s">
        <v>21441</v>
      </c>
      <c r="D18162" t="s">
        <v>21440</v>
      </c>
      <c r="E18162" t="s">
        <v>21439</v>
      </c>
      <c r="F18162" s="1">
        <v>-1578.3630000000001</v>
      </c>
      <c r="I18162" s="13">
        <f t="shared" si="283"/>
        <v>-3145173.4700001888</v>
      </c>
    </row>
    <row r="18163" spans="1:9">
      <c r="A18163" s="10">
        <v>44320</v>
      </c>
      <c r="B18163" s="10">
        <v>44319</v>
      </c>
      <c r="C18163" t="s">
        <v>21438</v>
      </c>
      <c r="D18163" t="s">
        <v>21437</v>
      </c>
      <c r="E18163" t="s">
        <v>494</v>
      </c>
      <c r="F18163" s="1">
        <v>-1594.1420000000001</v>
      </c>
      <c r="I18163" s="13">
        <f t="shared" si="283"/>
        <v>-3146767.6120001888</v>
      </c>
    </row>
    <row r="18164" spans="1:9">
      <c r="A18164" s="10">
        <v>44320</v>
      </c>
      <c r="B18164" s="10">
        <v>44319</v>
      </c>
      <c r="C18164" t="s">
        <v>21436</v>
      </c>
      <c r="D18164" t="s">
        <v>21435</v>
      </c>
      <c r="E18164" t="s">
        <v>9655</v>
      </c>
      <c r="F18164" s="1">
        <v>-834.55200000000002</v>
      </c>
      <c r="I18164" s="13">
        <f t="shared" si="283"/>
        <v>-3147602.1640001889</v>
      </c>
    </row>
    <row r="18165" spans="1:9">
      <c r="A18165" s="10">
        <v>44320</v>
      </c>
      <c r="B18165" s="10">
        <v>44319</v>
      </c>
      <c r="C18165" t="s">
        <v>21434</v>
      </c>
      <c r="D18165" t="s">
        <v>21433</v>
      </c>
      <c r="E18165" t="s">
        <v>494</v>
      </c>
      <c r="F18165" s="1">
        <v>-367.72</v>
      </c>
      <c r="I18165" s="13">
        <f t="shared" si="283"/>
        <v>-3147969.8840001891</v>
      </c>
    </row>
    <row r="18166" spans="1:9">
      <c r="A18166" s="10">
        <v>44320</v>
      </c>
      <c r="B18166" s="10">
        <v>44319</v>
      </c>
      <c r="C18166" t="s">
        <v>21432</v>
      </c>
      <c r="D18166" t="s">
        <v>21431</v>
      </c>
      <c r="E18166" t="s">
        <v>16342</v>
      </c>
      <c r="F18166" s="1">
        <v>-2857.498</v>
      </c>
      <c r="I18166" s="13">
        <f t="shared" si="283"/>
        <v>-3150827.3820001893</v>
      </c>
    </row>
    <row r="18167" spans="1:9">
      <c r="A18167" s="10">
        <v>44320</v>
      </c>
      <c r="B18167" s="10">
        <v>44319</v>
      </c>
      <c r="C18167" t="s">
        <v>21430</v>
      </c>
      <c r="D18167" t="s">
        <v>21429</v>
      </c>
      <c r="E18167" t="s">
        <v>494</v>
      </c>
      <c r="F18167" s="1">
        <v>-139.83000000000001</v>
      </c>
      <c r="I18167" s="13">
        <f t="shared" si="283"/>
        <v>-3150967.2120001893</v>
      </c>
    </row>
    <row r="18168" spans="1:9">
      <c r="A18168" s="10">
        <v>44320</v>
      </c>
      <c r="B18168" s="10">
        <v>44319</v>
      </c>
      <c r="C18168" t="s">
        <v>21428</v>
      </c>
      <c r="D18168" t="s">
        <v>21427</v>
      </c>
      <c r="E18168" t="s">
        <v>494</v>
      </c>
      <c r="F18168" s="1">
        <v>-617.70000000000005</v>
      </c>
      <c r="I18168" s="13">
        <f t="shared" si="283"/>
        <v>-3151584.9120001895</v>
      </c>
    </row>
    <row r="18169" spans="1:9">
      <c r="A18169" s="10">
        <v>44320</v>
      </c>
      <c r="B18169" s="10">
        <v>44319</v>
      </c>
      <c r="C18169" t="s">
        <v>21426</v>
      </c>
      <c r="D18169" t="s">
        <v>21425</v>
      </c>
      <c r="E18169" t="s">
        <v>494</v>
      </c>
      <c r="F18169" s="1">
        <v>-477.01</v>
      </c>
      <c r="I18169" s="13">
        <f t="shared" si="283"/>
        <v>-3152061.9220001893</v>
      </c>
    </row>
    <row r="18170" spans="1:9">
      <c r="A18170" s="10">
        <v>44320</v>
      </c>
      <c r="B18170" s="10">
        <v>44319</v>
      </c>
      <c r="C18170" t="s">
        <v>7</v>
      </c>
      <c r="E18170" t="s">
        <v>11</v>
      </c>
      <c r="F18170" s="1">
        <v>-1.9</v>
      </c>
      <c r="I18170" s="13">
        <f t="shared" si="283"/>
        <v>-3152063.8220001892</v>
      </c>
    </row>
    <row r="18171" spans="1:9">
      <c r="A18171" s="10">
        <v>44320</v>
      </c>
      <c r="B18171" s="10">
        <v>44319</v>
      </c>
      <c r="C18171" t="s">
        <v>184</v>
      </c>
      <c r="E18171" t="s">
        <v>11</v>
      </c>
      <c r="F18171" s="1">
        <v>-10</v>
      </c>
      <c r="I18171" s="13">
        <f t="shared" si="283"/>
        <v>-3152073.8220001892</v>
      </c>
    </row>
    <row r="18172" spans="1:9">
      <c r="A18172" s="10">
        <v>44320</v>
      </c>
      <c r="B18172" s="10">
        <v>44319</v>
      </c>
      <c r="C18172" t="s">
        <v>21424</v>
      </c>
      <c r="D18172" t="s">
        <v>21423</v>
      </c>
      <c r="E18172" t="s">
        <v>11</v>
      </c>
      <c r="F18172" s="1">
        <v>-22.4</v>
      </c>
      <c r="I18172" s="13">
        <f t="shared" si="283"/>
        <v>-3152096.2220001891</v>
      </c>
    </row>
    <row r="18173" spans="1:9">
      <c r="A18173" s="10">
        <v>44316</v>
      </c>
      <c r="B18173" s="10">
        <v>44319</v>
      </c>
      <c r="C18173" t="s">
        <v>12589</v>
      </c>
      <c r="D18173" t="s">
        <v>1815</v>
      </c>
      <c r="E18173" t="s">
        <v>11</v>
      </c>
      <c r="G18173" s="1">
        <v>10000</v>
      </c>
      <c r="I18173" s="13">
        <f t="shared" si="283"/>
        <v>-3142096.2220001891</v>
      </c>
    </row>
    <row r="18174" spans="1:9">
      <c r="A18174" s="10">
        <v>44316</v>
      </c>
      <c r="B18174" s="10">
        <v>44319</v>
      </c>
      <c r="C18174" t="s">
        <v>21394</v>
      </c>
      <c r="D18174" t="s">
        <v>21393</v>
      </c>
      <c r="E18174" t="s">
        <v>11</v>
      </c>
      <c r="G18174" s="1">
        <v>100000</v>
      </c>
      <c r="I18174" s="13">
        <f t="shared" si="283"/>
        <v>-3042096.2220001891</v>
      </c>
    </row>
    <row r="18175" spans="1:9">
      <c r="A18175" s="10">
        <v>44316</v>
      </c>
      <c r="B18175" s="10">
        <v>44319</v>
      </c>
      <c r="C18175" t="s">
        <v>18544</v>
      </c>
      <c r="D18175" t="s">
        <v>1689</v>
      </c>
      <c r="E18175" t="s">
        <v>11</v>
      </c>
      <c r="G18175" s="1">
        <v>4000</v>
      </c>
      <c r="I18175" s="13">
        <f t="shared" si="283"/>
        <v>-3038096.2220001891</v>
      </c>
    </row>
    <row r="18176" spans="1:9">
      <c r="A18176" s="10">
        <v>44316</v>
      </c>
      <c r="B18176" s="10">
        <v>44319</v>
      </c>
      <c r="C18176" t="s">
        <v>21392</v>
      </c>
      <c r="D18176" t="s">
        <v>8875</v>
      </c>
      <c r="E18176" t="s">
        <v>11</v>
      </c>
      <c r="G18176" s="1">
        <v>3000</v>
      </c>
      <c r="I18176" s="13">
        <f t="shared" si="283"/>
        <v>-3035096.2220001891</v>
      </c>
    </row>
    <row r="18177" spans="1:11">
      <c r="A18177" s="10">
        <v>44316</v>
      </c>
      <c r="B18177" s="10">
        <v>44319</v>
      </c>
      <c r="C18177" t="s">
        <v>21389</v>
      </c>
      <c r="D18177" t="s">
        <v>1368</v>
      </c>
      <c r="E18177" t="s">
        <v>11</v>
      </c>
      <c r="G18177" s="1">
        <v>16000</v>
      </c>
      <c r="I18177" s="13">
        <f t="shared" si="283"/>
        <v>-3019096.2220001891</v>
      </c>
    </row>
    <row r="18178" spans="1:11">
      <c r="A18178" s="15">
        <v>44316</v>
      </c>
      <c r="B18178" s="15">
        <v>44319</v>
      </c>
      <c r="C18178" s="16" t="s">
        <v>6660</v>
      </c>
      <c r="D18178" s="16" t="s">
        <v>1344</v>
      </c>
      <c r="E18178" s="16" t="s">
        <v>11</v>
      </c>
      <c r="F18178" s="17"/>
      <c r="G18178" s="17">
        <v>7000</v>
      </c>
      <c r="H18178" s="16"/>
      <c r="I18178" s="13">
        <f t="shared" si="283"/>
        <v>-3012096.2220001891</v>
      </c>
      <c r="K18178" s="1">
        <v>3012137.8360000001</v>
      </c>
    </row>
    <row r="18179" spans="1:11">
      <c r="A18179" s="10">
        <v>44321</v>
      </c>
      <c r="B18179" s="10">
        <v>44320</v>
      </c>
      <c r="C18179" t="s">
        <v>31</v>
      </c>
      <c r="D18179" t="s">
        <v>21449</v>
      </c>
      <c r="E18179" t="s">
        <v>21448</v>
      </c>
      <c r="F18179" s="1">
        <v>-1.7849999999999999</v>
      </c>
      <c r="I18179" s="13">
        <f t="shared" ref="I18179:I18242" si="284">I18178+F18179+G18179</f>
        <v>-3012098.0070001893</v>
      </c>
    </row>
    <row r="18180" spans="1:11">
      <c r="A18180" s="10">
        <v>44321</v>
      </c>
      <c r="B18180" s="10">
        <v>44320</v>
      </c>
      <c r="C18180" t="s">
        <v>31</v>
      </c>
      <c r="D18180" t="s">
        <v>21465</v>
      </c>
      <c r="E18180" t="s">
        <v>426</v>
      </c>
      <c r="F18180" s="1">
        <v>-1.7849999999999999</v>
      </c>
      <c r="I18180" s="13">
        <f t="shared" si="284"/>
        <v>-3012099.7920001894</v>
      </c>
    </row>
    <row r="18181" spans="1:11">
      <c r="A18181" s="10">
        <v>44321</v>
      </c>
      <c r="B18181" s="10">
        <v>44320</v>
      </c>
      <c r="C18181" t="s">
        <v>21466</v>
      </c>
      <c r="D18181" t="s">
        <v>21465</v>
      </c>
      <c r="E18181" t="s">
        <v>426</v>
      </c>
      <c r="F18181" s="1">
        <v>-2670.558</v>
      </c>
      <c r="I18181" s="13">
        <f t="shared" si="284"/>
        <v>-3014770.3500001896</v>
      </c>
    </row>
    <row r="18182" spans="1:11">
      <c r="A18182" s="10">
        <v>44321</v>
      </c>
      <c r="B18182" s="10">
        <v>44320</v>
      </c>
      <c r="C18182" t="s">
        <v>21464</v>
      </c>
      <c r="D18182" t="s">
        <v>21463</v>
      </c>
      <c r="E18182" t="s">
        <v>8015</v>
      </c>
      <c r="F18182" s="1">
        <v>-2664.5140000000001</v>
      </c>
      <c r="I18182" s="13">
        <f t="shared" si="284"/>
        <v>-3017434.8640001896</v>
      </c>
    </row>
    <row r="18183" spans="1:11">
      <c r="A18183" s="10">
        <v>44321</v>
      </c>
      <c r="B18183" s="10">
        <v>44320</v>
      </c>
      <c r="C18183" t="s">
        <v>31</v>
      </c>
      <c r="D18183" t="s">
        <v>21463</v>
      </c>
      <c r="E18183" t="s">
        <v>8015</v>
      </c>
      <c r="F18183" s="1">
        <v>-1.7849999999999999</v>
      </c>
      <c r="I18183" s="13">
        <f t="shared" si="284"/>
        <v>-3017436.6490001897</v>
      </c>
    </row>
    <row r="18184" spans="1:11">
      <c r="A18184" s="10">
        <v>44321</v>
      </c>
      <c r="B18184" s="10">
        <v>44320</v>
      </c>
      <c r="C18184" t="s">
        <v>42</v>
      </c>
      <c r="D18184" t="s">
        <v>21462</v>
      </c>
      <c r="E18184" t="s">
        <v>21461</v>
      </c>
      <c r="F18184" s="1">
        <v>-61333.659</v>
      </c>
      <c r="I18184" s="13">
        <f t="shared" si="284"/>
        <v>-3078770.3080001897</v>
      </c>
    </row>
    <row r="18185" spans="1:11">
      <c r="A18185" s="10">
        <v>44321</v>
      </c>
      <c r="B18185" s="10">
        <v>44320</v>
      </c>
      <c r="C18185" t="s">
        <v>942</v>
      </c>
      <c r="D18185" t="s">
        <v>21462</v>
      </c>
      <c r="E18185" t="s">
        <v>21461</v>
      </c>
      <c r="F18185" s="1">
        <v>-1.7849999999999999</v>
      </c>
      <c r="I18185" s="13">
        <f t="shared" si="284"/>
        <v>-3078772.0930001899</v>
      </c>
    </row>
    <row r="18186" spans="1:11">
      <c r="A18186" s="10">
        <v>44321</v>
      </c>
      <c r="B18186" s="10">
        <v>44320</v>
      </c>
      <c r="C18186" t="s">
        <v>452</v>
      </c>
      <c r="D18186" t="s">
        <v>1839</v>
      </c>
      <c r="E18186" t="s">
        <v>11</v>
      </c>
      <c r="F18186" s="1">
        <v>-0.59499999999999997</v>
      </c>
      <c r="I18186" s="13">
        <f t="shared" si="284"/>
        <v>-3078772.6880001901</v>
      </c>
    </row>
    <row r="18187" spans="1:11">
      <c r="A18187" s="10">
        <v>44321</v>
      </c>
      <c r="B18187" s="10">
        <v>44320</v>
      </c>
      <c r="C18187" t="s">
        <v>452</v>
      </c>
      <c r="D18187" t="s">
        <v>15838</v>
      </c>
      <c r="E18187" t="s">
        <v>11</v>
      </c>
      <c r="F18187" s="1">
        <v>-0.59499999999999997</v>
      </c>
      <c r="I18187" s="13">
        <f t="shared" si="284"/>
        <v>-3078773.2830001903</v>
      </c>
    </row>
    <row r="18188" spans="1:11">
      <c r="A18188" s="10">
        <v>44321</v>
      </c>
      <c r="B18188" s="10">
        <v>44320</v>
      </c>
      <c r="C18188" t="s">
        <v>452</v>
      </c>
      <c r="D18188" t="s">
        <v>1350</v>
      </c>
      <c r="E18188" t="s">
        <v>11</v>
      </c>
      <c r="F18188" s="1">
        <v>-0.59499999999999997</v>
      </c>
      <c r="I18188" s="13">
        <f t="shared" si="284"/>
        <v>-3078773.8780001905</v>
      </c>
    </row>
    <row r="18189" spans="1:11">
      <c r="A18189" s="10">
        <v>44321</v>
      </c>
      <c r="B18189" s="10">
        <v>44320</v>
      </c>
      <c r="C18189" t="s">
        <v>508</v>
      </c>
      <c r="E18189" t="s">
        <v>11</v>
      </c>
      <c r="F18189" s="1">
        <v>-841.25</v>
      </c>
      <c r="I18189" s="13">
        <f t="shared" si="284"/>
        <v>-3079615.1280001905</v>
      </c>
    </row>
    <row r="18190" spans="1:11">
      <c r="A18190" s="10">
        <v>44321</v>
      </c>
      <c r="B18190" s="10">
        <v>44320</v>
      </c>
      <c r="C18190" t="s">
        <v>31</v>
      </c>
      <c r="D18190" t="s">
        <v>21458</v>
      </c>
      <c r="E18190" t="s">
        <v>219</v>
      </c>
      <c r="F18190" s="1">
        <v>-1.7849999999999999</v>
      </c>
      <c r="I18190" s="13">
        <f t="shared" si="284"/>
        <v>-3079616.9130001906</v>
      </c>
    </row>
    <row r="18191" spans="1:11">
      <c r="A18191" s="10">
        <v>44321</v>
      </c>
      <c r="B18191" s="10">
        <v>44320</v>
      </c>
      <c r="C18191" t="s">
        <v>21459</v>
      </c>
      <c r="D18191" t="s">
        <v>21458</v>
      </c>
      <c r="E18191" t="s">
        <v>219</v>
      </c>
      <c r="F18191" s="1">
        <v>-1557.2370000000001</v>
      </c>
      <c r="I18191" s="13">
        <f t="shared" si="284"/>
        <v>-3081174.1500001908</v>
      </c>
    </row>
    <row r="18192" spans="1:11">
      <c r="A18192" s="10">
        <v>44321</v>
      </c>
      <c r="B18192" s="10">
        <v>44320</v>
      </c>
      <c r="C18192" t="s">
        <v>21457</v>
      </c>
      <c r="D18192" t="s">
        <v>21456</v>
      </c>
      <c r="E18192" t="s">
        <v>21455</v>
      </c>
      <c r="F18192" s="1">
        <v>-2301.81</v>
      </c>
      <c r="I18192" s="13">
        <f t="shared" si="284"/>
        <v>-3083475.9600001909</v>
      </c>
    </row>
    <row r="18193" spans="1:11">
      <c r="A18193" s="10">
        <v>44321</v>
      </c>
      <c r="B18193" s="10">
        <v>44320</v>
      </c>
      <c r="C18193" t="s">
        <v>21454</v>
      </c>
      <c r="D18193" t="s">
        <v>21453</v>
      </c>
      <c r="E18193" t="s">
        <v>17233</v>
      </c>
      <c r="F18193" s="1">
        <v>-632.66099999999994</v>
      </c>
      <c r="I18193" s="13">
        <f t="shared" si="284"/>
        <v>-3084108.6210001907</v>
      </c>
    </row>
    <row r="18194" spans="1:11">
      <c r="A18194" s="10">
        <v>44321</v>
      </c>
      <c r="B18194" s="10">
        <v>44320</v>
      </c>
      <c r="C18194" t="s">
        <v>452</v>
      </c>
      <c r="D18194" t="s">
        <v>1885</v>
      </c>
      <c r="E18194" t="s">
        <v>11</v>
      </c>
      <c r="F18194" s="1">
        <v>-0.59499999999999997</v>
      </c>
      <c r="I18194" s="13">
        <f t="shared" si="284"/>
        <v>-3084109.2160001909</v>
      </c>
    </row>
    <row r="18195" spans="1:11">
      <c r="A18195" s="10">
        <v>44321</v>
      </c>
      <c r="B18195" s="10">
        <v>44320</v>
      </c>
      <c r="C18195" t="s">
        <v>12249</v>
      </c>
      <c r="D18195" t="s">
        <v>21451</v>
      </c>
      <c r="E18195" t="s">
        <v>11</v>
      </c>
      <c r="F18195" s="1">
        <v>-0.59499999999999997</v>
      </c>
      <c r="I18195" s="13">
        <f t="shared" si="284"/>
        <v>-3084109.8110001911</v>
      </c>
    </row>
    <row r="18196" spans="1:11">
      <c r="A18196" s="10">
        <v>44321</v>
      </c>
      <c r="B18196" s="10">
        <v>44320</v>
      </c>
      <c r="C18196" t="s">
        <v>21450</v>
      </c>
      <c r="D18196" t="s">
        <v>21449</v>
      </c>
      <c r="E18196" t="s">
        <v>21448</v>
      </c>
      <c r="F18196" s="1">
        <v>-1060.873</v>
      </c>
      <c r="I18196" s="13">
        <f t="shared" si="284"/>
        <v>-3085170.6840001913</v>
      </c>
    </row>
    <row r="18197" spans="1:11">
      <c r="A18197" s="10">
        <v>44319</v>
      </c>
      <c r="B18197" s="10">
        <v>44320</v>
      </c>
      <c r="C18197" t="s">
        <v>21406</v>
      </c>
      <c r="D18197" t="s">
        <v>2696</v>
      </c>
      <c r="E18197" t="s">
        <v>11</v>
      </c>
      <c r="G18197" s="1">
        <v>7000</v>
      </c>
      <c r="I18197" s="13">
        <f t="shared" si="284"/>
        <v>-3078170.6840001913</v>
      </c>
    </row>
    <row r="18198" spans="1:11">
      <c r="A18198" s="10">
        <v>44319</v>
      </c>
      <c r="B18198" s="10">
        <v>44320</v>
      </c>
      <c r="C18198" t="s">
        <v>21405</v>
      </c>
      <c r="D18198" t="s">
        <v>21404</v>
      </c>
      <c r="E18198" t="s">
        <v>11</v>
      </c>
      <c r="G18198" s="1">
        <v>250000</v>
      </c>
      <c r="I18198" s="13">
        <f t="shared" si="284"/>
        <v>-2828170.6840001913</v>
      </c>
    </row>
    <row r="18199" spans="1:11">
      <c r="A18199" s="15">
        <v>44319</v>
      </c>
      <c r="B18199" s="15">
        <v>44320</v>
      </c>
      <c r="C18199" s="16" t="s">
        <v>15749</v>
      </c>
      <c r="D18199" s="16" t="s">
        <v>1877</v>
      </c>
      <c r="E18199" s="16" t="s">
        <v>11</v>
      </c>
      <c r="F18199" s="17"/>
      <c r="G18199" s="17">
        <v>4000</v>
      </c>
      <c r="H18199" s="16"/>
      <c r="I18199" s="13">
        <f t="shared" si="284"/>
        <v>-2824170.6840001913</v>
      </c>
      <c r="K18199" s="1">
        <v>2824212.298</v>
      </c>
    </row>
    <row r="18200" spans="1:11">
      <c r="A18200" s="10">
        <v>44322</v>
      </c>
      <c r="B18200" s="10">
        <v>44321</v>
      </c>
      <c r="C18200" t="s">
        <v>21495</v>
      </c>
      <c r="D18200" t="s">
        <v>21494</v>
      </c>
      <c r="E18200" t="s">
        <v>234</v>
      </c>
      <c r="F18200" s="1">
        <v>-8800.6</v>
      </c>
      <c r="I18200" s="13">
        <f t="shared" si="284"/>
        <v>-2832971.2840001914</v>
      </c>
    </row>
    <row r="18201" spans="1:11">
      <c r="A18201" s="10">
        <v>44322</v>
      </c>
      <c r="B18201" s="10">
        <v>44321</v>
      </c>
      <c r="C18201" t="s">
        <v>21493</v>
      </c>
      <c r="D18201" t="s">
        <v>21492</v>
      </c>
      <c r="E18201" t="s">
        <v>347</v>
      </c>
      <c r="F18201" s="1">
        <v>-2235.2829999999999</v>
      </c>
      <c r="I18201" s="13">
        <f t="shared" si="284"/>
        <v>-2835206.5670001912</v>
      </c>
    </row>
    <row r="18202" spans="1:11">
      <c r="A18202" s="10">
        <v>44322</v>
      </c>
      <c r="B18202" s="10">
        <v>44321</v>
      </c>
      <c r="C18202" t="s">
        <v>21491</v>
      </c>
      <c r="D18202" t="s">
        <v>21490</v>
      </c>
      <c r="E18202" t="s">
        <v>6995</v>
      </c>
      <c r="F18202" s="1">
        <v>-3404.4290000000001</v>
      </c>
      <c r="I18202" s="13">
        <f t="shared" si="284"/>
        <v>-2838610.9960001912</v>
      </c>
    </row>
    <row r="18203" spans="1:11">
      <c r="A18203" s="10">
        <v>44322</v>
      </c>
      <c r="B18203" s="10">
        <v>44321</v>
      </c>
      <c r="C18203" t="s">
        <v>21489</v>
      </c>
      <c r="D18203" t="s">
        <v>21488</v>
      </c>
      <c r="E18203" t="s">
        <v>347</v>
      </c>
      <c r="F18203" s="1">
        <v>-733.16399999999999</v>
      </c>
      <c r="I18203" s="13">
        <f t="shared" si="284"/>
        <v>-2839344.1600001911</v>
      </c>
    </row>
    <row r="18204" spans="1:11">
      <c r="A18204" s="10">
        <v>44322</v>
      </c>
      <c r="B18204" s="10">
        <v>44321</v>
      </c>
      <c r="C18204" t="s">
        <v>21487</v>
      </c>
      <c r="D18204" t="s">
        <v>21486</v>
      </c>
      <c r="E18204" t="s">
        <v>11</v>
      </c>
      <c r="F18204" s="1">
        <v>-910.84699999999998</v>
      </c>
      <c r="I18204" s="13">
        <f t="shared" si="284"/>
        <v>-2840255.0070001911</v>
      </c>
    </row>
    <row r="18205" spans="1:11">
      <c r="A18205" s="10">
        <v>44322</v>
      </c>
      <c r="B18205" s="10">
        <v>44321</v>
      </c>
      <c r="C18205" t="s">
        <v>21485</v>
      </c>
      <c r="D18205" t="s">
        <v>21484</v>
      </c>
      <c r="E18205" t="s">
        <v>228</v>
      </c>
      <c r="F18205" s="1">
        <v>-203.5</v>
      </c>
      <c r="I18205" s="13">
        <f t="shared" si="284"/>
        <v>-2840458.5070001911</v>
      </c>
    </row>
    <row r="18206" spans="1:11">
      <c r="A18206" s="10">
        <v>44322</v>
      </c>
      <c r="B18206" s="10">
        <v>44321</v>
      </c>
      <c r="C18206" t="s">
        <v>67</v>
      </c>
      <c r="D18206" t="s">
        <v>21482</v>
      </c>
      <c r="E18206" t="s">
        <v>11</v>
      </c>
      <c r="F18206" s="1">
        <v>-0.76200000000000001</v>
      </c>
      <c r="I18206" s="13">
        <f t="shared" si="284"/>
        <v>-2840459.2690001912</v>
      </c>
    </row>
    <row r="18207" spans="1:11">
      <c r="A18207" s="10">
        <v>44322</v>
      </c>
      <c r="B18207" s="10">
        <v>44321</v>
      </c>
      <c r="C18207" t="s">
        <v>68</v>
      </c>
      <c r="D18207" t="s">
        <v>21482</v>
      </c>
      <c r="E18207" t="s">
        <v>11</v>
      </c>
      <c r="F18207" s="1">
        <v>-0.19</v>
      </c>
      <c r="I18207" s="13">
        <f t="shared" si="284"/>
        <v>-2840459.4590001912</v>
      </c>
    </row>
    <row r="18208" spans="1:11">
      <c r="A18208" s="10">
        <v>44322</v>
      </c>
      <c r="B18208" s="10">
        <v>44321</v>
      </c>
      <c r="C18208" t="s">
        <v>21481</v>
      </c>
      <c r="D18208" t="s">
        <v>21480</v>
      </c>
      <c r="E18208" t="s">
        <v>347</v>
      </c>
      <c r="F18208" s="1">
        <v>-2177.6729999999998</v>
      </c>
      <c r="I18208" s="13">
        <f t="shared" si="284"/>
        <v>-2842637.1320001911</v>
      </c>
    </row>
    <row r="18209" spans="1:11">
      <c r="A18209" s="10">
        <v>44322</v>
      </c>
      <c r="B18209" s="10">
        <v>44321</v>
      </c>
      <c r="C18209" t="s">
        <v>21479</v>
      </c>
      <c r="D18209" t="s">
        <v>21478</v>
      </c>
      <c r="E18209" t="s">
        <v>11</v>
      </c>
      <c r="F18209" s="1">
        <v>-419.92399999999998</v>
      </c>
      <c r="I18209" s="13">
        <f t="shared" si="284"/>
        <v>-2843057.0560001913</v>
      </c>
    </row>
    <row r="18210" spans="1:11">
      <c r="A18210" s="10">
        <v>44322</v>
      </c>
      <c r="B18210" s="10">
        <v>44321</v>
      </c>
      <c r="C18210" t="s">
        <v>14782</v>
      </c>
      <c r="D18210" t="s">
        <v>21478</v>
      </c>
      <c r="E18210" t="s">
        <v>14780</v>
      </c>
      <c r="F18210" s="1">
        <v>-2.38</v>
      </c>
      <c r="I18210" s="13">
        <f t="shared" si="284"/>
        <v>-2843059.4360001911</v>
      </c>
    </row>
    <row r="18211" spans="1:11">
      <c r="A18211" s="10">
        <v>44322</v>
      </c>
      <c r="B18211" s="10">
        <v>44321</v>
      </c>
      <c r="C18211" t="s">
        <v>21477</v>
      </c>
      <c r="D18211" t="s">
        <v>21476</v>
      </c>
      <c r="E18211" t="s">
        <v>347</v>
      </c>
      <c r="F18211" s="1">
        <v>-838.92499999999995</v>
      </c>
      <c r="I18211" s="13">
        <f t="shared" si="284"/>
        <v>-2843898.361000191</v>
      </c>
    </row>
    <row r="18212" spans="1:11">
      <c r="A18212" s="10">
        <v>44322</v>
      </c>
      <c r="B18212" s="10">
        <v>44321</v>
      </c>
      <c r="C18212" t="s">
        <v>21475</v>
      </c>
      <c r="D18212" t="s">
        <v>21474</v>
      </c>
      <c r="E18212" t="s">
        <v>3567</v>
      </c>
      <c r="F18212" s="1">
        <v>-669.38199999999995</v>
      </c>
      <c r="I18212" s="13">
        <f t="shared" si="284"/>
        <v>-2844567.7430001912</v>
      </c>
    </row>
    <row r="18213" spans="1:11">
      <c r="A18213" s="10">
        <v>44322</v>
      </c>
      <c r="B18213" s="10">
        <v>44321</v>
      </c>
      <c r="C18213" t="s">
        <v>184</v>
      </c>
      <c r="E18213" t="s">
        <v>11</v>
      </c>
      <c r="F18213" s="1">
        <v>-10</v>
      </c>
      <c r="I18213" s="13">
        <f t="shared" si="284"/>
        <v>-2844577.7430001912</v>
      </c>
    </row>
    <row r="18214" spans="1:11">
      <c r="A18214" s="10">
        <v>44322</v>
      </c>
      <c r="B18214" s="10">
        <v>44321</v>
      </c>
      <c r="C18214" t="s">
        <v>7</v>
      </c>
      <c r="E18214" t="s">
        <v>11</v>
      </c>
      <c r="F18214" s="1">
        <v>-1.9</v>
      </c>
      <c r="I18214" s="13">
        <f t="shared" si="284"/>
        <v>-2844579.6430001911</v>
      </c>
    </row>
    <row r="18215" spans="1:11">
      <c r="A18215" s="10">
        <v>44322</v>
      </c>
      <c r="B18215" s="10">
        <v>44321</v>
      </c>
      <c r="C18215" t="s">
        <v>21473</v>
      </c>
      <c r="D18215" t="s">
        <v>21472</v>
      </c>
      <c r="E18215" t="s">
        <v>237</v>
      </c>
      <c r="F18215" s="1">
        <v>-85766.274000000005</v>
      </c>
      <c r="I18215" s="13">
        <f t="shared" si="284"/>
        <v>-2930345.9170001913</v>
      </c>
    </row>
    <row r="18216" spans="1:11">
      <c r="A18216" s="10">
        <v>44322</v>
      </c>
      <c r="B18216" s="10">
        <v>44321</v>
      </c>
      <c r="C18216" t="s">
        <v>21471</v>
      </c>
      <c r="D18216" t="s">
        <v>21470</v>
      </c>
      <c r="E18216" t="s">
        <v>347</v>
      </c>
      <c r="F18216" s="1">
        <v>-1458.3979999999999</v>
      </c>
      <c r="I18216" s="13">
        <f t="shared" si="284"/>
        <v>-2931804.3150001913</v>
      </c>
    </row>
    <row r="18217" spans="1:11">
      <c r="A18217" s="10">
        <v>44322</v>
      </c>
      <c r="B18217" s="10">
        <v>44321</v>
      </c>
      <c r="C18217" t="s">
        <v>21469</v>
      </c>
      <c r="D18217" t="s">
        <v>21468</v>
      </c>
      <c r="E18217" t="s">
        <v>228</v>
      </c>
      <c r="F18217" s="1">
        <v>-13720</v>
      </c>
      <c r="I18217" s="13">
        <f t="shared" si="284"/>
        <v>-2945524.3150001913</v>
      </c>
    </row>
    <row r="18218" spans="1:11">
      <c r="A18218" s="15">
        <v>44321</v>
      </c>
      <c r="B18218" s="15">
        <v>44321</v>
      </c>
      <c r="C18218" s="16" t="s">
        <v>271</v>
      </c>
      <c r="D18218" s="16"/>
      <c r="E18218" s="16" t="s">
        <v>11</v>
      </c>
      <c r="F18218" s="17"/>
      <c r="G18218" s="17">
        <v>1497.4639999999999</v>
      </c>
      <c r="H18218" s="16"/>
      <c r="I18218" s="13">
        <f t="shared" si="284"/>
        <v>-2944026.8510001912</v>
      </c>
      <c r="K18218" s="1">
        <v>2944068.4649999999</v>
      </c>
    </row>
    <row r="18219" spans="1:11">
      <c r="A18219" s="10">
        <v>44323</v>
      </c>
      <c r="B18219" s="10">
        <v>44322</v>
      </c>
      <c r="C18219" t="s">
        <v>21510</v>
      </c>
      <c r="D18219" t="s">
        <v>21509</v>
      </c>
      <c r="E18219" t="s">
        <v>237</v>
      </c>
      <c r="F18219" s="1">
        <v>-84823.793999999994</v>
      </c>
      <c r="I18219" s="13">
        <f t="shared" si="284"/>
        <v>-3028850.6450001914</v>
      </c>
    </row>
    <row r="18220" spans="1:11">
      <c r="A18220" s="10">
        <v>44323</v>
      </c>
      <c r="B18220" s="10">
        <v>44322</v>
      </c>
      <c r="C18220" t="s">
        <v>452</v>
      </c>
      <c r="D18220" t="s">
        <v>341</v>
      </c>
      <c r="E18220" t="s">
        <v>11</v>
      </c>
      <c r="F18220" s="1">
        <v>-0.59499999999999997</v>
      </c>
      <c r="I18220" s="13">
        <f t="shared" si="284"/>
        <v>-3028851.2400001916</v>
      </c>
    </row>
    <row r="18221" spans="1:11">
      <c r="A18221" s="10">
        <v>44323</v>
      </c>
      <c r="B18221" s="10">
        <v>44322</v>
      </c>
      <c r="C18221" t="s">
        <v>21508</v>
      </c>
      <c r="D18221" t="s">
        <v>21507</v>
      </c>
      <c r="E18221" t="s">
        <v>14793</v>
      </c>
      <c r="F18221" s="1">
        <v>-668</v>
      </c>
      <c r="I18221" s="13">
        <f t="shared" si="284"/>
        <v>-3029519.2400001916</v>
      </c>
    </row>
    <row r="18222" spans="1:11">
      <c r="A18222" s="10">
        <v>44323</v>
      </c>
      <c r="B18222" s="10">
        <v>44322</v>
      </c>
      <c r="C18222" t="s">
        <v>452</v>
      </c>
      <c r="D18222" t="s">
        <v>1827</v>
      </c>
      <c r="E18222" t="s">
        <v>11</v>
      </c>
      <c r="F18222" s="1">
        <v>-0.59499999999999997</v>
      </c>
      <c r="I18222" s="13">
        <f t="shared" si="284"/>
        <v>-3029519.8350001918</v>
      </c>
    </row>
    <row r="18223" spans="1:11">
      <c r="A18223" s="10">
        <v>44323</v>
      </c>
      <c r="B18223" s="10">
        <v>44322</v>
      </c>
      <c r="C18223" t="s">
        <v>21506</v>
      </c>
      <c r="D18223" t="s">
        <v>21505</v>
      </c>
      <c r="E18223" t="s">
        <v>11</v>
      </c>
      <c r="F18223" s="1">
        <v>-22400</v>
      </c>
      <c r="I18223" s="13">
        <f t="shared" si="284"/>
        <v>-3051919.8350001918</v>
      </c>
    </row>
    <row r="18224" spans="1:11">
      <c r="A18224" s="10">
        <v>44323</v>
      </c>
      <c r="B18224" s="10">
        <v>44322</v>
      </c>
      <c r="C18224" t="s">
        <v>21504</v>
      </c>
      <c r="D18224" t="s">
        <v>21503</v>
      </c>
      <c r="E18224" t="s">
        <v>139</v>
      </c>
      <c r="F18224" s="1">
        <v>-4703.1350000000002</v>
      </c>
      <c r="I18224" s="13">
        <f t="shared" si="284"/>
        <v>-3056622.9700001916</v>
      </c>
    </row>
    <row r="18225" spans="1:11">
      <c r="A18225" s="10">
        <v>44323</v>
      </c>
      <c r="B18225" s="10">
        <v>44322</v>
      </c>
      <c r="C18225" t="s">
        <v>21502</v>
      </c>
      <c r="D18225" t="s">
        <v>21501</v>
      </c>
      <c r="E18225" t="s">
        <v>11</v>
      </c>
      <c r="F18225" s="1">
        <v>-1433.2260000000001</v>
      </c>
      <c r="I18225" s="13">
        <f t="shared" si="284"/>
        <v>-3058056.1960001914</v>
      </c>
    </row>
    <row r="18226" spans="1:11">
      <c r="A18226" s="10">
        <v>44323</v>
      </c>
      <c r="B18226" s="10">
        <v>44322</v>
      </c>
      <c r="C18226" t="s">
        <v>452</v>
      </c>
      <c r="D18226" t="s">
        <v>1947</v>
      </c>
      <c r="E18226" t="s">
        <v>11</v>
      </c>
      <c r="F18226" s="1">
        <v>-0.59499999999999997</v>
      </c>
      <c r="I18226" s="13">
        <f t="shared" si="284"/>
        <v>-3058056.7910001916</v>
      </c>
    </row>
    <row r="18227" spans="1:11">
      <c r="A18227" s="10">
        <v>44323</v>
      </c>
      <c r="B18227" s="10">
        <v>44322</v>
      </c>
      <c r="C18227" t="s">
        <v>12249</v>
      </c>
      <c r="D18227" t="s">
        <v>21499</v>
      </c>
      <c r="E18227" t="s">
        <v>11</v>
      </c>
      <c r="F18227" s="1">
        <v>-0.59499999999999997</v>
      </c>
      <c r="I18227" s="13">
        <f t="shared" si="284"/>
        <v>-3058057.3860001918</v>
      </c>
    </row>
    <row r="18228" spans="1:11">
      <c r="A18228" s="10">
        <v>44323</v>
      </c>
      <c r="B18228" s="10">
        <v>44322</v>
      </c>
      <c r="C18228" t="s">
        <v>21498</v>
      </c>
      <c r="D18228" t="s">
        <v>21497</v>
      </c>
      <c r="E18228" t="s">
        <v>18700</v>
      </c>
      <c r="F18228" s="1">
        <v>-103.566</v>
      </c>
      <c r="I18228" s="13">
        <f t="shared" si="284"/>
        <v>-3058160.9520001919</v>
      </c>
    </row>
    <row r="18229" spans="1:11">
      <c r="A18229" s="10">
        <v>44321</v>
      </c>
      <c r="B18229" s="10">
        <v>44322</v>
      </c>
      <c r="C18229" t="s">
        <v>21467</v>
      </c>
      <c r="D18229" t="s">
        <v>21451</v>
      </c>
      <c r="E18229" t="s">
        <v>11</v>
      </c>
      <c r="G18229" s="1">
        <v>350000</v>
      </c>
      <c r="I18229" s="13">
        <f t="shared" si="284"/>
        <v>-2708160.9520001919</v>
      </c>
    </row>
    <row r="18230" spans="1:11">
      <c r="A18230" s="10">
        <v>44321</v>
      </c>
      <c r="B18230" s="10">
        <v>44322</v>
      </c>
      <c r="C18230" t="s">
        <v>15839</v>
      </c>
      <c r="D18230" t="s">
        <v>15838</v>
      </c>
      <c r="E18230" t="s">
        <v>11</v>
      </c>
      <c r="G18230" s="1">
        <v>5000</v>
      </c>
      <c r="I18230" s="13">
        <f t="shared" si="284"/>
        <v>-2703160.9520001919</v>
      </c>
    </row>
    <row r="18231" spans="1:11">
      <c r="A18231" s="10">
        <v>44321</v>
      </c>
      <c r="B18231" s="10">
        <v>44322</v>
      </c>
      <c r="C18231" t="s">
        <v>21460</v>
      </c>
      <c r="D18231" t="s">
        <v>1350</v>
      </c>
      <c r="E18231" t="s">
        <v>11</v>
      </c>
      <c r="G18231" s="1">
        <v>5500</v>
      </c>
      <c r="I18231" s="13">
        <f t="shared" si="284"/>
        <v>-2697660.9520001919</v>
      </c>
    </row>
    <row r="18232" spans="1:11">
      <c r="A18232" s="10">
        <v>44321</v>
      </c>
      <c r="B18232" s="10">
        <v>44322</v>
      </c>
      <c r="C18232" t="s">
        <v>15771</v>
      </c>
      <c r="D18232" t="s">
        <v>1839</v>
      </c>
      <c r="E18232" t="s">
        <v>11</v>
      </c>
      <c r="G18232" s="1">
        <v>20000</v>
      </c>
      <c r="I18232" s="13">
        <f t="shared" si="284"/>
        <v>-2677660.9520001919</v>
      </c>
    </row>
    <row r="18233" spans="1:11">
      <c r="A18233" s="10">
        <v>44321</v>
      </c>
      <c r="B18233" s="10">
        <v>44322</v>
      </c>
      <c r="C18233" t="s">
        <v>21452</v>
      </c>
      <c r="D18233" t="s">
        <v>1885</v>
      </c>
      <c r="E18233" t="s">
        <v>11</v>
      </c>
      <c r="G18233" s="1">
        <v>6000</v>
      </c>
      <c r="I18233" s="13">
        <f t="shared" si="284"/>
        <v>-2671660.9520001919</v>
      </c>
    </row>
    <row r="18234" spans="1:11">
      <c r="A18234" s="10">
        <v>44320</v>
      </c>
      <c r="B18234" s="10">
        <v>44322</v>
      </c>
      <c r="C18234" t="s">
        <v>7</v>
      </c>
      <c r="E18234" t="s">
        <v>11</v>
      </c>
      <c r="F18234" s="1">
        <v>-3.8</v>
      </c>
      <c r="I18234" s="13">
        <f t="shared" si="284"/>
        <v>-2671664.7520001917</v>
      </c>
    </row>
    <row r="18235" spans="1:11">
      <c r="A18235" s="15">
        <v>44320</v>
      </c>
      <c r="B18235" s="15">
        <v>44322</v>
      </c>
      <c r="C18235" s="16" t="s">
        <v>14220</v>
      </c>
      <c r="D18235" s="16"/>
      <c r="E18235" s="16" t="s">
        <v>11</v>
      </c>
      <c r="F18235" s="17">
        <v>-20</v>
      </c>
      <c r="G18235" s="17"/>
      <c r="H18235" s="16"/>
      <c r="I18235" s="13">
        <f t="shared" si="284"/>
        <v>-2671684.7520001917</v>
      </c>
      <c r="K18235" s="1">
        <v>2671726.3659999999</v>
      </c>
    </row>
    <row r="18236" spans="1:11">
      <c r="A18236" s="10">
        <v>44326</v>
      </c>
      <c r="B18236" s="10">
        <v>44323</v>
      </c>
      <c r="C18236" t="s">
        <v>21536</v>
      </c>
      <c r="D18236" t="s">
        <v>21535</v>
      </c>
      <c r="E18236" t="s">
        <v>15566</v>
      </c>
      <c r="F18236" s="1">
        <v>-571.06500000000005</v>
      </c>
      <c r="I18236" s="13">
        <f t="shared" si="284"/>
        <v>-2672255.8170001917</v>
      </c>
    </row>
    <row r="18237" spans="1:11">
      <c r="A18237" s="10">
        <v>44326</v>
      </c>
      <c r="B18237" s="10">
        <v>44323</v>
      </c>
      <c r="C18237" t="s">
        <v>21534</v>
      </c>
      <c r="D18237" t="s">
        <v>21533</v>
      </c>
      <c r="E18237" t="s">
        <v>410</v>
      </c>
      <c r="F18237" s="1">
        <v>-600</v>
      </c>
      <c r="I18237" s="13">
        <f t="shared" si="284"/>
        <v>-2672855.8170001917</v>
      </c>
    </row>
    <row r="18238" spans="1:11">
      <c r="A18238" s="10">
        <v>44326</v>
      </c>
      <c r="B18238" s="10">
        <v>44323</v>
      </c>
      <c r="C18238" t="s">
        <v>21532</v>
      </c>
      <c r="D18238" t="s">
        <v>21531</v>
      </c>
      <c r="E18238" t="s">
        <v>21530</v>
      </c>
      <c r="F18238" s="1">
        <v>-500.48700000000002</v>
      </c>
      <c r="I18238" s="13">
        <f t="shared" si="284"/>
        <v>-2673356.3040001919</v>
      </c>
    </row>
    <row r="18239" spans="1:11">
      <c r="A18239" s="10">
        <v>44326</v>
      </c>
      <c r="B18239" s="10">
        <v>44323</v>
      </c>
      <c r="C18239" t="s">
        <v>21529</v>
      </c>
      <c r="D18239" t="s">
        <v>21528</v>
      </c>
      <c r="E18239" t="s">
        <v>8770</v>
      </c>
      <c r="F18239" s="1">
        <v>-1978.2180000000001</v>
      </c>
      <c r="I18239" s="13">
        <f t="shared" si="284"/>
        <v>-2675334.5220001917</v>
      </c>
    </row>
    <row r="18240" spans="1:11">
      <c r="A18240" s="10">
        <v>44326</v>
      </c>
      <c r="B18240" s="10">
        <v>44323</v>
      </c>
      <c r="C18240" t="s">
        <v>31</v>
      </c>
      <c r="D18240" t="s">
        <v>21526</v>
      </c>
      <c r="E18240" t="s">
        <v>13889</v>
      </c>
      <c r="F18240" s="1">
        <v>-1.7849999999999999</v>
      </c>
      <c r="I18240" s="13">
        <f t="shared" si="284"/>
        <v>-2675336.3070001919</v>
      </c>
    </row>
    <row r="18241" spans="1:11">
      <c r="A18241" s="10">
        <v>44326</v>
      </c>
      <c r="B18241" s="10">
        <v>44323</v>
      </c>
      <c r="C18241" t="s">
        <v>21527</v>
      </c>
      <c r="D18241" t="s">
        <v>21526</v>
      </c>
      <c r="E18241" t="s">
        <v>13889</v>
      </c>
      <c r="F18241" s="1">
        <v>-11646.996999999999</v>
      </c>
      <c r="I18241" s="13">
        <f t="shared" si="284"/>
        <v>-2686983.3040001919</v>
      </c>
    </row>
    <row r="18242" spans="1:11">
      <c r="A18242" s="10">
        <v>44326</v>
      </c>
      <c r="B18242" s="10">
        <v>44323</v>
      </c>
      <c r="C18242" t="s">
        <v>31</v>
      </c>
      <c r="D18242" t="s">
        <v>21524</v>
      </c>
      <c r="E18242" t="s">
        <v>8015</v>
      </c>
      <c r="F18242" s="1">
        <v>-1.7849999999999999</v>
      </c>
      <c r="I18242" s="13">
        <f t="shared" si="284"/>
        <v>-2686985.089000192</v>
      </c>
    </row>
    <row r="18243" spans="1:11">
      <c r="A18243" s="10">
        <v>44326</v>
      </c>
      <c r="B18243" s="10">
        <v>44323</v>
      </c>
      <c r="C18243" t="s">
        <v>21525</v>
      </c>
      <c r="D18243" t="s">
        <v>21524</v>
      </c>
      <c r="E18243" t="s">
        <v>8015</v>
      </c>
      <c r="F18243" s="1">
        <v>-3401.5340000000001</v>
      </c>
      <c r="I18243" s="13">
        <f t="shared" ref="I18243:I18306" si="285">I18242+F18243+G18243</f>
        <v>-2690386.623000192</v>
      </c>
    </row>
    <row r="18244" spans="1:11">
      <c r="A18244" s="10">
        <v>44326</v>
      </c>
      <c r="B18244" s="10">
        <v>44323</v>
      </c>
      <c r="C18244" t="s">
        <v>31</v>
      </c>
      <c r="D18244" t="s">
        <v>21522</v>
      </c>
      <c r="E18244" t="s">
        <v>332</v>
      </c>
      <c r="F18244" s="1">
        <v>-1.7849999999999999</v>
      </c>
      <c r="I18244" s="13">
        <f t="shared" si="285"/>
        <v>-2690388.4080001921</v>
      </c>
    </row>
    <row r="18245" spans="1:11">
      <c r="A18245" s="10">
        <v>44326</v>
      </c>
      <c r="B18245" s="10">
        <v>44323</v>
      </c>
      <c r="C18245" t="s">
        <v>21523</v>
      </c>
      <c r="D18245" t="s">
        <v>21522</v>
      </c>
      <c r="E18245" t="s">
        <v>332</v>
      </c>
      <c r="F18245" s="1">
        <v>-27720</v>
      </c>
      <c r="I18245" s="13">
        <f t="shared" si="285"/>
        <v>-2718108.4080001921</v>
      </c>
    </row>
    <row r="18246" spans="1:11">
      <c r="A18246" s="10">
        <v>44326</v>
      </c>
      <c r="B18246" s="10">
        <v>44323</v>
      </c>
      <c r="C18246" t="s">
        <v>31</v>
      </c>
      <c r="D18246" t="s">
        <v>21520</v>
      </c>
      <c r="E18246" t="s">
        <v>4012</v>
      </c>
      <c r="F18246" s="1">
        <v>-1.7849999999999999</v>
      </c>
      <c r="I18246" s="13">
        <f t="shared" si="285"/>
        <v>-2718110.1930001923</v>
      </c>
    </row>
    <row r="18247" spans="1:11">
      <c r="A18247" s="10">
        <v>44326</v>
      </c>
      <c r="B18247" s="10">
        <v>44323</v>
      </c>
      <c r="C18247" t="s">
        <v>21521</v>
      </c>
      <c r="D18247" t="s">
        <v>21520</v>
      </c>
      <c r="E18247" t="s">
        <v>4012</v>
      </c>
      <c r="F18247" s="1">
        <v>-2541.6979999999999</v>
      </c>
      <c r="I18247" s="13">
        <f t="shared" si="285"/>
        <v>-2720651.8910001921</v>
      </c>
    </row>
    <row r="18248" spans="1:11">
      <c r="A18248" s="10">
        <v>44326</v>
      </c>
      <c r="B18248" s="10">
        <v>44323</v>
      </c>
      <c r="C18248" t="s">
        <v>31</v>
      </c>
      <c r="D18248" t="s">
        <v>21518</v>
      </c>
      <c r="E18248" t="s">
        <v>10403</v>
      </c>
      <c r="F18248" s="1">
        <v>-1.7849999999999999</v>
      </c>
      <c r="I18248" s="13">
        <f t="shared" si="285"/>
        <v>-2720653.6760001923</v>
      </c>
    </row>
    <row r="18249" spans="1:11">
      <c r="A18249" s="10">
        <v>44326</v>
      </c>
      <c r="B18249" s="10">
        <v>44323</v>
      </c>
      <c r="C18249" t="s">
        <v>21519</v>
      </c>
      <c r="D18249" t="s">
        <v>21518</v>
      </c>
      <c r="E18249" t="s">
        <v>10403</v>
      </c>
      <c r="F18249" s="1">
        <v>-12296.807000000001</v>
      </c>
      <c r="I18249" s="13">
        <f t="shared" si="285"/>
        <v>-2732950.4830001923</v>
      </c>
    </row>
    <row r="18250" spans="1:11">
      <c r="A18250" s="10">
        <v>44326</v>
      </c>
      <c r="B18250" s="10">
        <v>44323</v>
      </c>
      <c r="C18250" t="s">
        <v>166</v>
      </c>
      <c r="D18250" t="s">
        <v>21517</v>
      </c>
      <c r="E18250" t="s">
        <v>15096</v>
      </c>
      <c r="F18250" s="1">
        <v>-0.95199999999999996</v>
      </c>
      <c r="I18250" s="13">
        <f t="shared" si="285"/>
        <v>-2732951.4350001924</v>
      </c>
    </row>
    <row r="18251" spans="1:11">
      <c r="A18251" s="10">
        <v>44326</v>
      </c>
      <c r="B18251" s="10">
        <v>44323</v>
      </c>
      <c r="C18251" t="s">
        <v>21516</v>
      </c>
      <c r="D18251" t="s">
        <v>21515</v>
      </c>
      <c r="E18251" t="s">
        <v>382</v>
      </c>
      <c r="F18251" s="1">
        <v>-1007.87</v>
      </c>
      <c r="I18251" s="13">
        <f t="shared" si="285"/>
        <v>-2733959.3050001925</v>
      </c>
    </row>
    <row r="18252" spans="1:11">
      <c r="A18252" s="10">
        <v>44326</v>
      </c>
      <c r="B18252" s="10">
        <v>44323</v>
      </c>
      <c r="C18252" t="s">
        <v>31</v>
      </c>
      <c r="D18252" t="s">
        <v>21515</v>
      </c>
      <c r="E18252" t="s">
        <v>382</v>
      </c>
      <c r="F18252" s="1">
        <v>-1.7849999999999999</v>
      </c>
      <c r="I18252" s="13">
        <f t="shared" si="285"/>
        <v>-2733961.0900001926</v>
      </c>
    </row>
    <row r="18253" spans="1:11">
      <c r="A18253" s="10">
        <v>44326</v>
      </c>
      <c r="B18253" s="10">
        <v>44323</v>
      </c>
      <c r="C18253" t="s">
        <v>21514</v>
      </c>
      <c r="D18253" t="s">
        <v>21513</v>
      </c>
      <c r="E18253" t="s">
        <v>448</v>
      </c>
      <c r="F18253" s="1">
        <v>-2501.7649999999999</v>
      </c>
      <c r="I18253" s="13">
        <f t="shared" si="285"/>
        <v>-2736462.8550001928</v>
      </c>
    </row>
    <row r="18254" spans="1:11">
      <c r="A18254" s="10">
        <v>44326</v>
      </c>
      <c r="B18254" s="10">
        <v>44323</v>
      </c>
      <c r="C18254" t="s">
        <v>31</v>
      </c>
      <c r="D18254" t="s">
        <v>21513</v>
      </c>
      <c r="E18254" t="s">
        <v>448</v>
      </c>
      <c r="F18254" s="1">
        <v>-1.7849999999999999</v>
      </c>
      <c r="I18254" s="13">
        <f t="shared" si="285"/>
        <v>-2736464.6400001929</v>
      </c>
    </row>
    <row r="18255" spans="1:11">
      <c r="A18255" s="10">
        <v>44326</v>
      </c>
      <c r="B18255" s="10">
        <v>44323</v>
      </c>
      <c r="C18255" t="s">
        <v>21512</v>
      </c>
      <c r="D18255" t="s">
        <v>21511</v>
      </c>
      <c r="E18255" t="s">
        <v>9655</v>
      </c>
      <c r="F18255" s="1">
        <v>-4148.7110000000002</v>
      </c>
      <c r="I18255" s="13">
        <f t="shared" si="285"/>
        <v>-2740613.351000193</v>
      </c>
    </row>
    <row r="18256" spans="1:11">
      <c r="A18256" s="15">
        <v>44322</v>
      </c>
      <c r="B18256" s="15">
        <v>44323</v>
      </c>
      <c r="C18256" s="16" t="s">
        <v>21483</v>
      </c>
      <c r="D18256" s="16" t="s">
        <v>21482</v>
      </c>
      <c r="E18256" s="16" t="s">
        <v>11</v>
      </c>
      <c r="F18256" s="17"/>
      <c r="G18256" s="17">
        <v>19856.113000000001</v>
      </c>
      <c r="H18256" s="16"/>
      <c r="I18256" s="13">
        <f t="shared" si="285"/>
        <v>-2720757.2380001931</v>
      </c>
      <c r="K18256" s="1">
        <v>2720798.852</v>
      </c>
    </row>
    <row r="18257" spans="1:11">
      <c r="A18257" s="10">
        <v>44336</v>
      </c>
      <c r="B18257" s="10">
        <v>44326</v>
      </c>
      <c r="C18257" t="s">
        <v>250</v>
      </c>
      <c r="E18257" t="s">
        <v>11</v>
      </c>
      <c r="F18257" s="1">
        <v>-1337.1669999999999</v>
      </c>
      <c r="I18257" s="13">
        <f t="shared" si="285"/>
        <v>-2722094.405000193</v>
      </c>
    </row>
    <row r="18258" spans="1:11">
      <c r="A18258" s="10">
        <v>44327</v>
      </c>
      <c r="B18258" s="10">
        <v>44326</v>
      </c>
      <c r="C18258" t="s">
        <v>21549</v>
      </c>
      <c r="D18258" t="s">
        <v>21548</v>
      </c>
      <c r="E18258" t="s">
        <v>16777</v>
      </c>
      <c r="F18258" s="1">
        <v>-654</v>
      </c>
      <c r="I18258" s="13">
        <f t="shared" si="285"/>
        <v>-2722748.405000193</v>
      </c>
    </row>
    <row r="18259" spans="1:11">
      <c r="A18259" s="10">
        <v>44327</v>
      </c>
      <c r="B18259" s="10">
        <v>44326</v>
      </c>
      <c r="C18259" t="s">
        <v>21547</v>
      </c>
      <c r="D18259" t="s">
        <v>21546</v>
      </c>
      <c r="E18259" t="s">
        <v>15797</v>
      </c>
      <c r="F18259" s="1">
        <v>-8910.5939999999991</v>
      </c>
      <c r="I18259" s="13">
        <f t="shared" si="285"/>
        <v>-2731658.9990001931</v>
      </c>
    </row>
    <row r="18260" spans="1:11">
      <c r="A18260" s="10">
        <v>44327</v>
      </c>
      <c r="B18260" s="10">
        <v>44326</v>
      </c>
      <c r="C18260" t="s">
        <v>21545</v>
      </c>
      <c r="D18260" t="s">
        <v>21544</v>
      </c>
      <c r="E18260" t="s">
        <v>4837</v>
      </c>
      <c r="F18260" s="1">
        <v>-139.679</v>
      </c>
      <c r="I18260" s="13">
        <f t="shared" si="285"/>
        <v>-2731798.6780001931</v>
      </c>
    </row>
    <row r="18261" spans="1:11">
      <c r="A18261" s="10">
        <v>44327</v>
      </c>
      <c r="B18261" s="10">
        <v>44326</v>
      </c>
      <c r="C18261" t="s">
        <v>21543</v>
      </c>
      <c r="D18261" t="s">
        <v>21542</v>
      </c>
      <c r="E18261" t="s">
        <v>4029</v>
      </c>
      <c r="F18261" s="1">
        <v>-1678.7449999999999</v>
      </c>
      <c r="I18261" s="13">
        <f t="shared" si="285"/>
        <v>-2733477.4230001932</v>
      </c>
    </row>
    <row r="18262" spans="1:11">
      <c r="A18262" s="10">
        <v>44327</v>
      </c>
      <c r="B18262" s="10">
        <v>44326</v>
      </c>
      <c r="C18262" t="s">
        <v>21541</v>
      </c>
      <c r="D18262" t="s">
        <v>21540</v>
      </c>
      <c r="E18262" t="s">
        <v>4029</v>
      </c>
      <c r="F18262" s="1">
        <v>-3809.8429999999998</v>
      </c>
      <c r="I18262" s="13">
        <f t="shared" si="285"/>
        <v>-2737287.2660001931</v>
      </c>
    </row>
    <row r="18263" spans="1:11">
      <c r="A18263" s="10">
        <v>44327</v>
      </c>
      <c r="B18263" s="10">
        <v>44326</v>
      </c>
      <c r="C18263" t="s">
        <v>21539</v>
      </c>
      <c r="D18263" t="s">
        <v>21538</v>
      </c>
      <c r="E18263" t="s">
        <v>20840</v>
      </c>
      <c r="F18263" s="1">
        <v>-2710.2240000000002</v>
      </c>
      <c r="I18263" s="13">
        <f t="shared" si="285"/>
        <v>-2739997.490000193</v>
      </c>
    </row>
    <row r="18264" spans="1:11">
      <c r="A18264" s="10">
        <v>44327</v>
      </c>
      <c r="B18264" s="10">
        <v>44326</v>
      </c>
      <c r="C18264" t="s">
        <v>3583</v>
      </c>
      <c r="D18264" t="s">
        <v>21537</v>
      </c>
      <c r="E18264" t="s">
        <v>13834</v>
      </c>
      <c r="F18264" s="1">
        <v>-23.8</v>
      </c>
      <c r="I18264" s="13">
        <f t="shared" si="285"/>
        <v>-2740021.2900001928</v>
      </c>
    </row>
    <row r="18265" spans="1:11">
      <c r="A18265" s="10">
        <v>44326</v>
      </c>
      <c r="B18265" s="10">
        <v>44326</v>
      </c>
      <c r="C18265" t="s">
        <v>15099</v>
      </c>
      <c r="D18265" t="s">
        <v>21517</v>
      </c>
      <c r="E18265" t="s">
        <v>15096</v>
      </c>
      <c r="G18265" s="1">
        <v>23000</v>
      </c>
      <c r="I18265" s="13">
        <f t="shared" si="285"/>
        <v>-2717021.2900001928</v>
      </c>
    </row>
    <row r="18266" spans="1:11">
      <c r="A18266" s="10">
        <v>44323</v>
      </c>
      <c r="B18266" s="10">
        <v>44326</v>
      </c>
      <c r="C18266" t="s">
        <v>15875</v>
      </c>
      <c r="D18266" t="s">
        <v>1827</v>
      </c>
      <c r="E18266" t="s">
        <v>11</v>
      </c>
      <c r="G18266" s="1">
        <v>10000</v>
      </c>
      <c r="I18266" s="13">
        <f t="shared" si="285"/>
        <v>-2707021.2900001928</v>
      </c>
    </row>
    <row r="18267" spans="1:11">
      <c r="A18267" s="10">
        <v>44323</v>
      </c>
      <c r="B18267" s="10">
        <v>44326</v>
      </c>
      <c r="C18267" t="s">
        <v>15874</v>
      </c>
      <c r="D18267" t="s">
        <v>1947</v>
      </c>
      <c r="E18267" t="s">
        <v>11</v>
      </c>
      <c r="G18267" s="1">
        <v>5000</v>
      </c>
      <c r="I18267" s="13">
        <f t="shared" si="285"/>
        <v>-2702021.2900001928</v>
      </c>
    </row>
    <row r="18268" spans="1:11">
      <c r="A18268" s="10">
        <v>44323</v>
      </c>
      <c r="B18268" s="10">
        <v>44326</v>
      </c>
      <c r="C18268" t="s">
        <v>21500</v>
      </c>
      <c r="D18268" t="s">
        <v>21499</v>
      </c>
      <c r="E18268" t="s">
        <v>11</v>
      </c>
      <c r="G18268" s="1">
        <v>150000</v>
      </c>
      <c r="I18268" s="13">
        <f t="shared" si="285"/>
        <v>-2552021.2900001928</v>
      </c>
    </row>
    <row r="18269" spans="1:11">
      <c r="A18269" s="15">
        <v>44323</v>
      </c>
      <c r="B18269" s="15">
        <v>44326</v>
      </c>
      <c r="C18269" s="16" t="s">
        <v>21496</v>
      </c>
      <c r="D18269" s="16" t="s">
        <v>341</v>
      </c>
      <c r="E18269" s="16" t="s">
        <v>11</v>
      </c>
      <c r="F18269" s="17"/>
      <c r="G18269" s="17">
        <v>2500</v>
      </c>
      <c r="H18269" s="16"/>
      <c r="I18269" s="13">
        <f t="shared" si="285"/>
        <v>-2549521.2900001928</v>
      </c>
      <c r="K18269" s="1">
        <v>2549562.9040000001</v>
      </c>
    </row>
    <row r="18270" spans="1:11">
      <c r="A18270" s="10">
        <v>44333</v>
      </c>
      <c r="B18270" s="10">
        <v>44327</v>
      </c>
      <c r="C18270" t="s">
        <v>21583</v>
      </c>
      <c r="D18270" t="s">
        <v>21582</v>
      </c>
      <c r="E18270" t="s">
        <v>426</v>
      </c>
      <c r="F18270" s="1">
        <v>-1867.723</v>
      </c>
      <c r="I18270" s="13">
        <f t="shared" si="285"/>
        <v>-2551389.0130001931</v>
      </c>
    </row>
    <row r="18271" spans="1:11">
      <c r="A18271" s="10">
        <v>44333</v>
      </c>
      <c r="B18271" s="10">
        <v>44327</v>
      </c>
      <c r="C18271" t="s">
        <v>31</v>
      </c>
      <c r="D18271" t="s">
        <v>21582</v>
      </c>
      <c r="E18271" t="s">
        <v>426</v>
      </c>
      <c r="F18271" s="1">
        <v>-1.7849999999999999</v>
      </c>
      <c r="I18271" s="13">
        <f t="shared" si="285"/>
        <v>-2551390.7980001932</v>
      </c>
    </row>
    <row r="18272" spans="1:11">
      <c r="A18272" s="10">
        <v>44333</v>
      </c>
      <c r="B18272" s="10">
        <v>44327</v>
      </c>
      <c r="C18272" t="s">
        <v>21581</v>
      </c>
      <c r="D18272" t="s">
        <v>21580</v>
      </c>
      <c r="E18272" t="s">
        <v>676</v>
      </c>
      <c r="F18272" s="1">
        <v>-385.15</v>
      </c>
      <c r="I18272" s="13">
        <f t="shared" si="285"/>
        <v>-2551775.9480001931</v>
      </c>
    </row>
    <row r="18273" spans="1:9">
      <c r="A18273" s="10">
        <v>44333</v>
      </c>
      <c r="B18273" s="10">
        <v>44327</v>
      </c>
      <c r="C18273" t="s">
        <v>21579</v>
      </c>
      <c r="D18273" t="s">
        <v>21578</v>
      </c>
      <c r="E18273" t="s">
        <v>17449</v>
      </c>
      <c r="F18273" s="1">
        <v>-895.17700000000002</v>
      </c>
      <c r="I18273" s="13">
        <f t="shared" si="285"/>
        <v>-2552671.1250001932</v>
      </c>
    </row>
    <row r="18274" spans="1:9">
      <c r="A18274" s="10">
        <v>44333</v>
      </c>
      <c r="B18274" s="10">
        <v>44327</v>
      </c>
      <c r="C18274" t="s">
        <v>21577</v>
      </c>
      <c r="D18274" t="s">
        <v>21576</v>
      </c>
      <c r="E18274" t="s">
        <v>4346</v>
      </c>
      <c r="F18274" s="1">
        <v>-306.45499999999998</v>
      </c>
      <c r="I18274" s="13">
        <f t="shared" si="285"/>
        <v>-2552977.5800001933</v>
      </c>
    </row>
    <row r="18275" spans="1:9">
      <c r="A18275" s="10">
        <v>44333</v>
      </c>
      <c r="B18275" s="10">
        <v>44327</v>
      </c>
      <c r="C18275" t="s">
        <v>21575</v>
      </c>
      <c r="D18275" t="s">
        <v>21574</v>
      </c>
      <c r="E18275" t="s">
        <v>4742</v>
      </c>
      <c r="F18275" s="1">
        <v>-6013.6170000000002</v>
      </c>
      <c r="I18275" s="13">
        <f t="shared" si="285"/>
        <v>-2558991.1970001934</v>
      </c>
    </row>
    <row r="18276" spans="1:9">
      <c r="A18276" s="10">
        <v>44333</v>
      </c>
      <c r="B18276" s="10">
        <v>44327</v>
      </c>
      <c r="C18276" t="s">
        <v>31</v>
      </c>
      <c r="D18276" t="s">
        <v>21574</v>
      </c>
      <c r="E18276" t="s">
        <v>4742</v>
      </c>
      <c r="F18276" s="1">
        <v>-1.7849999999999999</v>
      </c>
      <c r="I18276" s="13">
        <f t="shared" si="285"/>
        <v>-2558992.9820001936</v>
      </c>
    </row>
    <row r="18277" spans="1:9">
      <c r="A18277" s="10">
        <v>44333</v>
      </c>
      <c r="B18277" s="10">
        <v>44327</v>
      </c>
      <c r="C18277" t="s">
        <v>452</v>
      </c>
      <c r="D18277" t="s">
        <v>2624</v>
      </c>
      <c r="E18277" t="s">
        <v>11</v>
      </c>
      <c r="F18277" s="1">
        <v>-0.59499999999999997</v>
      </c>
      <c r="I18277" s="13">
        <f t="shared" si="285"/>
        <v>-2558993.5770001938</v>
      </c>
    </row>
    <row r="18278" spans="1:9">
      <c r="A18278" s="10">
        <v>44333</v>
      </c>
      <c r="B18278" s="10">
        <v>44327</v>
      </c>
      <c r="C18278" t="s">
        <v>452</v>
      </c>
      <c r="D18278" t="s">
        <v>1258</v>
      </c>
      <c r="E18278" t="s">
        <v>11</v>
      </c>
      <c r="F18278" s="1">
        <v>-0.59499999999999997</v>
      </c>
      <c r="I18278" s="13">
        <f t="shared" si="285"/>
        <v>-2558994.172000194</v>
      </c>
    </row>
    <row r="18279" spans="1:9">
      <c r="A18279" s="10">
        <v>44333</v>
      </c>
      <c r="B18279" s="10">
        <v>44327</v>
      </c>
      <c r="C18279" t="s">
        <v>452</v>
      </c>
      <c r="D18279" t="s">
        <v>1873</v>
      </c>
      <c r="E18279" t="s">
        <v>11</v>
      </c>
      <c r="F18279" s="1">
        <v>-0.59499999999999997</v>
      </c>
      <c r="I18279" s="13">
        <f t="shared" si="285"/>
        <v>-2558994.7670001942</v>
      </c>
    </row>
    <row r="18280" spans="1:9">
      <c r="A18280" s="10">
        <v>44333</v>
      </c>
      <c r="B18280" s="10">
        <v>44327</v>
      </c>
      <c r="C18280" t="s">
        <v>21570</v>
      </c>
      <c r="D18280" t="s">
        <v>21569</v>
      </c>
      <c r="E18280" t="s">
        <v>17449</v>
      </c>
      <c r="F18280" s="1">
        <v>-2544.5390000000002</v>
      </c>
      <c r="I18280" s="13">
        <f t="shared" si="285"/>
        <v>-2561539.306000194</v>
      </c>
    </row>
    <row r="18281" spans="1:9">
      <c r="A18281" s="10">
        <v>44333</v>
      </c>
      <c r="B18281" s="10">
        <v>44327</v>
      </c>
      <c r="C18281" t="s">
        <v>21568</v>
      </c>
      <c r="D18281" t="s">
        <v>21567</v>
      </c>
      <c r="E18281" t="s">
        <v>11</v>
      </c>
      <c r="F18281" s="1">
        <v>-1222.317</v>
      </c>
      <c r="I18281" s="13">
        <f t="shared" si="285"/>
        <v>-2562761.6230001939</v>
      </c>
    </row>
    <row r="18282" spans="1:9">
      <c r="A18282" s="10">
        <v>44333</v>
      </c>
      <c r="B18282" s="10">
        <v>44327</v>
      </c>
      <c r="C18282" t="s">
        <v>21566</v>
      </c>
      <c r="D18282" t="s">
        <v>21565</v>
      </c>
      <c r="E18282" t="s">
        <v>20153</v>
      </c>
      <c r="F18282" s="1">
        <v>-181</v>
      </c>
      <c r="I18282" s="13">
        <f t="shared" si="285"/>
        <v>-2562942.6230001939</v>
      </c>
    </row>
    <row r="18283" spans="1:9">
      <c r="A18283" s="10">
        <v>44333</v>
      </c>
      <c r="B18283" s="10">
        <v>44327</v>
      </c>
      <c r="C18283" t="s">
        <v>452</v>
      </c>
      <c r="D18283" t="s">
        <v>1908</v>
      </c>
      <c r="E18283" t="s">
        <v>11</v>
      </c>
      <c r="F18283" s="1">
        <v>-0.59499999999999997</v>
      </c>
      <c r="I18283" s="13">
        <f t="shared" si="285"/>
        <v>-2562943.2180001941</v>
      </c>
    </row>
    <row r="18284" spans="1:9">
      <c r="A18284" s="10">
        <v>44333</v>
      </c>
      <c r="B18284" s="10">
        <v>44327</v>
      </c>
      <c r="C18284" t="s">
        <v>21564</v>
      </c>
      <c r="D18284" t="s">
        <v>21563</v>
      </c>
      <c r="E18284" t="s">
        <v>16386</v>
      </c>
      <c r="F18284" s="1">
        <v>-829.91099999999994</v>
      </c>
      <c r="I18284" s="13">
        <f t="shared" si="285"/>
        <v>-2563773.1290001939</v>
      </c>
    </row>
    <row r="18285" spans="1:9">
      <c r="A18285" s="10">
        <v>44333</v>
      </c>
      <c r="B18285" s="10">
        <v>44327</v>
      </c>
      <c r="C18285" t="s">
        <v>21562</v>
      </c>
      <c r="D18285" t="s">
        <v>21561</v>
      </c>
      <c r="E18285" t="s">
        <v>21560</v>
      </c>
      <c r="F18285" s="1">
        <v>-470.97</v>
      </c>
      <c r="I18285" s="13">
        <f t="shared" si="285"/>
        <v>-2564244.0990001941</v>
      </c>
    </row>
    <row r="18286" spans="1:9">
      <c r="A18286" s="10">
        <v>44333</v>
      </c>
      <c r="B18286" s="10">
        <v>44327</v>
      </c>
      <c r="C18286" t="s">
        <v>21559</v>
      </c>
      <c r="D18286" t="s">
        <v>21558</v>
      </c>
      <c r="E18286" t="s">
        <v>541</v>
      </c>
      <c r="F18286" s="1">
        <v>-2065.6329999999998</v>
      </c>
      <c r="I18286" s="13">
        <f t="shared" si="285"/>
        <v>-2566309.732000194</v>
      </c>
    </row>
    <row r="18287" spans="1:9">
      <c r="A18287" s="10">
        <v>44333</v>
      </c>
      <c r="B18287" s="10">
        <v>44327</v>
      </c>
      <c r="C18287" t="s">
        <v>31</v>
      </c>
      <c r="D18287" t="s">
        <v>21558</v>
      </c>
      <c r="E18287" t="s">
        <v>541</v>
      </c>
      <c r="F18287" s="1">
        <v>-1.7849999999999999</v>
      </c>
      <c r="I18287" s="13">
        <f t="shared" si="285"/>
        <v>-2566311.5170001942</v>
      </c>
    </row>
    <row r="18288" spans="1:9">
      <c r="A18288" s="10">
        <v>44333</v>
      </c>
      <c r="B18288" s="10">
        <v>44327</v>
      </c>
      <c r="C18288" t="s">
        <v>21557</v>
      </c>
      <c r="D18288" t="s">
        <v>21556</v>
      </c>
      <c r="E18288" t="s">
        <v>11</v>
      </c>
      <c r="F18288" s="1">
        <v>-537.77300000000002</v>
      </c>
      <c r="I18288" s="13">
        <f t="shared" si="285"/>
        <v>-2566849.2900001942</v>
      </c>
    </row>
    <row r="18289" spans="1:11">
      <c r="A18289" s="10">
        <v>44333</v>
      </c>
      <c r="B18289" s="10">
        <v>44327</v>
      </c>
      <c r="C18289" t="s">
        <v>14782</v>
      </c>
      <c r="D18289" t="s">
        <v>21556</v>
      </c>
      <c r="E18289" t="s">
        <v>14780</v>
      </c>
      <c r="F18289" s="1">
        <v>-2.38</v>
      </c>
      <c r="I18289" s="13">
        <f t="shared" si="285"/>
        <v>-2566851.6700001941</v>
      </c>
    </row>
    <row r="18290" spans="1:11">
      <c r="A18290" s="10">
        <v>44333</v>
      </c>
      <c r="B18290" s="10">
        <v>44327</v>
      </c>
      <c r="C18290" t="s">
        <v>184</v>
      </c>
      <c r="E18290" t="s">
        <v>11</v>
      </c>
      <c r="F18290" s="1">
        <v>-10</v>
      </c>
      <c r="I18290" s="13">
        <f t="shared" si="285"/>
        <v>-2566861.6700001941</v>
      </c>
    </row>
    <row r="18291" spans="1:11">
      <c r="A18291" s="10">
        <v>44333</v>
      </c>
      <c r="B18291" s="10">
        <v>44327</v>
      </c>
      <c r="C18291" t="s">
        <v>7</v>
      </c>
      <c r="E18291" t="s">
        <v>11</v>
      </c>
      <c r="F18291" s="1">
        <v>-1.9</v>
      </c>
      <c r="I18291" s="13">
        <f t="shared" si="285"/>
        <v>-2566863.570000194</v>
      </c>
    </row>
    <row r="18292" spans="1:11">
      <c r="A18292" s="10">
        <v>44333</v>
      </c>
      <c r="B18292" s="10">
        <v>44327</v>
      </c>
      <c r="C18292" t="s">
        <v>21555</v>
      </c>
      <c r="D18292" t="s">
        <v>21554</v>
      </c>
      <c r="E18292" t="s">
        <v>8015</v>
      </c>
      <c r="F18292" s="1">
        <v>-905.59500000000003</v>
      </c>
      <c r="I18292" s="13">
        <f t="shared" si="285"/>
        <v>-2567769.1650001942</v>
      </c>
    </row>
    <row r="18293" spans="1:11">
      <c r="A18293" s="10">
        <v>44333</v>
      </c>
      <c r="B18293" s="10">
        <v>44327</v>
      </c>
      <c r="C18293" t="s">
        <v>31</v>
      </c>
      <c r="D18293" t="s">
        <v>21554</v>
      </c>
      <c r="E18293" t="s">
        <v>8015</v>
      </c>
      <c r="F18293" s="1">
        <v>-1.7849999999999999</v>
      </c>
      <c r="I18293" s="13">
        <f t="shared" si="285"/>
        <v>-2567770.9500001944</v>
      </c>
    </row>
    <row r="18294" spans="1:11">
      <c r="A18294" s="10">
        <v>44333</v>
      </c>
      <c r="B18294" s="10">
        <v>44327</v>
      </c>
      <c r="C18294" t="s">
        <v>12249</v>
      </c>
      <c r="D18294" t="s">
        <v>21552</v>
      </c>
      <c r="E18294" t="s">
        <v>11</v>
      </c>
      <c r="F18294" s="1">
        <v>-0.59499999999999997</v>
      </c>
      <c r="I18294" s="13">
        <f t="shared" si="285"/>
        <v>-2567771.5450001946</v>
      </c>
    </row>
    <row r="18295" spans="1:11">
      <c r="A18295" s="15">
        <v>44333</v>
      </c>
      <c r="B18295" s="15">
        <v>44327</v>
      </c>
      <c r="C18295" s="16" t="s">
        <v>21551</v>
      </c>
      <c r="D18295" s="16" t="s">
        <v>21550</v>
      </c>
      <c r="E18295" s="16" t="s">
        <v>17449</v>
      </c>
      <c r="F18295" s="17">
        <v>-1266.779</v>
      </c>
      <c r="G18295" s="17"/>
      <c r="H18295" s="16"/>
      <c r="I18295" s="13">
        <f t="shared" si="285"/>
        <v>-2569038.3240001947</v>
      </c>
      <c r="K18295" s="1">
        <v>2569079.9380000001</v>
      </c>
    </row>
    <row r="18296" spans="1:11">
      <c r="A18296" s="10">
        <v>44334</v>
      </c>
      <c r="B18296" s="10">
        <v>44333</v>
      </c>
      <c r="C18296" t="s">
        <v>184</v>
      </c>
      <c r="E18296" t="s">
        <v>11</v>
      </c>
      <c r="F18296" s="1">
        <v>-10</v>
      </c>
      <c r="I18296" s="13">
        <f t="shared" si="285"/>
        <v>-2569048.3240001947</v>
      </c>
    </row>
    <row r="18297" spans="1:11">
      <c r="A18297" s="10">
        <v>44334</v>
      </c>
      <c r="B18297" s="10">
        <v>44333</v>
      </c>
      <c r="C18297" t="s">
        <v>7</v>
      </c>
      <c r="E18297" t="s">
        <v>11</v>
      </c>
      <c r="F18297" s="1">
        <v>-1.9</v>
      </c>
      <c r="I18297" s="13">
        <f t="shared" si="285"/>
        <v>-2569050.2240001946</v>
      </c>
    </row>
    <row r="18298" spans="1:11">
      <c r="A18298" s="10">
        <v>44334</v>
      </c>
      <c r="B18298" s="10">
        <v>44333</v>
      </c>
      <c r="C18298" t="s">
        <v>21592</v>
      </c>
      <c r="D18298" t="s">
        <v>21591</v>
      </c>
      <c r="E18298" t="s">
        <v>14128</v>
      </c>
      <c r="F18298" s="1">
        <v>-1022.423</v>
      </c>
      <c r="I18298" s="13">
        <f t="shared" si="285"/>
        <v>-2570072.6470001945</v>
      </c>
    </row>
    <row r="18299" spans="1:11">
      <c r="A18299" s="10">
        <v>44334</v>
      </c>
      <c r="B18299" s="10">
        <v>44333</v>
      </c>
      <c r="C18299" t="s">
        <v>21590</v>
      </c>
      <c r="E18299" t="s">
        <v>100</v>
      </c>
      <c r="F18299" s="1">
        <v>-14906.790999999999</v>
      </c>
      <c r="I18299" s="13">
        <f t="shared" si="285"/>
        <v>-2584979.4380001947</v>
      </c>
    </row>
    <row r="18300" spans="1:11">
      <c r="A18300" s="10">
        <v>44334</v>
      </c>
      <c r="B18300" s="10">
        <v>44333</v>
      </c>
      <c r="C18300" t="s">
        <v>101</v>
      </c>
      <c r="E18300" t="s">
        <v>11</v>
      </c>
      <c r="F18300" s="1">
        <v>-9.52</v>
      </c>
      <c r="I18300" s="13">
        <f t="shared" si="285"/>
        <v>-2584988.9580001947</v>
      </c>
    </row>
    <row r="18301" spans="1:11">
      <c r="A18301" s="10">
        <v>44334</v>
      </c>
      <c r="B18301" s="10">
        <v>44333</v>
      </c>
      <c r="C18301" t="s">
        <v>101</v>
      </c>
      <c r="E18301" t="s">
        <v>11</v>
      </c>
      <c r="F18301" s="1">
        <v>-9.52</v>
      </c>
      <c r="I18301" s="13">
        <f t="shared" si="285"/>
        <v>-2584998.4780001948</v>
      </c>
    </row>
    <row r="18302" spans="1:11">
      <c r="A18302" s="10">
        <v>44334</v>
      </c>
      <c r="B18302" s="10">
        <v>44333</v>
      </c>
      <c r="C18302" t="s">
        <v>21589</v>
      </c>
      <c r="D18302" t="s">
        <v>21588</v>
      </c>
      <c r="E18302" t="s">
        <v>18276</v>
      </c>
      <c r="F18302" s="1">
        <v>-11956.018</v>
      </c>
      <c r="I18302" s="13">
        <f t="shared" si="285"/>
        <v>-2596954.4960001949</v>
      </c>
    </row>
    <row r="18303" spans="1:11">
      <c r="A18303" s="10">
        <v>44334</v>
      </c>
      <c r="B18303" s="10">
        <v>44333</v>
      </c>
      <c r="C18303" t="s">
        <v>21587</v>
      </c>
      <c r="E18303" t="s">
        <v>100</v>
      </c>
      <c r="F18303" s="1">
        <v>-32054.671999999999</v>
      </c>
      <c r="I18303" s="13">
        <f t="shared" si="285"/>
        <v>-2629009.1680001947</v>
      </c>
    </row>
    <row r="18304" spans="1:11">
      <c r="A18304" s="10">
        <v>44334</v>
      </c>
      <c r="B18304" s="10">
        <v>44333</v>
      </c>
      <c r="C18304" t="s">
        <v>101</v>
      </c>
      <c r="E18304" t="s">
        <v>11</v>
      </c>
      <c r="F18304" s="1">
        <v>-9.52</v>
      </c>
      <c r="I18304" s="13">
        <f t="shared" si="285"/>
        <v>-2629018.6880001947</v>
      </c>
    </row>
    <row r="18305" spans="1:11">
      <c r="A18305" s="10">
        <v>44334</v>
      </c>
      <c r="B18305" s="10">
        <v>44333</v>
      </c>
      <c r="C18305" t="s">
        <v>21586</v>
      </c>
      <c r="E18305" t="s">
        <v>100</v>
      </c>
      <c r="F18305" s="1">
        <v>-31844.887999999999</v>
      </c>
      <c r="I18305" s="13">
        <f t="shared" si="285"/>
        <v>-2660863.5760001945</v>
      </c>
    </row>
    <row r="18306" spans="1:11">
      <c r="A18306" s="15">
        <v>44334</v>
      </c>
      <c r="B18306" s="15">
        <v>44333</v>
      </c>
      <c r="C18306" s="16" t="s">
        <v>21585</v>
      </c>
      <c r="D18306" s="16" t="s">
        <v>21584</v>
      </c>
      <c r="E18306" s="16" t="s">
        <v>3485</v>
      </c>
      <c r="F18306" s="17">
        <v>-170.1</v>
      </c>
      <c r="G18306" s="17"/>
      <c r="H18306" s="16"/>
      <c r="I18306" s="13">
        <f t="shared" si="285"/>
        <v>-2661033.6760001946</v>
      </c>
      <c r="K18306" s="1">
        <v>2661075.29</v>
      </c>
    </row>
    <row r="18307" spans="1:11">
      <c r="A18307" s="10">
        <v>44336</v>
      </c>
      <c r="B18307" s="10">
        <v>44334</v>
      </c>
      <c r="C18307" t="s">
        <v>105</v>
      </c>
      <c r="D18307" t="s">
        <v>21646</v>
      </c>
      <c r="E18307" t="s">
        <v>21645</v>
      </c>
      <c r="F18307" s="1">
        <v>-0.5</v>
      </c>
      <c r="I18307" s="13">
        <f t="shared" ref="I18307:I18370" si="286">I18306+F18307+G18307</f>
        <v>-2661034.1760001946</v>
      </c>
    </row>
    <row r="18308" spans="1:11">
      <c r="A18308" s="10">
        <v>44336</v>
      </c>
      <c r="B18308" s="10">
        <v>44334</v>
      </c>
      <c r="C18308" t="s">
        <v>96</v>
      </c>
      <c r="D18308" t="s">
        <v>21616</v>
      </c>
      <c r="E18308" t="s">
        <v>21615</v>
      </c>
      <c r="F18308" s="1">
        <v>-30</v>
      </c>
      <c r="I18308" s="13">
        <f t="shared" si="286"/>
        <v>-2661064.1760001946</v>
      </c>
    </row>
    <row r="18309" spans="1:11">
      <c r="A18309" s="10">
        <v>44336</v>
      </c>
      <c r="B18309" s="10">
        <v>44334</v>
      </c>
      <c r="C18309" t="s">
        <v>7</v>
      </c>
      <c r="D18309" t="s">
        <v>21614</v>
      </c>
      <c r="E18309" t="s">
        <v>21612</v>
      </c>
      <c r="F18309" s="1">
        <v>-7.6</v>
      </c>
      <c r="I18309" s="13">
        <f t="shared" si="286"/>
        <v>-2661071.7760001947</v>
      </c>
    </row>
    <row r="18310" spans="1:11">
      <c r="A18310" s="10">
        <v>44336</v>
      </c>
      <c r="B18310" s="10">
        <v>44334</v>
      </c>
      <c r="C18310" t="s">
        <v>60</v>
      </c>
      <c r="D18310" t="s">
        <v>21613</v>
      </c>
      <c r="E18310" t="s">
        <v>21612</v>
      </c>
      <c r="F18310" s="1">
        <v>-10</v>
      </c>
      <c r="I18310" s="13">
        <f t="shared" si="286"/>
        <v>-2661081.7760001947</v>
      </c>
    </row>
    <row r="18311" spans="1:11">
      <c r="A18311" s="10">
        <v>44335</v>
      </c>
      <c r="B18311" s="10">
        <v>44334</v>
      </c>
      <c r="C18311" t="s">
        <v>184</v>
      </c>
      <c r="E18311" t="s">
        <v>11</v>
      </c>
      <c r="F18311" s="1">
        <v>-10</v>
      </c>
      <c r="I18311" s="13">
        <f t="shared" si="286"/>
        <v>-2661091.7760001947</v>
      </c>
    </row>
    <row r="18312" spans="1:11">
      <c r="A18312" s="10">
        <v>44335</v>
      </c>
      <c r="B18312" s="10">
        <v>44334</v>
      </c>
      <c r="C18312" t="s">
        <v>166</v>
      </c>
      <c r="D18312" t="s">
        <v>21608</v>
      </c>
      <c r="E18312" t="s">
        <v>15096</v>
      </c>
      <c r="F18312" s="1">
        <v>-0.95199999999999996</v>
      </c>
      <c r="I18312" s="13">
        <f t="shared" si="286"/>
        <v>-2661092.7280001948</v>
      </c>
    </row>
    <row r="18313" spans="1:11">
      <c r="A18313" s="10">
        <v>44335</v>
      </c>
      <c r="B18313" s="10">
        <v>44334</v>
      </c>
      <c r="C18313" t="s">
        <v>21606</v>
      </c>
      <c r="D18313" t="s">
        <v>21605</v>
      </c>
      <c r="E18313" t="s">
        <v>11</v>
      </c>
      <c r="F18313" s="1">
        <v>-259.39999999999998</v>
      </c>
      <c r="I18313" s="13">
        <f t="shared" si="286"/>
        <v>-2661352.1280001947</v>
      </c>
    </row>
    <row r="18314" spans="1:11">
      <c r="A18314" s="10">
        <v>44335</v>
      </c>
      <c r="B18314" s="10">
        <v>44334</v>
      </c>
      <c r="C18314" t="s">
        <v>21604</v>
      </c>
      <c r="D18314" t="s">
        <v>21603</v>
      </c>
      <c r="E18314" t="s">
        <v>139</v>
      </c>
      <c r="F18314" s="1">
        <v>-1721.36</v>
      </c>
      <c r="I18314" s="13">
        <f t="shared" si="286"/>
        <v>-2663073.4880001945</v>
      </c>
    </row>
    <row r="18315" spans="1:11">
      <c r="A18315" s="10">
        <v>44335</v>
      </c>
      <c r="B18315" s="10">
        <v>44334</v>
      </c>
      <c r="C18315" t="s">
        <v>12249</v>
      </c>
      <c r="D18315" t="s">
        <v>21601</v>
      </c>
      <c r="E18315" t="s">
        <v>11</v>
      </c>
      <c r="F18315" s="1">
        <v>-0.59499999999999997</v>
      </c>
      <c r="I18315" s="13">
        <f t="shared" si="286"/>
        <v>-2663074.0830001947</v>
      </c>
    </row>
    <row r="18316" spans="1:11">
      <c r="A18316" s="10">
        <v>44335</v>
      </c>
      <c r="B18316" s="10">
        <v>44334</v>
      </c>
      <c r="C18316" t="s">
        <v>452</v>
      </c>
      <c r="D18316" t="s">
        <v>1283</v>
      </c>
      <c r="E18316" t="s">
        <v>11</v>
      </c>
      <c r="F18316" s="1">
        <v>-0.59499999999999997</v>
      </c>
      <c r="I18316" s="13">
        <f t="shared" si="286"/>
        <v>-2663074.678000195</v>
      </c>
    </row>
    <row r="18317" spans="1:11">
      <c r="A18317" s="10">
        <v>44335</v>
      </c>
      <c r="B18317" s="10">
        <v>44334</v>
      </c>
      <c r="C18317" t="s">
        <v>7</v>
      </c>
      <c r="E18317" t="s">
        <v>11</v>
      </c>
      <c r="F18317" s="1">
        <v>-1.9</v>
      </c>
      <c r="I18317" s="13">
        <f t="shared" si="286"/>
        <v>-2663076.5780001949</v>
      </c>
    </row>
    <row r="18318" spans="1:11">
      <c r="A18318" s="10">
        <v>44333</v>
      </c>
      <c r="B18318" s="10">
        <v>44334</v>
      </c>
      <c r="C18318" t="s">
        <v>21573</v>
      </c>
      <c r="D18318" t="s">
        <v>2624</v>
      </c>
      <c r="E18318" t="s">
        <v>11</v>
      </c>
      <c r="G18318" s="1">
        <v>9000</v>
      </c>
      <c r="I18318" s="13">
        <f t="shared" si="286"/>
        <v>-2654076.5780001949</v>
      </c>
    </row>
    <row r="18319" spans="1:11">
      <c r="A18319" s="10">
        <v>44333</v>
      </c>
      <c r="B18319" s="10">
        <v>44334</v>
      </c>
      <c r="C18319" t="s">
        <v>21572</v>
      </c>
      <c r="D18319" t="s">
        <v>1258</v>
      </c>
      <c r="E18319" t="s">
        <v>11</v>
      </c>
      <c r="G18319" s="1">
        <v>22000</v>
      </c>
      <c r="I18319" s="13">
        <f t="shared" si="286"/>
        <v>-2632076.5780001949</v>
      </c>
    </row>
    <row r="18320" spans="1:11">
      <c r="A18320" s="10">
        <v>44333</v>
      </c>
      <c r="B18320" s="10">
        <v>44334</v>
      </c>
      <c r="C18320" t="s">
        <v>21571</v>
      </c>
      <c r="D18320" t="s">
        <v>1873</v>
      </c>
      <c r="E18320" t="s">
        <v>11</v>
      </c>
      <c r="G18320" s="1">
        <v>16000</v>
      </c>
      <c r="I18320" s="13">
        <f t="shared" si="286"/>
        <v>-2616076.5780001949</v>
      </c>
    </row>
    <row r="18321" spans="1:11">
      <c r="A18321" s="10">
        <v>44333</v>
      </c>
      <c r="B18321" s="10">
        <v>44334</v>
      </c>
      <c r="C18321" t="s">
        <v>15922</v>
      </c>
      <c r="D18321" t="s">
        <v>1908</v>
      </c>
      <c r="E18321" t="s">
        <v>11</v>
      </c>
      <c r="G18321" s="1">
        <v>11000</v>
      </c>
      <c r="I18321" s="13">
        <f t="shared" si="286"/>
        <v>-2605076.5780001949</v>
      </c>
    </row>
    <row r="18322" spans="1:11">
      <c r="A18322" s="15">
        <v>44333</v>
      </c>
      <c r="B18322" s="15">
        <v>44334</v>
      </c>
      <c r="C18322" s="16" t="s">
        <v>21553</v>
      </c>
      <c r="D18322" s="16" t="s">
        <v>21552</v>
      </c>
      <c r="E18322" s="16" t="s">
        <v>11</v>
      </c>
      <c r="F18322" s="17"/>
      <c r="G18322" s="17">
        <v>300000</v>
      </c>
      <c r="H18322" s="16"/>
      <c r="I18322" s="13">
        <f t="shared" si="286"/>
        <v>-2305076.5780001949</v>
      </c>
      <c r="K18322" s="1">
        <v>2305118.1919999998</v>
      </c>
    </row>
    <row r="18323" spans="1:11">
      <c r="A18323" s="10">
        <v>44340</v>
      </c>
      <c r="B18323" s="10">
        <v>44335</v>
      </c>
      <c r="C18323" t="s">
        <v>60</v>
      </c>
      <c r="D18323" t="s">
        <v>21703</v>
      </c>
      <c r="E18323" t="s">
        <v>21675</v>
      </c>
      <c r="F18323" s="1">
        <v>-10</v>
      </c>
      <c r="I18323" s="13">
        <f t="shared" si="286"/>
        <v>-2305086.5780001949</v>
      </c>
    </row>
    <row r="18324" spans="1:11">
      <c r="A18324" s="10">
        <v>44340</v>
      </c>
      <c r="B18324" s="10">
        <v>44335</v>
      </c>
      <c r="C18324" t="s">
        <v>60</v>
      </c>
      <c r="D18324" t="s">
        <v>21677</v>
      </c>
      <c r="E18324" t="s">
        <v>21665</v>
      </c>
      <c r="F18324" s="1">
        <v>-10</v>
      </c>
      <c r="I18324" s="13">
        <f t="shared" si="286"/>
        <v>-2305096.5780001949</v>
      </c>
    </row>
    <row r="18325" spans="1:11">
      <c r="A18325" s="10">
        <v>44340</v>
      </c>
      <c r="B18325" s="10">
        <v>44335</v>
      </c>
      <c r="C18325" t="s">
        <v>7</v>
      </c>
      <c r="D18325" t="s">
        <v>21676</v>
      </c>
      <c r="E18325" t="s">
        <v>21675</v>
      </c>
      <c r="F18325" s="1">
        <v>-7.6</v>
      </c>
      <c r="I18325" s="13">
        <f t="shared" si="286"/>
        <v>-2305104.178000195</v>
      </c>
    </row>
    <row r="18326" spans="1:11">
      <c r="A18326" s="10">
        <v>44340</v>
      </c>
      <c r="B18326" s="10">
        <v>44335</v>
      </c>
      <c r="C18326" t="s">
        <v>96</v>
      </c>
      <c r="D18326" t="s">
        <v>21674</v>
      </c>
      <c r="E18326" t="s">
        <v>21673</v>
      </c>
      <c r="F18326" s="1">
        <v>-30</v>
      </c>
      <c r="I18326" s="13">
        <f t="shared" si="286"/>
        <v>-2305134.178000195</v>
      </c>
    </row>
    <row r="18327" spans="1:11">
      <c r="A18327" s="10">
        <v>44340</v>
      </c>
      <c r="B18327" s="10">
        <v>44335</v>
      </c>
      <c r="C18327" t="s">
        <v>96</v>
      </c>
      <c r="D18327" t="s">
        <v>21672</v>
      </c>
      <c r="E18327" t="s">
        <v>21671</v>
      </c>
      <c r="F18327" s="1">
        <v>-30</v>
      </c>
      <c r="I18327" s="13">
        <f t="shared" si="286"/>
        <v>-2305164.178000195</v>
      </c>
    </row>
    <row r="18328" spans="1:11">
      <c r="A18328" s="10">
        <v>44340</v>
      </c>
      <c r="B18328" s="10">
        <v>44335</v>
      </c>
      <c r="C18328" t="s">
        <v>105</v>
      </c>
      <c r="D18328" t="s">
        <v>21670</v>
      </c>
      <c r="E18328" t="s">
        <v>21669</v>
      </c>
      <c r="F18328" s="1">
        <v>-0.5</v>
      </c>
      <c r="I18328" s="13">
        <f t="shared" si="286"/>
        <v>-2305164.678000195</v>
      </c>
    </row>
    <row r="18329" spans="1:11">
      <c r="A18329" s="10">
        <v>44340</v>
      </c>
      <c r="B18329" s="10">
        <v>44335</v>
      </c>
      <c r="C18329" t="s">
        <v>105</v>
      </c>
      <c r="D18329" t="s">
        <v>21668</v>
      </c>
      <c r="E18329" t="s">
        <v>21667</v>
      </c>
      <c r="F18329" s="1">
        <v>-0.5</v>
      </c>
      <c r="I18329" s="13">
        <f t="shared" si="286"/>
        <v>-2305165.178000195</v>
      </c>
    </row>
    <row r="18330" spans="1:11">
      <c r="A18330" s="10">
        <v>44340</v>
      </c>
      <c r="B18330" s="10">
        <v>44335</v>
      </c>
      <c r="C18330" t="s">
        <v>7</v>
      </c>
      <c r="D18330" t="s">
        <v>21666</v>
      </c>
      <c r="E18330" t="s">
        <v>21665</v>
      </c>
      <c r="F18330" s="1">
        <v>-7.6</v>
      </c>
      <c r="I18330" s="13">
        <f t="shared" si="286"/>
        <v>-2305172.778000195</v>
      </c>
    </row>
    <row r="18331" spans="1:11">
      <c r="A18331" s="10">
        <v>44336</v>
      </c>
      <c r="B18331" s="10">
        <v>44335</v>
      </c>
      <c r="C18331" t="s">
        <v>21648</v>
      </c>
      <c r="D18331" t="s">
        <v>21647</v>
      </c>
      <c r="E18331" t="s">
        <v>11</v>
      </c>
      <c r="F18331" s="1">
        <v>-357978.85700000002</v>
      </c>
      <c r="I18331" s="13">
        <f t="shared" si="286"/>
        <v>-2663151.6350001949</v>
      </c>
    </row>
    <row r="18332" spans="1:11">
      <c r="A18332" s="10">
        <v>44336</v>
      </c>
      <c r="B18332" s="10">
        <v>44335</v>
      </c>
      <c r="C18332" t="s">
        <v>21644</v>
      </c>
      <c r="D18332" t="s">
        <v>21643</v>
      </c>
      <c r="E18332" t="s">
        <v>11</v>
      </c>
      <c r="F18332" s="1">
        <v>-217561.88500000001</v>
      </c>
      <c r="I18332" s="13">
        <f t="shared" si="286"/>
        <v>-2880713.5200001951</v>
      </c>
    </row>
    <row r="18333" spans="1:11">
      <c r="A18333" s="10">
        <v>44336</v>
      </c>
      <c r="B18333" s="10">
        <v>44335</v>
      </c>
      <c r="C18333" t="s">
        <v>21642</v>
      </c>
      <c r="D18333" t="s">
        <v>21641</v>
      </c>
      <c r="E18333" t="s">
        <v>4460</v>
      </c>
      <c r="F18333" s="1">
        <v>-6435</v>
      </c>
      <c r="I18333" s="13">
        <f t="shared" si="286"/>
        <v>-2887148.5200001951</v>
      </c>
    </row>
    <row r="18334" spans="1:11">
      <c r="A18334" s="10">
        <v>44336</v>
      </c>
      <c r="B18334" s="10">
        <v>44335</v>
      </c>
      <c r="C18334" t="s">
        <v>21640</v>
      </c>
      <c r="D18334" t="s">
        <v>21639</v>
      </c>
      <c r="E18334" t="s">
        <v>3473</v>
      </c>
      <c r="F18334" s="1">
        <v>-580.67499999999995</v>
      </c>
      <c r="I18334" s="13">
        <f t="shared" si="286"/>
        <v>-2887729.1950001949</v>
      </c>
    </row>
    <row r="18335" spans="1:11">
      <c r="A18335" s="10">
        <v>44336</v>
      </c>
      <c r="B18335" s="10">
        <v>44335</v>
      </c>
      <c r="C18335" t="s">
        <v>31</v>
      </c>
      <c r="D18335" t="s">
        <v>21639</v>
      </c>
      <c r="E18335" t="s">
        <v>3473</v>
      </c>
      <c r="F18335" s="1">
        <v>-1.7849999999999999</v>
      </c>
      <c r="I18335" s="13">
        <f t="shared" si="286"/>
        <v>-2887730.9800001951</v>
      </c>
    </row>
    <row r="18336" spans="1:11">
      <c r="A18336" s="10">
        <v>44336</v>
      </c>
      <c r="B18336" s="10">
        <v>44335</v>
      </c>
      <c r="C18336" t="s">
        <v>21638</v>
      </c>
      <c r="D18336" t="s">
        <v>21637</v>
      </c>
      <c r="E18336" t="s">
        <v>11</v>
      </c>
      <c r="F18336" s="1">
        <v>-102.857</v>
      </c>
      <c r="I18336" s="13">
        <f t="shared" si="286"/>
        <v>-2887833.8370001949</v>
      </c>
    </row>
    <row r="18337" spans="1:9">
      <c r="A18337" s="10">
        <v>44336</v>
      </c>
      <c r="B18337" s="10">
        <v>44335</v>
      </c>
      <c r="C18337" t="s">
        <v>21636</v>
      </c>
      <c r="D18337" t="s">
        <v>21635</v>
      </c>
      <c r="E18337" t="s">
        <v>11</v>
      </c>
      <c r="F18337" s="1">
        <v>-3032.482</v>
      </c>
      <c r="I18337" s="13">
        <f t="shared" si="286"/>
        <v>-2890866.3190001948</v>
      </c>
    </row>
    <row r="18338" spans="1:9">
      <c r="A18338" s="10">
        <v>44336</v>
      </c>
      <c r="B18338" s="10">
        <v>44335</v>
      </c>
      <c r="C18338" t="s">
        <v>21634</v>
      </c>
      <c r="D18338" t="s">
        <v>21633</v>
      </c>
      <c r="E18338" t="s">
        <v>20215</v>
      </c>
      <c r="F18338" s="1">
        <v>-2504.442</v>
      </c>
      <c r="I18338" s="13">
        <f t="shared" si="286"/>
        <v>-2893370.7610001946</v>
      </c>
    </row>
    <row r="18339" spans="1:9">
      <c r="A18339" s="10">
        <v>44336</v>
      </c>
      <c r="B18339" s="10">
        <v>44335</v>
      </c>
      <c r="C18339" t="s">
        <v>21632</v>
      </c>
      <c r="D18339" t="s">
        <v>21631</v>
      </c>
      <c r="E18339" t="s">
        <v>237</v>
      </c>
      <c r="F18339" s="1">
        <v>-102542.41800000001</v>
      </c>
      <c r="I18339" s="13">
        <f t="shared" si="286"/>
        <v>-2995913.1790001947</v>
      </c>
    </row>
    <row r="18340" spans="1:9">
      <c r="A18340" s="10">
        <v>44336</v>
      </c>
      <c r="B18340" s="10">
        <v>44335</v>
      </c>
      <c r="C18340" t="s">
        <v>21630</v>
      </c>
      <c r="D18340" t="s">
        <v>21629</v>
      </c>
      <c r="E18340" t="s">
        <v>11</v>
      </c>
      <c r="F18340" s="1">
        <v>-114.286</v>
      </c>
      <c r="I18340" s="13">
        <f t="shared" si="286"/>
        <v>-2996027.4650001945</v>
      </c>
    </row>
    <row r="18341" spans="1:9">
      <c r="A18341" s="10">
        <v>44336</v>
      </c>
      <c r="B18341" s="10">
        <v>44335</v>
      </c>
      <c r="C18341" t="s">
        <v>21628</v>
      </c>
      <c r="D18341" t="s">
        <v>21627</v>
      </c>
      <c r="E18341" t="s">
        <v>19342</v>
      </c>
      <c r="F18341" s="1">
        <v>-98536.877999999997</v>
      </c>
      <c r="I18341" s="13">
        <f t="shared" si="286"/>
        <v>-3094564.3430001945</v>
      </c>
    </row>
    <row r="18342" spans="1:9">
      <c r="A18342" s="10">
        <v>44336</v>
      </c>
      <c r="B18342" s="10">
        <v>44335</v>
      </c>
      <c r="C18342" t="s">
        <v>21626</v>
      </c>
      <c r="D18342" t="s">
        <v>21625</v>
      </c>
      <c r="E18342" t="s">
        <v>9392</v>
      </c>
      <c r="F18342" s="1">
        <v>-472.8</v>
      </c>
      <c r="I18342" s="13">
        <f t="shared" si="286"/>
        <v>-3095037.1430001943</v>
      </c>
    </row>
    <row r="18343" spans="1:9">
      <c r="A18343" s="10">
        <v>44336</v>
      </c>
      <c r="B18343" s="10">
        <v>44335</v>
      </c>
      <c r="C18343" t="s">
        <v>21624</v>
      </c>
      <c r="D18343" t="s">
        <v>21623</v>
      </c>
      <c r="E18343" t="s">
        <v>332</v>
      </c>
      <c r="F18343" s="1">
        <v>-28309.644</v>
      </c>
      <c r="I18343" s="13">
        <f t="shared" si="286"/>
        <v>-3123346.7870001942</v>
      </c>
    </row>
    <row r="18344" spans="1:9">
      <c r="A18344" s="10">
        <v>44336</v>
      </c>
      <c r="B18344" s="10">
        <v>44335</v>
      </c>
      <c r="C18344" t="s">
        <v>31</v>
      </c>
      <c r="D18344" t="s">
        <v>21623</v>
      </c>
      <c r="E18344" t="s">
        <v>332</v>
      </c>
      <c r="F18344" s="1">
        <v>-1.7849999999999999</v>
      </c>
      <c r="I18344" s="13">
        <f t="shared" si="286"/>
        <v>-3123348.5720001943</v>
      </c>
    </row>
    <row r="18345" spans="1:9">
      <c r="A18345" s="10">
        <v>44336</v>
      </c>
      <c r="B18345" s="10">
        <v>44335</v>
      </c>
      <c r="C18345" t="s">
        <v>21622</v>
      </c>
      <c r="D18345" t="s">
        <v>21621</v>
      </c>
      <c r="E18345" t="s">
        <v>11</v>
      </c>
      <c r="F18345" s="1">
        <v>-102.857</v>
      </c>
      <c r="I18345" s="13">
        <f t="shared" si="286"/>
        <v>-3123451.4290001942</v>
      </c>
    </row>
    <row r="18346" spans="1:9">
      <c r="A18346" s="10">
        <v>44336</v>
      </c>
      <c r="B18346" s="10">
        <v>44335</v>
      </c>
      <c r="C18346" t="s">
        <v>21620</v>
      </c>
      <c r="D18346" t="s">
        <v>21619</v>
      </c>
      <c r="E18346" t="s">
        <v>11</v>
      </c>
      <c r="F18346" s="1">
        <v>-102.857</v>
      </c>
      <c r="I18346" s="13">
        <f t="shared" si="286"/>
        <v>-3123554.286000194</v>
      </c>
    </row>
    <row r="18347" spans="1:9">
      <c r="A18347" s="10">
        <v>44336</v>
      </c>
      <c r="B18347" s="10">
        <v>44335</v>
      </c>
      <c r="C18347" t="s">
        <v>21618</v>
      </c>
      <c r="D18347" t="s">
        <v>21617</v>
      </c>
      <c r="E18347" t="s">
        <v>11</v>
      </c>
      <c r="F18347" s="1">
        <v>-102.857</v>
      </c>
      <c r="I18347" s="13">
        <f t="shared" si="286"/>
        <v>-3123657.1430001939</v>
      </c>
    </row>
    <row r="18348" spans="1:9">
      <c r="A18348" s="10">
        <v>44336</v>
      </c>
      <c r="B18348" s="10">
        <v>44335</v>
      </c>
      <c r="C18348" t="s">
        <v>21611</v>
      </c>
      <c r="D18348" t="s">
        <v>21610</v>
      </c>
      <c r="E18348" t="s">
        <v>5616</v>
      </c>
      <c r="F18348" s="1">
        <v>-4000</v>
      </c>
      <c r="I18348" s="13">
        <f t="shared" si="286"/>
        <v>-3127657.1430001939</v>
      </c>
    </row>
    <row r="18349" spans="1:9">
      <c r="A18349" s="10">
        <v>44335</v>
      </c>
      <c r="B18349" s="10">
        <v>44335</v>
      </c>
      <c r="C18349" t="s">
        <v>7</v>
      </c>
      <c r="D18349" t="s">
        <v>21609</v>
      </c>
      <c r="E18349" t="s">
        <v>21593</v>
      </c>
      <c r="F18349" s="1">
        <v>-197.01</v>
      </c>
      <c r="I18349" s="13">
        <f t="shared" si="286"/>
        <v>-3127854.1530001936</v>
      </c>
    </row>
    <row r="18350" spans="1:9">
      <c r="A18350" s="10">
        <v>44335</v>
      </c>
      <c r="B18350" s="10">
        <v>44335</v>
      </c>
      <c r="C18350" t="s">
        <v>15099</v>
      </c>
      <c r="D18350" t="s">
        <v>21608</v>
      </c>
      <c r="E18350" t="s">
        <v>15096</v>
      </c>
      <c r="G18350" s="1">
        <v>25000</v>
      </c>
      <c r="I18350" s="13">
        <f t="shared" si="286"/>
        <v>-3102854.1530001936</v>
      </c>
    </row>
    <row r="18351" spans="1:9">
      <c r="A18351" s="10">
        <v>44335</v>
      </c>
      <c r="B18351" s="10">
        <v>44335</v>
      </c>
      <c r="C18351" t="s">
        <v>4333</v>
      </c>
      <c r="D18351" t="s">
        <v>21599</v>
      </c>
      <c r="E18351" t="s">
        <v>21597</v>
      </c>
      <c r="F18351" s="1">
        <v>-25</v>
      </c>
      <c r="I18351" s="13">
        <f t="shared" si="286"/>
        <v>-3102879.1530001936</v>
      </c>
    </row>
    <row r="18352" spans="1:9">
      <c r="A18352" s="10">
        <v>44335</v>
      </c>
      <c r="B18352" s="10">
        <v>44335</v>
      </c>
      <c r="C18352" t="s">
        <v>4333</v>
      </c>
      <c r="D18352" t="s">
        <v>21598</v>
      </c>
      <c r="E18352" t="s">
        <v>21597</v>
      </c>
      <c r="F18352" s="1">
        <v>-676.89300000000003</v>
      </c>
      <c r="I18352" s="13">
        <f t="shared" si="286"/>
        <v>-3103556.0460001938</v>
      </c>
    </row>
    <row r="18353" spans="1:11">
      <c r="A18353" s="10">
        <v>44335</v>
      </c>
      <c r="B18353" s="10">
        <v>44335</v>
      </c>
      <c r="C18353" t="s">
        <v>4337</v>
      </c>
      <c r="D18353" t="s">
        <v>21596</v>
      </c>
      <c r="E18353" t="s">
        <v>21595</v>
      </c>
      <c r="F18353" s="1">
        <v>-350</v>
      </c>
      <c r="I18353" s="13">
        <f t="shared" si="286"/>
        <v>-3103906.0460001938</v>
      </c>
    </row>
    <row r="18354" spans="1:11">
      <c r="A18354" s="10">
        <v>44335</v>
      </c>
      <c r="B18354" s="10">
        <v>44335</v>
      </c>
      <c r="C18354" t="s">
        <v>60</v>
      </c>
      <c r="D18354" t="s">
        <v>21594</v>
      </c>
      <c r="E18354" t="s">
        <v>21593</v>
      </c>
      <c r="F18354" s="1">
        <v>-10</v>
      </c>
      <c r="I18354" s="13">
        <f t="shared" si="286"/>
        <v>-3103916.0460001938</v>
      </c>
    </row>
    <row r="18355" spans="1:11">
      <c r="A18355" s="10">
        <v>44333</v>
      </c>
      <c r="B18355" s="10">
        <v>44335</v>
      </c>
      <c r="C18355" t="s">
        <v>14220</v>
      </c>
      <c r="E18355" t="s">
        <v>11</v>
      </c>
      <c r="F18355" s="1">
        <v>-20</v>
      </c>
      <c r="I18355" s="13">
        <f t="shared" si="286"/>
        <v>-3103936.0460001938</v>
      </c>
    </row>
    <row r="18356" spans="1:11">
      <c r="A18356" s="15">
        <v>44333</v>
      </c>
      <c r="B18356" s="15">
        <v>44335</v>
      </c>
      <c r="C18356" s="16" t="s">
        <v>7</v>
      </c>
      <c r="D18356" s="16"/>
      <c r="E18356" s="16" t="s">
        <v>11</v>
      </c>
      <c r="F18356" s="17">
        <v>-3.8</v>
      </c>
      <c r="G18356" s="17"/>
      <c r="H18356" s="16"/>
      <c r="I18356" s="13">
        <f t="shared" si="286"/>
        <v>-3103939.8460001936</v>
      </c>
      <c r="K18356" s="1">
        <v>3103981.46</v>
      </c>
    </row>
    <row r="18357" spans="1:11">
      <c r="A18357" s="10">
        <v>44337</v>
      </c>
      <c r="B18357" s="10">
        <v>44336</v>
      </c>
      <c r="C18357" t="s">
        <v>452</v>
      </c>
      <c r="D18357" t="s">
        <v>1342</v>
      </c>
      <c r="E18357" t="s">
        <v>11</v>
      </c>
      <c r="F18357" s="1">
        <v>-0.59499999999999997</v>
      </c>
      <c r="I18357" s="13">
        <f t="shared" si="286"/>
        <v>-3103940.4410001938</v>
      </c>
    </row>
    <row r="18358" spans="1:11">
      <c r="A18358" s="10">
        <v>44337</v>
      </c>
      <c r="B18358" s="10">
        <v>44336</v>
      </c>
      <c r="C18358" t="s">
        <v>452</v>
      </c>
      <c r="D18358" t="s">
        <v>1979</v>
      </c>
      <c r="E18358" t="s">
        <v>11</v>
      </c>
      <c r="F18358" s="1">
        <v>-0.59499999999999997</v>
      </c>
      <c r="I18358" s="13">
        <f t="shared" si="286"/>
        <v>-3103941.036000194</v>
      </c>
    </row>
    <row r="18359" spans="1:11">
      <c r="A18359" s="10">
        <v>44337</v>
      </c>
      <c r="B18359" s="10">
        <v>44336</v>
      </c>
      <c r="C18359" t="s">
        <v>21660</v>
      </c>
      <c r="D18359" t="s">
        <v>21659</v>
      </c>
      <c r="E18359" t="s">
        <v>6120</v>
      </c>
      <c r="F18359" s="1">
        <v>-1413.98</v>
      </c>
      <c r="I18359" s="13">
        <f t="shared" si="286"/>
        <v>-3105355.016000194</v>
      </c>
    </row>
    <row r="18360" spans="1:11">
      <c r="A18360" s="10">
        <v>44337</v>
      </c>
      <c r="B18360" s="10">
        <v>44336</v>
      </c>
      <c r="C18360" t="s">
        <v>21658</v>
      </c>
      <c r="D18360" t="s">
        <v>21657</v>
      </c>
      <c r="E18360" t="s">
        <v>11</v>
      </c>
      <c r="F18360" s="1">
        <v>-410</v>
      </c>
      <c r="I18360" s="13">
        <f t="shared" si="286"/>
        <v>-3105765.016000194</v>
      </c>
    </row>
    <row r="18361" spans="1:11">
      <c r="A18361" s="10">
        <v>44337</v>
      </c>
      <c r="B18361" s="10">
        <v>44336</v>
      </c>
      <c r="C18361" t="s">
        <v>21656</v>
      </c>
      <c r="D18361" t="s">
        <v>21655</v>
      </c>
      <c r="E18361" t="s">
        <v>6094</v>
      </c>
      <c r="F18361" s="1">
        <v>-498.18700000000001</v>
      </c>
      <c r="I18361" s="13">
        <f t="shared" si="286"/>
        <v>-3106263.2030001939</v>
      </c>
    </row>
    <row r="18362" spans="1:11">
      <c r="A18362" s="10">
        <v>44337</v>
      </c>
      <c r="B18362" s="10">
        <v>44336</v>
      </c>
      <c r="C18362" t="s">
        <v>21654</v>
      </c>
      <c r="D18362" t="s">
        <v>21653</v>
      </c>
      <c r="E18362" t="s">
        <v>10151</v>
      </c>
      <c r="F18362" s="1">
        <v>-708</v>
      </c>
      <c r="I18362" s="13">
        <f t="shared" si="286"/>
        <v>-3106971.2030001939</v>
      </c>
    </row>
    <row r="18363" spans="1:11">
      <c r="A18363" s="10">
        <v>44337</v>
      </c>
      <c r="B18363" s="10">
        <v>44336</v>
      </c>
      <c r="C18363" t="s">
        <v>452</v>
      </c>
      <c r="D18363" t="s">
        <v>1841</v>
      </c>
      <c r="E18363" t="s">
        <v>11</v>
      </c>
      <c r="F18363" s="1">
        <v>-0.59499999999999997</v>
      </c>
      <c r="I18363" s="13">
        <f t="shared" si="286"/>
        <v>-3106971.7980001941</v>
      </c>
    </row>
    <row r="18364" spans="1:11">
      <c r="A18364" s="10">
        <v>44337</v>
      </c>
      <c r="B18364" s="10">
        <v>44336</v>
      </c>
      <c r="C18364" t="s">
        <v>12249</v>
      </c>
      <c r="D18364" t="s">
        <v>21651</v>
      </c>
      <c r="E18364" t="s">
        <v>11</v>
      </c>
      <c r="F18364" s="1">
        <v>-0.59499999999999997</v>
      </c>
      <c r="I18364" s="13">
        <f t="shared" si="286"/>
        <v>-3106972.3930001943</v>
      </c>
    </row>
    <row r="18365" spans="1:11">
      <c r="A18365" s="10">
        <v>44337</v>
      </c>
      <c r="B18365" s="10">
        <v>44336</v>
      </c>
      <c r="C18365" t="s">
        <v>166</v>
      </c>
      <c r="D18365" t="s">
        <v>21649</v>
      </c>
      <c r="E18365" t="s">
        <v>15096</v>
      </c>
      <c r="F18365" s="1">
        <v>-0.95199999999999996</v>
      </c>
      <c r="I18365" s="13">
        <f t="shared" si="286"/>
        <v>-3106973.3450001944</v>
      </c>
    </row>
    <row r="18366" spans="1:11">
      <c r="A18366" s="10">
        <v>44335</v>
      </c>
      <c r="B18366" s="10">
        <v>44336</v>
      </c>
      <c r="C18366" t="s">
        <v>18132</v>
      </c>
      <c r="D18366" t="s">
        <v>21607</v>
      </c>
      <c r="E18366" t="s">
        <v>479</v>
      </c>
      <c r="G18366" s="1">
        <v>498750</v>
      </c>
      <c r="I18366" s="13">
        <f t="shared" si="286"/>
        <v>-2608223.3450001944</v>
      </c>
    </row>
    <row r="18367" spans="1:11">
      <c r="A18367" s="10">
        <v>44335</v>
      </c>
      <c r="B18367" s="10">
        <v>44336</v>
      </c>
      <c r="C18367" t="s">
        <v>21602</v>
      </c>
      <c r="D18367" t="s">
        <v>21601</v>
      </c>
      <c r="E18367" t="s">
        <v>11</v>
      </c>
      <c r="G18367" s="1">
        <v>200000</v>
      </c>
      <c r="I18367" s="13">
        <f t="shared" si="286"/>
        <v>-2408223.3450001944</v>
      </c>
    </row>
    <row r="18368" spans="1:11">
      <c r="A18368" s="15">
        <v>44335</v>
      </c>
      <c r="B18368" s="15">
        <v>44336</v>
      </c>
      <c r="C18368" s="16" t="s">
        <v>21600</v>
      </c>
      <c r="D18368" s="16" t="s">
        <v>1283</v>
      </c>
      <c r="E18368" s="16" t="s">
        <v>11</v>
      </c>
      <c r="F18368" s="17"/>
      <c r="G18368" s="17">
        <v>109000</v>
      </c>
      <c r="H18368" s="16"/>
      <c r="I18368" s="13">
        <f t="shared" si="286"/>
        <v>-2299223.3450001944</v>
      </c>
      <c r="K18368" s="1">
        <v>2299264.9589999998</v>
      </c>
    </row>
    <row r="18369" spans="1:9">
      <c r="A18369" s="10">
        <v>44341</v>
      </c>
      <c r="B18369" s="10">
        <v>44337</v>
      </c>
      <c r="C18369" t="s">
        <v>7</v>
      </c>
      <c r="D18369" t="s">
        <v>21712</v>
      </c>
      <c r="E18369" t="s">
        <v>21710</v>
      </c>
      <c r="F18369" s="1">
        <v>-7.6</v>
      </c>
      <c r="I18369" s="13">
        <f t="shared" si="286"/>
        <v>-2299230.9450001945</v>
      </c>
    </row>
    <row r="18370" spans="1:9">
      <c r="A18370" s="10">
        <v>44341</v>
      </c>
      <c r="B18370" s="10">
        <v>44337</v>
      </c>
      <c r="C18370" t="s">
        <v>60</v>
      </c>
      <c r="D18370" t="s">
        <v>21711</v>
      </c>
      <c r="E18370" t="s">
        <v>21710</v>
      </c>
      <c r="F18370" s="1">
        <v>-10</v>
      </c>
      <c r="I18370" s="13">
        <f t="shared" si="286"/>
        <v>-2299240.9450001945</v>
      </c>
    </row>
    <row r="18371" spans="1:9">
      <c r="A18371" s="10">
        <v>44341</v>
      </c>
      <c r="B18371" s="10">
        <v>44337</v>
      </c>
      <c r="C18371" t="s">
        <v>105</v>
      </c>
      <c r="D18371" t="s">
        <v>21709</v>
      </c>
      <c r="E18371" t="s">
        <v>21708</v>
      </c>
      <c r="F18371" s="1">
        <v>-0.5</v>
      </c>
      <c r="I18371" s="13">
        <f t="shared" ref="I18371:I18434" si="287">I18370+F18371+G18371</f>
        <v>-2299241.4450001945</v>
      </c>
    </row>
    <row r="18372" spans="1:9">
      <c r="A18372" s="10">
        <v>44341</v>
      </c>
      <c r="B18372" s="10">
        <v>44337</v>
      </c>
      <c r="C18372" t="s">
        <v>96</v>
      </c>
      <c r="D18372" t="s">
        <v>21707</v>
      </c>
      <c r="E18372" t="s">
        <v>21706</v>
      </c>
      <c r="F18372" s="1">
        <v>-30</v>
      </c>
      <c r="I18372" s="13">
        <f t="shared" si="287"/>
        <v>-2299271.4450001945</v>
      </c>
    </row>
    <row r="18373" spans="1:9">
      <c r="A18373" s="10">
        <v>44340</v>
      </c>
      <c r="B18373" s="10">
        <v>44337</v>
      </c>
      <c r="C18373" t="s">
        <v>21705</v>
      </c>
      <c r="D18373" t="s">
        <v>21704</v>
      </c>
      <c r="E18373" t="s">
        <v>11</v>
      </c>
      <c r="F18373" s="1">
        <v>-200000</v>
      </c>
      <c r="I18373" s="13">
        <f t="shared" si="287"/>
        <v>-2499271.4450001945</v>
      </c>
    </row>
    <row r="18374" spans="1:9">
      <c r="A18374" s="10">
        <v>44340</v>
      </c>
      <c r="B18374" s="10">
        <v>44337</v>
      </c>
      <c r="C18374" t="s">
        <v>21702</v>
      </c>
      <c r="D18374" t="s">
        <v>21701</v>
      </c>
      <c r="E18374" t="s">
        <v>7318</v>
      </c>
      <c r="F18374" s="1">
        <v>-2179.5</v>
      </c>
      <c r="I18374" s="13">
        <f t="shared" si="287"/>
        <v>-2501450.9450001945</v>
      </c>
    </row>
    <row r="18375" spans="1:9">
      <c r="A18375" s="10">
        <v>44340</v>
      </c>
      <c r="B18375" s="10">
        <v>44337</v>
      </c>
      <c r="C18375" t="s">
        <v>21700</v>
      </c>
      <c r="D18375" t="s">
        <v>21699</v>
      </c>
      <c r="E18375" t="s">
        <v>410</v>
      </c>
      <c r="F18375" s="1">
        <v>-1494.9</v>
      </c>
      <c r="I18375" s="13">
        <f t="shared" si="287"/>
        <v>-2502945.8450001944</v>
      </c>
    </row>
    <row r="18376" spans="1:9">
      <c r="A18376" s="10">
        <v>44340</v>
      </c>
      <c r="B18376" s="10">
        <v>44337</v>
      </c>
      <c r="C18376" t="s">
        <v>21698</v>
      </c>
      <c r="E18376" t="s">
        <v>100</v>
      </c>
      <c r="F18376" s="1">
        <v>-573.29899999999998</v>
      </c>
      <c r="I18376" s="13">
        <f t="shared" si="287"/>
        <v>-2503519.1440001945</v>
      </c>
    </row>
    <row r="18377" spans="1:9">
      <c r="A18377" s="10">
        <v>44340</v>
      </c>
      <c r="B18377" s="10">
        <v>44337</v>
      </c>
      <c r="C18377" t="s">
        <v>101</v>
      </c>
      <c r="E18377" t="s">
        <v>11</v>
      </c>
      <c r="F18377" s="1">
        <v>-9.52</v>
      </c>
      <c r="I18377" s="13">
        <f t="shared" si="287"/>
        <v>-2503528.6640001945</v>
      </c>
    </row>
    <row r="18378" spans="1:9">
      <c r="A18378" s="10">
        <v>44340</v>
      </c>
      <c r="B18378" s="10">
        <v>44337</v>
      </c>
      <c r="C18378" t="s">
        <v>21697</v>
      </c>
      <c r="D18378" t="s">
        <v>21696</v>
      </c>
      <c r="E18378" t="s">
        <v>21690</v>
      </c>
      <c r="F18378" s="1">
        <v>-650</v>
      </c>
      <c r="I18378" s="13">
        <f t="shared" si="287"/>
        <v>-2504178.6640001945</v>
      </c>
    </row>
    <row r="18379" spans="1:9">
      <c r="A18379" s="10">
        <v>44340</v>
      </c>
      <c r="B18379" s="10">
        <v>44337</v>
      </c>
      <c r="C18379" t="s">
        <v>21695</v>
      </c>
      <c r="D18379" t="s">
        <v>21694</v>
      </c>
      <c r="E18379" t="s">
        <v>10755</v>
      </c>
      <c r="F18379" s="1">
        <v>-2328.9540000000002</v>
      </c>
      <c r="I18379" s="13">
        <f t="shared" si="287"/>
        <v>-2506507.6180001944</v>
      </c>
    </row>
    <row r="18380" spans="1:9">
      <c r="A18380" s="10">
        <v>44340</v>
      </c>
      <c r="B18380" s="10">
        <v>44337</v>
      </c>
      <c r="C18380" t="s">
        <v>21693</v>
      </c>
      <c r="E18380" t="s">
        <v>100</v>
      </c>
      <c r="F18380" s="1">
        <v>-38909.533000000003</v>
      </c>
      <c r="I18380" s="13">
        <f t="shared" si="287"/>
        <v>-2545417.1510001943</v>
      </c>
    </row>
    <row r="18381" spans="1:9">
      <c r="A18381" s="10">
        <v>44340</v>
      </c>
      <c r="B18381" s="10">
        <v>44337</v>
      </c>
      <c r="C18381" t="s">
        <v>101</v>
      </c>
      <c r="E18381" t="s">
        <v>11</v>
      </c>
      <c r="F18381" s="1">
        <v>-9.52</v>
      </c>
      <c r="I18381" s="13">
        <f t="shared" si="287"/>
        <v>-2545426.6710001943</v>
      </c>
    </row>
    <row r="18382" spans="1:9">
      <c r="A18382" s="10">
        <v>44340</v>
      </c>
      <c r="B18382" s="10">
        <v>44337</v>
      </c>
      <c r="C18382" t="s">
        <v>21692</v>
      </c>
      <c r="D18382" t="s">
        <v>21691</v>
      </c>
      <c r="E18382" t="s">
        <v>21690</v>
      </c>
      <c r="F18382" s="1">
        <v>-2975.297</v>
      </c>
      <c r="I18382" s="13">
        <f t="shared" si="287"/>
        <v>-2548401.9680001941</v>
      </c>
    </row>
    <row r="18383" spans="1:9">
      <c r="A18383" s="10">
        <v>44340</v>
      </c>
      <c r="B18383" s="10">
        <v>44337</v>
      </c>
      <c r="C18383" t="s">
        <v>21689</v>
      </c>
      <c r="D18383" t="s">
        <v>21688</v>
      </c>
      <c r="E18383" t="s">
        <v>11</v>
      </c>
      <c r="F18383" s="1">
        <v>-11997.505999999999</v>
      </c>
      <c r="I18383" s="13">
        <f t="shared" si="287"/>
        <v>-2560399.4740001941</v>
      </c>
    </row>
    <row r="18384" spans="1:9">
      <c r="A18384" s="10">
        <v>44340</v>
      </c>
      <c r="B18384" s="10">
        <v>44337</v>
      </c>
      <c r="C18384" t="s">
        <v>21687</v>
      </c>
      <c r="D18384" t="s">
        <v>21686</v>
      </c>
      <c r="E18384" t="s">
        <v>15566</v>
      </c>
      <c r="F18384" s="1">
        <v>-355.827</v>
      </c>
      <c r="I18384" s="13">
        <f t="shared" si="287"/>
        <v>-2560755.3010001942</v>
      </c>
    </row>
    <row r="18385" spans="1:11">
      <c r="A18385" s="10">
        <v>44340</v>
      </c>
      <c r="B18385" s="10">
        <v>44337</v>
      </c>
      <c r="C18385" t="s">
        <v>166</v>
      </c>
      <c r="D18385" t="s">
        <v>21685</v>
      </c>
      <c r="E18385" t="s">
        <v>15096</v>
      </c>
      <c r="F18385" s="1">
        <v>-0.95199999999999996</v>
      </c>
      <c r="I18385" s="13">
        <f t="shared" si="287"/>
        <v>-2560756.2530001942</v>
      </c>
    </row>
    <row r="18386" spans="1:11">
      <c r="A18386" s="10">
        <v>44340</v>
      </c>
      <c r="B18386" s="10">
        <v>44337</v>
      </c>
      <c r="C18386" t="s">
        <v>21684</v>
      </c>
      <c r="D18386" t="s">
        <v>21683</v>
      </c>
      <c r="E18386" t="s">
        <v>12793</v>
      </c>
      <c r="F18386" s="1">
        <v>-7245.9089999999997</v>
      </c>
      <c r="I18386" s="13">
        <f t="shared" si="287"/>
        <v>-2568002.1620001942</v>
      </c>
    </row>
    <row r="18387" spans="1:11">
      <c r="A18387" s="10">
        <v>44340</v>
      </c>
      <c r="B18387" s="10">
        <v>44337</v>
      </c>
      <c r="C18387" t="s">
        <v>452</v>
      </c>
      <c r="D18387" t="s">
        <v>1980</v>
      </c>
      <c r="E18387" t="s">
        <v>11</v>
      </c>
      <c r="F18387" s="1">
        <v>-0.59499999999999997</v>
      </c>
      <c r="I18387" s="13">
        <f t="shared" si="287"/>
        <v>-2568002.7570001944</v>
      </c>
    </row>
    <row r="18388" spans="1:11">
      <c r="A18388" s="10">
        <v>44340</v>
      </c>
      <c r="B18388" s="10">
        <v>44337</v>
      </c>
      <c r="C18388" t="s">
        <v>452</v>
      </c>
      <c r="D18388" t="s">
        <v>2690</v>
      </c>
      <c r="E18388" t="s">
        <v>11</v>
      </c>
      <c r="F18388" s="1">
        <v>-0.59499999999999997</v>
      </c>
      <c r="I18388" s="13">
        <f t="shared" si="287"/>
        <v>-2568003.3520001946</v>
      </c>
    </row>
    <row r="18389" spans="1:11">
      <c r="A18389" s="10">
        <v>44340</v>
      </c>
      <c r="B18389" s="10">
        <v>44337</v>
      </c>
      <c r="C18389" t="s">
        <v>452</v>
      </c>
      <c r="D18389" t="s">
        <v>7605</v>
      </c>
      <c r="E18389" t="s">
        <v>11</v>
      </c>
      <c r="F18389" s="1">
        <v>-0.59499999999999997</v>
      </c>
      <c r="I18389" s="13">
        <f t="shared" si="287"/>
        <v>-2568003.9470001948</v>
      </c>
    </row>
    <row r="18390" spans="1:11">
      <c r="A18390" s="10">
        <v>44340</v>
      </c>
      <c r="B18390" s="10">
        <v>44337</v>
      </c>
      <c r="C18390" t="s">
        <v>12249</v>
      </c>
      <c r="D18390" t="s">
        <v>21678</v>
      </c>
      <c r="E18390" t="s">
        <v>11</v>
      </c>
      <c r="F18390" s="1">
        <v>-0.59499999999999997</v>
      </c>
      <c r="I18390" s="13">
        <f t="shared" si="287"/>
        <v>-2568004.542000195</v>
      </c>
    </row>
    <row r="18391" spans="1:11">
      <c r="A18391" s="10">
        <v>44340</v>
      </c>
      <c r="B18391" s="10">
        <v>44337</v>
      </c>
      <c r="C18391" t="s">
        <v>21664</v>
      </c>
      <c r="D18391" t="s">
        <v>21663</v>
      </c>
      <c r="E18391" t="s">
        <v>19150</v>
      </c>
      <c r="F18391" s="1">
        <v>-736.39499999999998</v>
      </c>
      <c r="I18391" s="13">
        <f t="shared" si="287"/>
        <v>-2568740.937000195</v>
      </c>
    </row>
    <row r="18392" spans="1:11">
      <c r="A18392" s="10">
        <v>44337</v>
      </c>
      <c r="B18392" s="10">
        <v>44337</v>
      </c>
      <c r="C18392" t="s">
        <v>15099</v>
      </c>
      <c r="D18392" t="s">
        <v>21649</v>
      </c>
      <c r="E18392" t="s">
        <v>15096</v>
      </c>
      <c r="G18392" s="1">
        <v>14000</v>
      </c>
      <c r="I18392" s="13">
        <f t="shared" si="287"/>
        <v>-2554740.937000195</v>
      </c>
    </row>
    <row r="18393" spans="1:11">
      <c r="A18393" s="10">
        <v>44335</v>
      </c>
      <c r="B18393" s="10">
        <v>44337</v>
      </c>
      <c r="C18393" t="s">
        <v>14220</v>
      </c>
      <c r="E18393" t="s">
        <v>11</v>
      </c>
      <c r="F18393" s="1">
        <v>-20</v>
      </c>
      <c r="I18393" s="13">
        <f t="shared" si="287"/>
        <v>-2554760.937000195</v>
      </c>
    </row>
    <row r="18394" spans="1:11">
      <c r="A18394" s="15">
        <v>44335</v>
      </c>
      <c r="B18394" s="15">
        <v>44337</v>
      </c>
      <c r="C18394" s="16" t="s">
        <v>7</v>
      </c>
      <c r="D18394" s="16"/>
      <c r="E18394" s="16" t="s">
        <v>11</v>
      </c>
      <c r="F18394" s="17">
        <v>-3.8</v>
      </c>
      <c r="G18394" s="17"/>
      <c r="H18394" s="16"/>
      <c r="I18394" s="13">
        <f t="shared" si="287"/>
        <v>-2554764.7370001948</v>
      </c>
      <c r="K18394" s="1">
        <v>2554806.3509999998</v>
      </c>
    </row>
    <row r="18395" spans="1:11">
      <c r="A18395" s="10">
        <v>44341</v>
      </c>
      <c r="B18395" s="10">
        <v>44340</v>
      </c>
      <c r="C18395" t="s">
        <v>21728</v>
      </c>
      <c r="D18395" t="s">
        <v>21727</v>
      </c>
      <c r="E18395" t="s">
        <v>237</v>
      </c>
      <c r="F18395" s="1">
        <v>-117643.069</v>
      </c>
      <c r="I18395" s="13">
        <f t="shared" si="287"/>
        <v>-2672407.806000195</v>
      </c>
    </row>
    <row r="18396" spans="1:11">
      <c r="A18396" s="10">
        <v>44341</v>
      </c>
      <c r="B18396" s="10">
        <v>44340</v>
      </c>
      <c r="C18396" t="s">
        <v>21726</v>
      </c>
      <c r="D18396" t="s">
        <v>21725</v>
      </c>
      <c r="E18396" t="s">
        <v>8015</v>
      </c>
      <c r="F18396" s="1">
        <v>-3216.931</v>
      </c>
      <c r="I18396" s="13">
        <f t="shared" si="287"/>
        <v>-2675624.7370001948</v>
      </c>
    </row>
    <row r="18397" spans="1:11">
      <c r="A18397" s="10">
        <v>44341</v>
      </c>
      <c r="B18397" s="10">
        <v>44340</v>
      </c>
      <c r="C18397" t="s">
        <v>31</v>
      </c>
      <c r="D18397" t="s">
        <v>21725</v>
      </c>
      <c r="E18397" t="s">
        <v>8015</v>
      </c>
      <c r="F18397" s="1">
        <v>-1.7849999999999999</v>
      </c>
      <c r="I18397" s="13">
        <f t="shared" si="287"/>
        <v>-2675626.522000195</v>
      </c>
    </row>
    <row r="18398" spans="1:11">
      <c r="A18398" s="10">
        <v>44341</v>
      </c>
      <c r="B18398" s="10">
        <v>44340</v>
      </c>
      <c r="C18398" t="s">
        <v>21724</v>
      </c>
      <c r="D18398" t="s">
        <v>21723</v>
      </c>
      <c r="E18398" t="s">
        <v>139</v>
      </c>
      <c r="F18398" s="1">
        <v>-3567.6579999999999</v>
      </c>
      <c r="I18398" s="13">
        <f t="shared" si="287"/>
        <v>-2679194.1800001948</v>
      </c>
    </row>
    <row r="18399" spans="1:11">
      <c r="A18399" s="10">
        <v>44341</v>
      </c>
      <c r="B18399" s="10">
        <v>44340</v>
      </c>
      <c r="C18399" t="s">
        <v>21722</v>
      </c>
      <c r="D18399" t="s">
        <v>21721</v>
      </c>
      <c r="E18399" t="s">
        <v>20212</v>
      </c>
      <c r="F18399" s="1">
        <v>-6454.268</v>
      </c>
      <c r="I18399" s="13">
        <f t="shared" si="287"/>
        <v>-2685648.448000195</v>
      </c>
    </row>
    <row r="18400" spans="1:11">
      <c r="A18400" s="10">
        <v>44341</v>
      </c>
      <c r="B18400" s="10">
        <v>44340</v>
      </c>
      <c r="C18400" t="s">
        <v>21720</v>
      </c>
      <c r="D18400" t="s">
        <v>21719</v>
      </c>
      <c r="E18400" t="s">
        <v>541</v>
      </c>
      <c r="F18400" s="1">
        <v>-691.69299999999998</v>
      </c>
      <c r="I18400" s="13">
        <f t="shared" si="287"/>
        <v>-2686340.1410001949</v>
      </c>
    </row>
    <row r="18401" spans="1:11">
      <c r="A18401" s="10">
        <v>44341</v>
      </c>
      <c r="B18401" s="10">
        <v>44340</v>
      </c>
      <c r="C18401" t="s">
        <v>31</v>
      </c>
      <c r="D18401" t="s">
        <v>21719</v>
      </c>
      <c r="E18401" t="s">
        <v>541</v>
      </c>
      <c r="F18401" s="1">
        <v>-1.7849999999999999</v>
      </c>
      <c r="I18401" s="13">
        <f t="shared" si="287"/>
        <v>-2686341.9260001951</v>
      </c>
    </row>
    <row r="18402" spans="1:11">
      <c r="A18402" s="10">
        <v>44341</v>
      </c>
      <c r="B18402" s="10">
        <v>44340</v>
      </c>
      <c r="C18402" t="s">
        <v>21718</v>
      </c>
      <c r="D18402" t="s">
        <v>21717</v>
      </c>
      <c r="E18402" t="s">
        <v>19919</v>
      </c>
      <c r="F18402" s="1">
        <v>-1953.6959999999999</v>
      </c>
      <c r="I18402" s="13">
        <f t="shared" si="287"/>
        <v>-2688295.6220001951</v>
      </c>
    </row>
    <row r="18403" spans="1:11">
      <c r="A18403" s="10">
        <v>44341</v>
      </c>
      <c r="B18403" s="10">
        <v>44340</v>
      </c>
      <c r="C18403" t="s">
        <v>31</v>
      </c>
      <c r="D18403" t="s">
        <v>21717</v>
      </c>
      <c r="E18403" t="s">
        <v>19919</v>
      </c>
      <c r="F18403" s="1">
        <v>-1.7849999999999999</v>
      </c>
      <c r="I18403" s="13">
        <f t="shared" si="287"/>
        <v>-2688297.4070001952</v>
      </c>
    </row>
    <row r="18404" spans="1:11">
      <c r="A18404" s="10">
        <v>44341</v>
      </c>
      <c r="B18404" s="10">
        <v>44340</v>
      </c>
      <c r="C18404" t="s">
        <v>21716</v>
      </c>
      <c r="D18404" t="s">
        <v>21715</v>
      </c>
      <c r="E18404" t="s">
        <v>16342</v>
      </c>
      <c r="F18404" s="1">
        <v>-4581.6360000000004</v>
      </c>
      <c r="I18404" s="13">
        <f t="shared" si="287"/>
        <v>-2692879.0430001952</v>
      </c>
    </row>
    <row r="18405" spans="1:11">
      <c r="A18405" s="10">
        <v>44341</v>
      </c>
      <c r="B18405" s="10">
        <v>44340</v>
      </c>
      <c r="C18405" t="s">
        <v>21714</v>
      </c>
      <c r="D18405" t="s">
        <v>21713</v>
      </c>
      <c r="E18405" t="s">
        <v>8015</v>
      </c>
      <c r="F18405" s="1">
        <v>-1462.0329999999999</v>
      </c>
      <c r="I18405" s="13">
        <f t="shared" si="287"/>
        <v>-2694341.076000195</v>
      </c>
    </row>
    <row r="18406" spans="1:11">
      <c r="A18406" s="10">
        <v>44341</v>
      </c>
      <c r="B18406" s="10">
        <v>44340</v>
      </c>
      <c r="C18406" t="s">
        <v>31</v>
      </c>
      <c r="D18406" t="s">
        <v>21713</v>
      </c>
      <c r="E18406" t="s">
        <v>8015</v>
      </c>
      <c r="F18406" s="1">
        <v>-1.7849999999999999</v>
      </c>
      <c r="I18406" s="13">
        <f t="shared" si="287"/>
        <v>-2694342.8610001951</v>
      </c>
    </row>
    <row r="18407" spans="1:11">
      <c r="A18407" s="10">
        <v>44340</v>
      </c>
      <c r="B18407" s="10">
        <v>44340</v>
      </c>
      <c r="C18407" t="s">
        <v>15099</v>
      </c>
      <c r="D18407" t="s">
        <v>21685</v>
      </c>
      <c r="E18407" t="s">
        <v>15096</v>
      </c>
      <c r="G18407" s="1">
        <v>16000</v>
      </c>
      <c r="I18407" s="13">
        <f t="shared" si="287"/>
        <v>-2678342.8610001951</v>
      </c>
    </row>
    <row r="18408" spans="1:11">
      <c r="A18408" s="10">
        <v>44337</v>
      </c>
      <c r="B18408" s="10">
        <v>44340</v>
      </c>
      <c r="C18408" t="s">
        <v>18944</v>
      </c>
      <c r="D18408" t="s">
        <v>1979</v>
      </c>
      <c r="E18408" t="s">
        <v>11</v>
      </c>
      <c r="G18408" s="1">
        <v>9000</v>
      </c>
      <c r="I18408" s="13">
        <f t="shared" si="287"/>
        <v>-2669342.8610001951</v>
      </c>
    </row>
    <row r="18409" spans="1:11">
      <c r="A18409" s="10">
        <v>44337</v>
      </c>
      <c r="B18409" s="10">
        <v>44340</v>
      </c>
      <c r="C18409" t="s">
        <v>6783</v>
      </c>
      <c r="D18409" t="s">
        <v>1841</v>
      </c>
      <c r="E18409" t="s">
        <v>11</v>
      </c>
      <c r="G18409" s="1">
        <v>14000</v>
      </c>
      <c r="I18409" s="13">
        <f t="shared" si="287"/>
        <v>-2655342.8610001951</v>
      </c>
    </row>
    <row r="18410" spans="1:11">
      <c r="A18410" s="10">
        <v>44337</v>
      </c>
      <c r="B18410" s="10">
        <v>44340</v>
      </c>
      <c r="C18410" t="s">
        <v>21652</v>
      </c>
      <c r="D18410" t="s">
        <v>21651</v>
      </c>
      <c r="E18410" t="s">
        <v>11</v>
      </c>
      <c r="G18410" s="1">
        <v>150000</v>
      </c>
      <c r="I18410" s="13">
        <f t="shared" si="287"/>
        <v>-2505342.8610001951</v>
      </c>
    </row>
    <row r="18411" spans="1:11">
      <c r="A18411" s="15">
        <v>44337</v>
      </c>
      <c r="B18411" s="15">
        <v>44340</v>
      </c>
      <c r="C18411" s="16" t="s">
        <v>21650</v>
      </c>
      <c r="D18411" s="16" t="s">
        <v>1342</v>
      </c>
      <c r="E18411" s="16" t="s">
        <v>11</v>
      </c>
      <c r="F18411" s="17"/>
      <c r="G18411" s="17">
        <v>16000</v>
      </c>
      <c r="H18411" s="16"/>
      <c r="I18411" s="13">
        <f t="shared" si="287"/>
        <v>-2489342.8610001951</v>
      </c>
      <c r="K18411" s="1">
        <v>2489384.4750000001</v>
      </c>
    </row>
    <row r="18412" spans="1:11">
      <c r="A18412" s="10">
        <v>44342</v>
      </c>
      <c r="B18412" s="10">
        <v>44341</v>
      </c>
      <c r="C18412" t="s">
        <v>21736</v>
      </c>
      <c r="D18412" t="s">
        <v>21735</v>
      </c>
      <c r="E18412" t="s">
        <v>671</v>
      </c>
      <c r="F18412" s="1">
        <v>-94.347999999999999</v>
      </c>
      <c r="I18412" s="13">
        <f t="shared" si="287"/>
        <v>-2489437.2090001954</v>
      </c>
    </row>
    <row r="18413" spans="1:11">
      <c r="A18413" s="10">
        <v>44342</v>
      </c>
      <c r="B18413" s="10">
        <v>44341</v>
      </c>
      <c r="C18413" t="s">
        <v>21734</v>
      </c>
      <c r="D18413" t="s">
        <v>21733</v>
      </c>
      <c r="E18413" t="s">
        <v>7244</v>
      </c>
      <c r="F18413" s="1">
        <v>-188.02500000000001</v>
      </c>
      <c r="I18413" s="13">
        <f t="shared" si="287"/>
        <v>-2489625.2340001953</v>
      </c>
    </row>
    <row r="18414" spans="1:11">
      <c r="A18414" s="10">
        <v>44342</v>
      </c>
      <c r="B18414" s="10">
        <v>44341</v>
      </c>
      <c r="C18414" t="s">
        <v>21732</v>
      </c>
      <c r="D18414" t="s">
        <v>21731</v>
      </c>
      <c r="E18414" t="s">
        <v>404</v>
      </c>
      <c r="F18414" s="1">
        <v>-815.63599999999997</v>
      </c>
      <c r="I18414" s="13">
        <f t="shared" si="287"/>
        <v>-2490440.8700001952</v>
      </c>
    </row>
    <row r="18415" spans="1:11">
      <c r="A18415" s="10">
        <v>44342</v>
      </c>
      <c r="B18415" s="10">
        <v>44341</v>
      </c>
      <c r="C18415" t="s">
        <v>21730</v>
      </c>
      <c r="D18415" t="s">
        <v>21729</v>
      </c>
      <c r="E18415" t="s">
        <v>671</v>
      </c>
      <c r="F18415" s="1">
        <v>-950.101</v>
      </c>
      <c r="I18415" s="13">
        <f t="shared" si="287"/>
        <v>-2491390.971000195</v>
      </c>
    </row>
    <row r="18416" spans="1:11">
      <c r="A18416" s="10">
        <v>44340</v>
      </c>
      <c r="B18416" s="10">
        <v>44341</v>
      </c>
      <c r="C18416" t="s">
        <v>21682</v>
      </c>
      <c r="D18416" t="s">
        <v>1980</v>
      </c>
      <c r="E18416" t="s">
        <v>11</v>
      </c>
      <c r="G18416" s="1">
        <v>3000</v>
      </c>
      <c r="I18416" s="13">
        <f t="shared" si="287"/>
        <v>-2488390.971000195</v>
      </c>
    </row>
    <row r="18417" spans="1:11">
      <c r="A18417" s="10">
        <v>44340</v>
      </c>
      <c r="B18417" s="10">
        <v>44341</v>
      </c>
      <c r="C18417" t="s">
        <v>21681</v>
      </c>
      <c r="D18417" t="s">
        <v>2690</v>
      </c>
      <c r="E18417" t="s">
        <v>11</v>
      </c>
      <c r="G18417" s="1">
        <v>13000</v>
      </c>
      <c r="I18417" s="13">
        <f t="shared" si="287"/>
        <v>-2475390.971000195</v>
      </c>
    </row>
    <row r="18418" spans="1:11">
      <c r="A18418" s="10">
        <v>44340</v>
      </c>
      <c r="B18418" s="10">
        <v>44341</v>
      </c>
      <c r="C18418" t="s">
        <v>21680</v>
      </c>
      <c r="D18418" t="s">
        <v>7605</v>
      </c>
      <c r="E18418" t="s">
        <v>11</v>
      </c>
      <c r="G18418" s="1">
        <v>24000</v>
      </c>
      <c r="I18418" s="13">
        <f t="shared" si="287"/>
        <v>-2451390.971000195</v>
      </c>
    </row>
    <row r="18419" spans="1:11">
      <c r="A18419" s="15">
        <v>44340</v>
      </c>
      <c r="B18419" s="15">
        <v>44341</v>
      </c>
      <c r="C18419" s="16" t="s">
        <v>21679</v>
      </c>
      <c r="D18419" s="16" t="s">
        <v>21678</v>
      </c>
      <c r="E18419" s="16" t="s">
        <v>11</v>
      </c>
      <c r="F18419" s="17"/>
      <c r="G18419" s="17">
        <v>150000</v>
      </c>
      <c r="H18419" s="16"/>
      <c r="I18419" s="13">
        <f t="shared" si="287"/>
        <v>-2301390.971000195</v>
      </c>
      <c r="K18419" s="1">
        <v>2301432.585</v>
      </c>
    </row>
    <row r="18420" spans="1:11">
      <c r="A18420" s="10">
        <v>44343</v>
      </c>
      <c r="B18420" s="10">
        <v>44342</v>
      </c>
      <c r="C18420" t="s">
        <v>101</v>
      </c>
      <c r="E18420" t="s">
        <v>11</v>
      </c>
      <c r="F18420" s="1">
        <v>-9.52</v>
      </c>
      <c r="I18420" s="13">
        <f t="shared" si="287"/>
        <v>-2301400.491000195</v>
      </c>
    </row>
    <row r="18421" spans="1:11">
      <c r="A18421" s="10">
        <v>44343</v>
      </c>
      <c r="B18421" s="10">
        <v>44342</v>
      </c>
      <c r="C18421" t="s">
        <v>21757</v>
      </c>
      <c r="E18421" t="s">
        <v>100</v>
      </c>
      <c r="F18421" s="1">
        <v>-619</v>
      </c>
      <c r="I18421" s="13">
        <f t="shared" si="287"/>
        <v>-2302019.491000195</v>
      </c>
    </row>
    <row r="18422" spans="1:11">
      <c r="A18422" s="10">
        <v>44343</v>
      </c>
      <c r="B18422" s="10">
        <v>44342</v>
      </c>
      <c r="C18422" t="s">
        <v>21756</v>
      </c>
      <c r="D18422" t="s">
        <v>21755</v>
      </c>
      <c r="E18422" t="s">
        <v>19580</v>
      </c>
      <c r="F18422" s="1">
        <v>-3956.66</v>
      </c>
      <c r="I18422" s="13">
        <f t="shared" si="287"/>
        <v>-2305976.1510001952</v>
      </c>
    </row>
    <row r="18423" spans="1:11">
      <c r="A18423" s="10">
        <v>44343</v>
      </c>
      <c r="B18423" s="10">
        <v>44342</v>
      </c>
      <c r="C18423" t="s">
        <v>12249</v>
      </c>
      <c r="D18423" t="s">
        <v>21753</v>
      </c>
      <c r="E18423" t="s">
        <v>11</v>
      </c>
      <c r="F18423" s="1">
        <v>-0.59499999999999997</v>
      </c>
      <c r="I18423" s="13">
        <f t="shared" si="287"/>
        <v>-2305976.7460001954</v>
      </c>
    </row>
    <row r="18424" spans="1:11">
      <c r="A18424" s="10">
        <v>44343</v>
      </c>
      <c r="B18424" s="10">
        <v>44342</v>
      </c>
      <c r="C18424" t="s">
        <v>452</v>
      </c>
      <c r="D18424" t="s">
        <v>7839</v>
      </c>
      <c r="E18424" t="s">
        <v>11</v>
      </c>
      <c r="F18424" s="1">
        <v>-0.59499999999999997</v>
      </c>
      <c r="I18424" s="13">
        <f t="shared" si="287"/>
        <v>-2305977.3410001956</v>
      </c>
    </row>
    <row r="18425" spans="1:11">
      <c r="A18425" s="10">
        <v>44343</v>
      </c>
      <c r="B18425" s="10">
        <v>44342</v>
      </c>
      <c r="C18425" t="s">
        <v>21751</v>
      </c>
      <c r="D18425" t="s">
        <v>21750</v>
      </c>
      <c r="E18425" t="s">
        <v>16742</v>
      </c>
      <c r="F18425" s="1">
        <v>-2149.1439999999998</v>
      </c>
      <c r="I18425" s="13">
        <f t="shared" si="287"/>
        <v>-2308126.4850001954</v>
      </c>
    </row>
    <row r="18426" spans="1:11">
      <c r="A18426" s="10">
        <v>44343</v>
      </c>
      <c r="B18426" s="10">
        <v>44342</v>
      </c>
      <c r="C18426" t="s">
        <v>21748</v>
      </c>
      <c r="D18426" t="s">
        <v>21747</v>
      </c>
      <c r="E18426" t="s">
        <v>17514</v>
      </c>
      <c r="F18426" s="1">
        <v>-937.44200000000001</v>
      </c>
      <c r="I18426" s="13">
        <f t="shared" si="287"/>
        <v>-2309063.9270001953</v>
      </c>
    </row>
    <row r="18427" spans="1:11">
      <c r="A18427" s="10">
        <v>44343</v>
      </c>
      <c r="B18427" s="10">
        <v>44342</v>
      </c>
      <c r="C18427" t="s">
        <v>452</v>
      </c>
      <c r="D18427" t="s">
        <v>967</v>
      </c>
      <c r="E18427" t="s">
        <v>11</v>
      </c>
      <c r="F18427" s="1">
        <v>-0.59499999999999997</v>
      </c>
      <c r="I18427" s="13">
        <f t="shared" si="287"/>
        <v>-2309064.5220001955</v>
      </c>
    </row>
    <row r="18428" spans="1:11">
      <c r="A18428" s="10">
        <v>44343</v>
      </c>
      <c r="B18428" s="10">
        <v>44342</v>
      </c>
      <c r="C18428" t="s">
        <v>166</v>
      </c>
      <c r="D18428" t="s">
        <v>21746</v>
      </c>
      <c r="E18428" t="s">
        <v>15096</v>
      </c>
      <c r="F18428" s="1">
        <v>-0.95199999999999996</v>
      </c>
      <c r="I18428" s="13">
        <f t="shared" si="287"/>
        <v>-2309065.4740001955</v>
      </c>
    </row>
    <row r="18429" spans="1:11">
      <c r="A18429" s="10">
        <v>44343</v>
      </c>
      <c r="B18429" s="10">
        <v>44342</v>
      </c>
      <c r="C18429" t="s">
        <v>21745</v>
      </c>
      <c r="D18429" t="s">
        <v>21744</v>
      </c>
      <c r="E18429" t="s">
        <v>17514</v>
      </c>
      <c r="F18429" s="1">
        <v>-4165.8649999999998</v>
      </c>
      <c r="I18429" s="13">
        <f t="shared" si="287"/>
        <v>-2313231.3390001957</v>
      </c>
    </row>
    <row r="18430" spans="1:11">
      <c r="A18430" s="10">
        <v>44343</v>
      </c>
      <c r="B18430" s="10">
        <v>44342</v>
      </c>
      <c r="C18430" t="s">
        <v>452</v>
      </c>
      <c r="D18430" t="s">
        <v>1879</v>
      </c>
      <c r="E18430" t="s">
        <v>11</v>
      </c>
      <c r="F18430" s="1">
        <v>-0.59499999999999997</v>
      </c>
      <c r="I18430" s="13">
        <f t="shared" si="287"/>
        <v>-2313231.9340001959</v>
      </c>
    </row>
    <row r="18431" spans="1:11">
      <c r="A18431" s="10">
        <v>44343</v>
      </c>
      <c r="B18431" s="10">
        <v>44342</v>
      </c>
      <c r="C18431" t="s">
        <v>452</v>
      </c>
      <c r="D18431" t="s">
        <v>1862</v>
      </c>
      <c r="E18431" t="s">
        <v>11</v>
      </c>
      <c r="F18431" s="1">
        <v>-0.59499999999999997</v>
      </c>
      <c r="I18431" s="13">
        <f t="shared" si="287"/>
        <v>-2313232.5290001961</v>
      </c>
    </row>
    <row r="18432" spans="1:11">
      <c r="A18432" s="10">
        <v>44343</v>
      </c>
      <c r="B18432" s="10">
        <v>44342</v>
      </c>
      <c r="C18432" t="s">
        <v>21742</v>
      </c>
      <c r="D18432" t="s">
        <v>21741</v>
      </c>
      <c r="E18432" t="s">
        <v>11</v>
      </c>
      <c r="F18432" s="1">
        <v>-1940.3009999999999</v>
      </c>
      <c r="I18432" s="13">
        <f t="shared" si="287"/>
        <v>-2315172.8300001961</v>
      </c>
    </row>
    <row r="18433" spans="1:11">
      <c r="A18433" s="10">
        <v>44343</v>
      </c>
      <c r="B18433" s="10">
        <v>44342</v>
      </c>
      <c r="C18433" t="s">
        <v>21740</v>
      </c>
      <c r="D18433" t="s">
        <v>21739</v>
      </c>
      <c r="E18433" t="s">
        <v>11</v>
      </c>
      <c r="F18433" s="1">
        <v>-200000</v>
      </c>
      <c r="I18433" s="13">
        <f t="shared" si="287"/>
        <v>-2515172.8300001961</v>
      </c>
    </row>
    <row r="18434" spans="1:11">
      <c r="A18434" s="15">
        <v>44343</v>
      </c>
      <c r="B18434" s="15">
        <v>44342</v>
      </c>
      <c r="C18434" s="16" t="s">
        <v>21738</v>
      </c>
      <c r="D18434" s="16" t="s">
        <v>21737</v>
      </c>
      <c r="E18434" s="16" t="s">
        <v>3567</v>
      </c>
      <c r="F18434" s="17">
        <v>-764.43</v>
      </c>
      <c r="G18434" s="17"/>
      <c r="H18434" s="16"/>
      <c r="I18434" s="13">
        <f t="shared" si="287"/>
        <v>-2515937.2600001963</v>
      </c>
      <c r="K18434" s="1">
        <v>2515978.8739999998</v>
      </c>
    </row>
    <row r="18435" spans="1:11">
      <c r="A18435" s="10">
        <v>44344</v>
      </c>
      <c r="B18435" s="10">
        <v>44343</v>
      </c>
      <c r="C18435" t="s">
        <v>21765</v>
      </c>
      <c r="D18435" t="s">
        <v>21764</v>
      </c>
      <c r="E18435" t="s">
        <v>57</v>
      </c>
      <c r="F18435" s="1">
        <v>-1283.2139999999999</v>
      </c>
      <c r="I18435" s="13">
        <f t="shared" ref="I18435:I18498" si="288">I18434+F18435+G18435</f>
        <v>-2517220.4740001964</v>
      </c>
    </row>
    <row r="18436" spans="1:11">
      <c r="A18436" s="10">
        <v>44344</v>
      </c>
      <c r="B18436" s="10">
        <v>44343</v>
      </c>
      <c r="C18436" t="s">
        <v>21763</v>
      </c>
      <c r="D18436" t="s">
        <v>21762</v>
      </c>
      <c r="E18436" t="s">
        <v>57</v>
      </c>
      <c r="F18436" s="1">
        <v>-165448.79300000001</v>
      </c>
      <c r="I18436" s="13">
        <f t="shared" si="288"/>
        <v>-2682669.2670001965</v>
      </c>
    </row>
    <row r="18437" spans="1:11">
      <c r="A18437" s="10">
        <v>44344</v>
      </c>
      <c r="B18437" s="10">
        <v>44343</v>
      </c>
      <c r="C18437" t="s">
        <v>7</v>
      </c>
      <c r="E18437" t="s">
        <v>11</v>
      </c>
      <c r="F18437" s="1">
        <v>-1.9</v>
      </c>
      <c r="I18437" s="13">
        <f t="shared" si="288"/>
        <v>-2682671.1670001964</v>
      </c>
    </row>
    <row r="18438" spans="1:11">
      <c r="A18438" s="10">
        <v>44344</v>
      </c>
      <c r="B18438" s="10">
        <v>44343</v>
      </c>
      <c r="C18438" t="s">
        <v>21761</v>
      </c>
      <c r="D18438" t="s">
        <v>21760</v>
      </c>
      <c r="E18438" t="s">
        <v>20118</v>
      </c>
      <c r="F18438" s="1">
        <v>-3728.34</v>
      </c>
      <c r="I18438" s="13">
        <f t="shared" si="288"/>
        <v>-2686399.5070001963</v>
      </c>
    </row>
    <row r="18439" spans="1:11">
      <c r="A18439" s="10">
        <v>44344</v>
      </c>
      <c r="B18439" s="10">
        <v>44343</v>
      </c>
      <c r="C18439" t="s">
        <v>184</v>
      </c>
      <c r="E18439" t="s">
        <v>11</v>
      </c>
      <c r="F18439" s="1">
        <v>-10</v>
      </c>
      <c r="I18439" s="13">
        <f t="shared" si="288"/>
        <v>-2686409.5070001963</v>
      </c>
    </row>
    <row r="18440" spans="1:11">
      <c r="A18440" s="10">
        <v>44344</v>
      </c>
      <c r="B18440" s="10">
        <v>44343</v>
      </c>
      <c r="C18440" t="s">
        <v>21759</v>
      </c>
      <c r="D18440" t="s">
        <v>21758</v>
      </c>
      <c r="E18440" t="s">
        <v>11</v>
      </c>
      <c r="F18440" s="1">
        <v>-1428.1189999999999</v>
      </c>
      <c r="I18440" s="13">
        <f t="shared" si="288"/>
        <v>-2687837.6260001962</v>
      </c>
    </row>
    <row r="18441" spans="1:11">
      <c r="A18441" s="15">
        <v>44343</v>
      </c>
      <c r="B18441" s="15">
        <v>44343</v>
      </c>
      <c r="C18441" s="16" t="s">
        <v>15099</v>
      </c>
      <c r="D18441" s="16" t="s">
        <v>21746</v>
      </c>
      <c r="E18441" s="16" t="s">
        <v>15096</v>
      </c>
      <c r="F18441" s="17"/>
      <c r="G18441" s="17">
        <v>16000</v>
      </c>
      <c r="H18441" s="16"/>
      <c r="I18441" s="13">
        <f t="shared" si="288"/>
        <v>-2671837.6260001962</v>
      </c>
      <c r="K18441" s="1">
        <v>2671879.2400000002</v>
      </c>
    </row>
    <row r="18442" spans="1:11">
      <c r="A18442" s="10">
        <v>44347</v>
      </c>
      <c r="B18442" s="10">
        <v>44344</v>
      </c>
      <c r="C18442" t="s">
        <v>452</v>
      </c>
      <c r="D18442" t="s">
        <v>1372</v>
      </c>
      <c r="E18442" t="s">
        <v>11</v>
      </c>
      <c r="F18442" s="1">
        <v>-0.59499999999999997</v>
      </c>
      <c r="I18442" s="13">
        <f t="shared" si="288"/>
        <v>-2671838.2210001964</v>
      </c>
    </row>
    <row r="18443" spans="1:11">
      <c r="A18443" s="10">
        <v>44347</v>
      </c>
      <c r="B18443" s="10">
        <v>44344</v>
      </c>
      <c r="C18443" t="s">
        <v>42</v>
      </c>
      <c r="D18443" t="s">
        <v>21787</v>
      </c>
      <c r="E18443" t="s">
        <v>44</v>
      </c>
      <c r="F18443" s="1">
        <v>-137137.84099999999</v>
      </c>
      <c r="I18443" s="13">
        <f t="shared" si="288"/>
        <v>-2808976.0620001964</v>
      </c>
    </row>
    <row r="18444" spans="1:11">
      <c r="A18444" s="10">
        <v>44347</v>
      </c>
      <c r="B18444" s="10">
        <v>44344</v>
      </c>
      <c r="C18444" t="s">
        <v>45</v>
      </c>
      <c r="D18444" t="s">
        <v>21787</v>
      </c>
      <c r="E18444" t="s">
        <v>44</v>
      </c>
      <c r="F18444" s="1">
        <v>-5.95</v>
      </c>
      <c r="I18444" s="13">
        <f t="shared" si="288"/>
        <v>-2808982.0120001966</v>
      </c>
    </row>
    <row r="18445" spans="1:11">
      <c r="A18445" s="10">
        <v>44347</v>
      </c>
      <c r="B18445" s="10">
        <v>44344</v>
      </c>
      <c r="C18445" t="s">
        <v>21786</v>
      </c>
      <c r="D18445" t="s">
        <v>21785</v>
      </c>
      <c r="E18445" t="s">
        <v>19342</v>
      </c>
      <c r="F18445" s="1">
        <v>-103415.391</v>
      </c>
      <c r="I18445" s="13">
        <f t="shared" si="288"/>
        <v>-2912397.4030001964</v>
      </c>
    </row>
    <row r="18446" spans="1:11">
      <c r="A18446" s="10">
        <v>44347</v>
      </c>
      <c r="B18446" s="10">
        <v>44344</v>
      </c>
      <c r="C18446" t="s">
        <v>452</v>
      </c>
      <c r="D18446" t="s">
        <v>1692</v>
      </c>
      <c r="E18446" t="s">
        <v>11</v>
      </c>
      <c r="F18446" s="1">
        <v>-0.59499999999999997</v>
      </c>
      <c r="I18446" s="13">
        <f t="shared" si="288"/>
        <v>-2912397.9980001966</v>
      </c>
    </row>
    <row r="18447" spans="1:11">
      <c r="A18447" s="10">
        <v>44347</v>
      </c>
      <c r="B18447" s="10">
        <v>44344</v>
      </c>
      <c r="C18447" t="s">
        <v>21783</v>
      </c>
      <c r="D18447" t="s">
        <v>21782</v>
      </c>
      <c r="E18447" t="s">
        <v>11</v>
      </c>
      <c r="F18447" s="1">
        <v>-11210.79</v>
      </c>
      <c r="I18447" s="13">
        <f t="shared" si="288"/>
        <v>-2923608.7880001967</v>
      </c>
    </row>
    <row r="18448" spans="1:11">
      <c r="A18448" s="10">
        <v>44347</v>
      </c>
      <c r="B18448" s="10">
        <v>44344</v>
      </c>
      <c r="C18448" t="s">
        <v>21781</v>
      </c>
      <c r="D18448" t="s">
        <v>21780</v>
      </c>
      <c r="E18448" t="s">
        <v>8770</v>
      </c>
      <c r="F18448" s="1">
        <v>-1978.2180000000001</v>
      </c>
      <c r="I18448" s="13">
        <f t="shared" si="288"/>
        <v>-2925587.0060001966</v>
      </c>
    </row>
    <row r="18449" spans="1:9">
      <c r="A18449" s="10">
        <v>44347</v>
      </c>
      <c r="B18449" s="10">
        <v>44344</v>
      </c>
      <c r="C18449" t="s">
        <v>21779</v>
      </c>
      <c r="D18449" t="s">
        <v>21778</v>
      </c>
      <c r="E18449" t="s">
        <v>17321</v>
      </c>
      <c r="F18449" s="1">
        <v>-81</v>
      </c>
      <c r="I18449" s="13">
        <f t="shared" si="288"/>
        <v>-2925668.0060001966</v>
      </c>
    </row>
    <row r="18450" spans="1:9">
      <c r="A18450" s="10">
        <v>44347</v>
      </c>
      <c r="B18450" s="10">
        <v>44344</v>
      </c>
      <c r="C18450" t="s">
        <v>184</v>
      </c>
      <c r="E18450" t="s">
        <v>11</v>
      </c>
      <c r="F18450" s="1">
        <v>-10</v>
      </c>
      <c r="I18450" s="13">
        <f t="shared" si="288"/>
        <v>-2925678.0060001966</v>
      </c>
    </row>
    <row r="18451" spans="1:9">
      <c r="A18451" s="10">
        <v>44347</v>
      </c>
      <c r="B18451" s="10">
        <v>44344</v>
      </c>
      <c r="C18451" t="s">
        <v>7</v>
      </c>
      <c r="E18451" t="s">
        <v>11</v>
      </c>
      <c r="F18451" s="1">
        <v>-1.9</v>
      </c>
      <c r="I18451" s="13">
        <f t="shared" si="288"/>
        <v>-2925679.9060001965</v>
      </c>
    </row>
    <row r="18452" spans="1:9">
      <c r="A18452" s="10">
        <v>44347</v>
      </c>
      <c r="B18452" s="10">
        <v>44344</v>
      </c>
      <c r="C18452" t="s">
        <v>452</v>
      </c>
      <c r="D18452" t="s">
        <v>1765</v>
      </c>
      <c r="E18452" t="s">
        <v>11</v>
      </c>
      <c r="F18452" s="1">
        <v>-0.59499999999999997</v>
      </c>
      <c r="I18452" s="13">
        <f t="shared" si="288"/>
        <v>-2925680.5010001967</v>
      </c>
    </row>
    <row r="18453" spans="1:9">
      <c r="A18453" s="10">
        <v>44347</v>
      </c>
      <c r="B18453" s="10">
        <v>44344</v>
      </c>
      <c r="C18453" t="s">
        <v>21777</v>
      </c>
      <c r="D18453" t="s">
        <v>21776</v>
      </c>
      <c r="E18453" t="s">
        <v>3567</v>
      </c>
      <c r="F18453" s="1">
        <v>-14155.366</v>
      </c>
      <c r="I18453" s="13">
        <f t="shared" si="288"/>
        <v>-2939835.8670001966</v>
      </c>
    </row>
    <row r="18454" spans="1:9">
      <c r="A18454" s="10">
        <v>44347</v>
      </c>
      <c r="B18454" s="10">
        <v>44344</v>
      </c>
      <c r="C18454" t="s">
        <v>12249</v>
      </c>
      <c r="D18454" t="s">
        <v>21774</v>
      </c>
      <c r="E18454" t="s">
        <v>11</v>
      </c>
      <c r="F18454" s="1">
        <v>-0.59499999999999997</v>
      </c>
      <c r="I18454" s="13">
        <f t="shared" si="288"/>
        <v>-2939836.4620001968</v>
      </c>
    </row>
    <row r="18455" spans="1:9">
      <c r="A18455" s="10">
        <v>44347</v>
      </c>
      <c r="B18455" s="10">
        <v>44344</v>
      </c>
      <c r="C18455" t="s">
        <v>21773</v>
      </c>
      <c r="D18455" t="s">
        <v>21772</v>
      </c>
      <c r="E18455" t="s">
        <v>9114</v>
      </c>
      <c r="F18455" s="1">
        <v>-321.60000000000002</v>
      </c>
      <c r="I18455" s="13">
        <f t="shared" si="288"/>
        <v>-2940158.0620001969</v>
      </c>
    </row>
    <row r="18456" spans="1:9">
      <c r="A18456" s="10">
        <v>44347</v>
      </c>
      <c r="B18456" s="10">
        <v>44344</v>
      </c>
      <c r="C18456" t="s">
        <v>42</v>
      </c>
      <c r="D18456" t="s">
        <v>21771</v>
      </c>
      <c r="E18456" t="s">
        <v>44</v>
      </c>
      <c r="F18456" s="1">
        <v>-42097.034</v>
      </c>
      <c r="I18456" s="13">
        <f t="shared" si="288"/>
        <v>-2982255.0960001969</v>
      </c>
    </row>
    <row r="18457" spans="1:9">
      <c r="A18457" s="10">
        <v>44347</v>
      </c>
      <c r="B18457" s="10">
        <v>44344</v>
      </c>
      <c r="C18457" t="s">
        <v>45</v>
      </c>
      <c r="D18457" t="s">
        <v>21771</v>
      </c>
      <c r="E18457" t="s">
        <v>44</v>
      </c>
      <c r="F18457" s="1">
        <v>-5.95</v>
      </c>
      <c r="I18457" s="13">
        <f t="shared" si="288"/>
        <v>-2982261.0460001971</v>
      </c>
    </row>
    <row r="18458" spans="1:9">
      <c r="A18458" s="10">
        <v>44347</v>
      </c>
      <c r="B18458" s="10">
        <v>44344</v>
      </c>
      <c r="C18458" t="s">
        <v>21770</v>
      </c>
      <c r="D18458" t="s">
        <v>21769</v>
      </c>
      <c r="E18458" t="s">
        <v>5122</v>
      </c>
      <c r="F18458" s="1">
        <v>-67.045000000000002</v>
      </c>
      <c r="I18458" s="13">
        <f t="shared" si="288"/>
        <v>-2982328.091000197</v>
      </c>
    </row>
    <row r="18459" spans="1:9">
      <c r="A18459" s="10">
        <v>44347</v>
      </c>
      <c r="B18459" s="10">
        <v>44344</v>
      </c>
      <c r="C18459" t="s">
        <v>452</v>
      </c>
      <c r="D18459" t="s">
        <v>1909</v>
      </c>
      <c r="E18459" t="s">
        <v>11</v>
      </c>
      <c r="F18459" s="1">
        <v>-0.59499999999999997</v>
      </c>
      <c r="I18459" s="13">
        <f t="shared" si="288"/>
        <v>-2982328.6860001972</v>
      </c>
    </row>
    <row r="18460" spans="1:9">
      <c r="A18460" s="10">
        <v>44347</v>
      </c>
      <c r="B18460" s="10">
        <v>44344</v>
      </c>
      <c r="C18460" t="s">
        <v>21768</v>
      </c>
      <c r="D18460" t="s">
        <v>21767</v>
      </c>
      <c r="E18460" t="s">
        <v>17163</v>
      </c>
      <c r="F18460" s="1">
        <v>-1528.62</v>
      </c>
      <c r="I18460" s="13">
        <f t="shared" si="288"/>
        <v>-2983857.3060001973</v>
      </c>
    </row>
    <row r="18461" spans="1:9">
      <c r="A18461" s="10">
        <v>44343</v>
      </c>
      <c r="B18461" s="10">
        <v>44344</v>
      </c>
      <c r="C18461" t="s">
        <v>21754</v>
      </c>
      <c r="D18461" t="s">
        <v>21753</v>
      </c>
      <c r="E18461" t="s">
        <v>11</v>
      </c>
      <c r="G18461" s="1">
        <v>150000</v>
      </c>
      <c r="I18461" s="13">
        <f t="shared" si="288"/>
        <v>-2833857.3060001973</v>
      </c>
    </row>
    <row r="18462" spans="1:9">
      <c r="A18462" s="10">
        <v>44343</v>
      </c>
      <c r="B18462" s="10">
        <v>44344</v>
      </c>
      <c r="C18462" t="s">
        <v>21752</v>
      </c>
      <c r="D18462" t="s">
        <v>7839</v>
      </c>
      <c r="E18462" t="s">
        <v>11</v>
      </c>
      <c r="G18462" s="1">
        <v>6000</v>
      </c>
      <c r="I18462" s="13">
        <f t="shared" si="288"/>
        <v>-2827857.3060001973</v>
      </c>
    </row>
    <row r="18463" spans="1:9">
      <c r="A18463" s="10">
        <v>44343</v>
      </c>
      <c r="B18463" s="10">
        <v>44344</v>
      </c>
      <c r="C18463" t="s">
        <v>21749</v>
      </c>
      <c r="D18463" t="s">
        <v>967</v>
      </c>
      <c r="E18463" t="s">
        <v>11</v>
      </c>
      <c r="G18463" s="1">
        <v>37000</v>
      </c>
      <c r="I18463" s="13">
        <f t="shared" si="288"/>
        <v>-2790857.3060001973</v>
      </c>
    </row>
    <row r="18464" spans="1:9">
      <c r="A18464" s="10">
        <v>44343</v>
      </c>
      <c r="B18464" s="10">
        <v>44344</v>
      </c>
      <c r="C18464" t="s">
        <v>19136</v>
      </c>
      <c r="D18464" t="s">
        <v>1879</v>
      </c>
      <c r="E18464" t="s">
        <v>11</v>
      </c>
      <c r="G18464" s="1">
        <v>26000</v>
      </c>
      <c r="I18464" s="13">
        <f t="shared" si="288"/>
        <v>-2764857.3060001973</v>
      </c>
    </row>
    <row r="18465" spans="1:11">
      <c r="A18465" s="15">
        <v>44343</v>
      </c>
      <c r="B18465" s="15">
        <v>44344</v>
      </c>
      <c r="C18465" s="16" t="s">
        <v>21743</v>
      </c>
      <c r="D18465" s="16" t="s">
        <v>1862</v>
      </c>
      <c r="E18465" s="16" t="s">
        <v>11</v>
      </c>
      <c r="F18465" s="17"/>
      <c r="G18465" s="17">
        <v>12000</v>
      </c>
      <c r="H18465" s="16"/>
      <c r="I18465" s="13">
        <f t="shared" si="288"/>
        <v>-2752857.3060001973</v>
      </c>
      <c r="K18465" s="1">
        <v>2752898.92</v>
      </c>
    </row>
    <row r="18466" spans="1:11">
      <c r="A18466" s="10">
        <v>44348</v>
      </c>
      <c r="B18466" s="10">
        <v>44347</v>
      </c>
      <c r="C18466" t="s">
        <v>101</v>
      </c>
      <c r="E18466" t="s">
        <v>11</v>
      </c>
      <c r="F18466" s="1">
        <v>-9.52</v>
      </c>
      <c r="I18466" s="13">
        <f t="shared" si="288"/>
        <v>-2752866.8260001973</v>
      </c>
    </row>
    <row r="18467" spans="1:11">
      <c r="A18467" s="10">
        <v>44348</v>
      </c>
      <c r="B18467" s="10">
        <v>44347</v>
      </c>
      <c r="C18467" t="s">
        <v>452</v>
      </c>
      <c r="D18467" t="s">
        <v>1851</v>
      </c>
      <c r="E18467" t="s">
        <v>11</v>
      </c>
      <c r="F18467" s="1">
        <v>-0.59499999999999997</v>
      </c>
      <c r="I18467" s="13">
        <f t="shared" si="288"/>
        <v>-2752867.4210001975</v>
      </c>
    </row>
    <row r="18468" spans="1:11">
      <c r="A18468" s="10">
        <v>44348</v>
      </c>
      <c r="B18468" s="10">
        <v>44347</v>
      </c>
      <c r="C18468" t="s">
        <v>21797</v>
      </c>
      <c r="D18468" t="s">
        <v>21796</v>
      </c>
      <c r="E18468" t="s">
        <v>19645</v>
      </c>
      <c r="F18468" s="1">
        <v>-23492.7</v>
      </c>
      <c r="I18468" s="13">
        <f t="shared" si="288"/>
        <v>-2776360.1210001977</v>
      </c>
    </row>
    <row r="18469" spans="1:11">
      <c r="A18469" s="10">
        <v>44348</v>
      </c>
      <c r="B18469" s="10">
        <v>44347</v>
      </c>
      <c r="C18469" t="s">
        <v>21795</v>
      </c>
      <c r="D18469" t="s">
        <v>21794</v>
      </c>
      <c r="E18469" t="s">
        <v>17321</v>
      </c>
      <c r="F18469" s="1">
        <v>-6416.6450000000004</v>
      </c>
      <c r="I18469" s="13">
        <f t="shared" si="288"/>
        <v>-2782776.7660001977</v>
      </c>
    </row>
    <row r="18470" spans="1:11">
      <c r="A18470" s="10">
        <v>44348</v>
      </c>
      <c r="B18470" s="10">
        <v>44347</v>
      </c>
      <c r="C18470" t="s">
        <v>21793</v>
      </c>
      <c r="D18470" t="s">
        <v>21792</v>
      </c>
      <c r="E18470" t="s">
        <v>237</v>
      </c>
      <c r="F18470" s="1">
        <v>-207823.443</v>
      </c>
      <c r="I18470" s="13">
        <f t="shared" si="288"/>
        <v>-2990600.2090001977</v>
      </c>
    </row>
    <row r="18471" spans="1:11">
      <c r="A18471" s="10">
        <v>44348</v>
      </c>
      <c r="B18471" s="10">
        <v>44347</v>
      </c>
      <c r="C18471" t="s">
        <v>12249</v>
      </c>
      <c r="D18471" t="s">
        <v>21790</v>
      </c>
      <c r="E18471" t="s">
        <v>11</v>
      </c>
      <c r="F18471" s="1">
        <v>-0.59499999999999997</v>
      </c>
      <c r="I18471" s="13">
        <f t="shared" si="288"/>
        <v>-2990600.8040001979</v>
      </c>
    </row>
    <row r="18472" spans="1:11">
      <c r="A18472" s="10">
        <v>44348</v>
      </c>
      <c r="B18472" s="10">
        <v>44347</v>
      </c>
      <c r="C18472" t="s">
        <v>21789</v>
      </c>
      <c r="E18472" t="s">
        <v>11</v>
      </c>
      <c r="F18472" s="1">
        <v>-15</v>
      </c>
      <c r="I18472" s="13">
        <f t="shared" si="288"/>
        <v>-2990615.8040001979</v>
      </c>
    </row>
    <row r="18473" spans="1:11">
      <c r="A18473" s="10">
        <v>44348</v>
      </c>
      <c r="B18473" s="10">
        <v>44347</v>
      </c>
      <c r="C18473" t="s">
        <v>7</v>
      </c>
      <c r="E18473" t="s">
        <v>11</v>
      </c>
      <c r="F18473" s="1">
        <v>-2.85</v>
      </c>
      <c r="I18473" s="13">
        <f t="shared" si="288"/>
        <v>-2990618.654000198</v>
      </c>
    </row>
    <row r="18474" spans="1:11">
      <c r="A18474" s="10">
        <v>44348</v>
      </c>
      <c r="B18474" s="10">
        <v>44347</v>
      </c>
      <c r="C18474" t="s">
        <v>184</v>
      </c>
      <c r="E18474" t="s">
        <v>11</v>
      </c>
      <c r="F18474" s="1">
        <v>-10</v>
      </c>
      <c r="I18474" s="13">
        <f t="shared" si="288"/>
        <v>-2990628.654000198</v>
      </c>
    </row>
    <row r="18475" spans="1:11">
      <c r="A18475" s="10">
        <v>44348</v>
      </c>
      <c r="B18475" s="10">
        <v>44347</v>
      </c>
      <c r="C18475" t="s">
        <v>7</v>
      </c>
      <c r="E18475" t="s">
        <v>11</v>
      </c>
      <c r="F18475" s="1">
        <v>-1.9</v>
      </c>
      <c r="I18475" s="13">
        <f t="shared" si="288"/>
        <v>-2990630.5540001979</v>
      </c>
    </row>
    <row r="18476" spans="1:11">
      <c r="A18476" s="10">
        <v>44348</v>
      </c>
      <c r="B18476" s="10">
        <v>44347</v>
      </c>
      <c r="C18476" t="s">
        <v>21788</v>
      </c>
      <c r="E18476" t="s">
        <v>100</v>
      </c>
      <c r="F18476" s="1">
        <v>-4210.2070000000003</v>
      </c>
      <c r="I18476" s="13">
        <f t="shared" si="288"/>
        <v>-2994840.7610001978</v>
      </c>
    </row>
    <row r="18477" spans="1:11">
      <c r="A18477" s="10">
        <v>44348</v>
      </c>
      <c r="B18477" s="10">
        <v>44347</v>
      </c>
      <c r="C18477" t="s">
        <v>452</v>
      </c>
      <c r="D18477" t="s">
        <v>2639</v>
      </c>
      <c r="E18477" t="s">
        <v>11</v>
      </c>
      <c r="F18477" s="1">
        <v>-0.59499999999999997</v>
      </c>
      <c r="I18477" s="13">
        <f t="shared" si="288"/>
        <v>-2994841.3560001981</v>
      </c>
    </row>
    <row r="18478" spans="1:11">
      <c r="A18478" s="10">
        <v>44347</v>
      </c>
      <c r="B18478" s="10">
        <v>44347</v>
      </c>
      <c r="C18478" t="s">
        <v>572</v>
      </c>
      <c r="E18478" t="s">
        <v>11</v>
      </c>
      <c r="F18478" s="1">
        <v>-29.899000000000001</v>
      </c>
      <c r="I18478" s="13">
        <f t="shared" si="288"/>
        <v>-2994871.2550001983</v>
      </c>
    </row>
    <row r="18479" spans="1:11">
      <c r="A18479" s="10">
        <v>44347</v>
      </c>
      <c r="B18479" s="10">
        <v>44347</v>
      </c>
      <c r="C18479" t="s">
        <v>578</v>
      </c>
      <c r="E18479" t="s">
        <v>11</v>
      </c>
      <c r="F18479" s="1">
        <v>-49.865000000000002</v>
      </c>
      <c r="I18479" s="13">
        <f t="shared" si="288"/>
        <v>-2994921.1200001985</v>
      </c>
    </row>
    <row r="18480" spans="1:11">
      <c r="A18480" s="10">
        <v>44347</v>
      </c>
      <c r="B18480" s="10">
        <v>44347</v>
      </c>
      <c r="C18480" t="s">
        <v>571</v>
      </c>
      <c r="E18480" t="s">
        <v>11</v>
      </c>
      <c r="F18480" s="1">
        <v>-18.385999999999999</v>
      </c>
      <c r="I18480" s="13">
        <f t="shared" si="288"/>
        <v>-2994939.5060001984</v>
      </c>
    </row>
    <row r="18481" spans="1:11">
      <c r="A18481" s="10">
        <v>44347</v>
      </c>
      <c r="B18481" s="10">
        <v>44347</v>
      </c>
      <c r="C18481" t="s">
        <v>574</v>
      </c>
      <c r="E18481" t="s">
        <v>11</v>
      </c>
      <c r="F18481" s="1">
        <v>-19.527000000000001</v>
      </c>
      <c r="I18481" s="13">
        <f t="shared" si="288"/>
        <v>-2994959.0330001982</v>
      </c>
    </row>
    <row r="18482" spans="1:11">
      <c r="A18482" s="10">
        <v>44347</v>
      </c>
      <c r="B18482" s="10">
        <v>44347</v>
      </c>
      <c r="C18482" t="s">
        <v>569</v>
      </c>
      <c r="E18482" t="s">
        <v>11</v>
      </c>
      <c r="F18482" s="1">
        <v>-20.527999999999999</v>
      </c>
      <c r="I18482" s="13">
        <f t="shared" si="288"/>
        <v>-2994979.5610001981</v>
      </c>
    </row>
    <row r="18483" spans="1:11">
      <c r="A18483" s="10">
        <v>44347</v>
      </c>
      <c r="B18483" s="10">
        <v>44347</v>
      </c>
      <c r="C18483" t="s">
        <v>570</v>
      </c>
      <c r="E18483" t="s">
        <v>11</v>
      </c>
      <c r="F18483" s="1">
        <v>-34.451000000000001</v>
      </c>
      <c r="I18483" s="13">
        <f t="shared" si="288"/>
        <v>-2995014.012000198</v>
      </c>
    </row>
    <row r="18484" spans="1:11">
      <c r="A18484" s="10">
        <v>44347</v>
      </c>
      <c r="B18484" s="10">
        <v>44347</v>
      </c>
      <c r="C18484" t="s">
        <v>577</v>
      </c>
      <c r="E18484" t="s">
        <v>11</v>
      </c>
      <c r="F18484" s="1">
        <v>-62.475000000000001</v>
      </c>
      <c r="I18484" s="13">
        <f t="shared" si="288"/>
        <v>-2995076.4870001981</v>
      </c>
    </row>
    <row r="18485" spans="1:11">
      <c r="A18485" s="10">
        <v>44347</v>
      </c>
      <c r="B18485" s="10">
        <v>44347</v>
      </c>
      <c r="C18485" t="s">
        <v>616</v>
      </c>
      <c r="E18485" t="s">
        <v>11</v>
      </c>
      <c r="F18485" s="1">
        <v>-18.007999999999999</v>
      </c>
      <c r="I18485" s="13">
        <f t="shared" si="288"/>
        <v>-2995094.495000198</v>
      </c>
    </row>
    <row r="18486" spans="1:11">
      <c r="A18486" s="10">
        <v>44347</v>
      </c>
      <c r="B18486" s="10">
        <v>44347</v>
      </c>
      <c r="C18486" t="s">
        <v>617</v>
      </c>
      <c r="E18486" t="s">
        <v>11</v>
      </c>
      <c r="F18486" s="1">
        <v>-11.9</v>
      </c>
      <c r="I18486" s="13">
        <f t="shared" si="288"/>
        <v>-2995106.3950001979</v>
      </c>
    </row>
    <row r="18487" spans="1:11">
      <c r="A18487" s="10">
        <v>44347</v>
      </c>
      <c r="B18487" s="10">
        <v>44347</v>
      </c>
      <c r="C18487" t="s">
        <v>618</v>
      </c>
      <c r="E18487" t="s">
        <v>11</v>
      </c>
      <c r="F18487" s="1">
        <v>-14.222</v>
      </c>
      <c r="I18487" s="13">
        <f t="shared" si="288"/>
        <v>-2995120.617000198</v>
      </c>
    </row>
    <row r="18488" spans="1:11">
      <c r="A18488" s="15">
        <v>44347</v>
      </c>
      <c r="B18488" s="15">
        <v>44347</v>
      </c>
      <c r="C18488" s="16" t="s">
        <v>573</v>
      </c>
      <c r="D18488" s="16"/>
      <c r="E18488" s="16" t="s">
        <v>11</v>
      </c>
      <c r="F18488" s="17">
        <v>-53.015000000000001</v>
      </c>
      <c r="G18488" s="17"/>
      <c r="H18488" s="16"/>
      <c r="I18488" s="13">
        <f t="shared" si="288"/>
        <v>-2995173.6320001981</v>
      </c>
      <c r="K18488" s="1">
        <v>2995358.0460000001</v>
      </c>
    </row>
    <row r="18489" spans="1:11">
      <c r="A18489" s="10">
        <v>44349</v>
      </c>
      <c r="B18489" s="10">
        <v>44348</v>
      </c>
      <c r="C18489" t="s">
        <v>508</v>
      </c>
      <c r="E18489" t="s">
        <v>11</v>
      </c>
      <c r="F18489" s="1">
        <v>-236.74</v>
      </c>
      <c r="I18489" s="13">
        <f t="shared" si="288"/>
        <v>-2995410.3720001983</v>
      </c>
    </row>
    <row r="18490" spans="1:11">
      <c r="A18490" s="10">
        <v>44349</v>
      </c>
      <c r="B18490" s="10">
        <v>44348</v>
      </c>
      <c r="C18490" t="s">
        <v>21819</v>
      </c>
      <c r="D18490" t="s">
        <v>21818</v>
      </c>
      <c r="E18490" t="s">
        <v>21817</v>
      </c>
      <c r="F18490" s="1">
        <v>-400</v>
      </c>
      <c r="I18490" s="13">
        <f t="shared" si="288"/>
        <v>-2995810.3720001983</v>
      </c>
    </row>
    <row r="18491" spans="1:11">
      <c r="A18491" s="10">
        <v>44349</v>
      </c>
      <c r="B18491" s="10">
        <v>44348</v>
      </c>
      <c r="C18491" t="s">
        <v>452</v>
      </c>
      <c r="D18491" t="s">
        <v>2012</v>
      </c>
      <c r="E18491" t="s">
        <v>11</v>
      </c>
      <c r="F18491" s="1">
        <v>-0.59499999999999997</v>
      </c>
      <c r="I18491" s="13">
        <f t="shared" si="288"/>
        <v>-2995810.9670001986</v>
      </c>
    </row>
    <row r="18492" spans="1:11">
      <c r="A18492" s="10">
        <v>44349</v>
      </c>
      <c r="B18492" s="10">
        <v>44348</v>
      </c>
      <c r="C18492" t="s">
        <v>21816</v>
      </c>
      <c r="D18492" t="s">
        <v>21815</v>
      </c>
      <c r="E18492" t="s">
        <v>5616</v>
      </c>
      <c r="F18492" s="1">
        <v>-2000</v>
      </c>
      <c r="I18492" s="13">
        <f t="shared" si="288"/>
        <v>-2997810.9670001986</v>
      </c>
    </row>
    <row r="18493" spans="1:11">
      <c r="A18493" s="10">
        <v>44349</v>
      </c>
      <c r="B18493" s="10">
        <v>44348</v>
      </c>
      <c r="C18493" t="s">
        <v>21814</v>
      </c>
      <c r="D18493" t="s">
        <v>21813</v>
      </c>
      <c r="E18493" t="s">
        <v>5616</v>
      </c>
      <c r="F18493" s="1">
        <v>-2000</v>
      </c>
      <c r="I18493" s="13">
        <f t="shared" si="288"/>
        <v>-2999810.9670001986</v>
      </c>
    </row>
    <row r="18494" spans="1:11">
      <c r="A18494" s="10">
        <v>44349</v>
      </c>
      <c r="B18494" s="10">
        <v>44348</v>
      </c>
      <c r="C18494" t="s">
        <v>21812</v>
      </c>
      <c r="D18494" t="s">
        <v>21811</v>
      </c>
      <c r="E18494" t="s">
        <v>5616</v>
      </c>
      <c r="F18494" s="1">
        <v>-2000</v>
      </c>
      <c r="I18494" s="13">
        <f t="shared" si="288"/>
        <v>-3001810.9670001986</v>
      </c>
    </row>
    <row r="18495" spans="1:11">
      <c r="A18495" s="10">
        <v>44349</v>
      </c>
      <c r="B18495" s="10">
        <v>44348</v>
      </c>
      <c r="C18495" t="s">
        <v>21810</v>
      </c>
      <c r="D18495" t="s">
        <v>21809</v>
      </c>
      <c r="E18495" t="s">
        <v>5616</v>
      </c>
      <c r="F18495" s="1">
        <v>-2000</v>
      </c>
      <c r="I18495" s="13">
        <f t="shared" si="288"/>
        <v>-3003810.9670001986</v>
      </c>
    </row>
    <row r="18496" spans="1:11">
      <c r="A18496" s="10">
        <v>44349</v>
      </c>
      <c r="B18496" s="10">
        <v>44348</v>
      </c>
      <c r="C18496" t="s">
        <v>21808</v>
      </c>
      <c r="E18496" t="s">
        <v>100</v>
      </c>
      <c r="F18496" s="1">
        <v>-10236.278</v>
      </c>
      <c r="I18496" s="13">
        <f t="shared" si="288"/>
        <v>-3014047.2450001985</v>
      </c>
    </row>
    <row r="18497" spans="1:11">
      <c r="A18497" s="10">
        <v>44349</v>
      </c>
      <c r="B18497" s="10">
        <v>44348</v>
      </c>
      <c r="C18497" t="s">
        <v>101</v>
      </c>
      <c r="E18497" t="s">
        <v>11</v>
      </c>
      <c r="F18497" s="1">
        <v>-9.52</v>
      </c>
      <c r="I18497" s="13">
        <f t="shared" si="288"/>
        <v>-3014056.7650001985</v>
      </c>
    </row>
    <row r="18498" spans="1:11">
      <c r="A18498" s="10">
        <v>44349</v>
      </c>
      <c r="B18498" s="10">
        <v>44348</v>
      </c>
      <c r="C18498" t="s">
        <v>21807</v>
      </c>
      <c r="D18498" t="s">
        <v>21806</v>
      </c>
      <c r="E18498" t="s">
        <v>5616</v>
      </c>
      <c r="F18498" s="1">
        <v>-2000</v>
      </c>
      <c r="I18498" s="13">
        <f t="shared" si="288"/>
        <v>-3016056.7650001985</v>
      </c>
    </row>
    <row r="18499" spans="1:11">
      <c r="A18499" s="10">
        <v>44349</v>
      </c>
      <c r="B18499" s="10">
        <v>44348</v>
      </c>
      <c r="C18499" t="s">
        <v>12249</v>
      </c>
      <c r="D18499" t="s">
        <v>21804</v>
      </c>
      <c r="E18499" t="s">
        <v>11</v>
      </c>
      <c r="F18499" s="1">
        <v>-0.59499999999999997</v>
      </c>
      <c r="I18499" s="13">
        <f t="shared" ref="I18499:I18562" si="289">I18498+F18499+G18499</f>
        <v>-3016057.3600001987</v>
      </c>
    </row>
    <row r="18500" spans="1:11">
      <c r="A18500" s="10">
        <v>44349</v>
      </c>
      <c r="B18500" s="10">
        <v>44348</v>
      </c>
      <c r="C18500" t="s">
        <v>563</v>
      </c>
      <c r="D18500" t="s">
        <v>21803</v>
      </c>
      <c r="E18500" t="s">
        <v>564</v>
      </c>
      <c r="F18500" s="1">
        <v>-170604.43799999999</v>
      </c>
      <c r="I18500" s="13">
        <f t="shared" si="289"/>
        <v>-3186661.7980001988</v>
      </c>
    </row>
    <row r="18501" spans="1:11">
      <c r="A18501" s="10">
        <v>44349</v>
      </c>
      <c r="B18501" s="10">
        <v>44348</v>
      </c>
      <c r="C18501" t="s">
        <v>430</v>
      </c>
      <c r="D18501" t="s">
        <v>21803</v>
      </c>
      <c r="E18501" t="s">
        <v>11</v>
      </c>
      <c r="F18501" s="1">
        <v>-1.19</v>
      </c>
      <c r="I18501" s="13">
        <f t="shared" si="289"/>
        <v>-3186662.9880001987</v>
      </c>
    </row>
    <row r="18502" spans="1:11">
      <c r="A18502" s="10">
        <v>44349</v>
      </c>
      <c r="B18502" s="10">
        <v>44348</v>
      </c>
      <c r="C18502" t="s">
        <v>21802</v>
      </c>
      <c r="D18502" t="s">
        <v>21801</v>
      </c>
      <c r="E18502" t="s">
        <v>5616</v>
      </c>
      <c r="F18502" s="1">
        <v>-2000</v>
      </c>
      <c r="I18502" s="13">
        <f t="shared" si="289"/>
        <v>-3188662.9880001987</v>
      </c>
    </row>
    <row r="18503" spans="1:11">
      <c r="A18503" s="10">
        <v>44349</v>
      </c>
      <c r="B18503" s="10">
        <v>44348</v>
      </c>
      <c r="C18503" t="s">
        <v>508</v>
      </c>
      <c r="E18503" t="s">
        <v>11</v>
      </c>
      <c r="F18503" s="1">
        <v>-845.5</v>
      </c>
      <c r="I18503" s="13">
        <f t="shared" si="289"/>
        <v>-3189508.4880001987</v>
      </c>
    </row>
    <row r="18504" spans="1:11">
      <c r="A18504" s="10">
        <v>44349</v>
      </c>
      <c r="B18504" s="10">
        <v>44348</v>
      </c>
      <c r="C18504" t="s">
        <v>21800</v>
      </c>
      <c r="D18504" t="s">
        <v>21799</v>
      </c>
      <c r="E18504" t="s">
        <v>11</v>
      </c>
      <c r="F18504" s="1">
        <v>-1130.819</v>
      </c>
      <c r="I18504" s="13">
        <f t="shared" si="289"/>
        <v>-3190639.3070001989</v>
      </c>
    </row>
    <row r="18505" spans="1:11">
      <c r="A18505" s="10">
        <v>44349</v>
      </c>
      <c r="B18505" s="10">
        <v>44348</v>
      </c>
      <c r="C18505" t="s">
        <v>452</v>
      </c>
      <c r="D18505" t="s">
        <v>1690</v>
      </c>
      <c r="E18505" t="s">
        <v>11</v>
      </c>
      <c r="F18505" s="1">
        <v>-0.59499999999999997</v>
      </c>
      <c r="I18505" s="13">
        <f t="shared" si="289"/>
        <v>-3190639.9020001991</v>
      </c>
    </row>
    <row r="18506" spans="1:11">
      <c r="A18506" s="10">
        <v>44347</v>
      </c>
      <c r="B18506" s="10">
        <v>44348</v>
      </c>
      <c r="C18506" t="s">
        <v>21784</v>
      </c>
      <c r="D18506" t="s">
        <v>1692</v>
      </c>
      <c r="E18506" t="s">
        <v>11</v>
      </c>
      <c r="G18506" s="1">
        <v>9000</v>
      </c>
      <c r="I18506" s="13">
        <f t="shared" si="289"/>
        <v>-3181639.9020001991</v>
      </c>
    </row>
    <row r="18507" spans="1:11">
      <c r="A18507" s="10">
        <v>44347</v>
      </c>
      <c r="B18507" s="10">
        <v>44348</v>
      </c>
      <c r="C18507" t="s">
        <v>5743</v>
      </c>
      <c r="D18507" t="s">
        <v>1765</v>
      </c>
      <c r="E18507" t="s">
        <v>11</v>
      </c>
      <c r="G18507" s="1">
        <v>15000</v>
      </c>
      <c r="I18507" s="13">
        <f t="shared" si="289"/>
        <v>-3166639.9020001991</v>
      </c>
    </row>
    <row r="18508" spans="1:11">
      <c r="A18508" s="10">
        <v>44347</v>
      </c>
      <c r="B18508" s="10">
        <v>44348</v>
      </c>
      <c r="C18508" t="s">
        <v>21775</v>
      </c>
      <c r="D18508" t="s">
        <v>21774</v>
      </c>
      <c r="E18508" t="s">
        <v>11</v>
      </c>
      <c r="G18508" s="1">
        <v>200000</v>
      </c>
      <c r="I18508" s="13">
        <f t="shared" si="289"/>
        <v>-2966639.9020001991</v>
      </c>
    </row>
    <row r="18509" spans="1:11">
      <c r="A18509" s="10">
        <v>44347</v>
      </c>
      <c r="B18509" s="10">
        <v>44348</v>
      </c>
      <c r="C18509" t="s">
        <v>16187</v>
      </c>
      <c r="D18509" t="s">
        <v>1909</v>
      </c>
      <c r="E18509" t="s">
        <v>11</v>
      </c>
      <c r="G18509" s="1">
        <v>11000</v>
      </c>
      <c r="I18509" s="13">
        <f t="shared" si="289"/>
        <v>-2955639.9020001991</v>
      </c>
    </row>
    <row r="18510" spans="1:11">
      <c r="A18510" s="15">
        <v>44347</v>
      </c>
      <c r="B18510" s="15">
        <v>44348</v>
      </c>
      <c r="C18510" s="16" t="s">
        <v>21766</v>
      </c>
      <c r="D18510" s="16" t="s">
        <v>1372</v>
      </c>
      <c r="E18510" s="16" t="s">
        <v>11</v>
      </c>
      <c r="F18510" s="17"/>
      <c r="G18510" s="17">
        <v>12000</v>
      </c>
      <c r="H18510" s="16"/>
      <c r="I18510" s="13">
        <f t="shared" si="289"/>
        <v>-2943639.9020001991</v>
      </c>
      <c r="K18510" s="1">
        <v>2943824.3160000001</v>
      </c>
    </row>
    <row r="18511" spans="1:11">
      <c r="A18511" s="10">
        <v>44354</v>
      </c>
      <c r="B18511" s="10">
        <v>44349</v>
      </c>
      <c r="C18511" t="s">
        <v>7</v>
      </c>
      <c r="D18511" t="s">
        <v>21878</v>
      </c>
      <c r="E18511" t="s">
        <v>21863</v>
      </c>
      <c r="F18511" s="1">
        <v>-7.6</v>
      </c>
      <c r="I18511" s="13">
        <f t="shared" si="289"/>
        <v>-2943647.5020001992</v>
      </c>
    </row>
    <row r="18512" spans="1:11">
      <c r="A18512" s="10">
        <v>44354</v>
      </c>
      <c r="B18512" s="10">
        <v>44349</v>
      </c>
      <c r="C18512" t="s">
        <v>105</v>
      </c>
      <c r="D18512" t="s">
        <v>21873</v>
      </c>
      <c r="E18512" t="s">
        <v>21872</v>
      </c>
      <c r="F18512" s="1">
        <v>-0.5</v>
      </c>
      <c r="I18512" s="13">
        <f t="shared" si="289"/>
        <v>-2943648.0020001992</v>
      </c>
    </row>
    <row r="18513" spans="1:11">
      <c r="A18513" s="10">
        <v>44354</v>
      </c>
      <c r="B18513" s="10">
        <v>44349</v>
      </c>
      <c r="C18513" t="s">
        <v>60</v>
      </c>
      <c r="D18513" t="s">
        <v>21864</v>
      </c>
      <c r="E18513" t="s">
        <v>21863</v>
      </c>
      <c r="F18513" s="1">
        <v>-10</v>
      </c>
      <c r="I18513" s="13">
        <f t="shared" si="289"/>
        <v>-2943658.0020001992</v>
      </c>
    </row>
    <row r="18514" spans="1:11">
      <c r="A18514" s="10">
        <v>44354</v>
      </c>
      <c r="B18514" s="10">
        <v>44349</v>
      </c>
      <c r="C18514" t="s">
        <v>96</v>
      </c>
      <c r="D18514" t="s">
        <v>21853</v>
      </c>
      <c r="E18514" t="s">
        <v>21852</v>
      </c>
      <c r="F18514" s="1">
        <v>-30</v>
      </c>
      <c r="I18514" s="13">
        <f t="shared" si="289"/>
        <v>-2943688.0020001992</v>
      </c>
    </row>
    <row r="18515" spans="1:11">
      <c r="A18515" s="10">
        <v>44350</v>
      </c>
      <c r="B18515" s="10">
        <v>44349</v>
      </c>
      <c r="C18515" t="s">
        <v>21836</v>
      </c>
      <c r="D18515" t="s">
        <v>21835</v>
      </c>
      <c r="E18515" t="s">
        <v>21834</v>
      </c>
      <c r="F18515" s="1">
        <v>-110.036</v>
      </c>
      <c r="I18515" s="13">
        <f t="shared" si="289"/>
        <v>-2943798.038000199</v>
      </c>
    </row>
    <row r="18516" spans="1:11">
      <c r="A18516" s="10">
        <v>44350</v>
      </c>
      <c r="B18516" s="10">
        <v>44349</v>
      </c>
      <c r="C18516" t="s">
        <v>21833</v>
      </c>
      <c r="D18516" t="s">
        <v>21832</v>
      </c>
      <c r="E18516" t="s">
        <v>3567</v>
      </c>
      <c r="F18516" s="1">
        <v>-9764.1830000000009</v>
      </c>
      <c r="I18516" s="13">
        <f t="shared" si="289"/>
        <v>-2953562.2210001992</v>
      </c>
    </row>
    <row r="18517" spans="1:11">
      <c r="A18517" s="10">
        <v>44350</v>
      </c>
      <c r="B18517" s="10">
        <v>44349</v>
      </c>
      <c r="C18517" t="s">
        <v>21831</v>
      </c>
      <c r="D18517" t="s">
        <v>21830</v>
      </c>
      <c r="E18517" t="s">
        <v>19547</v>
      </c>
      <c r="F18517" s="1">
        <v>-50680.749000000003</v>
      </c>
      <c r="I18517" s="13">
        <f t="shared" si="289"/>
        <v>-3004242.970000199</v>
      </c>
    </row>
    <row r="18518" spans="1:11">
      <c r="A18518" s="10">
        <v>44350</v>
      </c>
      <c r="B18518" s="10">
        <v>44349</v>
      </c>
      <c r="C18518" t="s">
        <v>21829</v>
      </c>
      <c r="D18518" t="s">
        <v>21828</v>
      </c>
      <c r="E18518" t="s">
        <v>11113</v>
      </c>
      <c r="F18518" s="1">
        <v>-173.15</v>
      </c>
      <c r="I18518" s="13">
        <f t="shared" si="289"/>
        <v>-3004416.1200001989</v>
      </c>
    </row>
    <row r="18519" spans="1:11">
      <c r="A18519" s="10">
        <v>44350</v>
      </c>
      <c r="B18519" s="10">
        <v>44349</v>
      </c>
      <c r="C18519" t="s">
        <v>21827</v>
      </c>
      <c r="D18519" t="s">
        <v>21826</v>
      </c>
      <c r="E18519" t="s">
        <v>20150</v>
      </c>
      <c r="F18519" s="1">
        <v>-3119.049</v>
      </c>
      <c r="I18519" s="13">
        <f t="shared" si="289"/>
        <v>-3007535.1690001991</v>
      </c>
    </row>
    <row r="18520" spans="1:11">
      <c r="A18520" s="10">
        <v>44350</v>
      </c>
      <c r="B18520" s="10">
        <v>44349</v>
      </c>
      <c r="C18520" t="s">
        <v>21825</v>
      </c>
      <c r="D18520" t="s">
        <v>21824</v>
      </c>
      <c r="E18520" t="s">
        <v>20150</v>
      </c>
      <c r="F18520" s="1">
        <v>-3119.049</v>
      </c>
      <c r="I18520" s="13">
        <f t="shared" si="289"/>
        <v>-3010654.2180001992</v>
      </c>
    </row>
    <row r="18521" spans="1:11">
      <c r="A18521" s="10">
        <v>44350</v>
      </c>
      <c r="B18521" s="10">
        <v>44349</v>
      </c>
      <c r="C18521" t="s">
        <v>21823</v>
      </c>
      <c r="D18521" t="s">
        <v>21822</v>
      </c>
      <c r="E18521" t="s">
        <v>15833</v>
      </c>
      <c r="F18521" s="1">
        <v>-640.82000000000005</v>
      </c>
      <c r="I18521" s="13">
        <f t="shared" si="289"/>
        <v>-3011295.038000199</v>
      </c>
    </row>
    <row r="18522" spans="1:11">
      <c r="A18522" s="10">
        <v>44350</v>
      </c>
      <c r="B18522" s="10">
        <v>44349</v>
      </c>
      <c r="C18522" t="s">
        <v>21821</v>
      </c>
      <c r="D18522" t="s">
        <v>21820</v>
      </c>
      <c r="E18522" t="s">
        <v>11</v>
      </c>
      <c r="F18522" s="1">
        <v>-9923.7970000000005</v>
      </c>
      <c r="I18522" s="13">
        <f t="shared" si="289"/>
        <v>-3021218.8350001988</v>
      </c>
    </row>
    <row r="18523" spans="1:11">
      <c r="A18523" s="10">
        <v>44348</v>
      </c>
      <c r="B18523" s="10">
        <v>44349</v>
      </c>
      <c r="C18523" t="s">
        <v>21798</v>
      </c>
      <c r="D18523" t="s">
        <v>2639</v>
      </c>
      <c r="E18523" t="s">
        <v>11</v>
      </c>
      <c r="G18523" s="1">
        <v>18000</v>
      </c>
      <c r="I18523" s="13">
        <f t="shared" si="289"/>
        <v>-3003218.8350001988</v>
      </c>
    </row>
    <row r="18524" spans="1:11">
      <c r="A18524" s="10">
        <v>44348</v>
      </c>
      <c r="B18524" s="10">
        <v>44349</v>
      </c>
      <c r="C18524" t="s">
        <v>15999</v>
      </c>
      <c r="D18524" t="s">
        <v>1851</v>
      </c>
      <c r="E18524" t="s">
        <v>11</v>
      </c>
      <c r="G18524" s="1">
        <v>12000</v>
      </c>
      <c r="I18524" s="13">
        <f t="shared" si="289"/>
        <v>-2991218.8350001988</v>
      </c>
    </row>
    <row r="18525" spans="1:11">
      <c r="A18525" s="15">
        <v>44348</v>
      </c>
      <c r="B18525" s="15">
        <v>44349</v>
      </c>
      <c r="C18525" s="16" t="s">
        <v>21791</v>
      </c>
      <c r="D18525" s="16" t="s">
        <v>21790</v>
      </c>
      <c r="E18525" s="16" t="s">
        <v>11</v>
      </c>
      <c r="F18525" s="17"/>
      <c r="G18525" s="17">
        <v>150000</v>
      </c>
      <c r="H18525" s="16"/>
      <c r="I18525" s="13">
        <f t="shared" si="289"/>
        <v>-2841218.8350001988</v>
      </c>
      <c r="K18525" s="1">
        <v>2841403.2489999998</v>
      </c>
    </row>
    <row r="18526" spans="1:11">
      <c r="A18526" s="10">
        <v>44351</v>
      </c>
      <c r="B18526" s="10">
        <v>44350</v>
      </c>
      <c r="C18526" t="s">
        <v>21851</v>
      </c>
      <c r="D18526" t="s">
        <v>21850</v>
      </c>
      <c r="E18526" t="s">
        <v>20215</v>
      </c>
      <c r="F18526" s="1">
        <v>-4438.1559999999999</v>
      </c>
      <c r="I18526" s="13">
        <f t="shared" si="289"/>
        <v>-2845656.9910001988</v>
      </c>
    </row>
    <row r="18527" spans="1:11">
      <c r="A18527" s="10">
        <v>44351</v>
      </c>
      <c r="B18527" s="10">
        <v>44350</v>
      </c>
      <c r="C18527" t="s">
        <v>452</v>
      </c>
      <c r="D18527" t="s">
        <v>1777</v>
      </c>
      <c r="E18527" t="s">
        <v>11</v>
      </c>
      <c r="F18527" s="1">
        <v>-0.59499999999999997</v>
      </c>
      <c r="I18527" s="13">
        <f t="shared" si="289"/>
        <v>-2845657.586000199</v>
      </c>
    </row>
    <row r="18528" spans="1:11">
      <c r="A18528" s="10">
        <v>44351</v>
      </c>
      <c r="B18528" s="10">
        <v>44350</v>
      </c>
      <c r="C18528" t="s">
        <v>21849</v>
      </c>
      <c r="D18528" t="s">
        <v>21848</v>
      </c>
      <c r="E18528" t="s">
        <v>19342</v>
      </c>
      <c r="F18528" s="1">
        <v>-93175.345000000001</v>
      </c>
      <c r="I18528" s="13">
        <f t="shared" si="289"/>
        <v>-2938832.9310001992</v>
      </c>
    </row>
    <row r="18529" spans="1:11">
      <c r="A18529" s="10">
        <v>44351</v>
      </c>
      <c r="B18529" s="10">
        <v>44350</v>
      </c>
      <c r="C18529" t="s">
        <v>21847</v>
      </c>
      <c r="D18529" t="s">
        <v>21846</v>
      </c>
      <c r="E18529" t="s">
        <v>488</v>
      </c>
      <c r="F18529" s="1">
        <v>-1011.145</v>
      </c>
      <c r="I18529" s="13">
        <f t="shared" si="289"/>
        <v>-2939844.0760001992</v>
      </c>
    </row>
    <row r="18530" spans="1:11">
      <c r="A18530" s="10">
        <v>44351</v>
      </c>
      <c r="B18530" s="10">
        <v>44350</v>
      </c>
      <c r="C18530" t="s">
        <v>452</v>
      </c>
      <c r="D18530" t="s">
        <v>1973</v>
      </c>
      <c r="E18530" t="s">
        <v>11</v>
      </c>
      <c r="F18530" s="1">
        <v>-0.59499999999999997</v>
      </c>
      <c r="I18530" s="13">
        <f t="shared" si="289"/>
        <v>-2939844.6710001994</v>
      </c>
    </row>
    <row r="18531" spans="1:11">
      <c r="A18531" s="10">
        <v>44351</v>
      </c>
      <c r="B18531" s="10">
        <v>44350</v>
      </c>
      <c r="C18531" t="s">
        <v>21845</v>
      </c>
      <c r="D18531" t="s">
        <v>21844</v>
      </c>
      <c r="E18531" t="s">
        <v>18488</v>
      </c>
      <c r="F18531" s="1">
        <v>-3465</v>
      </c>
      <c r="I18531" s="13">
        <f t="shared" si="289"/>
        <v>-2943309.6710001994</v>
      </c>
    </row>
    <row r="18532" spans="1:11">
      <c r="A18532" s="10">
        <v>44351</v>
      </c>
      <c r="B18532" s="10">
        <v>44350</v>
      </c>
      <c r="C18532" t="s">
        <v>184</v>
      </c>
      <c r="E18532" t="s">
        <v>11</v>
      </c>
      <c r="F18532" s="1">
        <v>-10</v>
      </c>
      <c r="I18532" s="13">
        <f t="shared" si="289"/>
        <v>-2943319.6710001994</v>
      </c>
    </row>
    <row r="18533" spans="1:11">
      <c r="A18533" s="10">
        <v>44351</v>
      </c>
      <c r="B18533" s="10">
        <v>44350</v>
      </c>
      <c r="C18533" t="s">
        <v>7</v>
      </c>
      <c r="E18533" t="s">
        <v>11</v>
      </c>
      <c r="F18533" s="1">
        <v>-1.9</v>
      </c>
      <c r="I18533" s="13">
        <f t="shared" si="289"/>
        <v>-2943321.5710001993</v>
      </c>
    </row>
    <row r="18534" spans="1:11">
      <c r="A18534" s="10">
        <v>44351</v>
      </c>
      <c r="B18534" s="10">
        <v>44350</v>
      </c>
      <c r="C18534" t="s">
        <v>12249</v>
      </c>
      <c r="D18534" t="s">
        <v>21842</v>
      </c>
      <c r="E18534" t="s">
        <v>11</v>
      </c>
      <c r="F18534" s="1">
        <v>-0.59499999999999997</v>
      </c>
      <c r="I18534" s="13">
        <f t="shared" si="289"/>
        <v>-2943322.1660001995</v>
      </c>
    </row>
    <row r="18535" spans="1:11">
      <c r="A18535" s="10">
        <v>44351</v>
      </c>
      <c r="B18535" s="10">
        <v>44350</v>
      </c>
      <c r="C18535" t="s">
        <v>67</v>
      </c>
      <c r="D18535" t="s">
        <v>21840</v>
      </c>
      <c r="E18535" t="s">
        <v>11</v>
      </c>
      <c r="F18535" s="1">
        <v>-0.76200000000000001</v>
      </c>
      <c r="I18535" s="13">
        <f t="shared" si="289"/>
        <v>-2943322.9280001996</v>
      </c>
    </row>
    <row r="18536" spans="1:11">
      <c r="A18536" s="10">
        <v>44351</v>
      </c>
      <c r="B18536" s="10">
        <v>44350</v>
      </c>
      <c r="C18536" t="s">
        <v>68</v>
      </c>
      <c r="D18536" t="s">
        <v>21840</v>
      </c>
      <c r="E18536" t="s">
        <v>11</v>
      </c>
      <c r="F18536" s="1">
        <v>-0.19</v>
      </c>
      <c r="I18536" s="13">
        <f t="shared" si="289"/>
        <v>-2943323.1180001996</v>
      </c>
    </row>
    <row r="18537" spans="1:11">
      <c r="A18537" s="10">
        <v>44351</v>
      </c>
      <c r="B18537" s="10">
        <v>44350</v>
      </c>
      <c r="C18537" t="s">
        <v>452</v>
      </c>
      <c r="D18537" t="s">
        <v>334</v>
      </c>
      <c r="E18537" t="s">
        <v>11</v>
      </c>
      <c r="F18537" s="1">
        <v>-0.59499999999999997</v>
      </c>
      <c r="I18537" s="13">
        <f t="shared" si="289"/>
        <v>-2943323.7130001998</v>
      </c>
    </row>
    <row r="18538" spans="1:11">
      <c r="A18538" s="10">
        <v>44351</v>
      </c>
      <c r="B18538" s="10">
        <v>44350</v>
      </c>
      <c r="C18538" t="s">
        <v>21838</v>
      </c>
      <c r="D18538" t="s">
        <v>21837</v>
      </c>
      <c r="E18538" t="s">
        <v>3567</v>
      </c>
      <c r="F18538" s="1">
        <v>-22177.462</v>
      </c>
      <c r="I18538" s="13">
        <f t="shared" si="289"/>
        <v>-2965501.1750001996</v>
      </c>
    </row>
    <row r="18539" spans="1:11">
      <c r="A18539" s="10">
        <v>44349</v>
      </c>
      <c r="B18539" s="10">
        <v>44350</v>
      </c>
      <c r="C18539" t="s">
        <v>19183</v>
      </c>
      <c r="D18539" t="s">
        <v>1690</v>
      </c>
      <c r="E18539" t="s">
        <v>11</v>
      </c>
      <c r="G18539" s="1">
        <v>5000</v>
      </c>
      <c r="I18539" s="13">
        <f t="shared" si="289"/>
        <v>-2960501.1750001996</v>
      </c>
    </row>
    <row r="18540" spans="1:11">
      <c r="A18540" s="10">
        <v>44349</v>
      </c>
      <c r="B18540" s="10">
        <v>44350</v>
      </c>
      <c r="C18540" t="s">
        <v>12765</v>
      </c>
      <c r="D18540" t="s">
        <v>2012</v>
      </c>
      <c r="E18540" t="s">
        <v>11</v>
      </c>
      <c r="G18540" s="1">
        <v>12000</v>
      </c>
      <c r="I18540" s="13">
        <f t="shared" si="289"/>
        <v>-2948501.1750001996</v>
      </c>
    </row>
    <row r="18541" spans="1:11">
      <c r="A18541" s="10">
        <v>44349</v>
      </c>
      <c r="B18541" s="10">
        <v>44350</v>
      </c>
      <c r="E18541" t="s">
        <v>11</v>
      </c>
      <c r="G18541" s="1">
        <v>236.74</v>
      </c>
      <c r="I18541" s="13">
        <f t="shared" si="289"/>
        <v>-2948264.4350001994</v>
      </c>
    </row>
    <row r="18542" spans="1:11">
      <c r="A18542" s="15">
        <v>44349</v>
      </c>
      <c r="B18542" s="15">
        <v>44350</v>
      </c>
      <c r="C18542" s="16" t="s">
        <v>21805</v>
      </c>
      <c r="D18542" s="16" t="s">
        <v>21804</v>
      </c>
      <c r="E18542" s="16" t="s">
        <v>11</v>
      </c>
      <c r="F18542" s="17"/>
      <c r="G18542" s="17">
        <v>250000</v>
      </c>
      <c r="H18542" s="16"/>
      <c r="I18542" s="13">
        <f t="shared" si="289"/>
        <v>-2698264.4350001994</v>
      </c>
      <c r="K18542" s="1">
        <v>2698448.8489999999</v>
      </c>
    </row>
    <row r="18543" spans="1:11">
      <c r="A18543" s="10">
        <v>44354</v>
      </c>
      <c r="B18543" s="10">
        <v>44351</v>
      </c>
      <c r="C18543" t="s">
        <v>21877</v>
      </c>
      <c r="D18543" t="s">
        <v>21876</v>
      </c>
      <c r="E18543" t="s">
        <v>19342</v>
      </c>
      <c r="F18543" s="1">
        <v>-59170.667000000001</v>
      </c>
      <c r="I18543" s="13">
        <f t="shared" si="289"/>
        <v>-2757435.1020001993</v>
      </c>
    </row>
    <row r="18544" spans="1:11">
      <c r="A18544" s="10">
        <v>44354</v>
      </c>
      <c r="B18544" s="10">
        <v>44351</v>
      </c>
      <c r="C18544" t="s">
        <v>21875</v>
      </c>
      <c r="D18544" t="s">
        <v>21874</v>
      </c>
      <c r="E18544" t="s">
        <v>8015</v>
      </c>
      <c r="F18544" s="1">
        <v>-2985.9059999999999</v>
      </c>
      <c r="I18544" s="13">
        <f t="shared" si="289"/>
        <v>-2760421.0080001992</v>
      </c>
    </row>
    <row r="18545" spans="1:11">
      <c r="A18545" s="10">
        <v>44354</v>
      </c>
      <c r="B18545" s="10">
        <v>44351</v>
      </c>
      <c r="C18545" t="s">
        <v>31</v>
      </c>
      <c r="D18545" t="s">
        <v>21874</v>
      </c>
      <c r="E18545" t="s">
        <v>8015</v>
      </c>
      <c r="F18545" s="1">
        <v>-1.7849999999999999</v>
      </c>
      <c r="I18545" s="13">
        <f t="shared" si="289"/>
        <v>-2760422.7930001994</v>
      </c>
    </row>
    <row r="18546" spans="1:11">
      <c r="A18546" s="10">
        <v>44354</v>
      </c>
      <c r="B18546" s="10">
        <v>44351</v>
      </c>
      <c r="C18546" t="s">
        <v>21871</v>
      </c>
      <c r="D18546" t="s">
        <v>21870</v>
      </c>
      <c r="E18546" t="s">
        <v>21869</v>
      </c>
      <c r="F18546" s="1">
        <v>-596.20000000000005</v>
      </c>
      <c r="I18546" s="13">
        <f t="shared" si="289"/>
        <v>-2761018.9930001996</v>
      </c>
    </row>
    <row r="18547" spans="1:11">
      <c r="A18547" s="10">
        <v>44354</v>
      </c>
      <c r="B18547" s="10">
        <v>44351</v>
      </c>
      <c r="C18547" t="s">
        <v>21868</v>
      </c>
      <c r="D18547" t="s">
        <v>21867</v>
      </c>
      <c r="E18547" t="s">
        <v>11</v>
      </c>
      <c r="F18547" s="1">
        <v>-4227.6369999999997</v>
      </c>
      <c r="I18547" s="13">
        <f t="shared" si="289"/>
        <v>-2765246.6300001997</v>
      </c>
    </row>
    <row r="18548" spans="1:11">
      <c r="A18548" s="10">
        <v>44354</v>
      </c>
      <c r="B18548" s="10">
        <v>44351</v>
      </c>
      <c r="C18548" t="s">
        <v>21866</v>
      </c>
      <c r="D18548" t="s">
        <v>21865</v>
      </c>
      <c r="E18548" t="s">
        <v>7676</v>
      </c>
      <c r="F18548" s="1">
        <v>-709.06899999999996</v>
      </c>
      <c r="I18548" s="13">
        <f t="shared" si="289"/>
        <v>-2765955.6990001998</v>
      </c>
    </row>
    <row r="18549" spans="1:11">
      <c r="A18549" s="10">
        <v>44354</v>
      </c>
      <c r="B18549" s="10">
        <v>44351</v>
      </c>
      <c r="C18549" t="s">
        <v>21862</v>
      </c>
      <c r="D18549" t="s">
        <v>21861</v>
      </c>
      <c r="E18549" t="s">
        <v>4012</v>
      </c>
      <c r="F18549" s="1">
        <v>-6047.37</v>
      </c>
      <c r="I18549" s="13">
        <f t="shared" si="289"/>
        <v>-2772003.0690001999</v>
      </c>
    </row>
    <row r="18550" spans="1:11">
      <c r="A18550" s="10">
        <v>44354</v>
      </c>
      <c r="B18550" s="10">
        <v>44351</v>
      </c>
      <c r="C18550" t="s">
        <v>31</v>
      </c>
      <c r="D18550" t="s">
        <v>21861</v>
      </c>
      <c r="E18550" t="s">
        <v>4012</v>
      </c>
      <c r="F18550" s="1">
        <v>-1.7849999999999999</v>
      </c>
      <c r="I18550" s="13">
        <f t="shared" si="289"/>
        <v>-2772004.8540002001</v>
      </c>
    </row>
    <row r="18551" spans="1:11">
      <c r="A18551" s="10">
        <v>44354</v>
      </c>
      <c r="B18551" s="10">
        <v>44351</v>
      </c>
      <c r="C18551" t="s">
        <v>21860</v>
      </c>
      <c r="D18551" t="s">
        <v>21859</v>
      </c>
      <c r="E18551" t="s">
        <v>448</v>
      </c>
      <c r="F18551" s="1">
        <v>-3215.7469999999998</v>
      </c>
      <c r="I18551" s="13">
        <f t="shared" si="289"/>
        <v>-2775220.6010002</v>
      </c>
    </row>
    <row r="18552" spans="1:11">
      <c r="A18552" s="10">
        <v>44354</v>
      </c>
      <c r="B18552" s="10">
        <v>44351</v>
      </c>
      <c r="C18552" t="s">
        <v>31</v>
      </c>
      <c r="D18552" t="s">
        <v>21859</v>
      </c>
      <c r="E18552" t="s">
        <v>448</v>
      </c>
      <c r="F18552" s="1">
        <v>-1.7849999999999999</v>
      </c>
      <c r="I18552" s="13">
        <f t="shared" si="289"/>
        <v>-2775222.3860002002</v>
      </c>
    </row>
    <row r="18553" spans="1:11">
      <c r="A18553" s="10">
        <v>44354</v>
      </c>
      <c r="B18553" s="10">
        <v>44351</v>
      </c>
      <c r="C18553" t="s">
        <v>21858</v>
      </c>
      <c r="D18553" t="s">
        <v>21857</v>
      </c>
      <c r="E18553" t="s">
        <v>14128</v>
      </c>
      <c r="F18553" s="1">
        <v>-549.25</v>
      </c>
      <c r="I18553" s="13">
        <f t="shared" si="289"/>
        <v>-2775771.6360002002</v>
      </c>
    </row>
    <row r="18554" spans="1:11">
      <c r="A18554" s="15">
        <v>44354</v>
      </c>
      <c r="B18554" s="15">
        <v>44351</v>
      </c>
      <c r="C18554" s="16" t="s">
        <v>21856</v>
      </c>
      <c r="D18554" s="16" t="s">
        <v>21855</v>
      </c>
      <c r="E18554" s="16" t="s">
        <v>21854</v>
      </c>
      <c r="F18554" s="17">
        <v>-500</v>
      </c>
      <c r="G18554" s="17"/>
      <c r="H18554" s="16"/>
      <c r="I18554" s="13">
        <f t="shared" si="289"/>
        <v>-2776271.6360002002</v>
      </c>
      <c r="K18554" s="1">
        <v>2776456.05</v>
      </c>
    </row>
    <row r="18555" spans="1:11">
      <c r="A18555" s="10">
        <v>44355</v>
      </c>
      <c r="B18555" s="10">
        <v>44354</v>
      </c>
      <c r="C18555" t="s">
        <v>21899</v>
      </c>
      <c r="D18555" t="s">
        <v>21898</v>
      </c>
      <c r="E18555" t="s">
        <v>9647</v>
      </c>
      <c r="F18555" s="1">
        <v>-2601.8389999999999</v>
      </c>
      <c r="I18555" s="13">
        <f t="shared" si="289"/>
        <v>-2778873.4750002003</v>
      </c>
    </row>
    <row r="18556" spans="1:11">
      <c r="A18556" s="10">
        <v>44355</v>
      </c>
      <c r="B18556" s="10">
        <v>44354</v>
      </c>
      <c r="C18556" t="s">
        <v>857</v>
      </c>
      <c r="D18556" t="s">
        <v>21897</v>
      </c>
      <c r="E18556" t="s">
        <v>21896</v>
      </c>
      <c r="F18556" s="1">
        <v>-254.05</v>
      </c>
      <c r="I18556" s="13">
        <f t="shared" si="289"/>
        <v>-2779127.5250002001</v>
      </c>
    </row>
    <row r="18557" spans="1:11">
      <c r="A18557" s="10">
        <v>44355</v>
      </c>
      <c r="B18557" s="10">
        <v>44354</v>
      </c>
      <c r="C18557" t="s">
        <v>12249</v>
      </c>
      <c r="D18557" t="s">
        <v>21894</v>
      </c>
      <c r="E18557" t="s">
        <v>11</v>
      </c>
      <c r="F18557" s="1">
        <v>-0.59499999999999997</v>
      </c>
      <c r="I18557" s="13">
        <f t="shared" si="289"/>
        <v>-2779128.1200002003</v>
      </c>
    </row>
    <row r="18558" spans="1:11">
      <c r="A18558" s="10">
        <v>44355</v>
      </c>
      <c r="B18558" s="10">
        <v>44354</v>
      </c>
      <c r="C18558" t="s">
        <v>21893</v>
      </c>
      <c r="D18558" t="s">
        <v>21892</v>
      </c>
      <c r="E18558" t="s">
        <v>21690</v>
      </c>
      <c r="F18558" s="1">
        <v>-2655.2179999999998</v>
      </c>
      <c r="I18558" s="13">
        <f t="shared" si="289"/>
        <v>-2781783.3380002002</v>
      </c>
    </row>
    <row r="18559" spans="1:11">
      <c r="A18559" s="10">
        <v>44355</v>
      </c>
      <c r="B18559" s="10">
        <v>44354</v>
      </c>
      <c r="C18559" t="s">
        <v>21891</v>
      </c>
      <c r="D18559" t="s">
        <v>21890</v>
      </c>
      <c r="E18559" t="s">
        <v>21889</v>
      </c>
      <c r="F18559" s="1">
        <v>-316.78199999999998</v>
      </c>
      <c r="I18559" s="13">
        <f t="shared" si="289"/>
        <v>-2782100.1200002003</v>
      </c>
    </row>
    <row r="18560" spans="1:11">
      <c r="A18560" s="10">
        <v>44355</v>
      </c>
      <c r="B18560" s="10">
        <v>44354</v>
      </c>
      <c r="C18560" t="s">
        <v>21888</v>
      </c>
      <c r="D18560" t="s">
        <v>21887</v>
      </c>
      <c r="E18560" t="s">
        <v>234</v>
      </c>
      <c r="F18560" s="1">
        <v>-8800.6</v>
      </c>
      <c r="I18560" s="13">
        <f t="shared" si="289"/>
        <v>-2790900.7200002004</v>
      </c>
    </row>
    <row r="18561" spans="1:11">
      <c r="A18561" s="10">
        <v>44355</v>
      </c>
      <c r="B18561" s="10">
        <v>44354</v>
      </c>
      <c r="C18561" t="s">
        <v>452</v>
      </c>
      <c r="D18561" t="s">
        <v>1948</v>
      </c>
      <c r="E18561" t="s">
        <v>11</v>
      </c>
      <c r="F18561" s="1">
        <v>-0.59499999999999997</v>
      </c>
      <c r="I18561" s="13">
        <f t="shared" si="289"/>
        <v>-2790901.3150002006</v>
      </c>
    </row>
    <row r="18562" spans="1:11">
      <c r="A18562" s="10">
        <v>44355</v>
      </c>
      <c r="B18562" s="10">
        <v>44354</v>
      </c>
      <c r="C18562" t="s">
        <v>452</v>
      </c>
      <c r="D18562" t="s">
        <v>2678</v>
      </c>
      <c r="E18562" t="s">
        <v>11</v>
      </c>
      <c r="F18562" s="1">
        <v>-0.59499999999999997</v>
      </c>
      <c r="I18562" s="13">
        <f t="shared" si="289"/>
        <v>-2790901.9100002008</v>
      </c>
    </row>
    <row r="18563" spans="1:11">
      <c r="A18563" s="10">
        <v>44355</v>
      </c>
      <c r="B18563" s="10">
        <v>44354</v>
      </c>
      <c r="C18563" t="s">
        <v>452</v>
      </c>
      <c r="D18563" t="s">
        <v>2051</v>
      </c>
      <c r="E18563" t="s">
        <v>11</v>
      </c>
      <c r="F18563" s="1">
        <v>-0.59499999999999997</v>
      </c>
      <c r="I18563" s="13">
        <f t="shared" ref="I18563:I18626" si="290">I18562+F18563+G18563</f>
        <v>-2790902.5050002011</v>
      </c>
    </row>
    <row r="18564" spans="1:11">
      <c r="A18564" s="10">
        <v>44355</v>
      </c>
      <c r="B18564" s="10">
        <v>44354</v>
      </c>
      <c r="C18564" t="s">
        <v>452</v>
      </c>
      <c r="D18564" t="s">
        <v>1308</v>
      </c>
      <c r="E18564" t="s">
        <v>11</v>
      </c>
      <c r="F18564" s="1">
        <v>-0.59499999999999997</v>
      </c>
      <c r="I18564" s="13">
        <f t="shared" si="290"/>
        <v>-2790903.1000002013</v>
      </c>
    </row>
    <row r="18565" spans="1:11">
      <c r="A18565" s="10">
        <v>44355</v>
      </c>
      <c r="B18565" s="10">
        <v>44354</v>
      </c>
      <c r="C18565" t="s">
        <v>452</v>
      </c>
      <c r="D18565" t="s">
        <v>6673</v>
      </c>
      <c r="E18565" t="s">
        <v>11</v>
      </c>
      <c r="F18565" s="1">
        <v>-0.59499999999999997</v>
      </c>
      <c r="I18565" s="13">
        <f t="shared" si="290"/>
        <v>-2790903.6950002015</v>
      </c>
    </row>
    <row r="18566" spans="1:11">
      <c r="A18566" s="10">
        <v>44355</v>
      </c>
      <c r="B18566" s="10">
        <v>44354</v>
      </c>
      <c r="C18566" t="s">
        <v>21884</v>
      </c>
      <c r="E18566" t="s">
        <v>100</v>
      </c>
      <c r="F18566" s="1">
        <v>-31687.97</v>
      </c>
      <c r="I18566" s="13">
        <f t="shared" si="290"/>
        <v>-2822591.6650002017</v>
      </c>
    </row>
    <row r="18567" spans="1:11">
      <c r="A18567" s="10">
        <v>44355</v>
      </c>
      <c r="B18567" s="10">
        <v>44354</v>
      </c>
      <c r="C18567" t="s">
        <v>101</v>
      </c>
      <c r="E18567" t="s">
        <v>11</v>
      </c>
      <c r="F18567" s="1">
        <v>-9.52</v>
      </c>
      <c r="I18567" s="13">
        <f t="shared" si="290"/>
        <v>-2822601.1850002017</v>
      </c>
    </row>
    <row r="18568" spans="1:11">
      <c r="A18568" s="10">
        <v>44355</v>
      </c>
      <c r="B18568" s="10">
        <v>44354</v>
      </c>
      <c r="C18568" t="s">
        <v>21883</v>
      </c>
      <c r="D18568" t="s">
        <v>21882</v>
      </c>
      <c r="E18568" t="s">
        <v>3567</v>
      </c>
      <c r="F18568" s="1">
        <v>-6482.5590000000002</v>
      </c>
      <c r="I18568" s="13">
        <f t="shared" si="290"/>
        <v>-2829083.7440002016</v>
      </c>
    </row>
    <row r="18569" spans="1:11">
      <c r="A18569" s="10">
        <v>44355</v>
      </c>
      <c r="B18569" s="10">
        <v>44354</v>
      </c>
      <c r="C18569" t="s">
        <v>21881</v>
      </c>
      <c r="D18569" t="s">
        <v>21880</v>
      </c>
      <c r="E18569" t="s">
        <v>21879</v>
      </c>
      <c r="F18569" s="1">
        <v>-212.815</v>
      </c>
      <c r="I18569" s="13">
        <f t="shared" si="290"/>
        <v>-2829296.5590002015</v>
      </c>
    </row>
    <row r="18570" spans="1:11">
      <c r="A18570" s="10">
        <v>44351</v>
      </c>
      <c r="B18570" s="10">
        <v>44354</v>
      </c>
      <c r="C18570" t="s">
        <v>6293</v>
      </c>
      <c r="D18570" t="s">
        <v>1973</v>
      </c>
      <c r="E18570" t="s">
        <v>11</v>
      </c>
      <c r="G18570" s="1">
        <v>13000</v>
      </c>
      <c r="I18570" s="13">
        <f t="shared" si="290"/>
        <v>-2816296.5590002015</v>
      </c>
    </row>
    <row r="18571" spans="1:11">
      <c r="A18571" s="10">
        <v>44351</v>
      </c>
      <c r="B18571" s="10">
        <v>44354</v>
      </c>
      <c r="C18571" t="s">
        <v>21843</v>
      </c>
      <c r="D18571" t="s">
        <v>21842</v>
      </c>
      <c r="E18571" t="s">
        <v>11</v>
      </c>
      <c r="G18571" s="1">
        <v>150000</v>
      </c>
      <c r="I18571" s="13">
        <f t="shared" si="290"/>
        <v>-2666296.5590002015</v>
      </c>
    </row>
    <row r="18572" spans="1:11">
      <c r="A18572" s="10">
        <v>44351</v>
      </c>
      <c r="B18572" s="10">
        <v>44354</v>
      </c>
      <c r="C18572" t="s">
        <v>21841</v>
      </c>
      <c r="D18572" t="s">
        <v>21840</v>
      </c>
      <c r="E18572" t="s">
        <v>11</v>
      </c>
      <c r="G18572" s="1">
        <v>12679.166999999999</v>
      </c>
      <c r="I18572" s="13">
        <f t="shared" si="290"/>
        <v>-2653617.3920002016</v>
      </c>
    </row>
    <row r="18573" spans="1:11">
      <c r="A18573" s="10">
        <v>44351</v>
      </c>
      <c r="B18573" s="10">
        <v>44354</v>
      </c>
      <c r="C18573" t="s">
        <v>21839</v>
      </c>
      <c r="D18573" t="s">
        <v>334</v>
      </c>
      <c r="E18573" t="s">
        <v>11</v>
      </c>
      <c r="G18573" s="1">
        <v>22000</v>
      </c>
      <c r="I18573" s="13">
        <f t="shared" si="290"/>
        <v>-2631617.3920002016</v>
      </c>
    </row>
    <row r="18574" spans="1:11">
      <c r="A18574" s="15">
        <v>44351</v>
      </c>
      <c r="B18574" s="15">
        <v>44354</v>
      </c>
      <c r="C18574" s="16" t="s">
        <v>6841</v>
      </c>
      <c r="D18574" s="16" t="s">
        <v>1777</v>
      </c>
      <c r="E18574" s="16" t="s">
        <v>11</v>
      </c>
      <c r="F18574" s="17"/>
      <c r="G18574" s="17">
        <v>13000</v>
      </c>
      <c r="H18574" s="16"/>
      <c r="I18574" s="13">
        <f t="shared" si="290"/>
        <v>-2618617.3920002016</v>
      </c>
      <c r="K18574" s="1">
        <v>2618801.8059999999</v>
      </c>
    </row>
    <row r="18575" spans="1:11">
      <c r="A18575" s="10">
        <v>44356</v>
      </c>
      <c r="B18575" s="10">
        <v>44355</v>
      </c>
      <c r="C18575" t="s">
        <v>21903</v>
      </c>
      <c r="D18575" t="s">
        <v>21902</v>
      </c>
      <c r="E18575" t="s">
        <v>11</v>
      </c>
      <c r="F18575" s="1">
        <v>-119.6</v>
      </c>
      <c r="I18575" s="13">
        <f t="shared" si="290"/>
        <v>-2618736.9920002017</v>
      </c>
    </row>
    <row r="18576" spans="1:11">
      <c r="A18576" s="15">
        <v>44356</v>
      </c>
      <c r="B18576" s="15">
        <v>44355</v>
      </c>
      <c r="C18576" s="16" t="s">
        <v>21901</v>
      </c>
      <c r="D18576" s="16" t="s">
        <v>21900</v>
      </c>
      <c r="E18576" s="16" t="s">
        <v>11</v>
      </c>
      <c r="F18576" s="17">
        <v>-1399.02</v>
      </c>
      <c r="G18576" s="17"/>
      <c r="H18576" s="16"/>
      <c r="I18576" s="13">
        <f t="shared" si="290"/>
        <v>-2620136.0120002017</v>
      </c>
      <c r="K18576" s="1">
        <v>2620320.426</v>
      </c>
    </row>
    <row r="18577" spans="1:9">
      <c r="A18577" s="10">
        <v>44357</v>
      </c>
      <c r="B18577" s="10">
        <v>44356</v>
      </c>
      <c r="C18577" t="s">
        <v>7</v>
      </c>
      <c r="E18577" t="s">
        <v>11</v>
      </c>
      <c r="F18577" s="1">
        <v>-1.9</v>
      </c>
      <c r="I18577" s="13">
        <f t="shared" si="290"/>
        <v>-2620137.9120002016</v>
      </c>
    </row>
    <row r="18578" spans="1:9">
      <c r="A18578" s="10">
        <v>44357</v>
      </c>
      <c r="B18578" s="10">
        <v>44356</v>
      </c>
      <c r="C18578" t="s">
        <v>21934</v>
      </c>
      <c r="D18578" t="s">
        <v>21933</v>
      </c>
      <c r="E18578" t="s">
        <v>11</v>
      </c>
      <c r="F18578" s="1">
        <v>-200000</v>
      </c>
      <c r="I18578" s="13">
        <f t="shared" si="290"/>
        <v>-2820137.9120002016</v>
      </c>
    </row>
    <row r="18579" spans="1:9">
      <c r="A18579" s="10">
        <v>44357</v>
      </c>
      <c r="B18579" s="10">
        <v>44356</v>
      </c>
      <c r="C18579" t="s">
        <v>857</v>
      </c>
      <c r="D18579" t="s">
        <v>21932</v>
      </c>
      <c r="E18579" t="s">
        <v>21931</v>
      </c>
      <c r="F18579" s="1">
        <v>-904.9</v>
      </c>
      <c r="I18579" s="13">
        <f t="shared" si="290"/>
        <v>-2821042.8120002015</v>
      </c>
    </row>
    <row r="18580" spans="1:9">
      <c r="A18580" s="10">
        <v>44357</v>
      </c>
      <c r="B18580" s="10">
        <v>44356</v>
      </c>
      <c r="C18580" t="s">
        <v>184</v>
      </c>
      <c r="E18580" t="s">
        <v>11</v>
      </c>
      <c r="F18580" s="1">
        <v>-10</v>
      </c>
      <c r="I18580" s="13">
        <f t="shared" si="290"/>
        <v>-2821052.8120002015</v>
      </c>
    </row>
    <row r="18581" spans="1:9">
      <c r="A18581" s="10">
        <v>44357</v>
      </c>
      <c r="B18581" s="10">
        <v>44356</v>
      </c>
      <c r="C18581" t="s">
        <v>7</v>
      </c>
      <c r="E18581" t="s">
        <v>11</v>
      </c>
      <c r="F18581" s="1">
        <v>-1.9</v>
      </c>
      <c r="I18581" s="13">
        <f t="shared" si="290"/>
        <v>-2821054.7120002015</v>
      </c>
    </row>
    <row r="18582" spans="1:9">
      <c r="A18582" s="10">
        <v>44357</v>
      </c>
      <c r="B18582" s="10">
        <v>44356</v>
      </c>
      <c r="C18582" t="s">
        <v>21930</v>
      </c>
      <c r="D18582" t="s">
        <v>21929</v>
      </c>
      <c r="E18582" t="s">
        <v>219</v>
      </c>
      <c r="F18582" s="1">
        <v>-1313.6110000000001</v>
      </c>
      <c r="I18582" s="13">
        <f t="shared" si="290"/>
        <v>-2822368.3230002015</v>
      </c>
    </row>
    <row r="18583" spans="1:9">
      <c r="A18583" s="10">
        <v>44357</v>
      </c>
      <c r="B18583" s="10">
        <v>44356</v>
      </c>
      <c r="C18583" t="s">
        <v>31</v>
      </c>
      <c r="D18583" t="s">
        <v>21929</v>
      </c>
      <c r="E18583" t="s">
        <v>219</v>
      </c>
      <c r="F18583" s="1">
        <v>-1.7849999999999999</v>
      </c>
      <c r="I18583" s="13">
        <f t="shared" si="290"/>
        <v>-2822370.1080002016</v>
      </c>
    </row>
    <row r="18584" spans="1:9">
      <c r="A18584" s="10">
        <v>44357</v>
      </c>
      <c r="B18584" s="10">
        <v>44356</v>
      </c>
      <c r="C18584" t="s">
        <v>21928</v>
      </c>
      <c r="D18584" t="s">
        <v>21927</v>
      </c>
      <c r="E18584" t="s">
        <v>8015</v>
      </c>
      <c r="F18584" s="1">
        <v>-1282.9559999999999</v>
      </c>
      <c r="I18584" s="13">
        <f t="shared" si="290"/>
        <v>-2823653.0640002014</v>
      </c>
    </row>
    <row r="18585" spans="1:9">
      <c r="A18585" s="10">
        <v>44357</v>
      </c>
      <c r="B18585" s="10">
        <v>44356</v>
      </c>
      <c r="C18585" t="s">
        <v>31</v>
      </c>
      <c r="D18585" t="s">
        <v>21927</v>
      </c>
      <c r="E18585" t="s">
        <v>8015</v>
      </c>
      <c r="F18585" s="1">
        <v>-1.7849999999999999</v>
      </c>
      <c r="I18585" s="13">
        <f t="shared" si="290"/>
        <v>-2823654.8490002016</v>
      </c>
    </row>
    <row r="18586" spans="1:9">
      <c r="A18586" s="10">
        <v>44357</v>
      </c>
      <c r="B18586" s="10">
        <v>44356</v>
      </c>
      <c r="C18586" t="s">
        <v>452</v>
      </c>
      <c r="D18586" t="s">
        <v>1852</v>
      </c>
      <c r="E18586" t="s">
        <v>11</v>
      </c>
      <c r="F18586" s="1">
        <v>-0.59499999999999997</v>
      </c>
      <c r="I18586" s="13">
        <f t="shared" si="290"/>
        <v>-2823655.4440002018</v>
      </c>
    </row>
    <row r="18587" spans="1:9">
      <c r="A18587" s="10">
        <v>44357</v>
      </c>
      <c r="B18587" s="10">
        <v>44356</v>
      </c>
      <c r="C18587" t="s">
        <v>21926</v>
      </c>
      <c r="D18587" t="s">
        <v>21925</v>
      </c>
      <c r="E18587" t="s">
        <v>21924</v>
      </c>
      <c r="F18587" s="1">
        <v>-1013.376</v>
      </c>
      <c r="I18587" s="13">
        <f t="shared" si="290"/>
        <v>-2824668.8200002019</v>
      </c>
    </row>
    <row r="18588" spans="1:9">
      <c r="A18588" s="10">
        <v>44357</v>
      </c>
      <c r="B18588" s="10">
        <v>44356</v>
      </c>
      <c r="C18588" t="s">
        <v>452</v>
      </c>
      <c r="D18588" t="s">
        <v>1525</v>
      </c>
      <c r="E18588" t="s">
        <v>11</v>
      </c>
      <c r="F18588" s="1">
        <v>-0.59499999999999997</v>
      </c>
      <c r="I18588" s="13">
        <f t="shared" si="290"/>
        <v>-2824669.4150002021</v>
      </c>
    </row>
    <row r="18589" spans="1:9">
      <c r="A18589" s="10">
        <v>44357</v>
      </c>
      <c r="B18589" s="10">
        <v>44356</v>
      </c>
      <c r="C18589" t="s">
        <v>21923</v>
      </c>
      <c r="D18589" t="s">
        <v>21922</v>
      </c>
      <c r="E18589" t="s">
        <v>30</v>
      </c>
      <c r="F18589" s="1">
        <v>-368.767</v>
      </c>
      <c r="I18589" s="13">
        <f t="shared" si="290"/>
        <v>-2825038.1820002021</v>
      </c>
    </row>
    <row r="18590" spans="1:9">
      <c r="A18590" s="10">
        <v>44357</v>
      </c>
      <c r="B18590" s="10">
        <v>44356</v>
      </c>
      <c r="C18590" t="s">
        <v>31</v>
      </c>
      <c r="D18590" t="s">
        <v>21922</v>
      </c>
      <c r="E18590" t="s">
        <v>30</v>
      </c>
      <c r="F18590" s="1">
        <v>-1.7849999999999999</v>
      </c>
      <c r="I18590" s="13">
        <f t="shared" si="290"/>
        <v>-2825039.9670002023</v>
      </c>
    </row>
    <row r="18591" spans="1:9">
      <c r="A18591" s="10">
        <v>44357</v>
      </c>
      <c r="B18591" s="10">
        <v>44356</v>
      </c>
      <c r="C18591" t="s">
        <v>12249</v>
      </c>
      <c r="D18591" t="s">
        <v>21920</v>
      </c>
      <c r="E18591" t="s">
        <v>11</v>
      </c>
      <c r="F18591" s="1">
        <v>-0.59499999999999997</v>
      </c>
      <c r="I18591" s="13">
        <f t="shared" si="290"/>
        <v>-2825040.5620002025</v>
      </c>
    </row>
    <row r="18592" spans="1:9">
      <c r="A18592" s="10">
        <v>44357</v>
      </c>
      <c r="B18592" s="10">
        <v>44356</v>
      </c>
      <c r="C18592" t="s">
        <v>21919</v>
      </c>
      <c r="D18592" t="s">
        <v>21918</v>
      </c>
      <c r="E18592" t="s">
        <v>12368</v>
      </c>
      <c r="F18592" s="1">
        <v>-377.96800000000002</v>
      </c>
      <c r="I18592" s="13">
        <f t="shared" si="290"/>
        <v>-2825418.5300002024</v>
      </c>
    </row>
    <row r="18593" spans="1:9">
      <c r="A18593" s="10">
        <v>44357</v>
      </c>
      <c r="B18593" s="10">
        <v>44356</v>
      </c>
      <c r="C18593" t="s">
        <v>31</v>
      </c>
      <c r="D18593" t="s">
        <v>21918</v>
      </c>
      <c r="E18593" t="s">
        <v>12368</v>
      </c>
      <c r="F18593" s="1">
        <v>-1.7849999999999999</v>
      </c>
      <c r="I18593" s="13">
        <f t="shared" si="290"/>
        <v>-2825420.3150002025</v>
      </c>
    </row>
    <row r="18594" spans="1:9">
      <c r="A18594" s="10">
        <v>44357</v>
      </c>
      <c r="B18594" s="10">
        <v>44356</v>
      </c>
      <c r="C18594" t="s">
        <v>21917</v>
      </c>
      <c r="D18594" t="s">
        <v>21916</v>
      </c>
      <c r="E18594" t="s">
        <v>810</v>
      </c>
      <c r="F18594" s="1">
        <v>-825.6</v>
      </c>
      <c r="I18594" s="13">
        <f t="shared" si="290"/>
        <v>-2826245.9150002026</v>
      </c>
    </row>
    <row r="18595" spans="1:9">
      <c r="A18595" s="10">
        <v>44357</v>
      </c>
      <c r="B18595" s="10">
        <v>44356</v>
      </c>
      <c r="C18595" t="s">
        <v>21915</v>
      </c>
      <c r="D18595" t="s">
        <v>21914</v>
      </c>
      <c r="E18595" t="s">
        <v>30</v>
      </c>
      <c r="F18595" s="1">
        <v>-751.14700000000005</v>
      </c>
      <c r="I18595" s="13">
        <f t="shared" si="290"/>
        <v>-2826997.0620002025</v>
      </c>
    </row>
    <row r="18596" spans="1:9">
      <c r="A18596" s="10">
        <v>44357</v>
      </c>
      <c r="B18596" s="10">
        <v>44356</v>
      </c>
      <c r="C18596" t="s">
        <v>31</v>
      </c>
      <c r="D18596" t="s">
        <v>21914</v>
      </c>
      <c r="E18596" t="s">
        <v>30</v>
      </c>
      <c r="F18596" s="1">
        <v>-1.7849999999999999</v>
      </c>
      <c r="I18596" s="13">
        <f t="shared" si="290"/>
        <v>-2826998.8470002026</v>
      </c>
    </row>
    <row r="18597" spans="1:9">
      <c r="A18597" s="10">
        <v>44357</v>
      </c>
      <c r="B18597" s="10">
        <v>44356</v>
      </c>
      <c r="C18597" t="s">
        <v>21913</v>
      </c>
      <c r="D18597" t="s">
        <v>21912</v>
      </c>
      <c r="E18597" t="s">
        <v>541</v>
      </c>
      <c r="F18597" s="1">
        <v>-21412.504000000001</v>
      </c>
      <c r="I18597" s="13">
        <f t="shared" si="290"/>
        <v>-2848411.3510002028</v>
      </c>
    </row>
    <row r="18598" spans="1:9">
      <c r="A18598" s="10">
        <v>44357</v>
      </c>
      <c r="B18598" s="10">
        <v>44356</v>
      </c>
      <c r="C18598" t="s">
        <v>31</v>
      </c>
      <c r="D18598" t="s">
        <v>21912</v>
      </c>
      <c r="E18598" t="s">
        <v>541</v>
      </c>
      <c r="F18598" s="1">
        <v>-1.7849999999999999</v>
      </c>
      <c r="I18598" s="13">
        <f t="shared" si="290"/>
        <v>-2848413.136000203</v>
      </c>
    </row>
    <row r="18599" spans="1:9">
      <c r="A18599" s="10">
        <v>44357</v>
      </c>
      <c r="B18599" s="10">
        <v>44356</v>
      </c>
      <c r="C18599" t="s">
        <v>21911</v>
      </c>
      <c r="D18599" t="s">
        <v>21910</v>
      </c>
      <c r="E18599" t="s">
        <v>142</v>
      </c>
      <c r="F18599" s="1">
        <v>-170.1</v>
      </c>
      <c r="I18599" s="13">
        <f t="shared" si="290"/>
        <v>-2848583.2360002031</v>
      </c>
    </row>
    <row r="18600" spans="1:9">
      <c r="A18600" s="10">
        <v>44357</v>
      </c>
      <c r="B18600" s="10">
        <v>44356</v>
      </c>
      <c r="C18600" t="s">
        <v>21909</v>
      </c>
      <c r="D18600" t="s">
        <v>21908</v>
      </c>
      <c r="E18600" t="s">
        <v>21907</v>
      </c>
      <c r="F18600" s="1">
        <v>-504.04500000000002</v>
      </c>
      <c r="I18600" s="13">
        <f t="shared" si="290"/>
        <v>-2849087.281000203</v>
      </c>
    </row>
    <row r="18601" spans="1:9">
      <c r="A18601" s="10">
        <v>44357</v>
      </c>
      <c r="B18601" s="10">
        <v>44356</v>
      </c>
      <c r="C18601" t="s">
        <v>21906</v>
      </c>
      <c r="D18601" t="s">
        <v>21905</v>
      </c>
      <c r="E18601" t="s">
        <v>401</v>
      </c>
      <c r="F18601" s="1">
        <v>-3864.076</v>
      </c>
      <c r="I18601" s="13">
        <f t="shared" si="290"/>
        <v>-2852951.3570002029</v>
      </c>
    </row>
    <row r="18602" spans="1:9">
      <c r="A18602" s="10">
        <v>44357</v>
      </c>
      <c r="B18602" s="10">
        <v>44356</v>
      </c>
      <c r="C18602" t="s">
        <v>31</v>
      </c>
      <c r="D18602" t="s">
        <v>21905</v>
      </c>
      <c r="E18602" t="s">
        <v>401</v>
      </c>
      <c r="F18602" s="1">
        <v>-1.7849999999999999</v>
      </c>
      <c r="I18602" s="13">
        <f t="shared" si="290"/>
        <v>-2852953.142000203</v>
      </c>
    </row>
    <row r="18603" spans="1:9">
      <c r="A18603" s="10">
        <v>44357</v>
      </c>
      <c r="B18603" s="10">
        <v>44356</v>
      </c>
      <c r="C18603" t="s">
        <v>452</v>
      </c>
      <c r="D18603" t="s">
        <v>1400</v>
      </c>
      <c r="E18603" t="s">
        <v>11</v>
      </c>
      <c r="F18603" s="1">
        <v>-0.59499999999999997</v>
      </c>
      <c r="I18603" s="13">
        <f t="shared" si="290"/>
        <v>-2852953.7370002032</v>
      </c>
    </row>
    <row r="18604" spans="1:9">
      <c r="A18604" s="10">
        <v>44357</v>
      </c>
      <c r="B18604" s="10">
        <v>44356</v>
      </c>
      <c r="C18604" t="s">
        <v>184</v>
      </c>
      <c r="E18604" t="s">
        <v>11</v>
      </c>
      <c r="F18604" s="1">
        <v>-10</v>
      </c>
      <c r="I18604" s="13">
        <f t="shared" si="290"/>
        <v>-2852963.7370002032</v>
      </c>
    </row>
    <row r="18605" spans="1:9">
      <c r="A18605" s="10">
        <v>44355</v>
      </c>
      <c r="B18605" s="10">
        <v>44356</v>
      </c>
      <c r="C18605" t="s">
        <v>21895</v>
      </c>
      <c r="D18605" t="s">
        <v>21894</v>
      </c>
      <c r="E18605" t="s">
        <v>11</v>
      </c>
      <c r="G18605" s="1">
        <v>300000</v>
      </c>
      <c r="I18605" s="13">
        <f t="shared" si="290"/>
        <v>-2552963.7370002032</v>
      </c>
    </row>
    <row r="18606" spans="1:9">
      <c r="A18606" s="10">
        <v>44355</v>
      </c>
      <c r="B18606" s="10">
        <v>44356</v>
      </c>
      <c r="C18606" t="s">
        <v>16347</v>
      </c>
      <c r="D18606" t="s">
        <v>1948</v>
      </c>
      <c r="E18606" t="s">
        <v>11</v>
      </c>
      <c r="G18606" s="1">
        <v>10000</v>
      </c>
      <c r="I18606" s="13">
        <f t="shared" si="290"/>
        <v>-2542963.7370002032</v>
      </c>
    </row>
    <row r="18607" spans="1:9">
      <c r="A18607" s="10">
        <v>44355</v>
      </c>
      <c r="B18607" s="10">
        <v>44356</v>
      </c>
      <c r="C18607" t="s">
        <v>21886</v>
      </c>
      <c r="D18607" t="s">
        <v>2678</v>
      </c>
      <c r="E18607" t="s">
        <v>11</v>
      </c>
      <c r="G18607" s="1">
        <v>9000</v>
      </c>
      <c r="I18607" s="13">
        <f t="shared" si="290"/>
        <v>-2533963.7370002032</v>
      </c>
    </row>
    <row r="18608" spans="1:9">
      <c r="A18608" s="10">
        <v>44355</v>
      </c>
      <c r="B18608" s="10">
        <v>44356</v>
      </c>
      <c r="C18608" t="s">
        <v>12958</v>
      </c>
      <c r="D18608" t="s">
        <v>2051</v>
      </c>
      <c r="E18608" t="s">
        <v>11</v>
      </c>
      <c r="G18608" s="1">
        <v>26000</v>
      </c>
      <c r="I18608" s="13">
        <f t="shared" si="290"/>
        <v>-2507963.7370002032</v>
      </c>
    </row>
    <row r="18609" spans="1:11">
      <c r="A18609" s="10">
        <v>44355</v>
      </c>
      <c r="B18609" s="10">
        <v>44356</v>
      </c>
      <c r="C18609" t="s">
        <v>21885</v>
      </c>
      <c r="D18609" t="s">
        <v>1308</v>
      </c>
      <c r="E18609" t="s">
        <v>11</v>
      </c>
      <c r="G18609" s="1">
        <v>5000</v>
      </c>
      <c r="I18609" s="13">
        <f t="shared" si="290"/>
        <v>-2502963.7370002032</v>
      </c>
    </row>
    <row r="18610" spans="1:11">
      <c r="A18610" s="15">
        <v>44355</v>
      </c>
      <c r="B18610" s="15">
        <v>44356</v>
      </c>
      <c r="C18610" s="16" t="s">
        <v>16088</v>
      </c>
      <c r="D18610" s="16" t="s">
        <v>6673</v>
      </c>
      <c r="E18610" s="16" t="s">
        <v>11</v>
      </c>
      <c r="F18610" s="17"/>
      <c r="G18610" s="17">
        <v>10000</v>
      </c>
      <c r="H18610" s="16"/>
      <c r="I18610" s="13">
        <f t="shared" si="290"/>
        <v>-2492963.7370002032</v>
      </c>
      <c r="K18610" s="1">
        <v>2493148.1510000001</v>
      </c>
    </row>
    <row r="18611" spans="1:11">
      <c r="A18611" s="10">
        <v>44358</v>
      </c>
      <c r="B18611" s="10">
        <v>44357</v>
      </c>
      <c r="C18611" t="s">
        <v>508</v>
      </c>
      <c r="E18611" t="s">
        <v>11</v>
      </c>
      <c r="F18611" s="19">
        <v>-2197</v>
      </c>
      <c r="I18611" s="13">
        <f t="shared" si="290"/>
        <v>-2495160.7370002032</v>
      </c>
    </row>
    <row r="18612" spans="1:11">
      <c r="A18612" s="10">
        <v>44358</v>
      </c>
      <c r="B18612" s="10">
        <v>44357</v>
      </c>
      <c r="C18612" t="s">
        <v>21952</v>
      </c>
      <c r="D18612" t="s">
        <v>21951</v>
      </c>
      <c r="E18612" t="s">
        <v>8644</v>
      </c>
      <c r="F18612" s="1">
        <v>-450</v>
      </c>
      <c r="I18612" s="13">
        <f t="shared" si="290"/>
        <v>-2495610.7370002032</v>
      </c>
    </row>
    <row r="18613" spans="1:11">
      <c r="A18613" s="10">
        <v>44358</v>
      </c>
      <c r="B18613" s="10">
        <v>44357</v>
      </c>
      <c r="C18613" t="s">
        <v>21950</v>
      </c>
      <c r="D18613" t="s">
        <v>21949</v>
      </c>
      <c r="E18613" t="s">
        <v>13777</v>
      </c>
      <c r="F18613" s="1">
        <v>-1234.299</v>
      </c>
      <c r="I18613" s="13">
        <f t="shared" si="290"/>
        <v>-2496845.0360002033</v>
      </c>
    </row>
    <row r="18614" spans="1:11">
      <c r="A18614" s="10">
        <v>44358</v>
      </c>
      <c r="B18614" s="10">
        <v>44357</v>
      </c>
      <c r="C18614" t="s">
        <v>21948</v>
      </c>
      <c r="D18614" t="s">
        <v>21947</v>
      </c>
      <c r="E18614" t="s">
        <v>237</v>
      </c>
      <c r="F18614" s="1">
        <v>-177893.69399999999</v>
      </c>
      <c r="I18614" s="13">
        <f t="shared" si="290"/>
        <v>-2674738.7300002035</v>
      </c>
    </row>
    <row r="18615" spans="1:11">
      <c r="A18615" s="10">
        <v>44358</v>
      </c>
      <c r="B18615" s="10">
        <v>44357</v>
      </c>
      <c r="C18615" t="s">
        <v>21946</v>
      </c>
      <c r="D18615" t="s">
        <v>21945</v>
      </c>
      <c r="E18615" t="s">
        <v>7190</v>
      </c>
      <c r="F18615" s="1">
        <v>-476.6</v>
      </c>
      <c r="I18615" s="13">
        <f t="shared" si="290"/>
        <v>-2675215.3300002036</v>
      </c>
    </row>
    <row r="18616" spans="1:11">
      <c r="A18616" s="10">
        <v>44358</v>
      </c>
      <c r="B18616" s="10">
        <v>44357</v>
      </c>
      <c r="C18616" t="s">
        <v>21944</v>
      </c>
      <c r="D18616" t="s">
        <v>21943</v>
      </c>
      <c r="E18616" t="s">
        <v>9265</v>
      </c>
      <c r="F18616" s="1">
        <v>-993.2</v>
      </c>
      <c r="I18616" s="13">
        <f t="shared" si="290"/>
        <v>-2676208.5300002038</v>
      </c>
    </row>
    <row r="18617" spans="1:11">
      <c r="A18617" s="10">
        <v>44358</v>
      </c>
      <c r="B18617" s="10">
        <v>44357</v>
      </c>
      <c r="C18617" t="s">
        <v>21942</v>
      </c>
      <c r="D18617" t="s">
        <v>21941</v>
      </c>
      <c r="E18617" t="s">
        <v>16742</v>
      </c>
      <c r="F18617" s="1">
        <v>-2149.1439999999998</v>
      </c>
      <c r="I18617" s="13">
        <f t="shared" si="290"/>
        <v>-2678357.6740002036</v>
      </c>
    </row>
    <row r="18618" spans="1:11">
      <c r="A18618" s="10">
        <v>44358</v>
      </c>
      <c r="B18618" s="10">
        <v>44357</v>
      </c>
      <c r="C18618" t="s">
        <v>21940</v>
      </c>
      <c r="D18618" t="s">
        <v>21939</v>
      </c>
      <c r="E18618" t="s">
        <v>13777</v>
      </c>
      <c r="F18618" s="1">
        <v>-893.04100000000005</v>
      </c>
      <c r="I18618" s="13">
        <f t="shared" si="290"/>
        <v>-2679250.7150002038</v>
      </c>
    </row>
    <row r="18619" spans="1:11">
      <c r="A18619" s="10">
        <v>44358</v>
      </c>
      <c r="B18619" s="10">
        <v>44357</v>
      </c>
      <c r="C18619" t="s">
        <v>21938</v>
      </c>
      <c r="D18619" t="s">
        <v>21937</v>
      </c>
      <c r="E18619" t="s">
        <v>9265</v>
      </c>
      <c r="F18619" s="1">
        <v>-141</v>
      </c>
      <c r="I18619" s="13">
        <f t="shared" si="290"/>
        <v>-2679391.7150002038</v>
      </c>
    </row>
    <row r="18620" spans="1:11">
      <c r="A18620" s="15">
        <v>44358</v>
      </c>
      <c r="B18620" s="15">
        <v>44357</v>
      </c>
      <c r="C18620" s="16" t="s">
        <v>21936</v>
      </c>
      <c r="D18620" s="16" t="s">
        <v>21935</v>
      </c>
      <c r="E18620" s="16" t="s">
        <v>14</v>
      </c>
      <c r="F18620" s="17">
        <v>-495.16800000000001</v>
      </c>
      <c r="G18620" s="17"/>
      <c r="H18620" s="16"/>
      <c r="I18620" s="13">
        <f t="shared" si="290"/>
        <v>-2679886.8830002039</v>
      </c>
      <c r="K18620" s="1">
        <v>2682268.2969999998</v>
      </c>
    </row>
    <row r="18621" spans="1:11">
      <c r="A18621" s="10">
        <v>44361</v>
      </c>
      <c r="B18621" s="10">
        <v>44358</v>
      </c>
      <c r="C18621" t="s">
        <v>452</v>
      </c>
      <c r="D18621" t="s">
        <v>1325</v>
      </c>
      <c r="E18621" t="s">
        <v>11</v>
      </c>
      <c r="F18621" s="1">
        <v>-0.59499999999999997</v>
      </c>
      <c r="I18621" s="13">
        <f t="shared" si="290"/>
        <v>-2679887.4780002041</v>
      </c>
    </row>
    <row r="18622" spans="1:11">
      <c r="A18622" s="10">
        <v>44361</v>
      </c>
      <c r="B18622" s="10">
        <v>44358</v>
      </c>
      <c r="C18622" t="s">
        <v>21977</v>
      </c>
      <c r="D18622" t="s">
        <v>21976</v>
      </c>
      <c r="E18622" t="s">
        <v>11</v>
      </c>
      <c r="F18622" s="1">
        <v>-2474</v>
      </c>
      <c r="I18622" s="13">
        <f t="shared" si="290"/>
        <v>-2682361.4780002041</v>
      </c>
    </row>
    <row r="18623" spans="1:11">
      <c r="A18623" s="10">
        <v>44361</v>
      </c>
      <c r="B18623" s="10">
        <v>44358</v>
      </c>
      <c r="C18623" t="s">
        <v>12249</v>
      </c>
      <c r="D18623" t="s">
        <v>21974</v>
      </c>
      <c r="E18623" t="s">
        <v>11</v>
      </c>
      <c r="F18623" s="1">
        <v>-0.59499999999999997</v>
      </c>
      <c r="I18623" s="13">
        <f t="shared" si="290"/>
        <v>-2682362.0730002043</v>
      </c>
    </row>
    <row r="18624" spans="1:11">
      <c r="A18624" s="10">
        <v>44361</v>
      </c>
      <c r="B18624" s="10">
        <v>44358</v>
      </c>
      <c r="C18624" t="s">
        <v>21973</v>
      </c>
      <c r="D18624" t="s">
        <v>21972</v>
      </c>
      <c r="E18624" t="s">
        <v>11</v>
      </c>
      <c r="F18624" s="1">
        <v>-2568.7460000000001</v>
      </c>
      <c r="I18624" s="13">
        <f t="shared" si="290"/>
        <v>-2684930.8190002041</v>
      </c>
    </row>
    <row r="18625" spans="1:11">
      <c r="A18625" s="10">
        <v>44361</v>
      </c>
      <c r="B18625" s="10">
        <v>44358</v>
      </c>
      <c r="C18625" t="s">
        <v>21971</v>
      </c>
      <c r="D18625" t="s">
        <v>21970</v>
      </c>
      <c r="E18625" t="s">
        <v>11</v>
      </c>
      <c r="F18625" s="1">
        <v>-14973.869000000001</v>
      </c>
      <c r="I18625" s="13">
        <f t="shared" si="290"/>
        <v>-2699904.688000204</v>
      </c>
    </row>
    <row r="18626" spans="1:11">
      <c r="A18626" s="10">
        <v>44361</v>
      </c>
      <c r="B18626" s="10">
        <v>44358</v>
      </c>
      <c r="C18626" t="s">
        <v>21969</v>
      </c>
      <c r="D18626" t="s">
        <v>10659</v>
      </c>
      <c r="E18626" t="s">
        <v>4379</v>
      </c>
      <c r="F18626" s="1">
        <v>-1787.886</v>
      </c>
      <c r="I18626" s="13">
        <f t="shared" si="290"/>
        <v>-2701692.574000204</v>
      </c>
    </row>
    <row r="18627" spans="1:11">
      <c r="A18627" s="10">
        <v>44361</v>
      </c>
      <c r="B18627" s="10">
        <v>44358</v>
      </c>
      <c r="C18627" t="s">
        <v>452</v>
      </c>
      <c r="D18627" t="s">
        <v>2664</v>
      </c>
      <c r="E18627" t="s">
        <v>11</v>
      </c>
      <c r="F18627" s="1">
        <v>-0.59499999999999997</v>
      </c>
      <c r="I18627" s="13">
        <f t="shared" ref="I18627:I18690" si="291">I18626+F18627+G18627</f>
        <v>-2701693.1690002042</v>
      </c>
    </row>
    <row r="18628" spans="1:11">
      <c r="A18628" s="10">
        <v>44361</v>
      </c>
      <c r="B18628" s="10">
        <v>44358</v>
      </c>
      <c r="C18628" t="s">
        <v>21967</v>
      </c>
      <c r="D18628" t="s">
        <v>21966</v>
      </c>
      <c r="E18628" t="s">
        <v>21965</v>
      </c>
      <c r="F18628" s="1">
        <v>-1287</v>
      </c>
      <c r="I18628" s="13">
        <f t="shared" si="291"/>
        <v>-2702980.1690002042</v>
      </c>
    </row>
    <row r="18629" spans="1:11">
      <c r="A18629" s="10">
        <v>44361</v>
      </c>
      <c r="B18629" s="10">
        <v>44358</v>
      </c>
      <c r="C18629" t="s">
        <v>21964</v>
      </c>
      <c r="D18629" t="s">
        <v>21963</v>
      </c>
      <c r="E18629" t="s">
        <v>470</v>
      </c>
      <c r="F18629" s="1">
        <v>-1589.5440000000001</v>
      </c>
      <c r="I18629" s="13">
        <f t="shared" si="291"/>
        <v>-2704569.7130002044</v>
      </c>
    </row>
    <row r="18630" spans="1:11">
      <c r="A18630" s="10">
        <v>44361</v>
      </c>
      <c r="B18630" s="10">
        <v>44358</v>
      </c>
      <c r="C18630" t="s">
        <v>452</v>
      </c>
      <c r="D18630" t="s">
        <v>1974</v>
      </c>
      <c r="E18630" t="s">
        <v>11</v>
      </c>
      <c r="F18630" s="1">
        <v>-0.59499999999999997</v>
      </c>
      <c r="I18630" s="13">
        <f t="shared" si="291"/>
        <v>-2704570.3080002046</v>
      </c>
    </row>
    <row r="18631" spans="1:11">
      <c r="A18631" s="10">
        <v>44361</v>
      </c>
      <c r="B18631" s="10">
        <v>44358</v>
      </c>
      <c r="C18631" t="s">
        <v>21962</v>
      </c>
      <c r="D18631" t="s">
        <v>21961</v>
      </c>
      <c r="E18631" t="s">
        <v>11</v>
      </c>
      <c r="F18631" s="1">
        <v>-4653.0150000000003</v>
      </c>
      <c r="I18631" s="13">
        <f t="shared" si="291"/>
        <v>-2709223.3230002047</v>
      </c>
    </row>
    <row r="18632" spans="1:11">
      <c r="A18632" s="10">
        <v>44361</v>
      </c>
      <c r="B18632" s="10">
        <v>44358</v>
      </c>
      <c r="C18632" t="s">
        <v>21960</v>
      </c>
      <c r="D18632" t="s">
        <v>21959</v>
      </c>
      <c r="E18632" t="s">
        <v>10755</v>
      </c>
      <c r="F18632" s="1">
        <v>-1263.3610000000001</v>
      </c>
      <c r="I18632" s="13">
        <f t="shared" si="291"/>
        <v>-2710486.6840002048</v>
      </c>
    </row>
    <row r="18633" spans="1:11">
      <c r="A18633" s="10">
        <v>44361</v>
      </c>
      <c r="B18633" s="10">
        <v>44358</v>
      </c>
      <c r="C18633" t="s">
        <v>21958</v>
      </c>
      <c r="D18633" t="s">
        <v>21957</v>
      </c>
      <c r="E18633" t="s">
        <v>21956</v>
      </c>
      <c r="F18633" s="1">
        <v>-589.95100000000002</v>
      </c>
      <c r="I18633" s="13">
        <f t="shared" si="291"/>
        <v>-2711076.6350002047</v>
      </c>
    </row>
    <row r="18634" spans="1:11">
      <c r="A18634" s="10">
        <v>44361</v>
      </c>
      <c r="B18634" s="10">
        <v>44358</v>
      </c>
      <c r="C18634" t="s">
        <v>452</v>
      </c>
      <c r="D18634" t="s">
        <v>21954</v>
      </c>
      <c r="E18634" t="s">
        <v>11</v>
      </c>
      <c r="F18634" s="1">
        <v>-0.59499999999999997</v>
      </c>
      <c r="I18634" s="13">
        <f t="shared" si="291"/>
        <v>-2711077.2300002049</v>
      </c>
    </row>
    <row r="18635" spans="1:11">
      <c r="A18635" s="10">
        <v>44361</v>
      </c>
      <c r="B18635" s="10">
        <v>44358</v>
      </c>
      <c r="C18635" t="s">
        <v>452</v>
      </c>
      <c r="D18635" t="s">
        <v>1813</v>
      </c>
      <c r="E18635" t="s">
        <v>11</v>
      </c>
      <c r="F18635" s="1">
        <v>-0.59499999999999997</v>
      </c>
      <c r="I18635" s="13">
        <f t="shared" si="291"/>
        <v>-2711077.8250002051</v>
      </c>
    </row>
    <row r="18636" spans="1:11">
      <c r="A18636" s="10">
        <v>44357</v>
      </c>
      <c r="B18636" s="10">
        <v>44358</v>
      </c>
      <c r="C18636" t="s">
        <v>13039</v>
      </c>
      <c r="D18636" t="s">
        <v>1852</v>
      </c>
      <c r="E18636" t="s">
        <v>11</v>
      </c>
      <c r="G18636" s="1">
        <v>1500</v>
      </c>
      <c r="I18636" s="13">
        <f t="shared" si="291"/>
        <v>-2709577.8250002051</v>
      </c>
    </row>
    <row r="18637" spans="1:11">
      <c r="A18637" s="10">
        <v>44357</v>
      </c>
      <c r="B18637" s="10">
        <v>44358</v>
      </c>
      <c r="C18637" t="s">
        <v>16099</v>
      </c>
      <c r="D18637" t="s">
        <v>1525</v>
      </c>
      <c r="E18637" t="s">
        <v>11</v>
      </c>
      <c r="G18637" s="1">
        <v>3000</v>
      </c>
      <c r="I18637" s="13">
        <f t="shared" si="291"/>
        <v>-2706577.8250002051</v>
      </c>
    </row>
    <row r="18638" spans="1:11">
      <c r="A18638" s="10">
        <v>44357</v>
      </c>
      <c r="B18638" s="10">
        <v>44358</v>
      </c>
      <c r="C18638" t="s">
        <v>21921</v>
      </c>
      <c r="D18638" t="s">
        <v>21920</v>
      </c>
      <c r="E18638" t="s">
        <v>11</v>
      </c>
      <c r="G18638" s="1">
        <v>200000</v>
      </c>
      <c r="I18638" s="13">
        <f t="shared" si="291"/>
        <v>-2506577.8250002051</v>
      </c>
    </row>
    <row r="18639" spans="1:11">
      <c r="A18639" s="15">
        <v>44357</v>
      </c>
      <c r="B18639" s="15">
        <v>44358</v>
      </c>
      <c r="C18639" s="16" t="s">
        <v>21904</v>
      </c>
      <c r="D18639" s="16" t="s">
        <v>1400</v>
      </c>
      <c r="E18639" s="16" t="s">
        <v>11</v>
      </c>
      <c r="F18639" s="17"/>
      <c r="G18639" s="17">
        <v>2000</v>
      </c>
      <c r="H18639" s="16"/>
      <c r="I18639" s="13">
        <f t="shared" si="291"/>
        <v>-2504577.8250002051</v>
      </c>
      <c r="K18639" s="1">
        <v>2506959.2390000001</v>
      </c>
    </row>
    <row r="18640" spans="1:11">
      <c r="A18640" s="10">
        <v>44364</v>
      </c>
      <c r="B18640" s="10">
        <v>44361</v>
      </c>
      <c r="C18640" t="s">
        <v>857</v>
      </c>
      <c r="D18640" t="s">
        <v>22022</v>
      </c>
      <c r="E18640" t="s">
        <v>22021</v>
      </c>
      <c r="F18640" s="1">
        <v>-979</v>
      </c>
      <c r="I18640" s="13">
        <f t="shared" si="291"/>
        <v>-2505556.8250002051</v>
      </c>
    </row>
    <row r="18641" spans="1:11">
      <c r="A18641" s="10">
        <v>44362</v>
      </c>
      <c r="B18641" s="10">
        <v>44361</v>
      </c>
      <c r="C18641" t="s">
        <v>21996</v>
      </c>
      <c r="D18641" t="s">
        <v>21995</v>
      </c>
      <c r="E18641" t="s">
        <v>11</v>
      </c>
      <c r="F18641" s="1">
        <v>-297.90499999999997</v>
      </c>
      <c r="I18641" s="13">
        <f t="shared" si="291"/>
        <v>-2505854.7300002049</v>
      </c>
    </row>
    <row r="18642" spans="1:11">
      <c r="A18642" s="10">
        <v>44362</v>
      </c>
      <c r="B18642" s="10">
        <v>44361</v>
      </c>
      <c r="C18642" t="s">
        <v>27</v>
      </c>
      <c r="E18642" t="s">
        <v>11</v>
      </c>
      <c r="F18642" s="1">
        <v>-297.5</v>
      </c>
      <c r="I18642" s="13">
        <f t="shared" si="291"/>
        <v>-2506152.2300002049</v>
      </c>
    </row>
    <row r="18643" spans="1:11">
      <c r="A18643" s="10">
        <v>44362</v>
      </c>
      <c r="B18643" s="10">
        <v>44361</v>
      </c>
      <c r="C18643" t="s">
        <v>21994</v>
      </c>
      <c r="D18643" t="s">
        <v>21993</v>
      </c>
      <c r="E18643" t="s">
        <v>3567</v>
      </c>
      <c r="F18643" s="1">
        <v>-9753.134</v>
      </c>
      <c r="I18643" s="13">
        <f t="shared" si="291"/>
        <v>-2515905.364000205</v>
      </c>
    </row>
    <row r="18644" spans="1:11">
      <c r="A18644" s="10">
        <v>44362</v>
      </c>
      <c r="B18644" s="10">
        <v>44361</v>
      </c>
      <c r="C18644" t="s">
        <v>508</v>
      </c>
      <c r="E18644" t="s">
        <v>11</v>
      </c>
      <c r="F18644" s="1">
        <v>-675</v>
      </c>
      <c r="I18644" s="13">
        <f t="shared" si="291"/>
        <v>-2516580.364000205</v>
      </c>
    </row>
    <row r="18645" spans="1:11">
      <c r="A18645" s="10">
        <v>44362</v>
      </c>
      <c r="B18645" s="10">
        <v>44361</v>
      </c>
      <c r="C18645" t="s">
        <v>21992</v>
      </c>
      <c r="D18645" t="s">
        <v>21991</v>
      </c>
      <c r="E18645" t="s">
        <v>30</v>
      </c>
      <c r="F18645" s="1">
        <v>-431.142</v>
      </c>
      <c r="I18645" s="13">
        <f t="shared" si="291"/>
        <v>-2517011.5060002049</v>
      </c>
    </row>
    <row r="18646" spans="1:11">
      <c r="A18646" s="10">
        <v>44362</v>
      </c>
      <c r="B18646" s="10">
        <v>44361</v>
      </c>
      <c r="C18646" t="s">
        <v>31</v>
      </c>
      <c r="D18646" t="s">
        <v>21991</v>
      </c>
      <c r="E18646" t="s">
        <v>30</v>
      </c>
      <c r="F18646" s="1">
        <v>-1.7849999999999999</v>
      </c>
      <c r="I18646" s="13">
        <f t="shared" si="291"/>
        <v>-2517013.2910002051</v>
      </c>
    </row>
    <row r="18647" spans="1:11">
      <c r="A18647" s="10">
        <v>44362</v>
      </c>
      <c r="B18647" s="10">
        <v>44361</v>
      </c>
      <c r="C18647" t="s">
        <v>21990</v>
      </c>
      <c r="D18647" t="s">
        <v>21989</v>
      </c>
      <c r="E18647" t="s">
        <v>17974</v>
      </c>
      <c r="F18647" s="1">
        <v>-1071.4870000000001</v>
      </c>
      <c r="I18647" s="13">
        <f t="shared" si="291"/>
        <v>-2518084.7780002053</v>
      </c>
    </row>
    <row r="18648" spans="1:11">
      <c r="A18648" s="10">
        <v>44362</v>
      </c>
      <c r="B18648" s="10">
        <v>44361</v>
      </c>
      <c r="C18648" t="s">
        <v>21988</v>
      </c>
      <c r="D18648" t="s">
        <v>21987</v>
      </c>
      <c r="E18648" t="s">
        <v>3567</v>
      </c>
      <c r="F18648" s="1">
        <v>-22738.579000000002</v>
      </c>
      <c r="I18648" s="13">
        <f t="shared" si="291"/>
        <v>-2540823.3570002052</v>
      </c>
    </row>
    <row r="18649" spans="1:11">
      <c r="A18649" s="10">
        <v>44362</v>
      </c>
      <c r="B18649" s="10">
        <v>44361</v>
      </c>
      <c r="C18649" t="s">
        <v>21986</v>
      </c>
      <c r="D18649" t="s">
        <v>21985</v>
      </c>
      <c r="E18649" t="s">
        <v>329</v>
      </c>
      <c r="F18649" s="1">
        <v>-47995.199999999997</v>
      </c>
      <c r="I18649" s="13">
        <f t="shared" si="291"/>
        <v>-2588818.5570002054</v>
      </c>
    </row>
    <row r="18650" spans="1:11">
      <c r="A18650" s="10">
        <v>44362</v>
      </c>
      <c r="B18650" s="10">
        <v>44361</v>
      </c>
      <c r="C18650" t="s">
        <v>31</v>
      </c>
      <c r="D18650" t="s">
        <v>21985</v>
      </c>
      <c r="E18650" t="s">
        <v>329</v>
      </c>
      <c r="F18650" s="1">
        <v>-1.7849999999999999</v>
      </c>
      <c r="I18650" s="13">
        <f t="shared" si="291"/>
        <v>-2588820.3420002055</v>
      </c>
    </row>
    <row r="18651" spans="1:11">
      <c r="A18651" s="10">
        <v>44362</v>
      </c>
      <c r="B18651" s="10">
        <v>44361</v>
      </c>
      <c r="C18651" t="s">
        <v>21984</v>
      </c>
      <c r="D18651" t="s">
        <v>21983</v>
      </c>
      <c r="E18651" t="s">
        <v>10075</v>
      </c>
      <c r="F18651" s="1">
        <v>-42412.194000000003</v>
      </c>
      <c r="I18651" s="13">
        <f t="shared" si="291"/>
        <v>-2631232.5360002057</v>
      </c>
    </row>
    <row r="18652" spans="1:11">
      <c r="A18652" s="10">
        <v>44362</v>
      </c>
      <c r="B18652" s="10">
        <v>44361</v>
      </c>
      <c r="C18652" t="s">
        <v>31</v>
      </c>
      <c r="D18652" t="s">
        <v>21983</v>
      </c>
      <c r="E18652" t="s">
        <v>10075</v>
      </c>
      <c r="F18652" s="1">
        <v>-1.7849999999999999</v>
      </c>
      <c r="I18652" s="13">
        <f t="shared" si="291"/>
        <v>-2631234.3210002058</v>
      </c>
    </row>
    <row r="18653" spans="1:11">
      <c r="A18653" s="10">
        <v>44362</v>
      </c>
      <c r="B18653" s="10">
        <v>44361</v>
      </c>
      <c r="C18653" t="s">
        <v>21982</v>
      </c>
      <c r="D18653" t="s">
        <v>21981</v>
      </c>
      <c r="E18653" t="s">
        <v>11</v>
      </c>
      <c r="F18653" s="1">
        <v>-1142.8800000000001</v>
      </c>
      <c r="I18653" s="13">
        <f t="shared" si="291"/>
        <v>-2632377.2010002057</v>
      </c>
    </row>
    <row r="18654" spans="1:11">
      <c r="A18654" s="10">
        <v>44362</v>
      </c>
      <c r="B18654" s="10">
        <v>44361</v>
      </c>
      <c r="C18654" t="s">
        <v>21980</v>
      </c>
      <c r="D18654" t="s">
        <v>21979</v>
      </c>
      <c r="E18654" t="s">
        <v>21978</v>
      </c>
      <c r="F18654" s="1">
        <v>-1048.605</v>
      </c>
      <c r="I18654" s="13">
        <f t="shared" si="291"/>
        <v>-2633425.8060002057</v>
      </c>
    </row>
    <row r="18655" spans="1:11">
      <c r="A18655" s="15">
        <v>44358</v>
      </c>
      <c r="B18655" s="15">
        <v>44361</v>
      </c>
      <c r="C18655" s="16" t="s">
        <v>3721</v>
      </c>
      <c r="D18655" s="16"/>
      <c r="E18655" s="16" t="s">
        <v>11</v>
      </c>
      <c r="F18655" s="17"/>
      <c r="G18655" s="17">
        <v>200</v>
      </c>
      <c r="H18655" s="16"/>
      <c r="I18655" s="13">
        <f t="shared" si="291"/>
        <v>-2633225.8060002057</v>
      </c>
      <c r="K18655" s="1">
        <v>2635607.2289999998</v>
      </c>
    </row>
    <row r="18656" spans="1:11">
      <c r="A18656" s="10">
        <v>44364</v>
      </c>
      <c r="B18656" s="10">
        <v>44362</v>
      </c>
      <c r="C18656" t="s">
        <v>7</v>
      </c>
      <c r="D18656" t="s">
        <v>22037</v>
      </c>
      <c r="E18656" t="s">
        <v>22012</v>
      </c>
      <c r="F18656" s="1">
        <v>-7.6</v>
      </c>
      <c r="I18656" s="13">
        <f t="shared" si="291"/>
        <v>-2633233.4060002058</v>
      </c>
    </row>
    <row r="18657" spans="1:9">
      <c r="A18657" s="10">
        <v>44364</v>
      </c>
      <c r="B18657" s="10">
        <v>44362</v>
      </c>
      <c r="C18657" t="s">
        <v>96</v>
      </c>
      <c r="D18657" t="s">
        <v>22024</v>
      </c>
      <c r="E18657" t="s">
        <v>22023</v>
      </c>
      <c r="F18657" s="1">
        <v>-30</v>
      </c>
      <c r="I18657" s="13">
        <f t="shared" si="291"/>
        <v>-2633263.4060002058</v>
      </c>
    </row>
    <row r="18658" spans="1:9">
      <c r="A18658" s="10">
        <v>44364</v>
      </c>
      <c r="B18658" s="10">
        <v>44362</v>
      </c>
      <c r="C18658" t="s">
        <v>60</v>
      </c>
      <c r="D18658" t="s">
        <v>22020</v>
      </c>
      <c r="E18658" t="s">
        <v>22010</v>
      </c>
      <c r="F18658" s="1">
        <v>-10</v>
      </c>
      <c r="I18658" s="13">
        <f t="shared" si="291"/>
        <v>-2633273.4060002058</v>
      </c>
    </row>
    <row r="18659" spans="1:9">
      <c r="A18659" s="10">
        <v>44364</v>
      </c>
      <c r="B18659" s="10">
        <v>44362</v>
      </c>
      <c r="C18659" t="s">
        <v>105</v>
      </c>
      <c r="D18659" t="s">
        <v>22019</v>
      </c>
      <c r="E18659" t="s">
        <v>22018</v>
      </c>
      <c r="F18659" s="1">
        <v>-0.5</v>
      </c>
      <c r="I18659" s="13">
        <f t="shared" si="291"/>
        <v>-2633273.9060002058</v>
      </c>
    </row>
    <row r="18660" spans="1:9">
      <c r="A18660" s="10">
        <v>44364</v>
      </c>
      <c r="B18660" s="10">
        <v>44362</v>
      </c>
      <c r="C18660" t="s">
        <v>105</v>
      </c>
      <c r="D18660" t="s">
        <v>22017</v>
      </c>
      <c r="E18660" t="s">
        <v>22016</v>
      </c>
      <c r="F18660" s="1">
        <v>-0.5</v>
      </c>
      <c r="I18660" s="13">
        <f t="shared" si="291"/>
        <v>-2633274.4060002058</v>
      </c>
    </row>
    <row r="18661" spans="1:9">
      <c r="A18661" s="10">
        <v>44364</v>
      </c>
      <c r="B18661" s="10">
        <v>44362</v>
      </c>
      <c r="C18661" t="s">
        <v>96</v>
      </c>
      <c r="D18661" t="s">
        <v>22015</v>
      </c>
      <c r="E18661" t="s">
        <v>22014</v>
      </c>
      <c r="F18661" s="1">
        <v>-30</v>
      </c>
      <c r="I18661" s="13">
        <f t="shared" si="291"/>
        <v>-2633304.4060002058</v>
      </c>
    </row>
    <row r="18662" spans="1:9">
      <c r="A18662" s="10">
        <v>44364</v>
      </c>
      <c r="B18662" s="10">
        <v>44362</v>
      </c>
      <c r="C18662" t="s">
        <v>60</v>
      </c>
      <c r="D18662" t="s">
        <v>22013</v>
      </c>
      <c r="E18662" t="s">
        <v>22012</v>
      </c>
      <c r="F18662" s="1">
        <v>-10</v>
      </c>
      <c r="I18662" s="13">
        <f t="shared" si="291"/>
        <v>-2633314.4060002058</v>
      </c>
    </row>
    <row r="18663" spans="1:9">
      <c r="A18663" s="10">
        <v>44364</v>
      </c>
      <c r="B18663" s="10">
        <v>44362</v>
      </c>
      <c r="C18663" t="s">
        <v>7</v>
      </c>
      <c r="D18663" t="s">
        <v>22011</v>
      </c>
      <c r="E18663" t="s">
        <v>22010</v>
      </c>
      <c r="F18663" s="1">
        <v>-7.6</v>
      </c>
      <c r="I18663" s="13">
        <f t="shared" si="291"/>
        <v>-2633322.0060002059</v>
      </c>
    </row>
    <row r="18664" spans="1:9">
      <c r="A18664" s="10">
        <v>44363</v>
      </c>
      <c r="B18664" s="10">
        <v>44362</v>
      </c>
      <c r="C18664" t="s">
        <v>22007</v>
      </c>
      <c r="D18664" t="s">
        <v>22006</v>
      </c>
      <c r="E18664" t="s">
        <v>407</v>
      </c>
      <c r="F18664" s="1">
        <v>-2586.5680000000002</v>
      </c>
      <c r="I18664" s="13">
        <f t="shared" si="291"/>
        <v>-2635908.5740002058</v>
      </c>
    </row>
    <row r="18665" spans="1:9">
      <c r="A18665" s="10">
        <v>44363</v>
      </c>
      <c r="B18665" s="10">
        <v>44362</v>
      </c>
      <c r="C18665" t="s">
        <v>452</v>
      </c>
      <c r="D18665" t="s">
        <v>1401</v>
      </c>
      <c r="E18665" t="s">
        <v>11</v>
      </c>
      <c r="F18665" s="1">
        <v>-0.59499999999999997</v>
      </c>
      <c r="I18665" s="13">
        <f t="shared" si="291"/>
        <v>-2635909.169000206</v>
      </c>
    </row>
    <row r="18666" spans="1:9">
      <c r="A18666" s="10">
        <v>44363</v>
      </c>
      <c r="B18666" s="10">
        <v>44362</v>
      </c>
      <c r="C18666" t="s">
        <v>22003</v>
      </c>
      <c r="D18666" t="s">
        <v>22002</v>
      </c>
      <c r="E18666" t="s">
        <v>11</v>
      </c>
      <c r="F18666" s="1">
        <v>-800</v>
      </c>
      <c r="I18666" s="13">
        <f t="shared" si="291"/>
        <v>-2636709.169000206</v>
      </c>
    </row>
    <row r="18667" spans="1:9">
      <c r="A18667" s="10">
        <v>44363</v>
      </c>
      <c r="B18667" s="10">
        <v>44362</v>
      </c>
      <c r="C18667" t="s">
        <v>22001</v>
      </c>
      <c r="D18667" t="s">
        <v>22000</v>
      </c>
      <c r="E18667" t="s">
        <v>19739</v>
      </c>
      <c r="F18667" s="1">
        <v>-3596.75</v>
      </c>
      <c r="I18667" s="13">
        <f t="shared" si="291"/>
        <v>-2640305.919000206</v>
      </c>
    </row>
    <row r="18668" spans="1:9">
      <c r="A18668" s="10">
        <v>44363</v>
      </c>
      <c r="B18668" s="10">
        <v>44362</v>
      </c>
      <c r="C18668" t="s">
        <v>21999</v>
      </c>
      <c r="D18668" t="s">
        <v>21998</v>
      </c>
      <c r="E18668" t="s">
        <v>11</v>
      </c>
      <c r="F18668" s="1">
        <v>-1680.5</v>
      </c>
      <c r="I18668" s="13">
        <f t="shared" si="291"/>
        <v>-2641986.419000206</v>
      </c>
    </row>
    <row r="18669" spans="1:9">
      <c r="A18669" s="10">
        <v>44363</v>
      </c>
      <c r="B18669" s="10">
        <v>44362</v>
      </c>
      <c r="C18669" t="s">
        <v>452</v>
      </c>
      <c r="D18669" t="s">
        <v>1830</v>
      </c>
      <c r="E18669" t="s">
        <v>11</v>
      </c>
      <c r="F18669" s="1">
        <v>-0.59499999999999997</v>
      </c>
      <c r="I18669" s="13">
        <f t="shared" si="291"/>
        <v>-2641987.0140002063</v>
      </c>
    </row>
    <row r="18670" spans="1:9">
      <c r="A18670" s="10">
        <v>44363</v>
      </c>
      <c r="B18670" s="10">
        <v>44362</v>
      </c>
      <c r="C18670" t="s">
        <v>12249</v>
      </c>
      <c r="D18670" t="s">
        <v>21997</v>
      </c>
      <c r="E18670" t="s">
        <v>11</v>
      </c>
      <c r="F18670" s="1">
        <v>-0.59499999999999997</v>
      </c>
      <c r="I18670" s="13">
        <f t="shared" si="291"/>
        <v>-2641987.6090002065</v>
      </c>
    </row>
    <row r="18671" spans="1:9">
      <c r="A18671" s="10">
        <v>44362</v>
      </c>
      <c r="B18671" s="10">
        <v>44362</v>
      </c>
      <c r="C18671" t="s">
        <v>350</v>
      </c>
      <c r="E18671" t="s">
        <v>11</v>
      </c>
      <c r="F18671" s="1">
        <v>-2.9750000000000001</v>
      </c>
      <c r="I18671" s="13">
        <f t="shared" si="291"/>
        <v>-2641990.5840002066</v>
      </c>
    </row>
    <row r="18672" spans="1:9">
      <c r="A18672" s="10">
        <v>44362</v>
      </c>
      <c r="B18672" s="10">
        <v>44362</v>
      </c>
      <c r="C18672" t="s">
        <v>350</v>
      </c>
      <c r="E18672" t="s">
        <v>11</v>
      </c>
      <c r="F18672" s="1">
        <v>-2.9750000000000001</v>
      </c>
      <c r="I18672" s="13">
        <f t="shared" si="291"/>
        <v>-2641993.5590002066</v>
      </c>
    </row>
    <row r="18673" spans="1:11">
      <c r="A18673" s="10">
        <v>44361</v>
      </c>
      <c r="B18673" s="10">
        <v>44362</v>
      </c>
      <c r="C18673" t="s">
        <v>16376</v>
      </c>
      <c r="D18673" t="s">
        <v>1813</v>
      </c>
      <c r="E18673" t="s">
        <v>11</v>
      </c>
      <c r="G18673" s="1">
        <v>16000</v>
      </c>
      <c r="I18673" s="13">
        <f t="shared" si="291"/>
        <v>-2625993.5590002066</v>
      </c>
    </row>
    <row r="18674" spans="1:11">
      <c r="A18674" s="10">
        <v>44361</v>
      </c>
      <c r="B18674" s="10">
        <v>44362</v>
      </c>
      <c r="C18674" t="s">
        <v>21975</v>
      </c>
      <c r="D18674" t="s">
        <v>21974</v>
      </c>
      <c r="E18674" t="s">
        <v>11</v>
      </c>
      <c r="G18674" s="1">
        <v>100000</v>
      </c>
      <c r="I18674" s="13">
        <f t="shared" si="291"/>
        <v>-2525993.5590002066</v>
      </c>
    </row>
    <row r="18675" spans="1:11">
      <c r="A18675" s="10">
        <v>44361</v>
      </c>
      <c r="B18675" s="10">
        <v>44362</v>
      </c>
      <c r="C18675" t="s">
        <v>21968</v>
      </c>
      <c r="D18675" t="s">
        <v>2664</v>
      </c>
      <c r="E18675" t="s">
        <v>11</v>
      </c>
      <c r="G18675" s="1">
        <v>3000</v>
      </c>
      <c r="I18675" s="13">
        <f t="shared" si="291"/>
        <v>-2522993.5590002066</v>
      </c>
    </row>
    <row r="18676" spans="1:11">
      <c r="A18676" s="10">
        <v>44361</v>
      </c>
      <c r="B18676" s="10">
        <v>44362</v>
      </c>
      <c r="C18676" t="s">
        <v>13113</v>
      </c>
      <c r="D18676" t="s">
        <v>1974</v>
      </c>
      <c r="E18676" t="s">
        <v>11</v>
      </c>
      <c r="G18676" s="1">
        <v>15000</v>
      </c>
      <c r="I18676" s="13">
        <f t="shared" si="291"/>
        <v>-2507993.5590002066</v>
      </c>
    </row>
    <row r="18677" spans="1:11">
      <c r="A18677" s="10">
        <v>44361</v>
      </c>
      <c r="B18677" s="10">
        <v>44362</v>
      </c>
      <c r="C18677" t="s">
        <v>21955</v>
      </c>
      <c r="D18677" t="s">
        <v>21954</v>
      </c>
      <c r="E18677" t="s">
        <v>11</v>
      </c>
      <c r="G18677" s="1">
        <v>16000</v>
      </c>
      <c r="I18677" s="13">
        <f t="shared" si="291"/>
        <v>-2491993.5590002066</v>
      </c>
    </row>
    <row r="18678" spans="1:11">
      <c r="A18678" s="15">
        <v>44361</v>
      </c>
      <c r="B18678" s="15">
        <v>44362</v>
      </c>
      <c r="C18678" s="16" t="s">
        <v>21953</v>
      </c>
      <c r="D18678" s="16" t="s">
        <v>1325</v>
      </c>
      <c r="E18678" s="16" t="s">
        <v>11</v>
      </c>
      <c r="F18678" s="17"/>
      <c r="G18678" s="17">
        <v>3000</v>
      </c>
      <c r="H18678" s="16"/>
      <c r="I18678" s="13">
        <f t="shared" si="291"/>
        <v>-2488993.5590002066</v>
      </c>
      <c r="K18678" s="1">
        <v>2491374.9730000002</v>
      </c>
    </row>
    <row r="18679" spans="1:11">
      <c r="A18679" s="10">
        <v>44364</v>
      </c>
      <c r="B18679" s="10">
        <v>44363</v>
      </c>
      <c r="C18679" t="s">
        <v>22039</v>
      </c>
      <c r="D18679" t="s">
        <v>22038</v>
      </c>
      <c r="E18679" t="s">
        <v>18594</v>
      </c>
      <c r="F18679" s="1">
        <v>-5316.1819999999998</v>
      </c>
      <c r="I18679" s="13">
        <f t="shared" si="291"/>
        <v>-2494309.7410002067</v>
      </c>
    </row>
    <row r="18680" spans="1:11">
      <c r="A18680" s="10">
        <v>44364</v>
      </c>
      <c r="B18680" s="10">
        <v>44363</v>
      </c>
      <c r="C18680" t="s">
        <v>22036</v>
      </c>
      <c r="D18680" t="s">
        <v>22035</v>
      </c>
      <c r="E18680" t="s">
        <v>17321</v>
      </c>
      <c r="F18680" s="1">
        <v>-2048.558</v>
      </c>
      <c r="I18680" s="13">
        <f t="shared" si="291"/>
        <v>-2496358.2990002069</v>
      </c>
    </row>
    <row r="18681" spans="1:11">
      <c r="A18681" s="10">
        <v>44364</v>
      </c>
      <c r="B18681" s="10">
        <v>44363</v>
      </c>
      <c r="C18681" t="s">
        <v>22034</v>
      </c>
      <c r="D18681" t="s">
        <v>22033</v>
      </c>
      <c r="E18681" t="s">
        <v>11939</v>
      </c>
      <c r="F18681" s="1">
        <v>-198000</v>
      </c>
      <c r="I18681" s="13">
        <f t="shared" si="291"/>
        <v>-2694358.2990002069</v>
      </c>
    </row>
    <row r="18682" spans="1:11">
      <c r="A18682" s="10">
        <v>44364</v>
      </c>
      <c r="B18682" s="10">
        <v>44363</v>
      </c>
      <c r="C18682" t="s">
        <v>31</v>
      </c>
      <c r="D18682" t="s">
        <v>22033</v>
      </c>
      <c r="E18682" t="s">
        <v>11939</v>
      </c>
      <c r="F18682" s="1">
        <v>-1.7849999999999999</v>
      </c>
      <c r="I18682" s="13">
        <f t="shared" si="291"/>
        <v>-2694360.084000207</v>
      </c>
    </row>
    <row r="18683" spans="1:11">
      <c r="A18683" s="10">
        <v>44364</v>
      </c>
      <c r="B18683" s="10">
        <v>44363</v>
      </c>
      <c r="C18683" t="s">
        <v>22032</v>
      </c>
      <c r="D18683" t="s">
        <v>22031</v>
      </c>
      <c r="E18683" t="s">
        <v>484</v>
      </c>
      <c r="F18683" s="1">
        <v>-940.7</v>
      </c>
      <c r="I18683" s="13">
        <f t="shared" si="291"/>
        <v>-2695300.7840002072</v>
      </c>
    </row>
    <row r="18684" spans="1:11">
      <c r="A18684" s="10">
        <v>44364</v>
      </c>
      <c r="B18684" s="10">
        <v>44363</v>
      </c>
      <c r="C18684" t="s">
        <v>22030</v>
      </c>
      <c r="D18684" t="s">
        <v>22029</v>
      </c>
      <c r="E18684" t="s">
        <v>237</v>
      </c>
      <c r="F18684" s="1">
        <v>-176013.44699999999</v>
      </c>
      <c r="I18684" s="13">
        <f t="shared" si="291"/>
        <v>-2871314.2310002074</v>
      </c>
    </row>
    <row r="18685" spans="1:11">
      <c r="A18685" s="10">
        <v>44364</v>
      </c>
      <c r="B18685" s="10">
        <v>44363</v>
      </c>
      <c r="C18685" t="s">
        <v>22028</v>
      </c>
      <c r="D18685" t="s">
        <v>22027</v>
      </c>
      <c r="E18685" t="s">
        <v>484</v>
      </c>
      <c r="F18685" s="1">
        <v>-2227.203</v>
      </c>
      <c r="I18685" s="13">
        <f t="shared" si="291"/>
        <v>-2873541.4340002076</v>
      </c>
    </row>
    <row r="18686" spans="1:11">
      <c r="A18686" s="10">
        <v>44364</v>
      </c>
      <c r="B18686" s="10">
        <v>44363</v>
      </c>
      <c r="C18686" t="s">
        <v>22026</v>
      </c>
      <c r="D18686" t="s">
        <v>22025</v>
      </c>
      <c r="E18686" t="s">
        <v>11</v>
      </c>
      <c r="F18686" s="1">
        <v>-237.64099999999999</v>
      </c>
      <c r="I18686" s="13">
        <f t="shared" si="291"/>
        <v>-2873779.0750002074</v>
      </c>
    </row>
    <row r="18687" spans="1:11">
      <c r="A18687" s="15">
        <v>44364</v>
      </c>
      <c r="B18687" s="15">
        <v>44363</v>
      </c>
      <c r="C18687" s="16" t="s">
        <v>22009</v>
      </c>
      <c r="D18687" s="16" t="s">
        <v>22008</v>
      </c>
      <c r="E18687" s="16" t="s">
        <v>17321</v>
      </c>
      <c r="F18687" s="17">
        <v>-162</v>
      </c>
      <c r="G18687" s="17"/>
      <c r="H18687" s="16"/>
      <c r="I18687" s="13">
        <f t="shared" si="291"/>
        <v>-2873941.0750002074</v>
      </c>
      <c r="K18687" s="1">
        <v>2876322.4890000001</v>
      </c>
    </row>
    <row r="18688" spans="1:11">
      <c r="A18688" s="10">
        <v>44365</v>
      </c>
      <c r="B18688" s="10">
        <v>44364</v>
      </c>
      <c r="C18688" t="s">
        <v>857</v>
      </c>
      <c r="D18688" t="s">
        <v>22057</v>
      </c>
      <c r="E18688" t="s">
        <v>22056</v>
      </c>
      <c r="F18688" s="1">
        <v>-57.5</v>
      </c>
      <c r="I18688" s="13">
        <f t="shared" si="291"/>
        <v>-2873998.5750002074</v>
      </c>
    </row>
    <row r="18689" spans="1:11">
      <c r="A18689" s="10">
        <v>44365</v>
      </c>
      <c r="B18689" s="10">
        <v>44364</v>
      </c>
      <c r="C18689" t="s">
        <v>452</v>
      </c>
      <c r="D18689" t="s">
        <v>8412</v>
      </c>
      <c r="E18689" t="s">
        <v>11</v>
      </c>
      <c r="F18689" s="1">
        <v>-0.59499999999999997</v>
      </c>
      <c r="I18689" s="13">
        <f t="shared" si="291"/>
        <v>-2873999.1700002076</v>
      </c>
    </row>
    <row r="18690" spans="1:11">
      <c r="A18690" s="10">
        <v>44365</v>
      </c>
      <c r="B18690" s="10">
        <v>44364</v>
      </c>
      <c r="C18690" t="s">
        <v>22054</v>
      </c>
      <c r="D18690" t="s">
        <v>22053</v>
      </c>
      <c r="E18690" t="s">
        <v>11</v>
      </c>
      <c r="F18690" s="1">
        <v>-1522.3510000000001</v>
      </c>
      <c r="I18690" s="13">
        <f t="shared" si="291"/>
        <v>-2875521.5210002074</v>
      </c>
    </row>
    <row r="18691" spans="1:11">
      <c r="A18691" s="10">
        <v>44365</v>
      </c>
      <c r="B18691" s="10">
        <v>44364</v>
      </c>
      <c r="C18691" t="s">
        <v>452</v>
      </c>
      <c r="D18691" t="s">
        <v>1838</v>
      </c>
      <c r="E18691" t="s">
        <v>11</v>
      </c>
      <c r="F18691" s="1">
        <v>-0.59499999999999997</v>
      </c>
      <c r="I18691" s="13">
        <f t="shared" ref="I18691:I18754" si="292">I18690+F18691+G18691</f>
        <v>-2875522.1160002076</v>
      </c>
    </row>
    <row r="18692" spans="1:11">
      <c r="A18692" s="10">
        <v>44365</v>
      </c>
      <c r="B18692" s="10">
        <v>44364</v>
      </c>
      <c r="C18692" t="s">
        <v>22052</v>
      </c>
      <c r="D18692" t="s">
        <v>22051</v>
      </c>
      <c r="E18692" t="s">
        <v>347</v>
      </c>
      <c r="F18692" s="1">
        <v>-1618.2370000000001</v>
      </c>
      <c r="I18692" s="13">
        <f t="shared" si="292"/>
        <v>-2877140.3530002078</v>
      </c>
    </row>
    <row r="18693" spans="1:11">
      <c r="A18693" s="10">
        <v>44365</v>
      </c>
      <c r="B18693" s="10">
        <v>44364</v>
      </c>
      <c r="C18693" t="s">
        <v>22050</v>
      </c>
      <c r="D18693" t="s">
        <v>22049</v>
      </c>
      <c r="E18693" t="s">
        <v>488</v>
      </c>
      <c r="F18693" s="1">
        <v>-1011.145</v>
      </c>
      <c r="I18693" s="13">
        <f t="shared" si="292"/>
        <v>-2878151.4980002078</v>
      </c>
    </row>
    <row r="18694" spans="1:11">
      <c r="A18694" s="10">
        <v>44365</v>
      </c>
      <c r="B18694" s="10">
        <v>44364</v>
      </c>
      <c r="C18694" t="s">
        <v>22048</v>
      </c>
      <c r="D18694" t="s">
        <v>22047</v>
      </c>
      <c r="E18694" t="s">
        <v>11</v>
      </c>
      <c r="F18694" s="1">
        <v>-258.3</v>
      </c>
      <c r="I18694" s="13">
        <f t="shared" si="292"/>
        <v>-2878409.7980002076</v>
      </c>
    </row>
    <row r="18695" spans="1:11">
      <c r="A18695" s="10">
        <v>44365</v>
      </c>
      <c r="B18695" s="10">
        <v>44364</v>
      </c>
      <c r="C18695" t="s">
        <v>452</v>
      </c>
      <c r="D18695" t="s">
        <v>1039</v>
      </c>
      <c r="E18695" t="s">
        <v>11</v>
      </c>
      <c r="F18695" s="1">
        <v>-0.59499999999999997</v>
      </c>
      <c r="I18695" s="13">
        <f t="shared" si="292"/>
        <v>-2878410.3930002078</v>
      </c>
    </row>
    <row r="18696" spans="1:11">
      <c r="A18696" s="10">
        <v>44365</v>
      </c>
      <c r="B18696" s="10">
        <v>44364</v>
      </c>
      <c r="C18696" t="s">
        <v>22045</v>
      </c>
      <c r="D18696" t="s">
        <v>22044</v>
      </c>
      <c r="E18696" t="s">
        <v>347</v>
      </c>
      <c r="F18696" s="1">
        <v>-838.92499999999995</v>
      </c>
      <c r="I18696" s="13">
        <f t="shared" si="292"/>
        <v>-2879249.3180002077</v>
      </c>
    </row>
    <row r="18697" spans="1:11">
      <c r="A18697" s="10">
        <v>44365</v>
      </c>
      <c r="B18697" s="10">
        <v>44364</v>
      </c>
      <c r="C18697" t="s">
        <v>452</v>
      </c>
      <c r="D18697" t="s">
        <v>1895</v>
      </c>
      <c r="E18697" t="s">
        <v>11</v>
      </c>
      <c r="F18697" s="1">
        <v>-0.59499999999999997</v>
      </c>
      <c r="I18697" s="13">
        <f t="shared" si="292"/>
        <v>-2879249.9130002079</v>
      </c>
    </row>
    <row r="18698" spans="1:11">
      <c r="A18698" s="10">
        <v>44365</v>
      </c>
      <c r="B18698" s="10">
        <v>44364</v>
      </c>
      <c r="C18698" t="s">
        <v>12249</v>
      </c>
      <c r="D18698" t="s">
        <v>22042</v>
      </c>
      <c r="E18698" t="s">
        <v>11</v>
      </c>
      <c r="F18698" s="1">
        <v>-0.59499999999999997</v>
      </c>
      <c r="I18698" s="13">
        <f t="shared" si="292"/>
        <v>-2879250.5080002081</v>
      </c>
    </row>
    <row r="18699" spans="1:11">
      <c r="A18699" s="10">
        <v>44365</v>
      </c>
      <c r="B18699" s="10">
        <v>44364</v>
      </c>
      <c r="C18699" t="s">
        <v>857</v>
      </c>
      <c r="D18699" t="s">
        <v>22041</v>
      </c>
      <c r="E18699" t="s">
        <v>22040</v>
      </c>
      <c r="F18699" s="1">
        <v>-857</v>
      </c>
      <c r="I18699" s="13">
        <f t="shared" si="292"/>
        <v>-2880107.5080002081</v>
      </c>
    </row>
    <row r="18700" spans="1:11">
      <c r="A18700" s="10">
        <v>44363</v>
      </c>
      <c r="B18700" s="10">
        <v>44364</v>
      </c>
      <c r="C18700" t="s">
        <v>22005</v>
      </c>
      <c r="D18700" t="s">
        <v>1401</v>
      </c>
      <c r="E18700" t="s">
        <v>11</v>
      </c>
      <c r="G18700" s="1">
        <v>21000</v>
      </c>
      <c r="I18700" s="13">
        <f t="shared" si="292"/>
        <v>-2859107.5080002081</v>
      </c>
    </row>
    <row r="18701" spans="1:11">
      <c r="A18701" s="10">
        <v>44363</v>
      </c>
      <c r="B18701" s="10">
        <v>44364</v>
      </c>
      <c r="C18701" t="s">
        <v>22004</v>
      </c>
      <c r="D18701" t="s">
        <v>21997</v>
      </c>
      <c r="E18701" t="s">
        <v>11</v>
      </c>
      <c r="G18701" s="1">
        <v>200000</v>
      </c>
      <c r="I18701" s="13">
        <f t="shared" si="292"/>
        <v>-2659107.5080002081</v>
      </c>
    </row>
    <row r="18702" spans="1:11">
      <c r="A18702" s="10">
        <v>44363</v>
      </c>
      <c r="B18702" s="10">
        <v>44364</v>
      </c>
      <c r="C18702" t="s">
        <v>16470</v>
      </c>
      <c r="D18702" t="s">
        <v>1830</v>
      </c>
      <c r="E18702" t="s">
        <v>11</v>
      </c>
      <c r="G18702" s="1">
        <v>10000</v>
      </c>
      <c r="I18702" s="13">
        <f t="shared" si="292"/>
        <v>-2649107.5080002081</v>
      </c>
    </row>
    <row r="18703" spans="1:11">
      <c r="A18703" s="10">
        <v>44362</v>
      </c>
      <c r="B18703" s="10">
        <v>44364</v>
      </c>
      <c r="C18703" t="s">
        <v>14220</v>
      </c>
      <c r="E18703" t="s">
        <v>11</v>
      </c>
      <c r="F18703" s="1">
        <v>-20</v>
      </c>
      <c r="I18703" s="13">
        <f t="shared" si="292"/>
        <v>-2649127.5080002081</v>
      </c>
    </row>
    <row r="18704" spans="1:11">
      <c r="A18704" s="15">
        <v>44362</v>
      </c>
      <c r="B18704" s="15">
        <v>44364</v>
      </c>
      <c r="C18704" s="16" t="s">
        <v>7</v>
      </c>
      <c r="D18704" s="16"/>
      <c r="E18704" s="16" t="s">
        <v>11</v>
      </c>
      <c r="F18704" s="17">
        <v>-3.8</v>
      </c>
      <c r="G18704" s="17"/>
      <c r="H18704" s="16"/>
      <c r="I18704" s="13">
        <f t="shared" si="292"/>
        <v>-2649131.3080002079</v>
      </c>
      <c r="K18704" s="1">
        <v>2651512.7220000001</v>
      </c>
    </row>
    <row r="18705" spans="1:9">
      <c r="A18705" s="10">
        <v>44369</v>
      </c>
      <c r="B18705" s="10">
        <v>44365</v>
      </c>
      <c r="C18705" t="s">
        <v>105</v>
      </c>
      <c r="D18705" t="s">
        <v>22100</v>
      </c>
      <c r="E18705" t="s">
        <v>22099</v>
      </c>
      <c r="F18705" s="1">
        <v>-0.5</v>
      </c>
      <c r="I18705" s="13">
        <f t="shared" si="292"/>
        <v>-2649131.8080002079</v>
      </c>
    </row>
    <row r="18706" spans="1:9">
      <c r="A18706" s="10">
        <v>44369</v>
      </c>
      <c r="B18706" s="10">
        <v>44365</v>
      </c>
      <c r="C18706" t="s">
        <v>33</v>
      </c>
      <c r="D18706" t="s">
        <v>22098</v>
      </c>
      <c r="E18706" t="s">
        <v>22097</v>
      </c>
      <c r="F18706" s="1">
        <v>-40</v>
      </c>
      <c r="I18706" s="13">
        <f t="shared" si="292"/>
        <v>-2649171.8080002079</v>
      </c>
    </row>
    <row r="18707" spans="1:9">
      <c r="A18707" s="10">
        <v>44369</v>
      </c>
      <c r="B18707" s="10">
        <v>44365</v>
      </c>
      <c r="C18707" t="s">
        <v>170</v>
      </c>
      <c r="D18707" t="s">
        <v>22096</v>
      </c>
      <c r="E18707" t="s">
        <v>22095</v>
      </c>
      <c r="F18707" s="1">
        <v>-20</v>
      </c>
      <c r="I18707" s="13">
        <f t="shared" si="292"/>
        <v>-2649191.8080002079</v>
      </c>
    </row>
    <row r="18708" spans="1:9">
      <c r="A18708" s="10">
        <v>44369</v>
      </c>
      <c r="B18708" s="10">
        <v>44365</v>
      </c>
      <c r="C18708" t="s">
        <v>60</v>
      </c>
      <c r="D18708" t="s">
        <v>22094</v>
      </c>
      <c r="E18708" t="s">
        <v>22091</v>
      </c>
      <c r="F18708" s="1">
        <v>-10</v>
      </c>
      <c r="I18708" s="13">
        <f t="shared" si="292"/>
        <v>-2649201.8080002079</v>
      </c>
    </row>
    <row r="18709" spans="1:9">
      <c r="A18709" s="10">
        <v>44369</v>
      </c>
      <c r="B18709" s="10">
        <v>44365</v>
      </c>
      <c r="C18709" t="s">
        <v>7</v>
      </c>
      <c r="D18709" t="s">
        <v>22093</v>
      </c>
      <c r="E18709" t="s">
        <v>22091</v>
      </c>
      <c r="F18709" s="1">
        <v>-5.7</v>
      </c>
      <c r="I18709" s="13">
        <f t="shared" si="292"/>
        <v>-2649207.5080002081</v>
      </c>
    </row>
    <row r="18710" spans="1:9">
      <c r="A18710" s="10">
        <v>44369</v>
      </c>
      <c r="B18710" s="10">
        <v>44365</v>
      </c>
      <c r="C18710" t="s">
        <v>7</v>
      </c>
      <c r="D18710" t="s">
        <v>22092</v>
      </c>
      <c r="E18710" t="s">
        <v>22091</v>
      </c>
      <c r="F18710" s="1">
        <v>-7.6</v>
      </c>
      <c r="I18710" s="13">
        <f t="shared" si="292"/>
        <v>-2649215.1080002082</v>
      </c>
    </row>
    <row r="18711" spans="1:9">
      <c r="A18711" s="10">
        <v>44369</v>
      </c>
      <c r="B18711" s="10">
        <v>44365</v>
      </c>
      <c r="C18711" t="s">
        <v>7</v>
      </c>
      <c r="D18711" t="s">
        <v>22090</v>
      </c>
      <c r="E18711" t="s">
        <v>22088</v>
      </c>
      <c r="F18711" s="1">
        <v>-5.7</v>
      </c>
      <c r="I18711" s="13">
        <f t="shared" si="292"/>
        <v>-2649220.8080002083</v>
      </c>
    </row>
    <row r="18712" spans="1:9">
      <c r="A18712" s="10">
        <v>44369</v>
      </c>
      <c r="B18712" s="10">
        <v>44365</v>
      </c>
      <c r="C18712" t="s">
        <v>60</v>
      </c>
      <c r="D18712" t="s">
        <v>22089</v>
      </c>
      <c r="E18712" t="s">
        <v>22088</v>
      </c>
      <c r="F18712" s="1">
        <v>-10</v>
      </c>
      <c r="I18712" s="13">
        <f t="shared" si="292"/>
        <v>-2649230.8080002083</v>
      </c>
    </row>
    <row r="18713" spans="1:9">
      <c r="A18713" s="10">
        <v>44369</v>
      </c>
      <c r="B18713" s="10">
        <v>44365</v>
      </c>
      <c r="C18713" t="s">
        <v>170</v>
      </c>
      <c r="D18713" t="s">
        <v>22087</v>
      </c>
      <c r="E18713" t="s">
        <v>22086</v>
      </c>
      <c r="F18713" s="1">
        <v>-20</v>
      </c>
      <c r="I18713" s="13">
        <f t="shared" si="292"/>
        <v>-2649250.8080002083</v>
      </c>
    </row>
    <row r="18714" spans="1:9">
      <c r="A18714" s="10">
        <v>44369</v>
      </c>
      <c r="B18714" s="10">
        <v>44365</v>
      </c>
      <c r="C18714" t="s">
        <v>105</v>
      </c>
      <c r="D18714" t="s">
        <v>22085</v>
      </c>
      <c r="E18714" t="s">
        <v>22084</v>
      </c>
      <c r="F18714" s="1">
        <v>-0.5</v>
      </c>
      <c r="I18714" s="13">
        <f t="shared" si="292"/>
        <v>-2649251.3080002083</v>
      </c>
    </row>
    <row r="18715" spans="1:9">
      <c r="A18715" s="10">
        <v>44368</v>
      </c>
      <c r="B18715" s="10">
        <v>44365</v>
      </c>
      <c r="C18715" t="s">
        <v>22081</v>
      </c>
      <c r="D18715" t="s">
        <v>22058</v>
      </c>
      <c r="E18715" t="s">
        <v>541</v>
      </c>
      <c r="F18715" s="1">
        <v>-5626.3519999999999</v>
      </c>
      <c r="I18715" s="13">
        <f t="shared" si="292"/>
        <v>-2654877.6600002083</v>
      </c>
    </row>
    <row r="18716" spans="1:9">
      <c r="A18716" s="10">
        <v>44368</v>
      </c>
      <c r="B18716" s="10">
        <v>44365</v>
      </c>
      <c r="C18716" t="s">
        <v>857</v>
      </c>
      <c r="D18716" t="s">
        <v>22080</v>
      </c>
      <c r="E18716" t="s">
        <v>22079</v>
      </c>
      <c r="F18716" s="1">
        <v>-475.92</v>
      </c>
      <c r="I18716" s="13">
        <f t="shared" si="292"/>
        <v>-2655353.5800002082</v>
      </c>
    </row>
    <row r="18717" spans="1:9">
      <c r="A18717" s="10">
        <v>44368</v>
      </c>
      <c r="B18717" s="10">
        <v>44365</v>
      </c>
      <c r="C18717" t="s">
        <v>22078</v>
      </c>
      <c r="D18717" t="s">
        <v>22077</v>
      </c>
      <c r="E18717" t="s">
        <v>7676</v>
      </c>
      <c r="F18717" s="1">
        <v>-1199.623</v>
      </c>
      <c r="I18717" s="13">
        <f t="shared" si="292"/>
        <v>-2656553.2030002084</v>
      </c>
    </row>
    <row r="18718" spans="1:9">
      <c r="A18718" s="10">
        <v>44368</v>
      </c>
      <c r="B18718" s="10">
        <v>44365</v>
      </c>
      <c r="C18718" t="s">
        <v>22076</v>
      </c>
      <c r="D18718" t="s">
        <v>22075</v>
      </c>
      <c r="E18718" t="s">
        <v>11</v>
      </c>
      <c r="F18718" s="1">
        <v>-14392.383</v>
      </c>
      <c r="I18718" s="13">
        <f t="shared" si="292"/>
        <v>-2670945.5860002083</v>
      </c>
    </row>
    <row r="18719" spans="1:9">
      <c r="A18719" s="10">
        <v>44368</v>
      </c>
      <c r="B18719" s="10">
        <v>44365</v>
      </c>
      <c r="C18719" t="s">
        <v>22074</v>
      </c>
      <c r="D18719" t="s">
        <v>22073</v>
      </c>
      <c r="E18719" t="s">
        <v>19659</v>
      </c>
      <c r="F18719" s="1">
        <v>-286.2</v>
      </c>
      <c r="I18719" s="13">
        <f t="shared" si="292"/>
        <v>-2671231.7860002085</v>
      </c>
    </row>
    <row r="18720" spans="1:9">
      <c r="A18720" s="10">
        <v>44368</v>
      </c>
      <c r="B18720" s="10">
        <v>44365</v>
      </c>
      <c r="C18720" t="s">
        <v>22072</v>
      </c>
      <c r="D18720" t="s">
        <v>22071</v>
      </c>
      <c r="E18720" t="s">
        <v>494</v>
      </c>
      <c r="F18720" s="1">
        <v>-1740.4949999999999</v>
      </c>
      <c r="I18720" s="13">
        <f t="shared" si="292"/>
        <v>-2672972.2810002086</v>
      </c>
    </row>
    <row r="18721" spans="1:9">
      <c r="A18721" s="10">
        <v>44368</v>
      </c>
      <c r="B18721" s="10">
        <v>44365</v>
      </c>
      <c r="C18721" t="s">
        <v>22070</v>
      </c>
      <c r="D18721" t="s">
        <v>22069</v>
      </c>
      <c r="E18721" t="s">
        <v>401</v>
      </c>
      <c r="F18721" s="1">
        <v>-3930.5459999999998</v>
      </c>
      <c r="I18721" s="13">
        <f t="shared" si="292"/>
        <v>-2676902.8270002087</v>
      </c>
    </row>
    <row r="18722" spans="1:9">
      <c r="A18722" s="10">
        <v>44368</v>
      </c>
      <c r="B18722" s="10">
        <v>44365</v>
      </c>
      <c r="C18722" t="s">
        <v>31</v>
      </c>
      <c r="D18722" t="s">
        <v>22069</v>
      </c>
      <c r="E18722" t="s">
        <v>401</v>
      </c>
      <c r="F18722" s="1">
        <v>-1.7849999999999999</v>
      </c>
      <c r="I18722" s="13">
        <f t="shared" si="292"/>
        <v>-2676904.6120002088</v>
      </c>
    </row>
    <row r="18723" spans="1:9">
      <c r="A18723" s="10">
        <v>44368</v>
      </c>
      <c r="B18723" s="10">
        <v>44365</v>
      </c>
      <c r="C18723" t="s">
        <v>22068</v>
      </c>
      <c r="D18723" t="s">
        <v>22067</v>
      </c>
      <c r="E18723" t="s">
        <v>4012</v>
      </c>
      <c r="F18723" s="1">
        <v>-1592.778</v>
      </c>
      <c r="I18723" s="13">
        <f t="shared" si="292"/>
        <v>-2678497.3900002087</v>
      </c>
    </row>
    <row r="18724" spans="1:9">
      <c r="A18724" s="10">
        <v>44368</v>
      </c>
      <c r="B18724" s="10">
        <v>44365</v>
      </c>
      <c r="C18724" t="s">
        <v>31</v>
      </c>
      <c r="D18724" t="s">
        <v>22067</v>
      </c>
      <c r="E18724" t="s">
        <v>4012</v>
      </c>
      <c r="F18724" s="1">
        <v>-1.7849999999999999</v>
      </c>
      <c r="I18724" s="13">
        <f t="shared" si="292"/>
        <v>-2678499.1750002089</v>
      </c>
    </row>
    <row r="18725" spans="1:9">
      <c r="A18725" s="10">
        <v>44368</v>
      </c>
      <c r="B18725" s="10">
        <v>44365</v>
      </c>
      <c r="C18725" t="s">
        <v>22066</v>
      </c>
      <c r="D18725" t="s">
        <v>22065</v>
      </c>
      <c r="E18725" t="s">
        <v>139</v>
      </c>
      <c r="F18725" s="1">
        <v>-2397.712</v>
      </c>
      <c r="I18725" s="13">
        <f t="shared" si="292"/>
        <v>-2680896.8870002087</v>
      </c>
    </row>
    <row r="18726" spans="1:9">
      <c r="A18726" s="10">
        <v>44368</v>
      </c>
      <c r="B18726" s="10">
        <v>44365</v>
      </c>
      <c r="C18726" t="s">
        <v>31</v>
      </c>
      <c r="D18726" t="s">
        <v>22065</v>
      </c>
      <c r="E18726" t="s">
        <v>139</v>
      </c>
      <c r="F18726" s="1">
        <v>-1.7849999999999999</v>
      </c>
      <c r="I18726" s="13">
        <f t="shared" si="292"/>
        <v>-2680898.6720002089</v>
      </c>
    </row>
    <row r="18727" spans="1:9">
      <c r="A18727" s="10">
        <v>44368</v>
      </c>
      <c r="B18727" s="10">
        <v>44365</v>
      </c>
      <c r="C18727" t="s">
        <v>22064</v>
      </c>
      <c r="D18727" t="s">
        <v>22063</v>
      </c>
      <c r="E18727" t="s">
        <v>494</v>
      </c>
      <c r="F18727" s="1">
        <v>-722.15</v>
      </c>
      <c r="I18727" s="13">
        <f t="shared" si="292"/>
        <v>-2681620.8220002088</v>
      </c>
    </row>
    <row r="18728" spans="1:9">
      <c r="A18728" s="10">
        <v>44368</v>
      </c>
      <c r="B18728" s="10">
        <v>44365</v>
      </c>
      <c r="C18728" t="s">
        <v>22062</v>
      </c>
      <c r="D18728" t="s">
        <v>22061</v>
      </c>
      <c r="E18728" t="s">
        <v>8248</v>
      </c>
      <c r="F18728" s="1">
        <v>-310</v>
      </c>
      <c r="I18728" s="13">
        <f t="shared" si="292"/>
        <v>-2681930.8220002088</v>
      </c>
    </row>
    <row r="18729" spans="1:9">
      <c r="A18729" s="10">
        <v>44368</v>
      </c>
      <c r="B18729" s="10">
        <v>44365</v>
      </c>
      <c r="C18729" t="s">
        <v>22060</v>
      </c>
      <c r="D18729" t="s">
        <v>22059</v>
      </c>
      <c r="E18729" t="s">
        <v>494</v>
      </c>
      <c r="F18729" s="1">
        <v>-514.44000000000005</v>
      </c>
      <c r="I18729" s="13">
        <f t="shared" si="292"/>
        <v>-2682445.2620002087</v>
      </c>
    </row>
    <row r="18730" spans="1:9">
      <c r="A18730" s="10">
        <v>44368</v>
      </c>
      <c r="B18730" s="10">
        <v>44365</v>
      </c>
      <c r="C18730" t="s">
        <v>31</v>
      </c>
      <c r="D18730" t="s">
        <v>22058</v>
      </c>
      <c r="E18730" t="s">
        <v>541</v>
      </c>
      <c r="F18730" s="1">
        <v>-1.7849999999999999</v>
      </c>
      <c r="I18730" s="13">
        <f t="shared" si="292"/>
        <v>-2682447.0470002089</v>
      </c>
    </row>
    <row r="18731" spans="1:9">
      <c r="A18731" s="10">
        <v>44365</v>
      </c>
      <c r="B18731" s="10">
        <v>44365</v>
      </c>
      <c r="C18731" t="s">
        <v>4758</v>
      </c>
      <c r="E18731" t="s">
        <v>11</v>
      </c>
      <c r="F18731" s="1">
        <v>-78008.332999999999</v>
      </c>
      <c r="I18731" s="13">
        <f t="shared" si="292"/>
        <v>-2760455.380000209</v>
      </c>
    </row>
    <row r="18732" spans="1:9">
      <c r="A18732" s="10">
        <v>44365</v>
      </c>
      <c r="B18732" s="10">
        <v>44365</v>
      </c>
      <c r="C18732" t="s">
        <v>4753</v>
      </c>
      <c r="E18732" t="s">
        <v>11</v>
      </c>
      <c r="G18732" s="1">
        <v>4000000</v>
      </c>
      <c r="I18732" s="13">
        <f t="shared" si="292"/>
        <v>1239544.619999791</v>
      </c>
    </row>
    <row r="18733" spans="1:9">
      <c r="A18733" s="10">
        <v>44365</v>
      </c>
      <c r="B18733" s="10">
        <v>44365</v>
      </c>
      <c r="C18733" t="s">
        <v>4752</v>
      </c>
      <c r="E18733" t="s">
        <v>11</v>
      </c>
      <c r="G18733" s="1">
        <v>3700000</v>
      </c>
      <c r="I18733" s="13">
        <f t="shared" si="292"/>
        <v>4939544.6199997906</v>
      </c>
    </row>
    <row r="18734" spans="1:9">
      <c r="A18734" s="10">
        <v>44365</v>
      </c>
      <c r="B18734" s="10">
        <v>44365</v>
      </c>
      <c r="C18734" t="s">
        <v>5324</v>
      </c>
      <c r="E18734" t="s">
        <v>11</v>
      </c>
      <c r="F18734" s="1">
        <v>-2543.75</v>
      </c>
      <c r="I18734" s="13">
        <f t="shared" si="292"/>
        <v>4937000.8699997906</v>
      </c>
    </row>
    <row r="18735" spans="1:9">
      <c r="A18735" s="10">
        <v>44365</v>
      </c>
      <c r="B18735" s="10">
        <v>44365</v>
      </c>
      <c r="C18735" t="s">
        <v>5323</v>
      </c>
      <c r="E18735" t="s">
        <v>11</v>
      </c>
      <c r="F18735" s="1">
        <v>-308.33300000000003</v>
      </c>
      <c r="I18735" s="13">
        <f t="shared" si="292"/>
        <v>4936692.5369997909</v>
      </c>
    </row>
    <row r="18736" spans="1:9">
      <c r="A18736" s="10">
        <v>44365</v>
      </c>
      <c r="B18736" s="10">
        <v>44365</v>
      </c>
      <c r="C18736" t="s">
        <v>21</v>
      </c>
      <c r="E18736" t="s">
        <v>11</v>
      </c>
      <c r="F18736" s="1">
        <v>-3700000</v>
      </c>
      <c r="I18736" s="13">
        <f t="shared" si="292"/>
        <v>1236692.5369997909</v>
      </c>
    </row>
    <row r="18737" spans="1:11">
      <c r="A18737" s="10">
        <v>44365</v>
      </c>
      <c r="B18737" s="10">
        <v>44365</v>
      </c>
      <c r="C18737" t="s">
        <v>5324</v>
      </c>
      <c r="E18737" t="s">
        <v>11</v>
      </c>
      <c r="F18737" s="1">
        <v>-2666.6669999999999</v>
      </c>
      <c r="I18737" s="13">
        <f t="shared" si="292"/>
        <v>1234025.869999791</v>
      </c>
    </row>
    <row r="18738" spans="1:11">
      <c r="A18738" s="10">
        <v>44365</v>
      </c>
      <c r="B18738" s="10">
        <v>44365</v>
      </c>
      <c r="C18738" t="s">
        <v>5323</v>
      </c>
      <c r="E18738" t="s">
        <v>11</v>
      </c>
      <c r="F18738" s="1">
        <v>-333.33300000000003</v>
      </c>
      <c r="I18738" s="13">
        <f t="shared" si="292"/>
        <v>1233692.5369997909</v>
      </c>
    </row>
    <row r="18739" spans="1:11">
      <c r="A18739" s="10">
        <v>44365</v>
      </c>
      <c r="B18739" s="10">
        <v>44365</v>
      </c>
      <c r="C18739" t="s">
        <v>21</v>
      </c>
      <c r="E18739" t="s">
        <v>11</v>
      </c>
      <c r="F18739" s="1">
        <v>-4000000</v>
      </c>
      <c r="I18739" s="13">
        <f t="shared" si="292"/>
        <v>-2766307.4630002091</v>
      </c>
    </row>
    <row r="18740" spans="1:11">
      <c r="A18740" s="15">
        <v>44365</v>
      </c>
      <c r="B18740" s="15">
        <v>44365</v>
      </c>
      <c r="C18740" s="16" t="s">
        <v>4758</v>
      </c>
      <c r="D18740" s="16"/>
      <c r="E18740" s="16" t="s">
        <v>11</v>
      </c>
      <c r="F18740" s="17">
        <v>-81777.778000000006</v>
      </c>
      <c r="G18740" s="17"/>
      <c r="H18740" s="16"/>
      <c r="I18740" s="13">
        <f t="shared" si="292"/>
        <v>-2848085.241000209</v>
      </c>
      <c r="K18740" s="1">
        <v>2850466.6549999998</v>
      </c>
    </row>
    <row r="18741" spans="1:11">
      <c r="A18741" s="10">
        <v>44370</v>
      </c>
      <c r="B18741" s="10">
        <v>44368</v>
      </c>
      <c r="C18741" t="s">
        <v>60</v>
      </c>
      <c r="D18741" t="s">
        <v>22127</v>
      </c>
      <c r="E18741" t="s">
        <v>22091</v>
      </c>
      <c r="F18741" s="1">
        <v>-10</v>
      </c>
      <c r="I18741" s="13">
        <f t="shared" si="292"/>
        <v>-2848095.241000209</v>
      </c>
    </row>
    <row r="18742" spans="1:11">
      <c r="A18742" s="10">
        <v>44370</v>
      </c>
      <c r="B18742" s="10">
        <v>44368</v>
      </c>
      <c r="C18742" t="s">
        <v>60</v>
      </c>
      <c r="D18742" t="s">
        <v>22115</v>
      </c>
      <c r="E18742" t="s">
        <v>22091</v>
      </c>
      <c r="F18742" s="1">
        <v>-10</v>
      </c>
      <c r="I18742" s="13">
        <f t="shared" si="292"/>
        <v>-2848105.241000209</v>
      </c>
    </row>
    <row r="18743" spans="1:11">
      <c r="A18743" s="10">
        <v>44370</v>
      </c>
      <c r="B18743" s="10">
        <v>44368</v>
      </c>
      <c r="C18743" t="s">
        <v>4337</v>
      </c>
      <c r="D18743" t="s">
        <v>22114</v>
      </c>
      <c r="E18743" t="s">
        <v>22113</v>
      </c>
      <c r="F18743" s="1">
        <v>-41.756</v>
      </c>
      <c r="I18743" s="13">
        <f t="shared" si="292"/>
        <v>-2848146.9970002091</v>
      </c>
    </row>
    <row r="18744" spans="1:11">
      <c r="A18744" s="10">
        <v>44370</v>
      </c>
      <c r="B18744" s="10">
        <v>44368</v>
      </c>
      <c r="C18744" t="s">
        <v>7</v>
      </c>
      <c r="D18744" t="s">
        <v>22112</v>
      </c>
      <c r="E18744" t="s">
        <v>22091</v>
      </c>
      <c r="F18744" s="1">
        <v>-11.734</v>
      </c>
      <c r="I18744" s="13">
        <f t="shared" si="292"/>
        <v>-2848158.7310002092</v>
      </c>
    </row>
    <row r="18745" spans="1:11">
      <c r="A18745" s="10">
        <v>44369</v>
      </c>
      <c r="B18745" s="10">
        <v>44368</v>
      </c>
      <c r="C18745" t="s">
        <v>22109</v>
      </c>
      <c r="D18745" t="s">
        <v>22108</v>
      </c>
      <c r="E18745" t="s">
        <v>3643</v>
      </c>
      <c r="F18745" s="1">
        <v>-2031.7850000000001</v>
      </c>
      <c r="I18745" s="13">
        <f t="shared" si="292"/>
        <v>-2850190.5160002094</v>
      </c>
    </row>
    <row r="18746" spans="1:11">
      <c r="A18746" s="10">
        <v>44369</v>
      </c>
      <c r="B18746" s="10">
        <v>44368</v>
      </c>
      <c r="C18746" t="s">
        <v>22107</v>
      </c>
      <c r="D18746" t="s">
        <v>22106</v>
      </c>
      <c r="E18746" t="s">
        <v>11</v>
      </c>
      <c r="F18746" s="1">
        <v>-4800</v>
      </c>
      <c r="I18746" s="13">
        <f t="shared" si="292"/>
        <v>-2854990.5160002094</v>
      </c>
    </row>
    <row r="18747" spans="1:11">
      <c r="A18747" s="10">
        <v>44369</v>
      </c>
      <c r="B18747" s="10">
        <v>44368</v>
      </c>
      <c r="C18747" t="s">
        <v>22105</v>
      </c>
      <c r="D18747" t="s">
        <v>22104</v>
      </c>
      <c r="E18747" t="s">
        <v>22103</v>
      </c>
      <c r="F18747" s="1">
        <v>-893.1</v>
      </c>
      <c r="I18747" s="13">
        <f t="shared" si="292"/>
        <v>-2855883.6160002095</v>
      </c>
    </row>
    <row r="18748" spans="1:11">
      <c r="A18748" s="10">
        <v>44369</v>
      </c>
      <c r="B18748" s="10">
        <v>44368</v>
      </c>
      <c r="C18748" t="s">
        <v>22102</v>
      </c>
      <c r="D18748" t="s">
        <v>22101</v>
      </c>
      <c r="E18748" t="s">
        <v>561</v>
      </c>
      <c r="F18748" s="1">
        <v>-5217.9849999999997</v>
      </c>
      <c r="I18748" s="13">
        <f t="shared" si="292"/>
        <v>-2861101.6010002093</v>
      </c>
    </row>
    <row r="18749" spans="1:11">
      <c r="A18749" s="10">
        <v>44369</v>
      </c>
      <c r="B18749" s="10">
        <v>44368</v>
      </c>
      <c r="C18749" t="s">
        <v>31</v>
      </c>
      <c r="D18749" t="s">
        <v>22101</v>
      </c>
      <c r="E18749" t="s">
        <v>561</v>
      </c>
      <c r="F18749" s="1">
        <v>-1.7849999999999999</v>
      </c>
      <c r="I18749" s="13">
        <f t="shared" si="292"/>
        <v>-2861103.3860002095</v>
      </c>
    </row>
    <row r="18750" spans="1:11">
      <c r="A18750" s="10">
        <v>44369</v>
      </c>
      <c r="B18750" s="10">
        <v>44368</v>
      </c>
      <c r="C18750" t="s">
        <v>22083</v>
      </c>
      <c r="D18750" t="s">
        <v>22082</v>
      </c>
      <c r="E18750" t="s">
        <v>15566</v>
      </c>
      <c r="F18750" s="1">
        <v>-239.79</v>
      </c>
      <c r="I18750" s="13">
        <f t="shared" si="292"/>
        <v>-2861343.1760002095</v>
      </c>
    </row>
    <row r="18751" spans="1:11">
      <c r="A18751" s="10">
        <v>44365</v>
      </c>
      <c r="B18751" s="10">
        <v>44368</v>
      </c>
      <c r="C18751" t="s">
        <v>22055</v>
      </c>
      <c r="D18751" t="s">
        <v>8412</v>
      </c>
      <c r="E18751" t="s">
        <v>11</v>
      </c>
      <c r="G18751" s="1">
        <v>5000</v>
      </c>
      <c r="I18751" s="13">
        <f t="shared" si="292"/>
        <v>-2856343.1760002095</v>
      </c>
    </row>
    <row r="18752" spans="1:11">
      <c r="A18752" s="10">
        <v>44365</v>
      </c>
      <c r="B18752" s="10">
        <v>44368</v>
      </c>
      <c r="C18752" t="s">
        <v>16155</v>
      </c>
      <c r="D18752" t="s">
        <v>1838</v>
      </c>
      <c r="E18752" t="s">
        <v>11</v>
      </c>
      <c r="G18752" s="1">
        <v>9000</v>
      </c>
      <c r="I18752" s="13">
        <f t="shared" si="292"/>
        <v>-2847343.1760002095</v>
      </c>
    </row>
    <row r="18753" spans="1:11">
      <c r="A18753" s="10">
        <v>44365</v>
      </c>
      <c r="B18753" s="10">
        <v>44368</v>
      </c>
      <c r="C18753" t="s">
        <v>3721</v>
      </c>
      <c r="E18753" t="s">
        <v>11</v>
      </c>
      <c r="G18753" s="1">
        <v>5665.4</v>
      </c>
      <c r="I18753" s="13">
        <f t="shared" si="292"/>
        <v>-2841677.7760002096</v>
      </c>
    </row>
    <row r="18754" spans="1:11">
      <c r="A18754" s="10">
        <v>44365</v>
      </c>
      <c r="B18754" s="10">
        <v>44368</v>
      </c>
      <c r="C18754" t="s">
        <v>22046</v>
      </c>
      <c r="D18754" t="s">
        <v>1039</v>
      </c>
      <c r="E18754" t="s">
        <v>11</v>
      </c>
      <c r="G18754" s="1">
        <v>19000</v>
      </c>
      <c r="I18754" s="13">
        <f t="shared" si="292"/>
        <v>-2822677.7760002096</v>
      </c>
    </row>
    <row r="18755" spans="1:11">
      <c r="A18755" s="10">
        <v>44365</v>
      </c>
      <c r="B18755" s="10">
        <v>44368</v>
      </c>
      <c r="C18755" t="s">
        <v>13153</v>
      </c>
      <c r="D18755" t="s">
        <v>1895</v>
      </c>
      <c r="E18755" t="s">
        <v>11</v>
      </c>
      <c r="G18755" s="1">
        <v>14000</v>
      </c>
      <c r="I18755" s="13">
        <f t="shared" ref="I18755:I18818" si="293">I18754+F18755+G18755</f>
        <v>-2808677.7760002096</v>
      </c>
    </row>
    <row r="18756" spans="1:11">
      <c r="A18756" s="15">
        <v>44365</v>
      </c>
      <c r="B18756" s="15">
        <v>44368</v>
      </c>
      <c r="C18756" s="16" t="s">
        <v>22043</v>
      </c>
      <c r="D18756" s="16" t="s">
        <v>22042</v>
      </c>
      <c r="E18756" s="16" t="s">
        <v>11</v>
      </c>
      <c r="F18756" s="17"/>
      <c r="G18756" s="17">
        <v>350000</v>
      </c>
      <c r="H18756" s="16"/>
      <c r="I18756" s="13">
        <f t="shared" si="293"/>
        <v>-2458677.7760002096</v>
      </c>
      <c r="K18756" s="1">
        <v>2461059.19</v>
      </c>
    </row>
    <row r="18757" spans="1:11">
      <c r="A18757" s="10">
        <v>44371</v>
      </c>
      <c r="B18757" s="10">
        <v>44369</v>
      </c>
      <c r="C18757" t="s">
        <v>96</v>
      </c>
      <c r="D18757" t="s">
        <v>22149</v>
      </c>
      <c r="E18757" t="s">
        <v>22148</v>
      </c>
      <c r="F18757" s="1">
        <v>-30</v>
      </c>
      <c r="I18757" s="13">
        <f t="shared" si="293"/>
        <v>-2458707.7760002096</v>
      </c>
    </row>
    <row r="18758" spans="1:11">
      <c r="A18758" s="10">
        <v>44371</v>
      </c>
      <c r="B18758" s="10">
        <v>44369</v>
      </c>
      <c r="C18758" t="s">
        <v>60</v>
      </c>
      <c r="D18758" t="s">
        <v>22147</v>
      </c>
      <c r="E18758" t="s">
        <v>22145</v>
      </c>
      <c r="F18758" s="1">
        <v>-10</v>
      </c>
      <c r="I18758" s="13">
        <f t="shared" si="293"/>
        <v>-2458717.7760002096</v>
      </c>
    </row>
    <row r="18759" spans="1:11">
      <c r="A18759" s="10">
        <v>44371</v>
      </c>
      <c r="B18759" s="10">
        <v>44369</v>
      </c>
      <c r="C18759" t="s">
        <v>7</v>
      </c>
      <c r="D18759" t="s">
        <v>22146</v>
      </c>
      <c r="E18759" t="s">
        <v>22145</v>
      </c>
      <c r="F18759" s="1">
        <v>-7.6</v>
      </c>
      <c r="I18759" s="13">
        <f t="shared" si="293"/>
        <v>-2458725.3760002097</v>
      </c>
    </row>
    <row r="18760" spans="1:11">
      <c r="A18760" s="10">
        <v>44371</v>
      </c>
      <c r="B18760" s="10">
        <v>44369</v>
      </c>
      <c r="C18760" t="s">
        <v>105</v>
      </c>
      <c r="D18760" t="s">
        <v>22132</v>
      </c>
      <c r="E18760" t="s">
        <v>22131</v>
      </c>
      <c r="F18760" s="1">
        <v>-0.5</v>
      </c>
      <c r="I18760" s="13">
        <f t="shared" si="293"/>
        <v>-2458725.8760002097</v>
      </c>
    </row>
    <row r="18761" spans="1:11">
      <c r="A18761" s="10">
        <v>44370</v>
      </c>
      <c r="B18761" s="10">
        <v>44369</v>
      </c>
      <c r="C18761" t="s">
        <v>22130</v>
      </c>
      <c r="D18761" t="s">
        <v>22129</v>
      </c>
      <c r="E18761" t="s">
        <v>22128</v>
      </c>
      <c r="F18761" s="1">
        <v>-19800</v>
      </c>
      <c r="I18761" s="13">
        <f t="shared" si="293"/>
        <v>-2478525.8760002097</v>
      </c>
    </row>
    <row r="18762" spans="1:11">
      <c r="A18762" s="10">
        <v>44370</v>
      </c>
      <c r="B18762" s="10">
        <v>44369</v>
      </c>
      <c r="C18762" t="s">
        <v>67</v>
      </c>
      <c r="D18762" t="s">
        <v>22110</v>
      </c>
      <c r="E18762" t="s">
        <v>11</v>
      </c>
      <c r="F18762" s="1">
        <v>-0.76200000000000001</v>
      </c>
      <c r="I18762" s="13">
        <f t="shared" si="293"/>
        <v>-2478526.6380002098</v>
      </c>
    </row>
    <row r="18763" spans="1:11">
      <c r="A18763" s="10">
        <v>44370</v>
      </c>
      <c r="B18763" s="10">
        <v>44369</v>
      </c>
      <c r="C18763" t="s">
        <v>68</v>
      </c>
      <c r="D18763" t="s">
        <v>22110</v>
      </c>
      <c r="E18763" t="s">
        <v>11</v>
      </c>
      <c r="F18763" s="1">
        <v>-0.19</v>
      </c>
      <c r="I18763" s="13">
        <f t="shared" si="293"/>
        <v>-2478526.8280002098</v>
      </c>
    </row>
    <row r="18764" spans="1:11">
      <c r="A18764" s="10">
        <v>44370</v>
      </c>
      <c r="B18764" s="10">
        <v>44369</v>
      </c>
      <c r="C18764" t="s">
        <v>22126</v>
      </c>
      <c r="D18764" t="s">
        <v>22125</v>
      </c>
      <c r="E18764" t="s">
        <v>9466</v>
      </c>
      <c r="F18764" s="1">
        <v>-3657.45</v>
      </c>
      <c r="I18764" s="13">
        <f t="shared" si="293"/>
        <v>-2482184.2780002099</v>
      </c>
    </row>
    <row r="18765" spans="1:11">
      <c r="A18765" s="10">
        <v>44370</v>
      </c>
      <c r="B18765" s="10">
        <v>44369</v>
      </c>
      <c r="C18765" t="s">
        <v>12249</v>
      </c>
      <c r="D18765" t="s">
        <v>22123</v>
      </c>
      <c r="E18765" t="s">
        <v>11</v>
      </c>
      <c r="F18765" s="1">
        <v>-0.59499999999999997</v>
      </c>
      <c r="I18765" s="13">
        <f t="shared" si="293"/>
        <v>-2482184.8730002102</v>
      </c>
    </row>
    <row r="18766" spans="1:11">
      <c r="A18766" s="10">
        <v>44370</v>
      </c>
      <c r="B18766" s="10">
        <v>44369</v>
      </c>
      <c r="C18766" t="s">
        <v>452</v>
      </c>
      <c r="D18766" t="s">
        <v>2052</v>
      </c>
      <c r="E18766" t="s">
        <v>11</v>
      </c>
      <c r="F18766" s="1">
        <v>-0.59499999999999997</v>
      </c>
      <c r="I18766" s="13">
        <f t="shared" si="293"/>
        <v>-2482185.4680002104</v>
      </c>
    </row>
    <row r="18767" spans="1:11">
      <c r="A18767" s="10">
        <v>44370</v>
      </c>
      <c r="B18767" s="10">
        <v>44369</v>
      </c>
      <c r="C18767" t="s">
        <v>452</v>
      </c>
      <c r="D18767" t="s">
        <v>2666</v>
      </c>
      <c r="E18767" t="s">
        <v>11</v>
      </c>
      <c r="F18767" s="1">
        <v>-0.59499999999999997</v>
      </c>
      <c r="I18767" s="13">
        <f t="shared" si="293"/>
        <v>-2482186.0630002106</v>
      </c>
    </row>
    <row r="18768" spans="1:11">
      <c r="A18768" s="10">
        <v>44370</v>
      </c>
      <c r="B18768" s="10">
        <v>44369</v>
      </c>
      <c r="C18768" t="s">
        <v>22120</v>
      </c>
      <c r="D18768" t="s">
        <v>22119</v>
      </c>
      <c r="E18768" t="s">
        <v>19342</v>
      </c>
      <c r="F18768" s="1">
        <v>-38014.347000000002</v>
      </c>
      <c r="I18768" s="13">
        <f t="shared" si="293"/>
        <v>-2520200.4100002106</v>
      </c>
    </row>
    <row r="18769" spans="1:11">
      <c r="A18769" s="10">
        <v>44370</v>
      </c>
      <c r="B18769" s="10">
        <v>44369</v>
      </c>
      <c r="C18769" t="s">
        <v>452</v>
      </c>
      <c r="D18769" t="s">
        <v>1821</v>
      </c>
      <c r="E18769" t="s">
        <v>11</v>
      </c>
      <c r="F18769" s="1">
        <v>-0.59499999999999997</v>
      </c>
      <c r="I18769" s="13">
        <f t="shared" si="293"/>
        <v>-2520201.0050002108</v>
      </c>
    </row>
    <row r="18770" spans="1:11">
      <c r="A18770" s="10">
        <v>44370</v>
      </c>
      <c r="B18770" s="10">
        <v>44369</v>
      </c>
      <c r="C18770" t="s">
        <v>857</v>
      </c>
      <c r="D18770" t="s">
        <v>22118</v>
      </c>
      <c r="E18770" t="s">
        <v>22117</v>
      </c>
      <c r="F18770" s="1">
        <v>-119.92</v>
      </c>
      <c r="I18770" s="13">
        <f t="shared" si="293"/>
        <v>-2520320.9250002108</v>
      </c>
    </row>
    <row r="18771" spans="1:11">
      <c r="A18771" s="15">
        <v>44370</v>
      </c>
      <c r="B18771" s="15">
        <v>44369</v>
      </c>
      <c r="C18771" s="16" t="s">
        <v>452</v>
      </c>
      <c r="D18771" s="16" t="s">
        <v>1671</v>
      </c>
      <c r="E18771" s="16" t="s">
        <v>11</v>
      </c>
      <c r="F18771" s="17">
        <v>-0.59499999999999997</v>
      </c>
      <c r="G18771" s="17"/>
      <c r="H18771" s="16"/>
      <c r="I18771" s="13">
        <f t="shared" si="293"/>
        <v>-2520321.520000211</v>
      </c>
      <c r="K18771" s="1">
        <v>2522702.9339999999</v>
      </c>
    </row>
    <row r="18772" spans="1:11">
      <c r="A18772" s="10">
        <v>44372</v>
      </c>
      <c r="B18772" s="10">
        <v>44370</v>
      </c>
      <c r="C18772" t="s">
        <v>7</v>
      </c>
      <c r="D18772" t="s">
        <v>22168</v>
      </c>
      <c r="E18772" t="s">
        <v>22088</v>
      </c>
      <c r="F18772" s="1">
        <v>-9.5</v>
      </c>
      <c r="I18772" s="13">
        <f t="shared" si="293"/>
        <v>-2520331.020000211</v>
      </c>
    </row>
    <row r="18773" spans="1:11">
      <c r="A18773" s="10">
        <v>44372</v>
      </c>
      <c r="B18773" s="10">
        <v>44370</v>
      </c>
      <c r="C18773" t="s">
        <v>60</v>
      </c>
      <c r="D18773" t="s">
        <v>22153</v>
      </c>
      <c r="E18773" t="s">
        <v>22088</v>
      </c>
      <c r="F18773" s="1">
        <v>-10</v>
      </c>
      <c r="I18773" s="13">
        <f t="shared" si="293"/>
        <v>-2520341.020000211</v>
      </c>
    </row>
    <row r="18774" spans="1:11">
      <c r="A18774" s="10">
        <v>44372</v>
      </c>
      <c r="B18774" s="10">
        <v>44370</v>
      </c>
      <c r="C18774" t="s">
        <v>33</v>
      </c>
      <c r="D18774" t="s">
        <v>22152</v>
      </c>
      <c r="E18774" t="s">
        <v>22151</v>
      </c>
      <c r="F18774" s="1">
        <v>-40</v>
      </c>
      <c r="I18774" s="13">
        <f t="shared" si="293"/>
        <v>-2520381.020000211</v>
      </c>
    </row>
    <row r="18775" spans="1:11">
      <c r="A18775" s="10">
        <v>44371</v>
      </c>
      <c r="B18775" s="10">
        <v>44370</v>
      </c>
      <c r="C18775" t="s">
        <v>857</v>
      </c>
      <c r="D18775" t="s">
        <v>22144</v>
      </c>
      <c r="E18775" t="s">
        <v>22143</v>
      </c>
      <c r="F18775" s="1">
        <v>-436.94</v>
      </c>
      <c r="I18775" s="13">
        <f t="shared" si="293"/>
        <v>-2520817.9600002109</v>
      </c>
    </row>
    <row r="18776" spans="1:11">
      <c r="A18776" s="10">
        <v>44371</v>
      </c>
      <c r="B18776" s="10">
        <v>44370</v>
      </c>
      <c r="C18776" t="s">
        <v>22142</v>
      </c>
      <c r="D18776" t="s">
        <v>22141</v>
      </c>
      <c r="E18776" t="s">
        <v>8644</v>
      </c>
      <c r="F18776" s="1">
        <v>-450</v>
      </c>
      <c r="I18776" s="13">
        <f t="shared" si="293"/>
        <v>-2521267.9600002109</v>
      </c>
    </row>
    <row r="18777" spans="1:11">
      <c r="A18777" s="10">
        <v>44371</v>
      </c>
      <c r="B18777" s="10">
        <v>44370</v>
      </c>
      <c r="C18777" t="s">
        <v>22140</v>
      </c>
      <c r="D18777" t="s">
        <v>22139</v>
      </c>
      <c r="E18777" t="s">
        <v>11</v>
      </c>
      <c r="F18777" s="1">
        <v>-214.8</v>
      </c>
      <c r="I18777" s="13">
        <f t="shared" si="293"/>
        <v>-2521482.7600002107</v>
      </c>
    </row>
    <row r="18778" spans="1:11">
      <c r="A18778" s="10">
        <v>44371</v>
      </c>
      <c r="B18778" s="10">
        <v>44370</v>
      </c>
      <c r="C18778" t="s">
        <v>22138</v>
      </c>
      <c r="D18778" t="s">
        <v>22137</v>
      </c>
      <c r="E18778" t="s">
        <v>11</v>
      </c>
      <c r="F18778" s="1">
        <v>-846.548</v>
      </c>
      <c r="I18778" s="13">
        <f t="shared" si="293"/>
        <v>-2522329.3080002107</v>
      </c>
    </row>
    <row r="18779" spans="1:11">
      <c r="A18779" s="10">
        <v>44371</v>
      </c>
      <c r="B18779" s="10">
        <v>44370</v>
      </c>
      <c r="C18779" t="s">
        <v>22136</v>
      </c>
      <c r="D18779" t="s">
        <v>22135</v>
      </c>
      <c r="E18779" t="s">
        <v>11113</v>
      </c>
      <c r="F18779" s="1">
        <v>-3016.53</v>
      </c>
      <c r="I18779" s="13">
        <f t="shared" si="293"/>
        <v>-2525345.8380002105</v>
      </c>
    </row>
    <row r="18780" spans="1:11">
      <c r="A18780" s="15">
        <v>44371</v>
      </c>
      <c r="B18780" s="15">
        <v>44370</v>
      </c>
      <c r="C18780" s="16" t="s">
        <v>22134</v>
      </c>
      <c r="D18780" s="16" t="s">
        <v>22133</v>
      </c>
      <c r="E18780" s="16" t="s">
        <v>11</v>
      </c>
      <c r="F18780" s="17">
        <v>-5981.2470000000003</v>
      </c>
      <c r="G18780" s="17"/>
      <c r="H18780" s="16"/>
      <c r="I18780" s="13">
        <f t="shared" si="293"/>
        <v>-2531327.0850002104</v>
      </c>
      <c r="K18780" s="1">
        <v>2533708.4989999998</v>
      </c>
    </row>
    <row r="18781" spans="1:11">
      <c r="A18781" s="10">
        <v>44372</v>
      </c>
      <c r="B18781" s="10">
        <v>44371</v>
      </c>
      <c r="C18781" t="s">
        <v>22169</v>
      </c>
      <c r="D18781" t="s">
        <v>22150</v>
      </c>
      <c r="E18781" t="s">
        <v>12368</v>
      </c>
      <c r="F18781" s="1">
        <v>-1773.8510000000001</v>
      </c>
      <c r="I18781" s="13">
        <f t="shared" si="293"/>
        <v>-2533100.9360002102</v>
      </c>
    </row>
    <row r="18782" spans="1:11">
      <c r="A18782" s="10">
        <v>44372</v>
      </c>
      <c r="B18782" s="10">
        <v>44371</v>
      </c>
      <c r="C18782" t="s">
        <v>22167</v>
      </c>
      <c r="D18782" t="s">
        <v>22166</v>
      </c>
      <c r="E18782" t="s">
        <v>448</v>
      </c>
      <c r="F18782" s="1">
        <v>-380.036</v>
      </c>
      <c r="I18782" s="13">
        <f t="shared" si="293"/>
        <v>-2533480.9720002101</v>
      </c>
    </row>
    <row r="18783" spans="1:11">
      <c r="A18783" s="10">
        <v>44372</v>
      </c>
      <c r="B18783" s="10">
        <v>44371</v>
      </c>
      <c r="C18783" t="s">
        <v>31</v>
      </c>
      <c r="D18783" t="s">
        <v>22166</v>
      </c>
      <c r="E18783" t="s">
        <v>448</v>
      </c>
      <c r="F18783" s="1">
        <v>-1.7849999999999999</v>
      </c>
      <c r="I18783" s="13">
        <f t="shared" si="293"/>
        <v>-2533482.7570002102</v>
      </c>
    </row>
    <row r="18784" spans="1:11">
      <c r="A18784" s="10">
        <v>44372</v>
      </c>
      <c r="B18784" s="10">
        <v>44371</v>
      </c>
      <c r="C18784" t="s">
        <v>22165</v>
      </c>
      <c r="D18784" t="s">
        <v>22164</v>
      </c>
      <c r="E18784" t="s">
        <v>8015</v>
      </c>
      <c r="F18784" s="1">
        <v>-1559.81</v>
      </c>
      <c r="I18784" s="13">
        <f t="shared" si="293"/>
        <v>-2535042.5670002103</v>
      </c>
    </row>
    <row r="18785" spans="1:11">
      <c r="A18785" s="10">
        <v>44372</v>
      </c>
      <c r="B18785" s="10">
        <v>44371</v>
      </c>
      <c r="C18785" t="s">
        <v>31</v>
      </c>
      <c r="D18785" t="s">
        <v>22164</v>
      </c>
      <c r="E18785" t="s">
        <v>8015</v>
      </c>
      <c r="F18785" s="1">
        <v>-1.7849999999999999</v>
      </c>
      <c r="I18785" s="13">
        <f t="shared" si="293"/>
        <v>-2535044.3520002104</v>
      </c>
    </row>
    <row r="18786" spans="1:11">
      <c r="A18786" s="10">
        <v>44372</v>
      </c>
      <c r="B18786" s="10">
        <v>44371</v>
      </c>
      <c r="C18786" t="s">
        <v>22163</v>
      </c>
      <c r="D18786" t="s">
        <v>22162</v>
      </c>
      <c r="E18786" t="s">
        <v>11</v>
      </c>
      <c r="F18786" s="1">
        <v>-2603.5810000000001</v>
      </c>
      <c r="I18786" s="13">
        <f t="shared" si="293"/>
        <v>-2537647.9330002102</v>
      </c>
    </row>
    <row r="18787" spans="1:11">
      <c r="A18787" s="10">
        <v>44372</v>
      </c>
      <c r="B18787" s="10">
        <v>44371</v>
      </c>
      <c r="C18787" t="s">
        <v>22161</v>
      </c>
      <c r="D18787" t="s">
        <v>22160</v>
      </c>
      <c r="E18787" t="s">
        <v>12368</v>
      </c>
      <c r="F18787" s="1">
        <v>-1220.0170000000001</v>
      </c>
      <c r="I18787" s="13">
        <f t="shared" si="293"/>
        <v>-2538867.9500002102</v>
      </c>
    </row>
    <row r="18788" spans="1:11">
      <c r="A18788" s="10">
        <v>44372</v>
      </c>
      <c r="B18788" s="10">
        <v>44371</v>
      </c>
      <c r="C18788" t="s">
        <v>31</v>
      </c>
      <c r="D18788" t="s">
        <v>22160</v>
      </c>
      <c r="E18788" t="s">
        <v>12368</v>
      </c>
      <c r="F18788" s="1">
        <v>-1.7849999999999999</v>
      </c>
      <c r="I18788" s="13">
        <f t="shared" si="293"/>
        <v>-2538869.7350002103</v>
      </c>
    </row>
    <row r="18789" spans="1:11">
      <c r="A18789" s="10">
        <v>44372</v>
      </c>
      <c r="B18789" s="10">
        <v>44371</v>
      </c>
      <c r="C18789" t="s">
        <v>22159</v>
      </c>
      <c r="D18789" t="s">
        <v>22158</v>
      </c>
      <c r="E18789" t="s">
        <v>4460</v>
      </c>
      <c r="F18789" s="1">
        <v>-5445</v>
      </c>
      <c r="I18789" s="13">
        <f t="shared" si="293"/>
        <v>-2544314.7350002103</v>
      </c>
    </row>
    <row r="18790" spans="1:11">
      <c r="A18790" s="10">
        <v>44372</v>
      </c>
      <c r="B18790" s="10">
        <v>44371</v>
      </c>
      <c r="C18790" t="s">
        <v>22157</v>
      </c>
      <c r="D18790" t="s">
        <v>22156</v>
      </c>
      <c r="E18790" t="s">
        <v>4603</v>
      </c>
      <c r="F18790" s="1">
        <v>-130.548</v>
      </c>
      <c r="I18790" s="13">
        <f t="shared" si="293"/>
        <v>-2544445.2830002103</v>
      </c>
    </row>
    <row r="18791" spans="1:11">
      <c r="A18791" s="10">
        <v>44372</v>
      </c>
      <c r="B18791" s="10">
        <v>44371</v>
      </c>
      <c r="C18791" t="s">
        <v>22155</v>
      </c>
      <c r="D18791" t="s">
        <v>22154</v>
      </c>
      <c r="E18791" t="s">
        <v>7318</v>
      </c>
      <c r="F18791" s="1">
        <v>-1286.4000000000001</v>
      </c>
      <c r="I18791" s="13">
        <f t="shared" si="293"/>
        <v>-2545731.6830002102</v>
      </c>
    </row>
    <row r="18792" spans="1:11">
      <c r="A18792" s="10">
        <v>44372</v>
      </c>
      <c r="B18792" s="10">
        <v>44371</v>
      </c>
      <c r="C18792" t="s">
        <v>31</v>
      </c>
      <c r="D18792" t="s">
        <v>22150</v>
      </c>
      <c r="E18792" t="s">
        <v>12368</v>
      </c>
      <c r="F18792" s="1">
        <v>-1.7849999999999999</v>
      </c>
      <c r="I18792" s="13">
        <f t="shared" si="293"/>
        <v>-2545733.4680002104</v>
      </c>
    </row>
    <row r="18793" spans="1:11">
      <c r="A18793" s="10">
        <v>44370</v>
      </c>
      <c r="B18793" s="10">
        <v>44371</v>
      </c>
      <c r="C18793" t="s">
        <v>22124</v>
      </c>
      <c r="D18793" t="s">
        <v>22123</v>
      </c>
      <c r="E18793" t="s">
        <v>11</v>
      </c>
      <c r="G18793" s="1">
        <v>150000</v>
      </c>
      <c r="I18793" s="13">
        <f t="shared" si="293"/>
        <v>-2395733.4680002104</v>
      </c>
    </row>
    <row r="18794" spans="1:11">
      <c r="A18794" s="10">
        <v>44370</v>
      </c>
      <c r="B18794" s="10">
        <v>44371</v>
      </c>
      <c r="C18794" t="s">
        <v>22122</v>
      </c>
      <c r="D18794" t="s">
        <v>2052</v>
      </c>
      <c r="E18794" t="s">
        <v>11</v>
      </c>
      <c r="G18794" s="1">
        <v>7000</v>
      </c>
      <c r="I18794" s="13">
        <f t="shared" si="293"/>
        <v>-2388733.4680002104</v>
      </c>
    </row>
    <row r="18795" spans="1:11">
      <c r="A18795" s="10">
        <v>44370</v>
      </c>
      <c r="B18795" s="10">
        <v>44371</v>
      </c>
      <c r="C18795" t="s">
        <v>22121</v>
      </c>
      <c r="D18795" t="s">
        <v>2666</v>
      </c>
      <c r="E18795" t="s">
        <v>11</v>
      </c>
      <c r="G18795" s="1">
        <v>13000</v>
      </c>
      <c r="I18795" s="13">
        <f t="shared" si="293"/>
        <v>-2375733.4680002104</v>
      </c>
    </row>
    <row r="18796" spans="1:11">
      <c r="A18796" s="10">
        <v>44370</v>
      </c>
      <c r="B18796" s="10">
        <v>44371</v>
      </c>
      <c r="C18796" t="s">
        <v>16481</v>
      </c>
      <c r="D18796" t="s">
        <v>1821</v>
      </c>
      <c r="E18796" t="s">
        <v>11</v>
      </c>
      <c r="G18796" s="1">
        <v>25000</v>
      </c>
      <c r="I18796" s="13">
        <f t="shared" si="293"/>
        <v>-2350733.4680002104</v>
      </c>
    </row>
    <row r="18797" spans="1:11">
      <c r="A18797" s="10">
        <v>44370</v>
      </c>
      <c r="B18797" s="10">
        <v>44371</v>
      </c>
      <c r="C18797" t="s">
        <v>22116</v>
      </c>
      <c r="D18797" t="s">
        <v>1671</v>
      </c>
      <c r="E18797" t="s">
        <v>11</v>
      </c>
      <c r="G18797" s="1">
        <v>4000</v>
      </c>
      <c r="I18797" s="13">
        <f t="shared" si="293"/>
        <v>-2346733.4680002104</v>
      </c>
    </row>
    <row r="18798" spans="1:11">
      <c r="A18798" s="15">
        <v>44370</v>
      </c>
      <c r="B18798" s="15">
        <v>44371</v>
      </c>
      <c r="C18798" s="16" t="s">
        <v>22111</v>
      </c>
      <c r="D18798" s="16" t="s">
        <v>22110</v>
      </c>
      <c r="E18798" s="16" t="s">
        <v>11</v>
      </c>
      <c r="F18798" s="17"/>
      <c r="G18798" s="17">
        <v>20046.27</v>
      </c>
      <c r="H18798" s="16"/>
      <c r="I18798" s="13">
        <f t="shared" si="293"/>
        <v>-2326687.1980002103</v>
      </c>
      <c r="K18798" s="1">
        <v>2329068.6120000002</v>
      </c>
    </row>
    <row r="18799" spans="1:11">
      <c r="A18799" s="10">
        <v>44375</v>
      </c>
      <c r="B18799" s="10">
        <v>44372</v>
      </c>
      <c r="C18799" t="s">
        <v>452</v>
      </c>
      <c r="D18799" t="s">
        <v>13236</v>
      </c>
      <c r="E18799" t="s">
        <v>11</v>
      </c>
      <c r="F18799" s="1">
        <v>-0.59499999999999997</v>
      </c>
      <c r="I18799" s="13">
        <f t="shared" si="293"/>
        <v>-2326687.7930002105</v>
      </c>
    </row>
    <row r="18800" spans="1:11">
      <c r="A18800" s="10">
        <v>44375</v>
      </c>
      <c r="B18800" s="10">
        <v>44372</v>
      </c>
      <c r="C18800" t="s">
        <v>452</v>
      </c>
      <c r="D18800" t="s">
        <v>1672</v>
      </c>
      <c r="E18800" t="s">
        <v>11</v>
      </c>
      <c r="F18800" s="1">
        <v>-0.59499999999999997</v>
      </c>
      <c r="I18800" s="13">
        <f t="shared" si="293"/>
        <v>-2326688.3880002107</v>
      </c>
    </row>
    <row r="18801" spans="1:9">
      <c r="A18801" s="10">
        <v>44375</v>
      </c>
      <c r="B18801" s="10">
        <v>44372</v>
      </c>
      <c r="C18801" t="s">
        <v>184</v>
      </c>
      <c r="E18801" t="s">
        <v>11</v>
      </c>
      <c r="F18801" s="1">
        <v>-10</v>
      </c>
      <c r="I18801" s="13">
        <f t="shared" si="293"/>
        <v>-2326698.3880002107</v>
      </c>
    </row>
    <row r="18802" spans="1:9">
      <c r="A18802" s="10">
        <v>44375</v>
      </c>
      <c r="B18802" s="10">
        <v>44372</v>
      </c>
      <c r="C18802" t="s">
        <v>7</v>
      </c>
      <c r="E18802" t="s">
        <v>11</v>
      </c>
      <c r="F18802" s="1">
        <v>-1.9</v>
      </c>
      <c r="I18802" s="13">
        <f t="shared" si="293"/>
        <v>-2326700.2880002107</v>
      </c>
    </row>
    <row r="18803" spans="1:9">
      <c r="A18803" s="10">
        <v>44375</v>
      </c>
      <c r="B18803" s="10">
        <v>44372</v>
      </c>
      <c r="C18803" t="s">
        <v>452</v>
      </c>
      <c r="D18803" t="s">
        <v>2494</v>
      </c>
      <c r="E18803" t="s">
        <v>11</v>
      </c>
      <c r="F18803" s="1">
        <v>-0.59499999999999997</v>
      </c>
      <c r="I18803" s="13">
        <f t="shared" si="293"/>
        <v>-2326700.8830002109</v>
      </c>
    </row>
    <row r="18804" spans="1:9">
      <c r="A18804" s="10">
        <v>44375</v>
      </c>
      <c r="B18804" s="10">
        <v>44372</v>
      </c>
      <c r="C18804" t="s">
        <v>22192</v>
      </c>
      <c r="D18804" t="s">
        <v>22191</v>
      </c>
      <c r="E18804" t="s">
        <v>11</v>
      </c>
      <c r="F18804" s="1">
        <v>-13796.359</v>
      </c>
      <c r="I18804" s="13">
        <f t="shared" si="293"/>
        <v>-2340497.242000211</v>
      </c>
    </row>
    <row r="18805" spans="1:9">
      <c r="A18805" s="10">
        <v>44375</v>
      </c>
      <c r="B18805" s="10">
        <v>44372</v>
      </c>
      <c r="C18805" t="s">
        <v>22190</v>
      </c>
      <c r="D18805" t="s">
        <v>22189</v>
      </c>
      <c r="E18805" t="s">
        <v>8644</v>
      </c>
      <c r="F18805" s="1">
        <v>-891</v>
      </c>
      <c r="I18805" s="13">
        <f t="shared" si="293"/>
        <v>-2341388.242000211</v>
      </c>
    </row>
    <row r="18806" spans="1:9">
      <c r="A18806" s="10">
        <v>44375</v>
      </c>
      <c r="B18806" s="10">
        <v>44372</v>
      </c>
      <c r="C18806" t="s">
        <v>452</v>
      </c>
      <c r="D18806" t="s">
        <v>1087</v>
      </c>
      <c r="E18806" t="s">
        <v>11</v>
      </c>
      <c r="F18806" s="1">
        <v>-0.59499999999999997</v>
      </c>
      <c r="I18806" s="13">
        <f t="shared" si="293"/>
        <v>-2341388.8370002112</v>
      </c>
    </row>
    <row r="18807" spans="1:9">
      <c r="A18807" s="10">
        <v>44375</v>
      </c>
      <c r="B18807" s="10">
        <v>44372</v>
      </c>
      <c r="C18807" t="s">
        <v>22187</v>
      </c>
      <c r="D18807" t="s">
        <v>22186</v>
      </c>
      <c r="E18807" t="s">
        <v>22185</v>
      </c>
      <c r="F18807" s="1">
        <v>-6362.3339999999998</v>
      </c>
      <c r="I18807" s="13">
        <f t="shared" si="293"/>
        <v>-2347751.171000211</v>
      </c>
    </row>
    <row r="18808" spans="1:9">
      <c r="A18808" s="10">
        <v>44375</v>
      </c>
      <c r="B18808" s="10">
        <v>44372</v>
      </c>
      <c r="C18808" t="s">
        <v>22184</v>
      </c>
      <c r="D18808" t="s">
        <v>22183</v>
      </c>
      <c r="E18808" t="s">
        <v>20153</v>
      </c>
      <c r="F18808" s="1">
        <v>-109.5</v>
      </c>
      <c r="I18808" s="13">
        <f t="shared" si="293"/>
        <v>-2347860.671000211</v>
      </c>
    </row>
    <row r="18809" spans="1:9">
      <c r="A18809" s="10">
        <v>44375</v>
      </c>
      <c r="B18809" s="10">
        <v>44372</v>
      </c>
      <c r="C18809" t="s">
        <v>22182</v>
      </c>
      <c r="D18809" t="s">
        <v>22181</v>
      </c>
      <c r="E18809" t="s">
        <v>13777</v>
      </c>
      <c r="F18809" s="1">
        <v>-11800</v>
      </c>
      <c r="I18809" s="13">
        <f t="shared" si="293"/>
        <v>-2359660.671000211</v>
      </c>
    </row>
    <row r="18810" spans="1:9">
      <c r="A18810" s="10">
        <v>44375</v>
      </c>
      <c r="B18810" s="10">
        <v>44372</v>
      </c>
      <c r="C18810" t="s">
        <v>12249</v>
      </c>
      <c r="D18810" t="s">
        <v>22179</v>
      </c>
      <c r="E18810" t="s">
        <v>11</v>
      </c>
      <c r="F18810" s="1">
        <v>-0.59499999999999997</v>
      </c>
      <c r="I18810" s="13">
        <f t="shared" si="293"/>
        <v>-2359661.2660002112</v>
      </c>
    </row>
    <row r="18811" spans="1:9">
      <c r="A18811" s="10">
        <v>44375</v>
      </c>
      <c r="B18811" s="10">
        <v>44372</v>
      </c>
      <c r="C18811" t="s">
        <v>22178</v>
      </c>
      <c r="D18811" t="s">
        <v>22177</v>
      </c>
      <c r="E18811" t="s">
        <v>4590</v>
      </c>
      <c r="F18811" s="1">
        <v>-268.35000000000002</v>
      </c>
      <c r="I18811" s="13">
        <f t="shared" si="293"/>
        <v>-2359929.6160002113</v>
      </c>
    </row>
    <row r="18812" spans="1:9">
      <c r="A18812" s="10">
        <v>44375</v>
      </c>
      <c r="B18812" s="10">
        <v>44372</v>
      </c>
      <c r="C18812" t="s">
        <v>22176</v>
      </c>
      <c r="D18812" t="s">
        <v>22175</v>
      </c>
      <c r="E18812" t="s">
        <v>17411</v>
      </c>
      <c r="F18812" s="1">
        <v>-350</v>
      </c>
      <c r="I18812" s="13">
        <f t="shared" si="293"/>
        <v>-2360279.6160002113</v>
      </c>
    </row>
    <row r="18813" spans="1:9">
      <c r="A18813" s="10">
        <v>44375</v>
      </c>
      <c r="B18813" s="10">
        <v>44372</v>
      </c>
      <c r="C18813" t="s">
        <v>22174</v>
      </c>
      <c r="D18813" t="s">
        <v>22173</v>
      </c>
      <c r="E18813" t="s">
        <v>15566</v>
      </c>
      <c r="F18813" s="1">
        <v>-368.79</v>
      </c>
      <c r="I18813" s="13">
        <f t="shared" si="293"/>
        <v>-2360648.4060002114</v>
      </c>
    </row>
    <row r="18814" spans="1:9">
      <c r="A18814" s="10">
        <v>44375</v>
      </c>
      <c r="B18814" s="10">
        <v>44372</v>
      </c>
      <c r="C18814" t="s">
        <v>22172</v>
      </c>
      <c r="D18814" t="s">
        <v>22171</v>
      </c>
      <c r="E18814" t="s">
        <v>22170</v>
      </c>
      <c r="F18814" s="1">
        <v>-14314.509</v>
      </c>
      <c r="I18814" s="13">
        <f t="shared" si="293"/>
        <v>-2374962.9150002114</v>
      </c>
    </row>
    <row r="18815" spans="1:9">
      <c r="A18815" s="10">
        <v>44375</v>
      </c>
      <c r="B18815" s="10">
        <v>44372</v>
      </c>
      <c r="C18815" t="s">
        <v>452</v>
      </c>
      <c r="D18815" t="s">
        <v>1970</v>
      </c>
      <c r="E18815" t="s">
        <v>11</v>
      </c>
      <c r="F18815" s="1">
        <v>-0.59499999999999997</v>
      </c>
      <c r="I18815" s="13">
        <f t="shared" si="293"/>
        <v>-2374963.5100002117</v>
      </c>
    </row>
    <row r="18816" spans="1:9">
      <c r="A18816" s="10">
        <v>44370</v>
      </c>
      <c r="B18816" s="10">
        <v>44372</v>
      </c>
      <c r="C18816" t="s">
        <v>14220</v>
      </c>
      <c r="E18816" t="s">
        <v>11</v>
      </c>
      <c r="F18816" s="1">
        <v>-20</v>
      </c>
      <c r="I18816" s="13">
        <f t="shared" si="293"/>
        <v>-2374983.5100002117</v>
      </c>
    </row>
    <row r="18817" spans="1:11">
      <c r="A18817" s="15">
        <v>44370</v>
      </c>
      <c r="B18817" s="15">
        <v>44372</v>
      </c>
      <c r="C18817" s="16" t="s">
        <v>7</v>
      </c>
      <c r="D18817" s="16"/>
      <c r="E18817" s="16" t="s">
        <v>11</v>
      </c>
      <c r="F18817" s="17">
        <v>-3.8</v>
      </c>
      <c r="G18817" s="17"/>
      <c r="H18817" s="16"/>
      <c r="I18817" s="13">
        <f t="shared" si="293"/>
        <v>-2374987.3100002115</v>
      </c>
      <c r="K18817" s="1">
        <v>2377368.7239999999</v>
      </c>
    </row>
    <row r="18818" spans="1:11">
      <c r="A18818" s="10">
        <v>44376</v>
      </c>
      <c r="B18818" s="10">
        <v>44375</v>
      </c>
      <c r="C18818" t="s">
        <v>22201</v>
      </c>
      <c r="D18818" t="s">
        <v>22200</v>
      </c>
      <c r="E18818" t="s">
        <v>488</v>
      </c>
      <c r="F18818" s="1">
        <v>-824.87400000000002</v>
      </c>
      <c r="I18818" s="13">
        <f t="shared" si="293"/>
        <v>-2375812.1840002113</v>
      </c>
    </row>
    <row r="18819" spans="1:11">
      <c r="A18819" s="10">
        <v>44376</v>
      </c>
      <c r="B18819" s="10">
        <v>44375</v>
      </c>
      <c r="C18819" t="s">
        <v>22199</v>
      </c>
      <c r="D18819" t="s">
        <v>22198</v>
      </c>
      <c r="E18819" t="s">
        <v>11</v>
      </c>
      <c r="F18819" s="1">
        <v>-4019.4160000000002</v>
      </c>
      <c r="I18819" s="13">
        <f t="shared" ref="I18819:I18882" si="294">I18818+F18819+G18819</f>
        <v>-2379831.6000002115</v>
      </c>
    </row>
    <row r="18820" spans="1:11">
      <c r="A18820" s="10">
        <v>44376</v>
      </c>
      <c r="B18820" s="10">
        <v>44375</v>
      </c>
      <c r="C18820" t="s">
        <v>22197</v>
      </c>
      <c r="D18820" t="s">
        <v>22196</v>
      </c>
      <c r="E18820" t="s">
        <v>7318</v>
      </c>
      <c r="F18820" s="1">
        <v>-1309.5999999999999</v>
      </c>
      <c r="I18820" s="13">
        <f t="shared" si="294"/>
        <v>-2381141.2000002116</v>
      </c>
    </row>
    <row r="18821" spans="1:11">
      <c r="A18821" s="15">
        <v>44376</v>
      </c>
      <c r="B18821" s="15">
        <v>44375</v>
      </c>
      <c r="C18821" s="16" t="s">
        <v>22195</v>
      </c>
      <c r="D18821" s="16" t="s">
        <v>22194</v>
      </c>
      <c r="E18821" s="16" t="s">
        <v>16777</v>
      </c>
      <c r="F18821" s="17">
        <v>-654.20000000000005</v>
      </c>
      <c r="G18821" s="17"/>
      <c r="H18821" s="16"/>
      <c r="I18821" s="13">
        <f t="shared" si="294"/>
        <v>-2381795.4000002118</v>
      </c>
      <c r="K18821" s="1">
        <v>2384176.8139999998</v>
      </c>
    </row>
    <row r="18822" spans="1:11">
      <c r="A18822" s="10">
        <v>44377</v>
      </c>
      <c r="B18822" s="10">
        <v>44376</v>
      </c>
      <c r="C18822" t="s">
        <v>857</v>
      </c>
      <c r="D18822" t="s">
        <v>22216</v>
      </c>
      <c r="E18822" t="s">
        <v>22215</v>
      </c>
      <c r="F18822" s="1">
        <v>-1724.5</v>
      </c>
      <c r="I18822" s="13">
        <f t="shared" si="294"/>
        <v>-2383519.9000002118</v>
      </c>
    </row>
    <row r="18823" spans="1:11">
      <c r="A18823" s="10">
        <v>44377</v>
      </c>
      <c r="B18823" s="10">
        <v>44376</v>
      </c>
      <c r="C18823" t="s">
        <v>22214</v>
      </c>
      <c r="D18823" t="s">
        <v>22213</v>
      </c>
      <c r="E18823" t="s">
        <v>11</v>
      </c>
      <c r="F18823" s="1">
        <v>-2772</v>
      </c>
      <c r="I18823" s="13">
        <f t="shared" si="294"/>
        <v>-2386291.9000002118</v>
      </c>
    </row>
    <row r="18824" spans="1:11">
      <c r="A18824" s="10">
        <v>44377</v>
      </c>
      <c r="B18824" s="10">
        <v>44376</v>
      </c>
      <c r="C18824" t="s">
        <v>563</v>
      </c>
      <c r="D18824" t="s">
        <v>22212</v>
      </c>
      <c r="E18824" t="s">
        <v>564</v>
      </c>
      <c r="F18824" s="1">
        <v>-180240.47200000001</v>
      </c>
      <c r="I18824" s="13">
        <f t="shared" si="294"/>
        <v>-2566532.3720002118</v>
      </c>
    </row>
    <row r="18825" spans="1:11">
      <c r="A18825" s="10">
        <v>44377</v>
      </c>
      <c r="B18825" s="10">
        <v>44376</v>
      </c>
      <c r="C18825" t="s">
        <v>430</v>
      </c>
      <c r="D18825" t="s">
        <v>22212</v>
      </c>
      <c r="E18825" t="s">
        <v>11</v>
      </c>
      <c r="F18825" s="1">
        <v>-1.19</v>
      </c>
      <c r="I18825" s="13">
        <f t="shared" si="294"/>
        <v>-2566533.5620002118</v>
      </c>
    </row>
    <row r="18826" spans="1:11">
      <c r="A18826" s="10">
        <v>44377</v>
      </c>
      <c r="B18826" s="10">
        <v>44376</v>
      </c>
      <c r="C18826" t="s">
        <v>22211</v>
      </c>
      <c r="D18826" t="s">
        <v>22210</v>
      </c>
      <c r="E18826" t="s">
        <v>198</v>
      </c>
      <c r="F18826" s="1">
        <v>-50</v>
      </c>
      <c r="I18826" s="13">
        <f t="shared" si="294"/>
        <v>-2566583.5620002118</v>
      </c>
    </row>
    <row r="18827" spans="1:11">
      <c r="A18827" s="10">
        <v>44377</v>
      </c>
      <c r="B18827" s="10">
        <v>44376</v>
      </c>
      <c r="C18827" t="s">
        <v>22209</v>
      </c>
      <c r="D18827" t="s">
        <v>22208</v>
      </c>
      <c r="E18827" t="s">
        <v>3643</v>
      </c>
      <c r="F18827" s="1">
        <v>-2700</v>
      </c>
      <c r="I18827" s="13">
        <f t="shared" si="294"/>
        <v>-2569283.5620002118</v>
      </c>
    </row>
    <row r="18828" spans="1:11">
      <c r="A18828" s="10">
        <v>44377</v>
      </c>
      <c r="B18828" s="10">
        <v>44376</v>
      </c>
      <c r="C18828" t="s">
        <v>22207</v>
      </c>
      <c r="D18828" t="s">
        <v>22206</v>
      </c>
      <c r="E18828" t="s">
        <v>57</v>
      </c>
      <c r="F18828" s="1">
        <v>-158150.66099999999</v>
      </c>
      <c r="I18828" s="13">
        <f t="shared" si="294"/>
        <v>-2727434.2230002116</v>
      </c>
    </row>
    <row r="18829" spans="1:11">
      <c r="A18829" s="10">
        <v>44377</v>
      </c>
      <c r="B18829" s="10">
        <v>44376</v>
      </c>
      <c r="C18829" t="s">
        <v>22205</v>
      </c>
      <c r="D18829" t="s">
        <v>22204</v>
      </c>
      <c r="E18829" t="s">
        <v>595</v>
      </c>
      <c r="F18829" s="1">
        <v>-2074.0500000000002</v>
      </c>
      <c r="I18829" s="13">
        <f t="shared" si="294"/>
        <v>-2729508.2730002115</v>
      </c>
    </row>
    <row r="18830" spans="1:11">
      <c r="A18830" s="10">
        <v>44377</v>
      </c>
      <c r="B18830" s="10">
        <v>44376</v>
      </c>
      <c r="C18830" t="s">
        <v>31</v>
      </c>
      <c r="D18830" t="s">
        <v>22204</v>
      </c>
      <c r="E18830" t="s">
        <v>595</v>
      </c>
      <c r="F18830" s="1">
        <v>-1.7849999999999999</v>
      </c>
      <c r="I18830" s="13">
        <f t="shared" si="294"/>
        <v>-2729510.0580002116</v>
      </c>
    </row>
    <row r="18831" spans="1:11">
      <c r="A18831" s="10">
        <v>44377</v>
      </c>
      <c r="B18831" s="10">
        <v>44376</v>
      </c>
      <c r="C18831" t="s">
        <v>22203</v>
      </c>
      <c r="D18831" t="s">
        <v>22202</v>
      </c>
      <c r="E18831" t="s">
        <v>198</v>
      </c>
      <c r="F18831" s="1">
        <v>-50</v>
      </c>
      <c r="I18831" s="13">
        <f t="shared" si="294"/>
        <v>-2729560.0580002116</v>
      </c>
    </row>
    <row r="18832" spans="1:11">
      <c r="A18832" s="10">
        <v>44377</v>
      </c>
      <c r="B18832" s="10">
        <v>44376</v>
      </c>
      <c r="C18832" t="s">
        <v>184</v>
      </c>
      <c r="E18832" t="s">
        <v>11</v>
      </c>
      <c r="F18832" s="1">
        <v>-10</v>
      </c>
      <c r="I18832" s="13">
        <f t="shared" si="294"/>
        <v>-2729570.0580002116</v>
      </c>
    </row>
    <row r="18833" spans="1:11">
      <c r="A18833" s="10">
        <v>44377</v>
      </c>
      <c r="B18833" s="10">
        <v>44376</v>
      </c>
      <c r="C18833" t="s">
        <v>7</v>
      </c>
      <c r="E18833" t="s">
        <v>11</v>
      </c>
      <c r="F18833" s="1">
        <v>-1.9</v>
      </c>
      <c r="I18833" s="13">
        <f t="shared" si="294"/>
        <v>-2729571.9580002115</v>
      </c>
    </row>
    <row r="18834" spans="1:11">
      <c r="A18834" s="10">
        <v>44375</v>
      </c>
      <c r="B18834" s="10">
        <v>44376</v>
      </c>
      <c r="C18834" t="s">
        <v>13237</v>
      </c>
      <c r="D18834" t="s">
        <v>13236</v>
      </c>
      <c r="E18834" t="s">
        <v>11</v>
      </c>
      <c r="G18834" s="1">
        <v>15000</v>
      </c>
      <c r="I18834" s="13">
        <f t="shared" si="294"/>
        <v>-2714571.9580002115</v>
      </c>
    </row>
    <row r="18835" spans="1:11">
      <c r="A18835" s="10">
        <v>44375</v>
      </c>
      <c r="B18835" s="10">
        <v>44376</v>
      </c>
      <c r="C18835" t="s">
        <v>22193</v>
      </c>
      <c r="D18835" t="s">
        <v>2494</v>
      </c>
      <c r="E18835" t="s">
        <v>11</v>
      </c>
      <c r="G18835" s="1">
        <v>16000</v>
      </c>
      <c r="I18835" s="13">
        <f t="shared" si="294"/>
        <v>-2698571.9580002115</v>
      </c>
    </row>
    <row r="18836" spans="1:11">
      <c r="A18836" s="10">
        <v>44375</v>
      </c>
      <c r="B18836" s="10">
        <v>44376</v>
      </c>
      <c r="C18836" t="s">
        <v>22188</v>
      </c>
      <c r="D18836" t="s">
        <v>1087</v>
      </c>
      <c r="E18836" t="s">
        <v>11</v>
      </c>
      <c r="G18836" s="1">
        <v>31000</v>
      </c>
      <c r="I18836" s="13">
        <f t="shared" si="294"/>
        <v>-2667571.9580002115</v>
      </c>
    </row>
    <row r="18837" spans="1:11">
      <c r="A18837" s="10">
        <v>44375</v>
      </c>
      <c r="B18837" s="10">
        <v>44376</v>
      </c>
      <c r="C18837" t="s">
        <v>22180</v>
      </c>
      <c r="D18837" t="s">
        <v>22179</v>
      </c>
      <c r="E18837" t="s">
        <v>11</v>
      </c>
      <c r="G18837" s="1">
        <v>100000</v>
      </c>
      <c r="I18837" s="13">
        <f t="shared" si="294"/>
        <v>-2567571.9580002115</v>
      </c>
    </row>
    <row r="18838" spans="1:11">
      <c r="A18838" s="10">
        <v>44375</v>
      </c>
      <c r="B18838" s="10">
        <v>44376</v>
      </c>
      <c r="C18838" t="s">
        <v>16541</v>
      </c>
      <c r="D18838" t="s">
        <v>1970</v>
      </c>
      <c r="E18838" t="s">
        <v>11</v>
      </c>
      <c r="G18838" s="1">
        <v>23000</v>
      </c>
      <c r="I18838" s="13">
        <f t="shared" si="294"/>
        <v>-2544571.9580002115</v>
      </c>
    </row>
    <row r="18839" spans="1:11">
      <c r="A18839" s="15">
        <v>44375</v>
      </c>
      <c r="B18839" s="15">
        <v>44376</v>
      </c>
      <c r="C18839" s="16" t="s">
        <v>16297</v>
      </c>
      <c r="D18839" s="16" t="s">
        <v>1672</v>
      </c>
      <c r="E18839" s="16" t="s">
        <v>11</v>
      </c>
      <c r="F18839" s="17"/>
      <c r="G18839" s="17">
        <v>10000</v>
      </c>
      <c r="H18839" s="16"/>
      <c r="I18839" s="13">
        <f t="shared" si="294"/>
        <v>-2534571.9580002115</v>
      </c>
      <c r="K18839" s="1">
        <v>2536953.372</v>
      </c>
    </row>
    <row r="18840" spans="1:11">
      <c r="A18840" s="10">
        <v>44419</v>
      </c>
      <c r="B18840" s="10">
        <v>44377</v>
      </c>
      <c r="C18840" t="s">
        <v>3583</v>
      </c>
      <c r="D18840" t="s">
        <v>22569</v>
      </c>
      <c r="E18840" t="s">
        <v>13834</v>
      </c>
      <c r="F18840" s="1">
        <v>-23.8</v>
      </c>
      <c r="I18840" s="13">
        <f t="shared" si="294"/>
        <v>-2534595.7580002113</v>
      </c>
    </row>
    <row r="18841" spans="1:11">
      <c r="A18841" s="10">
        <v>44384</v>
      </c>
      <c r="B18841" s="10">
        <v>44377</v>
      </c>
      <c r="C18841" t="s">
        <v>16406</v>
      </c>
      <c r="E18841" t="s">
        <v>11</v>
      </c>
      <c r="F18841" s="1">
        <v>-68945.873999999996</v>
      </c>
      <c r="I18841" s="13">
        <f t="shared" si="294"/>
        <v>-2603541.6320002112</v>
      </c>
    </row>
    <row r="18842" spans="1:11">
      <c r="A18842" s="10">
        <v>44384</v>
      </c>
      <c r="B18842" s="10">
        <v>44377</v>
      </c>
      <c r="C18842" t="s">
        <v>16405</v>
      </c>
      <c r="E18842" t="s">
        <v>11</v>
      </c>
      <c r="F18842" s="1">
        <v>-4502.558</v>
      </c>
      <c r="I18842" s="13">
        <f t="shared" si="294"/>
        <v>-2608044.1900002114</v>
      </c>
    </row>
    <row r="18843" spans="1:11">
      <c r="A18843" s="10">
        <v>44378</v>
      </c>
      <c r="B18843" s="10">
        <v>44377</v>
      </c>
      <c r="C18843" t="s">
        <v>42</v>
      </c>
      <c r="D18843" t="s">
        <v>22220</v>
      </c>
      <c r="E18843" t="s">
        <v>44</v>
      </c>
      <c r="F18843" s="1">
        <v>-41947.034</v>
      </c>
      <c r="I18843" s="13">
        <f t="shared" si="294"/>
        <v>-2649991.2240002113</v>
      </c>
    </row>
    <row r="18844" spans="1:11">
      <c r="A18844" s="10">
        <v>44378</v>
      </c>
      <c r="B18844" s="10">
        <v>44377</v>
      </c>
      <c r="C18844" t="s">
        <v>45</v>
      </c>
      <c r="D18844" t="s">
        <v>22220</v>
      </c>
      <c r="E18844" t="s">
        <v>44</v>
      </c>
      <c r="F18844" s="1">
        <v>-5.95</v>
      </c>
      <c r="I18844" s="13">
        <f t="shared" si="294"/>
        <v>-2649997.1740002115</v>
      </c>
    </row>
    <row r="18845" spans="1:11">
      <c r="A18845" s="10">
        <v>44378</v>
      </c>
      <c r="B18845" s="10">
        <v>44377</v>
      </c>
      <c r="C18845" t="s">
        <v>42</v>
      </c>
      <c r="D18845" t="s">
        <v>22219</v>
      </c>
      <c r="E18845" t="s">
        <v>44</v>
      </c>
      <c r="F18845" s="1">
        <v>-128734.92200000001</v>
      </c>
      <c r="I18845" s="13">
        <f t="shared" si="294"/>
        <v>-2778732.0960002113</v>
      </c>
    </row>
    <row r="18846" spans="1:11">
      <c r="A18846" s="10">
        <v>44378</v>
      </c>
      <c r="B18846" s="10">
        <v>44377</v>
      </c>
      <c r="C18846" t="s">
        <v>45</v>
      </c>
      <c r="D18846" t="s">
        <v>22219</v>
      </c>
      <c r="E18846" t="s">
        <v>44</v>
      </c>
      <c r="F18846" s="1">
        <v>-5.95</v>
      </c>
      <c r="I18846" s="13">
        <f t="shared" si="294"/>
        <v>-2778738.0460002115</v>
      </c>
    </row>
    <row r="18847" spans="1:11">
      <c r="A18847" s="10">
        <v>44378</v>
      </c>
      <c r="B18847" s="10">
        <v>44377</v>
      </c>
      <c r="C18847" t="s">
        <v>857</v>
      </c>
      <c r="D18847" t="s">
        <v>22218</v>
      </c>
      <c r="E18847" t="s">
        <v>22217</v>
      </c>
      <c r="F18847" s="1">
        <v>-882.15</v>
      </c>
      <c r="I18847" s="13">
        <f t="shared" si="294"/>
        <v>-2779620.1960002114</v>
      </c>
    </row>
    <row r="18848" spans="1:11">
      <c r="A18848" s="10">
        <v>44377</v>
      </c>
      <c r="B18848" s="10">
        <v>44377</v>
      </c>
      <c r="C18848" t="s">
        <v>3413</v>
      </c>
      <c r="E18848" t="s">
        <v>11</v>
      </c>
      <c r="F18848" s="1">
        <v>-8229.56</v>
      </c>
      <c r="I18848" s="13">
        <f t="shared" si="294"/>
        <v>-2787849.7560002115</v>
      </c>
    </row>
    <row r="18849" spans="1:9">
      <c r="A18849" s="10">
        <v>44377</v>
      </c>
      <c r="B18849" s="10">
        <v>44377</v>
      </c>
      <c r="C18849" t="s">
        <v>3413</v>
      </c>
      <c r="E18849" t="s">
        <v>11</v>
      </c>
      <c r="F18849" s="1">
        <v>-3578.069</v>
      </c>
      <c r="I18849" s="13">
        <f t="shared" si="294"/>
        <v>-2791427.8250002116</v>
      </c>
    </row>
    <row r="18850" spans="1:9">
      <c r="A18850" s="10">
        <v>44377</v>
      </c>
      <c r="B18850" s="10">
        <v>44377</v>
      </c>
      <c r="C18850" t="s">
        <v>3413</v>
      </c>
      <c r="E18850" t="s">
        <v>11</v>
      </c>
      <c r="F18850" s="1">
        <v>-2504.6489999999999</v>
      </c>
      <c r="I18850" s="13">
        <f t="shared" si="294"/>
        <v>-2793932.4740002118</v>
      </c>
    </row>
    <row r="18851" spans="1:9">
      <c r="A18851" s="10">
        <v>44377</v>
      </c>
      <c r="B18851" s="10">
        <v>44377</v>
      </c>
      <c r="C18851" t="s">
        <v>3413</v>
      </c>
      <c r="E18851" t="s">
        <v>11</v>
      </c>
      <c r="F18851" s="1">
        <v>-7156.1390000000001</v>
      </c>
      <c r="I18851" s="13">
        <f t="shared" si="294"/>
        <v>-2801088.6130002118</v>
      </c>
    </row>
    <row r="18852" spans="1:9">
      <c r="A18852" s="10">
        <v>44377</v>
      </c>
      <c r="B18852" s="10">
        <v>44377</v>
      </c>
      <c r="C18852" t="s">
        <v>350</v>
      </c>
      <c r="E18852" t="s">
        <v>11</v>
      </c>
      <c r="F18852" s="1">
        <v>-2.9750000000000001</v>
      </c>
      <c r="I18852" s="13">
        <f t="shared" si="294"/>
        <v>-2801091.5880002119</v>
      </c>
    </row>
    <row r="18853" spans="1:9">
      <c r="A18853" s="10">
        <v>44377</v>
      </c>
      <c r="B18853" s="10">
        <v>44377</v>
      </c>
      <c r="C18853" t="s">
        <v>350</v>
      </c>
      <c r="E18853" t="s">
        <v>11</v>
      </c>
      <c r="F18853" s="1">
        <v>-2.9750000000000001</v>
      </c>
      <c r="I18853" s="13">
        <f t="shared" si="294"/>
        <v>-2801094.563000212</v>
      </c>
    </row>
    <row r="18854" spans="1:9">
      <c r="A18854" s="10">
        <v>44377</v>
      </c>
      <c r="B18854" s="10">
        <v>44377</v>
      </c>
      <c r="C18854" t="s">
        <v>350</v>
      </c>
      <c r="E18854" t="s">
        <v>11</v>
      </c>
      <c r="F18854" s="1">
        <v>-2.9750000000000001</v>
      </c>
      <c r="I18854" s="13">
        <f t="shared" si="294"/>
        <v>-2801097.5380002121</v>
      </c>
    </row>
    <row r="18855" spans="1:9">
      <c r="A18855" s="10">
        <v>44377</v>
      </c>
      <c r="B18855" s="10">
        <v>44377</v>
      </c>
      <c r="C18855" t="s">
        <v>350</v>
      </c>
      <c r="E18855" t="s">
        <v>11</v>
      </c>
      <c r="F18855" s="1">
        <v>-2.9750000000000001</v>
      </c>
      <c r="I18855" s="13">
        <f t="shared" si="294"/>
        <v>-2801100.5130002121</v>
      </c>
    </row>
    <row r="18856" spans="1:9">
      <c r="A18856" s="10">
        <v>44377</v>
      </c>
      <c r="B18856" s="10">
        <v>44377</v>
      </c>
      <c r="C18856" t="s">
        <v>350</v>
      </c>
      <c r="E18856" t="s">
        <v>11</v>
      </c>
      <c r="F18856" s="1">
        <v>-2.9750000000000001</v>
      </c>
      <c r="I18856" s="13">
        <f t="shared" si="294"/>
        <v>-2801103.4880002122</v>
      </c>
    </row>
    <row r="18857" spans="1:9">
      <c r="A18857" s="10">
        <v>44377</v>
      </c>
      <c r="B18857" s="10">
        <v>44377</v>
      </c>
      <c r="C18857" t="s">
        <v>574</v>
      </c>
      <c r="E18857" t="s">
        <v>11</v>
      </c>
      <c r="F18857" s="1">
        <v>-19.527000000000001</v>
      </c>
      <c r="I18857" s="13">
        <f t="shared" si="294"/>
        <v>-2801123.015000212</v>
      </c>
    </row>
    <row r="18858" spans="1:9">
      <c r="A18858" s="10">
        <v>44377</v>
      </c>
      <c r="B18858" s="10">
        <v>44377</v>
      </c>
      <c r="C18858" t="s">
        <v>571</v>
      </c>
      <c r="E18858" t="s">
        <v>11</v>
      </c>
      <c r="F18858" s="1">
        <v>-18.385999999999999</v>
      </c>
      <c r="I18858" s="13">
        <f t="shared" si="294"/>
        <v>-2801141.4010002119</v>
      </c>
    </row>
    <row r="18859" spans="1:9">
      <c r="A18859" s="10">
        <v>44377</v>
      </c>
      <c r="B18859" s="10">
        <v>44377</v>
      </c>
      <c r="C18859" t="s">
        <v>577</v>
      </c>
      <c r="E18859" t="s">
        <v>11</v>
      </c>
      <c r="F18859" s="1">
        <v>-62.475000000000001</v>
      </c>
      <c r="I18859" s="13">
        <f t="shared" si="294"/>
        <v>-2801203.876000212</v>
      </c>
    </row>
    <row r="18860" spans="1:9">
      <c r="A18860" s="10">
        <v>44377</v>
      </c>
      <c r="B18860" s="10">
        <v>44377</v>
      </c>
      <c r="C18860" t="s">
        <v>569</v>
      </c>
      <c r="E18860" t="s">
        <v>11</v>
      </c>
      <c r="F18860" s="1">
        <v>-20.527999999999999</v>
      </c>
      <c r="I18860" s="13">
        <f t="shared" si="294"/>
        <v>-2801224.404000212</v>
      </c>
    </row>
    <row r="18861" spans="1:9">
      <c r="A18861" s="10">
        <v>44377</v>
      </c>
      <c r="B18861" s="10">
        <v>44377</v>
      </c>
      <c r="C18861" t="s">
        <v>570</v>
      </c>
      <c r="E18861" t="s">
        <v>11</v>
      </c>
      <c r="F18861" s="1">
        <v>-34.451000000000001</v>
      </c>
      <c r="I18861" s="13">
        <f t="shared" si="294"/>
        <v>-2801258.8550002119</v>
      </c>
    </row>
    <row r="18862" spans="1:9">
      <c r="A18862" s="10">
        <v>44377</v>
      </c>
      <c r="B18862" s="10">
        <v>44377</v>
      </c>
      <c r="C18862" t="s">
        <v>572</v>
      </c>
      <c r="E18862" t="s">
        <v>11</v>
      </c>
      <c r="F18862" s="1">
        <v>-29.899000000000001</v>
      </c>
      <c r="I18862" s="13">
        <f t="shared" si="294"/>
        <v>-2801288.7540002121</v>
      </c>
    </row>
    <row r="18863" spans="1:9">
      <c r="A18863" s="10">
        <v>44377</v>
      </c>
      <c r="B18863" s="10">
        <v>44377</v>
      </c>
      <c r="C18863" t="s">
        <v>578</v>
      </c>
      <c r="E18863" t="s">
        <v>11</v>
      </c>
      <c r="F18863" s="1">
        <v>-49.865000000000002</v>
      </c>
      <c r="I18863" s="13">
        <f t="shared" si="294"/>
        <v>-2801338.6190002123</v>
      </c>
    </row>
    <row r="18864" spans="1:9">
      <c r="A18864" s="10">
        <v>44377</v>
      </c>
      <c r="B18864" s="10">
        <v>44377</v>
      </c>
      <c r="C18864" t="s">
        <v>573</v>
      </c>
      <c r="E18864" t="s">
        <v>11</v>
      </c>
      <c r="F18864" s="1">
        <v>-53.015000000000001</v>
      </c>
      <c r="I18864" s="13">
        <f t="shared" si="294"/>
        <v>-2801391.6340002124</v>
      </c>
    </row>
    <row r="18865" spans="1:11">
      <c r="A18865" s="10">
        <v>44377</v>
      </c>
      <c r="B18865" s="10">
        <v>44377</v>
      </c>
      <c r="C18865" t="s">
        <v>616</v>
      </c>
      <c r="E18865" t="s">
        <v>11</v>
      </c>
      <c r="F18865" s="1">
        <v>-18.007999999999999</v>
      </c>
      <c r="I18865" s="13">
        <f t="shared" si="294"/>
        <v>-2801409.6420002123</v>
      </c>
    </row>
    <row r="18866" spans="1:11">
      <c r="A18866" s="10">
        <v>44377</v>
      </c>
      <c r="B18866" s="10">
        <v>44377</v>
      </c>
      <c r="C18866" t="s">
        <v>617</v>
      </c>
      <c r="E18866" t="s">
        <v>11</v>
      </c>
      <c r="F18866" s="1">
        <v>-11.9</v>
      </c>
      <c r="I18866" s="13">
        <f t="shared" si="294"/>
        <v>-2801421.5420002122</v>
      </c>
    </row>
    <row r="18867" spans="1:11">
      <c r="A18867" s="10">
        <v>44377</v>
      </c>
      <c r="B18867" s="10">
        <v>44377</v>
      </c>
      <c r="C18867" t="s">
        <v>618</v>
      </c>
      <c r="E18867" t="s">
        <v>11</v>
      </c>
      <c r="F18867" s="1">
        <v>-14.222</v>
      </c>
      <c r="I18867" s="13">
        <f t="shared" si="294"/>
        <v>-2801435.7640002123</v>
      </c>
    </row>
    <row r="18868" spans="1:11">
      <c r="A18868" s="15">
        <v>44377</v>
      </c>
      <c r="B18868" s="15">
        <v>44377</v>
      </c>
      <c r="C18868" s="16" t="s">
        <v>3413</v>
      </c>
      <c r="D18868" s="16"/>
      <c r="E18868" s="16" t="s">
        <v>11</v>
      </c>
      <c r="F18868" s="17">
        <v>-3578.069</v>
      </c>
      <c r="G18868" s="17"/>
      <c r="H18868" s="16"/>
      <c r="I18868" s="13">
        <f t="shared" si="294"/>
        <v>-2805013.8330002124</v>
      </c>
      <c r="K18868" s="1">
        <v>2807395.247</v>
      </c>
    </row>
    <row r="18869" spans="1:11">
      <c r="A18869" s="10">
        <v>44382</v>
      </c>
      <c r="B18869" s="10">
        <v>44378</v>
      </c>
      <c r="C18869" t="s">
        <v>7</v>
      </c>
      <c r="E18869" t="s">
        <v>11</v>
      </c>
      <c r="F18869" s="1">
        <v>-3.8</v>
      </c>
      <c r="I18869" s="13">
        <f t="shared" si="294"/>
        <v>-2805017.6330002123</v>
      </c>
    </row>
    <row r="18870" spans="1:11">
      <c r="A18870" s="10">
        <v>44382</v>
      </c>
      <c r="B18870" s="10">
        <v>44378</v>
      </c>
      <c r="C18870" t="s">
        <v>14220</v>
      </c>
      <c r="E18870" t="s">
        <v>11</v>
      </c>
      <c r="F18870" s="1">
        <v>-20</v>
      </c>
      <c r="I18870" s="13">
        <f t="shared" si="294"/>
        <v>-2805037.6330002123</v>
      </c>
    </row>
    <row r="18871" spans="1:11">
      <c r="A18871" s="10">
        <v>44379</v>
      </c>
      <c r="B18871" s="10">
        <v>44378</v>
      </c>
      <c r="C18871" t="s">
        <v>12249</v>
      </c>
      <c r="D18871" t="s">
        <v>22226</v>
      </c>
      <c r="E18871" t="s">
        <v>11</v>
      </c>
      <c r="F18871" s="1">
        <v>-0.59499999999999997</v>
      </c>
      <c r="I18871" s="13">
        <f t="shared" si="294"/>
        <v>-2805038.2280002125</v>
      </c>
    </row>
    <row r="18872" spans="1:11">
      <c r="A18872" s="10">
        <v>44379</v>
      </c>
      <c r="B18872" s="10">
        <v>44378</v>
      </c>
      <c r="C18872" t="s">
        <v>452</v>
      </c>
      <c r="D18872" t="s">
        <v>1338</v>
      </c>
      <c r="E18872" t="s">
        <v>11</v>
      </c>
      <c r="F18872" s="1">
        <v>-0.59499999999999997</v>
      </c>
      <c r="I18872" s="13">
        <f t="shared" si="294"/>
        <v>-2805038.8230002127</v>
      </c>
    </row>
    <row r="18873" spans="1:11">
      <c r="A18873" s="10">
        <v>44379</v>
      </c>
      <c r="B18873" s="10">
        <v>44378</v>
      </c>
      <c r="C18873" t="s">
        <v>452</v>
      </c>
      <c r="D18873" t="s">
        <v>1645</v>
      </c>
      <c r="E18873" t="s">
        <v>11</v>
      </c>
      <c r="F18873" s="1">
        <v>-0.59499999999999997</v>
      </c>
      <c r="I18873" s="13">
        <f t="shared" si="294"/>
        <v>-2805039.4180002129</v>
      </c>
    </row>
    <row r="18874" spans="1:11">
      <c r="A18874" s="10">
        <v>44379</v>
      </c>
      <c r="B18874" s="10">
        <v>44378</v>
      </c>
      <c r="C18874" t="s">
        <v>31</v>
      </c>
      <c r="D18874" t="s">
        <v>22222</v>
      </c>
      <c r="E18874" t="s">
        <v>11939</v>
      </c>
      <c r="F18874" s="1">
        <v>-1.7849999999999999</v>
      </c>
      <c r="I18874" s="13">
        <f t="shared" si="294"/>
        <v>-2805041.203000213</v>
      </c>
    </row>
    <row r="18875" spans="1:11">
      <c r="A18875" s="10">
        <v>44379</v>
      </c>
      <c r="B18875" s="10">
        <v>44378</v>
      </c>
      <c r="C18875" t="s">
        <v>7735</v>
      </c>
      <c r="E18875" t="s">
        <v>11</v>
      </c>
      <c r="F18875" s="1">
        <v>-1000</v>
      </c>
      <c r="I18875" s="13">
        <f t="shared" si="294"/>
        <v>-2806041.203000213</v>
      </c>
    </row>
    <row r="18876" spans="1:11">
      <c r="A18876" s="15">
        <v>44379</v>
      </c>
      <c r="B18876" s="15">
        <v>44378</v>
      </c>
      <c r="C18876" s="16" t="s">
        <v>22223</v>
      </c>
      <c r="D18876" s="16" t="s">
        <v>22222</v>
      </c>
      <c r="E18876" s="16" t="s">
        <v>11939</v>
      </c>
      <c r="F18876" s="17">
        <v>-198000</v>
      </c>
      <c r="G18876" s="17"/>
      <c r="H18876" s="16"/>
      <c r="I18876" s="13">
        <f t="shared" si="294"/>
        <v>-3004041.203000213</v>
      </c>
      <c r="K18876" s="1">
        <v>3006422.6170000001</v>
      </c>
    </row>
    <row r="18877" spans="1:11">
      <c r="A18877" s="10">
        <v>44382</v>
      </c>
      <c r="B18877" s="10">
        <v>44379</v>
      </c>
      <c r="C18877" t="s">
        <v>31</v>
      </c>
      <c r="D18877" t="s">
        <v>22228</v>
      </c>
      <c r="E18877" t="s">
        <v>12368</v>
      </c>
      <c r="F18877" s="1">
        <v>-1.7849999999999999</v>
      </c>
      <c r="I18877" s="13">
        <f t="shared" si="294"/>
        <v>-3004042.9880002132</v>
      </c>
    </row>
    <row r="18878" spans="1:11">
      <c r="A18878" s="10">
        <v>44382</v>
      </c>
      <c r="B18878" s="10">
        <v>44379</v>
      </c>
      <c r="C18878" t="s">
        <v>22229</v>
      </c>
      <c r="D18878" t="s">
        <v>22228</v>
      </c>
      <c r="E18878" t="s">
        <v>12368</v>
      </c>
      <c r="F18878" s="1">
        <v>-957.94200000000001</v>
      </c>
      <c r="I18878" s="13">
        <f t="shared" si="294"/>
        <v>-3005000.930000213</v>
      </c>
    </row>
    <row r="18879" spans="1:11">
      <c r="A18879" s="15">
        <v>44379</v>
      </c>
      <c r="B18879" s="15">
        <v>44379</v>
      </c>
      <c r="C18879" s="16" t="s">
        <v>22221</v>
      </c>
      <c r="D18879" s="16"/>
      <c r="E18879" s="16" t="s">
        <v>11</v>
      </c>
      <c r="F18879" s="17">
        <v>-35.700000000000003</v>
      </c>
      <c r="G18879" s="17"/>
      <c r="H18879" s="16"/>
      <c r="I18879" s="13">
        <f t="shared" si="294"/>
        <v>-3005036.6300002132</v>
      </c>
      <c r="K18879" s="1">
        <v>3007418.0440000002</v>
      </c>
    </row>
    <row r="18880" spans="1:11">
      <c r="A18880" s="10">
        <v>44379</v>
      </c>
      <c r="B18880" s="10">
        <v>44382</v>
      </c>
      <c r="C18880" t="s">
        <v>22227</v>
      </c>
      <c r="D18880" t="s">
        <v>22226</v>
      </c>
      <c r="E18880" t="s">
        <v>11</v>
      </c>
      <c r="G18880" s="1">
        <v>230000</v>
      </c>
      <c r="I18880" s="13">
        <f t="shared" si="294"/>
        <v>-2775036.6300002132</v>
      </c>
    </row>
    <row r="18881" spans="1:11">
      <c r="A18881" s="10">
        <v>44379</v>
      </c>
      <c r="B18881" s="10">
        <v>44382</v>
      </c>
      <c r="C18881" t="s">
        <v>22225</v>
      </c>
      <c r="D18881" t="s">
        <v>1338</v>
      </c>
      <c r="E18881" t="s">
        <v>11</v>
      </c>
      <c r="G18881" s="1">
        <v>4000</v>
      </c>
      <c r="I18881" s="13">
        <f t="shared" si="294"/>
        <v>-2771036.6300002132</v>
      </c>
    </row>
    <row r="18882" spans="1:11">
      <c r="A18882" s="15">
        <v>44379</v>
      </c>
      <c r="B18882" s="15">
        <v>44382</v>
      </c>
      <c r="C18882" s="16" t="s">
        <v>22224</v>
      </c>
      <c r="D18882" s="16" t="s">
        <v>1645</v>
      </c>
      <c r="E18882" s="16" t="s">
        <v>11</v>
      </c>
      <c r="F18882" s="17"/>
      <c r="G18882" s="17">
        <v>9000</v>
      </c>
      <c r="H18882" s="16"/>
      <c r="I18882" s="13">
        <f t="shared" si="294"/>
        <v>-2762036.6300002132</v>
      </c>
      <c r="K18882" s="1">
        <v>2764418.0440000002</v>
      </c>
    </row>
    <row r="18883" spans="1:11">
      <c r="A18883" s="10">
        <v>44384</v>
      </c>
      <c r="B18883" s="10">
        <v>44383</v>
      </c>
      <c r="C18883" t="s">
        <v>22253</v>
      </c>
      <c r="D18883" t="s">
        <v>22230</v>
      </c>
      <c r="E18883" t="s">
        <v>3473</v>
      </c>
      <c r="F18883" s="1">
        <v>-998.19100000000003</v>
      </c>
      <c r="I18883" s="13">
        <f t="shared" ref="I18883:I18946" si="295">I18882+F18883+G18883</f>
        <v>-2763034.8210002133</v>
      </c>
    </row>
    <row r="18884" spans="1:11">
      <c r="A18884" s="10">
        <v>44384</v>
      </c>
      <c r="B18884" s="10">
        <v>44383</v>
      </c>
      <c r="C18884" t="s">
        <v>101</v>
      </c>
      <c r="E18884" t="s">
        <v>11</v>
      </c>
      <c r="F18884" s="1">
        <v>-9.52</v>
      </c>
      <c r="I18884" s="13">
        <f t="shared" si="295"/>
        <v>-2763044.3410002133</v>
      </c>
    </row>
    <row r="18885" spans="1:11">
      <c r="A18885" s="10">
        <v>44384</v>
      </c>
      <c r="B18885" s="10">
        <v>44383</v>
      </c>
      <c r="C18885" t="s">
        <v>22252</v>
      </c>
      <c r="E18885" t="s">
        <v>22251</v>
      </c>
      <c r="F18885" s="1">
        <v>-4831.2669999999998</v>
      </c>
      <c r="I18885" s="13">
        <f t="shared" si="295"/>
        <v>-2767875.6080002133</v>
      </c>
    </row>
    <row r="18886" spans="1:11">
      <c r="A18886" s="10">
        <v>44384</v>
      </c>
      <c r="B18886" s="10">
        <v>44383</v>
      </c>
      <c r="C18886" t="s">
        <v>452</v>
      </c>
      <c r="D18886" t="s">
        <v>2055</v>
      </c>
      <c r="E18886" t="s">
        <v>11</v>
      </c>
      <c r="F18886" s="1">
        <v>-0.59499999999999997</v>
      </c>
      <c r="I18886" s="13">
        <f t="shared" si="295"/>
        <v>-2767876.2030002135</v>
      </c>
    </row>
    <row r="18887" spans="1:11">
      <c r="A18887" s="10">
        <v>44384</v>
      </c>
      <c r="B18887" s="10">
        <v>44383</v>
      </c>
      <c r="C18887" t="s">
        <v>452</v>
      </c>
      <c r="D18887" t="s">
        <v>1693</v>
      </c>
      <c r="E18887" t="s">
        <v>11</v>
      </c>
      <c r="F18887" s="1">
        <v>-0.59499999999999997</v>
      </c>
      <c r="I18887" s="13">
        <f t="shared" si="295"/>
        <v>-2767876.7980002137</v>
      </c>
    </row>
    <row r="18888" spans="1:11">
      <c r="A18888" s="10">
        <v>44384</v>
      </c>
      <c r="B18888" s="10">
        <v>44383</v>
      </c>
      <c r="C18888" t="s">
        <v>452</v>
      </c>
      <c r="D18888" t="s">
        <v>352</v>
      </c>
      <c r="E18888" t="s">
        <v>11</v>
      </c>
      <c r="F18888" s="1">
        <v>-0.59499999999999997</v>
      </c>
      <c r="I18888" s="13">
        <f t="shared" si="295"/>
        <v>-2767877.3930002139</v>
      </c>
    </row>
    <row r="18889" spans="1:11">
      <c r="A18889" s="10">
        <v>44384</v>
      </c>
      <c r="B18889" s="10">
        <v>44383</v>
      </c>
      <c r="C18889" t="s">
        <v>12249</v>
      </c>
      <c r="D18889" t="s">
        <v>22248</v>
      </c>
      <c r="E18889" t="s">
        <v>11</v>
      </c>
      <c r="F18889" s="1">
        <v>-0.59499999999999997</v>
      </c>
      <c r="I18889" s="13">
        <f t="shared" si="295"/>
        <v>-2767877.9880002141</v>
      </c>
    </row>
    <row r="18890" spans="1:11">
      <c r="A18890" s="10">
        <v>44384</v>
      </c>
      <c r="B18890" s="10">
        <v>44383</v>
      </c>
      <c r="C18890" t="s">
        <v>452</v>
      </c>
      <c r="D18890" t="s">
        <v>7630</v>
      </c>
      <c r="E18890" t="s">
        <v>11</v>
      </c>
      <c r="F18890" s="1">
        <v>-0.59499999999999997</v>
      </c>
      <c r="I18890" s="13">
        <f t="shared" si="295"/>
        <v>-2767878.5830002143</v>
      </c>
    </row>
    <row r="18891" spans="1:11">
      <c r="A18891" s="10">
        <v>44384</v>
      </c>
      <c r="B18891" s="10">
        <v>44383</v>
      </c>
      <c r="C18891" t="s">
        <v>7</v>
      </c>
      <c r="E18891" t="s">
        <v>11</v>
      </c>
      <c r="F18891" s="1">
        <v>-1.9</v>
      </c>
      <c r="I18891" s="13">
        <f t="shared" si="295"/>
        <v>-2767880.4830002142</v>
      </c>
    </row>
    <row r="18892" spans="1:11">
      <c r="A18892" s="10">
        <v>44384</v>
      </c>
      <c r="B18892" s="10">
        <v>44383</v>
      </c>
      <c r="C18892" t="s">
        <v>184</v>
      </c>
      <c r="E18892" t="s">
        <v>11</v>
      </c>
      <c r="F18892" s="1">
        <v>-10</v>
      </c>
      <c r="I18892" s="13">
        <f t="shared" si="295"/>
        <v>-2767890.4830002142</v>
      </c>
    </row>
    <row r="18893" spans="1:11">
      <c r="A18893" s="10">
        <v>44384</v>
      </c>
      <c r="B18893" s="10">
        <v>44383</v>
      </c>
      <c r="C18893" t="s">
        <v>22246</v>
      </c>
      <c r="D18893" t="s">
        <v>22245</v>
      </c>
      <c r="E18893" t="s">
        <v>11</v>
      </c>
      <c r="F18893" s="1">
        <v>-952.6</v>
      </c>
      <c r="I18893" s="13">
        <f t="shared" si="295"/>
        <v>-2768843.0830002143</v>
      </c>
    </row>
    <row r="18894" spans="1:11">
      <c r="A18894" s="10">
        <v>44384</v>
      </c>
      <c r="B18894" s="10">
        <v>44383</v>
      </c>
      <c r="C18894" t="s">
        <v>11875</v>
      </c>
      <c r="D18894" t="s">
        <v>22244</v>
      </c>
      <c r="E18894" t="s">
        <v>11</v>
      </c>
      <c r="F18894" s="1">
        <v>-384.6</v>
      </c>
      <c r="I18894" s="13">
        <f t="shared" si="295"/>
        <v>-2769227.6830002144</v>
      </c>
    </row>
    <row r="18895" spans="1:11">
      <c r="A18895" s="10">
        <v>44384</v>
      </c>
      <c r="B18895" s="10">
        <v>44383</v>
      </c>
      <c r="C18895" t="s">
        <v>22243</v>
      </c>
      <c r="D18895" t="s">
        <v>22242</v>
      </c>
      <c r="E18895" t="s">
        <v>3643</v>
      </c>
      <c r="F18895" s="1">
        <v>-2850</v>
      </c>
      <c r="I18895" s="13">
        <f t="shared" si="295"/>
        <v>-2772077.6830002144</v>
      </c>
    </row>
    <row r="18896" spans="1:11">
      <c r="A18896" s="10">
        <v>44384</v>
      </c>
      <c r="B18896" s="10">
        <v>44383</v>
      </c>
      <c r="C18896" t="s">
        <v>11875</v>
      </c>
      <c r="D18896" t="s">
        <v>22241</v>
      </c>
      <c r="E18896" t="s">
        <v>11</v>
      </c>
      <c r="F18896" s="1">
        <v>-300.60000000000002</v>
      </c>
      <c r="I18896" s="13">
        <f t="shared" si="295"/>
        <v>-2772378.2830002145</v>
      </c>
    </row>
    <row r="18897" spans="1:11">
      <c r="A18897" s="10">
        <v>44384</v>
      </c>
      <c r="B18897" s="10">
        <v>44383</v>
      </c>
      <c r="C18897" t="s">
        <v>22240</v>
      </c>
      <c r="D18897" t="s">
        <v>22239</v>
      </c>
      <c r="E18897" t="s">
        <v>541</v>
      </c>
      <c r="F18897" s="1">
        <v>-15405.388999999999</v>
      </c>
      <c r="I18897" s="13">
        <f t="shared" si="295"/>
        <v>-2787783.6720002145</v>
      </c>
    </row>
    <row r="18898" spans="1:11">
      <c r="A18898" s="10">
        <v>44384</v>
      </c>
      <c r="B18898" s="10">
        <v>44383</v>
      </c>
      <c r="C18898" t="s">
        <v>31</v>
      </c>
      <c r="D18898" t="s">
        <v>22239</v>
      </c>
      <c r="E18898" t="s">
        <v>541</v>
      </c>
      <c r="F18898" s="1">
        <v>-1.7849999999999999</v>
      </c>
      <c r="I18898" s="13">
        <f t="shared" si="295"/>
        <v>-2787785.4570002146</v>
      </c>
    </row>
    <row r="18899" spans="1:11">
      <c r="A18899" s="10">
        <v>44384</v>
      </c>
      <c r="B18899" s="10">
        <v>44383</v>
      </c>
      <c r="C18899" t="s">
        <v>22238</v>
      </c>
      <c r="D18899" t="s">
        <v>22237</v>
      </c>
      <c r="E18899" t="s">
        <v>8015</v>
      </c>
      <c r="F18899" s="1">
        <v>-200.52</v>
      </c>
      <c r="I18899" s="13">
        <f t="shared" si="295"/>
        <v>-2787985.9770002146</v>
      </c>
    </row>
    <row r="18900" spans="1:11">
      <c r="A18900" s="10">
        <v>44384</v>
      </c>
      <c r="B18900" s="10">
        <v>44383</v>
      </c>
      <c r="C18900" t="s">
        <v>31</v>
      </c>
      <c r="D18900" t="s">
        <v>22237</v>
      </c>
      <c r="E18900" t="s">
        <v>8015</v>
      </c>
      <c r="F18900" s="1">
        <v>-1.7849999999999999</v>
      </c>
      <c r="I18900" s="13">
        <f t="shared" si="295"/>
        <v>-2787987.7620002148</v>
      </c>
    </row>
    <row r="18901" spans="1:11">
      <c r="A18901" s="10">
        <v>44384</v>
      </c>
      <c r="B18901" s="10">
        <v>44383</v>
      </c>
      <c r="C18901" t="s">
        <v>22236</v>
      </c>
      <c r="D18901" t="s">
        <v>22235</v>
      </c>
      <c r="E18901" t="s">
        <v>12793</v>
      </c>
      <c r="F18901" s="1">
        <v>-8541.8189999999995</v>
      </c>
      <c r="I18901" s="13">
        <f t="shared" si="295"/>
        <v>-2796529.5810002149</v>
      </c>
    </row>
    <row r="18902" spans="1:11">
      <c r="A18902" s="10">
        <v>44384</v>
      </c>
      <c r="B18902" s="10">
        <v>44383</v>
      </c>
      <c r="C18902" t="s">
        <v>31</v>
      </c>
      <c r="D18902" t="s">
        <v>22235</v>
      </c>
      <c r="E18902" t="s">
        <v>12793</v>
      </c>
      <c r="F18902" s="1">
        <v>-1.7849999999999999</v>
      </c>
      <c r="I18902" s="13">
        <f t="shared" si="295"/>
        <v>-2796531.3660002151</v>
      </c>
    </row>
    <row r="18903" spans="1:11">
      <c r="A18903" s="10">
        <v>44384</v>
      </c>
      <c r="B18903" s="10">
        <v>44383</v>
      </c>
      <c r="C18903" t="s">
        <v>22234</v>
      </c>
      <c r="D18903" t="s">
        <v>22233</v>
      </c>
      <c r="E18903" t="s">
        <v>448</v>
      </c>
      <c r="F18903" s="1">
        <v>-587.39</v>
      </c>
      <c r="I18903" s="13">
        <f t="shared" si="295"/>
        <v>-2797118.7560002152</v>
      </c>
    </row>
    <row r="18904" spans="1:11">
      <c r="A18904" s="10">
        <v>44384</v>
      </c>
      <c r="B18904" s="10">
        <v>44383</v>
      </c>
      <c r="C18904" t="s">
        <v>31</v>
      </c>
      <c r="D18904" t="s">
        <v>22233</v>
      </c>
      <c r="E18904" t="s">
        <v>448</v>
      </c>
      <c r="F18904" s="1">
        <v>-1.7849999999999999</v>
      </c>
      <c r="I18904" s="13">
        <f t="shared" si="295"/>
        <v>-2797120.5410002153</v>
      </c>
    </row>
    <row r="18905" spans="1:11">
      <c r="A18905" s="10">
        <v>44384</v>
      </c>
      <c r="B18905" s="10">
        <v>44383</v>
      </c>
      <c r="C18905" t="s">
        <v>22232</v>
      </c>
      <c r="D18905" t="s">
        <v>22231</v>
      </c>
      <c r="E18905" t="s">
        <v>6508</v>
      </c>
      <c r="F18905" s="1">
        <v>-2515.6019999999999</v>
      </c>
      <c r="I18905" s="13">
        <f t="shared" si="295"/>
        <v>-2799636.1430002153</v>
      </c>
    </row>
    <row r="18906" spans="1:11">
      <c r="A18906" s="10">
        <v>44384</v>
      </c>
      <c r="B18906" s="10">
        <v>44383</v>
      </c>
      <c r="C18906" t="s">
        <v>31</v>
      </c>
      <c r="D18906" t="s">
        <v>22231</v>
      </c>
      <c r="E18906" t="s">
        <v>6508</v>
      </c>
      <c r="F18906" s="1">
        <v>-1.7849999999999999</v>
      </c>
      <c r="I18906" s="13">
        <f t="shared" si="295"/>
        <v>-2799637.9280002154</v>
      </c>
    </row>
    <row r="18907" spans="1:11">
      <c r="A18907" s="15">
        <v>44384</v>
      </c>
      <c r="B18907" s="15">
        <v>44383</v>
      </c>
      <c r="C18907" s="16" t="s">
        <v>31</v>
      </c>
      <c r="D18907" s="16" t="s">
        <v>22230</v>
      </c>
      <c r="E18907" s="16" t="s">
        <v>3473</v>
      </c>
      <c r="F18907" s="17">
        <v>-1.7849999999999999</v>
      </c>
      <c r="G18907" s="17"/>
      <c r="H18907" s="16"/>
      <c r="I18907" s="13">
        <f t="shared" si="295"/>
        <v>-2799639.7130002156</v>
      </c>
      <c r="K18907" s="1">
        <v>2802021.1269999999</v>
      </c>
    </row>
    <row r="18908" spans="1:11">
      <c r="A18908" s="10">
        <v>44385</v>
      </c>
      <c r="B18908" s="10">
        <v>44384</v>
      </c>
      <c r="C18908" t="s">
        <v>452</v>
      </c>
      <c r="D18908" t="s">
        <v>1809</v>
      </c>
      <c r="E18908" t="s">
        <v>11</v>
      </c>
      <c r="F18908" s="1">
        <v>-0.59499999999999997</v>
      </c>
      <c r="I18908" s="13">
        <f t="shared" si="295"/>
        <v>-2799640.3080002158</v>
      </c>
    </row>
    <row r="18909" spans="1:11">
      <c r="A18909" s="10">
        <v>44385</v>
      </c>
      <c r="B18909" s="10">
        <v>44384</v>
      </c>
      <c r="C18909" t="s">
        <v>452</v>
      </c>
      <c r="D18909" t="s">
        <v>2225</v>
      </c>
      <c r="E18909" t="s">
        <v>11</v>
      </c>
      <c r="F18909" s="1">
        <v>-0.59499999999999997</v>
      </c>
      <c r="I18909" s="13">
        <f t="shared" si="295"/>
        <v>-2799640.903000216</v>
      </c>
    </row>
    <row r="18910" spans="1:11">
      <c r="A18910" s="10">
        <v>44385</v>
      </c>
      <c r="B18910" s="10">
        <v>44384</v>
      </c>
      <c r="C18910" t="s">
        <v>22257</v>
      </c>
      <c r="D18910" t="s">
        <v>22256</v>
      </c>
      <c r="E18910" t="s">
        <v>4805</v>
      </c>
      <c r="F18910" s="1">
        <v>-263343.64399999997</v>
      </c>
      <c r="I18910" s="13">
        <f t="shared" si="295"/>
        <v>-3062984.5470002159</v>
      </c>
    </row>
    <row r="18911" spans="1:11">
      <c r="A18911" s="10">
        <v>44385</v>
      </c>
      <c r="B18911" s="10">
        <v>44384</v>
      </c>
      <c r="C18911" t="s">
        <v>22255</v>
      </c>
      <c r="D18911" t="s">
        <v>22254</v>
      </c>
      <c r="E18911" t="s">
        <v>19150</v>
      </c>
      <c r="F18911" s="1">
        <v>-1693.1610000000001</v>
      </c>
      <c r="I18911" s="13">
        <f t="shared" si="295"/>
        <v>-3064677.7080002157</v>
      </c>
    </row>
    <row r="18912" spans="1:11">
      <c r="A18912" s="15">
        <v>44385</v>
      </c>
      <c r="B18912" s="15">
        <v>44384</v>
      </c>
      <c r="C18912" s="16" t="s">
        <v>452</v>
      </c>
      <c r="D18912" s="16" t="s">
        <v>6880</v>
      </c>
      <c r="E18912" s="16" t="s">
        <v>11</v>
      </c>
      <c r="F18912" s="17">
        <v>-0.59499999999999997</v>
      </c>
      <c r="G18912" s="17"/>
      <c r="H18912" s="16"/>
      <c r="I18912" s="13">
        <f t="shared" si="295"/>
        <v>-3064678.3030002159</v>
      </c>
      <c r="K18912" s="1">
        <v>3067059.7170000002</v>
      </c>
    </row>
    <row r="18913" spans="1:11">
      <c r="A18913" s="10">
        <v>44386</v>
      </c>
      <c r="B18913" s="10">
        <v>44385</v>
      </c>
      <c r="C18913" t="s">
        <v>22264</v>
      </c>
      <c r="D18913" t="s">
        <v>22263</v>
      </c>
      <c r="E18913" t="s">
        <v>11</v>
      </c>
      <c r="F18913" s="1">
        <v>-3000</v>
      </c>
      <c r="I18913" s="13">
        <f t="shared" si="295"/>
        <v>-3067678.3030002159</v>
      </c>
    </row>
    <row r="18914" spans="1:11">
      <c r="A18914" s="10">
        <v>44386</v>
      </c>
      <c r="B18914" s="10">
        <v>44385</v>
      </c>
      <c r="C18914" t="s">
        <v>22262</v>
      </c>
      <c r="D18914" t="s">
        <v>22261</v>
      </c>
      <c r="E18914" t="s">
        <v>17163</v>
      </c>
      <c r="F18914" s="1">
        <v>-2404.3009999999999</v>
      </c>
      <c r="I18914" s="13">
        <f t="shared" si="295"/>
        <v>-3070082.6040002159</v>
      </c>
    </row>
    <row r="18915" spans="1:11">
      <c r="A18915" s="10">
        <v>44386</v>
      </c>
      <c r="B18915" s="10">
        <v>44385</v>
      </c>
      <c r="C18915" t="s">
        <v>22260</v>
      </c>
      <c r="D18915" t="s">
        <v>22259</v>
      </c>
      <c r="E18915" t="s">
        <v>234</v>
      </c>
      <c r="F18915" s="1">
        <v>-8800</v>
      </c>
      <c r="I18915" s="13">
        <f t="shared" si="295"/>
        <v>-3078882.6040002159</v>
      </c>
    </row>
    <row r="18916" spans="1:11">
      <c r="A18916" s="10">
        <v>44384</v>
      </c>
      <c r="B18916" s="10">
        <v>44385</v>
      </c>
      <c r="C18916" t="s">
        <v>13363</v>
      </c>
      <c r="D18916" t="s">
        <v>2055</v>
      </c>
      <c r="E18916" t="s">
        <v>11</v>
      </c>
      <c r="G18916" s="1">
        <v>36000</v>
      </c>
      <c r="I18916" s="13">
        <f t="shared" si="295"/>
        <v>-3042882.6040002159</v>
      </c>
    </row>
    <row r="18917" spans="1:11">
      <c r="A18917" s="10">
        <v>44384</v>
      </c>
      <c r="B18917" s="10">
        <v>44385</v>
      </c>
      <c r="C18917" t="s">
        <v>16309</v>
      </c>
      <c r="D18917" t="s">
        <v>1693</v>
      </c>
      <c r="E18917" t="s">
        <v>11</v>
      </c>
      <c r="G18917" s="1">
        <v>22000</v>
      </c>
      <c r="I18917" s="13">
        <f t="shared" si="295"/>
        <v>-3020882.6040002159</v>
      </c>
    </row>
    <row r="18918" spans="1:11">
      <c r="A18918" s="10">
        <v>44384</v>
      </c>
      <c r="B18918" s="10">
        <v>44385</v>
      </c>
      <c r="C18918" t="s">
        <v>22250</v>
      </c>
      <c r="D18918" t="s">
        <v>352</v>
      </c>
      <c r="E18918" t="s">
        <v>11</v>
      </c>
      <c r="G18918" s="1">
        <v>6000</v>
      </c>
      <c r="I18918" s="13">
        <f t="shared" si="295"/>
        <v>-3014882.6040002159</v>
      </c>
    </row>
    <row r="18919" spans="1:11">
      <c r="A18919" s="10">
        <v>44384</v>
      </c>
      <c r="B18919" s="10">
        <v>44385</v>
      </c>
      <c r="C18919" t="s">
        <v>22249</v>
      </c>
      <c r="D18919" t="s">
        <v>22248</v>
      </c>
      <c r="E18919" t="s">
        <v>11</v>
      </c>
      <c r="G18919" s="1">
        <v>300000</v>
      </c>
      <c r="I18919" s="13">
        <f t="shared" si="295"/>
        <v>-2714882.6040002159</v>
      </c>
    </row>
    <row r="18920" spans="1:11">
      <c r="A18920" s="15">
        <v>44384</v>
      </c>
      <c r="B18920" s="15">
        <v>44385</v>
      </c>
      <c r="C18920" s="16" t="s">
        <v>22247</v>
      </c>
      <c r="D18920" s="16" t="s">
        <v>7630</v>
      </c>
      <c r="E18920" s="16" t="s">
        <v>11</v>
      </c>
      <c r="F18920" s="17"/>
      <c r="G18920" s="17">
        <v>11000</v>
      </c>
      <c r="H18920" s="16"/>
      <c r="I18920" s="13">
        <f t="shared" si="295"/>
        <v>-2703882.6040002159</v>
      </c>
      <c r="K18920" s="1">
        <v>2706264.0180000002</v>
      </c>
    </row>
    <row r="18921" spans="1:11">
      <c r="A18921" s="10">
        <v>44389</v>
      </c>
      <c r="B18921" s="10">
        <v>44386</v>
      </c>
      <c r="C18921" t="s">
        <v>22275</v>
      </c>
      <c r="D18921" t="s">
        <v>22274</v>
      </c>
      <c r="E18921" t="s">
        <v>8015</v>
      </c>
      <c r="F18921" s="1">
        <v>-1217.577</v>
      </c>
      <c r="I18921" s="13">
        <f t="shared" si="295"/>
        <v>-2705100.1810002159</v>
      </c>
    </row>
    <row r="18922" spans="1:11">
      <c r="A18922" s="10">
        <v>44389</v>
      </c>
      <c r="B18922" s="10">
        <v>44386</v>
      </c>
      <c r="C18922" t="s">
        <v>31</v>
      </c>
      <c r="D18922" t="s">
        <v>22274</v>
      </c>
      <c r="E18922" t="s">
        <v>8015</v>
      </c>
      <c r="F18922" s="1">
        <v>-1.7849999999999999</v>
      </c>
      <c r="I18922" s="13">
        <f t="shared" si="295"/>
        <v>-2705101.9660002161</v>
      </c>
    </row>
    <row r="18923" spans="1:11">
      <c r="A18923" s="10">
        <v>44389</v>
      </c>
      <c r="B18923" s="10">
        <v>44386</v>
      </c>
      <c r="C18923" t="s">
        <v>22273</v>
      </c>
      <c r="D18923" t="s">
        <v>22272</v>
      </c>
      <c r="E18923" t="s">
        <v>21869</v>
      </c>
      <c r="F18923" s="1">
        <v>-596.20000000000005</v>
      </c>
      <c r="I18923" s="13">
        <f t="shared" si="295"/>
        <v>-2705698.1660002163</v>
      </c>
    </row>
    <row r="18924" spans="1:11">
      <c r="A18924" s="10">
        <v>44389</v>
      </c>
      <c r="B18924" s="10">
        <v>44386</v>
      </c>
      <c r="C18924" t="s">
        <v>22271</v>
      </c>
      <c r="D18924" t="s">
        <v>22270</v>
      </c>
      <c r="E18924" t="s">
        <v>4012</v>
      </c>
      <c r="F18924" s="1">
        <v>-1300.7460000000001</v>
      </c>
      <c r="I18924" s="13">
        <f t="shared" si="295"/>
        <v>-2706998.9120002161</v>
      </c>
    </row>
    <row r="18925" spans="1:11">
      <c r="A18925" s="10">
        <v>44389</v>
      </c>
      <c r="B18925" s="10">
        <v>44386</v>
      </c>
      <c r="C18925" t="s">
        <v>31</v>
      </c>
      <c r="D18925" t="s">
        <v>22270</v>
      </c>
      <c r="E18925" t="s">
        <v>4012</v>
      </c>
      <c r="F18925" s="1">
        <v>-1.7849999999999999</v>
      </c>
      <c r="I18925" s="13">
        <f t="shared" si="295"/>
        <v>-2707000.6970002162</v>
      </c>
    </row>
    <row r="18926" spans="1:11">
      <c r="A18926" s="10">
        <v>44389</v>
      </c>
      <c r="B18926" s="10">
        <v>44386</v>
      </c>
      <c r="C18926" t="s">
        <v>22269</v>
      </c>
      <c r="D18926" t="s">
        <v>22268</v>
      </c>
      <c r="E18926" t="s">
        <v>22170</v>
      </c>
      <c r="F18926" s="1">
        <v>-5111.8130000000001</v>
      </c>
      <c r="I18926" s="13">
        <f t="shared" si="295"/>
        <v>-2712112.5100002163</v>
      </c>
    </row>
    <row r="18927" spans="1:11">
      <c r="A18927" s="10">
        <v>44389</v>
      </c>
      <c r="B18927" s="10">
        <v>44386</v>
      </c>
      <c r="C18927" t="s">
        <v>22267</v>
      </c>
      <c r="D18927" t="s">
        <v>22266</v>
      </c>
      <c r="E18927" t="s">
        <v>22265</v>
      </c>
      <c r="F18927" s="1">
        <v>-4895.8980000000001</v>
      </c>
      <c r="I18927" s="13">
        <f t="shared" si="295"/>
        <v>-2717008.4080002164</v>
      </c>
    </row>
    <row r="18928" spans="1:11">
      <c r="A18928" s="10">
        <v>44389</v>
      </c>
      <c r="B18928" s="10">
        <v>44386</v>
      </c>
      <c r="C18928" t="s">
        <v>31</v>
      </c>
      <c r="D18928" t="s">
        <v>22266</v>
      </c>
      <c r="E18928" t="s">
        <v>22265</v>
      </c>
      <c r="F18928" s="1">
        <v>-1.7849999999999999</v>
      </c>
      <c r="I18928" s="13">
        <f t="shared" si="295"/>
        <v>-2717010.1930002165</v>
      </c>
    </row>
    <row r="18929" spans="1:11">
      <c r="A18929" s="10">
        <v>44389</v>
      </c>
      <c r="B18929" s="10">
        <v>44386</v>
      </c>
      <c r="C18929" t="s">
        <v>184</v>
      </c>
      <c r="E18929" t="s">
        <v>11</v>
      </c>
      <c r="F18929" s="1">
        <v>-10</v>
      </c>
      <c r="I18929" s="13">
        <f t="shared" si="295"/>
        <v>-2717020.1930002165</v>
      </c>
    </row>
    <row r="18930" spans="1:11">
      <c r="A18930" s="10">
        <v>44389</v>
      </c>
      <c r="B18930" s="10">
        <v>44386</v>
      </c>
      <c r="C18930" t="s">
        <v>7</v>
      </c>
      <c r="E18930" t="s">
        <v>11</v>
      </c>
      <c r="F18930" s="1">
        <v>-1.9</v>
      </c>
      <c r="I18930" s="13">
        <f t="shared" si="295"/>
        <v>-2717022.0930002164</v>
      </c>
    </row>
    <row r="18931" spans="1:11">
      <c r="A18931" s="10">
        <v>44385</v>
      </c>
      <c r="B18931" s="10">
        <v>44386</v>
      </c>
      <c r="C18931" t="s">
        <v>6332</v>
      </c>
      <c r="D18931" t="s">
        <v>1809</v>
      </c>
      <c r="E18931" t="s">
        <v>11</v>
      </c>
      <c r="G18931" s="1">
        <v>39000</v>
      </c>
      <c r="I18931" s="13">
        <f t="shared" si="295"/>
        <v>-2678022.0930002164</v>
      </c>
    </row>
    <row r="18932" spans="1:11">
      <c r="A18932" s="10">
        <v>44385</v>
      </c>
      <c r="B18932" s="10">
        <v>44386</v>
      </c>
      <c r="C18932" t="s">
        <v>22258</v>
      </c>
      <c r="D18932" t="s">
        <v>2225</v>
      </c>
      <c r="E18932" t="s">
        <v>11</v>
      </c>
      <c r="G18932" s="1">
        <v>11000</v>
      </c>
      <c r="I18932" s="13">
        <f t="shared" si="295"/>
        <v>-2667022.0930002164</v>
      </c>
    </row>
    <row r="18933" spans="1:11">
      <c r="A18933" s="15">
        <v>44385</v>
      </c>
      <c r="B18933" s="15">
        <v>44386</v>
      </c>
      <c r="C18933" s="16" t="s">
        <v>6881</v>
      </c>
      <c r="D18933" s="16" t="s">
        <v>6880</v>
      </c>
      <c r="E18933" s="16" t="s">
        <v>11</v>
      </c>
      <c r="F18933" s="17"/>
      <c r="G18933" s="17">
        <v>8000</v>
      </c>
      <c r="H18933" s="16"/>
      <c r="I18933" s="13">
        <f t="shared" si="295"/>
        <v>-2659022.0930002164</v>
      </c>
      <c r="K18933" s="1">
        <v>2661403.5070000002</v>
      </c>
    </row>
    <row r="18934" spans="1:11">
      <c r="A18934" s="10">
        <v>44392</v>
      </c>
      <c r="B18934" s="10">
        <v>44389</v>
      </c>
      <c r="C18934" t="s">
        <v>7</v>
      </c>
      <c r="D18934" t="s">
        <v>22338</v>
      </c>
      <c r="E18934" t="s">
        <v>22334</v>
      </c>
      <c r="F18934" s="1">
        <v>-7.6</v>
      </c>
      <c r="I18934" s="13">
        <f t="shared" si="295"/>
        <v>-2659029.6930002165</v>
      </c>
    </row>
    <row r="18935" spans="1:11">
      <c r="A18935" s="10">
        <v>44392</v>
      </c>
      <c r="B18935" s="10">
        <v>44389</v>
      </c>
      <c r="C18935" t="s">
        <v>105</v>
      </c>
      <c r="D18935" t="s">
        <v>22337</v>
      </c>
      <c r="E18935" t="s">
        <v>22336</v>
      </c>
      <c r="F18935" s="1">
        <v>-0.5</v>
      </c>
      <c r="I18935" s="13">
        <f t="shared" si="295"/>
        <v>-2659030.1930002165</v>
      </c>
    </row>
    <row r="18936" spans="1:11">
      <c r="A18936" s="10">
        <v>44392</v>
      </c>
      <c r="B18936" s="10">
        <v>44389</v>
      </c>
      <c r="C18936" t="s">
        <v>60</v>
      </c>
      <c r="D18936" t="s">
        <v>22335</v>
      </c>
      <c r="E18936" t="s">
        <v>22334</v>
      </c>
      <c r="F18936" s="1">
        <v>-10</v>
      </c>
      <c r="I18936" s="13">
        <f t="shared" si="295"/>
        <v>-2659040.1930002165</v>
      </c>
    </row>
    <row r="18937" spans="1:11">
      <c r="A18937" s="10">
        <v>44392</v>
      </c>
      <c r="B18937" s="10">
        <v>44389</v>
      </c>
      <c r="C18937" t="s">
        <v>96</v>
      </c>
      <c r="D18937" t="s">
        <v>22333</v>
      </c>
      <c r="E18937" t="s">
        <v>22332</v>
      </c>
      <c r="F18937" s="1">
        <v>-30</v>
      </c>
      <c r="I18937" s="13">
        <f t="shared" si="295"/>
        <v>-2659070.1930002165</v>
      </c>
    </row>
    <row r="18938" spans="1:11">
      <c r="A18938" s="10">
        <v>44390</v>
      </c>
      <c r="B18938" s="10">
        <v>44389</v>
      </c>
      <c r="C18938" t="s">
        <v>22290</v>
      </c>
      <c r="D18938" t="s">
        <v>22289</v>
      </c>
      <c r="E18938" t="s">
        <v>11</v>
      </c>
      <c r="F18938" s="1">
        <v>-1133.605</v>
      </c>
      <c r="I18938" s="13">
        <f t="shared" si="295"/>
        <v>-2660203.7980002165</v>
      </c>
    </row>
    <row r="18939" spans="1:11">
      <c r="A18939" s="10">
        <v>44390</v>
      </c>
      <c r="B18939" s="10">
        <v>44389</v>
      </c>
      <c r="C18939" t="s">
        <v>452</v>
      </c>
      <c r="D18939" t="s">
        <v>1843</v>
      </c>
      <c r="E18939" t="s">
        <v>11</v>
      </c>
      <c r="F18939" s="1">
        <v>-0.59499999999999997</v>
      </c>
      <c r="I18939" s="13">
        <f t="shared" si="295"/>
        <v>-2660204.3930002167</v>
      </c>
    </row>
    <row r="18940" spans="1:11">
      <c r="A18940" s="10">
        <v>44390</v>
      </c>
      <c r="B18940" s="10">
        <v>44389</v>
      </c>
      <c r="C18940" t="s">
        <v>452</v>
      </c>
      <c r="D18940" t="s">
        <v>16389</v>
      </c>
      <c r="E18940" t="s">
        <v>11</v>
      </c>
      <c r="F18940" s="1">
        <v>-0.59499999999999997</v>
      </c>
      <c r="I18940" s="13">
        <f t="shared" si="295"/>
        <v>-2660204.9880002169</v>
      </c>
    </row>
    <row r="18941" spans="1:11">
      <c r="A18941" s="10">
        <v>44390</v>
      </c>
      <c r="B18941" s="10">
        <v>44389</v>
      </c>
      <c r="C18941" t="s">
        <v>22288</v>
      </c>
      <c r="D18941" t="s">
        <v>22287</v>
      </c>
      <c r="E18941" t="s">
        <v>813</v>
      </c>
      <c r="F18941" s="1">
        <v>-471.17399999999998</v>
      </c>
      <c r="I18941" s="13">
        <f t="shared" si="295"/>
        <v>-2660676.162000217</v>
      </c>
    </row>
    <row r="18942" spans="1:11">
      <c r="A18942" s="10">
        <v>44390</v>
      </c>
      <c r="B18942" s="10">
        <v>44389</v>
      </c>
      <c r="C18942" t="s">
        <v>31</v>
      </c>
      <c r="D18942" t="s">
        <v>22287</v>
      </c>
      <c r="E18942" t="s">
        <v>813</v>
      </c>
      <c r="F18942" s="1">
        <v>-1.7849999999999999</v>
      </c>
      <c r="I18942" s="13">
        <f t="shared" si="295"/>
        <v>-2660677.9470002172</v>
      </c>
    </row>
    <row r="18943" spans="1:11">
      <c r="A18943" s="10">
        <v>44390</v>
      </c>
      <c r="B18943" s="10">
        <v>44389</v>
      </c>
      <c r="C18943" t="s">
        <v>22286</v>
      </c>
      <c r="D18943" t="s">
        <v>22285</v>
      </c>
      <c r="E18943" t="s">
        <v>7027</v>
      </c>
      <c r="F18943" s="1">
        <v>-219.83799999999999</v>
      </c>
      <c r="I18943" s="13">
        <f t="shared" si="295"/>
        <v>-2660897.7850002171</v>
      </c>
    </row>
    <row r="18944" spans="1:11">
      <c r="A18944" s="10">
        <v>44390</v>
      </c>
      <c r="B18944" s="10">
        <v>44389</v>
      </c>
      <c r="C18944" t="s">
        <v>452</v>
      </c>
      <c r="D18944" t="s">
        <v>2035</v>
      </c>
      <c r="E18944" t="s">
        <v>11</v>
      </c>
      <c r="F18944" s="1">
        <v>-0.59499999999999997</v>
      </c>
      <c r="I18944" s="13">
        <f t="shared" si="295"/>
        <v>-2660898.3800002174</v>
      </c>
    </row>
    <row r="18945" spans="1:11">
      <c r="A18945" s="10">
        <v>44390</v>
      </c>
      <c r="B18945" s="10">
        <v>44389</v>
      </c>
      <c r="C18945" t="s">
        <v>22284</v>
      </c>
      <c r="D18945" t="s">
        <v>22283</v>
      </c>
      <c r="E18945" t="s">
        <v>22282</v>
      </c>
      <c r="F18945" s="1">
        <v>-1287</v>
      </c>
      <c r="I18945" s="13">
        <f t="shared" si="295"/>
        <v>-2662185.3800002174</v>
      </c>
    </row>
    <row r="18946" spans="1:11">
      <c r="A18946" s="10">
        <v>44390</v>
      </c>
      <c r="B18946" s="10">
        <v>44389</v>
      </c>
      <c r="C18946" t="s">
        <v>22281</v>
      </c>
      <c r="D18946" t="s">
        <v>22280</v>
      </c>
      <c r="E18946" t="s">
        <v>3485</v>
      </c>
      <c r="F18946" s="1">
        <v>-170.1</v>
      </c>
      <c r="I18946" s="13">
        <f t="shared" si="295"/>
        <v>-2662355.4800002174</v>
      </c>
    </row>
    <row r="18947" spans="1:11">
      <c r="A18947" s="10">
        <v>44390</v>
      </c>
      <c r="B18947" s="10">
        <v>44389</v>
      </c>
      <c r="C18947" t="s">
        <v>12249</v>
      </c>
      <c r="D18947" t="s">
        <v>22278</v>
      </c>
      <c r="E18947" t="s">
        <v>11</v>
      </c>
      <c r="F18947" s="1">
        <v>-0.59499999999999997</v>
      </c>
      <c r="I18947" s="13">
        <f t="shared" ref="I18947:I19010" si="296">I18946+F18947+G18947</f>
        <v>-2662356.0750002177</v>
      </c>
    </row>
    <row r="18948" spans="1:11">
      <c r="A18948" s="10">
        <v>44390</v>
      </c>
      <c r="B18948" s="10">
        <v>44389</v>
      </c>
      <c r="C18948" t="s">
        <v>22277</v>
      </c>
      <c r="D18948" t="s">
        <v>22276</v>
      </c>
      <c r="E18948" t="s">
        <v>11</v>
      </c>
      <c r="F18948" s="1">
        <v>-2658.3690000000001</v>
      </c>
      <c r="I18948" s="13">
        <f t="shared" si="296"/>
        <v>-2665014.4440002176</v>
      </c>
    </row>
    <row r="18949" spans="1:11">
      <c r="A18949" s="10">
        <v>44390</v>
      </c>
      <c r="B18949" s="10">
        <v>44389</v>
      </c>
      <c r="C18949" t="s">
        <v>452</v>
      </c>
      <c r="D18949" t="s">
        <v>1352</v>
      </c>
      <c r="E18949" t="s">
        <v>11</v>
      </c>
      <c r="F18949" s="1">
        <v>-0.59499999999999997</v>
      </c>
      <c r="I18949" s="13">
        <f t="shared" si="296"/>
        <v>-2665015.0390002178</v>
      </c>
    </row>
    <row r="18950" spans="1:11">
      <c r="A18950" s="10">
        <v>44386</v>
      </c>
      <c r="B18950" s="10">
        <v>44389</v>
      </c>
      <c r="C18950" t="s">
        <v>3721</v>
      </c>
      <c r="E18950" t="s">
        <v>11</v>
      </c>
      <c r="G18950" s="1">
        <v>50</v>
      </c>
      <c r="I18950" s="13">
        <f t="shared" si="296"/>
        <v>-2664965.0390002178</v>
      </c>
    </row>
    <row r="18951" spans="1:11">
      <c r="A18951" s="15">
        <v>44386</v>
      </c>
      <c r="B18951" s="15">
        <v>44389</v>
      </c>
      <c r="C18951" s="16" t="s">
        <v>3721</v>
      </c>
      <c r="D18951" s="16"/>
      <c r="E18951" s="16" t="s">
        <v>11</v>
      </c>
      <c r="F18951" s="17"/>
      <c r="G18951" s="17">
        <v>4800</v>
      </c>
      <c r="H18951" s="16"/>
      <c r="I18951" s="13">
        <f t="shared" si="296"/>
        <v>-2660165.0390002178</v>
      </c>
      <c r="K18951" s="1">
        <v>2662546.4530000002</v>
      </c>
    </row>
    <row r="18952" spans="1:11">
      <c r="A18952" s="10">
        <v>44391</v>
      </c>
      <c r="B18952" s="10">
        <v>44390</v>
      </c>
      <c r="C18952" t="s">
        <v>22316</v>
      </c>
      <c r="D18952" t="s">
        <v>22315</v>
      </c>
      <c r="E18952" t="s">
        <v>22314</v>
      </c>
      <c r="F18952" s="1">
        <v>-384.8</v>
      </c>
      <c r="I18952" s="13">
        <f t="shared" si="296"/>
        <v>-2660549.8390002176</v>
      </c>
    </row>
    <row r="18953" spans="1:11">
      <c r="A18953" s="10">
        <v>44391</v>
      </c>
      <c r="B18953" s="10">
        <v>44390</v>
      </c>
      <c r="C18953" t="s">
        <v>452</v>
      </c>
      <c r="D18953" t="s">
        <v>1915</v>
      </c>
      <c r="E18953" t="s">
        <v>11</v>
      </c>
      <c r="F18953" s="1">
        <v>-0.59499999999999997</v>
      </c>
      <c r="I18953" s="13">
        <f t="shared" si="296"/>
        <v>-2660550.4340002178</v>
      </c>
    </row>
    <row r="18954" spans="1:11">
      <c r="A18954" s="10">
        <v>44391</v>
      </c>
      <c r="B18954" s="10">
        <v>44390</v>
      </c>
      <c r="C18954" t="s">
        <v>22313</v>
      </c>
      <c r="D18954" t="s">
        <v>22312</v>
      </c>
      <c r="E18954" t="s">
        <v>21690</v>
      </c>
      <c r="F18954" s="1">
        <v>-4939.1949999999997</v>
      </c>
      <c r="I18954" s="13">
        <f t="shared" si="296"/>
        <v>-2665489.6290002177</v>
      </c>
    </row>
    <row r="18955" spans="1:11">
      <c r="A18955" s="10">
        <v>44391</v>
      </c>
      <c r="B18955" s="10">
        <v>44390</v>
      </c>
      <c r="C18955" t="s">
        <v>452</v>
      </c>
      <c r="D18955" t="s">
        <v>1382</v>
      </c>
      <c r="E18955" t="s">
        <v>11</v>
      </c>
      <c r="F18955" s="1">
        <v>-0.59499999999999997</v>
      </c>
      <c r="I18955" s="13">
        <f t="shared" si="296"/>
        <v>-2665490.2240002179</v>
      </c>
    </row>
    <row r="18956" spans="1:11">
      <c r="A18956" s="10">
        <v>44391</v>
      </c>
      <c r="B18956" s="10">
        <v>44390</v>
      </c>
      <c r="C18956" t="s">
        <v>22310</v>
      </c>
      <c r="D18956" t="s">
        <v>22309</v>
      </c>
      <c r="E18956" t="s">
        <v>11</v>
      </c>
      <c r="F18956" s="1">
        <v>-12250</v>
      </c>
      <c r="I18956" s="13">
        <f t="shared" si="296"/>
        <v>-2677740.2240002179</v>
      </c>
    </row>
    <row r="18957" spans="1:11">
      <c r="A18957" s="10">
        <v>44391</v>
      </c>
      <c r="B18957" s="10">
        <v>44390</v>
      </c>
      <c r="C18957" t="s">
        <v>452</v>
      </c>
      <c r="D18957" t="s">
        <v>2048</v>
      </c>
      <c r="E18957" t="s">
        <v>11</v>
      </c>
      <c r="F18957" s="1">
        <v>-0.59499999999999997</v>
      </c>
      <c r="I18957" s="13">
        <f t="shared" si="296"/>
        <v>-2677740.8190002181</v>
      </c>
    </row>
    <row r="18958" spans="1:11">
      <c r="A18958" s="10">
        <v>44391</v>
      </c>
      <c r="B18958" s="10">
        <v>44390</v>
      </c>
      <c r="C18958" t="s">
        <v>184</v>
      </c>
      <c r="E18958" t="s">
        <v>11</v>
      </c>
      <c r="F18958" s="1">
        <v>-10</v>
      </c>
      <c r="I18958" s="13">
        <f t="shared" si="296"/>
        <v>-2677750.8190002181</v>
      </c>
    </row>
    <row r="18959" spans="1:11">
      <c r="A18959" s="10">
        <v>44391</v>
      </c>
      <c r="B18959" s="10">
        <v>44390</v>
      </c>
      <c r="C18959" t="s">
        <v>7</v>
      </c>
      <c r="E18959" t="s">
        <v>11</v>
      </c>
      <c r="F18959" s="1">
        <v>-1.9</v>
      </c>
      <c r="I18959" s="13">
        <f t="shared" si="296"/>
        <v>-2677752.719000218</v>
      </c>
    </row>
    <row r="18960" spans="1:11">
      <c r="A18960" s="10">
        <v>44391</v>
      </c>
      <c r="B18960" s="10">
        <v>44390</v>
      </c>
      <c r="C18960" t="s">
        <v>22308</v>
      </c>
      <c r="D18960" t="s">
        <v>22307</v>
      </c>
      <c r="E18960" t="s">
        <v>9690</v>
      </c>
      <c r="F18960" s="1">
        <v>-6831.9979999999996</v>
      </c>
      <c r="I18960" s="13">
        <f t="shared" si="296"/>
        <v>-2684584.7170002181</v>
      </c>
    </row>
    <row r="18961" spans="1:11">
      <c r="A18961" s="10">
        <v>44391</v>
      </c>
      <c r="B18961" s="10">
        <v>44390</v>
      </c>
      <c r="C18961" t="s">
        <v>22306</v>
      </c>
      <c r="D18961" t="s">
        <v>22305</v>
      </c>
      <c r="E18961" t="s">
        <v>18700</v>
      </c>
      <c r="F18961" s="1">
        <v>-973.01800000000003</v>
      </c>
      <c r="I18961" s="13">
        <f t="shared" si="296"/>
        <v>-2685557.7350002183</v>
      </c>
    </row>
    <row r="18962" spans="1:11">
      <c r="A18962" s="10">
        <v>44391</v>
      </c>
      <c r="B18962" s="10">
        <v>44390</v>
      </c>
      <c r="C18962" t="s">
        <v>22304</v>
      </c>
      <c r="D18962" t="s">
        <v>22303</v>
      </c>
      <c r="E18962" t="s">
        <v>9265</v>
      </c>
      <c r="F18962" s="1">
        <v>-352.8</v>
      </c>
      <c r="I18962" s="13">
        <f t="shared" si="296"/>
        <v>-2685910.5350002181</v>
      </c>
    </row>
    <row r="18963" spans="1:11">
      <c r="A18963" s="10">
        <v>44391</v>
      </c>
      <c r="B18963" s="10">
        <v>44390</v>
      </c>
      <c r="C18963" t="s">
        <v>22302</v>
      </c>
      <c r="D18963" t="s">
        <v>14910</v>
      </c>
      <c r="E18963" t="s">
        <v>22301</v>
      </c>
      <c r="F18963" s="1">
        <v>-400</v>
      </c>
      <c r="I18963" s="13">
        <f t="shared" si="296"/>
        <v>-2686310.5350002181</v>
      </c>
    </row>
    <row r="18964" spans="1:11">
      <c r="A18964" s="10">
        <v>44391</v>
      </c>
      <c r="B18964" s="10">
        <v>44390</v>
      </c>
      <c r="C18964" t="s">
        <v>22300</v>
      </c>
      <c r="D18964" t="s">
        <v>22299</v>
      </c>
      <c r="E18964" t="s">
        <v>7318</v>
      </c>
      <c r="F18964" s="1">
        <v>-1286.4000000000001</v>
      </c>
      <c r="I18964" s="13">
        <f t="shared" si="296"/>
        <v>-2687596.935000218</v>
      </c>
    </row>
    <row r="18965" spans="1:11">
      <c r="A18965" s="10">
        <v>44391</v>
      </c>
      <c r="B18965" s="10">
        <v>44390</v>
      </c>
      <c r="C18965" t="s">
        <v>12249</v>
      </c>
      <c r="D18965" t="s">
        <v>22297</v>
      </c>
      <c r="E18965" t="s">
        <v>11</v>
      </c>
      <c r="F18965" s="1">
        <v>-0.59499999999999997</v>
      </c>
      <c r="I18965" s="13">
        <f t="shared" si="296"/>
        <v>-2687597.5300002182</v>
      </c>
    </row>
    <row r="18966" spans="1:11">
      <c r="A18966" s="10">
        <v>44391</v>
      </c>
      <c r="B18966" s="10">
        <v>44390</v>
      </c>
      <c r="C18966" t="s">
        <v>452</v>
      </c>
      <c r="D18966" t="s">
        <v>1828</v>
      </c>
      <c r="E18966" t="s">
        <v>11</v>
      </c>
      <c r="F18966" s="1">
        <v>-0.59499999999999997</v>
      </c>
      <c r="I18966" s="13">
        <f t="shared" si="296"/>
        <v>-2687598.1250002184</v>
      </c>
    </row>
    <row r="18967" spans="1:11">
      <c r="A18967" s="10">
        <v>44391</v>
      </c>
      <c r="B18967" s="10">
        <v>44390</v>
      </c>
      <c r="C18967" t="s">
        <v>22296</v>
      </c>
      <c r="D18967" t="s">
        <v>22295</v>
      </c>
      <c r="E18967" t="s">
        <v>9647</v>
      </c>
      <c r="F18967" s="1">
        <v>-1124.502</v>
      </c>
      <c r="I18967" s="13">
        <f t="shared" si="296"/>
        <v>-2688722.6270002183</v>
      </c>
    </row>
    <row r="18968" spans="1:11">
      <c r="A18968" s="15">
        <v>44391</v>
      </c>
      <c r="B18968" s="15">
        <v>44390</v>
      </c>
      <c r="C18968" s="16" t="s">
        <v>22294</v>
      </c>
      <c r="D18968" s="16" t="s">
        <v>22293</v>
      </c>
      <c r="E18968" s="16" t="s">
        <v>22292</v>
      </c>
      <c r="F18968" s="17">
        <v>-846.18200000000002</v>
      </c>
      <c r="G18968" s="17"/>
      <c r="H18968" s="16"/>
      <c r="I18968" s="13">
        <f t="shared" si="296"/>
        <v>-2689568.8090002183</v>
      </c>
      <c r="K18968" s="1">
        <v>2691950.2230000002</v>
      </c>
    </row>
    <row r="18969" spans="1:11">
      <c r="A18969" s="10">
        <v>44396</v>
      </c>
      <c r="B18969" s="10">
        <v>44391</v>
      </c>
      <c r="C18969" t="s">
        <v>96</v>
      </c>
      <c r="D18969" t="s">
        <v>22388</v>
      </c>
      <c r="E18969" t="s">
        <v>22387</v>
      </c>
      <c r="F18969" s="1">
        <v>-30</v>
      </c>
      <c r="I18969" s="13">
        <f t="shared" si="296"/>
        <v>-2689598.8090002183</v>
      </c>
    </row>
    <row r="18970" spans="1:11">
      <c r="A18970" s="10">
        <v>44396</v>
      </c>
      <c r="B18970" s="10">
        <v>44391</v>
      </c>
      <c r="C18970" t="s">
        <v>60</v>
      </c>
      <c r="D18970" t="s">
        <v>22386</v>
      </c>
      <c r="E18970" t="s">
        <v>22384</v>
      </c>
      <c r="F18970" s="1">
        <v>-10</v>
      </c>
      <c r="I18970" s="13">
        <f t="shared" si="296"/>
        <v>-2689608.8090002183</v>
      </c>
    </row>
    <row r="18971" spans="1:11">
      <c r="A18971" s="10">
        <v>44396</v>
      </c>
      <c r="B18971" s="10">
        <v>44391</v>
      </c>
      <c r="C18971" t="s">
        <v>7</v>
      </c>
      <c r="D18971" t="s">
        <v>22385</v>
      </c>
      <c r="E18971" t="s">
        <v>22384</v>
      </c>
      <c r="F18971" s="1">
        <v>-7.6</v>
      </c>
      <c r="I18971" s="13">
        <f t="shared" si="296"/>
        <v>-2689616.4090002184</v>
      </c>
    </row>
    <row r="18972" spans="1:11">
      <c r="A18972" s="10">
        <v>44396</v>
      </c>
      <c r="B18972" s="10">
        <v>44391</v>
      </c>
      <c r="C18972" t="s">
        <v>105</v>
      </c>
      <c r="D18972" t="s">
        <v>22383</v>
      </c>
      <c r="E18972" t="s">
        <v>22382</v>
      </c>
      <c r="F18972" s="1">
        <v>-0.5</v>
      </c>
      <c r="I18972" s="13">
        <f t="shared" si="296"/>
        <v>-2689616.9090002184</v>
      </c>
    </row>
    <row r="18973" spans="1:11">
      <c r="A18973" s="10">
        <v>44392</v>
      </c>
      <c r="B18973" s="10">
        <v>44391</v>
      </c>
      <c r="C18973" t="s">
        <v>22363</v>
      </c>
      <c r="D18973" t="s">
        <v>22362</v>
      </c>
      <c r="E18973" t="s">
        <v>22361</v>
      </c>
      <c r="F18973" s="1">
        <v>-1895.6</v>
      </c>
      <c r="I18973" s="13">
        <f t="shared" si="296"/>
        <v>-2691512.5090002185</v>
      </c>
    </row>
    <row r="18974" spans="1:11">
      <c r="A18974" s="10">
        <v>44392</v>
      </c>
      <c r="B18974" s="10">
        <v>44391</v>
      </c>
      <c r="C18974" t="s">
        <v>22360</v>
      </c>
      <c r="D18974" t="s">
        <v>22359</v>
      </c>
      <c r="E18974" t="s">
        <v>12240</v>
      </c>
      <c r="F18974" s="1">
        <v>-2925.45</v>
      </c>
      <c r="I18974" s="13">
        <f t="shared" si="296"/>
        <v>-2694437.9590002187</v>
      </c>
    </row>
    <row r="18975" spans="1:11">
      <c r="A18975" s="10">
        <v>44392</v>
      </c>
      <c r="B18975" s="10">
        <v>44391</v>
      </c>
      <c r="C18975" t="s">
        <v>22358</v>
      </c>
      <c r="D18975" t="s">
        <v>22357</v>
      </c>
      <c r="E18975" t="s">
        <v>11</v>
      </c>
      <c r="F18975" s="1">
        <v>-22527.222000000002</v>
      </c>
      <c r="I18975" s="13">
        <f t="shared" si="296"/>
        <v>-2716965.1810002187</v>
      </c>
    </row>
    <row r="18976" spans="1:11">
      <c r="A18976" s="10">
        <v>44392</v>
      </c>
      <c r="B18976" s="10">
        <v>44391</v>
      </c>
      <c r="C18976" t="s">
        <v>22356</v>
      </c>
      <c r="D18976" t="s">
        <v>14702</v>
      </c>
      <c r="E18976" t="s">
        <v>17974</v>
      </c>
      <c r="F18976" s="1">
        <v>-2142.38</v>
      </c>
      <c r="I18976" s="13">
        <f t="shared" si="296"/>
        <v>-2719107.5610002186</v>
      </c>
    </row>
    <row r="18977" spans="1:9">
      <c r="A18977" s="10">
        <v>44392</v>
      </c>
      <c r="B18977" s="10">
        <v>44391</v>
      </c>
      <c r="C18977" t="s">
        <v>22355</v>
      </c>
      <c r="D18977" t="s">
        <v>22354</v>
      </c>
      <c r="E18977" t="s">
        <v>19715</v>
      </c>
      <c r="F18977" s="1">
        <v>-548.15</v>
      </c>
      <c r="I18977" s="13">
        <f t="shared" si="296"/>
        <v>-2719655.7110002185</v>
      </c>
    </row>
    <row r="18978" spans="1:9">
      <c r="A18978" s="10">
        <v>44392</v>
      </c>
      <c r="B18978" s="10">
        <v>44391</v>
      </c>
      <c r="C18978" t="s">
        <v>22353</v>
      </c>
      <c r="D18978" t="s">
        <v>22352</v>
      </c>
      <c r="E18978" t="s">
        <v>22351</v>
      </c>
      <c r="F18978" s="1">
        <v>-375.68200000000002</v>
      </c>
      <c r="I18978" s="13">
        <f t="shared" si="296"/>
        <v>-2720031.3930002186</v>
      </c>
    </row>
    <row r="18979" spans="1:9">
      <c r="A18979" s="10">
        <v>44392</v>
      </c>
      <c r="B18979" s="10">
        <v>44391</v>
      </c>
      <c r="C18979" t="s">
        <v>22350</v>
      </c>
      <c r="D18979" t="s">
        <v>22349</v>
      </c>
      <c r="E18979" t="s">
        <v>953</v>
      </c>
      <c r="F18979" s="1">
        <v>-545.58000000000004</v>
      </c>
      <c r="I18979" s="13">
        <f t="shared" si="296"/>
        <v>-2720576.9730002186</v>
      </c>
    </row>
    <row r="18980" spans="1:9">
      <c r="A18980" s="10">
        <v>44392</v>
      </c>
      <c r="B18980" s="10">
        <v>44391</v>
      </c>
      <c r="C18980" t="s">
        <v>22348</v>
      </c>
      <c r="D18980" t="s">
        <v>22347</v>
      </c>
      <c r="E18980" t="s">
        <v>22346</v>
      </c>
      <c r="F18980" s="1">
        <v>-688.42</v>
      </c>
      <c r="I18980" s="13">
        <f t="shared" si="296"/>
        <v>-2721265.3930002186</v>
      </c>
    </row>
    <row r="18981" spans="1:9">
      <c r="A18981" s="10">
        <v>44392</v>
      </c>
      <c r="B18981" s="10">
        <v>44391</v>
      </c>
      <c r="C18981" t="s">
        <v>22345</v>
      </c>
      <c r="D18981" t="s">
        <v>22344</v>
      </c>
      <c r="E18981" t="s">
        <v>11</v>
      </c>
      <c r="F18981" s="1">
        <v>-14901.183000000001</v>
      </c>
      <c r="I18981" s="13">
        <f t="shared" si="296"/>
        <v>-2736166.5760002187</v>
      </c>
    </row>
    <row r="18982" spans="1:9">
      <c r="A18982" s="10">
        <v>44392</v>
      </c>
      <c r="B18982" s="10">
        <v>44391</v>
      </c>
      <c r="C18982" t="s">
        <v>22343</v>
      </c>
      <c r="D18982" t="s">
        <v>22342</v>
      </c>
      <c r="E18982" t="s">
        <v>8644</v>
      </c>
      <c r="F18982" s="1">
        <v>-1514.7</v>
      </c>
      <c r="I18982" s="13">
        <f t="shared" si="296"/>
        <v>-2737681.2760002189</v>
      </c>
    </row>
    <row r="18983" spans="1:9">
      <c r="A18983" s="10">
        <v>44392</v>
      </c>
      <c r="B18983" s="10">
        <v>44391</v>
      </c>
      <c r="C18983" t="s">
        <v>22341</v>
      </c>
      <c r="D18983" t="s">
        <v>17276</v>
      </c>
      <c r="E18983" t="s">
        <v>308</v>
      </c>
      <c r="F18983" s="1">
        <v>-2227.203</v>
      </c>
      <c r="I18983" s="13">
        <f t="shared" si="296"/>
        <v>-2739908.4790002191</v>
      </c>
    </row>
    <row r="18984" spans="1:9">
      <c r="A18984" s="10">
        <v>44392</v>
      </c>
      <c r="B18984" s="10">
        <v>44391</v>
      </c>
      <c r="C18984" t="s">
        <v>22340</v>
      </c>
      <c r="D18984" t="s">
        <v>22339</v>
      </c>
      <c r="E18984" t="s">
        <v>4346</v>
      </c>
      <c r="F18984" s="1">
        <v>-88.977000000000004</v>
      </c>
      <c r="I18984" s="13">
        <f t="shared" si="296"/>
        <v>-2739997.4560002191</v>
      </c>
    </row>
    <row r="18985" spans="1:9">
      <c r="A18985" s="10">
        <v>44392</v>
      </c>
      <c r="B18985" s="10">
        <v>44391</v>
      </c>
      <c r="C18985" t="s">
        <v>22331</v>
      </c>
      <c r="D18985" t="s">
        <v>22330</v>
      </c>
      <c r="E18985" t="s">
        <v>30</v>
      </c>
      <c r="F18985" s="1">
        <v>-830.47500000000002</v>
      </c>
      <c r="I18985" s="13">
        <f t="shared" si="296"/>
        <v>-2740827.9310002192</v>
      </c>
    </row>
    <row r="18986" spans="1:9">
      <c r="A18986" s="10">
        <v>44392</v>
      </c>
      <c r="B18986" s="10">
        <v>44391</v>
      </c>
      <c r="C18986" t="s">
        <v>31</v>
      </c>
      <c r="D18986" t="s">
        <v>22330</v>
      </c>
      <c r="E18986" t="s">
        <v>30</v>
      </c>
      <c r="F18986" s="1">
        <v>-1.7849999999999999</v>
      </c>
      <c r="I18986" s="13">
        <f t="shared" si="296"/>
        <v>-2740829.7160002193</v>
      </c>
    </row>
    <row r="18987" spans="1:9">
      <c r="A18987" s="10">
        <v>44392</v>
      </c>
      <c r="B18987" s="10">
        <v>44391</v>
      </c>
      <c r="C18987" t="s">
        <v>22329</v>
      </c>
      <c r="D18987" t="s">
        <v>22328</v>
      </c>
      <c r="E18987" t="s">
        <v>22327</v>
      </c>
      <c r="F18987" s="1">
        <v>-28039.374</v>
      </c>
      <c r="I18987" s="13">
        <f t="shared" si="296"/>
        <v>-2768869.0900002192</v>
      </c>
    </row>
    <row r="18988" spans="1:9">
      <c r="A18988" s="10">
        <v>44392</v>
      </c>
      <c r="B18988" s="10">
        <v>44391</v>
      </c>
      <c r="C18988" t="s">
        <v>31</v>
      </c>
      <c r="D18988" t="s">
        <v>22328</v>
      </c>
      <c r="E18988" t="s">
        <v>22327</v>
      </c>
      <c r="F18988" s="1">
        <v>-1.7849999999999999</v>
      </c>
      <c r="I18988" s="13">
        <f t="shared" si="296"/>
        <v>-2768870.8750002193</v>
      </c>
    </row>
    <row r="18989" spans="1:9">
      <c r="A18989" s="10">
        <v>44392</v>
      </c>
      <c r="B18989" s="10">
        <v>44391</v>
      </c>
      <c r="C18989" t="s">
        <v>22326</v>
      </c>
      <c r="D18989" t="s">
        <v>22325</v>
      </c>
      <c r="E18989" t="s">
        <v>8015</v>
      </c>
      <c r="F18989" s="1">
        <v>-1717.086</v>
      </c>
      <c r="I18989" s="13">
        <f t="shared" si="296"/>
        <v>-2770587.9610002195</v>
      </c>
    </row>
    <row r="18990" spans="1:9">
      <c r="A18990" s="10">
        <v>44392</v>
      </c>
      <c r="B18990" s="10">
        <v>44391</v>
      </c>
      <c r="C18990" t="s">
        <v>31</v>
      </c>
      <c r="D18990" t="s">
        <v>22325</v>
      </c>
      <c r="E18990" t="s">
        <v>8015</v>
      </c>
      <c r="F18990" s="1">
        <v>-1.7849999999999999</v>
      </c>
      <c r="I18990" s="13">
        <f t="shared" si="296"/>
        <v>-2770589.7460002196</v>
      </c>
    </row>
    <row r="18991" spans="1:9">
      <c r="A18991" s="10">
        <v>44392</v>
      </c>
      <c r="B18991" s="10">
        <v>44391</v>
      </c>
      <c r="C18991" t="s">
        <v>22324</v>
      </c>
      <c r="D18991" t="s">
        <v>22323</v>
      </c>
      <c r="E18991" t="s">
        <v>329</v>
      </c>
      <c r="F18991" s="1">
        <v>-47995.21</v>
      </c>
      <c r="I18991" s="13">
        <f t="shared" si="296"/>
        <v>-2818584.9560002196</v>
      </c>
    </row>
    <row r="18992" spans="1:9">
      <c r="A18992" s="10">
        <v>44392</v>
      </c>
      <c r="B18992" s="10">
        <v>44391</v>
      </c>
      <c r="C18992" t="s">
        <v>31</v>
      </c>
      <c r="D18992" t="s">
        <v>22323</v>
      </c>
      <c r="E18992" t="s">
        <v>329</v>
      </c>
      <c r="F18992" s="1">
        <v>-1.7849999999999999</v>
      </c>
      <c r="I18992" s="13">
        <f t="shared" si="296"/>
        <v>-2818586.7410002197</v>
      </c>
    </row>
    <row r="18993" spans="1:11">
      <c r="A18993" s="10">
        <v>44392</v>
      </c>
      <c r="B18993" s="10">
        <v>44391</v>
      </c>
      <c r="C18993" t="s">
        <v>22322</v>
      </c>
      <c r="D18993" t="s">
        <v>22321</v>
      </c>
      <c r="E18993" t="s">
        <v>484</v>
      </c>
      <c r="F18993" s="1">
        <v>-1567.4670000000001</v>
      </c>
      <c r="I18993" s="13">
        <f t="shared" si="296"/>
        <v>-2820154.2080002199</v>
      </c>
    </row>
    <row r="18994" spans="1:11">
      <c r="A18994" s="10">
        <v>44392</v>
      </c>
      <c r="B18994" s="10">
        <v>44391</v>
      </c>
      <c r="C18994" t="s">
        <v>22320</v>
      </c>
      <c r="D18994" t="s">
        <v>22319</v>
      </c>
      <c r="E18994" t="s">
        <v>15566</v>
      </c>
      <c r="F18994" s="1">
        <v>-368.79</v>
      </c>
      <c r="I18994" s="13">
        <f t="shared" si="296"/>
        <v>-2820522.9980002199</v>
      </c>
    </row>
    <row r="18995" spans="1:11">
      <c r="A18995" s="10">
        <v>44392</v>
      </c>
      <c r="B18995" s="10">
        <v>44391</v>
      </c>
      <c r="C18995" t="s">
        <v>22318</v>
      </c>
      <c r="D18995" t="s">
        <v>22317</v>
      </c>
      <c r="E18995" t="s">
        <v>953</v>
      </c>
      <c r="F18995" s="1">
        <v>-396.43700000000001</v>
      </c>
      <c r="I18995" s="13">
        <f t="shared" si="296"/>
        <v>-2820919.4350002198</v>
      </c>
    </row>
    <row r="18996" spans="1:11">
      <c r="A18996" s="10">
        <v>44390</v>
      </c>
      <c r="B18996" s="10">
        <v>44391</v>
      </c>
      <c r="C18996" t="s">
        <v>22291</v>
      </c>
      <c r="D18996" t="s">
        <v>1352</v>
      </c>
      <c r="E18996" t="s">
        <v>11</v>
      </c>
      <c r="G18996" s="1">
        <v>32000</v>
      </c>
      <c r="I18996" s="13">
        <f t="shared" si="296"/>
        <v>-2788919.4350002198</v>
      </c>
    </row>
    <row r="18997" spans="1:11">
      <c r="A18997" s="10">
        <v>44390</v>
      </c>
      <c r="B18997" s="10">
        <v>44391</v>
      </c>
      <c r="C18997" t="s">
        <v>19753</v>
      </c>
      <c r="D18997" t="s">
        <v>1843</v>
      </c>
      <c r="E18997" t="s">
        <v>11</v>
      </c>
      <c r="G18997" s="1">
        <v>6000</v>
      </c>
      <c r="I18997" s="13">
        <f t="shared" si="296"/>
        <v>-2782919.4350002198</v>
      </c>
    </row>
    <row r="18998" spans="1:11">
      <c r="A18998" s="10">
        <v>44390</v>
      </c>
      <c r="B18998" s="10">
        <v>44391</v>
      </c>
      <c r="C18998" t="s">
        <v>16390</v>
      </c>
      <c r="D18998" t="s">
        <v>16389</v>
      </c>
      <c r="E18998" t="s">
        <v>11</v>
      </c>
      <c r="G18998" s="1">
        <v>22000</v>
      </c>
      <c r="I18998" s="13">
        <f t="shared" si="296"/>
        <v>-2760919.4350002198</v>
      </c>
    </row>
    <row r="18999" spans="1:11">
      <c r="A18999" s="10">
        <v>44390</v>
      </c>
      <c r="B18999" s="10">
        <v>44391</v>
      </c>
      <c r="C18999" t="s">
        <v>13446</v>
      </c>
      <c r="D18999" t="s">
        <v>2035</v>
      </c>
      <c r="E18999" t="s">
        <v>11</v>
      </c>
      <c r="G18999" s="1">
        <v>29000</v>
      </c>
      <c r="I18999" s="13">
        <f t="shared" si="296"/>
        <v>-2731919.4350002198</v>
      </c>
    </row>
    <row r="19000" spans="1:11">
      <c r="A19000" s="15">
        <v>44390</v>
      </c>
      <c r="B19000" s="15">
        <v>44391</v>
      </c>
      <c r="C19000" s="16" t="s">
        <v>22279</v>
      </c>
      <c r="D19000" s="16" t="s">
        <v>22278</v>
      </c>
      <c r="E19000" s="16" t="s">
        <v>11</v>
      </c>
      <c r="F19000" s="17"/>
      <c r="G19000" s="17">
        <v>250000</v>
      </c>
      <c r="H19000" s="16"/>
      <c r="I19000" s="13">
        <f t="shared" si="296"/>
        <v>-2481919.4350002198</v>
      </c>
      <c r="K19000" s="1">
        <v>2484300.8489999999</v>
      </c>
    </row>
    <row r="19001" spans="1:11">
      <c r="A19001" s="10">
        <v>44393</v>
      </c>
      <c r="B19001" s="10">
        <v>44392</v>
      </c>
      <c r="C19001" t="s">
        <v>22377</v>
      </c>
      <c r="D19001" t="s">
        <v>22376</v>
      </c>
      <c r="E19001" t="s">
        <v>12586</v>
      </c>
      <c r="F19001" s="1">
        <v>-4987.3</v>
      </c>
      <c r="I19001" s="13">
        <f t="shared" si="296"/>
        <v>-2486906.7350002197</v>
      </c>
    </row>
    <row r="19002" spans="1:11">
      <c r="A19002" s="10">
        <v>44393</v>
      </c>
      <c r="B19002" s="10">
        <v>44392</v>
      </c>
      <c r="C19002" t="s">
        <v>22375</v>
      </c>
      <c r="D19002" t="s">
        <v>22374</v>
      </c>
      <c r="E19002" t="s">
        <v>22170</v>
      </c>
      <c r="F19002" s="1">
        <v>-5714.3789999999999</v>
      </c>
      <c r="I19002" s="13">
        <f t="shared" si="296"/>
        <v>-2492621.1140002199</v>
      </c>
    </row>
    <row r="19003" spans="1:11">
      <c r="A19003" s="10">
        <v>44393</v>
      </c>
      <c r="B19003" s="10">
        <v>44392</v>
      </c>
      <c r="C19003" t="s">
        <v>42</v>
      </c>
      <c r="D19003" t="s">
        <v>22365</v>
      </c>
      <c r="E19003" t="s">
        <v>22364</v>
      </c>
      <c r="F19003" s="1">
        <v>-110737.28200000001</v>
      </c>
      <c r="I19003" s="13">
        <f t="shared" si="296"/>
        <v>-2603358.39600022</v>
      </c>
    </row>
    <row r="19004" spans="1:11">
      <c r="A19004" s="10">
        <v>44393</v>
      </c>
      <c r="B19004" s="10">
        <v>44392</v>
      </c>
      <c r="C19004" t="s">
        <v>22373</v>
      </c>
      <c r="D19004" t="s">
        <v>15971</v>
      </c>
      <c r="E19004" t="s">
        <v>11</v>
      </c>
      <c r="F19004" s="1">
        <v>-4086.0129999999999</v>
      </c>
      <c r="I19004" s="13">
        <f t="shared" si="296"/>
        <v>-2607444.4090002198</v>
      </c>
    </row>
    <row r="19005" spans="1:11">
      <c r="A19005" s="10">
        <v>44393</v>
      </c>
      <c r="B19005" s="10">
        <v>44392</v>
      </c>
      <c r="C19005" t="s">
        <v>22372</v>
      </c>
      <c r="D19005" t="s">
        <v>22371</v>
      </c>
      <c r="E19005" t="s">
        <v>22370</v>
      </c>
      <c r="F19005" s="1">
        <v>-700</v>
      </c>
      <c r="I19005" s="13">
        <f t="shared" si="296"/>
        <v>-2608144.4090002198</v>
      </c>
    </row>
    <row r="19006" spans="1:11">
      <c r="A19006" s="10">
        <v>44393</v>
      </c>
      <c r="B19006" s="10">
        <v>44392</v>
      </c>
      <c r="C19006" t="s">
        <v>22369</v>
      </c>
      <c r="D19006" t="s">
        <v>22368</v>
      </c>
      <c r="E19006" t="s">
        <v>20153</v>
      </c>
      <c r="F19006" s="1">
        <v>-217</v>
      </c>
      <c r="I19006" s="13">
        <f t="shared" si="296"/>
        <v>-2608361.4090002198</v>
      </c>
    </row>
    <row r="19007" spans="1:11">
      <c r="A19007" s="10">
        <v>44393</v>
      </c>
      <c r="B19007" s="10">
        <v>44392</v>
      </c>
      <c r="C19007" t="s">
        <v>22367</v>
      </c>
      <c r="D19007" t="s">
        <v>14999</v>
      </c>
      <c r="E19007" t="s">
        <v>14128</v>
      </c>
      <c r="F19007" s="1">
        <v>-1604.2460000000001</v>
      </c>
      <c r="I19007" s="13">
        <f t="shared" si="296"/>
        <v>-2609965.6550002196</v>
      </c>
    </row>
    <row r="19008" spans="1:11">
      <c r="A19008" s="10">
        <v>44393</v>
      </c>
      <c r="B19008" s="10">
        <v>44392</v>
      </c>
      <c r="C19008" t="s">
        <v>22366</v>
      </c>
      <c r="E19008" t="s">
        <v>5246</v>
      </c>
      <c r="F19008" s="1">
        <v>-6644</v>
      </c>
      <c r="I19008" s="13">
        <f t="shared" si="296"/>
        <v>-2616609.6550002196</v>
      </c>
    </row>
    <row r="19009" spans="1:11">
      <c r="A19009" s="10">
        <v>44393</v>
      </c>
      <c r="B19009" s="10">
        <v>44392</v>
      </c>
      <c r="C19009" t="s">
        <v>101</v>
      </c>
      <c r="E19009" t="s">
        <v>11</v>
      </c>
      <c r="F19009" s="1">
        <v>-9.52</v>
      </c>
      <c r="I19009" s="13">
        <f t="shared" si="296"/>
        <v>-2616619.1750002196</v>
      </c>
    </row>
    <row r="19010" spans="1:11">
      <c r="A19010" s="10">
        <v>44393</v>
      </c>
      <c r="B19010" s="10">
        <v>44392</v>
      </c>
      <c r="C19010" t="s">
        <v>20984</v>
      </c>
      <c r="D19010" t="s">
        <v>22365</v>
      </c>
      <c r="E19010" t="s">
        <v>22364</v>
      </c>
      <c r="F19010" s="1">
        <v>-9.52</v>
      </c>
      <c r="I19010" s="13">
        <f t="shared" si="296"/>
        <v>-2616628.6950002196</v>
      </c>
    </row>
    <row r="19011" spans="1:11">
      <c r="A19011" s="10">
        <v>44391</v>
      </c>
      <c r="B19011" s="10">
        <v>44392</v>
      </c>
      <c r="C19011" t="s">
        <v>22311</v>
      </c>
      <c r="D19011" t="s">
        <v>1382</v>
      </c>
      <c r="E19011" t="s">
        <v>11</v>
      </c>
      <c r="G19011" s="1">
        <v>7000</v>
      </c>
      <c r="I19011" s="13">
        <f t="shared" ref="I19011:I19074" si="297">I19010+F19011+G19011</f>
        <v>-2609628.6950002196</v>
      </c>
    </row>
    <row r="19012" spans="1:11">
      <c r="A19012" s="10">
        <v>44391</v>
      </c>
      <c r="B19012" s="10">
        <v>44392</v>
      </c>
      <c r="C19012" t="s">
        <v>16379</v>
      </c>
      <c r="D19012" t="s">
        <v>2048</v>
      </c>
      <c r="E19012" t="s">
        <v>11</v>
      </c>
      <c r="G19012" s="1">
        <v>23000</v>
      </c>
      <c r="I19012" s="13">
        <f t="shared" si="297"/>
        <v>-2586628.6950002196</v>
      </c>
    </row>
    <row r="19013" spans="1:11">
      <c r="A19013" s="10">
        <v>44391</v>
      </c>
      <c r="B19013" s="10">
        <v>44392</v>
      </c>
      <c r="C19013" t="s">
        <v>22298</v>
      </c>
      <c r="D19013" t="s">
        <v>22297</v>
      </c>
      <c r="E19013" t="s">
        <v>11</v>
      </c>
      <c r="G19013" s="1">
        <v>200000</v>
      </c>
      <c r="I19013" s="13">
        <f t="shared" si="297"/>
        <v>-2386628.6950002196</v>
      </c>
    </row>
    <row r="19014" spans="1:11">
      <c r="A19014" s="10">
        <v>44391</v>
      </c>
      <c r="B19014" s="10">
        <v>44392</v>
      </c>
      <c r="C19014" t="s">
        <v>16497</v>
      </c>
      <c r="D19014" t="s">
        <v>1828</v>
      </c>
      <c r="E19014" t="s">
        <v>11</v>
      </c>
      <c r="G19014" s="1">
        <v>1000</v>
      </c>
      <c r="I19014" s="13">
        <f t="shared" si="297"/>
        <v>-2385628.6950002196</v>
      </c>
    </row>
    <row r="19015" spans="1:11">
      <c r="A19015" s="15">
        <v>44391</v>
      </c>
      <c r="B19015" s="15">
        <v>44392</v>
      </c>
      <c r="C19015" s="16" t="s">
        <v>16723</v>
      </c>
      <c r="D19015" s="16" t="s">
        <v>1915</v>
      </c>
      <c r="E19015" s="16" t="s">
        <v>11</v>
      </c>
      <c r="F19015" s="17"/>
      <c r="G19015" s="17">
        <v>10000</v>
      </c>
      <c r="H19015" s="16"/>
      <c r="I19015" s="13">
        <f t="shared" si="297"/>
        <v>-2375628.6950002196</v>
      </c>
      <c r="K19015" s="1">
        <v>2378010.1090000002</v>
      </c>
    </row>
    <row r="19016" spans="1:11">
      <c r="A19016" s="10">
        <v>44396</v>
      </c>
      <c r="B19016" s="10">
        <v>44393</v>
      </c>
      <c r="C19016" t="s">
        <v>22407</v>
      </c>
      <c r="D19016" t="s">
        <v>22406</v>
      </c>
      <c r="E19016" t="s">
        <v>410</v>
      </c>
      <c r="F19016" s="1">
        <v>-600</v>
      </c>
      <c r="I19016" s="13">
        <f t="shared" si="297"/>
        <v>-2376228.6950002196</v>
      </c>
    </row>
    <row r="19017" spans="1:11">
      <c r="A19017" s="10">
        <v>44396</v>
      </c>
      <c r="B19017" s="10">
        <v>44393</v>
      </c>
      <c r="C19017" t="s">
        <v>857</v>
      </c>
      <c r="D19017" t="s">
        <v>22405</v>
      </c>
      <c r="E19017" t="s">
        <v>22404</v>
      </c>
      <c r="F19017" s="1">
        <v>-312.94</v>
      </c>
      <c r="I19017" s="13">
        <f t="shared" si="297"/>
        <v>-2376541.6350002196</v>
      </c>
    </row>
    <row r="19018" spans="1:11">
      <c r="A19018" s="10">
        <v>44396</v>
      </c>
      <c r="B19018" s="10">
        <v>44393</v>
      </c>
      <c r="C19018" t="s">
        <v>22403</v>
      </c>
      <c r="D19018" t="s">
        <v>22402</v>
      </c>
      <c r="E19018" t="s">
        <v>142</v>
      </c>
      <c r="F19018" s="1">
        <v>-170.1</v>
      </c>
      <c r="I19018" s="13">
        <f t="shared" si="297"/>
        <v>-2376711.7350002197</v>
      </c>
    </row>
    <row r="19019" spans="1:11">
      <c r="A19019" s="10">
        <v>44396</v>
      </c>
      <c r="B19019" s="10">
        <v>44393</v>
      </c>
      <c r="C19019" t="s">
        <v>22401</v>
      </c>
      <c r="D19019" t="s">
        <v>22400</v>
      </c>
      <c r="E19019" t="s">
        <v>19659</v>
      </c>
      <c r="F19019" s="1">
        <v>-286.2</v>
      </c>
      <c r="I19019" s="13">
        <f t="shared" si="297"/>
        <v>-2376997.9350002198</v>
      </c>
    </row>
    <row r="19020" spans="1:11">
      <c r="A19020" s="10">
        <v>44396</v>
      </c>
      <c r="B19020" s="10">
        <v>44393</v>
      </c>
      <c r="C19020" t="s">
        <v>22399</v>
      </c>
      <c r="D19020" t="s">
        <v>22398</v>
      </c>
      <c r="E19020" t="s">
        <v>9952</v>
      </c>
      <c r="F19020" s="1">
        <v>-1108.8</v>
      </c>
      <c r="I19020" s="13">
        <f t="shared" si="297"/>
        <v>-2378106.7350002197</v>
      </c>
    </row>
    <row r="19021" spans="1:11">
      <c r="A19021" s="10">
        <v>44396</v>
      </c>
      <c r="B19021" s="10">
        <v>44393</v>
      </c>
      <c r="C19021" t="s">
        <v>22397</v>
      </c>
      <c r="D19021" t="s">
        <v>17095</v>
      </c>
      <c r="E19021" t="s">
        <v>11</v>
      </c>
      <c r="F19021" s="1">
        <v>-14755.812</v>
      </c>
      <c r="I19021" s="13">
        <f t="shared" si="297"/>
        <v>-2392862.5470002196</v>
      </c>
    </row>
    <row r="19022" spans="1:11">
      <c r="A19022" s="10">
        <v>44396</v>
      </c>
      <c r="B19022" s="10">
        <v>44393</v>
      </c>
      <c r="C19022" t="s">
        <v>22396</v>
      </c>
      <c r="D19022" t="s">
        <v>22395</v>
      </c>
      <c r="E19022" t="s">
        <v>11939</v>
      </c>
      <c r="F19022" s="1">
        <v>-198000</v>
      </c>
      <c r="I19022" s="13">
        <f t="shared" si="297"/>
        <v>-2590862.5470002196</v>
      </c>
    </row>
    <row r="19023" spans="1:11">
      <c r="A19023" s="10">
        <v>44396</v>
      </c>
      <c r="B19023" s="10">
        <v>44393</v>
      </c>
      <c r="C19023" t="s">
        <v>31</v>
      </c>
      <c r="D19023" t="s">
        <v>22395</v>
      </c>
      <c r="E19023" t="s">
        <v>11939</v>
      </c>
      <c r="F19023" s="1">
        <v>-1.7849999999999999</v>
      </c>
      <c r="I19023" s="13">
        <f t="shared" si="297"/>
        <v>-2590864.3320002197</v>
      </c>
    </row>
    <row r="19024" spans="1:11">
      <c r="A19024" s="10">
        <v>44396</v>
      </c>
      <c r="B19024" s="10">
        <v>44393</v>
      </c>
      <c r="C19024" t="s">
        <v>22394</v>
      </c>
      <c r="D19024" t="s">
        <v>22393</v>
      </c>
      <c r="E19024" t="s">
        <v>410</v>
      </c>
      <c r="F19024" s="1">
        <v>-190</v>
      </c>
      <c r="I19024" s="13">
        <f t="shared" si="297"/>
        <v>-2591054.3320002197</v>
      </c>
    </row>
    <row r="19025" spans="1:11">
      <c r="A19025" s="10">
        <v>44396</v>
      </c>
      <c r="B19025" s="10">
        <v>44393</v>
      </c>
      <c r="C19025" t="s">
        <v>22392</v>
      </c>
      <c r="D19025" t="s">
        <v>22391</v>
      </c>
      <c r="E19025" t="s">
        <v>15640</v>
      </c>
      <c r="F19025" s="1">
        <v>-256.36</v>
      </c>
      <c r="I19025" s="13">
        <f t="shared" si="297"/>
        <v>-2591310.6920002196</v>
      </c>
    </row>
    <row r="19026" spans="1:11">
      <c r="A19026" s="10">
        <v>44396</v>
      </c>
      <c r="B19026" s="10">
        <v>44393</v>
      </c>
      <c r="C19026" t="s">
        <v>22390</v>
      </c>
      <c r="D19026" t="s">
        <v>22389</v>
      </c>
      <c r="E19026" t="s">
        <v>10054</v>
      </c>
      <c r="F19026" s="1">
        <v>-849.23199999999997</v>
      </c>
      <c r="I19026" s="13">
        <f t="shared" si="297"/>
        <v>-2592159.9240002194</v>
      </c>
    </row>
    <row r="19027" spans="1:11">
      <c r="A19027" s="10">
        <v>44396</v>
      </c>
      <c r="B19027" s="10">
        <v>44393</v>
      </c>
      <c r="C19027" t="s">
        <v>857</v>
      </c>
      <c r="D19027" t="s">
        <v>22381</v>
      </c>
      <c r="E19027" t="s">
        <v>22380</v>
      </c>
      <c r="F19027" s="1">
        <v>-312.94</v>
      </c>
      <c r="I19027" s="13">
        <f t="shared" si="297"/>
        <v>-2592472.8640002194</v>
      </c>
    </row>
    <row r="19028" spans="1:11">
      <c r="A19028" s="15">
        <v>44396</v>
      </c>
      <c r="B19028" s="15">
        <v>44393</v>
      </c>
      <c r="C19028" s="16" t="s">
        <v>22379</v>
      </c>
      <c r="D19028" s="16" t="s">
        <v>22378</v>
      </c>
      <c r="E19028" s="16" t="s">
        <v>9952</v>
      </c>
      <c r="F19028" s="17">
        <v>-571.79999999999995</v>
      </c>
      <c r="G19028" s="17"/>
      <c r="H19028" s="16"/>
      <c r="I19028" s="13">
        <f t="shared" si="297"/>
        <v>-2593044.6640002192</v>
      </c>
      <c r="K19028" s="1">
        <v>2595426.0780000002</v>
      </c>
    </row>
    <row r="19029" spans="1:11">
      <c r="A19029" s="10">
        <v>44399</v>
      </c>
      <c r="B19029" s="10">
        <v>44396</v>
      </c>
      <c r="C19029" t="s">
        <v>452</v>
      </c>
      <c r="D19029" t="s">
        <v>1831</v>
      </c>
      <c r="E19029" t="s">
        <v>11</v>
      </c>
      <c r="F19029" s="1">
        <v>-0.59499999999999997</v>
      </c>
      <c r="I19029" s="13">
        <f t="shared" si="297"/>
        <v>-2593045.2590002194</v>
      </c>
    </row>
    <row r="19030" spans="1:11">
      <c r="A19030" s="10">
        <v>44399</v>
      </c>
      <c r="B19030" s="10">
        <v>44396</v>
      </c>
      <c r="C19030" t="s">
        <v>452</v>
      </c>
      <c r="D19030" t="s">
        <v>1394</v>
      </c>
      <c r="E19030" t="s">
        <v>11</v>
      </c>
      <c r="F19030" s="1">
        <v>-0.59499999999999997</v>
      </c>
      <c r="I19030" s="13">
        <f t="shared" si="297"/>
        <v>-2593045.8540002196</v>
      </c>
    </row>
    <row r="19031" spans="1:11">
      <c r="A19031" s="10">
        <v>44399</v>
      </c>
      <c r="B19031" s="10">
        <v>44396</v>
      </c>
      <c r="C19031" t="s">
        <v>452</v>
      </c>
      <c r="D19031" t="s">
        <v>1966</v>
      </c>
      <c r="E19031" t="s">
        <v>11</v>
      </c>
      <c r="F19031" s="1">
        <v>-0.59499999999999997</v>
      </c>
      <c r="I19031" s="13">
        <f t="shared" si="297"/>
        <v>-2593046.4490002198</v>
      </c>
    </row>
    <row r="19032" spans="1:11">
      <c r="A19032" s="10">
        <v>44399</v>
      </c>
      <c r="B19032" s="10">
        <v>44396</v>
      </c>
      <c r="C19032" t="s">
        <v>22425</v>
      </c>
      <c r="D19032" t="s">
        <v>22424</v>
      </c>
      <c r="E19032" t="s">
        <v>8015</v>
      </c>
      <c r="F19032" s="1">
        <v>-1835.491</v>
      </c>
      <c r="I19032" s="13">
        <f t="shared" si="297"/>
        <v>-2594881.9400002197</v>
      </c>
    </row>
    <row r="19033" spans="1:11">
      <c r="A19033" s="10">
        <v>44399</v>
      </c>
      <c r="B19033" s="10">
        <v>44396</v>
      </c>
      <c r="C19033" t="s">
        <v>31</v>
      </c>
      <c r="D19033" t="s">
        <v>22424</v>
      </c>
      <c r="E19033" t="s">
        <v>8015</v>
      </c>
      <c r="F19033" s="1">
        <v>-1.7849999999999999</v>
      </c>
      <c r="I19033" s="13">
        <f t="shared" si="297"/>
        <v>-2594883.7250002199</v>
      </c>
    </row>
    <row r="19034" spans="1:11">
      <c r="A19034" s="10">
        <v>44399</v>
      </c>
      <c r="B19034" s="10">
        <v>44396</v>
      </c>
      <c r="C19034" t="s">
        <v>12490</v>
      </c>
      <c r="D19034" t="s">
        <v>22423</v>
      </c>
      <c r="E19034" t="s">
        <v>12489</v>
      </c>
      <c r="F19034" s="1">
        <v>-82562.298999999999</v>
      </c>
      <c r="I19034" s="13">
        <f t="shared" si="297"/>
        <v>-2677446.02400022</v>
      </c>
    </row>
    <row r="19035" spans="1:11">
      <c r="A19035" s="10">
        <v>44399</v>
      </c>
      <c r="B19035" s="10">
        <v>44396</v>
      </c>
      <c r="C19035" t="s">
        <v>430</v>
      </c>
      <c r="D19035" t="s">
        <v>22423</v>
      </c>
      <c r="E19035" t="s">
        <v>11</v>
      </c>
      <c r="F19035" s="1">
        <v>-1.19</v>
      </c>
      <c r="I19035" s="13">
        <f t="shared" si="297"/>
        <v>-2677447.2140002199</v>
      </c>
    </row>
    <row r="19036" spans="1:11">
      <c r="A19036" s="10">
        <v>44399</v>
      </c>
      <c r="B19036" s="10">
        <v>44396</v>
      </c>
      <c r="C19036" t="s">
        <v>12490</v>
      </c>
      <c r="D19036" t="s">
        <v>22422</v>
      </c>
      <c r="E19036" t="s">
        <v>12489</v>
      </c>
      <c r="F19036" s="1">
        <v>-7318.0640000000003</v>
      </c>
      <c r="I19036" s="13">
        <f t="shared" si="297"/>
        <v>-2684765.2780002197</v>
      </c>
    </row>
    <row r="19037" spans="1:11">
      <c r="A19037" s="10">
        <v>44399</v>
      </c>
      <c r="B19037" s="10">
        <v>44396</v>
      </c>
      <c r="C19037" t="s">
        <v>430</v>
      </c>
      <c r="D19037" t="s">
        <v>22422</v>
      </c>
      <c r="E19037" t="s">
        <v>11</v>
      </c>
      <c r="F19037" s="1">
        <v>-1.19</v>
      </c>
      <c r="I19037" s="13">
        <f t="shared" si="297"/>
        <v>-2684766.4680002197</v>
      </c>
    </row>
    <row r="19038" spans="1:11">
      <c r="A19038" s="10">
        <v>44399</v>
      </c>
      <c r="B19038" s="10">
        <v>44396</v>
      </c>
      <c r="C19038" t="s">
        <v>452</v>
      </c>
      <c r="D19038" t="s">
        <v>2216</v>
      </c>
      <c r="E19038" t="s">
        <v>11</v>
      </c>
      <c r="F19038" s="1">
        <v>-0.59499999999999997</v>
      </c>
      <c r="I19038" s="13">
        <f t="shared" si="297"/>
        <v>-2684767.0630002199</v>
      </c>
    </row>
    <row r="19039" spans="1:11">
      <c r="A19039" s="10">
        <v>44399</v>
      </c>
      <c r="B19039" s="10">
        <v>44396</v>
      </c>
      <c r="C19039" t="s">
        <v>22420</v>
      </c>
      <c r="D19039" t="s">
        <v>22419</v>
      </c>
      <c r="E19039" t="s">
        <v>11</v>
      </c>
      <c r="F19039" s="1">
        <v>-636.76300000000003</v>
      </c>
      <c r="I19039" s="13">
        <f t="shared" si="297"/>
        <v>-2685403.8260002197</v>
      </c>
    </row>
    <row r="19040" spans="1:11">
      <c r="A19040" s="10">
        <v>44399</v>
      </c>
      <c r="B19040" s="10">
        <v>44396</v>
      </c>
      <c r="C19040" t="s">
        <v>12249</v>
      </c>
      <c r="D19040" t="s">
        <v>22417</v>
      </c>
      <c r="E19040" t="s">
        <v>11</v>
      </c>
      <c r="F19040" s="1">
        <v>-0.59499999999999997</v>
      </c>
      <c r="I19040" s="13">
        <f t="shared" si="297"/>
        <v>-2685404.4210002199</v>
      </c>
    </row>
    <row r="19041" spans="1:11">
      <c r="A19041" s="10">
        <v>44399</v>
      </c>
      <c r="B19041" s="10">
        <v>44396</v>
      </c>
      <c r="C19041" t="s">
        <v>12490</v>
      </c>
      <c r="D19041" t="s">
        <v>22416</v>
      </c>
      <c r="E19041" t="s">
        <v>12489</v>
      </c>
      <c r="F19041" s="1">
        <v>-36450.156000000003</v>
      </c>
      <c r="I19041" s="13">
        <f t="shared" si="297"/>
        <v>-2721854.5770002198</v>
      </c>
    </row>
    <row r="19042" spans="1:11">
      <c r="A19042" s="10">
        <v>44399</v>
      </c>
      <c r="B19042" s="10">
        <v>44396</v>
      </c>
      <c r="C19042" t="s">
        <v>430</v>
      </c>
      <c r="D19042" t="s">
        <v>22416</v>
      </c>
      <c r="E19042" t="s">
        <v>11</v>
      </c>
      <c r="F19042" s="1">
        <v>-1.19</v>
      </c>
      <c r="I19042" s="13">
        <f t="shared" si="297"/>
        <v>-2721855.7670002198</v>
      </c>
    </row>
    <row r="19043" spans="1:11">
      <c r="A19043" s="10">
        <v>44399</v>
      </c>
      <c r="B19043" s="10">
        <v>44396</v>
      </c>
      <c r="C19043" t="s">
        <v>12490</v>
      </c>
      <c r="D19043" t="s">
        <v>22415</v>
      </c>
      <c r="E19043" t="s">
        <v>12489</v>
      </c>
      <c r="F19043" s="1">
        <v>-8265.0259999999998</v>
      </c>
      <c r="I19043" s="13">
        <f t="shared" si="297"/>
        <v>-2730120.7930002199</v>
      </c>
    </row>
    <row r="19044" spans="1:11">
      <c r="A19044" s="10">
        <v>44399</v>
      </c>
      <c r="B19044" s="10">
        <v>44396</v>
      </c>
      <c r="C19044" t="s">
        <v>430</v>
      </c>
      <c r="D19044" t="s">
        <v>22415</v>
      </c>
      <c r="E19044" t="s">
        <v>11</v>
      </c>
      <c r="F19044" s="1">
        <v>-1.19</v>
      </c>
      <c r="I19044" s="13">
        <f t="shared" si="297"/>
        <v>-2730121.9830002198</v>
      </c>
    </row>
    <row r="19045" spans="1:11">
      <c r="A19045" s="10">
        <v>44399</v>
      </c>
      <c r="B19045" s="10">
        <v>44396</v>
      </c>
      <c r="C19045" t="s">
        <v>452</v>
      </c>
      <c r="D19045" t="s">
        <v>1978</v>
      </c>
      <c r="E19045" t="s">
        <v>11</v>
      </c>
      <c r="F19045" s="1">
        <v>-0.59499999999999997</v>
      </c>
      <c r="I19045" s="13">
        <f t="shared" si="297"/>
        <v>-2730122.57800022</v>
      </c>
    </row>
    <row r="19046" spans="1:11">
      <c r="A19046" s="10">
        <v>44399</v>
      </c>
      <c r="B19046" s="10">
        <v>44396</v>
      </c>
      <c r="C19046" t="s">
        <v>22414</v>
      </c>
      <c r="D19046" t="s">
        <v>22413</v>
      </c>
      <c r="E19046" t="s">
        <v>139</v>
      </c>
      <c r="F19046" s="1">
        <v>-1711.758</v>
      </c>
      <c r="I19046" s="13">
        <f t="shared" si="297"/>
        <v>-2731834.3360002199</v>
      </c>
    </row>
    <row r="19047" spans="1:11">
      <c r="A19047" s="10">
        <v>44399</v>
      </c>
      <c r="B19047" s="10">
        <v>44396</v>
      </c>
      <c r="C19047" t="s">
        <v>31</v>
      </c>
      <c r="D19047" t="s">
        <v>22413</v>
      </c>
      <c r="E19047" t="s">
        <v>139</v>
      </c>
      <c r="F19047" s="1">
        <v>-1.7849999999999999</v>
      </c>
      <c r="I19047" s="13">
        <f t="shared" si="297"/>
        <v>-2731836.1210002201</v>
      </c>
    </row>
    <row r="19048" spans="1:11">
      <c r="A19048" s="10">
        <v>44399</v>
      </c>
      <c r="B19048" s="10">
        <v>44396</v>
      </c>
      <c r="C19048" t="s">
        <v>22412</v>
      </c>
      <c r="D19048" t="s">
        <v>22411</v>
      </c>
      <c r="E19048" t="s">
        <v>8015</v>
      </c>
      <c r="F19048" s="1">
        <v>-2349.7310000000002</v>
      </c>
      <c r="I19048" s="13">
        <f t="shared" si="297"/>
        <v>-2734185.8520002202</v>
      </c>
    </row>
    <row r="19049" spans="1:11">
      <c r="A19049" s="10">
        <v>44399</v>
      </c>
      <c r="B19049" s="10">
        <v>44396</v>
      </c>
      <c r="C19049" t="s">
        <v>31</v>
      </c>
      <c r="D19049" t="s">
        <v>22411</v>
      </c>
      <c r="E19049" t="s">
        <v>8015</v>
      </c>
      <c r="F19049" s="1">
        <v>-1.7849999999999999</v>
      </c>
      <c r="I19049" s="13">
        <f t="shared" si="297"/>
        <v>-2734187.6370002204</v>
      </c>
    </row>
    <row r="19050" spans="1:11">
      <c r="A19050" s="15">
        <v>44399</v>
      </c>
      <c r="B19050" s="15">
        <v>44396</v>
      </c>
      <c r="C19050" s="16" t="s">
        <v>22410</v>
      </c>
      <c r="D19050" s="16" t="s">
        <v>22409</v>
      </c>
      <c r="E19050" s="16" t="s">
        <v>302</v>
      </c>
      <c r="F19050" s="17">
        <v>-1093.011</v>
      </c>
      <c r="G19050" s="17"/>
      <c r="H19050" s="16"/>
      <c r="I19050" s="13">
        <f t="shared" si="297"/>
        <v>-2735280.6480002203</v>
      </c>
      <c r="K19050" s="1">
        <v>2737662.0619999999</v>
      </c>
    </row>
    <row r="19051" spans="1:11">
      <c r="A19051" s="10">
        <v>44403</v>
      </c>
      <c r="B19051" s="10">
        <v>44399</v>
      </c>
      <c r="C19051" t="s">
        <v>105</v>
      </c>
      <c r="D19051" t="s">
        <v>22447</v>
      </c>
      <c r="E19051" t="s">
        <v>22099</v>
      </c>
      <c r="F19051" s="1">
        <v>-0.5</v>
      </c>
      <c r="I19051" s="13">
        <f t="shared" si="297"/>
        <v>-2735281.1480002203</v>
      </c>
    </row>
    <row r="19052" spans="1:11">
      <c r="A19052" s="10">
        <v>44400</v>
      </c>
      <c r="B19052" s="10">
        <v>44399</v>
      </c>
      <c r="C19052" t="s">
        <v>22440</v>
      </c>
      <c r="D19052" t="s">
        <v>22439</v>
      </c>
      <c r="E19052" t="s">
        <v>488</v>
      </c>
      <c r="F19052" s="1">
        <v>-1011.145</v>
      </c>
      <c r="I19052" s="13">
        <f t="shared" si="297"/>
        <v>-2736292.2930002203</v>
      </c>
    </row>
    <row r="19053" spans="1:11">
      <c r="A19053" s="10">
        <v>44400</v>
      </c>
      <c r="B19053" s="10">
        <v>44399</v>
      </c>
      <c r="C19053" t="s">
        <v>857</v>
      </c>
      <c r="D19053" t="s">
        <v>22438</v>
      </c>
      <c r="E19053" t="s">
        <v>22437</v>
      </c>
      <c r="F19053" s="1">
        <v>-576.77</v>
      </c>
      <c r="I19053" s="13">
        <f t="shared" si="297"/>
        <v>-2736869.0630002203</v>
      </c>
    </row>
    <row r="19054" spans="1:11">
      <c r="A19054" s="10">
        <v>44400</v>
      </c>
      <c r="B19054" s="10">
        <v>44399</v>
      </c>
      <c r="C19054" t="s">
        <v>22436</v>
      </c>
      <c r="D19054" t="s">
        <v>22435</v>
      </c>
      <c r="E19054" t="s">
        <v>6777</v>
      </c>
      <c r="F19054" s="1">
        <v>-180</v>
      </c>
      <c r="I19054" s="13">
        <f t="shared" si="297"/>
        <v>-2737049.0630002203</v>
      </c>
    </row>
    <row r="19055" spans="1:11">
      <c r="A19055" s="10">
        <v>44393</v>
      </c>
      <c r="B19055" s="10">
        <v>44399</v>
      </c>
      <c r="C19055" t="s">
        <v>14220</v>
      </c>
      <c r="E19055" t="s">
        <v>11</v>
      </c>
      <c r="F19055" s="1">
        <v>-20</v>
      </c>
      <c r="I19055" s="13">
        <f t="shared" si="297"/>
        <v>-2737069.0630002203</v>
      </c>
    </row>
    <row r="19056" spans="1:11">
      <c r="A19056" s="15">
        <v>44393</v>
      </c>
      <c r="B19056" s="15">
        <v>44399</v>
      </c>
      <c r="C19056" s="16" t="s">
        <v>7</v>
      </c>
      <c r="D19056" s="16"/>
      <c r="E19056" s="16" t="s">
        <v>11</v>
      </c>
      <c r="F19056" s="17">
        <v>-3.8</v>
      </c>
      <c r="G19056" s="17"/>
      <c r="H19056" s="16"/>
      <c r="I19056" s="13">
        <f t="shared" si="297"/>
        <v>-2737072.8630002202</v>
      </c>
      <c r="K19056" s="1">
        <v>2739454.2769999998</v>
      </c>
    </row>
    <row r="19057" spans="1:9">
      <c r="A19057" s="10">
        <v>44403</v>
      </c>
      <c r="B19057" s="10">
        <v>44400</v>
      </c>
      <c r="C19057" t="s">
        <v>22451</v>
      </c>
      <c r="D19057" t="s">
        <v>22450</v>
      </c>
      <c r="E19057" t="s">
        <v>494</v>
      </c>
      <c r="F19057" s="1">
        <v>-250.5</v>
      </c>
      <c r="I19057" s="13">
        <f t="shared" si="297"/>
        <v>-2737323.3630002202</v>
      </c>
    </row>
    <row r="19058" spans="1:9">
      <c r="A19058" s="10">
        <v>44403</v>
      </c>
      <c r="B19058" s="10">
        <v>44400</v>
      </c>
      <c r="C19058" t="s">
        <v>31</v>
      </c>
      <c r="D19058" t="s">
        <v>22450</v>
      </c>
      <c r="E19058" t="s">
        <v>494</v>
      </c>
      <c r="F19058" s="1">
        <v>-1.7849999999999999</v>
      </c>
      <c r="I19058" s="13">
        <f t="shared" si="297"/>
        <v>-2737325.1480002203</v>
      </c>
    </row>
    <row r="19059" spans="1:9">
      <c r="A19059" s="10">
        <v>44403</v>
      </c>
      <c r="B19059" s="10">
        <v>44400</v>
      </c>
      <c r="C19059" t="s">
        <v>22449</v>
      </c>
      <c r="D19059" t="s">
        <v>22448</v>
      </c>
      <c r="E19059" t="s">
        <v>541</v>
      </c>
      <c r="F19059" s="1">
        <v>-10528.305</v>
      </c>
      <c r="I19059" s="13">
        <f t="shared" si="297"/>
        <v>-2747853.4530002205</v>
      </c>
    </row>
    <row r="19060" spans="1:9">
      <c r="A19060" s="10">
        <v>44403</v>
      </c>
      <c r="B19060" s="10">
        <v>44400</v>
      </c>
      <c r="C19060" t="s">
        <v>31</v>
      </c>
      <c r="D19060" t="s">
        <v>22448</v>
      </c>
      <c r="E19060" t="s">
        <v>541</v>
      </c>
      <c r="F19060" s="1">
        <v>-1.7849999999999999</v>
      </c>
      <c r="I19060" s="13">
        <f t="shared" si="297"/>
        <v>-2747855.2380002206</v>
      </c>
    </row>
    <row r="19061" spans="1:9">
      <c r="A19061" s="10">
        <v>44403</v>
      </c>
      <c r="B19061" s="10">
        <v>44400</v>
      </c>
      <c r="C19061" t="s">
        <v>31</v>
      </c>
      <c r="D19061" t="s">
        <v>22441</v>
      </c>
      <c r="E19061" t="s">
        <v>448</v>
      </c>
      <c r="F19061" s="1">
        <v>-1.7849999999999999</v>
      </c>
      <c r="I19061" s="13">
        <f t="shared" si="297"/>
        <v>-2747857.0230002208</v>
      </c>
    </row>
    <row r="19062" spans="1:9">
      <c r="A19062" s="10">
        <v>44403</v>
      </c>
      <c r="B19062" s="10">
        <v>44400</v>
      </c>
      <c r="C19062" t="s">
        <v>22446</v>
      </c>
      <c r="D19062" t="s">
        <v>22445</v>
      </c>
      <c r="E19062" t="s">
        <v>11</v>
      </c>
      <c r="F19062" s="1">
        <v>-279</v>
      </c>
      <c r="I19062" s="13">
        <f t="shared" si="297"/>
        <v>-2748136.0230002208</v>
      </c>
    </row>
    <row r="19063" spans="1:9">
      <c r="A19063" s="10">
        <v>44403</v>
      </c>
      <c r="B19063" s="10">
        <v>44400</v>
      </c>
      <c r="C19063" t="s">
        <v>22444</v>
      </c>
      <c r="D19063" t="s">
        <v>22443</v>
      </c>
      <c r="E19063" t="s">
        <v>11</v>
      </c>
      <c r="F19063" s="1">
        <v>-267.5</v>
      </c>
      <c r="I19063" s="13">
        <f t="shared" si="297"/>
        <v>-2748403.5230002208</v>
      </c>
    </row>
    <row r="19064" spans="1:9">
      <c r="A19064" s="10">
        <v>44403</v>
      </c>
      <c r="B19064" s="10">
        <v>44400</v>
      </c>
      <c r="C19064" t="s">
        <v>22442</v>
      </c>
      <c r="D19064" t="s">
        <v>22441</v>
      </c>
      <c r="E19064" t="s">
        <v>448</v>
      </c>
      <c r="F19064" s="1">
        <v>-3201.8159999999998</v>
      </c>
      <c r="I19064" s="13">
        <f t="shared" si="297"/>
        <v>-2751605.3390002209</v>
      </c>
    </row>
    <row r="19065" spans="1:9">
      <c r="A19065" s="10">
        <v>44399</v>
      </c>
      <c r="B19065" s="10">
        <v>44400</v>
      </c>
      <c r="C19065" t="s">
        <v>22434</v>
      </c>
      <c r="D19065" t="s">
        <v>1831</v>
      </c>
      <c r="E19065" t="s">
        <v>11</v>
      </c>
      <c r="G19065" s="1">
        <v>25000</v>
      </c>
      <c r="I19065" s="13">
        <f t="shared" si="297"/>
        <v>-2726605.3390002209</v>
      </c>
    </row>
    <row r="19066" spans="1:9">
      <c r="A19066" s="10">
        <v>44399</v>
      </c>
      <c r="B19066" s="10">
        <v>44400</v>
      </c>
      <c r="C19066" t="s">
        <v>16829</v>
      </c>
      <c r="D19066" t="s">
        <v>1966</v>
      </c>
      <c r="E19066" t="s">
        <v>11</v>
      </c>
      <c r="G19066" s="1">
        <v>11000</v>
      </c>
      <c r="I19066" s="13">
        <f t="shared" si="297"/>
        <v>-2715605.3390002209</v>
      </c>
    </row>
    <row r="19067" spans="1:9">
      <c r="A19067" s="10">
        <v>44399</v>
      </c>
      <c r="B19067" s="10">
        <v>44400</v>
      </c>
      <c r="C19067" t="s">
        <v>4333</v>
      </c>
      <c r="D19067" t="s">
        <v>22433</v>
      </c>
      <c r="E19067" t="s">
        <v>22428</v>
      </c>
      <c r="F19067" s="1">
        <v>-32</v>
      </c>
      <c r="I19067" s="13">
        <f t="shared" si="297"/>
        <v>-2715637.3390002209</v>
      </c>
    </row>
    <row r="19068" spans="1:9">
      <c r="A19068" s="10">
        <v>44399</v>
      </c>
      <c r="B19068" s="10">
        <v>44400</v>
      </c>
      <c r="C19068" t="s">
        <v>4337</v>
      </c>
      <c r="D19068" t="s">
        <v>22432</v>
      </c>
      <c r="E19068" t="s">
        <v>22431</v>
      </c>
      <c r="F19068" s="1">
        <v>-350</v>
      </c>
      <c r="I19068" s="13">
        <f t="shared" si="297"/>
        <v>-2715987.3390002209</v>
      </c>
    </row>
    <row r="19069" spans="1:9">
      <c r="A19069" s="10">
        <v>44399</v>
      </c>
      <c r="B19069" s="10">
        <v>44400</v>
      </c>
      <c r="C19069" t="s">
        <v>60</v>
      </c>
      <c r="D19069" t="s">
        <v>22430</v>
      </c>
      <c r="E19069" t="s">
        <v>22426</v>
      </c>
      <c r="F19069" s="1">
        <v>-10</v>
      </c>
      <c r="I19069" s="13">
        <f t="shared" si="297"/>
        <v>-2715997.3390002209</v>
      </c>
    </row>
    <row r="19070" spans="1:9">
      <c r="A19070" s="10">
        <v>44399</v>
      </c>
      <c r="B19070" s="10">
        <v>44400</v>
      </c>
      <c r="C19070" t="s">
        <v>4333</v>
      </c>
      <c r="D19070" t="s">
        <v>22429</v>
      </c>
      <c r="E19070" t="s">
        <v>22428</v>
      </c>
      <c r="F19070" s="1">
        <v>-723.10799999999995</v>
      </c>
      <c r="I19070" s="13">
        <f t="shared" si="297"/>
        <v>-2716720.4470002209</v>
      </c>
    </row>
    <row r="19071" spans="1:9">
      <c r="A19071" s="10">
        <v>44399</v>
      </c>
      <c r="B19071" s="10">
        <v>44400</v>
      </c>
      <c r="C19071" t="s">
        <v>7</v>
      </c>
      <c r="D19071" t="s">
        <v>22427</v>
      </c>
      <c r="E19071" t="s">
        <v>22426</v>
      </c>
      <c r="F19071" s="1">
        <v>-205.791</v>
      </c>
      <c r="I19071" s="13">
        <f t="shared" si="297"/>
        <v>-2716926.2380002211</v>
      </c>
    </row>
    <row r="19072" spans="1:9">
      <c r="A19072" s="10">
        <v>44399</v>
      </c>
      <c r="B19072" s="10">
        <v>44400</v>
      </c>
      <c r="C19072" t="s">
        <v>22421</v>
      </c>
      <c r="D19072" t="s">
        <v>2216</v>
      </c>
      <c r="E19072" t="s">
        <v>11</v>
      </c>
      <c r="G19072" s="1">
        <v>8000</v>
      </c>
      <c r="I19072" s="13">
        <f t="shared" si="297"/>
        <v>-2708926.2380002211</v>
      </c>
    </row>
    <row r="19073" spans="1:11">
      <c r="A19073" s="10">
        <v>44399</v>
      </c>
      <c r="B19073" s="10">
        <v>44400</v>
      </c>
      <c r="C19073" t="s">
        <v>22418</v>
      </c>
      <c r="D19073" t="s">
        <v>22417</v>
      </c>
      <c r="E19073" t="s">
        <v>11</v>
      </c>
      <c r="G19073" s="1">
        <v>350000</v>
      </c>
      <c r="I19073" s="13">
        <f t="shared" si="297"/>
        <v>-2358926.2380002211</v>
      </c>
    </row>
    <row r="19074" spans="1:11">
      <c r="A19074" s="10">
        <v>44399</v>
      </c>
      <c r="B19074" s="10">
        <v>44400</v>
      </c>
      <c r="C19074" t="s">
        <v>13551</v>
      </c>
      <c r="D19074" t="s">
        <v>1978</v>
      </c>
      <c r="E19074" t="s">
        <v>11</v>
      </c>
      <c r="G19074" s="1">
        <v>11000</v>
      </c>
      <c r="I19074" s="13">
        <f t="shared" si="297"/>
        <v>-2347926.2380002211</v>
      </c>
    </row>
    <row r="19075" spans="1:11">
      <c r="A19075" s="15">
        <v>44399</v>
      </c>
      <c r="B19075" s="15">
        <v>44400</v>
      </c>
      <c r="C19075" s="16" t="s">
        <v>22408</v>
      </c>
      <c r="D19075" s="16" t="s">
        <v>1394</v>
      </c>
      <c r="E19075" s="16" t="s">
        <v>11</v>
      </c>
      <c r="F19075" s="17"/>
      <c r="G19075" s="17">
        <v>15000</v>
      </c>
      <c r="H19075" s="16"/>
      <c r="I19075" s="13">
        <f t="shared" ref="I19075:I19138" si="298">I19074+F19075+G19075</f>
        <v>-2332926.2380002211</v>
      </c>
      <c r="K19075" s="1">
        <v>2335307.6519999998</v>
      </c>
    </row>
    <row r="19076" spans="1:11">
      <c r="A19076" s="10">
        <v>44404</v>
      </c>
      <c r="B19076" s="10">
        <v>44403</v>
      </c>
      <c r="C19076" t="s">
        <v>22461</v>
      </c>
      <c r="D19076" t="s">
        <v>22460</v>
      </c>
      <c r="E19076" t="s">
        <v>21690</v>
      </c>
      <c r="F19076" s="1">
        <v>-6153.4690000000001</v>
      </c>
      <c r="I19076" s="13">
        <f t="shared" si="298"/>
        <v>-2339079.7070002211</v>
      </c>
    </row>
    <row r="19077" spans="1:11">
      <c r="A19077" s="10">
        <v>44404</v>
      </c>
      <c r="B19077" s="10">
        <v>44403</v>
      </c>
      <c r="C19077" t="s">
        <v>452</v>
      </c>
      <c r="D19077" t="s">
        <v>1842</v>
      </c>
      <c r="E19077" t="s">
        <v>11</v>
      </c>
      <c r="F19077" s="1">
        <v>-0.59499999999999997</v>
      </c>
      <c r="I19077" s="13">
        <f t="shared" si="298"/>
        <v>-2339080.3020002213</v>
      </c>
    </row>
    <row r="19078" spans="1:11">
      <c r="A19078" s="10">
        <v>44404</v>
      </c>
      <c r="B19078" s="10">
        <v>44403</v>
      </c>
      <c r="C19078" t="s">
        <v>452</v>
      </c>
      <c r="D19078" t="s">
        <v>2025</v>
      </c>
      <c r="E19078" t="s">
        <v>11</v>
      </c>
      <c r="F19078" s="1">
        <v>-0.59499999999999997</v>
      </c>
      <c r="I19078" s="13">
        <f t="shared" si="298"/>
        <v>-2339080.8970002215</v>
      </c>
    </row>
    <row r="19079" spans="1:11">
      <c r="A19079" s="10">
        <v>44404</v>
      </c>
      <c r="B19079" s="10">
        <v>44403</v>
      </c>
      <c r="C19079" t="s">
        <v>22458</v>
      </c>
      <c r="D19079" t="s">
        <v>22457</v>
      </c>
      <c r="E19079" t="s">
        <v>484</v>
      </c>
      <c r="F19079" s="1">
        <v>-452.8</v>
      </c>
      <c r="I19079" s="13">
        <f t="shared" si="298"/>
        <v>-2339533.6970002213</v>
      </c>
    </row>
    <row r="19080" spans="1:11">
      <c r="A19080" s="10">
        <v>44404</v>
      </c>
      <c r="B19080" s="10">
        <v>44403</v>
      </c>
      <c r="C19080" t="s">
        <v>452</v>
      </c>
      <c r="D19080" t="s">
        <v>2654</v>
      </c>
      <c r="E19080" t="s">
        <v>11</v>
      </c>
      <c r="F19080" s="1">
        <v>-0.59499999999999997</v>
      </c>
      <c r="I19080" s="13">
        <f t="shared" si="298"/>
        <v>-2339534.2920002216</v>
      </c>
    </row>
    <row r="19081" spans="1:11">
      <c r="A19081" s="10">
        <v>44404</v>
      </c>
      <c r="B19081" s="10">
        <v>44403</v>
      </c>
      <c r="C19081" t="s">
        <v>22455</v>
      </c>
      <c r="D19081" t="s">
        <v>14831</v>
      </c>
      <c r="E19081" t="s">
        <v>11</v>
      </c>
      <c r="F19081" s="1">
        <v>-3267</v>
      </c>
      <c r="I19081" s="13">
        <f t="shared" si="298"/>
        <v>-2342801.2920002216</v>
      </c>
    </row>
    <row r="19082" spans="1:11">
      <c r="A19082" s="10">
        <v>44404</v>
      </c>
      <c r="B19082" s="10">
        <v>44403</v>
      </c>
      <c r="C19082" t="s">
        <v>12249</v>
      </c>
      <c r="D19082" t="s">
        <v>22453</v>
      </c>
      <c r="E19082" t="s">
        <v>11</v>
      </c>
      <c r="F19082" s="1">
        <v>-0.59499999999999997</v>
      </c>
      <c r="I19082" s="13">
        <f t="shared" si="298"/>
        <v>-2342801.8870002218</v>
      </c>
    </row>
    <row r="19083" spans="1:11">
      <c r="A19083" s="15">
        <v>44404</v>
      </c>
      <c r="B19083" s="15">
        <v>44403</v>
      </c>
      <c r="C19083" s="16" t="s">
        <v>452</v>
      </c>
      <c r="D19083" s="16" t="s">
        <v>22452</v>
      </c>
      <c r="E19083" s="16" t="s">
        <v>11</v>
      </c>
      <c r="F19083" s="17">
        <v>-0.59499999999999997</v>
      </c>
      <c r="G19083" s="17"/>
      <c r="H19083" s="16"/>
      <c r="I19083" s="13">
        <f t="shared" si="298"/>
        <v>-2342802.482000222</v>
      </c>
      <c r="K19083" s="1">
        <v>2345183.8960000002</v>
      </c>
    </row>
    <row r="19084" spans="1:11">
      <c r="A19084" s="10">
        <v>44405</v>
      </c>
      <c r="B19084" s="10">
        <v>44404</v>
      </c>
      <c r="C19084" t="s">
        <v>563</v>
      </c>
      <c r="D19084" t="s">
        <v>22476</v>
      </c>
      <c r="E19084" t="s">
        <v>564</v>
      </c>
      <c r="F19084" s="1">
        <v>-193900.342</v>
      </c>
      <c r="I19084" s="13">
        <f t="shared" si="298"/>
        <v>-2536702.8240002221</v>
      </c>
    </row>
    <row r="19085" spans="1:11">
      <c r="A19085" s="10">
        <v>44405</v>
      </c>
      <c r="B19085" s="10">
        <v>44404</v>
      </c>
      <c r="C19085" t="s">
        <v>430</v>
      </c>
      <c r="D19085" t="s">
        <v>22476</v>
      </c>
      <c r="E19085" t="s">
        <v>11</v>
      </c>
      <c r="F19085" s="1">
        <v>-1.19</v>
      </c>
      <c r="I19085" s="13">
        <f t="shared" si="298"/>
        <v>-2536704.0140002221</v>
      </c>
    </row>
    <row r="19086" spans="1:11">
      <c r="A19086" s="10">
        <v>44405</v>
      </c>
      <c r="B19086" s="10">
        <v>44404</v>
      </c>
      <c r="C19086" t="s">
        <v>22475</v>
      </c>
      <c r="D19086" t="s">
        <v>22474</v>
      </c>
      <c r="E19086" t="s">
        <v>9466</v>
      </c>
      <c r="F19086" s="1">
        <v>-3705.1640000000002</v>
      </c>
      <c r="I19086" s="13">
        <f t="shared" si="298"/>
        <v>-2540409.178000222</v>
      </c>
    </row>
    <row r="19087" spans="1:11">
      <c r="A19087" s="10">
        <v>44405</v>
      </c>
      <c r="B19087" s="10">
        <v>44404</v>
      </c>
      <c r="C19087" t="s">
        <v>22473</v>
      </c>
      <c r="D19087" t="s">
        <v>22472</v>
      </c>
      <c r="E19087" t="s">
        <v>198</v>
      </c>
      <c r="F19087" s="1">
        <v>-50</v>
      </c>
      <c r="I19087" s="13">
        <f t="shared" si="298"/>
        <v>-2540459.178000222</v>
      </c>
    </row>
    <row r="19088" spans="1:11">
      <c r="A19088" s="10">
        <v>44405</v>
      </c>
      <c r="B19088" s="10">
        <v>44404</v>
      </c>
      <c r="C19088" t="s">
        <v>22471</v>
      </c>
      <c r="D19088" t="s">
        <v>22470</v>
      </c>
      <c r="E19088" t="s">
        <v>198</v>
      </c>
      <c r="F19088" s="1">
        <v>-50</v>
      </c>
      <c r="I19088" s="13">
        <f t="shared" si="298"/>
        <v>-2540509.178000222</v>
      </c>
    </row>
    <row r="19089" spans="1:11">
      <c r="A19089" s="10">
        <v>44405</v>
      </c>
      <c r="B19089" s="10">
        <v>44404</v>
      </c>
      <c r="C19089" t="s">
        <v>22469</v>
      </c>
      <c r="D19089" t="s">
        <v>22468</v>
      </c>
      <c r="E19089" t="s">
        <v>22467</v>
      </c>
      <c r="F19089" s="1">
        <v>-328.61700000000002</v>
      </c>
      <c r="I19089" s="13">
        <f t="shared" si="298"/>
        <v>-2540837.795000222</v>
      </c>
    </row>
    <row r="19090" spans="1:11">
      <c r="A19090" s="10">
        <v>44405</v>
      </c>
      <c r="B19090" s="10">
        <v>44404</v>
      </c>
      <c r="C19090" t="s">
        <v>12249</v>
      </c>
      <c r="D19090" t="s">
        <v>22465</v>
      </c>
      <c r="E19090" t="s">
        <v>11</v>
      </c>
      <c r="F19090" s="1">
        <v>-0.59499999999999997</v>
      </c>
      <c r="I19090" s="13">
        <f t="shared" si="298"/>
        <v>-2540838.3900002223</v>
      </c>
    </row>
    <row r="19091" spans="1:11">
      <c r="A19091" s="10">
        <v>44405</v>
      </c>
      <c r="B19091" s="10">
        <v>44404</v>
      </c>
      <c r="C19091" t="s">
        <v>22464</v>
      </c>
      <c r="D19091" t="s">
        <v>22463</v>
      </c>
      <c r="E19091" t="s">
        <v>3693</v>
      </c>
      <c r="F19091" s="1">
        <v>-1420.58</v>
      </c>
      <c r="I19091" s="13">
        <f t="shared" si="298"/>
        <v>-2542258.9700002223</v>
      </c>
    </row>
    <row r="19092" spans="1:11">
      <c r="A19092" s="15">
        <v>44405</v>
      </c>
      <c r="B19092" s="15">
        <v>44404</v>
      </c>
      <c r="C19092" s="16" t="s">
        <v>22462</v>
      </c>
      <c r="D19092" s="16" t="s">
        <v>16055</v>
      </c>
      <c r="E19092" s="16" t="s">
        <v>11</v>
      </c>
      <c r="F19092" s="17">
        <v>-465911.18599999999</v>
      </c>
      <c r="G19092" s="17"/>
      <c r="H19092" s="16"/>
      <c r="I19092" s="13">
        <f t="shared" si="298"/>
        <v>-3008170.1560002221</v>
      </c>
      <c r="K19092" s="1">
        <v>3010551.57</v>
      </c>
    </row>
    <row r="19093" spans="1:11">
      <c r="A19093" s="10">
        <v>44406</v>
      </c>
      <c r="B19093" s="10">
        <v>44405</v>
      </c>
      <c r="C19093" t="s">
        <v>22478</v>
      </c>
      <c r="D19093" t="s">
        <v>22477</v>
      </c>
      <c r="E19093" t="s">
        <v>16742</v>
      </c>
      <c r="F19093" s="1">
        <v>-2507.2359999999999</v>
      </c>
      <c r="I19093" s="13">
        <f t="shared" si="298"/>
        <v>-3010677.3920002221</v>
      </c>
    </row>
    <row r="19094" spans="1:11">
      <c r="A19094" s="10">
        <v>44404</v>
      </c>
      <c r="B19094" s="10">
        <v>44405</v>
      </c>
      <c r="C19094" t="s">
        <v>16562</v>
      </c>
      <c r="D19094" t="s">
        <v>1842</v>
      </c>
      <c r="E19094" t="s">
        <v>11</v>
      </c>
      <c r="G19094" s="1">
        <v>1500</v>
      </c>
      <c r="I19094" s="13">
        <f t="shared" si="298"/>
        <v>-3009177.3920002221</v>
      </c>
    </row>
    <row r="19095" spans="1:11">
      <c r="A19095" s="10">
        <v>44404</v>
      </c>
      <c r="B19095" s="10">
        <v>44405</v>
      </c>
      <c r="C19095" t="s">
        <v>13610</v>
      </c>
      <c r="D19095" t="s">
        <v>2025</v>
      </c>
      <c r="E19095" t="s">
        <v>11</v>
      </c>
      <c r="G19095" s="1">
        <v>20000</v>
      </c>
      <c r="I19095" s="13">
        <f t="shared" si="298"/>
        <v>-2989177.3920002221</v>
      </c>
    </row>
    <row r="19096" spans="1:11">
      <c r="A19096" s="10">
        <v>44404</v>
      </c>
      <c r="B19096" s="10">
        <v>44405</v>
      </c>
      <c r="C19096" t="s">
        <v>22459</v>
      </c>
      <c r="D19096" t="s">
        <v>22452</v>
      </c>
      <c r="E19096" t="s">
        <v>11</v>
      </c>
      <c r="G19096" s="1">
        <v>9000</v>
      </c>
      <c r="I19096" s="13">
        <f t="shared" si="298"/>
        <v>-2980177.3920002221</v>
      </c>
    </row>
    <row r="19097" spans="1:11">
      <c r="A19097" s="10">
        <v>44404</v>
      </c>
      <c r="B19097" s="10">
        <v>44405</v>
      </c>
      <c r="C19097" t="s">
        <v>22456</v>
      </c>
      <c r="D19097" t="s">
        <v>2654</v>
      </c>
      <c r="E19097" t="s">
        <v>11</v>
      </c>
      <c r="G19097" s="1">
        <v>8000</v>
      </c>
      <c r="I19097" s="13">
        <f t="shared" si="298"/>
        <v>-2972177.3920002221</v>
      </c>
    </row>
    <row r="19098" spans="1:11">
      <c r="A19098" s="15">
        <v>44404</v>
      </c>
      <c r="B19098" s="15">
        <v>44405</v>
      </c>
      <c r="C19098" s="16" t="s">
        <v>22454</v>
      </c>
      <c r="D19098" s="16" t="s">
        <v>22453</v>
      </c>
      <c r="E19098" s="16" t="s">
        <v>11</v>
      </c>
      <c r="F19098" s="17"/>
      <c r="G19098" s="17">
        <v>250000</v>
      </c>
      <c r="H19098" s="16"/>
      <c r="I19098" s="13">
        <f t="shared" si="298"/>
        <v>-2722177.3920002221</v>
      </c>
      <c r="K19098" s="1">
        <v>2724558.8059999999</v>
      </c>
    </row>
    <row r="19099" spans="1:11">
      <c r="A19099" s="10">
        <v>44410</v>
      </c>
      <c r="B19099" s="10">
        <v>44406</v>
      </c>
      <c r="C19099" t="s">
        <v>60</v>
      </c>
      <c r="D19099" t="s">
        <v>22497</v>
      </c>
      <c r="E19099" t="s">
        <v>22493</v>
      </c>
      <c r="F19099" s="1">
        <v>-10</v>
      </c>
      <c r="I19099" s="13">
        <f t="shared" si="298"/>
        <v>-2722187.3920002221</v>
      </c>
    </row>
    <row r="19100" spans="1:11">
      <c r="A19100" s="10">
        <v>44410</v>
      </c>
      <c r="B19100" s="10">
        <v>44406</v>
      </c>
      <c r="C19100" t="s">
        <v>105</v>
      </c>
      <c r="D19100" t="s">
        <v>22496</v>
      </c>
      <c r="E19100" t="s">
        <v>22495</v>
      </c>
      <c r="F19100" s="1">
        <v>-0.5</v>
      </c>
      <c r="I19100" s="13">
        <f t="shared" si="298"/>
        <v>-2722187.8920002221</v>
      </c>
    </row>
    <row r="19101" spans="1:11">
      <c r="A19101" s="10">
        <v>44410</v>
      </c>
      <c r="B19101" s="10">
        <v>44406</v>
      </c>
      <c r="C19101" t="s">
        <v>7</v>
      </c>
      <c r="D19101" t="s">
        <v>22494</v>
      </c>
      <c r="E19101" t="s">
        <v>22493</v>
      </c>
      <c r="F19101" s="1">
        <v>-7.6</v>
      </c>
      <c r="I19101" s="13">
        <f t="shared" si="298"/>
        <v>-2722195.4920002222</v>
      </c>
    </row>
    <row r="19102" spans="1:11">
      <c r="A19102" s="10">
        <v>44410</v>
      </c>
      <c r="B19102" s="10">
        <v>44406</v>
      </c>
      <c r="C19102" t="s">
        <v>96</v>
      </c>
      <c r="D19102" t="s">
        <v>22492</v>
      </c>
      <c r="E19102" t="s">
        <v>22491</v>
      </c>
      <c r="F19102" s="1">
        <v>-30</v>
      </c>
      <c r="I19102" s="13">
        <f t="shared" si="298"/>
        <v>-2722225.4920002222</v>
      </c>
    </row>
    <row r="19103" spans="1:11">
      <c r="A19103" s="10">
        <v>44407</v>
      </c>
      <c r="B19103" s="10">
        <v>44406</v>
      </c>
      <c r="C19103" t="s">
        <v>22489</v>
      </c>
      <c r="D19103" t="s">
        <v>22488</v>
      </c>
      <c r="E19103" t="s">
        <v>13398</v>
      </c>
      <c r="F19103" s="1">
        <v>-2202.681</v>
      </c>
      <c r="I19103" s="13">
        <f t="shared" si="298"/>
        <v>-2724428.1730002221</v>
      </c>
    </row>
    <row r="19104" spans="1:11">
      <c r="A19104" s="10">
        <v>44407</v>
      </c>
      <c r="B19104" s="10">
        <v>44406</v>
      </c>
      <c r="C19104" t="s">
        <v>22487</v>
      </c>
      <c r="D19104" t="s">
        <v>22486</v>
      </c>
      <c r="E19104" t="s">
        <v>11</v>
      </c>
      <c r="F19104" s="1">
        <v>-1974.6</v>
      </c>
      <c r="I19104" s="13">
        <f t="shared" si="298"/>
        <v>-2726402.7730002222</v>
      </c>
    </row>
    <row r="19105" spans="1:11">
      <c r="A19105" s="10">
        <v>44407</v>
      </c>
      <c r="B19105" s="10">
        <v>44406</v>
      </c>
      <c r="C19105" t="s">
        <v>22485</v>
      </c>
      <c r="D19105" t="s">
        <v>22484</v>
      </c>
      <c r="E19105" t="s">
        <v>13398</v>
      </c>
      <c r="F19105" s="1">
        <v>-343.625</v>
      </c>
      <c r="I19105" s="13">
        <f t="shared" si="298"/>
        <v>-2726746.3980002222</v>
      </c>
    </row>
    <row r="19106" spans="1:11">
      <c r="A19106" s="10">
        <v>44407</v>
      </c>
      <c r="B19106" s="10">
        <v>44406</v>
      </c>
      <c r="C19106" t="s">
        <v>452</v>
      </c>
      <c r="D19106" t="s">
        <v>7607</v>
      </c>
      <c r="E19106" t="s">
        <v>11</v>
      </c>
      <c r="F19106" s="1">
        <v>-0.59499999999999997</v>
      </c>
      <c r="I19106" s="13">
        <f t="shared" si="298"/>
        <v>-2726746.9930002224</v>
      </c>
    </row>
    <row r="19107" spans="1:11">
      <c r="A19107" s="10">
        <v>44407</v>
      </c>
      <c r="B19107" s="10">
        <v>44406</v>
      </c>
      <c r="C19107" t="s">
        <v>22482</v>
      </c>
      <c r="D19107" t="s">
        <v>16050</v>
      </c>
      <c r="E19107" t="s">
        <v>57</v>
      </c>
      <c r="F19107" s="1">
        <v>-156623.25899999999</v>
      </c>
      <c r="I19107" s="13">
        <f t="shared" si="298"/>
        <v>-2883370.2520002224</v>
      </c>
    </row>
    <row r="19108" spans="1:11">
      <c r="A19108" s="10">
        <v>44407</v>
      </c>
      <c r="B19108" s="10">
        <v>44406</v>
      </c>
      <c r="C19108" t="s">
        <v>452</v>
      </c>
      <c r="D19108" t="s">
        <v>1124</v>
      </c>
      <c r="E19108" t="s">
        <v>11</v>
      </c>
      <c r="F19108" s="1">
        <v>-0.59499999999999997</v>
      </c>
      <c r="I19108" s="13">
        <f t="shared" si="298"/>
        <v>-2883370.8470002227</v>
      </c>
    </row>
    <row r="19109" spans="1:11">
      <c r="A19109" s="10">
        <v>44407</v>
      </c>
      <c r="B19109" s="10">
        <v>44406</v>
      </c>
      <c r="C19109" t="s">
        <v>12249</v>
      </c>
      <c r="D19109" t="s">
        <v>22479</v>
      </c>
      <c r="E19109" t="s">
        <v>11</v>
      </c>
      <c r="F19109" s="1">
        <v>-0.59499999999999997</v>
      </c>
      <c r="I19109" s="13">
        <f t="shared" si="298"/>
        <v>-2883371.4420002229</v>
      </c>
    </row>
    <row r="19110" spans="1:11">
      <c r="A19110" s="10">
        <v>44407</v>
      </c>
      <c r="B19110" s="10">
        <v>44406</v>
      </c>
      <c r="C19110" t="s">
        <v>452</v>
      </c>
      <c r="D19110" t="s">
        <v>1910</v>
      </c>
      <c r="E19110" t="s">
        <v>11</v>
      </c>
      <c r="F19110" s="1">
        <v>-0.59499999999999997</v>
      </c>
      <c r="I19110" s="13">
        <f t="shared" si="298"/>
        <v>-2883372.0370002231</v>
      </c>
    </row>
    <row r="19111" spans="1:11">
      <c r="A19111" s="10">
        <v>44407</v>
      </c>
      <c r="B19111" s="10">
        <v>44406</v>
      </c>
      <c r="C19111" t="s">
        <v>452</v>
      </c>
      <c r="D19111" t="s">
        <v>1709</v>
      </c>
      <c r="E19111" t="s">
        <v>11</v>
      </c>
      <c r="F19111" s="1">
        <v>-0.59499999999999997</v>
      </c>
      <c r="I19111" s="13">
        <f t="shared" si="298"/>
        <v>-2883372.6320002233</v>
      </c>
    </row>
    <row r="19112" spans="1:11">
      <c r="A19112" s="15">
        <v>44405</v>
      </c>
      <c r="B19112" s="15">
        <v>44406</v>
      </c>
      <c r="C19112" s="16" t="s">
        <v>22466</v>
      </c>
      <c r="D19112" s="16" t="s">
        <v>22465</v>
      </c>
      <c r="E19112" s="16" t="s">
        <v>11</v>
      </c>
      <c r="F19112" s="17"/>
      <c r="G19112" s="17">
        <v>64382.828999999998</v>
      </c>
      <c r="H19112" s="16"/>
      <c r="I19112" s="13">
        <f t="shared" si="298"/>
        <v>-2818989.8030002234</v>
      </c>
      <c r="K19112" s="1">
        <v>2821371.2170000002</v>
      </c>
    </row>
    <row r="19113" spans="1:11">
      <c r="A19113" s="10">
        <v>44410</v>
      </c>
      <c r="B19113" s="10">
        <v>44407</v>
      </c>
      <c r="C19113" t="s">
        <v>22508</v>
      </c>
      <c r="D19113" t="s">
        <v>22490</v>
      </c>
      <c r="E19113" t="s">
        <v>20212</v>
      </c>
      <c r="F19113" s="1">
        <v>-3793.991</v>
      </c>
      <c r="I19113" s="13">
        <f t="shared" si="298"/>
        <v>-2822783.7940002233</v>
      </c>
    </row>
    <row r="19114" spans="1:11">
      <c r="A19114" s="10">
        <v>44410</v>
      </c>
      <c r="B19114" s="10">
        <v>44407</v>
      </c>
      <c r="C19114" t="s">
        <v>22507</v>
      </c>
      <c r="D19114" t="s">
        <v>22506</v>
      </c>
      <c r="E19114" t="s">
        <v>20212</v>
      </c>
      <c r="F19114" s="1">
        <v>-4678</v>
      </c>
      <c r="I19114" s="13">
        <f t="shared" si="298"/>
        <v>-2827461.7940002233</v>
      </c>
    </row>
    <row r="19115" spans="1:11">
      <c r="A19115" s="10">
        <v>44410</v>
      </c>
      <c r="B19115" s="10">
        <v>44407</v>
      </c>
      <c r="C19115" t="s">
        <v>31</v>
      </c>
      <c r="D19115" t="s">
        <v>22506</v>
      </c>
      <c r="E19115" t="s">
        <v>20212</v>
      </c>
      <c r="F19115" s="1">
        <v>-1.7849999999999999</v>
      </c>
      <c r="I19115" s="13">
        <f t="shared" si="298"/>
        <v>-2827463.5790002234</v>
      </c>
    </row>
    <row r="19116" spans="1:11">
      <c r="A19116" s="10">
        <v>44410</v>
      </c>
      <c r="B19116" s="10">
        <v>44407</v>
      </c>
      <c r="C19116" t="s">
        <v>22505</v>
      </c>
      <c r="D19116" t="s">
        <v>22504</v>
      </c>
      <c r="E19116" t="s">
        <v>11</v>
      </c>
      <c r="F19116" s="1">
        <v>-14203.4</v>
      </c>
      <c r="I19116" s="13">
        <f t="shared" si="298"/>
        <v>-2841666.9790002233</v>
      </c>
    </row>
    <row r="19117" spans="1:11">
      <c r="A19117" s="10">
        <v>44410</v>
      </c>
      <c r="B19117" s="10">
        <v>44407</v>
      </c>
      <c r="C19117" t="s">
        <v>22503</v>
      </c>
      <c r="D19117" t="s">
        <v>22502</v>
      </c>
      <c r="E19117" t="s">
        <v>2480</v>
      </c>
      <c r="F19117" s="1">
        <v>-12988.009</v>
      </c>
      <c r="I19117" s="13">
        <f t="shared" si="298"/>
        <v>-2854654.9880002234</v>
      </c>
    </row>
    <row r="19118" spans="1:11">
      <c r="A19118" s="10">
        <v>44410</v>
      </c>
      <c r="B19118" s="10">
        <v>44407</v>
      </c>
      <c r="C19118" t="s">
        <v>22501</v>
      </c>
      <c r="D19118" t="s">
        <v>22500</v>
      </c>
      <c r="E19118" t="s">
        <v>308</v>
      </c>
      <c r="F19118" s="1">
        <v>-2244.875</v>
      </c>
      <c r="I19118" s="13">
        <f t="shared" si="298"/>
        <v>-2856899.8630002234</v>
      </c>
    </row>
    <row r="19119" spans="1:11">
      <c r="A19119" s="10">
        <v>44410</v>
      </c>
      <c r="B19119" s="10">
        <v>44407</v>
      </c>
      <c r="C19119" t="s">
        <v>42</v>
      </c>
      <c r="D19119" t="s">
        <v>22499</v>
      </c>
      <c r="E19119" t="s">
        <v>44</v>
      </c>
      <c r="F19119" s="1">
        <v>-33920.055</v>
      </c>
      <c r="I19119" s="13">
        <f t="shared" si="298"/>
        <v>-2890819.9180002236</v>
      </c>
    </row>
    <row r="19120" spans="1:11">
      <c r="A19120" s="10">
        <v>44410</v>
      </c>
      <c r="B19120" s="10">
        <v>44407</v>
      </c>
      <c r="C19120" t="s">
        <v>45</v>
      </c>
      <c r="D19120" t="s">
        <v>22499</v>
      </c>
      <c r="E19120" t="s">
        <v>44</v>
      </c>
      <c r="F19120" s="1">
        <v>-5.95</v>
      </c>
      <c r="I19120" s="13">
        <f t="shared" si="298"/>
        <v>-2890825.8680002238</v>
      </c>
    </row>
    <row r="19121" spans="1:11">
      <c r="A19121" s="10">
        <v>44410</v>
      </c>
      <c r="B19121" s="10">
        <v>44407</v>
      </c>
      <c r="C19121" t="s">
        <v>42</v>
      </c>
      <c r="D19121" t="s">
        <v>22498</v>
      </c>
      <c r="E19121" t="s">
        <v>44</v>
      </c>
      <c r="F19121" s="1">
        <v>-125447.546</v>
      </c>
      <c r="I19121" s="13">
        <f t="shared" si="298"/>
        <v>-3016273.4140002239</v>
      </c>
    </row>
    <row r="19122" spans="1:11">
      <c r="A19122" s="10">
        <v>44410</v>
      </c>
      <c r="B19122" s="10">
        <v>44407</v>
      </c>
      <c r="C19122" t="s">
        <v>45</v>
      </c>
      <c r="D19122" t="s">
        <v>22498</v>
      </c>
      <c r="E19122" t="s">
        <v>44</v>
      </c>
      <c r="F19122" s="1">
        <v>-5.95</v>
      </c>
      <c r="I19122" s="13">
        <f t="shared" si="298"/>
        <v>-3016279.364000224</v>
      </c>
    </row>
    <row r="19123" spans="1:11">
      <c r="A19123" s="15">
        <v>44410</v>
      </c>
      <c r="B19123" s="15">
        <v>44407</v>
      </c>
      <c r="C19123" s="16" t="s">
        <v>31</v>
      </c>
      <c r="D19123" s="16" t="s">
        <v>22490</v>
      </c>
      <c r="E19123" s="16" t="s">
        <v>20212</v>
      </c>
      <c r="F19123" s="17">
        <v>-1.7849999999999999</v>
      </c>
      <c r="G19123" s="17"/>
      <c r="H19123" s="16"/>
      <c r="I19123" s="13">
        <f t="shared" si="298"/>
        <v>-3016281.1490002242</v>
      </c>
      <c r="K19123" s="1">
        <v>3018662.5630000001</v>
      </c>
    </row>
    <row r="19124" spans="1:11">
      <c r="A19124" s="10">
        <v>44411</v>
      </c>
      <c r="B19124" s="10">
        <v>44410</v>
      </c>
      <c r="C19124" t="s">
        <v>22522</v>
      </c>
      <c r="E19124" t="s">
        <v>100</v>
      </c>
      <c r="F19124" s="1">
        <v>-15597.973</v>
      </c>
      <c r="I19124" s="13">
        <f t="shared" si="298"/>
        <v>-3031879.1220002244</v>
      </c>
    </row>
    <row r="19125" spans="1:11">
      <c r="A19125" s="10">
        <v>44411</v>
      </c>
      <c r="B19125" s="10">
        <v>44410</v>
      </c>
      <c r="C19125" t="s">
        <v>101</v>
      </c>
      <c r="E19125" t="s">
        <v>11</v>
      </c>
      <c r="F19125" s="1">
        <v>-9.52</v>
      </c>
      <c r="I19125" s="13">
        <f t="shared" si="298"/>
        <v>-3031888.6420002244</v>
      </c>
    </row>
    <row r="19126" spans="1:11">
      <c r="A19126" s="10">
        <v>44411</v>
      </c>
      <c r="B19126" s="10">
        <v>44410</v>
      </c>
      <c r="C19126" t="s">
        <v>67</v>
      </c>
      <c r="D19126" t="s">
        <v>22509</v>
      </c>
      <c r="E19126" t="s">
        <v>11</v>
      </c>
      <c r="F19126" s="1">
        <v>-0.76200000000000001</v>
      </c>
      <c r="I19126" s="13">
        <f t="shared" si="298"/>
        <v>-3031889.4040002245</v>
      </c>
    </row>
    <row r="19127" spans="1:11">
      <c r="A19127" s="10">
        <v>44411</v>
      </c>
      <c r="B19127" s="10">
        <v>44410</v>
      </c>
      <c r="C19127" t="s">
        <v>22520</v>
      </c>
      <c r="D19127" t="s">
        <v>22519</v>
      </c>
      <c r="E19127" t="s">
        <v>237</v>
      </c>
      <c r="F19127" s="1">
        <v>-27048.592000000001</v>
      </c>
      <c r="I19127" s="13">
        <f t="shared" si="298"/>
        <v>-3058937.9960002247</v>
      </c>
    </row>
    <row r="19128" spans="1:11">
      <c r="A19128" s="10">
        <v>44411</v>
      </c>
      <c r="B19128" s="10">
        <v>44410</v>
      </c>
      <c r="C19128" t="s">
        <v>22518</v>
      </c>
      <c r="D19128" t="s">
        <v>22517</v>
      </c>
      <c r="E19128" t="s">
        <v>4029</v>
      </c>
      <c r="F19128" s="1">
        <v>-3809.8429999999998</v>
      </c>
      <c r="I19128" s="13">
        <f t="shared" si="298"/>
        <v>-3062747.8390002246</v>
      </c>
    </row>
    <row r="19129" spans="1:11">
      <c r="A19129" s="10">
        <v>44411</v>
      </c>
      <c r="B19129" s="10">
        <v>44410</v>
      </c>
      <c r="C19129" t="s">
        <v>22516</v>
      </c>
      <c r="D19129" t="s">
        <v>22515</v>
      </c>
      <c r="E19129" t="s">
        <v>22514</v>
      </c>
      <c r="F19129" s="1">
        <v>-284.56700000000001</v>
      </c>
      <c r="I19129" s="13">
        <f t="shared" si="298"/>
        <v>-3063032.4060002244</v>
      </c>
    </row>
    <row r="19130" spans="1:11">
      <c r="A19130" s="10">
        <v>44411</v>
      </c>
      <c r="B19130" s="10">
        <v>44410</v>
      </c>
      <c r="C19130" t="s">
        <v>22513</v>
      </c>
      <c r="D19130" t="s">
        <v>22512</v>
      </c>
      <c r="E19130" t="s">
        <v>237</v>
      </c>
      <c r="F19130" s="1">
        <v>-57020.633999999998</v>
      </c>
      <c r="I19130" s="13">
        <f t="shared" si="298"/>
        <v>-3120053.0400002245</v>
      </c>
    </row>
    <row r="19131" spans="1:11">
      <c r="A19131" s="10">
        <v>44411</v>
      </c>
      <c r="B19131" s="10">
        <v>44410</v>
      </c>
      <c r="C19131" t="s">
        <v>22511</v>
      </c>
      <c r="D19131" t="s">
        <v>22510</v>
      </c>
      <c r="E19131" t="s">
        <v>11</v>
      </c>
      <c r="F19131" s="1">
        <v>-5000</v>
      </c>
      <c r="I19131" s="13">
        <f t="shared" si="298"/>
        <v>-3125053.0400002245</v>
      </c>
    </row>
    <row r="19132" spans="1:11">
      <c r="A19132" s="10">
        <v>44411</v>
      </c>
      <c r="B19132" s="10">
        <v>44410</v>
      </c>
      <c r="C19132" t="s">
        <v>68</v>
      </c>
      <c r="D19132" t="s">
        <v>22509</v>
      </c>
      <c r="E19132" t="s">
        <v>11</v>
      </c>
      <c r="F19132" s="1">
        <v>-0.19</v>
      </c>
      <c r="I19132" s="13">
        <f t="shared" si="298"/>
        <v>-3125053.2300002244</v>
      </c>
    </row>
    <row r="19133" spans="1:11">
      <c r="A19133" s="10">
        <v>44410</v>
      </c>
      <c r="B19133" s="10">
        <v>44410</v>
      </c>
      <c r="C19133" t="s">
        <v>578</v>
      </c>
      <c r="E19133" t="s">
        <v>11</v>
      </c>
      <c r="F19133" s="1">
        <v>-49.865000000000002</v>
      </c>
      <c r="I19133" s="13">
        <f t="shared" si="298"/>
        <v>-3125103.0950002247</v>
      </c>
    </row>
    <row r="19134" spans="1:11">
      <c r="A19134" s="10">
        <v>44410</v>
      </c>
      <c r="B19134" s="10">
        <v>44410</v>
      </c>
      <c r="C19134" t="s">
        <v>5323</v>
      </c>
      <c r="E19134" t="s">
        <v>11</v>
      </c>
      <c r="F19134" s="1">
        <v>-6.9189999999999996</v>
      </c>
      <c r="I19134" s="13">
        <f t="shared" si="298"/>
        <v>-3125110.0140002249</v>
      </c>
    </row>
    <row r="19135" spans="1:11">
      <c r="A19135" s="10">
        <v>44410</v>
      </c>
      <c r="B19135" s="10">
        <v>44410</v>
      </c>
      <c r="C19135" t="s">
        <v>5324</v>
      </c>
      <c r="E19135" t="s">
        <v>11</v>
      </c>
      <c r="F19135" s="1">
        <v>-59.087000000000003</v>
      </c>
      <c r="I19135" s="13">
        <f t="shared" si="298"/>
        <v>-3125169.1010002247</v>
      </c>
    </row>
    <row r="19136" spans="1:11">
      <c r="A19136" s="10">
        <v>44410</v>
      </c>
      <c r="B19136" s="10">
        <v>44410</v>
      </c>
      <c r="C19136" t="s">
        <v>21</v>
      </c>
      <c r="E19136" t="s">
        <v>11</v>
      </c>
      <c r="F19136" s="1">
        <v>-104166.667</v>
      </c>
      <c r="I19136" s="13">
        <f t="shared" si="298"/>
        <v>-3229335.7680002246</v>
      </c>
    </row>
    <row r="19137" spans="1:9">
      <c r="A19137" s="10">
        <v>44410</v>
      </c>
      <c r="B19137" s="10">
        <v>44410</v>
      </c>
      <c r="C19137" t="s">
        <v>3413</v>
      </c>
      <c r="E19137" t="s">
        <v>11</v>
      </c>
      <c r="F19137" s="1">
        <v>-20371.771000000001</v>
      </c>
      <c r="I19137" s="13">
        <f t="shared" si="298"/>
        <v>-3249707.5390002248</v>
      </c>
    </row>
    <row r="19138" spans="1:9">
      <c r="A19138" s="10">
        <v>44410</v>
      </c>
      <c r="B19138" s="10">
        <v>44410</v>
      </c>
      <c r="C19138" t="s">
        <v>5323</v>
      </c>
      <c r="E19138" t="s">
        <v>11</v>
      </c>
      <c r="F19138" s="1">
        <v>-2.012</v>
      </c>
      <c r="I19138" s="13">
        <f t="shared" si="298"/>
        <v>-3249709.5510002249</v>
      </c>
    </row>
    <row r="19139" spans="1:9">
      <c r="A19139" s="10">
        <v>44410</v>
      </c>
      <c r="B19139" s="10">
        <v>44410</v>
      </c>
      <c r="C19139" t="s">
        <v>5324</v>
      </c>
      <c r="E19139" t="s">
        <v>11</v>
      </c>
      <c r="F19139" s="1">
        <v>-17.183</v>
      </c>
      <c r="I19139" s="13">
        <f t="shared" ref="I19139:I19202" si="299">I19138+F19139+G19139</f>
        <v>-3249726.7340002251</v>
      </c>
    </row>
    <row r="19140" spans="1:9">
      <c r="A19140" s="10">
        <v>44410</v>
      </c>
      <c r="B19140" s="10">
        <v>44410</v>
      </c>
      <c r="C19140" t="s">
        <v>3413</v>
      </c>
      <c r="E19140" t="s">
        <v>11</v>
      </c>
      <c r="F19140" s="1">
        <v>-36216.482000000004</v>
      </c>
      <c r="I19140" s="13">
        <f t="shared" si="299"/>
        <v>-3285943.2160002249</v>
      </c>
    </row>
    <row r="19141" spans="1:9">
      <c r="A19141" s="10">
        <v>44410</v>
      </c>
      <c r="B19141" s="10">
        <v>44410</v>
      </c>
      <c r="C19141" t="s">
        <v>350</v>
      </c>
      <c r="E19141" t="s">
        <v>11</v>
      </c>
      <c r="F19141" s="1">
        <v>-2.9750000000000001</v>
      </c>
      <c r="I19141" s="13">
        <f t="shared" si="299"/>
        <v>-3285946.191000225</v>
      </c>
    </row>
    <row r="19142" spans="1:9">
      <c r="A19142" s="10">
        <v>44410</v>
      </c>
      <c r="B19142" s="10">
        <v>44410</v>
      </c>
      <c r="C19142" t="s">
        <v>350</v>
      </c>
      <c r="E19142" t="s">
        <v>11</v>
      </c>
      <c r="F19142" s="1">
        <v>-2.9750000000000001</v>
      </c>
      <c r="I19142" s="13">
        <f t="shared" si="299"/>
        <v>-3285949.1660002251</v>
      </c>
    </row>
    <row r="19143" spans="1:9">
      <c r="A19143" s="10">
        <v>44410</v>
      </c>
      <c r="B19143" s="10">
        <v>44410</v>
      </c>
      <c r="C19143" t="s">
        <v>350</v>
      </c>
      <c r="E19143" t="s">
        <v>11</v>
      </c>
      <c r="F19143" s="1">
        <v>-2.9750000000000001</v>
      </c>
      <c r="I19143" s="13">
        <f t="shared" si="299"/>
        <v>-3285952.1410002252</v>
      </c>
    </row>
    <row r="19144" spans="1:9">
      <c r="A19144" s="10">
        <v>44410</v>
      </c>
      <c r="B19144" s="10">
        <v>44410</v>
      </c>
      <c r="C19144" t="s">
        <v>617</v>
      </c>
      <c r="E19144" t="s">
        <v>11</v>
      </c>
      <c r="F19144" s="1">
        <v>-11.9</v>
      </c>
      <c r="I19144" s="13">
        <f t="shared" si="299"/>
        <v>-3285964.0410002251</v>
      </c>
    </row>
    <row r="19145" spans="1:9">
      <c r="A19145" s="10">
        <v>44410</v>
      </c>
      <c r="B19145" s="10">
        <v>44410</v>
      </c>
      <c r="C19145" t="s">
        <v>618</v>
      </c>
      <c r="E19145" t="s">
        <v>11</v>
      </c>
      <c r="F19145" s="1">
        <v>-14.222</v>
      </c>
      <c r="I19145" s="13">
        <f t="shared" si="299"/>
        <v>-3285978.2630002252</v>
      </c>
    </row>
    <row r="19146" spans="1:9">
      <c r="A19146" s="10">
        <v>44410</v>
      </c>
      <c r="B19146" s="10">
        <v>44410</v>
      </c>
      <c r="C19146" t="s">
        <v>616</v>
      </c>
      <c r="E19146" t="s">
        <v>11</v>
      </c>
      <c r="F19146" s="1">
        <v>-18.007999999999999</v>
      </c>
      <c r="I19146" s="13">
        <f t="shared" si="299"/>
        <v>-3285996.2710002251</v>
      </c>
    </row>
    <row r="19147" spans="1:9">
      <c r="A19147" s="10">
        <v>44410</v>
      </c>
      <c r="B19147" s="10">
        <v>44410</v>
      </c>
      <c r="C19147" t="s">
        <v>573</v>
      </c>
      <c r="E19147" t="s">
        <v>11</v>
      </c>
      <c r="F19147" s="1">
        <v>-53.015000000000001</v>
      </c>
      <c r="I19147" s="13">
        <f t="shared" si="299"/>
        <v>-3286049.2860002252</v>
      </c>
    </row>
    <row r="19148" spans="1:9">
      <c r="A19148" s="10">
        <v>44410</v>
      </c>
      <c r="B19148" s="10">
        <v>44410</v>
      </c>
      <c r="C19148" t="s">
        <v>574</v>
      </c>
      <c r="E19148" t="s">
        <v>11</v>
      </c>
      <c r="F19148" s="1">
        <v>-19.527000000000001</v>
      </c>
      <c r="I19148" s="13">
        <f t="shared" si="299"/>
        <v>-3286068.813000225</v>
      </c>
    </row>
    <row r="19149" spans="1:9">
      <c r="A19149" s="10">
        <v>44410</v>
      </c>
      <c r="B19149" s="10">
        <v>44410</v>
      </c>
      <c r="C19149" t="s">
        <v>571</v>
      </c>
      <c r="E19149" t="s">
        <v>11</v>
      </c>
      <c r="F19149" s="1">
        <v>-18.385999999999999</v>
      </c>
      <c r="I19149" s="13">
        <f t="shared" si="299"/>
        <v>-3286087.1990002249</v>
      </c>
    </row>
    <row r="19150" spans="1:9">
      <c r="A19150" s="10">
        <v>44410</v>
      </c>
      <c r="B19150" s="10">
        <v>44410</v>
      </c>
      <c r="C19150" t="s">
        <v>577</v>
      </c>
      <c r="E19150" t="s">
        <v>11</v>
      </c>
      <c r="F19150" s="1">
        <v>-62.475000000000001</v>
      </c>
      <c r="I19150" s="13">
        <f t="shared" si="299"/>
        <v>-3286149.674000225</v>
      </c>
    </row>
    <row r="19151" spans="1:9">
      <c r="A19151" s="10">
        <v>44410</v>
      </c>
      <c r="B19151" s="10">
        <v>44410</v>
      </c>
      <c r="C19151" t="s">
        <v>569</v>
      </c>
      <c r="E19151" t="s">
        <v>11</v>
      </c>
      <c r="F19151" s="1">
        <v>-20.527999999999999</v>
      </c>
      <c r="I19151" s="13">
        <f t="shared" si="299"/>
        <v>-3286170.202000225</v>
      </c>
    </row>
    <row r="19152" spans="1:9">
      <c r="A19152" s="10">
        <v>44410</v>
      </c>
      <c r="B19152" s="10">
        <v>44410</v>
      </c>
      <c r="C19152" t="s">
        <v>570</v>
      </c>
      <c r="E19152" t="s">
        <v>11</v>
      </c>
      <c r="F19152" s="1">
        <v>-34.451000000000001</v>
      </c>
      <c r="I19152" s="13">
        <f t="shared" si="299"/>
        <v>-3286204.6530002248</v>
      </c>
    </row>
    <row r="19153" spans="1:11">
      <c r="A19153" s="10">
        <v>44410</v>
      </c>
      <c r="B19153" s="10">
        <v>44410</v>
      </c>
      <c r="C19153" t="s">
        <v>572</v>
      </c>
      <c r="E19153" t="s">
        <v>11</v>
      </c>
      <c r="F19153" s="1">
        <v>-29.899000000000001</v>
      </c>
      <c r="I19153" s="13">
        <f t="shared" si="299"/>
        <v>-3286234.5520002251</v>
      </c>
    </row>
    <row r="19154" spans="1:11">
      <c r="A19154" s="10">
        <v>44407</v>
      </c>
      <c r="B19154" s="10">
        <v>44410</v>
      </c>
      <c r="C19154" t="s">
        <v>22483</v>
      </c>
      <c r="D19154" t="s">
        <v>7607</v>
      </c>
      <c r="E19154" t="s">
        <v>11</v>
      </c>
      <c r="G19154" s="1">
        <v>4000</v>
      </c>
      <c r="I19154" s="13">
        <f t="shared" si="299"/>
        <v>-3282234.5520002251</v>
      </c>
    </row>
    <row r="19155" spans="1:11">
      <c r="A19155" s="10">
        <v>44407</v>
      </c>
      <c r="B19155" s="10">
        <v>44410</v>
      </c>
      <c r="C19155" t="s">
        <v>7001</v>
      </c>
      <c r="D19155" t="s">
        <v>1709</v>
      </c>
      <c r="E19155" t="s">
        <v>11</v>
      </c>
      <c r="G19155" s="1">
        <v>10000</v>
      </c>
      <c r="I19155" s="13">
        <f t="shared" si="299"/>
        <v>-3272234.5520002251</v>
      </c>
    </row>
    <row r="19156" spans="1:11">
      <c r="A19156" s="10">
        <v>44407</v>
      </c>
      <c r="B19156" s="10">
        <v>44410</v>
      </c>
      <c r="C19156" t="s">
        <v>22481</v>
      </c>
      <c r="D19156" t="s">
        <v>1124</v>
      </c>
      <c r="E19156" t="s">
        <v>11</v>
      </c>
      <c r="G19156" s="1">
        <v>25000</v>
      </c>
      <c r="I19156" s="13">
        <f t="shared" si="299"/>
        <v>-3247234.5520002251</v>
      </c>
    </row>
    <row r="19157" spans="1:11">
      <c r="A19157" s="10">
        <v>44407</v>
      </c>
      <c r="B19157" s="10">
        <v>44410</v>
      </c>
      <c r="C19157" t="s">
        <v>22480</v>
      </c>
      <c r="D19157" t="s">
        <v>22479</v>
      </c>
      <c r="E19157" t="s">
        <v>11</v>
      </c>
      <c r="G19157" s="1">
        <v>140000</v>
      </c>
      <c r="I19157" s="13">
        <f t="shared" si="299"/>
        <v>-3107234.5520002251</v>
      </c>
    </row>
    <row r="19158" spans="1:11">
      <c r="A19158" s="15">
        <v>44407</v>
      </c>
      <c r="B19158" s="15">
        <v>44410</v>
      </c>
      <c r="C19158" s="16" t="s">
        <v>19988</v>
      </c>
      <c r="D19158" s="16" t="s">
        <v>1910</v>
      </c>
      <c r="E19158" s="16" t="s">
        <v>11</v>
      </c>
      <c r="F19158" s="17"/>
      <c r="G19158" s="17">
        <v>4000</v>
      </c>
      <c r="H19158" s="16"/>
      <c r="I19158" s="13">
        <f t="shared" si="299"/>
        <v>-3103234.5520002251</v>
      </c>
      <c r="K19158" s="1">
        <v>3105615.966</v>
      </c>
    </row>
    <row r="19159" spans="1:11">
      <c r="A19159" s="10">
        <v>44413</v>
      </c>
      <c r="B19159" s="10">
        <v>44411</v>
      </c>
      <c r="C19159" t="s">
        <v>105</v>
      </c>
      <c r="D19159" t="s">
        <v>22543</v>
      </c>
      <c r="E19159" t="s">
        <v>22542</v>
      </c>
      <c r="F19159" s="1">
        <v>-0.5</v>
      </c>
      <c r="I19159" s="13">
        <f t="shared" si="299"/>
        <v>-3103235.0520002251</v>
      </c>
    </row>
    <row r="19160" spans="1:11">
      <c r="A19160" s="10">
        <v>44413</v>
      </c>
      <c r="B19160" s="10">
        <v>44411</v>
      </c>
      <c r="C19160" t="s">
        <v>7</v>
      </c>
      <c r="D19160" t="s">
        <v>22541</v>
      </c>
      <c r="E19160" t="s">
        <v>22539</v>
      </c>
      <c r="F19160" s="1">
        <v>-5.7</v>
      </c>
      <c r="I19160" s="13">
        <f t="shared" si="299"/>
        <v>-3103240.7520002252</v>
      </c>
    </row>
    <row r="19161" spans="1:11">
      <c r="A19161" s="10">
        <v>44413</v>
      </c>
      <c r="B19161" s="10">
        <v>44411</v>
      </c>
      <c r="C19161" t="s">
        <v>60</v>
      </c>
      <c r="D19161" t="s">
        <v>22540</v>
      </c>
      <c r="E19161" t="s">
        <v>22539</v>
      </c>
      <c r="F19161" s="1">
        <v>-10</v>
      </c>
      <c r="I19161" s="13">
        <f t="shared" si="299"/>
        <v>-3103250.7520002252</v>
      </c>
    </row>
    <row r="19162" spans="1:11">
      <c r="A19162" s="10">
        <v>44413</v>
      </c>
      <c r="B19162" s="10">
        <v>44411</v>
      </c>
      <c r="C19162" t="s">
        <v>170</v>
      </c>
      <c r="D19162" t="s">
        <v>22538</v>
      </c>
      <c r="E19162" t="s">
        <v>22537</v>
      </c>
      <c r="F19162" s="1">
        <v>-20</v>
      </c>
      <c r="I19162" s="13">
        <f t="shared" si="299"/>
        <v>-3103270.7520002252</v>
      </c>
    </row>
    <row r="19163" spans="1:11">
      <c r="A19163" s="10">
        <v>44412</v>
      </c>
      <c r="B19163" s="10">
        <v>44411</v>
      </c>
      <c r="C19163" t="s">
        <v>22535</v>
      </c>
      <c r="D19163" t="s">
        <v>22534</v>
      </c>
      <c r="E19163" t="s">
        <v>22533</v>
      </c>
      <c r="F19163" s="1">
        <v>-893.1</v>
      </c>
      <c r="I19163" s="13">
        <f t="shared" si="299"/>
        <v>-3104163.8520002253</v>
      </c>
    </row>
    <row r="19164" spans="1:11">
      <c r="A19164" s="10">
        <v>44412</v>
      </c>
      <c r="B19164" s="10">
        <v>44411</v>
      </c>
      <c r="C19164" t="s">
        <v>452</v>
      </c>
      <c r="D19164" t="s">
        <v>2629</v>
      </c>
      <c r="E19164" t="s">
        <v>11</v>
      </c>
      <c r="F19164" s="1">
        <v>-0.59499999999999997</v>
      </c>
      <c r="I19164" s="13">
        <f t="shared" si="299"/>
        <v>-3104164.4470002255</v>
      </c>
    </row>
    <row r="19165" spans="1:11">
      <c r="A19165" s="10">
        <v>44412</v>
      </c>
      <c r="B19165" s="10">
        <v>44411</v>
      </c>
      <c r="C19165" t="s">
        <v>12249</v>
      </c>
      <c r="D19165" t="s">
        <v>22531</v>
      </c>
      <c r="E19165" t="s">
        <v>11</v>
      </c>
      <c r="F19165" s="1">
        <v>-0.59499999999999997</v>
      </c>
      <c r="I19165" s="13">
        <f t="shared" si="299"/>
        <v>-3104165.0420002257</v>
      </c>
    </row>
    <row r="19166" spans="1:11">
      <c r="A19166" s="10">
        <v>44412</v>
      </c>
      <c r="B19166" s="10">
        <v>44411</v>
      </c>
      <c r="C19166" t="s">
        <v>12249</v>
      </c>
      <c r="D19166" t="s">
        <v>22529</v>
      </c>
      <c r="E19166" t="s">
        <v>11</v>
      </c>
      <c r="F19166" s="1">
        <v>-0.59499999999999997</v>
      </c>
      <c r="I19166" s="13">
        <f t="shared" si="299"/>
        <v>-3104165.637000226</v>
      </c>
    </row>
    <row r="19167" spans="1:11">
      <c r="A19167" s="10">
        <v>44412</v>
      </c>
      <c r="B19167" s="10">
        <v>44411</v>
      </c>
      <c r="C19167" t="s">
        <v>22528</v>
      </c>
      <c r="D19167" t="s">
        <v>22527</v>
      </c>
      <c r="E19167" t="s">
        <v>11939</v>
      </c>
      <c r="F19167" s="1">
        <v>-198000</v>
      </c>
      <c r="I19167" s="13">
        <f t="shared" si="299"/>
        <v>-3302165.637000226</v>
      </c>
    </row>
    <row r="19168" spans="1:11">
      <c r="A19168" s="10">
        <v>44412</v>
      </c>
      <c r="B19168" s="10">
        <v>44411</v>
      </c>
      <c r="C19168" t="s">
        <v>31</v>
      </c>
      <c r="D19168" t="s">
        <v>22527</v>
      </c>
      <c r="E19168" t="s">
        <v>11939</v>
      </c>
      <c r="F19168" s="1">
        <v>-1.7849999999999999</v>
      </c>
      <c r="I19168" s="13">
        <f t="shared" si="299"/>
        <v>-3302167.4220002261</v>
      </c>
    </row>
    <row r="19169" spans="1:11">
      <c r="A19169" s="10">
        <v>44412</v>
      </c>
      <c r="B19169" s="10">
        <v>44411</v>
      </c>
      <c r="C19169" t="s">
        <v>452</v>
      </c>
      <c r="D19169" t="s">
        <v>1897</v>
      </c>
      <c r="E19169" t="s">
        <v>11</v>
      </c>
      <c r="F19169" s="1">
        <v>-0.59499999999999997</v>
      </c>
      <c r="I19169" s="13">
        <f t="shared" si="299"/>
        <v>-3302168.0170002263</v>
      </c>
    </row>
    <row r="19170" spans="1:11">
      <c r="A19170" s="10">
        <v>44412</v>
      </c>
      <c r="B19170" s="10">
        <v>44411</v>
      </c>
      <c r="C19170" t="s">
        <v>452</v>
      </c>
      <c r="D19170" t="s">
        <v>1905</v>
      </c>
      <c r="E19170" t="s">
        <v>11</v>
      </c>
      <c r="F19170" s="1">
        <v>-0.59499999999999997</v>
      </c>
      <c r="I19170" s="13">
        <f t="shared" si="299"/>
        <v>-3302168.6120002265</v>
      </c>
    </row>
    <row r="19171" spans="1:11">
      <c r="A19171" s="10">
        <v>44412</v>
      </c>
      <c r="B19171" s="10">
        <v>44411</v>
      </c>
      <c r="C19171" t="s">
        <v>452</v>
      </c>
      <c r="D19171" t="s">
        <v>1832</v>
      </c>
      <c r="E19171" t="s">
        <v>11</v>
      </c>
      <c r="F19171" s="1">
        <v>-0.59499999999999997</v>
      </c>
      <c r="I19171" s="13">
        <f t="shared" si="299"/>
        <v>-3302169.2070002267</v>
      </c>
    </row>
    <row r="19172" spans="1:11">
      <c r="A19172" s="15">
        <v>44412</v>
      </c>
      <c r="B19172" s="15">
        <v>44411</v>
      </c>
      <c r="C19172" s="16" t="s">
        <v>22525</v>
      </c>
      <c r="D19172" s="16" t="s">
        <v>22524</v>
      </c>
      <c r="E19172" s="16" t="s">
        <v>22523</v>
      </c>
      <c r="F19172" s="17">
        <v>-41.521999999999998</v>
      </c>
      <c r="G19172" s="17"/>
      <c r="H19172" s="16"/>
      <c r="I19172" s="13">
        <f t="shared" si="299"/>
        <v>-3302210.7290002266</v>
      </c>
      <c r="K19172" s="1">
        <v>3304592.1430000002</v>
      </c>
    </row>
    <row r="19173" spans="1:11">
      <c r="A19173" s="10">
        <v>44413</v>
      </c>
      <c r="B19173" s="10">
        <v>44412</v>
      </c>
      <c r="C19173" t="s">
        <v>22553</v>
      </c>
      <c r="D19173" t="s">
        <v>22536</v>
      </c>
      <c r="E19173" t="s">
        <v>494</v>
      </c>
      <c r="F19173" s="1">
        <v>-1757.8140000000001</v>
      </c>
      <c r="I19173" s="13">
        <f t="shared" si="299"/>
        <v>-3303968.5430002264</v>
      </c>
    </row>
    <row r="19174" spans="1:11">
      <c r="A19174" s="10">
        <v>44413</v>
      </c>
      <c r="B19174" s="10">
        <v>44412</v>
      </c>
      <c r="C19174" t="s">
        <v>7</v>
      </c>
      <c r="E19174" t="s">
        <v>11</v>
      </c>
      <c r="F19174" s="1">
        <v>-1.9</v>
      </c>
      <c r="I19174" s="13">
        <f t="shared" si="299"/>
        <v>-3303970.4430002263</v>
      </c>
    </row>
    <row r="19175" spans="1:11">
      <c r="A19175" s="10">
        <v>44413</v>
      </c>
      <c r="B19175" s="10">
        <v>44412</v>
      </c>
      <c r="C19175" t="s">
        <v>22552</v>
      </c>
      <c r="D19175" t="s">
        <v>22551</v>
      </c>
      <c r="E19175" t="s">
        <v>139</v>
      </c>
      <c r="F19175" s="1">
        <v>-5571.3</v>
      </c>
      <c r="I19175" s="13">
        <f t="shared" si="299"/>
        <v>-3309541.7430002261</v>
      </c>
    </row>
    <row r="19176" spans="1:11">
      <c r="A19176" s="10">
        <v>44413</v>
      </c>
      <c r="B19176" s="10">
        <v>44412</v>
      </c>
      <c r="C19176" t="s">
        <v>31</v>
      </c>
      <c r="D19176" t="s">
        <v>22551</v>
      </c>
      <c r="E19176" t="s">
        <v>139</v>
      </c>
      <c r="F19176" s="1">
        <v>-1.7849999999999999</v>
      </c>
      <c r="I19176" s="13">
        <f t="shared" si="299"/>
        <v>-3309543.5280002262</v>
      </c>
    </row>
    <row r="19177" spans="1:11">
      <c r="A19177" s="10">
        <v>44413</v>
      </c>
      <c r="B19177" s="10">
        <v>44412</v>
      </c>
      <c r="C19177" t="s">
        <v>452</v>
      </c>
      <c r="D19177" t="s">
        <v>1917</v>
      </c>
      <c r="E19177" t="s">
        <v>11</v>
      </c>
      <c r="F19177" s="1">
        <v>-0.59499999999999997</v>
      </c>
      <c r="I19177" s="13">
        <f t="shared" si="299"/>
        <v>-3309544.1230002264</v>
      </c>
    </row>
    <row r="19178" spans="1:11">
      <c r="A19178" s="10">
        <v>44413</v>
      </c>
      <c r="B19178" s="10">
        <v>44412</v>
      </c>
      <c r="C19178" t="s">
        <v>22550</v>
      </c>
      <c r="D19178" t="s">
        <v>22549</v>
      </c>
      <c r="E19178" t="s">
        <v>4742</v>
      </c>
      <c r="F19178" s="1">
        <v>-21756.311000000002</v>
      </c>
      <c r="I19178" s="13">
        <f t="shared" si="299"/>
        <v>-3331300.4340002267</v>
      </c>
    </row>
    <row r="19179" spans="1:11">
      <c r="A19179" s="10">
        <v>44413</v>
      </c>
      <c r="B19179" s="10">
        <v>44412</v>
      </c>
      <c r="C19179" t="s">
        <v>31</v>
      </c>
      <c r="D19179" t="s">
        <v>22549</v>
      </c>
      <c r="E19179" t="s">
        <v>4742</v>
      </c>
      <c r="F19179" s="1">
        <v>-1.7849999999999999</v>
      </c>
      <c r="I19179" s="13">
        <f t="shared" si="299"/>
        <v>-3331302.2190002268</v>
      </c>
    </row>
    <row r="19180" spans="1:11">
      <c r="A19180" s="10">
        <v>44413</v>
      </c>
      <c r="B19180" s="10">
        <v>44412</v>
      </c>
      <c r="C19180" t="s">
        <v>22548</v>
      </c>
      <c r="D19180" t="s">
        <v>22547</v>
      </c>
      <c r="E19180" t="s">
        <v>595</v>
      </c>
      <c r="F19180" s="1">
        <v>-1697.058</v>
      </c>
      <c r="I19180" s="13">
        <f t="shared" si="299"/>
        <v>-3332999.277000227</v>
      </c>
    </row>
    <row r="19181" spans="1:11">
      <c r="A19181" s="10">
        <v>44413</v>
      </c>
      <c r="B19181" s="10">
        <v>44412</v>
      </c>
      <c r="C19181" t="s">
        <v>31</v>
      </c>
      <c r="D19181" t="s">
        <v>22547</v>
      </c>
      <c r="E19181" t="s">
        <v>595</v>
      </c>
      <c r="F19181" s="1">
        <v>-1.7849999999999999</v>
      </c>
      <c r="I19181" s="13">
        <f t="shared" si="299"/>
        <v>-3333001.0620002272</v>
      </c>
    </row>
    <row r="19182" spans="1:11">
      <c r="A19182" s="10">
        <v>44413</v>
      </c>
      <c r="B19182" s="10">
        <v>44412</v>
      </c>
      <c r="C19182" t="s">
        <v>452</v>
      </c>
      <c r="D19182" t="s">
        <v>1796</v>
      </c>
      <c r="E19182" t="s">
        <v>11</v>
      </c>
      <c r="F19182" s="1">
        <v>-0.59499999999999997</v>
      </c>
      <c r="I19182" s="13">
        <f t="shared" si="299"/>
        <v>-3333001.6570002274</v>
      </c>
    </row>
    <row r="19183" spans="1:11">
      <c r="A19183" s="10">
        <v>44413</v>
      </c>
      <c r="B19183" s="10">
        <v>44412</v>
      </c>
      <c r="C19183" t="s">
        <v>452</v>
      </c>
      <c r="D19183" t="s">
        <v>1784</v>
      </c>
      <c r="E19183" t="s">
        <v>11</v>
      </c>
      <c r="F19183" s="1">
        <v>-0.59499999999999997</v>
      </c>
      <c r="I19183" s="13">
        <f t="shared" si="299"/>
        <v>-3333002.2520002276</v>
      </c>
    </row>
    <row r="19184" spans="1:11">
      <c r="A19184" s="10">
        <v>44413</v>
      </c>
      <c r="B19184" s="10">
        <v>44412</v>
      </c>
      <c r="C19184" t="s">
        <v>452</v>
      </c>
      <c r="D19184" t="s">
        <v>1241</v>
      </c>
      <c r="E19184" t="s">
        <v>11</v>
      </c>
      <c r="F19184" s="1">
        <v>-0.59499999999999997</v>
      </c>
      <c r="I19184" s="13">
        <f t="shared" si="299"/>
        <v>-3333002.8470002278</v>
      </c>
    </row>
    <row r="19185" spans="1:11">
      <c r="A19185" s="10">
        <v>44413</v>
      </c>
      <c r="B19185" s="10">
        <v>44412</v>
      </c>
      <c r="C19185" t="s">
        <v>12249</v>
      </c>
      <c r="D19185" t="s">
        <v>22544</v>
      </c>
      <c r="E19185" t="s">
        <v>11</v>
      </c>
      <c r="F19185" s="1">
        <v>-0.59499999999999997</v>
      </c>
      <c r="I19185" s="13">
        <f t="shared" si="299"/>
        <v>-3333003.442000228</v>
      </c>
    </row>
    <row r="19186" spans="1:11">
      <c r="A19186" s="10">
        <v>44413</v>
      </c>
      <c r="B19186" s="10">
        <v>44412</v>
      </c>
      <c r="C19186" t="s">
        <v>184</v>
      </c>
      <c r="E19186" t="s">
        <v>11</v>
      </c>
      <c r="F19186" s="1">
        <v>-10</v>
      </c>
      <c r="I19186" s="13">
        <f t="shared" si="299"/>
        <v>-3333013.442000228</v>
      </c>
    </row>
    <row r="19187" spans="1:11">
      <c r="A19187" s="10">
        <v>44413</v>
      </c>
      <c r="B19187" s="10">
        <v>44412</v>
      </c>
      <c r="C19187" t="s">
        <v>31</v>
      </c>
      <c r="D19187" t="s">
        <v>22536</v>
      </c>
      <c r="E19187" t="s">
        <v>494</v>
      </c>
      <c r="F19187" s="1">
        <v>-1.7849999999999999</v>
      </c>
      <c r="I19187" s="13">
        <f t="shared" si="299"/>
        <v>-3333015.2270002281</v>
      </c>
    </row>
    <row r="19188" spans="1:11">
      <c r="A19188" s="15">
        <v>44411</v>
      </c>
      <c r="B19188" s="15">
        <v>44412</v>
      </c>
      <c r="C19188" s="16" t="s">
        <v>22521</v>
      </c>
      <c r="D19188" s="16" t="s">
        <v>22509</v>
      </c>
      <c r="E19188" s="16" t="s">
        <v>11</v>
      </c>
      <c r="F19188" s="17"/>
      <c r="G19188" s="17">
        <v>10500</v>
      </c>
      <c r="H19188" s="16"/>
      <c r="I19188" s="13">
        <f t="shared" si="299"/>
        <v>-3322515.2270002281</v>
      </c>
      <c r="K19188" s="1">
        <v>3324896.6409999998</v>
      </c>
    </row>
    <row r="19189" spans="1:11">
      <c r="A19189" s="10">
        <v>44414</v>
      </c>
      <c r="B19189" s="10">
        <v>44413</v>
      </c>
      <c r="C19189" t="s">
        <v>184</v>
      </c>
      <c r="E19189" t="s">
        <v>11</v>
      </c>
      <c r="F19189" s="1">
        <v>-10</v>
      </c>
      <c r="I19189" s="13">
        <f t="shared" si="299"/>
        <v>-3322525.2270002281</v>
      </c>
    </row>
    <row r="19190" spans="1:11">
      <c r="A19190" s="10">
        <v>44414</v>
      </c>
      <c r="B19190" s="10">
        <v>44413</v>
      </c>
      <c r="C19190" t="s">
        <v>22555</v>
      </c>
      <c r="D19190" t="s">
        <v>22554</v>
      </c>
      <c r="E19190" t="s">
        <v>234</v>
      </c>
      <c r="F19190" s="1">
        <v>-8800</v>
      </c>
      <c r="I19190" s="13">
        <f t="shared" si="299"/>
        <v>-3331325.2270002281</v>
      </c>
    </row>
    <row r="19191" spans="1:11">
      <c r="A19191" s="10">
        <v>44414</v>
      </c>
      <c r="B19191" s="10">
        <v>44413</v>
      </c>
      <c r="C19191" t="s">
        <v>7</v>
      </c>
      <c r="E19191" t="s">
        <v>11</v>
      </c>
      <c r="F19191" s="1">
        <v>-1.9</v>
      </c>
      <c r="I19191" s="13">
        <f t="shared" si="299"/>
        <v>-3331327.127000228</v>
      </c>
    </row>
    <row r="19192" spans="1:11">
      <c r="A19192" s="10">
        <v>44412</v>
      </c>
      <c r="B19192" s="10">
        <v>44413</v>
      </c>
      <c r="C19192" t="s">
        <v>22532</v>
      </c>
      <c r="D19192" t="s">
        <v>22531</v>
      </c>
      <c r="E19192" t="s">
        <v>11</v>
      </c>
      <c r="G19192" s="1">
        <v>150000</v>
      </c>
      <c r="I19192" s="13">
        <f t="shared" si="299"/>
        <v>-3181327.127000228</v>
      </c>
    </row>
    <row r="19193" spans="1:11">
      <c r="A19193" s="10">
        <v>44412</v>
      </c>
      <c r="B19193" s="10">
        <v>44413</v>
      </c>
      <c r="C19193" t="s">
        <v>22530</v>
      </c>
      <c r="D19193" t="s">
        <v>22529</v>
      </c>
      <c r="E19193" t="s">
        <v>11</v>
      </c>
      <c r="G19193" s="1">
        <v>100000</v>
      </c>
      <c r="I19193" s="13">
        <f t="shared" si="299"/>
        <v>-3081327.127000228</v>
      </c>
    </row>
    <row r="19194" spans="1:11">
      <c r="A19194" s="10">
        <v>44412</v>
      </c>
      <c r="B19194" s="10">
        <v>44413</v>
      </c>
      <c r="C19194" t="s">
        <v>16902</v>
      </c>
      <c r="D19194" t="s">
        <v>1897</v>
      </c>
      <c r="E19194" t="s">
        <v>11</v>
      </c>
      <c r="G19194" s="1">
        <v>34000</v>
      </c>
      <c r="I19194" s="13">
        <f t="shared" si="299"/>
        <v>-3047327.127000228</v>
      </c>
    </row>
    <row r="19195" spans="1:11">
      <c r="A19195" s="10">
        <v>44412</v>
      </c>
      <c r="B19195" s="10">
        <v>44413</v>
      </c>
      <c r="C19195" t="s">
        <v>13698</v>
      </c>
      <c r="D19195" t="s">
        <v>1905</v>
      </c>
      <c r="E19195" t="s">
        <v>11</v>
      </c>
      <c r="G19195" s="1">
        <v>68000</v>
      </c>
      <c r="I19195" s="13">
        <f t="shared" si="299"/>
        <v>-2979327.127000228</v>
      </c>
    </row>
    <row r="19196" spans="1:11">
      <c r="A19196" s="10">
        <v>44412</v>
      </c>
      <c r="B19196" s="10">
        <v>44413</v>
      </c>
      <c r="C19196" t="s">
        <v>16661</v>
      </c>
      <c r="D19196" t="s">
        <v>1832</v>
      </c>
      <c r="E19196" t="s">
        <v>11</v>
      </c>
      <c r="G19196" s="1">
        <v>9500</v>
      </c>
      <c r="I19196" s="13">
        <f t="shared" si="299"/>
        <v>-2969827.127000228</v>
      </c>
    </row>
    <row r="19197" spans="1:11">
      <c r="A19197" s="15">
        <v>44412</v>
      </c>
      <c r="B19197" s="15">
        <v>44413</v>
      </c>
      <c r="C19197" s="16" t="s">
        <v>22526</v>
      </c>
      <c r="D19197" s="16" t="s">
        <v>2629</v>
      </c>
      <c r="E19197" s="16" t="s">
        <v>11</v>
      </c>
      <c r="F19197" s="17"/>
      <c r="G19197" s="17">
        <v>15000</v>
      </c>
      <c r="H19197" s="16"/>
      <c r="I19197" s="13">
        <f t="shared" si="299"/>
        <v>-2954827.127000228</v>
      </c>
      <c r="K19197" s="1">
        <v>2957208.5410000002</v>
      </c>
    </row>
    <row r="19198" spans="1:11">
      <c r="A19198" s="10">
        <v>44420</v>
      </c>
      <c r="B19198" s="10">
        <v>44414</v>
      </c>
      <c r="C19198" t="s">
        <v>857</v>
      </c>
      <c r="D19198" t="s">
        <v>22587</v>
      </c>
      <c r="E19198" t="s">
        <v>22583</v>
      </c>
      <c r="F19198" s="1">
        <v>-37</v>
      </c>
      <c r="I19198" s="13">
        <f t="shared" si="299"/>
        <v>-2954864.127000228</v>
      </c>
    </row>
    <row r="19199" spans="1:11">
      <c r="A19199" s="10">
        <v>44420</v>
      </c>
      <c r="B19199" s="10">
        <v>44414</v>
      </c>
      <c r="C19199" t="s">
        <v>857</v>
      </c>
      <c r="D19199" t="s">
        <v>22586</v>
      </c>
      <c r="E19199" t="s">
        <v>22585</v>
      </c>
      <c r="F19199" s="1">
        <v>-31.5</v>
      </c>
      <c r="I19199" s="13">
        <f t="shared" si="299"/>
        <v>-2954895.627000228</v>
      </c>
    </row>
    <row r="19200" spans="1:11">
      <c r="A19200" s="10">
        <v>44420</v>
      </c>
      <c r="B19200" s="10">
        <v>44414</v>
      </c>
      <c r="C19200" t="s">
        <v>857</v>
      </c>
      <c r="D19200" t="s">
        <v>22584</v>
      </c>
      <c r="E19200" t="s">
        <v>22583</v>
      </c>
      <c r="F19200" s="1">
        <v>-37</v>
      </c>
      <c r="I19200" s="13">
        <f t="shared" si="299"/>
        <v>-2954932.627000228</v>
      </c>
    </row>
    <row r="19201" spans="1:11">
      <c r="A19201" s="10">
        <v>44417</v>
      </c>
      <c r="B19201" s="10">
        <v>44414</v>
      </c>
      <c r="C19201" t="s">
        <v>22563</v>
      </c>
      <c r="D19201" t="s">
        <v>22562</v>
      </c>
      <c r="E19201" t="s">
        <v>19150</v>
      </c>
      <c r="F19201" s="1">
        <v>-971.65599999999995</v>
      </c>
      <c r="I19201" s="13">
        <f t="shared" si="299"/>
        <v>-2955904.283000228</v>
      </c>
    </row>
    <row r="19202" spans="1:11">
      <c r="A19202" s="10">
        <v>44417</v>
      </c>
      <c r="B19202" s="10">
        <v>44414</v>
      </c>
      <c r="C19202" t="s">
        <v>22561</v>
      </c>
      <c r="D19202" t="s">
        <v>22560</v>
      </c>
      <c r="E19202" t="s">
        <v>8248</v>
      </c>
      <c r="F19202" s="1">
        <v>-790</v>
      </c>
      <c r="I19202" s="13">
        <f t="shared" si="299"/>
        <v>-2956694.283000228</v>
      </c>
    </row>
    <row r="19203" spans="1:11">
      <c r="A19203" s="10">
        <v>44417</v>
      </c>
      <c r="B19203" s="10">
        <v>44414</v>
      </c>
      <c r="C19203" t="s">
        <v>12249</v>
      </c>
      <c r="D19203" t="s">
        <v>22558</v>
      </c>
      <c r="E19203" t="s">
        <v>11</v>
      </c>
      <c r="F19203" s="1">
        <v>-0.59499999999999997</v>
      </c>
      <c r="I19203" s="13">
        <f t="shared" ref="I19203:I19266" si="300">I19202+F19203+G19203</f>
        <v>-2956694.8780002282</v>
      </c>
    </row>
    <row r="19204" spans="1:11">
      <c r="A19204" s="10">
        <v>44417</v>
      </c>
      <c r="B19204" s="10">
        <v>44414</v>
      </c>
      <c r="C19204" t="s">
        <v>452</v>
      </c>
      <c r="D19204" t="s">
        <v>2596</v>
      </c>
      <c r="E19204" t="s">
        <v>11</v>
      </c>
      <c r="F19204" s="1">
        <v>-0.59499999999999997</v>
      </c>
      <c r="I19204" s="13">
        <f t="shared" si="300"/>
        <v>-2956695.4730002284</v>
      </c>
    </row>
    <row r="19205" spans="1:11">
      <c r="A19205" s="10">
        <v>44417</v>
      </c>
      <c r="B19205" s="10">
        <v>44414</v>
      </c>
      <c r="C19205" t="s">
        <v>452</v>
      </c>
      <c r="D19205" t="s">
        <v>1328</v>
      </c>
      <c r="E19205" t="s">
        <v>11</v>
      </c>
      <c r="F19205" s="1">
        <v>-0.59499999999999997</v>
      </c>
      <c r="I19205" s="13">
        <f t="shared" si="300"/>
        <v>-2956696.0680002286</v>
      </c>
    </row>
    <row r="19206" spans="1:11">
      <c r="A19206" s="10">
        <v>44417</v>
      </c>
      <c r="B19206" s="10">
        <v>44414</v>
      </c>
      <c r="C19206" t="s">
        <v>452</v>
      </c>
      <c r="D19206" t="s">
        <v>1814</v>
      </c>
      <c r="E19206" t="s">
        <v>11</v>
      </c>
      <c r="F19206" s="1">
        <v>-0.59499999999999997</v>
      </c>
      <c r="I19206" s="13">
        <f t="shared" si="300"/>
        <v>-2956696.6630002288</v>
      </c>
    </row>
    <row r="19207" spans="1:11">
      <c r="A19207" s="10">
        <v>44413</v>
      </c>
      <c r="B19207" s="10">
        <v>44414</v>
      </c>
      <c r="C19207" t="s">
        <v>3721</v>
      </c>
      <c r="E19207" t="s">
        <v>11</v>
      </c>
      <c r="G19207" s="1">
        <v>2553</v>
      </c>
      <c r="I19207" s="13">
        <f t="shared" si="300"/>
        <v>-2954143.6630002288</v>
      </c>
    </row>
    <row r="19208" spans="1:11">
      <c r="A19208" s="10">
        <v>44413</v>
      </c>
      <c r="B19208" s="10">
        <v>44414</v>
      </c>
      <c r="C19208" t="s">
        <v>20158</v>
      </c>
      <c r="D19208" t="s">
        <v>1917</v>
      </c>
      <c r="E19208" t="s">
        <v>11</v>
      </c>
      <c r="G19208" s="1">
        <v>4000</v>
      </c>
      <c r="I19208" s="13">
        <f t="shared" si="300"/>
        <v>-2950143.6630002288</v>
      </c>
    </row>
    <row r="19209" spans="1:11">
      <c r="A19209" s="10">
        <v>44413</v>
      </c>
      <c r="B19209" s="10">
        <v>44414</v>
      </c>
      <c r="C19209" t="s">
        <v>16711</v>
      </c>
      <c r="D19209" t="s">
        <v>1796</v>
      </c>
      <c r="E19209" t="s">
        <v>11</v>
      </c>
      <c r="G19209" s="1">
        <v>18000</v>
      </c>
      <c r="I19209" s="13">
        <f t="shared" si="300"/>
        <v>-2932143.6630002288</v>
      </c>
    </row>
    <row r="19210" spans="1:11">
      <c r="A19210" s="10">
        <v>44413</v>
      </c>
      <c r="B19210" s="10">
        <v>44414</v>
      </c>
      <c r="C19210" t="s">
        <v>13758</v>
      </c>
      <c r="D19210" t="s">
        <v>1784</v>
      </c>
      <c r="E19210" t="s">
        <v>11</v>
      </c>
      <c r="G19210" s="1">
        <v>32000</v>
      </c>
      <c r="I19210" s="13">
        <f t="shared" si="300"/>
        <v>-2900143.6630002288</v>
      </c>
    </row>
    <row r="19211" spans="1:11">
      <c r="A19211" s="10">
        <v>44413</v>
      </c>
      <c r="B19211" s="10">
        <v>44414</v>
      </c>
      <c r="C19211" t="s">
        <v>22546</v>
      </c>
      <c r="D19211" t="s">
        <v>1241</v>
      </c>
      <c r="E19211" t="s">
        <v>11</v>
      </c>
      <c r="G19211" s="1">
        <v>4000</v>
      </c>
      <c r="I19211" s="13">
        <f t="shared" si="300"/>
        <v>-2896143.6630002288</v>
      </c>
    </row>
    <row r="19212" spans="1:11">
      <c r="A19212" s="15">
        <v>44413</v>
      </c>
      <c r="B19212" s="15">
        <v>44414</v>
      </c>
      <c r="C19212" s="16" t="s">
        <v>22545</v>
      </c>
      <c r="D19212" s="16" t="s">
        <v>22544</v>
      </c>
      <c r="E19212" s="16" t="s">
        <v>11</v>
      </c>
      <c r="F19212" s="17"/>
      <c r="G19212" s="17">
        <v>100000</v>
      </c>
      <c r="H19212" s="16"/>
      <c r="I19212" s="13">
        <f t="shared" si="300"/>
        <v>-2796143.6630002288</v>
      </c>
      <c r="K19212" s="1">
        <v>2798525.077</v>
      </c>
    </row>
    <row r="19213" spans="1:11">
      <c r="A19213" s="10">
        <v>44419</v>
      </c>
      <c r="B19213" s="10">
        <v>44417</v>
      </c>
      <c r="C19213" t="s">
        <v>22575</v>
      </c>
      <c r="D19213" t="s">
        <v>22574</v>
      </c>
      <c r="E19213" t="s">
        <v>494</v>
      </c>
      <c r="F19213" s="1">
        <v>-335.58499999999998</v>
      </c>
      <c r="I19213" s="13">
        <f t="shared" si="300"/>
        <v>-2796479.2480002288</v>
      </c>
    </row>
    <row r="19214" spans="1:11">
      <c r="A19214" s="10">
        <v>44419</v>
      </c>
      <c r="B19214" s="10">
        <v>44417</v>
      </c>
      <c r="C19214" t="s">
        <v>31</v>
      </c>
      <c r="D19214" t="s">
        <v>22574</v>
      </c>
      <c r="E19214" t="s">
        <v>494</v>
      </c>
      <c r="F19214" s="1">
        <v>-1.7849999999999999</v>
      </c>
      <c r="I19214" s="13">
        <f t="shared" si="300"/>
        <v>-2796481.0330002289</v>
      </c>
    </row>
    <row r="19215" spans="1:11">
      <c r="A19215" s="10">
        <v>44419</v>
      </c>
      <c r="B19215" s="10">
        <v>44417</v>
      </c>
      <c r="C19215" t="s">
        <v>22573</v>
      </c>
      <c r="D19215" t="s">
        <v>22572</v>
      </c>
      <c r="E19215" t="s">
        <v>4280</v>
      </c>
      <c r="F19215" s="1">
        <v>-125.05</v>
      </c>
      <c r="I19215" s="13">
        <f t="shared" si="300"/>
        <v>-2796606.0830002287</v>
      </c>
    </row>
    <row r="19216" spans="1:11">
      <c r="A19216" s="10">
        <v>44419</v>
      </c>
      <c r="B19216" s="10">
        <v>44417</v>
      </c>
      <c r="C19216" t="s">
        <v>31</v>
      </c>
      <c r="D19216" t="s">
        <v>22572</v>
      </c>
      <c r="E19216" t="s">
        <v>4280</v>
      </c>
      <c r="F19216" s="1">
        <v>-1.7849999999999999</v>
      </c>
      <c r="I19216" s="13">
        <f t="shared" si="300"/>
        <v>-2796607.8680002289</v>
      </c>
    </row>
    <row r="19217" spans="1:11">
      <c r="A19217" s="10">
        <v>44419</v>
      </c>
      <c r="B19217" s="10">
        <v>44417</v>
      </c>
      <c r="C19217" t="s">
        <v>22571</v>
      </c>
      <c r="D19217" t="s">
        <v>22570</v>
      </c>
      <c r="E19217" t="s">
        <v>4837</v>
      </c>
      <c r="F19217" s="1">
        <v>-144.684</v>
      </c>
      <c r="I19217" s="13">
        <f t="shared" si="300"/>
        <v>-2796752.5520002288</v>
      </c>
    </row>
    <row r="19218" spans="1:11">
      <c r="A19218" s="10">
        <v>44419</v>
      </c>
      <c r="B19218" s="10">
        <v>44417</v>
      </c>
      <c r="C19218" t="s">
        <v>31</v>
      </c>
      <c r="D19218" t="s">
        <v>22564</v>
      </c>
      <c r="E19218" t="s">
        <v>332</v>
      </c>
      <c r="F19218" s="1">
        <v>-1.7849999999999999</v>
      </c>
      <c r="I19218" s="13">
        <f t="shared" si="300"/>
        <v>-2796754.3370002289</v>
      </c>
    </row>
    <row r="19219" spans="1:11">
      <c r="A19219" s="10">
        <v>44419</v>
      </c>
      <c r="B19219" s="10">
        <v>44417</v>
      </c>
      <c r="C19219" t="s">
        <v>22568</v>
      </c>
      <c r="D19219" t="s">
        <v>22567</v>
      </c>
      <c r="E19219" t="s">
        <v>6508</v>
      </c>
      <c r="F19219" s="1">
        <v>-675.33</v>
      </c>
      <c r="I19219" s="13">
        <f t="shared" si="300"/>
        <v>-2797429.667000229</v>
      </c>
    </row>
    <row r="19220" spans="1:11">
      <c r="A19220" s="10">
        <v>44419</v>
      </c>
      <c r="B19220" s="10">
        <v>44417</v>
      </c>
      <c r="C19220" t="s">
        <v>31</v>
      </c>
      <c r="D19220" t="s">
        <v>22567</v>
      </c>
      <c r="E19220" t="s">
        <v>6508</v>
      </c>
      <c r="F19220" s="1">
        <v>-1.7849999999999999</v>
      </c>
      <c r="I19220" s="13">
        <f t="shared" si="300"/>
        <v>-2797431.4520002292</v>
      </c>
    </row>
    <row r="19221" spans="1:11">
      <c r="A19221" s="10">
        <v>44419</v>
      </c>
      <c r="B19221" s="10">
        <v>44417</v>
      </c>
      <c r="C19221" t="s">
        <v>42</v>
      </c>
      <c r="D19221" t="s">
        <v>22566</v>
      </c>
      <c r="E19221" t="s">
        <v>22364</v>
      </c>
      <c r="F19221" s="1">
        <v>-195164.64</v>
      </c>
      <c r="I19221" s="13">
        <f t="shared" si="300"/>
        <v>-2992596.0920002293</v>
      </c>
    </row>
    <row r="19222" spans="1:11">
      <c r="A19222" s="10">
        <v>44419</v>
      </c>
      <c r="B19222" s="10">
        <v>44417</v>
      </c>
      <c r="C19222" t="s">
        <v>20984</v>
      </c>
      <c r="D19222" t="s">
        <v>22566</v>
      </c>
      <c r="E19222" t="s">
        <v>22364</v>
      </c>
      <c r="F19222" s="1">
        <v>-9.52</v>
      </c>
      <c r="I19222" s="13">
        <f t="shared" si="300"/>
        <v>-2992605.6120002293</v>
      </c>
    </row>
    <row r="19223" spans="1:11">
      <c r="A19223" s="15">
        <v>44419</v>
      </c>
      <c r="B19223" s="15">
        <v>44417</v>
      </c>
      <c r="C19223" s="16" t="s">
        <v>22565</v>
      </c>
      <c r="D19223" s="16" t="s">
        <v>22564</v>
      </c>
      <c r="E19223" s="16" t="s">
        <v>332</v>
      </c>
      <c r="F19223" s="17">
        <v>-23760</v>
      </c>
      <c r="G19223" s="17"/>
      <c r="H19223" s="16"/>
      <c r="I19223" s="13">
        <f t="shared" si="300"/>
        <v>-3016365.6120002293</v>
      </c>
      <c r="K19223" s="1">
        <v>3018747.0260000001</v>
      </c>
    </row>
    <row r="19224" spans="1:11">
      <c r="A19224" s="10">
        <v>44420</v>
      </c>
      <c r="B19224" s="10">
        <v>44419</v>
      </c>
      <c r="C19224" t="s">
        <v>22590</v>
      </c>
      <c r="D19224" t="s">
        <v>22589</v>
      </c>
      <c r="E19224" t="s">
        <v>21321</v>
      </c>
      <c r="F19224" s="1">
        <v>-1376.4880000000001</v>
      </c>
      <c r="I19224" s="13">
        <f t="shared" si="300"/>
        <v>-3017742.1000002292</v>
      </c>
    </row>
    <row r="19225" spans="1:11">
      <c r="A19225" s="10">
        <v>44420</v>
      </c>
      <c r="B19225" s="10">
        <v>44419</v>
      </c>
      <c r="C19225" t="s">
        <v>22588</v>
      </c>
      <c r="D19225" t="s">
        <v>16076</v>
      </c>
      <c r="E19225" t="s">
        <v>3693</v>
      </c>
      <c r="F19225" s="1">
        <v>-1875.26</v>
      </c>
      <c r="I19225" s="13">
        <f t="shared" si="300"/>
        <v>-3019617.360000229</v>
      </c>
    </row>
    <row r="19226" spans="1:11">
      <c r="A19226" s="10">
        <v>44420</v>
      </c>
      <c r="B19226" s="10">
        <v>44419</v>
      </c>
      <c r="C19226" t="s">
        <v>452</v>
      </c>
      <c r="D19226" t="s">
        <v>1505</v>
      </c>
      <c r="E19226" t="s">
        <v>11</v>
      </c>
      <c r="F19226" s="1">
        <v>-0.59499999999999997</v>
      </c>
      <c r="I19226" s="13">
        <f t="shared" si="300"/>
        <v>-3019617.9550002292</v>
      </c>
    </row>
    <row r="19227" spans="1:11">
      <c r="A19227" s="10">
        <v>44420</v>
      </c>
      <c r="B19227" s="10">
        <v>44419</v>
      </c>
      <c r="C19227" t="s">
        <v>452</v>
      </c>
      <c r="D19227" t="s">
        <v>14472</v>
      </c>
      <c r="E19227" t="s">
        <v>11</v>
      </c>
      <c r="F19227" s="1">
        <v>-0.59499999999999997</v>
      </c>
      <c r="I19227" s="13">
        <f t="shared" si="300"/>
        <v>-3019618.5500002294</v>
      </c>
    </row>
    <row r="19228" spans="1:11">
      <c r="A19228" s="10">
        <v>44420</v>
      </c>
      <c r="B19228" s="10">
        <v>44419</v>
      </c>
      <c r="C19228" t="s">
        <v>184</v>
      </c>
      <c r="E19228" t="s">
        <v>11</v>
      </c>
      <c r="F19228" s="1">
        <v>-10</v>
      </c>
      <c r="I19228" s="13">
        <f t="shared" si="300"/>
        <v>-3019628.5500002294</v>
      </c>
    </row>
    <row r="19229" spans="1:11">
      <c r="A19229" s="10">
        <v>44420</v>
      </c>
      <c r="B19229" s="10">
        <v>44419</v>
      </c>
      <c r="C19229" t="s">
        <v>7</v>
      </c>
      <c r="E19229" t="s">
        <v>11</v>
      </c>
      <c r="F19229" s="1">
        <v>-1.9</v>
      </c>
      <c r="I19229" s="13">
        <f t="shared" si="300"/>
        <v>-3019630.4500002293</v>
      </c>
    </row>
    <row r="19230" spans="1:11">
      <c r="A19230" s="10">
        <v>44420</v>
      </c>
      <c r="B19230" s="10">
        <v>44419</v>
      </c>
      <c r="C19230" t="s">
        <v>184</v>
      </c>
      <c r="E19230" t="s">
        <v>11</v>
      </c>
      <c r="F19230" s="1">
        <v>-10</v>
      </c>
      <c r="I19230" s="13">
        <f t="shared" si="300"/>
        <v>-3019640.4500002293</v>
      </c>
    </row>
    <row r="19231" spans="1:11">
      <c r="A19231" s="10">
        <v>44420</v>
      </c>
      <c r="B19231" s="10">
        <v>44419</v>
      </c>
      <c r="C19231" t="s">
        <v>7</v>
      </c>
      <c r="E19231" t="s">
        <v>11</v>
      </c>
      <c r="F19231" s="1">
        <v>-1.9</v>
      </c>
      <c r="I19231" s="13">
        <f t="shared" si="300"/>
        <v>-3019642.3500002292</v>
      </c>
    </row>
    <row r="19232" spans="1:11">
      <c r="A19232" s="10">
        <v>44420</v>
      </c>
      <c r="B19232" s="10">
        <v>44419</v>
      </c>
      <c r="C19232" t="s">
        <v>12249</v>
      </c>
      <c r="D19232" t="s">
        <v>22581</v>
      </c>
      <c r="E19232" t="s">
        <v>11</v>
      </c>
      <c r="F19232" s="1">
        <v>-0.59499999999999997</v>
      </c>
      <c r="I19232" s="13">
        <f t="shared" si="300"/>
        <v>-3019642.9450002294</v>
      </c>
    </row>
    <row r="19233" spans="1:11">
      <c r="A19233" s="10">
        <v>44420</v>
      </c>
      <c r="B19233" s="10">
        <v>44419</v>
      </c>
      <c r="C19233" t="s">
        <v>22580</v>
      </c>
      <c r="D19233" t="s">
        <v>22579</v>
      </c>
      <c r="E19233" t="s">
        <v>21321</v>
      </c>
      <c r="F19233" s="1">
        <v>-1376.4880000000001</v>
      </c>
      <c r="I19233" s="13">
        <f t="shared" si="300"/>
        <v>-3021019.4330002293</v>
      </c>
    </row>
    <row r="19234" spans="1:11">
      <c r="A19234" s="10">
        <v>44420</v>
      </c>
      <c r="B19234" s="10">
        <v>44419</v>
      </c>
      <c r="C19234" t="s">
        <v>452</v>
      </c>
      <c r="D19234" t="s">
        <v>1951</v>
      </c>
      <c r="E19234" t="s">
        <v>11</v>
      </c>
      <c r="F19234" s="1">
        <v>-0.59499999999999997</v>
      </c>
      <c r="I19234" s="13">
        <f t="shared" si="300"/>
        <v>-3021020.0280002295</v>
      </c>
    </row>
    <row r="19235" spans="1:11">
      <c r="A19235" s="10">
        <v>44420</v>
      </c>
      <c r="B19235" s="10">
        <v>44419</v>
      </c>
      <c r="C19235" t="s">
        <v>452</v>
      </c>
      <c r="D19235" t="s">
        <v>1260</v>
      </c>
      <c r="E19235" t="s">
        <v>11</v>
      </c>
      <c r="F19235" s="1">
        <v>-0.59499999999999997</v>
      </c>
      <c r="I19235" s="13">
        <f t="shared" si="300"/>
        <v>-3021020.6230002297</v>
      </c>
    </row>
    <row r="19236" spans="1:11">
      <c r="A19236" s="10">
        <v>44420</v>
      </c>
      <c r="B19236" s="10">
        <v>44419</v>
      </c>
      <c r="C19236" t="s">
        <v>184</v>
      </c>
      <c r="E19236" t="s">
        <v>11</v>
      </c>
      <c r="F19236" s="1">
        <v>-10</v>
      </c>
      <c r="I19236" s="13">
        <f t="shared" si="300"/>
        <v>-3021030.6230002297</v>
      </c>
    </row>
    <row r="19237" spans="1:11">
      <c r="A19237" s="10">
        <v>44420</v>
      </c>
      <c r="B19237" s="10">
        <v>44419</v>
      </c>
      <c r="C19237" t="s">
        <v>7</v>
      </c>
      <c r="E19237" t="s">
        <v>11</v>
      </c>
      <c r="F19237" s="1">
        <v>-1.9</v>
      </c>
      <c r="I19237" s="13">
        <f t="shared" si="300"/>
        <v>-3021032.5230002296</v>
      </c>
    </row>
    <row r="19238" spans="1:11">
      <c r="A19238" s="10">
        <v>44420</v>
      </c>
      <c r="B19238" s="10">
        <v>44419</v>
      </c>
      <c r="C19238" t="s">
        <v>452</v>
      </c>
      <c r="D19238" t="s">
        <v>7574</v>
      </c>
      <c r="E19238" t="s">
        <v>11</v>
      </c>
      <c r="F19238" s="1">
        <v>-0.59499999999999997</v>
      </c>
      <c r="I19238" s="13">
        <f t="shared" si="300"/>
        <v>-3021033.1180002298</v>
      </c>
    </row>
    <row r="19239" spans="1:11">
      <c r="A19239" s="10">
        <v>44417</v>
      </c>
      <c r="B19239" s="10">
        <v>44419</v>
      </c>
      <c r="C19239" t="s">
        <v>22559</v>
      </c>
      <c r="D19239" t="s">
        <v>22558</v>
      </c>
      <c r="E19239" t="s">
        <v>11</v>
      </c>
      <c r="G19239" s="1">
        <v>100000</v>
      </c>
      <c r="I19239" s="13">
        <f t="shared" si="300"/>
        <v>-2921033.1180002298</v>
      </c>
    </row>
    <row r="19240" spans="1:11">
      <c r="A19240" s="10">
        <v>44417</v>
      </c>
      <c r="B19240" s="10">
        <v>44419</v>
      </c>
      <c r="C19240" t="s">
        <v>16751</v>
      </c>
      <c r="D19240" t="s">
        <v>1814</v>
      </c>
      <c r="E19240" t="s">
        <v>11</v>
      </c>
      <c r="G19240" s="1">
        <v>8000</v>
      </c>
      <c r="I19240" s="13">
        <f t="shared" si="300"/>
        <v>-2913033.1180002298</v>
      </c>
    </row>
    <row r="19241" spans="1:11">
      <c r="A19241" s="10">
        <v>44417</v>
      </c>
      <c r="B19241" s="10">
        <v>44419</v>
      </c>
      <c r="C19241" t="s">
        <v>22557</v>
      </c>
      <c r="D19241" t="s">
        <v>2596</v>
      </c>
      <c r="E19241" t="s">
        <v>11</v>
      </c>
      <c r="G19241" s="1">
        <v>9000</v>
      </c>
      <c r="I19241" s="13">
        <f t="shared" si="300"/>
        <v>-2904033.1180002298</v>
      </c>
    </row>
    <row r="19242" spans="1:11">
      <c r="A19242" s="15">
        <v>44417</v>
      </c>
      <c r="B19242" s="15">
        <v>44419</v>
      </c>
      <c r="C19242" s="16" t="s">
        <v>22556</v>
      </c>
      <c r="D19242" s="16" t="s">
        <v>1328</v>
      </c>
      <c r="E19242" s="16" t="s">
        <v>11</v>
      </c>
      <c r="F19242" s="17"/>
      <c r="G19242" s="17">
        <v>11000</v>
      </c>
      <c r="H19242" s="16"/>
      <c r="I19242" s="13">
        <f t="shared" si="300"/>
        <v>-2893033.1180002298</v>
      </c>
      <c r="K19242" s="1">
        <v>2895414.5320000001</v>
      </c>
    </row>
    <row r="19243" spans="1:11">
      <c r="A19243" s="10">
        <v>44424</v>
      </c>
      <c r="B19243" s="10">
        <v>44420</v>
      </c>
      <c r="C19243" t="s">
        <v>22605</v>
      </c>
      <c r="D19243" t="s">
        <v>22604</v>
      </c>
      <c r="E19243" t="s">
        <v>22603</v>
      </c>
      <c r="F19243" s="1">
        <v>-927.93700000000001</v>
      </c>
      <c r="I19243" s="13">
        <f t="shared" si="300"/>
        <v>-2893961.0550002297</v>
      </c>
    </row>
    <row r="19244" spans="1:11">
      <c r="A19244" s="10">
        <v>44424</v>
      </c>
      <c r="B19244" s="10">
        <v>44420</v>
      </c>
      <c r="C19244" t="s">
        <v>31</v>
      </c>
      <c r="D19244" t="s">
        <v>22604</v>
      </c>
      <c r="E19244" t="s">
        <v>22603</v>
      </c>
      <c r="F19244" s="1">
        <v>-1.7849999999999999</v>
      </c>
      <c r="I19244" s="13">
        <f t="shared" si="300"/>
        <v>-2893962.8400002299</v>
      </c>
    </row>
    <row r="19245" spans="1:11">
      <c r="A19245" s="10">
        <v>44424</v>
      </c>
      <c r="B19245" s="10">
        <v>44420</v>
      </c>
      <c r="C19245" t="s">
        <v>22602</v>
      </c>
      <c r="D19245" t="s">
        <v>22601</v>
      </c>
      <c r="E19245" t="s">
        <v>19919</v>
      </c>
      <c r="F19245" s="1">
        <v>-5169.7309999999998</v>
      </c>
      <c r="I19245" s="13">
        <f t="shared" si="300"/>
        <v>-2899132.57100023</v>
      </c>
    </row>
    <row r="19246" spans="1:11">
      <c r="A19246" s="10">
        <v>44424</v>
      </c>
      <c r="B19246" s="10">
        <v>44420</v>
      </c>
      <c r="C19246" t="s">
        <v>31</v>
      </c>
      <c r="D19246" t="s">
        <v>22601</v>
      </c>
      <c r="E19246" t="s">
        <v>19919</v>
      </c>
      <c r="F19246" s="1">
        <v>-1.7849999999999999</v>
      </c>
      <c r="I19246" s="13">
        <f t="shared" si="300"/>
        <v>-2899134.3560002302</v>
      </c>
    </row>
    <row r="19247" spans="1:11">
      <c r="A19247" s="10">
        <v>44424</v>
      </c>
      <c r="B19247" s="10">
        <v>44420</v>
      </c>
      <c r="C19247" t="s">
        <v>22600</v>
      </c>
      <c r="D19247" t="s">
        <v>22599</v>
      </c>
      <c r="E19247" t="s">
        <v>11</v>
      </c>
      <c r="F19247" s="1">
        <v>-2028.614</v>
      </c>
      <c r="I19247" s="13">
        <f t="shared" si="300"/>
        <v>-2901162.9700002302</v>
      </c>
    </row>
    <row r="19248" spans="1:11">
      <c r="A19248" s="10">
        <v>44424</v>
      </c>
      <c r="B19248" s="10">
        <v>44420</v>
      </c>
      <c r="C19248" t="s">
        <v>31</v>
      </c>
      <c r="D19248" t="s">
        <v>22593</v>
      </c>
      <c r="E19248" t="s">
        <v>4460</v>
      </c>
      <c r="F19248" s="1">
        <v>-1.7849999999999999</v>
      </c>
      <c r="I19248" s="13">
        <f t="shared" si="300"/>
        <v>-2901164.7550002304</v>
      </c>
    </row>
    <row r="19249" spans="1:11">
      <c r="A19249" s="10">
        <v>44424</v>
      </c>
      <c r="B19249" s="10">
        <v>44420</v>
      </c>
      <c r="C19249" t="s">
        <v>22598</v>
      </c>
      <c r="D19249" t="s">
        <v>22597</v>
      </c>
      <c r="E19249" t="s">
        <v>22327</v>
      </c>
      <c r="F19249" s="1">
        <v>-29700</v>
      </c>
      <c r="I19249" s="13">
        <f t="shared" si="300"/>
        <v>-2930864.7550002304</v>
      </c>
    </row>
    <row r="19250" spans="1:11">
      <c r="A19250" s="10">
        <v>44424</v>
      </c>
      <c r="B19250" s="10">
        <v>44420</v>
      </c>
      <c r="C19250" t="s">
        <v>31</v>
      </c>
      <c r="D19250" t="s">
        <v>22597</v>
      </c>
      <c r="E19250" t="s">
        <v>22327</v>
      </c>
      <c r="F19250" s="1">
        <v>-1.7849999999999999</v>
      </c>
      <c r="I19250" s="13">
        <f t="shared" si="300"/>
        <v>-2930866.5400002305</v>
      </c>
    </row>
    <row r="19251" spans="1:11">
      <c r="A19251" s="10">
        <v>44424</v>
      </c>
      <c r="B19251" s="10">
        <v>44420</v>
      </c>
      <c r="C19251" t="s">
        <v>22596</v>
      </c>
      <c r="D19251" t="s">
        <v>22595</v>
      </c>
      <c r="E19251" t="s">
        <v>426</v>
      </c>
      <c r="F19251" s="1">
        <v>-1482.203</v>
      </c>
      <c r="I19251" s="13">
        <f t="shared" si="300"/>
        <v>-2932348.7430002308</v>
      </c>
    </row>
    <row r="19252" spans="1:11">
      <c r="A19252" s="10">
        <v>44424</v>
      </c>
      <c r="B19252" s="10">
        <v>44420</v>
      </c>
      <c r="C19252" t="s">
        <v>31</v>
      </c>
      <c r="D19252" t="s">
        <v>22595</v>
      </c>
      <c r="E19252" t="s">
        <v>426</v>
      </c>
      <c r="F19252" s="1">
        <v>-1.7849999999999999</v>
      </c>
      <c r="I19252" s="13">
        <f t="shared" si="300"/>
        <v>-2932350.5280002309</v>
      </c>
    </row>
    <row r="19253" spans="1:11">
      <c r="A19253" s="10">
        <v>44424</v>
      </c>
      <c r="B19253" s="10">
        <v>44420</v>
      </c>
      <c r="C19253" t="s">
        <v>22594</v>
      </c>
      <c r="D19253" t="s">
        <v>22593</v>
      </c>
      <c r="E19253" t="s">
        <v>4460</v>
      </c>
      <c r="F19253" s="1">
        <v>-4851</v>
      </c>
      <c r="I19253" s="13">
        <f t="shared" si="300"/>
        <v>-2937201.5280002309</v>
      </c>
    </row>
    <row r="19254" spans="1:11">
      <c r="A19254" s="15">
        <v>44424</v>
      </c>
      <c r="B19254" s="15">
        <v>44420</v>
      </c>
      <c r="C19254" s="16" t="s">
        <v>22592</v>
      </c>
      <c r="D19254" s="16" t="s">
        <v>22591</v>
      </c>
      <c r="E19254" s="16" t="s">
        <v>19645</v>
      </c>
      <c r="F19254" s="17">
        <v>-35926.733</v>
      </c>
      <c r="G19254" s="17"/>
      <c r="H19254" s="16"/>
      <c r="I19254" s="13">
        <f t="shared" si="300"/>
        <v>-2973128.2610002309</v>
      </c>
      <c r="K19254" s="1">
        <v>2975509.6749999998</v>
      </c>
    </row>
    <row r="19255" spans="1:11">
      <c r="A19255" s="10">
        <v>44426</v>
      </c>
      <c r="B19255" s="10">
        <v>44424</v>
      </c>
      <c r="C19255" t="s">
        <v>105</v>
      </c>
      <c r="D19255" t="s">
        <v>22628</v>
      </c>
      <c r="E19255" t="s">
        <v>22627</v>
      </c>
      <c r="F19255" s="1">
        <v>-0.5</v>
      </c>
      <c r="I19255" s="13">
        <f t="shared" si="300"/>
        <v>-2973128.7610002309</v>
      </c>
    </row>
    <row r="19256" spans="1:11">
      <c r="A19256" s="10">
        <v>44426</v>
      </c>
      <c r="B19256" s="10">
        <v>44424</v>
      </c>
      <c r="C19256" t="s">
        <v>7</v>
      </c>
      <c r="D19256" t="s">
        <v>22626</v>
      </c>
      <c r="E19256" t="s">
        <v>22617</v>
      </c>
      <c r="F19256" s="1">
        <v>-7.6</v>
      </c>
      <c r="I19256" s="13">
        <f t="shared" si="300"/>
        <v>-2973136.361000231</v>
      </c>
    </row>
    <row r="19257" spans="1:11">
      <c r="A19257" s="10">
        <v>44426</v>
      </c>
      <c r="B19257" s="10">
        <v>44424</v>
      </c>
      <c r="C19257" t="s">
        <v>7</v>
      </c>
      <c r="D19257" t="s">
        <v>22625</v>
      </c>
      <c r="E19257" t="s">
        <v>22623</v>
      </c>
      <c r="F19257" s="1">
        <v>-7.6</v>
      </c>
      <c r="I19257" s="13">
        <f t="shared" si="300"/>
        <v>-2973143.9610002311</v>
      </c>
    </row>
    <row r="19258" spans="1:11">
      <c r="A19258" s="10">
        <v>44426</v>
      </c>
      <c r="B19258" s="10">
        <v>44424</v>
      </c>
      <c r="C19258" t="s">
        <v>60</v>
      </c>
      <c r="D19258" t="s">
        <v>22624</v>
      </c>
      <c r="E19258" t="s">
        <v>22623</v>
      </c>
      <c r="F19258" s="1">
        <v>-10</v>
      </c>
      <c r="I19258" s="13">
        <f t="shared" si="300"/>
        <v>-2973153.9610002311</v>
      </c>
    </row>
    <row r="19259" spans="1:11">
      <c r="A19259" s="10">
        <v>44426</v>
      </c>
      <c r="B19259" s="10">
        <v>44424</v>
      </c>
      <c r="C19259" t="s">
        <v>96</v>
      </c>
      <c r="D19259" t="s">
        <v>22622</v>
      </c>
      <c r="E19259" t="s">
        <v>22621</v>
      </c>
      <c r="F19259" s="1">
        <v>-30</v>
      </c>
      <c r="I19259" s="13">
        <f t="shared" si="300"/>
        <v>-2973183.9610002311</v>
      </c>
    </row>
    <row r="19260" spans="1:11">
      <c r="A19260" s="10">
        <v>44426</v>
      </c>
      <c r="B19260" s="10">
        <v>44424</v>
      </c>
      <c r="C19260" t="s">
        <v>105</v>
      </c>
      <c r="D19260" t="s">
        <v>22620</v>
      </c>
      <c r="E19260" t="s">
        <v>22619</v>
      </c>
      <c r="F19260" s="1">
        <v>-0.5</v>
      </c>
      <c r="I19260" s="13">
        <f t="shared" si="300"/>
        <v>-2973184.4610002311</v>
      </c>
    </row>
    <row r="19261" spans="1:11">
      <c r="A19261" s="10">
        <v>44426</v>
      </c>
      <c r="B19261" s="10">
        <v>44424</v>
      </c>
      <c r="C19261" t="s">
        <v>60</v>
      </c>
      <c r="D19261" t="s">
        <v>22618</v>
      </c>
      <c r="E19261" t="s">
        <v>22617</v>
      </c>
      <c r="F19261" s="1">
        <v>-10</v>
      </c>
      <c r="I19261" s="13">
        <f t="shared" si="300"/>
        <v>-2973194.4610002311</v>
      </c>
    </row>
    <row r="19262" spans="1:11">
      <c r="A19262" s="10">
        <v>44426</v>
      </c>
      <c r="B19262" s="10">
        <v>44424</v>
      </c>
      <c r="C19262" t="s">
        <v>96</v>
      </c>
      <c r="D19262" t="s">
        <v>22616</v>
      </c>
      <c r="E19262" t="s">
        <v>22615</v>
      </c>
      <c r="F19262" s="1">
        <v>-30</v>
      </c>
      <c r="I19262" s="13">
        <f t="shared" si="300"/>
        <v>-2973224.4610002311</v>
      </c>
    </row>
    <row r="19263" spans="1:11">
      <c r="A19263" s="10">
        <v>44425</v>
      </c>
      <c r="B19263" s="10">
        <v>44424</v>
      </c>
      <c r="C19263" t="s">
        <v>22614</v>
      </c>
      <c r="D19263" t="s">
        <v>22606</v>
      </c>
      <c r="E19263" t="s">
        <v>8015</v>
      </c>
      <c r="F19263" s="1">
        <v>-6303.0870000000004</v>
      </c>
      <c r="I19263" s="13">
        <f t="shared" si="300"/>
        <v>-2979527.5480002309</v>
      </c>
    </row>
    <row r="19264" spans="1:11">
      <c r="A19264" s="10">
        <v>44425</v>
      </c>
      <c r="B19264" s="10">
        <v>44424</v>
      </c>
      <c r="C19264" t="s">
        <v>22613</v>
      </c>
      <c r="D19264" t="s">
        <v>22612</v>
      </c>
      <c r="E19264" t="s">
        <v>19342</v>
      </c>
      <c r="F19264" s="1">
        <v>-91440.004000000001</v>
      </c>
      <c r="I19264" s="13">
        <f t="shared" si="300"/>
        <v>-3070967.5520002311</v>
      </c>
    </row>
    <row r="19265" spans="1:11">
      <c r="A19265" s="10">
        <v>44425</v>
      </c>
      <c r="B19265" s="10">
        <v>44424</v>
      </c>
      <c r="C19265" t="s">
        <v>12249</v>
      </c>
      <c r="D19265" t="s">
        <v>22610</v>
      </c>
      <c r="E19265" t="s">
        <v>11</v>
      </c>
      <c r="F19265" s="1">
        <v>-0.59499999999999997</v>
      </c>
      <c r="I19265" s="13">
        <f t="shared" si="300"/>
        <v>-3070968.1470002313</v>
      </c>
    </row>
    <row r="19266" spans="1:11">
      <c r="A19266" s="10">
        <v>44425</v>
      </c>
      <c r="B19266" s="10">
        <v>44424</v>
      </c>
      <c r="C19266" t="s">
        <v>452</v>
      </c>
      <c r="D19266" t="s">
        <v>1487</v>
      </c>
      <c r="E19266" t="s">
        <v>11</v>
      </c>
      <c r="F19266" s="1">
        <v>-0.59499999999999997</v>
      </c>
      <c r="I19266" s="13">
        <f t="shared" si="300"/>
        <v>-3070968.7420002315</v>
      </c>
    </row>
    <row r="19267" spans="1:11">
      <c r="A19267" s="10">
        <v>44425</v>
      </c>
      <c r="B19267" s="10">
        <v>44424</v>
      </c>
      <c r="C19267" t="s">
        <v>452</v>
      </c>
      <c r="D19267" t="s">
        <v>1892</v>
      </c>
      <c r="E19267" t="s">
        <v>11</v>
      </c>
      <c r="F19267" s="1">
        <v>-0.59499999999999997</v>
      </c>
      <c r="I19267" s="13">
        <f t="shared" ref="I19267:I19330" si="301">I19266+F19267+G19267</f>
        <v>-3070969.3370002317</v>
      </c>
    </row>
    <row r="19268" spans="1:11">
      <c r="A19268" s="10">
        <v>44425</v>
      </c>
      <c r="B19268" s="10">
        <v>44424</v>
      </c>
      <c r="C19268" t="s">
        <v>452</v>
      </c>
      <c r="D19268" t="s">
        <v>1375</v>
      </c>
      <c r="E19268" t="s">
        <v>11</v>
      </c>
      <c r="F19268" s="1">
        <v>-0.59499999999999997</v>
      </c>
      <c r="I19268" s="13">
        <f t="shared" si="301"/>
        <v>-3070969.9320002319</v>
      </c>
    </row>
    <row r="19269" spans="1:11">
      <c r="A19269" s="10">
        <v>44425</v>
      </c>
      <c r="B19269" s="10">
        <v>44424</v>
      </c>
      <c r="C19269" t="s">
        <v>452</v>
      </c>
      <c r="D19269" t="s">
        <v>2023</v>
      </c>
      <c r="E19269" t="s">
        <v>11</v>
      </c>
      <c r="F19269" s="1">
        <v>-0.59499999999999997</v>
      </c>
      <c r="I19269" s="13">
        <f t="shared" si="301"/>
        <v>-3070970.5270002321</v>
      </c>
    </row>
    <row r="19270" spans="1:11">
      <c r="A19270" s="10">
        <v>44425</v>
      </c>
      <c r="B19270" s="10">
        <v>44424</v>
      </c>
      <c r="C19270" t="s">
        <v>22608</v>
      </c>
      <c r="D19270" t="s">
        <v>22607</v>
      </c>
      <c r="E19270" t="s">
        <v>17087</v>
      </c>
      <c r="F19270" s="1">
        <v>-553.95000000000005</v>
      </c>
      <c r="I19270" s="13">
        <f t="shared" si="301"/>
        <v>-3071524.4770002323</v>
      </c>
    </row>
    <row r="19271" spans="1:11">
      <c r="A19271" s="10">
        <v>44425</v>
      </c>
      <c r="B19271" s="10">
        <v>44424</v>
      </c>
      <c r="C19271" t="s">
        <v>31</v>
      </c>
      <c r="D19271" t="s">
        <v>22606</v>
      </c>
      <c r="E19271" t="s">
        <v>8015</v>
      </c>
      <c r="F19271" s="1">
        <v>-1.7849999999999999</v>
      </c>
      <c r="I19271" s="13">
        <f t="shared" si="301"/>
        <v>-3071526.2620002325</v>
      </c>
    </row>
    <row r="19272" spans="1:11">
      <c r="A19272" s="10">
        <v>44420</v>
      </c>
      <c r="B19272" s="10">
        <v>44424</v>
      </c>
      <c r="C19272" t="s">
        <v>14473</v>
      </c>
      <c r="D19272" t="s">
        <v>14472</v>
      </c>
      <c r="E19272" t="s">
        <v>11</v>
      </c>
      <c r="G19272" s="1">
        <v>19000</v>
      </c>
      <c r="I19272" s="13">
        <f t="shared" si="301"/>
        <v>-3052526.2620002325</v>
      </c>
    </row>
    <row r="19273" spans="1:11">
      <c r="A19273" s="10">
        <v>44420</v>
      </c>
      <c r="B19273" s="10">
        <v>44424</v>
      </c>
      <c r="C19273" t="s">
        <v>22582</v>
      </c>
      <c r="D19273" t="s">
        <v>22581</v>
      </c>
      <c r="E19273" t="s">
        <v>11</v>
      </c>
      <c r="G19273" s="1">
        <v>370000</v>
      </c>
      <c r="I19273" s="13">
        <f t="shared" si="301"/>
        <v>-2682526.2620002325</v>
      </c>
    </row>
    <row r="19274" spans="1:11">
      <c r="A19274" s="10">
        <v>44420</v>
      </c>
      <c r="B19274" s="10">
        <v>44424</v>
      </c>
      <c r="C19274" t="s">
        <v>13799</v>
      </c>
      <c r="D19274" t="s">
        <v>1951</v>
      </c>
      <c r="E19274" t="s">
        <v>11</v>
      </c>
      <c r="G19274" s="1">
        <v>38000</v>
      </c>
      <c r="I19274" s="13">
        <f t="shared" si="301"/>
        <v>-2644526.2620002325</v>
      </c>
    </row>
    <row r="19275" spans="1:11">
      <c r="A19275" s="10">
        <v>44420</v>
      </c>
      <c r="B19275" s="10">
        <v>44424</v>
      </c>
      <c r="C19275" t="s">
        <v>22578</v>
      </c>
      <c r="D19275" t="s">
        <v>1260</v>
      </c>
      <c r="E19275" t="s">
        <v>11</v>
      </c>
      <c r="G19275" s="1">
        <v>10000</v>
      </c>
      <c r="I19275" s="13">
        <f t="shared" si="301"/>
        <v>-2634526.2620002325</v>
      </c>
    </row>
    <row r="19276" spans="1:11">
      <c r="A19276" s="10">
        <v>44420</v>
      </c>
      <c r="B19276" s="10">
        <v>44424</v>
      </c>
      <c r="C19276" t="s">
        <v>22577</v>
      </c>
      <c r="D19276" t="s">
        <v>7574</v>
      </c>
      <c r="E19276" t="s">
        <v>11</v>
      </c>
      <c r="G19276" s="1">
        <v>2000</v>
      </c>
      <c r="I19276" s="13">
        <f t="shared" si="301"/>
        <v>-2632526.2620002325</v>
      </c>
    </row>
    <row r="19277" spans="1:11">
      <c r="A19277" s="15">
        <v>44420</v>
      </c>
      <c r="B19277" s="15">
        <v>44424</v>
      </c>
      <c r="C19277" s="16" t="s">
        <v>22576</v>
      </c>
      <c r="D19277" s="16" t="s">
        <v>1505</v>
      </c>
      <c r="E19277" s="16" t="s">
        <v>11</v>
      </c>
      <c r="F19277" s="17"/>
      <c r="G19277" s="17">
        <v>17000</v>
      </c>
      <c r="H19277" s="16"/>
      <c r="I19277" s="13">
        <f t="shared" si="301"/>
        <v>-2615526.2620002325</v>
      </c>
      <c r="K19277" s="1">
        <v>2617907.676</v>
      </c>
    </row>
    <row r="19278" spans="1:11">
      <c r="A19278" s="10">
        <v>44426</v>
      </c>
      <c r="B19278" s="10">
        <v>44425</v>
      </c>
      <c r="C19278" t="s">
        <v>22632</v>
      </c>
      <c r="D19278" t="s">
        <v>16133</v>
      </c>
      <c r="E19278" t="s">
        <v>142</v>
      </c>
      <c r="F19278" s="1">
        <v>-170.1</v>
      </c>
      <c r="I19278" s="13">
        <f t="shared" si="301"/>
        <v>-2615696.3620002326</v>
      </c>
    </row>
    <row r="19279" spans="1:11">
      <c r="A19279" s="10">
        <v>44426</v>
      </c>
      <c r="B19279" s="10">
        <v>44425</v>
      </c>
      <c r="C19279" t="s">
        <v>22631</v>
      </c>
      <c r="D19279" t="s">
        <v>14979</v>
      </c>
      <c r="E19279" t="s">
        <v>19391</v>
      </c>
      <c r="F19279" s="1">
        <v>-1055.4760000000001</v>
      </c>
      <c r="I19279" s="13">
        <f t="shared" si="301"/>
        <v>-2616751.8380002324</v>
      </c>
    </row>
    <row r="19280" spans="1:11">
      <c r="A19280" s="15">
        <v>44426</v>
      </c>
      <c r="B19280" s="15">
        <v>44425</v>
      </c>
      <c r="C19280" s="16" t="s">
        <v>22630</v>
      </c>
      <c r="D19280" s="16" t="s">
        <v>22629</v>
      </c>
      <c r="E19280" s="16" t="s">
        <v>142</v>
      </c>
      <c r="F19280" s="17">
        <v>-339.6</v>
      </c>
      <c r="G19280" s="17"/>
      <c r="H19280" s="16"/>
      <c r="I19280" s="13">
        <f t="shared" si="301"/>
        <v>-2617091.4380002324</v>
      </c>
      <c r="K19280" s="1">
        <v>2619472.852</v>
      </c>
    </row>
    <row r="19281" spans="1:9">
      <c r="A19281" s="10">
        <v>44427</v>
      </c>
      <c r="B19281" s="10">
        <v>44426</v>
      </c>
      <c r="C19281" t="s">
        <v>31</v>
      </c>
      <c r="D19281" t="s">
        <v>22634</v>
      </c>
      <c r="E19281" t="s">
        <v>11939</v>
      </c>
      <c r="F19281" s="1">
        <v>-1.7849999999999999</v>
      </c>
      <c r="I19281" s="13">
        <f t="shared" si="301"/>
        <v>-2617093.2230002326</v>
      </c>
    </row>
    <row r="19282" spans="1:9">
      <c r="A19282" s="10">
        <v>44427</v>
      </c>
      <c r="B19282" s="10">
        <v>44426</v>
      </c>
      <c r="C19282" t="s">
        <v>22652</v>
      </c>
      <c r="D19282" t="s">
        <v>16277</v>
      </c>
      <c r="E19282" t="s">
        <v>11</v>
      </c>
      <c r="F19282" s="1">
        <v>-420.9</v>
      </c>
      <c r="I19282" s="13">
        <f t="shared" si="301"/>
        <v>-2617514.1230002325</v>
      </c>
    </row>
    <row r="19283" spans="1:9">
      <c r="A19283" s="10">
        <v>44427</v>
      </c>
      <c r="B19283" s="10">
        <v>44426</v>
      </c>
      <c r="C19283" t="s">
        <v>22651</v>
      </c>
      <c r="D19283" t="s">
        <v>22650</v>
      </c>
      <c r="E19283" t="s">
        <v>11</v>
      </c>
      <c r="F19283" s="1">
        <v>-167.6</v>
      </c>
      <c r="I19283" s="13">
        <f t="shared" si="301"/>
        <v>-2617681.7230002326</v>
      </c>
    </row>
    <row r="19284" spans="1:9">
      <c r="A19284" s="10">
        <v>44427</v>
      </c>
      <c r="B19284" s="10">
        <v>44426</v>
      </c>
      <c r="C19284" t="s">
        <v>22649</v>
      </c>
      <c r="D19284" t="s">
        <v>22648</v>
      </c>
      <c r="E19284" t="s">
        <v>6558</v>
      </c>
      <c r="F19284" s="1">
        <v>-2175.6410000000001</v>
      </c>
      <c r="I19284" s="13">
        <f t="shared" si="301"/>
        <v>-2619857.3640002324</v>
      </c>
    </row>
    <row r="19285" spans="1:9">
      <c r="A19285" s="10">
        <v>44427</v>
      </c>
      <c r="B19285" s="10">
        <v>44426</v>
      </c>
      <c r="C19285" t="s">
        <v>22647</v>
      </c>
      <c r="D19285" t="s">
        <v>22646</v>
      </c>
      <c r="E19285" t="s">
        <v>19342</v>
      </c>
      <c r="F19285" s="1">
        <v>-226015.78099999999</v>
      </c>
      <c r="I19285" s="13">
        <f t="shared" si="301"/>
        <v>-2845873.1450002324</v>
      </c>
    </row>
    <row r="19286" spans="1:9">
      <c r="A19286" s="10">
        <v>44427</v>
      </c>
      <c r="B19286" s="10">
        <v>44426</v>
      </c>
      <c r="C19286" t="s">
        <v>184</v>
      </c>
      <c r="E19286" t="s">
        <v>11</v>
      </c>
      <c r="F19286" s="1">
        <v>-10</v>
      </c>
      <c r="I19286" s="13">
        <f t="shared" si="301"/>
        <v>-2845883.1450002324</v>
      </c>
    </row>
    <row r="19287" spans="1:9">
      <c r="A19287" s="10">
        <v>44427</v>
      </c>
      <c r="B19287" s="10">
        <v>44426</v>
      </c>
      <c r="C19287" t="s">
        <v>7</v>
      </c>
      <c r="E19287" t="s">
        <v>11</v>
      </c>
      <c r="F19287" s="1">
        <v>-1.9</v>
      </c>
      <c r="I19287" s="13">
        <f t="shared" si="301"/>
        <v>-2845885.0450002323</v>
      </c>
    </row>
    <row r="19288" spans="1:9">
      <c r="A19288" s="10">
        <v>44427</v>
      </c>
      <c r="B19288" s="10">
        <v>44426</v>
      </c>
      <c r="C19288" t="s">
        <v>22645</v>
      </c>
      <c r="D19288" t="s">
        <v>22644</v>
      </c>
      <c r="E19288" t="s">
        <v>9690</v>
      </c>
      <c r="F19288" s="1">
        <v>-14357.605</v>
      </c>
      <c r="I19288" s="13">
        <f t="shared" si="301"/>
        <v>-2860242.6500002323</v>
      </c>
    </row>
    <row r="19289" spans="1:9">
      <c r="A19289" s="10">
        <v>44427</v>
      </c>
      <c r="B19289" s="10">
        <v>44426</v>
      </c>
      <c r="C19289" t="s">
        <v>22643</v>
      </c>
      <c r="E19289" t="s">
        <v>100</v>
      </c>
      <c r="F19289" s="1">
        <v>-500</v>
      </c>
      <c r="I19289" s="13">
        <f t="shared" si="301"/>
        <v>-2860742.6500002323</v>
      </c>
    </row>
    <row r="19290" spans="1:9">
      <c r="A19290" s="10">
        <v>44427</v>
      </c>
      <c r="B19290" s="10">
        <v>44426</v>
      </c>
      <c r="C19290" t="s">
        <v>101</v>
      </c>
      <c r="E19290" t="s">
        <v>11</v>
      </c>
      <c r="F19290" s="1">
        <v>-9.52</v>
      </c>
      <c r="I19290" s="13">
        <f t="shared" si="301"/>
        <v>-2860752.1700002323</v>
      </c>
    </row>
    <row r="19291" spans="1:9">
      <c r="A19291" s="10">
        <v>44427</v>
      </c>
      <c r="B19291" s="10">
        <v>44426</v>
      </c>
      <c r="C19291" t="s">
        <v>452</v>
      </c>
      <c r="D19291" t="s">
        <v>1899</v>
      </c>
      <c r="E19291" t="s">
        <v>11</v>
      </c>
      <c r="F19291" s="1">
        <v>-0.59499999999999997</v>
      </c>
      <c r="I19291" s="13">
        <f t="shared" si="301"/>
        <v>-2860752.7650002325</v>
      </c>
    </row>
    <row r="19292" spans="1:9">
      <c r="A19292" s="10">
        <v>44427</v>
      </c>
      <c r="B19292" s="10">
        <v>44426</v>
      </c>
      <c r="C19292" t="s">
        <v>452</v>
      </c>
      <c r="D19292" t="s">
        <v>2651</v>
      </c>
      <c r="E19292" t="s">
        <v>11</v>
      </c>
      <c r="F19292" s="1">
        <v>-0.59499999999999997</v>
      </c>
      <c r="I19292" s="13">
        <f t="shared" si="301"/>
        <v>-2860753.3600002327</v>
      </c>
    </row>
    <row r="19293" spans="1:9">
      <c r="A19293" s="10">
        <v>44427</v>
      </c>
      <c r="B19293" s="10">
        <v>44426</v>
      </c>
      <c r="C19293" t="s">
        <v>22642</v>
      </c>
      <c r="D19293" t="s">
        <v>22641</v>
      </c>
      <c r="E19293" t="s">
        <v>11</v>
      </c>
      <c r="F19293" s="1">
        <v>-258.8</v>
      </c>
      <c r="I19293" s="13">
        <f t="shared" si="301"/>
        <v>-2861012.1600002325</v>
      </c>
    </row>
    <row r="19294" spans="1:9">
      <c r="A19294" s="10">
        <v>44427</v>
      </c>
      <c r="B19294" s="10">
        <v>44426</v>
      </c>
      <c r="C19294" t="s">
        <v>22640</v>
      </c>
      <c r="D19294" t="s">
        <v>22639</v>
      </c>
      <c r="E19294" t="s">
        <v>22638</v>
      </c>
      <c r="F19294" s="1">
        <v>-308.05099999999999</v>
      </c>
      <c r="I19294" s="13">
        <f t="shared" si="301"/>
        <v>-2861320.2110002325</v>
      </c>
    </row>
    <row r="19295" spans="1:9">
      <c r="A19295" s="10">
        <v>44427</v>
      </c>
      <c r="B19295" s="10">
        <v>44426</v>
      </c>
      <c r="C19295" t="s">
        <v>22637</v>
      </c>
      <c r="D19295" t="s">
        <v>22636</v>
      </c>
      <c r="E19295" t="s">
        <v>22185</v>
      </c>
      <c r="F19295" s="1">
        <v>-1155.1320000000001</v>
      </c>
      <c r="I19295" s="13">
        <f t="shared" si="301"/>
        <v>-2862475.3430002327</v>
      </c>
    </row>
    <row r="19296" spans="1:9">
      <c r="A19296" s="10">
        <v>44427</v>
      </c>
      <c r="B19296" s="10">
        <v>44426</v>
      </c>
      <c r="C19296" t="s">
        <v>22635</v>
      </c>
      <c r="D19296" t="s">
        <v>22634</v>
      </c>
      <c r="E19296" t="s">
        <v>11939</v>
      </c>
      <c r="F19296" s="1">
        <v>-198000</v>
      </c>
      <c r="I19296" s="13">
        <f t="shared" si="301"/>
        <v>-3060475.3430002327</v>
      </c>
    </row>
    <row r="19297" spans="1:11">
      <c r="A19297" s="10">
        <v>44427</v>
      </c>
      <c r="B19297" s="10">
        <v>44426</v>
      </c>
      <c r="C19297" t="s">
        <v>12249</v>
      </c>
      <c r="D19297" t="s">
        <v>22633</v>
      </c>
      <c r="E19297" t="s">
        <v>11</v>
      </c>
      <c r="F19297" s="1">
        <v>-0.59499999999999997</v>
      </c>
      <c r="I19297" s="13">
        <f t="shared" si="301"/>
        <v>-3060475.9380002329</v>
      </c>
    </row>
    <row r="19298" spans="1:11">
      <c r="A19298" s="10">
        <v>44425</v>
      </c>
      <c r="B19298" s="10">
        <v>44426</v>
      </c>
      <c r="C19298" t="s">
        <v>22611</v>
      </c>
      <c r="D19298" t="s">
        <v>22610</v>
      </c>
      <c r="E19298" t="s">
        <v>11</v>
      </c>
      <c r="G19298" s="1">
        <v>150000</v>
      </c>
      <c r="I19298" s="13">
        <f t="shared" si="301"/>
        <v>-2910475.9380002329</v>
      </c>
    </row>
    <row r="19299" spans="1:11">
      <c r="A19299" s="10">
        <v>44425</v>
      </c>
      <c r="B19299" s="10">
        <v>44426</v>
      </c>
      <c r="C19299" t="s">
        <v>16802</v>
      </c>
      <c r="D19299" t="s">
        <v>1487</v>
      </c>
      <c r="E19299" t="s">
        <v>11</v>
      </c>
      <c r="G19299" s="1">
        <v>32000</v>
      </c>
      <c r="I19299" s="13">
        <f t="shared" si="301"/>
        <v>-2878475.9380002329</v>
      </c>
    </row>
    <row r="19300" spans="1:11">
      <c r="A19300" s="10">
        <v>44425</v>
      </c>
      <c r="B19300" s="10">
        <v>44426</v>
      </c>
      <c r="C19300" t="s">
        <v>14599</v>
      </c>
      <c r="D19300" t="s">
        <v>1892</v>
      </c>
      <c r="E19300" t="s">
        <v>11</v>
      </c>
      <c r="G19300" s="1">
        <v>48000</v>
      </c>
      <c r="I19300" s="13">
        <f t="shared" si="301"/>
        <v>-2830475.9380002329</v>
      </c>
    </row>
    <row r="19301" spans="1:11">
      <c r="A19301" s="10">
        <v>44425</v>
      </c>
      <c r="B19301" s="10">
        <v>44426</v>
      </c>
      <c r="C19301" t="s">
        <v>22609</v>
      </c>
      <c r="D19301" t="s">
        <v>1375</v>
      </c>
      <c r="E19301" t="s">
        <v>11</v>
      </c>
      <c r="G19301" s="1">
        <v>5000</v>
      </c>
      <c r="I19301" s="13">
        <f t="shared" si="301"/>
        <v>-2825475.9380002329</v>
      </c>
    </row>
    <row r="19302" spans="1:11">
      <c r="A19302" s="10">
        <v>44425</v>
      </c>
      <c r="B19302" s="10">
        <v>44426</v>
      </c>
      <c r="C19302" t="s">
        <v>3721</v>
      </c>
      <c r="E19302" t="s">
        <v>11</v>
      </c>
      <c r="G19302" s="1">
        <v>1200</v>
      </c>
      <c r="I19302" s="13">
        <f t="shared" si="301"/>
        <v>-2824275.9380002329</v>
      </c>
    </row>
    <row r="19303" spans="1:11">
      <c r="A19303" s="15">
        <v>44425</v>
      </c>
      <c r="B19303" s="15">
        <v>44426</v>
      </c>
      <c r="C19303" s="16" t="s">
        <v>13865</v>
      </c>
      <c r="D19303" s="16" t="s">
        <v>2023</v>
      </c>
      <c r="E19303" s="16" t="s">
        <v>11</v>
      </c>
      <c r="F19303" s="17"/>
      <c r="G19303" s="17">
        <v>20000</v>
      </c>
      <c r="H19303" s="16"/>
      <c r="I19303" s="13">
        <f t="shared" si="301"/>
        <v>-2804275.9380002329</v>
      </c>
      <c r="K19303" s="1">
        <v>2806657.352</v>
      </c>
    </row>
    <row r="19304" spans="1:11">
      <c r="A19304" s="10">
        <v>44432</v>
      </c>
      <c r="B19304" s="10">
        <v>44427</v>
      </c>
      <c r="C19304" t="s">
        <v>857</v>
      </c>
      <c r="D19304" t="s">
        <v>22672</v>
      </c>
      <c r="E19304" t="s">
        <v>22671</v>
      </c>
      <c r="F19304" s="1">
        <v>-287</v>
      </c>
      <c r="I19304" s="13">
        <f t="shared" si="301"/>
        <v>-2804562.9380002329</v>
      </c>
    </row>
    <row r="19305" spans="1:11">
      <c r="A19305" s="10">
        <v>44428</v>
      </c>
      <c r="B19305" s="10">
        <v>44427</v>
      </c>
      <c r="C19305" t="s">
        <v>22667</v>
      </c>
      <c r="D19305" t="s">
        <v>22654</v>
      </c>
      <c r="E19305" t="s">
        <v>15803</v>
      </c>
      <c r="F19305" s="1">
        <v>-2001.9159999999999</v>
      </c>
      <c r="I19305" s="13">
        <f t="shared" si="301"/>
        <v>-2806564.8540002331</v>
      </c>
    </row>
    <row r="19306" spans="1:11">
      <c r="A19306" s="10">
        <v>44428</v>
      </c>
      <c r="B19306" s="10">
        <v>44427</v>
      </c>
      <c r="C19306" t="s">
        <v>452</v>
      </c>
      <c r="D19306" t="s">
        <v>1340</v>
      </c>
      <c r="E19306" t="s">
        <v>11</v>
      </c>
      <c r="F19306" s="1">
        <v>-0.59499999999999997</v>
      </c>
      <c r="I19306" s="13">
        <f t="shared" si="301"/>
        <v>-2806565.4490002333</v>
      </c>
    </row>
    <row r="19307" spans="1:11">
      <c r="A19307" s="10">
        <v>44428</v>
      </c>
      <c r="B19307" s="10">
        <v>44427</v>
      </c>
      <c r="C19307" t="s">
        <v>12249</v>
      </c>
      <c r="D19307" t="s">
        <v>22665</v>
      </c>
      <c r="E19307" t="s">
        <v>11</v>
      </c>
      <c r="F19307" s="1">
        <v>-0.59499999999999997</v>
      </c>
      <c r="I19307" s="13">
        <f t="shared" si="301"/>
        <v>-2806566.0440002335</v>
      </c>
    </row>
    <row r="19308" spans="1:11">
      <c r="A19308" s="10">
        <v>44428</v>
      </c>
      <c r="B19308" s="10">
        <v>44427</v>
      </c>
      <c r="C19308" t="s">
        <v>22664</v>
      </c>
      <c r="D19308" t="s">
        <v>22663</v>
      </c>
      <c r="E19308" t="s">
        <v>668</v>
      </c>
      <c r="F19308" s="1">
        <v>-274.02499999999998</v>
      </c>
      <c r="I19308" s="13">
        <f t="shared" si="301"/>
        <v>-2806840.0690002334</v>
      </c>
    </row>
    <row r="19309" spans="1:11">
      <c r="A19309" s="10">
        <v>44428</v>
      </c>
      <c r="B19309" s="10">
        <v>44427</v>
      </c>
      <c r="C19309" t="s">
        <v>452</v>
      </c>
      <c r="D19309" t="s">
        <v>1900</v>
      </c>
      <c r="E19309" t="s">
        <v>11</v>
      </c>
      <c r="F19309" s="1">
        <v>-0.59499999999999997</v>
      </c>
      <c r="I19309" s="13">
        <f t="shared" si="301"/>
        <v>-2806840.6640002336</v>
      </c>
    </row>
    <row r="19310" spans="1:11">
      <c r="A19310" s="10">
        <v>44428</v>
      </c>
      <c r="B19310" s="10">
        <v>44427</v>
      </c>
      <c r="C19310" t="s">
        <v>22662</v>
      </c>
      <c r="D19310" t="s">
        <v>22661</v>
      </c>
      <c r="E19310" t="s">
        <v>332</v>
      </c>
      <c r="F19310" s="1">
        <v>-23760</v>
      </c>
      <c r="I19310" s="13">
        <f t="shared" si="301"/>
        <v>-2830600.6640002336</v>
      </c>
    </row>
    <row r="19311" spans="1:11">
      <c r="A19311" s="10">
        <v>44428</v>
      </c>
      <c r="B19311" s="10">
        <v>44427</v>
      </c>
      <c r="C19311" t="s">
        <v>31</v>
      </c>
      <c r="D19311" t="s">
        <v>22661</v>
      </c>
      <c r="E19311" t="s">
        <v>332</v>
      </c>
      <c r="F19311" s="1">
        <v>-1.7849999999999999</v>
      </c>
      <c r="I19311" s="13">
        <f t="shared" si="301"/>
        <v>-2830602.4490002338</v>
      </c>
    </row>
    <row r="19312" spans="1:11">
      <c r="A19312" s="10">
        <v>44428</v>
      </c>
      <c r="B19312" s="10">
        <v>44427</v>
      </c>
      <c r="C19312" t="s">
        <v>452</v>
      </c>
      <c r="D19312" t="s">
        <v>2801</v>
      </c>
      <c r="E19312" t="s">
        <v>11</v>
      </c>
      <c r="F19312" s="1">
        <v>-0.59499999999999997</v>
      </c>
      <c r="I19312" s="13">
        <f t="shared" si="301"/>
        <v>-2830603.044000234</v>
      </c>
    </row>
    <row r="19313" spans="1:11">
      <c r="A19313" s="10">
        <v>44428</v>
      </c>
      <c r="B19313" s="10">
        <v>44427</v>
      </c>
      <c r="C19313" t="s">
        <v>22659</v>
      </c>
      <c r="D19313" t="s">
        <v>22658</v>
      </c>
      <c r="E19313" t="s">
        <v>305</v>
      </c>
      <c r="F19313" s="1">
        <v>-211.53299999999999</v>
      </c>
      <c r="I19313" s="13">
        <f t="shared" si="301"/>
        <v>-2830814.5770002338</v>
      </c>
    </row>
    <row r="19314" spans="1:11">
      <c r="A19314" s="10">
        <v>44428</v>
      </c>
      <c r="B19314" s="10">
        <v>44427</v>
      </c>
      <c r="C19314" t="s">
        <v>452</v>
      </c>
      <c r="D19314" t="s">
        <v>1961</v>
      </c>
      <c r="E19314" t="s">
        <v>11</v>
      </c>
      <c r="F19314" s="1">
        <v>-0.59499999999999997</v>
      </c>
      <c r="I19314" s="13">
        <f t="shared" si="301"/>
        <v>-2830815.172000234</v>
      </c>
    </row>
    <row r="19315" spans="1:11">
      <c r="A19315" s="10">
        <v>44428</v>
      </c>
      <c r="B19315" s="10">
        <v>44427</v>
      </c>
      <c r="C19315" t="s">
        <v>22657</v>
      </c>
      <c r="D19315" t="s">
        <v>22656</v>
      </c>
      <c r="E19315" t="s">
        <v>561</v>
      </c>
      <c r="F19315" s="1">
        <v>-5739.152</v>
      </c>
      <c r="I19315" s="13">
        <f t="shared" si="301"/>
        <v>-2836554.3240002338</v>
      </c>
    </row>
    <row r="19316" spans="1:11">
      <c r="A19316" s="10">
        <v>44428</v>
      </c>
      <c r="B19316" s="10">
        <v>44427</v>
      </c>
      <c r="C19316" t="s">
        <v>31</v>
      </c>
      <c r="D19316" t="s">
        <v>22656</v>
      </c>
      <c r="E19316" t="s">
        <v>561</v>
      </c>
      <c r="F19316" s="1">
        <v>-1.7849999999999999</v>
      </c>
      <c r="I19316" s="13">
        <f t="shared" si="301"/>
        <v>-2836556.1090002339</v>
      </c>
    </row>
    <row r="19317" spans="1:11">
      <c r="A19317" s="15">
        <v>44428</v>
      </c>
      <c r="B19317" s="15">
        <v>44427</v>
      </c>
      <c r="C19317" s="16" t="s">
        <v>31</v>
      </c>
      <c r="D19317" s="16" t="s">
        <v>22654</v>
      </c>
      <c r="E19317" s="16" t="s">
        <v>15803</v>
      </c>
      <c r="F19317" s="17">
        <v>-1.7849999999999999</v>
      </c>
      <c r="G19317" s="17"/>
      <c r="H19317" s="16"/>
      <c r="I19317" s="13">
        <f t="shared" si="301"/>
        <v>-2836557.8940002341</v>
      </c>
      <c r="K19317" s="1">
        <v>2838939.3080000002</v>
      </c>
    </row>
    <row r="19318" spans="1:11">
      <c r="A19318" s="10">
        <v>44431</v>
      </c>
      <c r="B19318" s="10">
        <v>44428</v>
      </c>
      <c r="C19318" t="s">
        <v>22669</v>
      </c>
      <c r="D19318" t="s">
        <v>22668</v>
      </c>
      <c r="E19318" t="s">
        <v>11</v>
      </c>
      <c r="F19318" s="1">
        <v>-13956.268</v>
      </c>
      <c r="I19318" s="13">
        <f t="shared" si="301"/>
        <v>-2850514.1620002342</v>
      </c>
    </row>
    <row r="19319" spans="1:11">
      <c r="A19319" s="10">
        <v>44427</v>
      </c>
      <c r="B19319" s="10">
        <v>44428</v>
      </c>
      <c r="C19319" t="s">
        <v>22653</v>
      </c>
      <c r="D19319" t="s">
        <v>22633</v>
      </c>
      <c r="E19319" t="s">
        <v>11</v>
      </c>
      <c r="G19319" s="1">
        <v>150000</v>
      </c>
      <c r="I19319" s="13">
        <f t="shared" si="301"/>
        <v>-2700514.1620002342</v>
      </c>
    </row>
    <row r="19320" spans="1:11">
      <c r="A19320" s="10">
        <v>44427</v>
      </c>
      <c r="B19320" s="10">
        <v>44428</v>
      </c>
      <c r="C19320" t="s">
        <v>6473</v>
      </c>
      <c r="D19320" t="s">
        <v>1899</v>
      </c>
      <c r="E19320" t="s">
        <v>11</v>
      </c>
      <c r="G19320" s="1">
        <v>15000</v>
      </c>
      <c r="I19320" s="13">
        <f t="shared" si="301"/>
        <v>-2685514.1620002342</v>
      </c>
    </row>
    <row r="19321" spans="1:11">
      <c r="A19321" s="15">
        <v>44427</v>
      </c>
      <c r="B19321" s="15">
        <v>44428</v>
      </c>
      <c r="C19321" s="16" t="s">
        <v>13714</v>
      </c>
      <c r="D19321" s="16" t="s">
        <v>2651</v>
      </c>
      <c r="E19321" s="16" t="s">
        <v>11</v>
      </c>
      <c r="F19321" s="17"/>
      <c r="G19321" s="17">
        <v>12000</v>
      </c>
      <c r="H19321" s="16"/>
      <c r="I19321" s="13">
        <f t="shared" si="301"/>
        <v>-2673514.1620002342</v>
      </c>
      <c r="K19321" s="1">
        <v>2675895.5759999999</v>
      </c>
    </row>
    <row r="19322" spans="1:11">
      <c r="A19322" s="10">
        <v>44432</v>
      </c>
      <c r="B19322" s="10">
        <v>44431</v>
      </c>
      <c r="C19322" t="s">
        <v>7</v>
      </c>
      <c r="E19322" t="s">
        <v>11</v>
      </c>
      <c r="F19322" s="1">
        <v>-1.9</v>
      </c>
      <c r="I19322" s="13">
        <f t="shared" si="301"/>
        <v>-2673516.0620002341</v>
      </c>
    </row>
    <row r="19323" spans="1:11">
      <c r="A19323" s="10">
        <v>44432</v>
      </c>
      <c r="B19323" s="10">
        <v>44431</v>
      </c>
      <c r="C19323" t="s">
        <v>452</v>
      </c>
      <c r="D19323" t="s">
        <v>1459</v>
      </c>
      <c r="E19323" t="s">
        <v>11</v>
      </c>
      <c r="F19323" s="1">
        <v>-0.59499999999999997</v>
      </c>
      <c r="I19323" s="13">
        <f t="shared" si="301"/>
        <v>-2673516.6570002344</v>
      </c>
    </row>
    <row r="19324" spans="1:11">
      <c r="A19324" s="10">
        <v>44432</v>
      </c>
      <c r="B19324" s="10">
        <v>44431</v>
      </c>
      <c r="C19324" t="s">
        <v>22679</v>
      </c>
      <c r="D19324" t="s">
        <v>22678</v>
      </c>
      <c r="E19324" t="s">
        <v>3442</v>
      </c>
      <c r="F19324" s="1">
        <v>-4838.1679999999997</v>
      </c>
      <c r="I19324" s="13">
        <f t="shared" si="301"/>
        <v>-2678354.8250002344</v>
      </c>
    </row>
    <row r="19325" spans="1:11">
      <c r="A19325" s="10">
        <v>44432</v>
      </c>
      <c r="B19325" s="10">
        <v>44431</v>
      </c>
      <c r="C19325" t="s">
        <v>452</v>
      </c>
      <c r="D19325" t="s">
        <v>1202</v>
      </c>
      <c r="E19325" t="s">
        <v>11</v>
      </c>
      <c r="F19325" s="1">
        <v>-0.59499999999999997</v>
      </c>
      <c r="I19325" s="13">
        <f t="shared" si="301"/>
        <v>-2678355.4200002346</v>
      </c>
    </row>
    <row r="19326" spans="1:11">
      <c r="A19326" s="10">
        <v>44432</v>
      </c>
      <c r="B19326" s="10">
        <v>44431</v>
      </c>
      <c r="C19326" t="s">
        <v>452</v>
      </c>
      <c r="D19326" t="s">
        <v>1377</v>
      </c>
      <c r="E19326" t="s">
        <v>11</v>
      </c>
      <c r="F19326" s="1">
        <v>-0.59499999999999997</v>
      </c>
      <c r="I19326" s="13">
        <f t="shared" si="301"/>
        <v>-2678356.0150002348</v>
      </c>
    </row>
    <row r="19327" spans="1:11">
      <c r="A19327" s="10">
        <v>44432</v>
      </c>
      <c r="B19327" s="10">
        <v>44431</v>
      </c>
      <c r="C19327" t="s">
        <v>22676</v>
      </c>
      <c r="D19327" t="s">
        <v>14809</v>
      </c>
      <c r="E19327" t="s">
        <v>6672</v>
      </c>
      <c r="F19327" s="1">
        <v>-383.37799999999999</v>
      </c>
      <c r="I19327" s="13">
        <f t="shared" si="301"/>
        <v>-2678739.3930002348</v>
      </c>
    </row>
    <row r="19328" spans="1:11">
      <c r="A19328" s="10">
        <v>44432</v>
      </c>
      <c r="B19328" s="10">
        <v>44431</v>
      </c>
      <c r="C19328" t="s">
        <v>22675</v>
      </c>
      <c r="D19328" t="s">
        <v>22674</v>
      </c>
      <c r="E19328" t="s">
        <v>22673</v>
      </c>
      <c r="F19328" s="1">
        <v>-4718.8850000000002</v>
      </c>
      <c r="I19328" s="13">
        <f t="shared" si="301"/>
        <v>-2683458.2780002346</v>
      </c>
    </row>
    <row r="19329" spans="1:11">
      <c r="A19329" s="10">
        <v>44432</v>
      </c>
      <c r="B19329" s="10">
        <v>44431</v>
      </c>
      <c r="C19329" t="s">
        <v>452</v>
      </c>
      <c r="D19329" t="s">
        <v>1792</v>
      </c>
      <c r="E19329" t="s">
        <v>11</v>
      </c>
      <c r="F19329" s="1">
        <v>-0.59499999999999997</v>
      </c>
      <c r="I19329" s="13">
        <f t="shared" si="301"/>
        <v>-2683458.8730002348</v>
      </c>
    </row>
    <row r="19330" spans="1:11">
      <c r="A19330" s="10">
        <v>44432</v>
      </c>
      <c r="B19330" s="10">
        <v>44431</v>
      </c>
      <c r="C19330" t="s">
        <v>184</v>
      </c>
      <c r="E19330" t="s">
        <v>11</v>
      </c>
      <c r="F19330" s="1">
        <v>-10</v>
      </c>
      <c r="I19330" s="13">
        <f t="shared" si="301"/>
        <v>-2683468.8730002348</v>
      </c>
    </row>
    <row r="19331" spans="1:11">
      <c r="A19331" s="10">
        <v>44432</v>
      </c>
      <c r="B19331" s="10">
        <v>44431</v>
      </c>
      <c r="C19331" t="s">
        <v>12249</v>
      </c>
      <c r="D19331" t="s">
        <v>22670</v>
      </c>
      <c r="E19331" t="s">
        <v>11</v>
      </c>
      <c r="F19331" s="1">
        <v>-0.59499999999999997</v>
      </c>
      <c r="I19331" s="13">
        <f t="shared" ref="I19331:I19394" si="302">I19330+F19331+G19331</f>
        <v>-2683469.468000235</v>
      </c>
    </row>
    <row r="19332" spans="1:11">
      <c r="A19332" s="10">
        <v>44431</v>
      </c>
      <c r="B19332" s="10">
        <v>44431</v>
      </c>
      <c r="C19332" t="s">
        <v>7</v>
      </c>
      <c r="E19332" t="s">
        <v>11</v>
      </c>
      <c r="F19332" s="1">
        <v>-3.8</v>
      </c>
      <c r="I19332" s="13">
        <f t="shared" si="302"/>
        <v>-2683473.2680002348</v>
      </c>
    </row>
    <row r="19333" spans="1:11">
      <c r="A19333" s="10">
        <v>44431</v>
      </c>
      <c r="B19333" s="10">
        <v>44431</v>
      </c>
      <c r="C19333" t="s">
        <v>14220</v>
      </c>
      <c r="E19333" t="s">
        <v>11</v>
      </c>
      <c r="F19333" s="1">
        <v>-20</v>
      </c>
      <c r="I19333" s="13">
        <f t="shared" si="302"/>
        <v>-2683493.2680002348</v>
      </c>
    </row>
    <row r="19334" spans="1:11">
      <c r="A19334" s="10">
        <v>44428</v>
      </c>
      <c r="B19334" s="10">
        <v>44431</v>
      </c>
      <c r="C19334" t="s">
        <v>22666</v>
      </c>
      <c r="D19334" t="s">
        <v>22665</v>
      </c>
      <c r="E19334" t="s">
        <v>11</v>
      </c>
      <c r="G19334" s="1">
        <v>250000</v>
      </c>
      <c r="I19334" s="13">
        <f t="shared" si="302"/>
        <v>-2433493.2680002348</v>
      </c>
    </row>
    <row r="19335" spans="1:11">
      <c r="A19335" s="10">
        <v>44428</v>
      </c>
      <c r="B19335" s="10">
        <v>44431</v>
      </c>
      <c r="C19335" t="s">
        <v>14811</v>
      </c>
      <c r="D19335" t="s">
        <v>1900</v>
      </c>
      <c r="E19335" t="s">
        <v>11</v>
      </c>
      <c r="G19335" s="1">
        <v>22000</v>
      </c>
      <c r="I19335" s="13">
        <f t="shared" si="302"/>
        <v>-2411493.2680002348</v>
      </c>
    </row>
    <row r="19336" spans="1:11">
      <c r="A19336" s="10">
        <v>44428</v>
      </c>
      <c r="B19336" s="10">
        <v>44431</v>
      </c>
      <c r="C19336" t="s">
        <v>22660</v>
      </c>
      <c r="D19336" t="s">
        <v>2801</v>
      </c>
      <c r="E19336" t="s">
        <v>11</v>
      </c>
      <c r="G19336" s="1">
        <v>2500</v>
      </c>
      <c r="I19336" s="13">
        <f t="shared" si="302"/>
        <v>-2408993.2680002348</v>
      </c>
    </row>
    <row r="19337" spans="1:11">
      <c r="A19337" s="10">
        <v>44428</v>
      </c>
      <c r="B19337" s="10">
        <v>44431</v>
      </c>
      <c r="C19337" t="s">
        <v>14040</v>
      </c>
      <c r="D19337" t="s">
        <v>1961</v>
      </c>
      <c r="E19337" t="s">
        <v>11</v>
      </c>
      <c r="G19337" s="1">
        <v>34000</v>
      </c>
      <c r="I19337" s="13">
        <f t="shared" si="302"/>
        <v>-2374993.2680002348</v>
      </c>
    </row>
    <row r="19338" spans="1:11">
      <c r="A19338" s="15">
        <v>44428</v>
      </c>
      <c r="B19338" s="15">
        <v>44431</v>
      </c>
      <c r="C19338" s="16" t="s">
        <v>22655</v>
      </c>
      <c r="D19338" s="16" t="s">
        <v>1340</v>
      </c>
      <c r="E19338" s="16" t="s">
        <v>11</v>
      </c>
      <c r="F19338" s="17"/>
      <c r="G19338" s="17">
        <v>39000</v>
      </c>
      <c r="H19338" s="16"/>
      <c r="I19338" s="13">
        <f t="shared" si="302"/>
        <v>-2335993.2680002348</v>
      </c>
      <c r="K19338" s="1">
        <v>2338374.682</v>
      </c>
    </row>
    <row r="19339" spans="1:11">
      <c r="A19339" s="10">
        <v>44435</v>
      </c>
      <c r="B19339" s="10">
        <v>44432</v>
      </c>
      <c r="C19339" t="s">
        <v>4406</v>
      </c>
      <c r="D19339" t="s">
        <v>22716</v>
      </c>
      <c r="E19339" t="s">
        <v>22715</v>
      </c>
      <c r="F19339" s="1">
        <v>-30</v>
      </c>
      <c r="I19339" s="13">
        <f t="shared" si="302"/>
        <v>-2336023.2680002348</v>
      </c>
    </row>
    <row r="19340" spans="1:11">
      <c r="A19340" s="10">
        <v>44435</v>
      </c>
      <c r="B19340" s="10">
        <v>44432</v>
      </c>
      <c r="C19340" t="s">
        <v>60</v>
      </c>
      <c r="D19340" t="s">
        <v>22714</v>
      </c>
      <c r="E19340" t="s">
        <v>22695</v>
      </c>
      <c r="F19340" s="1">
        <v>-10</v>
      </c>
      <c r="I19340" s="13">
        <f t="shared" si="302"/>
        <v>-2336033.2680002348</v>
      </c>
    </row>
    <row r="19341" spans="1:11">
      <c r="A19341" s="10">
        <v>44435</v>
      </c>
      <c r="B19341" s="10">
        <v>44432</v>
      </c>
      <c r="C19341" t="s">
        <v>60</v>
      </c>
      <c r="D19341" t="s">
        <v>22713</v>
      </c>
      <c r="E19341" t="s">
        <v>22701</v>
      </c>
      <c r="F19341" s="1">
        <v>-10</v>
      </c>
      <c r="I19341" s="13">
        <f t="shared" si="302"/>
        <v>-2336043.2680002348</v>
      </c>
    </row>
    <row r="19342" spans="1:11">
      <c r="A19342" s="10">
        <v>44435</v>
      </c>
      <c r="B19342" s="10">
        <v>44432</v>
      </c>
      <c r="C19342" t="s">
        <v>4424</v>
      </c>
      <c r="D19342" t="s">
        <v>22712</v>
      </c>
      <c r="E19342" t="s">
        <v>22711</v>
      </c>
      <c r="F19342" s="1">
        <v>-30</v>
      </c>
      <c r="I19342" s="13">
        <f t="shared" si="302"/>
        <v>-2336073.2680002348</v>
      </c>
    </row>
    <row r="19343" spans="1:11">
      <c r="A19343" s="10">
        <v>44435</v>
      </c>
      <c r="B19343" s="10">
        <v>44432</v>
      </c>
      <c r="C19343" t="s">
        <v>170</v>
      </c>
      <c r="D19343" t="s">
        <v>22710</v>
      </c>
      <c r="E19343" t="s">
        <v>22709</v>
      </c>
      <c r="F19343" s="1">
        <v>-20</v>
      </c>
      <c r="I19343" s="13">
        <f t="shared" si="302"/>
        <v>-2336093.2680002348</v>
      </c>
    </row>
    <row r="19344" spans="1:11">
      <c r="A19344" s="10">
        <v>44435</v>
      </c>
      <c r="B19344" s="10">
        <v>44432</v>
      </c>
      <c r="C19344" t="s">
        <v>4406</v>
      </c>
      <c r="D19344" t="s">
        <v>22708</v>
      </c>
      <c r="E19344" t="s">
        <v>22707</v>
      </c>
      <c r="F19344" s="1">
        <v>-30</v>
      </c>
      <c r="I19344" s="13">
        <f t="shared" si="302"/>
        <v>-2336123.2680002348</v>
      </c>
    </row>
    <row r="19345" spans="1:11">
      <c r="A19345" s="10">
        <v>44435</v>
      </c>
      <c r="B19345" s="10">
        <v>44432</v>
      </c>
      <c r="C19345" t="s">
        <v>170</v>
      </c>
      <c r="D19345" t="s">
        <v>22706</v>
      </c>
      <c r="E19345" t="s">
        <v>22705</v>
      </c>
      <c r="F19345" s="1">
        <v>-20</v>
      </c>
      <c r="I19345" s="13">
        <f t="shared" si="302"/>
        <v>-2336143.2680002348</v>
      </c>
    </row>
    <row r="19346" spans="1:11">
      <c r="A19346" s="10">
        <v>44435</v>
      </c>
      <c r="B19346" s="10">
        <v>44432</v>
      </c>
      <c r="C19346" t="s">
        <v>4424</v>
      </c>
      <c r="D19346" t="s">
        <v>22704</v>
      </c>
      <c r="E19346" t="s">
        <v>22703</v>
      </c>
      <c r="F19346" s="1">
        <v>-30</v>
      </c>
      <c r="I19346" s="13">
        <f t="shared" si="302"/>
        <v>-2336173.2680002348</v>
      </c>
    </row>
    <row r="19347" spans="1:11">
      <c r="A19347" s="10">
        <v>44435</v>
      </c>
      <c r="B19347" s="10">
        <v>44432</v>
      </c>
      <c r="C19347" t="s">
        <v>7</v>
      </c>
      <c r="D19347" t="s">
        <v>22702</v>
      </c>
      <c r="E19347" t="s">
        <v>22701</v>
      </c>
      <c r="F19347" s="1">
        <v>-17.100000000000001</v>
      </c>
      <c r="I19347" s="13">
        <f t="shared" si="302"/>
        <v>-2336190.3680002349</v>
      </c>
    </row>
    <row r="19348" spans="1:11">
      <c r="A19348" s="10">
        <v>44435</v>
      </c>
      <c r="B19348" s="10">
        <v>44432</v>
      </c>
      <c r="C19348" t="s">
        <v>7</v>
      </c>
      <c r="D19348" t="s">
        <v>22696</v>
      </c>
      <c r="E19348" t="s">
        <v>22695</v>
      </c>
      <c r="F19348" s="1">
        <v>-17.100000000000001</v>
      </c>
      <c r="I19348" s="13">
        <f t="shared" si="302"/>
        <v>-2336207.468000235</v>
      </c>
    </row>
    <row r="19349" spans="1:11">
      <c r="A19349" s="10">
        <v>44433</v>
      </c>
      <c r="B19349" s="10">
        <v>44432</v>
      </c>
      <c r="C19349" t="s">
        <v>18250</v>
      </c>
      <c r="D19349" t="s">
        <v>22686</v>
      </c>
      <c r="E19349" t="s">
        <v>681</v>
      </c>
      <c r="F19349" s="1">
        <v>-3.57</v>
      </c>
      <c r="I19349" s="13">
        <f t="shared" si="302"/>
        <v>-2336211.0380002349</v>
      </c>
    </row>
    <row r="19350" spans="1:11">
      <c r="A19350" s="10">
        <v>44433</v>
      </c>
      <c r="B19350" s="10">
        <v>44432</v>
      </c>
      <c r="C19350" t="s">
        <v>22685</v>
      </c>
      <c r="E19350" t="s">
        <v>100</v>
      </c>
      <c r="F19350" s="1">
        <v>-500</v>
      </c>
      <c r="I19350" s="13">
        <f t="shared" si="302"/>
        <v>-2336711.0380002349</v>
      </c>
    </row>
    <row r="19351" spans="1:11">
      <c r="A19351" s="10">
        <v>44433</v>
      </c>
      <c r="B19351" s="10">
        <v>44432</v>
      </c>
      <c r="C19351" t="s">
        <v>101</v>
      </c>
      <c r="E19351" t="s">
        <v>11</v>
      </c>
      <c r="F19351" s="1">
        <v>-9.52</v>
      </c>
      <c r="I19351" s="13">
        <f t="shared" si="302"/>
        <v>-2336720.5580002349</v>
      </c>
    </row>
    <row r="19352" spans="1:11">
      <c r="A19352" s="10">
        <v>44433</v>
      </c>
      <c r="B19352" s="10">
        <v>44432</v>
      </c>
      <c r="C19352" t="s">
        <v>31</v>
      </c>
      <c r="D19352" t="s">
        <v>22683</v>
      </c>
      <c r="E19352" t="s">
        <v>16742</v>
      </c>
      <c r="F19352" s="1">
        <v>-1.7849999999999999</v>
      </c>
      <c r="I19352" s="13">
        <f t="shared" si="302"/>
        <v>-2336722.343000235</v>
      </c>
    </row>
    <row r="19353" spans="1:11">
      <c r="A19353" s="10">
        <v>44433</v>
      </c>
      <c r="B19353" s="10">
        <v>44432</v>
      </c>
      <c r="C19353" t="s">
        <v>31</v>
      </c>
      <c r="D19353" t="s">
        <v>22681</v>
      </c>
      <c r="E19353" t="s">
        <v>17514</v>
      </c>
      <c r="F19353" s="1">
        <v>-1.7849999999999999</v>
      </c>
      <c r="I19353" s="13">
        <f t="shared" si="302"/>
        <v>-2336724.1280002352</v>
      </c>
    </row>
    <row r="19354" spans="1:11">
      <c r="A19354" s="10">
        <v>44433</v>
      </c>
      <c r="B19354" s="10">
        <v>44432</v>
      </c>
      <c r="C19354" t="s">
        <v>22684</v>
      </c>
      <c r="D19354" t="s">
        <v>22683</v>
      </c>
      <c r="E19354" t="s">
        <v>16742</v>
      </c>
      <c r="F19354" s="1">
        <v>-2686.28</v>
      </c>
      <c r="I19354" s="13">
        <f t="shared" si="302"/>
        <v>-2339410.408000235</v>
      </c>
    </row>
    <row r="19355" spans="1:11">
      <c r="A19355" s="15">
        <v>44433</v>
      </c>
      <c r="B19355" s="15">
        <v>44432</v>
      </c>
      <c r="C19355" s="16" t="s">
        <v>22682</v>
      </c>
      <c r="D19355" s="16" t="s">
        <v>22681</v>
      </c>
      <c r="E19355" s="16" t="s">
        <v>17514</v>
      </c>
      <c r="F19355" s="17">
        <v>-393.48599999999999</v>
      </c>
      <c r="G19355" s="17"/>
      <c r="H19355" s="16"/>
      <c r="I19355" s="13">
        <f t="shared" si="302"/>
        <v>-2339803.894000235</v>
      </c>
      <c r="K19355" s="1">
        <v>2342185.3080000002</v>
      </c>
    </row>
    <row r="19356" spans="1:11">
      <c r="A19356" s="10">
        <v>44434</v>
      </c>
      <c r="B19356" s="10">
        <v>44433</v>
      </c>
      <c r="C19356" t="s">
        <v>452</v>
      </c>
      <c r="D19356" t="s">
        <v>93</v>
      </c>
      <c r="E19356" t="s">
        <v>11</v>
      </c>
      <c r="F19356" s="1">
        <v>-0.59499999999999997</v>
      </c>
      <c r="I19356" s="13">
        <f t="shared" si="302"/>
        <v>-2339804.4890002352</v>
      </c>
    </row>
    <row r="19357" spans="1:11">
      <c r="A19357" s="10">
        <v>44434</v>
      </c>
      <c r="B19357" s="10">
        <v>44433</v>
      </c>
      <c r="C19357" t="s">
        <v>452</v>
      </c>
      <c r="D19357" t="s">
        <v>1871</v>
      </c>
      <c r="E19357" t="s">
        <v>11</v>
      </c>
      <c r="F19357" s="1">
        <v>-0.59499999999999997</v>
      </c>
      <c r="I19357" s="13">
        <f t="shared" si="302"/>
        <v>-2339805.0840002354</v>
      </c>
    </row>
    <row r="19358" spans="1:11">
      <c r="A19358" s="10">
        <v>44434</v>
      </c>
      <c r="B19358" s="10">
        <v>44433</v>
      </c>
      <c r="C19358" t="s">
        <v>452</v>
      </c>
      <c r="D19358" t="s">
        <v>2479</v>
      </c>
      <c r="E19358" t="s">
        <v>11</v>
      </c>
      <c r="F19358" s="1">
        <v>-0.59499999999999997</v>
      </c>
      <c r="I19358" s="13">
        <f t="shared" si="302"/>
        <v>-2339805.6790002356</v>
      </c>
    </row>
    <row r="19359" spans="1:11">
      <c r="A19359" s="10">
        <v>44434</v>
      </c>
      <c r="B19359" s="10">
        <v>44433</v>
      </c>
      <c r="C19359" t="s">
        <v>7</v>
      </c>
      <c r="E19359" t="s">
        <v>11</v>
      </c>
      <c r="F19359" s="1">
        <v>-1.9</v>
      </c>
      <c r="I19359" s="13">
        <f t="shared" si="302"/>
        <v>-2339807.5790002355</v>
      </c>
    </row>
    <row r="19360" spans="1:11">
      <c r="A19360" s="10">
        <v>44434</v>
      </c>
      <c r="B19360" s="10">
        <v>44433</v>
      </c>
      <c r="C19360" t="s">
        <v>452</v>
      </c>
      <c r="D19360" t="s">
        <v>2017</v>
      </c>
      <c r="E19360" t="s">
        <v>11</v>
      </c>
      <c r="F19360" s="1">
        <v>-0.59499999999999997</v>
      </c>
      <c r="I19360" s="13">
        <f t="shared" si="302"/>
        <v>-2339808.1740002357</v>
      </c>
    </row>
    <row r="19361" spans="1:11">
      <c r="A19361" s="10">
        <v>44434</v>
      </c>
      <c r="B19361" s="10">
        <v>44433</v>
      </c>
      <c r="C19361" t="s">
        <v>22692</v>
      </c>
      <c r="D19361" t="s">
        <v>22691</v>
      </c>
      <c r="E19361" t="s">
        <v>237</v>
      </c>
      <c r="F19361" s="1">
        <v>-130828.01</v>
      </c>
      <c r="I19361" s="13">
        <f t="shared" si="302"/>
        <v>-2470636.1840002355</v>
      </c>
    </row>
    <row r="19362" spans="1:11">
      <c r="A19362" s="10">
        <v>44434</v>
      </c>
      <c r="B19362" s="10">
        <v>44433</v>
      </c>
      <c r="C19362" t="s">
        <v>12249</v>
      </c>
      <c r="D19362" t="s">
        <v>22689</v>
      </c>
      <c r="E19362" t="s">
        <v>11</v>
      </c>
      <c r="F19362" s="1">
        <v>-0.59499999999999997</v>
      </c>
      <c r="I19362" s="13">
        <f t="shared" si="302"/>
        <v>-2470636.7790002357</v>
      </c>
    </row>
    <row r="19363" spans="1:11">
      <c r="A19363" s="10">
        <v>44434</v>
      </c>
      <c r="B19363" s="10">
        <v>44433</v>
      </c>
      <c r="C19363" t="s">
        <v>22688</v>
      </c>
      <c r="D19363" t="s">
        <v>22687</v>
      </c>
      <c r="E19363" t="s">
        <v>6672</v>
      </c>
      <c r="F19363" s="1">
        <v>-119.968</v>
      </c>
      <c r="I19363" s="13">
        <f t="shared" si="302"/>
        <v>-2470756.7470002356</v>
      </c>
    </row>
    <row r="19364" spans="1:11">
      <c r="A19364" s="10">
        <v>44434</v>
      </c>
      <c r="B19364" s="10">
        <v>44433</v>
      </c>
      <c r="C19364" t="s">
        <v>184</v>
      </c>
      <c r="E19364" t="s">
        <v>11</v>
      </c>
      <c r="F19364" s="1">
        <v>-10</v>
      </c>
      <c r="I19364" s="13">
        <f t="shared" si="302"/>
        <v>-2470766.7470002356</v>
      </c>
    </row>
    <row r="19365" spans="1:11">
      <c r="A19365" s="10">
        <v>44432</v>
      </c>
      <c r="B19365" s="10">
        <v>44433</v>
      </c>
      <c r="C19365" t="s">
        <v>22680</v>
      </c>
      <c r="D19365" t="s">
        <v>22670</v>
      </c>
      <c r="E19365" t="s">
        <v>11</v>
      </c>
      <c r="G19365" s="1">
        <v>150000</v>
      </c>
      <c r="I19365" s="13">
        <f t="shared" si="302"/>
        <v>-2320766.7470002356</v>
      </c>
    </row>
    <row r="19366" spans="1:11">
      <c r="A19366" s="10">
        <v>44432</v>
      </c>
      <c r="B19366" s="10">
        <v>44433</v>
      </c>
      <c r="C19366" t="s">
        <v>16828</v>
      </c>
      <c r="D19366" t="s">
        <v>1459</v>
      </c>
      <c r="E19366" t="s">
        <v>11</v>
      </c>
      <c r="G19366" s="1">
        <v>15000</v>
      </c>
      <c r="I19366" s="13">
        <f t="shared" si="302"/>
        <v>-2305766.7470002356</v>
      </c>
    </row>
    <row r="19367" spans="1:11">
      <c r="A19367" s="10">
        <v>44432</v>
      </c>
      <c r="B19367" s="10">
        <v>44433</v>
      </c>
      <c r="C19367" t="s">
        <v>14834</v>
      </c>
      <c r="D19367" t="s">
        <v>1202</v>
      </c>
      <c r="E19367" t="s">
        <v>11</v>
      </c>
      <c r="G19367" s="1">
        <v>10000</v>
      </c>
      <c r="I19367" s="13">
        <f t="shared" si="302"/>
        <v>-2295766.7470002356</v>
      </c>
    </row>
    <row r="19368" spans="1:11">
      <c r="A19368" s="10">
        <v>44432</v>
      </c>
      <c r="B19368" s="10">
        <v>44433</v>
      </c>
      <c r="C19368" t="s">
        <v>22677</v>
      </c>
      <c r="D19368" t="s">
        <v>1377</v>
      </c>
      <c r="E19368" t="s">
        <v>11</v>
      </c>
      <c r="G19368" s="1">
        <v>3000</v>
      </c>
      <c r="I19368" s="13">
        <f t="shared" si="302"/>
        <v>-2292766.7470002356</v>
      </c>
    </row>
    <row r="19369" spans="1:11">
      <c r="A19369" s="15">
        <v>44432</v>
      </c>
      <c r="B19369" s="15">
        <v>44433</v>
      </c>
      <c r="C19369" s="16" t="s">
        <v>14165</v>
      </c>
      <c r="D19369" s="16" t="s">
        <v>1792</v>
      </c>
      <c r="E19369" s="16" t="s">
        <v>11</v>
      </c>
      <c r="F19369" s="17"/>
      <c r="G19369" s="17">
        <v>6000</v>
      </c>
      <c r="H19369" s="16"/>
      <c r="I19369" s="13">
        <f t="shared" si="302"/>
        <v>-2286766.7470002356</v>
      </c>
      <c r="K19369" s="1">
        <v>2289148.1609999998</v>
      </c>
    </row>
    <row r="19370" spans="1:11">
      <c r="A19370" s="10">
        <v>44438</v>
      </c>
      <c r="B19370" s="10">
        <v>44434</v>
      </c>
      <c r="C19370" t="s">
        <v>60</v>
      </c>
      <c r="D19370" t="s">
        <v>22733</v>
      </c>
      <c r="E19370" t="s">
        <v>22717</v>
      </c>
      <c r="F19370" s="1">
        <v>-10</v>
      </c>
      <c r="I19370" s="13">
        <f t="shared" si="302"/>
        <v>-2286776.7470002356</v>
      </c>
    </row>
    <row r="19371" spans="1:11">
      <c r="A19371" s="10">
        <v>44438</v>
      </c>
      <c r="B19371" s="10">
        <v>44434</v>
      </c>
      <c r="C19371" t="s">
        <v>170</v>
      </c>
      <c r="D19371" t="s">
        <v>22724</v>
      </c>
      <c r="E19371" t="s">
        <v>22723</v>
      </c>
      <c r="F19371" s="1">
        <v>-20</v>
      </c>
      <c r="I19371" s="13">
        <f t="shared" si="302"/>
        <v>-2286796.7470002356</v>
      </c>
    </row>
    <row r="19372" spans="1:11">
      <c r="A19372" s="10">
        <v>44438</v>
      </c>
      <c r="B19372" s="10">
        <v>44434</v>
      </c>
      <c r="C19372" t="s">
        <v>4406</v>
      </c>
      <c r="D19372" t="s">
        <v>22722</v>
      </c>
      <c r="E19372" t="s">
        <v>22721</v>
      </c>
      <c r="F19372" s="1">
        <v>-30</v>
      </c>
      <c r="I19372" s="13">
        <f t="shared" si="302"/>
        <v>-2286826.7470002356</v>
      </c>
    </row>
    <row r="19373" spans="1:11">
      <c r="A19373" s="10">
        <v>44438</v>
      </c>
      <c r="B19373" s="10">
        <v>44434</v>
      </c>
      <c r="C19373" t="s">
        <v>4424</v>
      </c>
      <c r="D19373" t="s">
        <v>22720</v>
      </c>
      <c r="E19373" t="s">
        <v>22719</v>
      </c>
      <c r="F19373" s="1">
        <v>-30</v>
      </c>
      <c r="I19373" s="13">
        <f t="shared" si="302"/>
        <v>-2286856.7470002356</v>
      </c>
    </row>
    <row r="19374" spans="1:11">
      <c r="A19374" s="10">
        <v>44438</v>
      </c>
      <c r="B19374" s="10">
        <v>44434</v>
      </c>
      <c r="C19374" t="s">
        <v>7</v>
      </c>
      <c r="D19374" t="s">
        <v>22718</v>
      </c>
      <c r="E19374" t="s">
        <v>22717</v>
      </c>
      <c r="F19374" s="1">
        <v>-17.100000000000001</v>
      </c>
      <c r="I19374" s="13">
        <f t="shared" si="302"/>
        <v>-2286873.8470002357</v>
      </c>
    </row>
    <row r="19375" spans="1:11">
      <c r="A19375" s="10">
        <v>44435</v>
      </c>
      <c r="B19375" s="10">
        <v>44434</v>
      </c>
      <c r="C19375" t="s">
        <v>22700</v>
      </c>
      <c r="D19375" t="s">
        <v>22699</v>
      </c>
      <c r="E19375" t="s">
        <v>7365</v>
      </c>
      <c r="F19375" s="1">
        <v>-230.52600000000001</v>
      </c>
      <c r="I19375" s="13">
        <f t="shared" si="302"/>
        <v>-2287104.3730002358</v>
      </c>
    </row>
    <row r="19376" spans="1:11">
      <c r="A19376" s="10">
        <v>44435</v>
      </c>
      <c r="B19376" s="10">
        <v>44434</v>
      </c>
      <c r="C19376" t="s">
        <v>22698</v>
      </c>
      <c r="D19376" t="s">
        <v>22697</v>
      </c>
      <c r="E19376" t="s">
        <v>813</v>
      </c>
      <c r="F19376" s="1">
        <v>-5624.2179999999998</v>
      </c>
      <c r="I19376" s="13">
        <f t="shared" si="302"/>
        <v>-2292728.5910002356</v>
      </c>
    </row>
    <row r="19377" spans="1:11">
      <c r="A19377" s="15">
        <v>44435</v>
      </c>
      <c r="B19377" s="15">
        <v>44434</v>
      </c>
      <c r="C19377" s="16" t="s">
        <v>31</v>
      </c>
      <c r="D19377" s="16" t="s">
        <v>22697</v>
      </c>
      <c r="E19377" s="16" t="s">
        <v>813</v>
      </c>
      <c r="F19377" s="17">
        <v>-1.7849999999999999</v>
      </c>
      <c r="G19377" s="17"/>
      <c r="H19377" s="16"/>
      <c r="I19377" s="13">
        <f t="shared" si="302"/>
        <v>-2292730.3760002358</v>
      </c>
      <c r="K19377" s="1">
        <v>2295111.79</v>
      </c>
    </row>
    <row r="19378" spans="1:11">
      <c r="A19378" s="10">
        <v>44438</v>
      </c>
      <c r="B19378" s="10">
        <v>44435</v>
      </c>
      <c r="C19378" t="s">
        <v>22734</v>
      </c>
      <c r="E19378" t="s">
        <v>100</v>
      </c>
      <c r="F19378" s="1">
        <v>-306.75400000000002</v>
      </c>
      <c r="I19378" s="13">
        <f t="shared" si="302"/>
        <v>-2293037.130000236</v>
      </c>
    </row>
    <row r="19379" spans="1:11">
      <c r="A19379" s="10">
        <v>44438</v>
      </c>
      <c r="B19379" s="10">
        <v>44435</v>
      </c>
      <c r="C19379" t="s">
        <v>12249</v>
      </c>
      <c r="D19379" t="s">
        <v>22731</v>
      </c>
      <c r="E19379" t="s">
        <v>11</v>
      </c>
      <c r="F19379" s="1">
        <v>-0.59499999999999997</v>
      </c>
      <c r="I19379" s="13">
        <f t="shared" si="302"/>
        <v>-2293037.7250002362</v>
      </c>
    </row>
    <row r="19380" spans="1:11">
      <c r="A19380" s="10">
        <v>44438</v>
      </c>
      <c r="B19380" s="10">
        <v>44435</v>
      </c>
      <c r="C19380" t="s">
        <v>22730</v>
      </c>
      <c r="D19380" t="s">
        <v>22729</v>
      </c>
      <c r="E19380" t="s">
        <v>12297</v>
      </c>
      <c r="F19380" s="1">
        <v>-2135.2289999999998</v>
      </c>
      <c r="I19380" s="13">
        <f t="shared" si="302"/>
        <v>-2295172.954000236</v>
      </c>
    </row>
    <row r="19381" spans="1:11">
      <c r="A19381" s="10">
        <v>44438</v>
      </c>
      <c r="B19381" s="10">
        <v>44435</v>
      </c>
      <c r="C19381" t="s">
        <v>22728</v>
      </c>
      <c r="D19381" t="s">
        <v>16357</v>
      </c>
      <c r="E19381" t="s">
        <v>11</v>
      </c>
      <c r="F19381" s="1">
        <v>-14334.234</v>
      </c>
      <c r="I19381" s="13">
        <f t="shared" si="302"/>
        <v>-2309507.1880002362</v>
      </c>
    </row>
    <row r="19382" spans="1:11">
      <c r="A19382" s="10">
        <v>44438</v>
      </c>
      <c r="B19382" s="10">
        <v>44435</v>
      </c>
      <c r="C19382" t="s">
        <v>452</v>
      </c>
      <c r="D19382" t="s">
        <v>1944</v>
      </c>
      <c r="E19382" t="s">
        <v>11</v>
      </c>
      <c r="F19382" s="1">
        <v>-0.59499999999999997</v>
      </c>
      <c r="I19382" s="13">
        <f t="shared" si="302"/>
        <v>-2309507.7830002364</v>
      </c>
    </row>
    <row r="19383" spans="1:11">
      <c r="A19383" s="10">
        <v>44438</v>
      </c>
      <c r="B19383" s="10">
        <v>44435</v>
      </c>
      <c r="C19383" t="s">
        <v>452</v>
      </c>
      <c r="D19383" t="s">
        <v>39</v>
      </c>
      <c r="E19383" t="s">
        <v>11</v>
      </c>
      <c r="F19383" s="1">
        <v>-0.59499999999999997</v>
      </c>
      <c r="I19383" s="13">
        <f t="shared" si="302"/>
        <v>-2309508.3780002366</v>
      </c>
    </row>
    <row r="19384" spans="1:11">
      <c r="A19384" s="10">
        <v>44438</v>
      </c>
      <c r="B19384" s="10">
        <v>44435</v>
      </c>
      <c r="C19384" t="s">
        <v>508</v>
      </c>
      <c r="E19384" t="s">
        <v>11</v>
      </c>
      <c r="F19384" s="1">
        <v>-502.5</v>
      </c>
      <c r="I19384" s="13">
        <f t="shared" si="302"/>
        <v>-2310010.8780002366</v>
      </c>
    </row>
    <row r="19385" spans="1:11">
      <c r="A19385" s="10">
        <v>44438</v>
      </c>
      <c r="B19385" s="10">
        <v>44435</v>
      </c>
      <c r="C19385" t="s">
        <v>452</v>
      </c>
      <c r="D19385" t="s">
        <v>1380</v>
      </c>
      <c r="E19385" t="s">
        <v>11</v>
      </c>
      <c r="F19385" s="1">
        <v>-0.59499999999999997</v>
      </c>
      <c r="I19385" s="13">
        <f t="shared" si="302"/>
        <v>-2310011.4730002368</v>
      </c>
    </row>
    <row r="19386" spans="1:11">
      <c r="A19386" s="10">
        <v>44438</v>
      </c>
      <c r="B19386" s="10">
        <v>44435</v>
      </c>
      <c r="C19386" t="s">
        <v>452</v>
      </c>
      <c r="D19386" t="s">
        <v>2660</v>
      </c>
      <c r="E19386" t="s">
        <v>11</v>
      </c>
      <c r="F19386" s="1">
        <v>-0.59499999999999997</v>
      </c>
      <c r="I19386" s="13">
        <f t="shared" si="302"/>
        <v>-2310012.068000237</v>
      </c>
    </row>
    <row r="19387" spans="1:11">
      <c r="A19387" s="10">
        <v>44438</v>
      </c>
      <c r="B19387" s="10">
        <v>44435</v>
      </c>
      <c r="C19387" t="s">
        <v>101</v>
      </c>
      <c r="E19387" t="s">
        <v>11</v>
      </c>
      <c r="F19387" s="1">
        <v>-9.52</v>
      </c>
      <c r="I19387" s="13">
        <f t="shared" si="302"/>
        <v>-2310021.588000237</v>
      </c>
    </row>
    <row r="19388" spans="1:11">
      <c r="A19388" s="10">
        <v>44434</v>
      </c>
      <c r="B19388" s="10">
        <v>44435</v>
      </c>
      <c r="C19388" t="s">
        <v>22694</v>
      </c>
      <c r="D19388" t="s">
        <v>93</v>
      </c>
      <c r="E19388" t="s">
        <v>11</v>
      </c>
      <c r="G19388" s="1">
        <v>5000</v>
      </c>
      <c r="I19388" s="13">
        <f t="shared" si="302"/>
        <v>-2305021.588000237</v>
      </c>
    </row>
    <row r="19389" spans="1:11">
      <c r="A19389" s="10">
        <v>44434</v>
      </c>
      <c r="B19389" s="10">
        <v>44435</v>
      </c>
      <c r="C19389" t="s">
        <v>14914</v>
      </c>
      <c r="D19389" t="s">
        <v>1871</v>
      </c>
      <c r="E19389" t="s">
        <v>11</v>
      </c>
      <c r="G19389" s="1">
        <v>6000</v>
      </c>
      <c r="I19389" s="13">
        <f t="shared" si="302"/>
        <v>-2299021.588000237</v>
      </c>
    </row>
    <row r="19390" spans="1:11">
      <c r="A19390" s="10">
        <v>44434</v>
      </c>
      <c r="B19390" s="10">
        <v>44435</v>
      </c>
      <c r="C19390" t="s">
        <v>22693</v>
      </c>
      <c r="D19390" t="s">
        <v>2479</v>
      </c>
      <c r="E19390" t="s">
        <v>11</v>
      </c>
      <c r="G19390" s="1">
        <v>4000</v>
      </c>
      <c r="I19390" s="13">
        <f t="shared" si="302"/>
        <v>-2295021.588000237</v>
      </c>
    </row>
    <row r="19391" spans="1:11">
      <c r="A19391" s="10">
        <v>44434</v>
      </c>
      <c r="B19391" s="10">
        <v>44435</v>
      </c>
      <c r="C19391" t="s">
        <v>22690</v>
      </c>
      <c r="D19391" t="s">
        <v>22689</v>
      </c>
      <c r="E19391" t="s">
        <v>11</v>
      </c>
      <c r="G19391" s="1">
        <v>100000</v>
      </c>
      <c r="I19391" s="13">
        <f t="shared" si="302"/>
        <v>-2195021.588000237</v>
      </c>
    </row>
    <row r="19392" spans="1:11">
      <c r="A19392" s="15">
        <v>44434</v>
      </c>
      <c r="B19392" s="15">
        <v>44435</v>
      </c>
      <c r="C19392" s="16" t="s">
        <v>16901</v>
      </c>
      <c r="D19392" s="16" t="s">
        <v>2017</v>
      </c>
      <c r="E19392" s="16" t="s">
        <v>11</v>
      </c>
      <c r="F19392" s="17"/>
      <c r="G19392" s="17">
        <v>17000</v>
      </c>
      <c r="H19392" s="16"/>
      <c r="I19392" s="13">
        <f t="shared" si="302"/>
        <v>-2178021.588000237</v>
      </c>
      <c r="K19392" s="1">
        <v>2180403.0019999999</v>
      </c>
    </row>
    <row r="19393" spans="1:9">
      <c r="A19393" s="10">
        <v>44440</v>
      </c>
      <c r="B19393" s="10">
        <v>44438</v>
      </c>
      <c r="C19393" t="s">
        <v>7</v>
      </c>
      <c r="D19393" t="s">
        <v>22757</v>
      </c>
      <c r="E19393" t="s">
        <v>22753</v>
      </c>
      <c r="F19393" s="1">
        <v>-5.7</v>
      </c>
      <c r="I19393" s="13">
        <f t="shared" si="302"/>
        <v>-2178027.2880002372</v>
      </c>
    </row>
    <row r="19394" spans="1:9">
      <c r="A19394" s="10">
        <v>44440</v>
      </c>
      <c r="B19394" s="10">
        <v>44438</v>
      </c>
      <c r="C19394" t="s">
        <v>170</v>
      </c>
      <c r="D19394" t="s">
        <v>22756</v>
      </c>
      <c r="E19394" t="s">
        <v>22755</v>
      </c>
      <c r="F19394" s="1">
        <v>-20</v>
      </c>
      <c r="I19394" s="13">
        <f t="shared" si="302"/>
        <v>-2178047.2880002372</v>
      </c>
    </row>
    <row r="19395" spans="1:9">
      <c r="A19395" s="10">
        <v>44440</v>
      </c>
      <c r="B19395" s="10">
        <v>44438</v>
      </c>
      <c r="C19395" t="s">
        <v>60</v>
      </c>
      <c r="D19395" t="s">
        <v>22754</v>
      </c>
      <c r="E19395" t="s">
        <v>22753</v>
      </c>
      <c r="F19395" s="1">
        <v>-10</v>
      </c>
      <c r="I19395" s="13">
        <f t="shared" ref="I19395:I19458" si="303">I19394+F19395+G19395</f>
        <v>-2178057.2880002372</v>
      </c>
    </row>
    <row r="19396" spans="1:9">
      <c r="A19396" s="10">
        <v>44440</v>
      </c>
      <c r="B19396" s="10">
        <v>44438</v>
      </c>
      <c r="C19396" t="s">
        <v>105</v>
      </c>
      <c r="D19396" t="s">
        <v>22752</v>
      </c>
      <c r="E19396" t="s">
        <v>22751</v>
      </c>
      <c r="F19396" s="1">
        <v>-0.5</v>
      </c>
      <c r="I19396" s="13">
        <f t="shared" si="303"/>
        <v>-2178057.7880002372</v>
      </c>
    </row>
    <row r="19397" spans="1:9">
      <c r="A19397" s="10">
        <v>44439</v>
      </c>
      <c r="B19397" s="10">
        <v>44438</v>
      </c>
      <c r="C19397" t="s">
        <v>22748</v>
      </c>
      <c r="D19397" t="s">
        <v>16307</v>
      </c>
      <c r="E19397" t="s">
        <v>7414</v>
      </c>
      <c r="F19397" s="1">
        <v>-6921.9319999999998</v>
      </c>
      <c r="I19397" s="13">
        <f t="shared" si="303"/>
        <v>-2184979.7200002372</v>
      </c>
    </row>
    <row r="19398" spans="1:9">
      <c r="A19398" s="10">
        <v>44439</v>
      </c>
      <c r="B19398" s="10">
        <v>44438</v>
      </c>
      <c r="C19398" t="s">
        <v>857</v>
      </c>
      <c r="D19398" t="s">
        <v>22747</v>
      </c>
      <c r="E19398" t="s">
        <v>22746</v>
      </c>
      <c r="F19398" s="1">
        <v>-571.65</v>
      </c>
      <c r="I19398" s="13">
        <f t="shared" si="303"/>
        <v>-2185551.3700002371</v>
      </c>
    </row>
    <row r="19399" spans="1:9">
      <c r="A19399" s="10">
        <v>44439</v>
      </c>
      <c r="B19399" s="10">
        <v>44438</v>
      </c>
      <c r="C19399" t="s">
        <v>22745</v>
      </c>
      <c r="D19399" t="s">
        <v>22744</v>
      </c>
      <c r="E19399" t="s">
        <v>10403</v>
      </c>
      <c r="F19399" s="1">
        <v>-5528.9470000000001</v>
      </c>
      <c r="I19399" s="13">
        <f t="shared" si="303"/>
        <v>-2191080.3170002373</v>
      </c>
    </row>
    <row r="19400" spans="1:9">
      <c r="A19400" s="10">
        <v>44439</v>
      </c>
      <c r="B19400" s="10">
        <v>44438</v>
      </c>
      <c r="C19400" t="s">
        <v>31</v>
      </c>
      <c r="D19400" t="s">
        <v>22744</v>
      </c>
      <c r="E19400" t="s">
        <v>10403</v>
      </c>
      <c r="F19400" s="1">
        <v>-1.7849999999999999</v>
      </c>
      <c r="I19400" s="13">
        <f t="shared" si="303"/>
        <v>-2191082.1020002374</v>
      </c>
    </row>
    <row r="19401" spans="1:9">
      <c r="A19401" s="10">
        <v>44439</v>
      </c>
      <c r="B19401" s="10">
        <v>44438</v>
      </c>
      <c r="C19401" t="s">
        <v>563</v>
      </c>
      <c r="D19401" t="s">
        <v>22743</v>
      </c>
      <c r="E19401" t="s">
        <v>564</v>
      </c>
      <c r="F19401" s="1">
        <v>-214620.78200000001</v>
      </c>
      <c r="I19401" s="13">
        <f t="shared" si="303"/>
        <v>-2405702.8840002376</v>
      </c>
    </row>
    <row r="19402" spans="1:9">
      <c r="A19402" s="10">
        <v>44439</v>
      </c>
      <c r="B19402" s="10">
        <v>44438</v>
      </c>
      <c r="C19402" t="s">
        <v>430</v>
      </c>
      <c r="D19402" t="s">
        <v>22743</v>
      </c>
      <c r="E19402" t="s">
        <v>11</v>
      </c>
      <c r="F19402" s="1">
        <v>-1.19</v>
      </c>
      <c r="I19402" s="13">
        <f t="shared" si="303"/>
        <v>-2405704.0740002375</v>
      </c>
    </row>
    <row r="19403" spans="1:9">
      <c r="A19403" s="10">
        <v>44439</v>
      </c>
      <c r="B19403" s="10">
        <v>44438</v>
      </c>
      <c r="E19403" t="s">
        <v>11</v>
      </c>
      <c r="F19403" s="1">
        <v>-20</v>
      </c>
      <c r="I19403" s="13">
        <f t="shared" si="303"/>
        <v>-2405724.0740002375</v>
      </c>
    </row>
    <row r="19404" spans="1:9">
      <c r="A19404" s="10">
        <v>44439</v>
      </c>
      <c r="B19404" s="10">
        <v>44438</v>
      </c>
      <c r="C19404" t="s">
        <v>22742</v>
      </c>
      <c r="E19404" t="s">
        <v>11</v>
      </c>
      <c r="F19404" s="1">
        <v>-39</v>
      </c>
      <c r="I19404" s="13">
        <f t="shared" si="303"/>
        <v>-2405763.0740002375</v>
      </c>
    </row>
    <row r="19405" spans="1:9">
      <c r="A19405" s="10">
        <v>44439</v>
      </c>
      <c r="B19405" s="10">
        <v>44438</v>
      </c>
      <c r="C19405" t="s">
        <v>7</v>
      </c>
      <c r="E19405" t="s">
        <v>11</v>
      </c>
      <c r="F19405" s="1">
        <v>-3.8</v>
      </c>
      <c r="I19405" s="13">
        <f t="shared" si="303"/>
        <v>-2405766.8740002373</v>
      </c>
    </row>
    <row r="19406" spans="1:9">
      <c r="A19406" s="10">
        <v>44439</v>
      </c>
      <c r="B19406" s="10">
        <v>44438</v>
      </c>
      <c r="C19406" t="s">
        <v>22741</v>
      </c>
      <c r="D19406" t="s">
        <v>16111</v>
      </c>
      <c r="E19406" t="s">
        <v>8709</v>
      </c>
      <c r="F19406" s="1">
        <v>-2491.54</v>
      </c>
      <c r="I19406" s="13">
        <f t="shared" si="303"/>
        <v>-2408258.4140002374</v>
      </c>
    </row>
    <row r="19407" spans="1:9">
      <c r="A19407" s="10">
        <v>44439</v>
      </c>
      <c r="B19407" s="10">
        <v>44438</v>
      </c>
      <c r="C19407" t="s">
        <v>22740</v>
      </c>
      <c r="D19407" t="s">
        <v>22739</v>
      </c>
      <c r="E19407" t="s">
        <v>8709</v>
      </c>
      <c r="F19407" s="1">
        <v>-7403.36</v>
      </c>
      <c r="I19407" s="13">
        <f t="shared" si="303"/>
        <v>-2415661.7740002372</v>
      </c>
    </row>
    <row r="19408" spans="1:9">
      <c r="A19408" s="10">
        <v>44439</v>
      </c>
      <c r="B19408" s="10">
        <v>44438</v>
      </c>
      <c r="C19408" t="s">
        <v>67</v>
      </c>
      <c r="D19408" t="s">
        <v>22737</v>
      </c>
      <c r="E19408" t="s">
        <v>11</v>
      </c>
      <c r="F19408" s="1">
        <v>-0.76200000000000001</v>
      </c>
      <c r="I19408" s="13">
        <f t="shared" si="303"/>
        <v>-2415662.5360002373</v>
      </c>
    </row>
    <row r="19409" spans="1:11">
      <c r="A19409" s="10">
        <v>44439</v>
      </c>
      <c r="B19409" s="10">
        <v>44438</v>
      </c>
      <c r="C19409" t="s">
        <v>68</v>
      </c>
      <c r="D19409" t="s">
        <v>22737</v>
      </c>
      <c r="E19409" t="s">
        <v>11</v>
      </c>
      <c r="F19409" s="1">
        <v>-0.19</v>
      </c>
      <c r="I19409" s="13">
        <f t="shared" si="303"/>
        <v>-2415662.7260002373</v>
      </c>
    </row>
    <row r="19410" spans="1:11">
      <c r="A19410" s="15">
        <v>44439</v>
      </c>
      <c r="B19410" s="15">
        <v>44438</v>
      </c>
      <c r="C19410" s="16" t="s">
        <v>22736</v>
      </c>
      <c r="D19410" s="16" t="s">
        <v>22735</v>
      </c>
      <c r="E19410" s="16" t="s">
        <v>8709</v>
      </c>
      <c r="F19410" s="17">
        <v>-4947.4399999999996</v>
      </c>
      <c r="G19410" s="17"/>
      <c r="H19410" s="16"/>
      <c r="I19410" s="13">
        <f t="shared" si="303"/>
        <v>-2420610.1660002372</v>
      </c>
      <c r="K19410" s="1">
        <v>2422991.58</v>
      </c>
    </row>
    <row r="19411" spans="1:11">
      <c r="A19411" s="10">
        <v>44445</v>
      </c>
      <c r="B19411" s="10">
        <v>44439</v>
      </c>
      <c r="C19411" t="s">
        <v>4337</v>
      </c>
      <c r="D19411" t="s">
        <v>22828</v>
      </c>
      <c r="E19411" t="s">
        <v>22827</v>
      </c>
      <c r="F19411" s="1">
        <v>-62.47</v>
      </c>
      <c r="I19411" s="13">
        <f t="shared" si="303"/>
        <v>-2420672.6360002374</v>
      </c>
    </row>
    <row r="19412" spans="1:11">
      <c r="A19412" s="10">
        <v>44445</v>
      </c>
      <c r="B19412" s="10">
        <v>44439</v>
      </c>
      <c r="C19412" t="s">
        <v>60</v>
      </c>
      <c r="D19412" t="s">
        <v>22800</v>
      </c>
      <c r="E19412" t="s">
        <v>22088</v>
      </c>
      <c r="F19412" s="1">
        <v>-10</v>
      </c>
      <c r="I19412" s="13">
        <f t="shared" si="303"/>
        <v>-2420682.6360002374</v>
      </c>
    </row>
    <row r="19413" spans="1:11">
      <c r="A19413" s="10">
        <v>44445</v>
      </c>
      <c r="B19413" s="10">
        <v>44439</v>
      </c>
      <c r="C19413" t="s">
        <v>7</v>
      </c>
      <c r="D19413" t="s">
        <v>22783</v>
      </c>
      <c r="E19413" t="s">
        <v>22088</v>
      </c>
      <c r="F19413" s="1">
        <v>-13.769</v>
      </c>
      <c r="I19413" s="13">
        <f t="shared" si="303"/>
        <v>-2420696.4050002373</v>
      </c>
    </row>
    <row r="19414" spans="1:11">
      <c r="A19414" s="10">
        <v>44440</v>
      </c>
      <c r="B19414" s="10">
        <v>44439</v>
      </c>
      <c r="C19414" t="s">
        <v>22759</v>
      </c>
      <c r="D19414" t="s">
        <v>22758</v>
      </c>
      <c r="E19414" t="s">
        <v>7414</v>
      </c>
      <c r="F19414" s="1">
        <v>-398.06</v>
      </c>
      <c r="I19414" s="13">
        <f t="shared" si="303"/>
        <v>-2421094.4650002373</v>
      </c>
    </row>
    <row r="19415" spans="1:11">
      <c r="A19415" s="10">
        <v>44440</v>
      </c>
      <c r="B19415" s="10">
        <v>44439</v>
      </c>
      <c r="C19415" t="s">
        <v>857</v>
      </c>
      <c r="D19415" t="s">
        <v>22750</v>
      </c>
      <c r="E19415" t="s">
        <v>22749</v>
      </c>
      <c r="F19415" s="1">
        <v>-1881</v>
      </c>
      <c r="I19415" s="13">
        <f t="shared" si="303"/>
        <v>-2422975.4650002373</v>
      </c>
    </row>
    <row r="19416" spans="1:11">
      <c r="A19416" s="10">
        <v>44439</v>
      </c>
      <c r="B19416" s="10">
        <v>44439</v>
      </c>
      <c r="C19416" t="s">
        <v>578</v>
      </c>
      <c r="E19416" t="s">
        <v>11</v>
      </c>
      <c r="F19416" s="1">
        <v>-49.865000000000002</v>
      </c>
      <c r="I19416" s="13">
        <f t="shared" si="303"/>
        <v>-2423025.3300002376</v>
      </c>
    </row>
    <row r="19417" spans="1:11">
      <c r="A19417" s="10">
        <v>44439</v>
      </c>
      <c r="B19417" s="10">
        <v>44439</v>
      </c>
      <c r="C19417" t="s">
        <v>572</v>
      </c>
      <c r="E19417" t="s">
        <v>11</v>
      </c>
      <c r="F19417" s="1">
        <v>-29.899000000000001</v>
      </c>
      <c r="I19417" s="13">
        <f t="shared" si="303"/>
        <v>-2423055.2290002378</v>
      </c>
    </row>
    <row r="19418" spans="1:11">
      <c r="A19418" s="10">
        <v>44439</v>
      </c>
      <c r="B19418" s="10">
        <v>44439</v>
      </c>
      <c r="C19418" t="s">
        <v>573</v>
      </c>
      <c r="E19418" t="s">
        <v>11</v>
      </c>
      <c r="F19418" s="1">
        <v>-53.015000000000001</v>
      </c>
      <c r="I19418" s="13">
        <f t="shared" si="303"/>
        <v>-2423108.2440002379</v>
      </c>
    </row>
    <row r="19419" spans="1:11">
      <c r="A19419" s="10">
        <v>44439</v>
      </c>
      <c r="B19419" s="10">
        <v>44439</v>
      </c>
      <c r="C19419" t="s">
        <v>570</v>
      </c>
      <c r="E19419" t="s">
        <v>11</v>
      </c>
      <c r="F19419" s="1">
        <v>-34.451000000000001</v>
      </c>
      <c r="I19419" s="13">
        <f t="shared" si="303"/>
        <v>-2423142.6950002378</v>
      </c>
    </row>
    <row r="19420" spans="1:11">
      <c r="A19420" s="10">
        <v>44439</v>
      </c>
      <c r="B19420" s="10">
        <v>44439</v>
      </c>
      <c r="C19420" t="s">
        <v>569</v>
      </c>
      <c r="E19420" t="s">
        <v>11</v>
      </c>
      <c r="F19420" s="1">
        <v>-20.527999999999999</v>
      </c>
      <c r="I19420" s="13">
        <f t="shared" si="303"/>
        <v>-2423163.2230002377</v>
      </c>
    </row>
    <row r="19421" spans="1:11">
      <c r="A19421" s="10">
        <v>44439</v>
      </c>
      <c r="B19421" s="10">
        <v>44439</v>
      </c>
      <c r="C19421" t="s">
        <v>577</v>
      </c>
      <c r="E19421" t="s">
        <v>11</v>
      </c>
      <c r="F19421" s="1">
        <v>-62.475000000000001</v>
      </c>
      <c r="I19421" s="13">
        <f t="shared" si="303"/>
        <v>-2423225.6980002378</v>
      </c>
    </row>
    <row r="19422" spans="1:11">
      <c r="A19422" s="10">
        <v>44439</v>
      </c>
      <c r="B19422" s="10">
        <v>44439</v>
      </c>
      <c r="C19422" t="s">
        <v>571</v>
      </c>
      <c r="E19422" t="s">
        <v>11</v>
      </c>
      <c r="F19422" s="1">
        <v>-18.385999999999999</v>
      </c>
      <c r="I19422" s="13">
        <f t="shared" si="303"/>
        <v>-2423244.0840002378</v>
      </c>
    </row>
    <row r="19423" spans="1:11">
      <c r="A19423" s="10">
        <v>44439</v>
      </c>
      <c r="B19423" s="10">
        <v>44439</v>
      </c>
      <c r="C19423" t="s">
        <v>574</v>
      </c>
      <c r="E19423" t="s">
        <v>11</v>
      </c>
      <c r="F19423" s="1">
        <v>-19.527000000000001</v>
      </c>
      <c r="I19423" s="13">
        <f t="shared" si="303"/>
        <v>-2423263.6110002375</v>
      </c>
    </row>
    <row r="19424" spans="1:11">
      <c r="A19424" s="10">
        <v>44439</v>
      </c>
      <c r="B19424" s="10">
        <v>44439</v>
      </c>
      <c r="C19424" t="s">
        <v>616</v>
      </c>
      <c r="E19424" t="s">
        <v>11</v>
      </c>
      <c r="F19424" s="1">
        <v>-18.007999999999999</v>
      </c>
      <c r="I19424" s="13">
        <f t="shared" si="303"/>
        <v>-2423281.6190002374</v>
      </c>
    </row>
    <row r="19425" spans="1:11">
      <c r="A19425" s="10">
        <v>44439</v>
      </c>
      <c r="B19425" s="10">
        <v>44439</v>
      </c>
      <c r="C19425" t="s">
        <v>618</v>
      </c>
      <c r="E19425" t="s">
        <v>11</v>
      </c>
      <c r="F19425" s="1">
        <v>-14.222</v>
      </c>
      <c r="I19425" s="13">
        <f t="shared" si="303"/>
        <v>-2423295.8410002375</v>
      </c>
    </row>
    <row r="19426" spans="1:11">
      <c r="A19426" s="10">
        <v>44439</v>
      </c>
      <c r="B19426" s="10">
        <v>44439</v>
      </c>
      <c r="C19426" t="s">
        <v>617</v>
      </c>
      <c r="E19426" t="s">
        <v>11</v>
      </c>
      <c r="F19426" s="1">
        <v>-11.9</v>
      </c>
      <c r="I19426" s="13">
        <f t="shared" si="303"/>
        <v>-2423307.7410002374</v>
      </c>
    </row>
    <row r="19427" spans="1:11">
      <c r="A19427" s="10">
        <v>44438</v>
      </c>
      <c r="B19427" s="10">
        <v>44439</v>
      </c>
      <c r="C19427" t="s">
        <v>22732</v>
      </c>
      <c r="D19427" t="s">
        <v>22731</v>
      </c>
      <c r="E19427" t="s">
        <v>11</v>
      </c>
      <c r="G19427" s="1">
        <v>130000</v>
      </c>
      <c r="I19427" s="13">
        <f t="shared" si="303"/>
        <v>-2293307.7410002374</v>
      </c>
    </row>
    <row r="19428" spans="1:11">
      <c r="A19428" s="10">
        <v>44438</v>
      </c>
      <c r="B19428" s="10">
        <v>44439</v>
      </c>
      <c r="C19428" t="s">
        <v>5901</v>
      </c>
      <c r="D19428" t="s">
        <v>1944</v>
      </c>
      <c r="E19428" t="s">
        <v>11</v>
      </c>
      <c r="G19428" s="1">
        <v>30000</v>
      </c>
      <c r="I19428" s="13">
        <f t="shared" si="303"/>
        <v>-2263307.7410002374</v>
      </c>
    </row>
    <row r="19429" spans="1:11">
      <c r="A19429" s="10">
        <v>44438</v>
      </c>
      <c r="B19429" s="10">
        <v>44439</v>
      </c>
      <c r="C19429" t="s">
        <v>22727</v>
      </c>
      <c r="D19429" t="s">
        <v>39</v>
      </c>
      <c r="E19429" t="s">
        <v>11</v>
      </c>
      <c r="G19429" s="1">
        <v>22000</v>
      </c>
      <c r="I19429" s="13">
        <f t="shared" si="303"/>
        <v>-2241307.7410002374</v>
      </c>
    </row>
    <row r="19430" spans="1:11">
      <c r="A19430" s="10">
        <v>44438</v>
      </c>
      <c r="B19430" s="10">
        <v>44439</v>
      </c>
      <c r="C19430" t="s">
        <v>3721</v>
      </c>
      <c r="E19430" t="s">
        <v>11</v>
      </c>
      <c r="G19430" s="1">
        <v>751.35400000000004</v>
      </c>
      <c r="I19430" s="13">
        <f t="shared" si="303"/>
        <v>-2240556.3870002376</v>
      </c>
    </row>
    <row r="19431" spans="1:11">
      <c r="A19431" s="10">
        <v>44438</v>
      </c>
      <c r="B19431" s="10">
        <v>44439</v>
      </c>
      <c r="C19431" t="s">
        <v>22726</v>
      </c>
      <c r="D19431" t="s">
        <v>1380</v>
      </c>
      <c r="E19431" t="s">
        <v>11</v>
      </c>
      <c r="G19431" s="1">
        <v>26000</v>
      </c>
      <c r="I19431" s="13">
        <f t="shared" si="303"/>
        <v>-2214556.3870002376</v>
      </c>
    </row>
    <row r="19432" spans="1:11">
      <c r="A19432" s="15">
        <v>44438</v>
      </c>
      <c r="B19432" s="15">
        <v>44439</v>
      </c>
      <c r="C19432" s="16" t="s">
        <v>22725</v>
      </c>
      <c r="D19432" s="16" t="s">
        <v>2660</v>
      </c>
      <c r="E19432" s="16" t="s">
        <v>11</v>
      </c>
      <c r="F19432" s="17"/>
      <c r="G19432" s="17">
        <v>38000</v>
      </c>
      <c r="H19432" s="16"/>
      <c r="I19432" s="13">
        <f t="shared" si="303"/>
        <v>-2176556.3870002376</v>
      </c>
      <c r="K19432" s="1">
        <v>2178937.801</v>
      </c>
    </row>
    <row r="19433" spans="1:11">
      <c r="A19433" s="10">
        <v>44445</v>
      </c>
      <c r="B19433" s="10">
        <v>44440</v>
      </c>
      <c r="C19433" t="s">
        <v>7</v>
      </c>
      <c r="D19433" t="s">
        <v>22830</v>
      </c>
      <c r="E19433" t="s">
        <v>22798</v>
      </c>
      <c r="F19433" s="1">
        <v>-7.6</v>
      </c>
      <c r="I19433" s="13">
        <f t="shared" si="303"/>
        <v>-2176563.9870002377</v>
      </c>
    </row>
    <row r="19434" spans="1:11">
      <c r="A19434" s="10">
        <v>44445</v>
      </c>
      <c r="B19434" s="10">
        <v>44440</v>
      </c>
      <c r="C19434" t="s">
        <v>33</v>
      </c>
      <c r="D19434" t="s">
        <v>22825</v>
      </c>
      <c r="E19434" t="s">
        <v>22824</v>
      </c>
      <c r="F19434" s="1">
        <v>-51.64</v>
      </c>
      <c r="I19434" s="13">
        <f t="shared" si="303"/>
        <v>-2176615.6270002378</v>
      </c>
    </row>
    <row r="19435" spans="1:11">
      <c r="A19435" s="10">
        <v>44445</v>
      </c>
      <c r="B19435" s="10">
        <v>44440</v>
      </c>
      <c r="C19435" t="s">
        <v>60</v>
      </c>
      <c r="D19435" t="s">
        <v>22806</v>
      </c>
      <c r="E19435" t="s">
        <v>22792</v>
      </c>
      <c r="F19435" s="1">
        <v>-10</v>
      </c>
      <c r="I19435" s="13">
        <f t="shared" si="303"/>
        <v>-2176625.6270002378</v>
      </c>
    </row>
    <row r="19436" spans="1:11">
      <c r="A19436" s="10">
        <v>44445</v>
      </c>
      <c r="B19436" s="10">
        <v>44440</v>
      </c>
      <c r="C19436" t="s">
        <v>96</v>
      </c>
      <c r="D19436" t="s">
        <v>22804</v>
      </c>
      <c r="E19436" t="s">
        <v>22803</v>
      </c>
      <c r="F19436" s="1">
        <v>-30</v>
      </c>
      <c r="I19436" s="13">
        <f t="shared" si="303"/>
        <v>-2176655.6270002378</v>
      </c>
    </row>
    <row r="19437" spans="1:11">
      <c r="A19437" s="10">
        <v>44445</v>
      </c>
      <c r="B19437" s="10">
        <v>44440</v>
      </c>
      <c r="C19437" t="s">
        <v>105</v>
      </c>
      <c r="D19437" t="s">
        <v>22802</v>
      </c>
      <c r="E19437" t="s">
        <v>22801</v>
      </c>
      <c r="F19437" s="1">
        <v>-0.5</v>
      </c>
      <c r="I19437" s="13">
        <f t="shared" si="303"/>
        <v>-2176656.1270002378</v>
      </c>
    </row>
    <row r="19438" spans="1:11">
      <c r="A19438" s="10">
        <v>44445</v>
      </c>
      <c r="B19438" s="10">
        <v>44440</v>
      </c>
      <c r="C19438" t="s">
        <v>60</v>
      </c>
      <c r="D19438" t="s">
        <v>22799</v>
      </c>
      <c r="E19438" t="s">
        <v>22798</v>
      </c>
      <c r="F19438" s="1">
        <v>-10</v>
      </c>
      <c r="I19438" s="13">
        <f t="shared" si="303"/>
        <v>-2176666.1270002378</v>
      </c>
    </row>
    <row r="19439" spans="1:11">
      <c r="A19439" s="10">
        <v>44445</v>
      </c>
      <c r="B19439" s="10">
        <v>44440</v>
      </c>
      <c r="C19439" t="s">
        <v>96</v>
      </c>
      <c r="D19439" t="s">
        <v>22797</v>
      </c>
      <c r="E19439" t="s">
        <v>22796</v>
      </c>
      <c r="F19439" s="1">
        <v>-30</v>
      </c>
      <c r="I19439" s="13">
        <f t="shared" si="303"/>
        <v>-2176696.1270002378</v>
      </c>
    </row>
    <row r="19440" spans="1:11">
      <c r="A19440" s="10">
        <v>44445</v>
      </c>
      <c r="B19440" s="10">
        <v>44440</v>
      </c>
      <c r="C19440" t="s">
        <v>7</v>
      </c>
      <c r="D19440" t="s">
        <v>22794</v>
      </c>
      <c r="E19440" t="s">
        <v>22539</v>
      </c>
      <c r="F19440" s="1">
        <v>-19.396000000000001</v>
      </c>
      <c r="I19440" s="13">
        <f t="shared" si="303"/>
        <v>-2176715.523000238</v>
      </c>
    </row>
    <row r="19441" spans="1:9">
      <c r="A19441" s="10">
        <v>44445</v>
      </c>
      <c r="B19441" s="10">
        <v>44440</v>
      </c>
      <c r="C19441" t="s">
        <v>7</v>
      </c>
      <c r="D19441" t="s">
        <v>22793</v>
      </c>
      <c r="E19441" t="s">
        <v>22792</v>
      </c>
      <c r="F19441" s="1">
        <v>-7.6</v>
      </c>
      <c r="I19441" s="13">
        <f t="shared" si="303"/>
        <v>-2176723.1230002381</v>
      </c>
    </row>
    <row r="19442" spans="1:9">
      <c r="A19442" s="10">
        <v>44445</v>
      </c>
      <c r="B19442" s="10">
        <v>44440</v>
      </c>
      <c r="C19442" t="s">
        <v>33</v>
      </c>
      <c r="D19442" t="s">
        <v>22789</v>
      </c>
      <c r="E19442" t="s">
        <v>22788</v>
      </c>
      <c r="F19442" s="1">
        <v>-102.08199999999999</v>
      </c>
      <c r="I19442" s="13">
        <f t="shared" si="303"/>
        <v>-2176825.205000238</v>
      </c>
    </row>
    <row r="19443" spans="1:9">
      <c r="A19443" s="10">
        <v>44445</v>
      </c>
      <c r="B19443" s="10">
        <v>44440</v>
      </c>
      <c r="C19443" t="s">
        <v>7</v>
      </c>
      <c r="D19443" t="s">
        <v>22787</v>
      </c>
      <c r="E19443" t="s">
        <v>22753</v>
      </c>
      <c r="F19443" s="1">
        <v>-9.8119999999999994</v>
      </c>
      <c r="I19443" s="13">
        <f t="shared" si="303"/>
        <v>-2176835.0170002379</v>
      </c>
    </row>
    <row r="19444" spans="1:9">
      <c r="A19444" s="10">
        <v>44445</v>
      </c>
      <c r="B19444" s="10">
        <v>44440</v>
      </c>
      <c r="C19444" t="s">
        <v>105</v>
      </c>
      <c r="D19444" t="s">
        <v>22786</v>
      </c>
      <c r="E19444" t="s">
        <v>22785</v>
      </c>
      <c r="F19444" s="1">
        <v>-0.5</v>
      </c>
      <c r="I19444" s="13">
        <f t="shared" si="303"/>
        <v>-2176835.5170002379</v>
      </c>
    </row>
    <row r="19445" spans="1:9">
      <c r="A19445" s="10">
        <v>44441</v>
      </c>
      <c r="B19445" s="10">
        <v>44440</v>
      </c>
      <c r="C19445" t="s">
        <v>452</v>
      </c>
      <c r="D19445" t="s">
        <v>1346</v>
      </c>
      <c r="E19445" t="s">
        <v>11</v>
      </c>
      <c r="F19445" s="1">
        <v>-0.59499999999999997</v>
      </c>
      <c r="I19445" s="13">
        <f t="shared" si="303"/>
        <v>-2176836.1120002382</v>
      </c>
    </row>
    <row r="19446" spans="1:9">
      <c r="A19446" s="10">
        <v>44441</v>
      </c>
      <c r="B19446" s="10">
        <v>44440</v>
      </c>
      <c r="C19446" t="s">
        <v>12249</v>
      </c>
      <c r="D19446" t="s">
        <v>22774</v>
      </c>
      <c r="E19446" t="s">
        <v>11</v>
      </c>
      <c r="F19446" s="1">
        <v>-0.59499999999999997</v>
      </c>
      <c r="I19446" s="13">
        <f t="shared" si="303"/>
        <v>-2176836.7070002384</v>
      </c>
    </row>
    <row r="19447" spans="1:9">
      <c r="A19447" s="10">
        <v>44441</v>
      </c>
      <c r="B19447" s="10">
        <v>44440</v>
      </c>
      <c r="C19447" t="s">
        <v>22773</v>
      </c>
      <c r="D19447" t="s">
        <v>22772</v>
      </c>
      <c r="E19447" t="s">
        <v>4373</v>
      </c>
      <c r="F19447" s="1">
        <v>-198000</v>
      </c>
      <c r="I19447" s="13">
        <f t="shared" si="303"/>
        <v>-2374836.7070002384</v>
      </c>
    </row>
    <row r="19448" spans="1:9">
      <c r="A19448" s="10">
        <v>44441</v>
      </c>
      <c r="B19448" s="10">
        <v>44440</v>
      </c>
      <c r="C19448" t="s">
        <v>31</v>
      </c>
      <c r="D19448" t="s">
        <v>22772</v>
      </c>
      <c r="E19448" t="s">
        <v>4373</v>
      </c>
      <c r="F19448" s="1">
        <v>-1.7849999999999999</v>
      </c>
      <c r="I19448" s="13">
        <f t="shared" si="303"/>
        <v>-2374838.4920002385</v>
      </c>
    </row>
    <row r="19449" spans="1:9">
      <c r="A19449" s="10">
        <v>44441</v>
      </c>
      <c r="B19449" s="10">
        <v>44440</v>
      </c>
      <c r="C19449" t="s">
        <v>22771</v>
      </c>
      <c r="D19449" t="s">
        <v>16537</v>
      </c>
      <c r="E19449" t="s">
        <v>11</v>
      </c>
      <c r="F19449" s="1">
        <v>-20148.271000000001</v>
      </c>
      <c r="I19449" s="13">
        <f t="shared" si="303"/>
        <v>-2394986.7630002387</v>
      </c>
    </row>
    <row r="19450" spans="1:9">
      <c r="A19450" s="10">
        <v>44441</v>
      </c>
      <c r="B19450" s="10">
        <v>44440</v>
      </c>
      <c r="C19450" t="s">
        <v>22770</v>
      </c>
      <c r="D19450" t="s">
        <v>22769</v>
      </c>
      <c r="E19450" t="s">
        <v>198</v>
      </c>
      <c r="F19450" s="1">
        <v>-50</v>
      </c>
      <c r="I19450" s="13">
        <f t="shared" si="303"/>
        <v>-2395036.7630002387</v>
      </c>
    </row>
    <row r="19451" spans="1:9">
      <c r="A19451" s="10">
        <v>44441</v>
      </c>
      <c r="B19451" s="10">
        <v>44440</v>
      </c>
      <c r="C19451" t="s">
        <v>22768</v>
      </c>
      <c r="D19451" t="s">
        <v>22767</v>
      </c>
      <c r="E19451" t="s">
        <v>57</v>
      </c>
      <c r="F19451" s="1">
        <v>-139689.467</v>
      </c>
      <c r="I19451" s="13">
        <f t="shared" si="303"/>
        <v>-2534726.2300002389</v>
      </c>
    </row>
    <row r="19452" spans="1:9">
      <c r="A19452" s="10">
        <v>44441</v>
      </c>
      <c r="B19452" s="10">
        <v>44440</v>
      </c>
      <c r="C19452" t="s">
        <v>22766</v>
      </c>
      <c r="D19452" t="s">
        <v>16407</v>
      </c>
      <c r="E19452" t="s">
        <v>22765</v>
      </c>
      <c r="F19452" s="1">
        <v>-95.043000000000006</v>
      </c>
      <c r="I19452" s="13">
        <f t="shared" si="303"/>
        <v>-2534821.2730002389</v>
      </c>
    </row>
    <row r="19453" spans="1:9">
      <c r="A19453" s="10">
        <v>44441</v>
      </c>
      <c r="B19453" s="10">
        <v>44440</v>
      </c>
      <c r="C19453" t="s">
        <v>22764</v>
      </c>
      <c r="D19453" t="s">
        <v>16209</v>
      </c>
      <c r="E19453" t="s">
        <v>198</v>
      </c>
      <c r="F19453" s="1">
        <v>-50</v>
      </c>
      <c r="I19453" s="13">
        <f t="shared" si="303"/>
        <v>-2534871.2730002389</v>
      </c>
    </row>
    <row r="19454" spans="1:9">
      <c r="A19454" s="10">
        <v>44441</v>
      </c>
      <c r="B19454" s="10">
        <v>44440</v>
      </c>
      <c r="C19454" t="s">
        <v>452</v>
      </c>
      <c r="D19454" t="s">
        <v>2669</v>
      </c>
      <c r="E19454" t="s">
        <v>11</v>
      </c>
      <c r="F19454" s="1">
        <v>-0.59499999999999997</v>
      </c>
      <c r="I19454" s="13">
        <f t="shared" si="303"/>
        <v>-2534871.8680002391</v>
      </c>
    </row>
    <row r="19455" spans="1:9">
      <c r="A19455" s="10">
        <v>44441</v>
      </c>
      <c r="B19455" s="10">
        <v>44440</v>
      </c>
      <c r="C19455" t="s">
        <v>22762</v>
      </c>
      <c r="E19455" t="s">
        <v>100</v>
      </c>
      <c r="F19455" s="1">
        <v>-10867.996999999999</v>
      </c>
      <c r="I19455" s="13">
        <f t="shared" si="303"/>
        <v>-2545739.8650002391</v>
      </c>
    </row>
    <row r="19456" spans="1:9">
      <c r="A19456" s="10">
        <v>44441</v>
      </c>
      <c r="B19456" s="10">
        <v>44440</v>
      </c>
      <c r="C19456" t="s">
        <v>101</v>
      </c>
      <c r="E19456" t="s">
        <v>11</v>
      </c>
      <c r="F19456" s="1">
        <v>-9.52</v>
      </c>
      <c r="I19456" s="13">
        <f t="shared" si="303"/>
        <v>-2545749.3850002391</v>
      </c>
    </row>
    <row r="19457" spans="1:11">
      <c r="A19457" s="10">
        <v>44441</v>
      </c>
      <c r="B19457" s="10">
        <v>44440</v>
      </c>
      <c r="C19457" t="s">
        <v>22761</v>
      </c>
      <c r="D19457" t="s">
        <v>22760</v>
      </c>
      <c r="E19457" t="s">
        <v>198</v>
      </c>
      <c r="F19457" s="1">
        <v>-50</v>
      </c>
      <c r="I19457" s="13">
        <f t="shared" si="303"/>
        <v>-2545799.3850002391</v>
      </c>
    </row>
    <row r="19458" spans="1:11">
      <c r="A19458" s="10">
        <v>44441</v>
      </c>
      <c r="B19458" s="10">
        <v>44440</v>
      </c>
      <c r="C19458" t="s">
        <v>452</v>
      </c>
      <c r="D19458" t="s">
        <v>37</v>
      </c>
      <c r="E19458" t="s">
        <v>11</v>
      </c>
      <c r="F19458" s="1">
        <v>-0.59499999999999997</v>
      </c>
      <c r="I19458" s="13">
        <f t="shared" si="303"/>
        <v>-2545799.9800002393</v>
      </c>
    </row>
    <row r="19459" spans="1:11">
      <c r="A19459" s="15">
        <v>44439</v>
      </c>
      <c r="B19459" s="15">
        <v>44440</v>
      </c>
      <c r="C19459" s="16" t="s">
        <v>22738</v>
      </c>
      <c r="D19459" s="16" t="s">
        <v>22737</v>
      </c>
      <c r="E19459" s="16" t="s">
        <v>11</v>
      </c>
      <c r="F19459" s="17"/>
      <c r="G19459" s="17">
        <v>10500</v>
      </c>
      <c r="H19459" s="16"/>
      <c r="I19459" s="13">
        <f t="shared" ref="I19459:I19522" si="304">I19458+F19459+G19459</f>
        <v>-2535299.9800002393</v>
      </c>
      <c r="K19459" s="1">
        <v>2537681.3939999999</v>
      </c>
    </row>
    <row r="19460" spans="1:11">
      <c r="A19460" s="10">
        <v>44445</v>
      </c>
      <c r="B19460" s="10">
        <v>44441</v>
      </c>
      <c r="C19460" t="s">
        <v>60</v>
      </c>
      <c r="D19460" t="s">
        <v>22829</v>
      </c>
      <c r="E19460" t="s">
        <v>22753</v>
      </c>
      <c r="F19460" s="1">
        <v>-10</v>
      </c>
      <c r="I19460" s="13">
        <f t="shared" si="304"/>
        <v>-2535309.9800002393</v>
      </c>
    </row>
    <row r="19461" spans="1:11">
      <c r="A19461" s="10">
        <v>44445</v>
      </c>
      <c r="B19461" s="10">
        <v>44441</v>
      </c>
      <c r="C19461" t="s">
        <v>60</v>
      </c>
      <c r="D19461" t="s">
        <v>22826</v>
      </c>
      <c r="E19461" t="s">
        <v>22753</v>
      </c>
      <c r="F19461" s="1">
        <v>-10</v>
      </c>
      <c r="I19461" s="13">
        <f t="shared" si="304"/>
        <v>-2535319.9800002393</v>
      </c>
    </row>
    <row r="19462" spans="1:11">
      <c r="A19462" s="10">
        <v>44445</v>
      </c>
      <c r="B19462" s="10">
        <v>44441</v>
      </c>
      <c r="C19462" t="s">
        <v>4337</v>
      </c>
      <c r="D19462" t="s">
        <v>22809</v>
      </c>
      <c r="E19462" t="s">
        <v>22808</v>
      </c>
      <c r="F19462" s="1">
        <v>-202.07</v>
      </c>
      <c r="I19462" s="13">
        <f t="shared" si="304"/>
        <v>-2535522.0500002392</v>
      </c>
    </row>
    <row r="19463" spans="1:11">
      <c r="A19463" s="10">
        <v>44445</v>
      </c>
      <c r="B19463" s="10">
        <v>44441</v>
      </c>
      <c r="C19463" t="s">
        <v>60</v>
      </c>
      <c r="D19463" t="s">
        <v>22807</v>
      </c>
      <c r="E19463" t="s">
        <v>22539</v>
      </c>
      <c r="F19463" s="1">
        <v>-10</v>
      </c>
      <c r="I19463" s="13">
        <f t="shared" si="304"/>
        <v>-2535532.0500002392</v>
      </c>
    </row>
    <row r="19464" spans="1:11">
      <c r="A19464" s="10">
        <v>44445</v>
      </c>
      <c r="B19464" s="10">
        <v>44441</v>
      </c>
      <c r="C19464" t="s">
        <v>60</v>
      </c>
      <c r="D19464" t="s">
        <v>22805</v>
      </c>
      <c r="E19464" t="s">
        <v>22539</v>
      </c>
      <c r="F19464" s="1">
        <v>-10</v>
      </c>
      <c r="I19464" s="13">
        <f t="shared" si="304"/>
        <v>-2535542.0500002392</v>
      </c>
    </row>
    <row r="19465" spans="1:11">
      <c r="A19465" s="10">
        <v>44445</v>
      </c>
      <c r="B19465" s="10">
        <v>44441</v>
      </c>
      <c r="C19465" t="s">
        <v>7</v>
      </c>
      <c r="D19465" t="s">
        <v>22795</v>
      </c>
      <c r="E19465" t="s">
        <v>22753</v>
      </c>
      <c r="F19465" s="1">
        <v>-23.452999999999999</v>
      </c>
      <c r="I19465" s="13">
        <f t="shared" si="304"/>
        <v>-2535565.5030002394</v>
      </c>
    </row>
    <row r="19466" spans="1:11">
      <c r="A19466" s="10">
        <v>44445</v>
      </c>
      <c r="B19466" s="10">
        <v>44441</v>
      </c>
      <c r="C19466" t="s">
        <v>4337</v>
      </c>
      <c r="D19466" t="s">
        <v>22791</v>
      </c>
      <c r="E19466" t="s">
        <v>22790</v>
      </c>
      <c r="F19466" s="1">
        <v>-103.434</v>
      </c>
      <c r="I19466" s="13">
        <f t="shared" si="304"/>
        <v>-2535668.9370002393</v>
      </c>
    </row>
    <row r="19467" spans="1:11">
      <c r="A19467" s="10">
        <v>44445</v>
      </c>
      <c r="B19467" s="10">
        <v>44441</v>
      </c>
      <c r="C19467" t="s">
        <v>7</v>
      </c>
      <c r="D19467" t="s">
        <v>22784</v>
      </c>
      <c r="E19467" t="s">
        <v>22539</v>
      </c>
      <c r="F19467" s="1">
        <v>-42.192999999999998</v>
      </c>
      <c r="I19467" s="13">
        <f t="shared" si="304"/>
        <v>-2535711.1300002392</v>
      </c>
    </row>
    <row r="19468" spans="1:11">
      <c r="A19468" s="10">
        <v>44442</v>
      </c>
      <c r="B19468" s="10">
        <v>44441</v>
      </c>
      <c r="C19468" t="s">
        <v>22782</v>
      </c>
      <c r="D19468" t="s">
        <v>22781</v>
      </c>
      <c r="E19468" t="s">
        <v>21321</v>
      </c>
      <c r="F19468" s="1">
        <v>-2200.1790000000001</v>
      </c>
      <c r="I19468" s="13">
        <f t="shared" si="304"/>
        <v>-2537911.3090002392</v>
      </c>
    </row>
    <row r="19469" spans="1:11">
      <c r="A19469" s="10">
        <v>44442</v>
      </c>
      <c r="B19469" s="10">
        <v>44441</v>
      </c>
      <c r="C19469" t="s">
        <v>12249</v>
      </c>
      <c r="D19469" t="s">
        <v>22779</v>
      </c>
      <c r="E19469" t="s">
        <v>11</v>
      </c>
      <c r="F19469" s="1">
        <v>-0.59499999999999997</v>
      </c>
      <c r="I19469" s="13">
        <f t="shared" si="304"/>
        <v>-2537911.9040002394</v>
      </c>
    </row>
    <row r="19470" spans="1:11">
      <c r="A19470" s="10">
        <v>44442</v>
      </c>
      <c r="B19470" s="10">
        <v>44441</v>
      </c>
      <c r="C19470" t="s">
        <v>857</v>
      </c>
      <c r="D19470" t="s">
        <v>22778</v>
      </c>
      <c r="E19470" t="s">
        <v>22777</v>
      </c>
      <c r="F19470" s="1">
        <v>-272.39999999999998</v>
      </c>
      <c r="I19470" s="13">
        <f t="shared" si="304"/>
        <v>-2538184.3040002394</v>
      </c>
    </row>
    <row r="19471" spans="1:11">
      <c r="A19471" s="10">
        <v>44442</v>
      </c>
      <c r="B19471" s="10">
        <v>44441</v>
      </c>
      <c r="C19471" t="s">
        <v>7</v>
      </c>
      <c r="E19471" t="s">
        <v>11</v>
      </c>
      <c r="F19471" s="1">
        <v>-3.8</v>
      </c>
      <c r="I19471" s="13">
        <f t="shared" si="304"/>
        <v>-2538188.1040002392</v>
      </c>
    </row>
    <row r="19472" spans="1:11">
      <c r="A19472" s="10">
        <v>44442</v>
      </c>
      <c r="B19472" s="10">
        <v>44441</v>
      </c>
      <c r="C19472" t="s">
        <v>452</v>
      </c>
      <c r="D19472" t="s">
        <v>2022</v>
      </c>
      <c r="E19472" t="s">
        <v>11</v>
      </c>
      <c r="F19472" s="1">
        <v>-0.59499999999999997</v>
      </c>
      <c r="I19472" s="13">
        <f t="shared" si="304"/>
        <v>-2538188.6990002394</v>
      </c>
    </row>
    <row r="19473" spans="1:11">
      <c r="A19473" s="10">
        <v>44442</v>
      </c>
      <c r="B19473" s="10">
        <v>44441</v>
      </c>
      <c r="E19473" t="s">
        <v>11</v>
      </c>
      <c r="F19473" s="1">
        <v>-20</v>
      </c>
      <c r="I19473" s="13">
        <f t="shared" si="304"/>
        <v>-2538208.6990002394</v>
      </c>
    </row>
    <row r="19474" spans="1:11">
      <c r="A19474" s="10">
        <v>44442</v>
      </c>
      <c r="B19474" s="10">
        <v>44441</v>
      </c>
      <c r="C19474" t="s">
        <v>22742</v>
      </c>
      <c r="E19474" t="s">
        <v>11</v>
      </c>
      <c r="F19474" s="1">
        <v>-16</v>
      </c>
      <c r="I19474" s="13">
        <f t="shared" si="304"/>
        <v>-2538224.6990002394</v>
      </c>
    </row>
    <row r="19475" spans="1:11">
      <c r="A19475" s="15">
        <v>44440</v>
      </c>
      <c r="B19475" s="15">
        <v>44441</v>
      </c>
      <c r="C19475" s="16" t="s">
        <v>3721</v>
      </c>
      <c r="D19475" s="16"/>
      <c r="E19475" s="16" t="s">
        <v>11</v>
      </c>
      <c r="F19475" s="17"/>
      <c r="G19475" s="17">
        <v>2343.9</v>
      </c>
      <c r="H19475" s="16"/>
      <c r="I19475" s="13">
        <f t="shared" si="304"/>
        <v>-2535880.7990002395</v>
      </c>
      <c r="K19475" s="1">
        <v>2538262.213</v>
      </c>
    </row>
    <row r="19476" spans="1:11">
      <c r="A19476" s="10">
        <v>44445</v>
      </c>
      <c r="B19476" s="10">
        <v>44442</v>
      </c>
      <c r="C19476" t="s">
        <v>184</v>
      </c>
      <c r="E19476" t="s">
        <v>11</v>
      </c>
      <c r="F19476" s="1">
        <v>-10</v>
      </c>
      <c r="I19476" s="13">
        <f t="shared" si="304"/>
        <v>-2535890.7990002395</v>
      </c>
    </row>
    <row r="19477" spans="1:11">
      <c r="A19477" s="10">
        <v>44445</v>
      </c>
      <c r="B19477" s="10">
        <v>44442</v>
      </c>
      <c r="C19477" t="s">
        <v>7</v>
      </c>
      <c r="E19477" t="s">
        <v>11</v>
      </c>
      <c r="F19477" s="1">
        <v>-1.9</v>
      </c>
      <c r="I19477" s="13">
        <f t="shared" si="304"/>
        <v>-2535892.6990002394</v>
      </c>
    </row>
    <row r="19478" spans="1:11">
      <c r="A19478" s="10">
        <v>44445</v>
      </c>
      <c r="B19478" s="10">
        <v>44442</v>
      </c>
      <c r="C19478" t="s">
        <v>22823</v>
      </c>
      <c r="D19478" t="s">
        <v>22822</v>
      </c>
      <c r="E19478" t="s">
        <v>18840</v>
      </c>
      <c r="F19478" s="1">
        <v>-934.15499999999997</v>
      </c>
      <c r="I19478" s="13">
        <f t="shared" si="304"/>
        <v>-2536826.8540002392</v>
      </c>
    </row>
    <row r="19479" spans="1:11">
      <c r="A19479" s="10">
        <v>44445</v>
      </c>
      <c r="B19479" s="10">
        <v>44442</v>
      </c>
      <c r="C19479" t="s">
        <v>22821</v>
      </c>
      <c r="D19479" t="s">
        <v>22820</v>
      </c>
      <c r="E19479" t="s">
        <v>22810</v>
      </c>
      <c r="F19479" s="1">
        <v>-2114.585</v>
      </c>
      <c r="I19479" s="13">
        <f t="shared" si="304"/>
        <v>-2538941.4390002391</v>
      </c>
    </row>
    <row r="19480" spans="1:11">
      <c r="A19480" s="10">
        <v>44445</v>
      </c>
      <c r="B19480" s="10">
        <v>44442</v>
      </c>
      <c r="C19480" t="s">
        <v>31</v>
      </c>
      <c r="D19480" t="s">
        <v>22820</v>
      </c>
      <c r="E19480" t="s">
        <v>22810</v>
      </c>
      <c r="F19480" s="1">
        <v>-1.7849999999999999</v>
      </c>
      <c r="I19480" s="13">
        <f t="shared" si="304"/>
        <v>-2538943.2240002393</v>
      </c>
    </row>
    <row r="19481" spans="1:11">
      <c r="A19481" s="10">
        <v>44445</v>
      </c>
      <c r="B19481" s="10">
        <v>44442</v>
      </c>
      <c r="C19481" t="s">
        <v>22819</v>
      </c>
      <c r="D19481" t="s">
        <v>22818</v>
      </c>
      <c r="E19481" t="s">
        <v>22817</v>
      </c>
      <c r="F19481" s="1">
        <v>-9830.9979999999996</v>
      </c>
      <c r="I19481" s="13">
        <f t="shared" si="304"/>
        <v>-2548774.2220002394</v>
      </c>
    </row>
    <row r="19482" spans="1:11">
      <c r="A19482" s="10">
        <v>44445</v>
      </c>
      <c r="B19482" s="10">
        <v>44442</v>
      </c>
      <c r="C19482" t="s">
        <v>22816</v>
      </c>
      <c r="D19482" t="s">
        <v>22815</v>
      </c>
      <c r="E19482" t="s">
        <v>12793</v>
      </c>
      <c r="F19482" s="1">
        <v>-7658.2439999999997</v>
      </c>
      <c r="I19482" s="13">
        <f t="shared" si="304"/>
        <v>-2556432.4660002394</v>
      </c>
    </row>
    <row r="19483" spans="1:11">
      <c r="A19483" s="10">
        <v>44445</v>
      </c>
      <c r="B19483" s="10">
        <v>44442</v>
      </c>
      <c r="C19483" t="s">
        <v>31</v>
      </c>
      <c r="D19483" t="s">
        <v>22815</v>
      </c>
      <c r="E19483" t="s">
        <v>12793</v>
      </c>
      <c r="F19483" s="1">
        <v>-1.7849999999999999</v>
      </c>
      <c r="I19483" s="13">
        <f t="shared" si="304"/>
        <v>-2556434.2510002395</v>
      </c>
    </row>
    <row r="19484" spans="1:11">
      <c r="A19484" s="10">
        <v>44445</v>
      </c>
      <c r="B19484" s="10">
        <v>44442</v>
      </c>
      <c r="C19484" t="s">
        <v>22814</v>
      </c>
      <c r="D19484" t="s">
        <v>22813</v>
      </c>
      <c r="E19484" t="s">
        <v>3442</v>
      </c>
      <c r="F19484" s="1">
        <v>-26285.094000000001</v>
      </c>
      <c r="I19484" s="13">
        <f t="shared" si="304"/>
        <v>-2582719.3450002396</v>
      </c>
    </row>
    <row r="19485" spans="1:11">
      <c r="A19485" s="10">
        <v>44445</v>
      </c>
      <c r="B19485" s="10">
        <v>44442</v>
      </c>
      <c r="C19485" t="s">
        <v>31</v>
      </c>
      <c r="D19485" t="s">
        <v>22813</v>
      </c>
      <c r="E19485" t="s">
        <v>3442</v>
      </c>
      <c r="F19485" s="1">
        <v>-1.7849999999999999</v>
      </c>
      <c r="I19485" s="13">
        <f t="shared" si="304"/>
        <v>-2582721.1300002397</v>
      </c>
    </row>
    <row r="19486" spans="1:11">
      <c r="A19486" s="10">
        <v>44445</v>
      </c>
      <c r="B19486" s="10">
        <v>44442</v>
      </c>
      <c r="C19486" t="s">
        <v>22812</v>
      </c>
      <c r="D19486" t="s">
        <v>22811</v>
      </c>
      <c r="E19486" t="s">
        <v>22810</v>
      </c>
      <c r="F19486" s="1">
        <v>-1190.4749999999999</v>
      </c>
      <c r="I19486" s="13">
        <f t="shared" si="304"/>
        <v>-2583911.6050002398</v>
      </c>
    </row>
    <row r="19487" spans="1:11">
      <c r="A19487" s="10">
        <v>44445</v>
      </c>
      <c r="B19487" s="10">
        <v>44442</v>
      </c>
      <c r="C19487" t="s">
        <v>31</v>
      </c>
      <c r="D19487" t="s">
        <v>22811</v>
      </c>
      <c r="E19487" t="s">
        <v>22810</v>
      </c>
      <c r="F19487" s="1">
        <v>-1.7849999999999999</v>
      </c>
      <c r="I19487" s="13">
        <f t="shared" si="304"/>
        <v>-2583913.3900002399</v>
      </c>
    </row>
    <row r="19488" spans="1:11">
      <c r="A19488" s="10">
        <v>44441</v>
      </c>
      <c r="B19488" s="10">
        <v>44442</v>
      </c>
      <c r="C19488" t="s">
        <v>22776</v>
      </c>
      <c r="D19488" t="s">
        <v>37</v>
      </c>
      <c r="E19488" t="s">
        <v>11</v>
      </c>
      <c r="G19488" s="1">
        <v>9000</v>
      </c>
      <c r="I19488" s="13">
        <f t="shared" si="304"/>
        <v>-2574913.3900002399</v>
      </c>
    </row>
    <row r="19489" spans="1:11">
      <c r="A19489" s="10">
        <v>44441</v>
      </c>
      <c r="B19489" s="10">
        <v>44442</v>
      </c>
      <c r="C19489" t="s">
        <v>22775</v>
      </c>
      <c r="D19489" t="s">
        <v>22774</v>
      </c>
      <c r="E19489" t="s">
        <v>11</v>
      </c>
      <c r="G19489" s="1">
        <v>300000</v>
      </c>
      <c r="I19489" s="13">
        <f t="shared" si="304"/>
        <v>-2274913.3900002399</v>
      </c>
    </row>
    <row r="19490" spans="1:11">
      <c r="A19490" s="10">
        <v>44441</v>
      </c>
      <c r="B19490" s="10">
        <v>44442</v>
      </c>
      <c r="C19490" t="s">
        <v>22763</v>
      </c>
      <c r="D19490" t="s">
        <v>2669</v>
      </c>
      <c r="E19490" t="s">
        <v>11</v>
      </c>
      <c r="G19490" s="1">
        <v>21000</v>
      </c>
      <c r="I19490" s="13">
        <f t="shared" si="304"/>
        <v>-2253913.3900002399</v>
      </c>
    </row>
    <row r="19491" spans="1:11">
      <c r="A19491" s="15">
        <v>44441</v>
      </c>
      <c r="B19491" s="15">
        <v>44442</v>
      </c>
      <c r="C19491" s="16" t="s">
        <v>15028</v>
      </c>
      <c r="D19491" s="16" t="s">
        <v>1346</v>
      </c>
      <c r="E19491" s="16" t="s">
        <v>11</v>
      </c>
      <c r="F19491" s="17"/>
      <c r="G19491" s="17">
        <v>6000</v>
      </c>
      <c r="H19491" s="16"/>
      <c r="I19491" s="13">
        <f t="shared" si="304"/>
        <v>-2247913.3900002399</v>
      </c>
      <c r="K19491" s="1">
        <v>2250294.804</v>
      </c>
    </row>
    <row r="19492" spans="1:11">
      <c r="A19492" s="10">
        <v>44448</v>
      </c>
      <c r="B19492" s="10">
        <v>44445</v>
      </c>
      <c r="C19492" t="s">
        <v>857</v>
      </c>
      <c r="D19492" t="s">
        <v>22864</v>
      </c>
      <c r="E19492" t="s">
        <v>22863</v>
      </c>
      <c r="F19492" s="1">
        <v>-31.5</v>
      </c>
      <c r="I19492" s="13">
        <f t="shared" si="304"/>
        <v>-2247944.8900002399</v>
      </c>
    </row>
    <row r="19493" spans="1:11">
      <c r="A19493" s="10">
        <v>44447</v>
      </c>
      <c r="B19493" s="10">
        <v>44445</v>
      </c>
      <c r="C19493" t="s">
        <v>105</v>
      </c>
      <c r="D19493" t="s">
        <v>22860</v>
      </c>
      <c r="E19493" t="s">
        <v>22859</v>
      </c>
      <c r="F19493" s="1">
        <v>-0.5</v>
      </c>
      <c r="I19493" s="13">
        <f t="shared" si="304"/>
        <v>-2247945.3900002399</v>
      </c>
    </row>
    <row r="19494" spans="1:11">
      <c r="A19494" s="10">
        <v>44447</v>
      </c>
      <c r="B19494" s="10">
        <v>44445</v>
      </c>
      <c r="C19494" t="s">
        <v>7</v>
      </c>
      <c r="D19494" t="s">
        <v>22853</v>
      </c>
      <c r="E19494" t="s">
        <v>22840</v>
      </c>
      <c r="F19494" s="1">
        <v>-7.6</v>
      </c>
      <c r="I19494" s="13">
        <f t="shared" si="304"/>
        <v>-2247952.99000024</v>
      </c>
    </row>
    <row r="19495" spans="1:11">
      <c r="A19495" s="10">
        <v>44447</v>
      </c>
      <c r="B19495" s="10">
        <v>44445</v>
      </c>
      <c r="C19495" t="s">
        <v>7</v>
      </c>
      <c r="D19495" t="s">
        <v>22851</v>
      </c>
      <c r="E19495" t="s">
        <v>22846</v>
      </c>
      <c r="F19495" s="1">
        <v>-14.351000000000001</v>
      </c>
      <c r="I19495" s="13">
        <f t="shared" si="304"/>
        <v>-2247967.3410002398</v>
      </c>
    </row>
    <row r="19496" spans="1:11">
      <c r="A19496" s="10">
        <v>44447</v>
      </c>
      <c r="B19496" s="10">
        <v>44445</v>
      </c>
      <c r="C19496" t="s">
        <v>105</v>
      </c>
      <c r="D19496" t="s">
        <v>22850</v>
      </c>
      <c r="E19496" t="s">
        <v>22849</v>
      </c>
      <c r="F19496" s="1">
        <v>-0.5</v>
      </c>
      <c r="I19496" s="13">
        <f t="shared" si="304"/>
        <v>-2247967.8410002398</v>
      </c>
    </row>
    <row r="19497" spans="1:11">
      <c r="A19497" s="10">
        <v>44447</v>
      </c>
      <c r="B19497" s="10">
        <v>44445</v>
      </c>
      <c r="C19497" t="s">
        <v>60</v>
      </c>
      <c r="D19497" t="s">
        <v>22848</v>
      </c>
      <c r="E19497" t="s">
        <v>22846</v>
      </c>
      <c r="F19497" s="1">
        <v>-10</v>
      </c>
      <c r="I19497" s="13">
        <f t="shared" si="304"/>
        <v>-2247977.8410002398</v>
      </c>
    </row>
    <row r="19498" spans="1:11">
      <c r="A19498" s="10">
        <v>44447</v>
      </c>
      <c r="B19498" s="10">
        <v>44445</v>
      </c>
      <c r="C19498" t="s">
        <v>7</v>
      </c>
      <c r="D19498" t="s">
        <v>22847</v>
      </c>
      <c r="E19498" t="s">
        <v>22846</v>
      </c>
      <c r="F19498" s="1">
        <v>-5.7</v>
      </c>
      <c r="I19498" s="13">
        <f t="shared" si="304"/>
        <v>-2247983.54100024</v>
      </c>
    </row>
    <row r="19499" spans="1:11">
      <c r="A19499" s="10">
        <v>44447</v>
      </c>
      <c r="B19499" s="10">
        <v>44445</v>
      </c>
      <c r="C19499" t="s">
        <v>33</v>
      </c>
      <c r="D19499" t="s">
        <v>22845</v>
      </c>
      <c r="E19499" t="s">
        <v>22844</v>
      </c>
      <c r="F19499" s="1">
        <v>-75.534000000000006</v>
      </c>
      <c r="I19499" s="13">
        <f t="shared" si="304"/>
        <v>-2248059.07500024</v>
      </c>
    </row>
    <row r="19500" spans="1:11">
      <c r="A19500" s="10">
        <v>44447</v>
      </c>
      <c r="B19500" s="10">
        <v>44445</v>
      </c>
      <c r="C19500" t="s">
        <v>170</v>
      </c>
      <c r="D19500" t="s">
        <v>22843</v>
      </c>
      <c r="E19500" t="s">
        <v>22842</v>
      </c>
      <c r="F19500" s="1">
        <v>-20</v>
      </c>
      <c r="I19500" s="13">
        <f t="shared" si="304"/>
        <v>-2248079.07500024</v>
      </c>
    </row>
    <row r="19501" spans="1:11">
      <c r="A19501" s="10">
        <v>44447</v>
      </c>
      <c r="B19501" s="10">
        <v>44445</v>
      </c>
      <c r="C19501" t="s">
        <v>60</v>
      </c>
      <c r="D19501" t="s">
        <v>22841</v>
      </c>
      <c r="E19501" t="s">
        <v>22840</v>
      </c>
      <c r="F19501" s="1">
        <v>-10</v>
      </c>
      <c r="I19501" s="13">
        <f t="shared" si="304"/>
        <v>-2248089.07500024</v>
      </c>
    </row>
    <row r="19502" spans="1:11">
      <c r="A19502" s="10">
        <v>44447</v>
      </c>
      <c r="B19502" s="10">
        <v>44445</v>
      </c>
      <c r="C19502" t="s">
        <v>96</v>
      </c>
      <c r="D19502" t="s">
        <v>22839</v>
      </c>
      <c r="E19502" t="s">
        <v>22838</v>
      </c>
      <c r="F19502" s="1">
        <v>-30</v>
      </c>
      <c r="I19502" s="13">
        <f t="shared" si="304"/>
        <v>-2248119.07500024</v>
      </c>
    </row>
    <row r="19503" spans="1:11">
      <c r="A19503" s="10">
        <v>44446</v>
      </c>
      <c r="B19503" s="10">
        <v>44445</v>
      </c>
      <c r="C19503" t="s">
        <v>22836</v>
      </c>
      <c r="D19503" t="s">
        <v>22835</v>
      </c>
      <c r="E19503" t="s">
        <v>234</v>
      </c>
      <c r="F19503" s="1">
        <v>-8800</v>
      </c>
      <c r="I19503" s="13">
        <f t="shared" si="304"/>
        <v>-2256919.07500024</v>
      </c>
    </row>
    <row r="19504" spans="1:11">
      <c r="A19504" s="10">
        <v>44446</v>
      </c>
      <c r="B19504" s="10">
        <v>44445</v>
      </c>
      <c r="C19504" t="s">
        <v>22834</v>
      </c>
      <c r="D19504" t="s">
        <v>22833</v>
      </c>
      <c r="E19504" t="s">
        <v>17752</v>
      </c>
      <c r="F19504" s="1">
        <v>-3321.02</v>
      </c>
      <c r="I19504" s="13">
        <f t="shared" si="304"/>
        <v>-2260240.09500024</v>
      </c>
    </row>
    <row r="19505" spans="1:11">
      <c r="A19505" s="10">
        <v>44446</v>
      </c>
      <c r="B19505" s="10">
        <v>44445</v>
      </c>
      <c r="C19505" t="s">
        <v>31</v>
      </c>
      <c r="D19505" t="s">
        <v>22831</v>
      </c>
      <c r="E19505" t="s">
        <v>17449</v>
      </c>
      <c r="F19505" s="1">
        <v>-1.7849999999999999</v>
      </c>
      <c r="I19505" s="13">
        <f t="shared" si="304"/>
        <v>-2260241.8800002402</v>
      </c>
    </row>
    <row r="19506" spans="1:11">
      <c r="A19506" s="10">
        <v>44446</v>
      </c>
      <c r="B19506" s="10">
        <v>44445</v>
      </c>
      <c r="C19506" t="s">
        <v>22832</v>
      </c>
      <c r="D19506" t="s">
        <v>22831</v>
      </c>
      <c r="E19506" t="s">
        <v>17449</v>
      </c>
      <c r="F19506" s="1">
        <v>-930.87699999999995</v>
      </c>
      <c r="I19506" s="13">
        <f t="shared" si="304"/>
        <v>-2261172.75700024</v>
      </c>
    </row>
    <row r="19507" spans="1:11">
      <c r="A19507" s="10">
        <v>44442</v>
      </c>
      <c r="B19507" s="10">
        <v>44445</v>
      </c>
      <c r="C19507" t="s">
        <v>22780</v>
      </c>
      <c r="D19507" t="s">
        <v>22779</v>
      </c>
      <c r="E19507" t="s">
        <v>11</v>
      </c>
      <c r="G19507" s="1">
        <v>60000</v>
      </c>
      <c r="I19507" s="13">
        <f t="shared" si="304"/>
        <v>-2201172.75700024</v>
      </c>
    </row>
    <row r="19508" spans="1:11">
      <c r="A19508" s="15">
        <v>44442</v>
      </c>
      <c r="B19508" s="15">
        <v>44445</v>
      </c>
      <c r="C19508" s="16" t="s">
        <v>14301</v>
      </c>
      <c r="D19508" s="16" t="s">
        <v>2022</v>
      </c>
      <c r="E19508" s="16" t="s">
        <v>11</v>
      </c>
      <c r="F19508" s="17"/>
      <c r="G19508" s="17">
        <v>77000</v>
      </c>
      <c r="H19508" s="16"/>
      <c r="I19508" s="13">
        <f t="shared" si="304"/>
        <v>-2124172.75700024</v>
      </c>
      <c r="K19508" s="1">
        <v>2126554.1710000001</v>
      </c>
    </row>
    <row r="19509" spans="1:11">
      <c r="A19509" s="10">
        <v>44449</v>
      </c>
      <c r="B19509" s="10">
        <v>44446</v>
      </c>
      <c r="C19509" t="s">
        <v>4337</v>
      </c>
      <c r="D19509" t="s">
        <v>22869</v>
      </c>
      <c r="E19509" t="s">
        <v>22868</v>
      </c>
      <c r="F19509" s="1">
        <v>-151.06700000000001</v>
      </c>
      <c r="I19509" s="13">
        <f t="shared" si="304"/>
        <v>-2124323.8240002398</v>
      </c>
    </row>
    <row r="19510" spans="1:11">
      <c r="A19510" s="10">
        <v>44449</v>
      </c>
      <c r="B19510" s="10">
        <v>44446</v>
      </c>
      <c r="C19510" t="s">
        <v>60</v>
      </c>
      <c r="D19510" t="s">
        <v>22867</v>
      </c>
      <c r="E19510" t="s">
        <v>22846</v>
      </c>
      <c r="F19510" s="1">
        <v>-10</v>
      </c>
      <c r="I19510" s="13">
        <f t="shared" si="304"/>
        <v>-2124333.8240002398</v>
      </c>
    </row>
    <row r="19511" spans="1:11">
      <c r="A19511" s="10">
        <v>44449</v>
      </c>
      <c r="B19511" s="10">
        <v>44446</v>
      </c>
      <c r="C19511" t="s">
        <v>7</v>
      </c>
      <c r="D19511" t="s">
        <v>22866</v>
      </c>
      <c r="E19511" t="s">
        <v>22846</v>
      </c>
      <c r="F19511" s="1">
        <v>-32.503</v>
      </c>
      <c r="I19511" s="13">
        <f t="shared" si="304"/>
        <v>-2124366.3270002399</v>
      </c>
    </row>
    <row r="19512" spans="1:11">
      <c r="A19512" s="10">
        <v>44449</v>
      </c>
      <c r="B19512" s="10">
        <v>44446</v>
      </c>
      <c r="C19512" t="s">
        <v>60</v>
      </c>
      <c r="D19512" t="s">
        <v>22865</v>
      </c>
      <c r="E19512" t="s">
        <v>22846</v>
      </c>
      <c r="F19512" s="1">
        <v>-10</v>
      </c>
      <c r="I19512" s="13">
        <f t="shared" si="304"/>
        <v>-2124376.3270002399</v>
      </c>
    </row>
    <row r="19513" spans="1:11">
      <c r="A19513" s="10">
        <v>44447</v>
      </c>
      <c r="B19513" s="10">
        <v>44446</v>
      </c>
      <c r="C19513" t="s">
        <v>22862</v>
      </c>
      <c r="D19513" t="s">
        <v>22861</v>
      </c>
      <c r="E19513" t="s">
        <v>11</v>
      </c>
      <c r="F19513" s="1">
        <v>-316800</v>
      </c>
      <c r="I19513" s="13">
        <f t="shared" si="304"/>
        <v>-2441176.3270002399</v>
      </c>
    </row>
    <row r="19514" spans="1:11">
      <c r="A19514" s="10">
        <v>44447</v>
      </c>
      <c r="B19514" s="10">
        <v>44446</v>
      </c>
      <c r="C19514" t="s">
        <v>22858</v>
      </c>
      <c r="D19514" t="s">
        <v>22857</v>
      </c>
      <c r="E19514" t="s">
        <v>237</v>
      </c>
      <c r="F19514" s="1">
        <v>-217475.49799999999</v>
      </c>
      <c r="I19514" s="13">
        <f t="shared" si="304"/>
        <v>-2658651.82500024</v>
      </c>
    </row>
    <row r="19515" spans="1:11">
      <c r="A19515" s="10">
        <v>44447</v>
      </c>
      <c r="B19515" s="10">
        <v>44446</v>
      </c>
      <c r="C19515" t="s">
        <v>12249</v>
      </c>
      <c r="D19515" t="s">
        <v>22855</v>
      </c>
      <c r="E19515" t="s">
        <v>11</v>
      </c>
      <c r="F19515" s="1">
        <v>-0.59499999999999997</v>
      </c>
      <c r="I19515" s="13">
        <f t="shared" si="304"/>
        <v>-2658652.4200002402</v>
      </c>
    </row>
    <row r="19516" spans="1:11">
      <c r="A19516" s="10">
        <v>44447</v>
      </c>
      <c r="B19516" s="10">
        <v>44446</v>
      </c>
      <c r="C19516" t="s">
        <v>452</v>
      </c>
      <c r="D19516" t="s">
        <v>2668</v>
      </c>
      <c r="E19516" t="s">
        <v>11</v>
      </c>
      <c r="F19516" s="1">
        <v>-0.59499999999999997</v>
      </c>
      <c r="I19516" s="13">
        <f t="shared" si="304"/>
        <v>-2658653.0150002404</v>
      </c>
    </row>
    <row r="19517" spans="1:11">
      <c r="A19517" s="10">
        <v>44447</v>
      </c>
      <c r="B19517" s="10">
        <v>44446</v>
      </c>
      <c r="C19517" t="s">
        <v>452</v>
      </c>
      <c r="D19517" t="s">
        <v>1381</v>
      </c>
      <c r="E19517" t="s">
        <v>11</v>
      </c>
      <c r="F19517" s="1">
        <v>-0.59499999999999997</v>
      </c>
      <c r="I19517" s="13">
        <f t="shared" si="304"/>
        <v>-2658653.6100002406</v>
      </c>
    </row>
    <row r="19518" spans="1:11">
      <c r="A19518" s="10">
        <v>44447</v>
      </c>
      <c r="B19518" s="10">
        <v>44446</v>
      </c>
      <c r="C19518" t="s">
        <v>452</v>
      </c>
      <c r="D19518" t="s">
        <v>1747</v>
      </c>
      <c r="E19518" t="s">
        <v>11</v>
      </c>
      <c r="F19518" s="1">
        <v>-0.59499999999999997</v>
      </c>
      <c r="I19518" s="13">
        <f t="shared" si="304"/>
        <v>-2658654.2050002408</v>
      </c>
    </row>
    <row r="19519" spans="1:11">
      <c r="A19519" s="10">
        <v>44447</v>
      </c>
      <c r="B19519" s="10">
        <v>44446</v>
      </c>
      <c r="C19519" t="s">
        <v>452</v>
      </c>
      <c r="D19519" t="s">
        <v>1863</v>
      </c>
      <c r="E19519" t="s">
        <v>11</v>
      </c>
      <c r="F19519" s="1">
        <v>-0.59499999999999997</v>
      </c>
      <c r="I19519" s="13">
        <f t="shared" si="304"/>
        <v>-2658654.800000241</v>
      </c>
    </row>
    <row r="19520" spans="1:11">
      <c r="A19520" s="15">
        <v>44447</v>
      </c>
      <c r="B19520" s="15">
        <v>44446</v>
      </c>
      <c r="C19520" s="16" t="s">
        <v>22837</v>
      </c>
      <c r="D19520" s="16" t="s">
        <v>20</v>
      </c>
      <c r="E19520" s="16" t="s">
        <v>11</v>
      </c>
      <c r="F19520" s="17">
        <v>-5.95</v>
      </c>
      <c r="G19520" s="17"/>
      <c r="H19520" s="16"/>
      <c r="I19520" s="13">
        <f t="shared" si="304"/>
        <v>-2658660.7500002412</v>
      </c>
      <c r="K19520" s="1">
        <v>2661042.1639999999</v>
      </c>
    </row>
    <row r="19521" spans="1:11">
      <c r="A19521" s="15">
        <v>44448</v>
      </c>
      <c r="B19521" s="15">
        <v>44447</v>
      </c>
      <c r="C19521" s="16" t="s">
        <v>27</v>
      </c>
      <c r="D19521" s="16"/>
      <c r="E19521" s="16" t="s">
        <v>11</v>
      </c>
      <c r="F19521" s="17">
        <v>-297.5</v>
      </c>
      <c r="G19521" s="17"/>
      <c r="H19521" s="16"/>
      <c r="I19521" s="13">
        <f t="shared" si="304"/>
        <v>-2658958.2500002412</v>
      </c>
      <c r="K19521" s="1">
        <v>2661339.6639999999</v>
      </c>
    </row>
    <row r="19522" spans="1:11">
      <c r="A19522" s="10">
        <v>44449</v>
      </c>
      <c r="B19522" s="10">
        <v>44448</v>
      </c>
      <c r="C19522" t="s">
        <v>22872</v>
      </c>
      <c r="D19522" t="s">
        <v>22871</v>
      </c>
      <c r="E19522" t="s">
        <v>11</v>
      </c>
      <c r="F19522" s="1">
        <v>-4400</v>
      </c>
      <c r="I19522" s="13">
        <f t="shared" si="304"/>
        <v>-2663358.2500002412</v>
      </c>
    </row>
    <row r="19523" spans="1:11">
      <c r="A19523" s="10">
        <v>44449</v>
      </c>
      <c r="B19523" s="10">
        <v>44448</v>
      </c>
      <c r="C19523" t="s">
        <v>42</v>
      </c>
      <c r="D19523" t="s">
        <v>22870</v>
      </c>
      <c r="E19523" t="s">
        <v>22364</v>
      </c>
      <c r="F19523" s="1">
        <v>-189475.83100000001</v>
      </c>
      <c r="I19523" s="13">
        <f t="shared" ref="I19523:I19586" si="305">I19522+F19523+G19523</f>
        <v>-2852834.0810002415</v>
      </c>
    </row>
    <row r="19524" spans="1:11">
      <c r="A19524" s="10">
        <v>44449</v>
      </c>
      <c r="B19524" s="10">
        <v>44448</v>
      </c>
      <c r="C19524" t="s">
        <v>20984</v>
      </c>
      <c r="D19524" t="s">
        <v>22870</v>
      </c>
      <c r="E19524" t="s">
        <v>22364</v>
      </c>
      <c r="F19524" s="1">
        <v>-9.52</v>
      </c>
      <c r="I19524" s="13">
        <f t="shared" si="305"/>
        <v>-2852843.6010002415</v>
      </c>
    </row>
    <row r="19525" spans="1:11">
      <c r="A19525" s="10">
        <v>44449</v>
      </c>
      <c r="B19525" s="10">
        <v>44448</v>
      </c>
      <c r="C19525" t="s">
        <v>508</v>
      </c>
      <c r="E19525" t="s">
        <v>11</v>
      </c>
      <c r="F19525" s="1">
        <v>-2180.1</v>
      </c>
      <c r="I19525" s="13">
        <f t="shared" si="305"/>
        <v>-2855023.7010002416</v>
      </c>
    </row>
    <row r="19526" spans="1:11">
      <c r="A19526" s="10">
        <v>44447</v>
      </c>
      <c r="B19526" s="10">
        <v>44448</v>
      </c>
      <c r="C19526" t="s">
        <v>22856</v>
      </c>
      <c r="D19526" t="s">
        <v>22855</v>
      </c>
      <c r="E19526" t="s">
        <v>11</v>
      </c>
      <c r="G19526" s="1">
        <v>49500</v>
      </c>
      <c r="I19526" s="13">
        <f t="shared" si="305"/>
        <v>-2805523.7010002416</v>
      </c>
    </row>
    <row r="19527" spans="1:11">
      <c r="A19527" s="10">
        <v>44447</v>
      </c>
      <c r="B19527" s="10">
        <v>44448</v>
      </c>
      <c r="C19527" t="s">
        <v>22854</v>
      </c>
      <c r="D19527" t="s">
        <v>2668</v>
      </c>
      <c r="E19527" t="s">
        <v>11</v>
      </c>
      <c r="G19527" s="1">
        <v>3960</v>
      </c>
      <c r="I19527" s="13">
        <f t="shared" si="305"/>
        <v>-2801563.7010002416</v>
      </c>
    </row>
    <row r="19528" spans="1:11">
      <c r="A19528" s="10">
        <v>44447</v>
      </c>
      <c r="B19528" s="10">
        <v>44448</v>
      </c>
      <c r="C19528" t="s">
        <v>22852</v>
      </c>
      <c r="D19528" t="s">
        <v>1381</v>
      </c>
      <c r="E19528" t="s">
        <v>11</v>
      </c>
      <c r="G19528" s="1">
        <v>55440</v>
      </c>
      <c r="I19528" s="13">
        <f t="shared" si="305"/>
        <v>-2746123.7010002416</v>
      </c>
    </row>
    <row r="19529" spans="1:11">
      <c r="A19529" s="10">
        <v>44447</v>
      </c>
      <c r="B19529" s="10">
        <v>44448</v>
      </c>
      <c r="C19529" t="s">
        <v>15529</v>
      </c>
      <c r="D19529" t="s">
        <v>1747</v>
      </c>
      <c r="E19529" t="s">
        <v>11</v>
      </c>
      <c r="G19529" s="1">
        <v>35640</v>
      </c>
      <c r="I19529" s="13">
        <f t="shared" si="305"/>
        <v>-2710483.7010002416</v>
      </c>
    </row>
    <row r="19530" spans="1:11">
      <c r="A19530" s="15">
        <v>44447</v>
      </c>
      <c r="B19530" s="15">
        <v>44448</v>
      </c>
      <c r="C19530" s="16" t="s">
        <v>14338</v>
      </c>
      <c r="D19530" s="16" t="s">
        <v>1863</v>
      </c>
      <c r="E19530" s="16" t="s">
        <v>11</v>
      </c>
      <c r="F19530" s="17"/>
      <c r="G19530" s="17">
        <v>42570</v>
      </c>
      <c r="H19530" s="16"/>
      <c r="I19530" s="13">
        <f t="shared" si="305"/>
        <v>-2667913.7010002416</v>
      </c>
      <c r="K19530" s="1">
        <v>2670295.1150000002</v>
      </c>
    </row>
    <row r="19531" spans="1:11">
      <c r="A19531" s="10">
        <v>44452</v>
      </c>
      <c r="B19531" s="10">
        <v>44449</v>
      </c>
      <c r="C19531" t="s">
        <v>452</v>
      </c>
      <c r="D19531" t="s">
        <v>1022</v>
      </c>
      <c r="E19531" t="s">
        <v>11</v>
      </c>
      <c r="F19531" s="1">
        <v>-0.59499999999999997</v>
      </c>
      <c r="I19531" s="13">
        <f t="shared" si="305"/>
        <v>-2667914.2960002418</v>
      </c>
    </row>
    <row r="19532" spans="1:11">
      <c r="A19532" s="10">
        <v>44452</v>
      </c>
      <c r="B19532" s="10">
        <v>44449</v>
      </c>
      <c r="C19532" t="s">
        <v>22886</v>
      </c>
      <c r="D19532" t="s">
        <v>22885</v>
      </c>
      <c r="E19532" t="s">
        <v>5122</v>
      </c>
      <c r="F19532" s="1">
        <v>-377.59199999999998</v>
      </c>
      <c r="I19532" s="13">
        <f t="shared" si="305"/>
        <v>-2668291.8880002419</v>
      </c>
    </row>
    <row r="19533" spans="1:11">
      <c r="A19533" s="10">
        <v>44452</v>
      </c>
      <c r="B19533" s="10">
        <v>44449</v>
      </c>
      <c r="C19533" t="s">
        <v>31</v>
      </c>
      <c r="D19533" t="s">
        <v>22885</v>
      </c>
      <c r="E19533" t="s">
        <v>5122</v>
      </c>
      <c r="F19533" s="1">
        <v>-1.7849999999999999</v>
      </c>
      <c r="I19533" s="13">
        <f t="shared" si="305"/>
        <v>-2668293.6730002421</v>
      </c>
    </row>
    <row r="19534" spans="1:11">
      <c r="A19534" s="10">
        <v>44452</v>
      </c>
      <c r="B19534" s="10">
        <v>44449</v>
      </c>
      <c r="C19534" t="s">
        <v>22884</v>
      </c>
      <c r="D19534" t="s">
        <v>22883</v>
      </c>
      <c r="E19534" t="s">
        <v>5122</v>
      </c>
      <c r="F19534" s="1">
        <v>-534.04399999999998</v>
      </c>
      <c r="I19534" s="13">
        <f t="shared" si="305"/>
        <v>-2668827.7170002423</v>
      </c>
    </row>
    <row r="19535" spans="1:11">
      <c r="A19535" s="10">
        <v>44452</v>
      </c>
      <c r="B19535" s="10">
        <v>44449</v>
      </c>
      <c r="C19535" t="s">
        <v>31</v>
      </c>
      <c r="D19535" t="s">
        <v>22883</v>
      </c>
      <c r="E19535" t="s">
        <v>5122</v>
      </c>
      <c r="F19535" s="1">
        <v>-1.7849999999999999</v>
      </c>
      <c r="I19535" s="13">
        <f t="shared" si="305"/>
        <v>-2668829.5020002425</v>
      </c>
    </row>
    <row r="19536" spans="1:11">
      <c r="A19536" s="10">
        <v>44452</v>
      </c>
      <c r="B19536" s="10">
        <v>44449</v>
      </c>
      <c r="C19536" t="s">
        <v>22882</v>
      </c>
      <c r="D19536" t="s">
        <v>22881</v>
      </c>
      <c r="E19536" t="s">
        <v>9466</v>
      </c>
      <c r="F19536" s="1">
        <v>-3529.05</v>
      </c>
      <c r="I19536" s="13">
        <f t="shared" si="305"/>
        <v>-2672358.5520002423</v>
      </c>
    </row>
    <row r="19537" spans="1:11">
      <c r="A19537" s="10">
        <v>44452</v>
      </c>
      <c r="B19537" s="10">
        <v>44449</v>
      </c>
      <c r="C19537" t="s">
        <v>452</v>
      </c>
      <c r="D19537" t="s">
        <v>2656</v>
      </c>
      <c r="E19537" t="s">
        <v>11</v>
      </c>
      <c r="F19537" s="1">
        <v>-0.59499999999999997</v>
      </c>
      <c r="I19537" s="13">
        <f t="shared" si="305"/>
        <v>-2672359.1470002425</v>
      </c>
    </row>
    <row r="19538" spans="1:11">
      <c r="A19538" s="10">
        <v>44452</v>
      </c>
      <c r="B19538" s="10">
        <v>44449</v>
      </c>
      <c r="C19538" t="s">
        <v>452</v>
      </c>
      <c r="D19538" t="s">
        <v>1866</v>
      </c>
      <c r="E19538" t="s">
        <v>11</v>
      </c>
      <c r="F19538" s="1">
        <v>-0.59499999999999997</v>
      </c>
      <c r="I19538" s="13">
        <f t="shared" si="305"/>
        <v>-2672359.7420002427</v>
      </c>
    </row>
    <row r="19539" spans="1:11">
      <c r="A19539" s="10">
        <v>44452</v>
      </c>
      <c r="B19539" s="10">
        <v>44449</v>
      </c>
      <c r="C19539" t="s">
        <v>22879</v>
      </c>
      <c r="E19539" t="s">
        <v>22878</v>
      </c>
      <c r="F19539" s="1">
        <v>-15907.782999999999</v>
      </c>
      <c r="I19539" s="13">
        <f t="shared" si="305"/>
        <v>-2688267.5250002425</v>
      </c>
    </row>
    <row r="19540" spans="1:11">
      <c r="A19540" s="10">
        <v>44452</v>
      </c>
      <c r="B19540" s="10">
        <v>44449</v>
      </c>
      <c r="C19540" t="s">
        <v>101</v>
      </c>
      <c r="E19540" t="s">
        <v>11</v>
      </c>
      <c r="F19540" s="1">
        <v>-9.52</v>
      </c>
      <c r="I19540" s="13">
        <f t="shared" si="305"/>
        <v>-2688277.0450002425</v>
      </c>
    </row>
    <row r="19541" spans="1:11">
      <c r="A19541" s="10">
        <v>44452</v>
      </c>
      <c r="B19541" s="10">
        <v>44449</v>
      </c>
      <c r="C19541" t="s">
        <v>452</v>
      </c>
      <c r="D19541" t="s">
        <v>3559</v>
      </c>
      <c r="E19541" t="s">
        <v>11</v>
      </c>
      <c r="F19541" s="1">
        <v>-0.59499999999999997</v>
      </c>
      <c r="I19541" s="13">
        <f t="shared" si="305"/>
        <v>-2688277.6400002427</v>
      </c>
    </row>
    <row r="19542" spans="1:11">
      <c r="A19542" s="10">
        <v>44452</v>
      </c>
      <c r="B19542" s="10">
        <v>44449</v>
      </c>
      <c r="C19542" t="s">
        <v>452</v>
      </c>
      <c r="D19542" t="s">
        <v>1996</v>
      </c>
      <c r="E19542" t="s">
        <v>11</v>
      </c>
      <c r="F19542" s="1">
        <v>-0.59499999999999997</v>
      </c>
      <c r="I19542" s="13">
        <f t="shared" si="305"/>
        <v>-2688278.2350002429</v>
      </c>
    </row>
    <row r="19543" spans="1:11">
      <c r="A19543" s="10">
        <v>44452</v>
      </c>
      <c r="B19543" s="10">
        <v>44449</v>
      </c>
      <c r="C19543" t="s">
        <v>452</v>
      </c>
      <c r="D19543" t="s">
        <v>22875</v>
      </c>
      <c r="E19543" t="s">
        <v>11</v>
      </c>
      <c r="F19543" s="1">
        <v>-0.59499999999999997</v>
      </c>
      <c r="I19543" s="13">
        <f t="shared" si="305"/>
        <v>-2688278.8300002431</v>
      </c>
    </row>
    <row r="19544" spans="1:11">
      <c r="A19544" s="15">
        <v>44452</v>
      </c>
      <c r="B19544" s="15">
        <v>44449</v>
      </c>
      <c r="C19544" s="16" t="s">
        <v>12249</v>
      </c>
      <c r="D19544" s="16" t="s">
        <v>22873</v>
      </c>
      <c r="E19544" s="16" t="s">
        <v>11</v>
      </c>
      <c r="F19544" s="17">
        <v>-0.59499999999999997</v>
      </c>
      <c r="G19544" s="17"/>
      <c r="H19544" s="16"/>
      <c r="I19544" s="13">
        <f t="shared" si="305"/>
        <v>-2688279.4250002434</v>
      </c>
      <c r="K19544" s="1">
        <v>2690660.8390000002</v>
      </c>
    </row>
    <row r="19545" spans="1:11">
      <c r="A19545" s="10">
        <v>44453</v>
      </c>
      <c r="B19545" s="10">
        <v>44452</v>
      </c>
      <c r="C19545" t="s">
        <v>22900</v>
      </c>
      <c r="D19545" t="s">
        <v>22899</v>
      </c>
      <c r="E19545" t="s">
        <v>11</v>
      </c>
      <c r="F19545" s="1">
        <v>-81</v>
      </c>
      <c r="I19545" s="13">
        <f t="shared" si="305"/>
        <v>-2688360.4250002434</v>
      </c>
    </row>
    <row r="19546" spans="1:11">
      <c r="A19546" s="10">
        <v>44453</v>
      </c>
      <c r="B19546" s="10">
        <v>44452</v>
      </c>
      <c r="C19546" t="s">
        <v>22898</v>
      </c>
      <c r="D19546" t="s">
        <v>16571</v>
      </c>
      <c r="E19546" t="s">
        <v>11</v>
      </c>
      <c r="F19546" s="1">
        <v>-20703.021000000001</v>
      </c>
      <c r="I19546" s="13">
        <f t="shared" si="305"/>
        <v>-2709063.4460002435</v>
      </c>
    </row>
    <row r="19547" spans="1:11">
      <c r="A19547" s="10">
        <v>44453</v>
      </c>
      <c r="B19547" s="10">
        <v>44452</v>
      </c>
      <c r="C19547" t="s">
        <v>22897</v>
      </c>
      <c r="D19547" t="s">
        <v>22896</v>
      </c>
      <c r="E19547" t="s">
        <v>681</v>
      </c>
      <c r="F19547" s="1">
        <v>-613.74800000000005</v>
      </c>
      <c r="I19547" s="13">
        <f t="shared" si="305"/>
        <v>-2709677.1940002437</v>
      </c>
    </row>
    <row r="19548" spans="1:11">
      <c r="A19548" s="10">
        <v>44453</v>
      </c>
      <c r="B19548" s="10">
        <v>44452</v>
      </c>
      <c r="C19548" t="s">
        <v>31</v>
      </c>
      <c r="D19548" t="s">
        <v>22896</v>
      </c>
      <c r="E19548" t="s">
        <v>681</v>
      </c>
      <c r="F19548" s="1">
        <v>-1.7849999999999999</v>
      </c>
      <c r="I19548" s="13">
        <f t="shared" si="305"/>
        <v>-2709678.9790002438</v>
      </c>
    </row>
    <row r="19549" spans="1:11">
      <c r="A19549" s="10">
        <v>44453</v>
      </c>
      <c r="B19549" s="10">
        <v>44452</v>
      </c>
      <c r="C19549" t="s">
        <v>22895</v>
      </c>
      <c r="D19549" t="s">
        <v>22894</v>
      </c>
      <c r="E19549" t="s">
        <v>6689</v>
      </c>
      <c r="F19549" s="1">
        <v>-18084.429</v>
      </c>
      <c r="I19549" s="13">
        <f t="shared" si="305"/>
        <v>-2727763.4080002438</v>
      </c>
    </row>
    <row r="19550" spans="1:11">
      <c r="A19550" s="10">
        <v>44453</v>
      </c>
      <c r="B19550" s="10">
        <v>44452</v>
      </c>
      <c r="C19550" t="s">
        <v>12249</v>
      </c>
      <c r="D19550" t="s">
        <v>22892</v>
      </c>
      <c r="E19550" t="s">
        <v>11</v>
      </c>
      <c r="F19550" s="1">
        <v>-0.59499999999999997</v>
      </c>
      <c r="I19550" s="13">
        <f t="shared" si="305"/>
        <v>-2727764.003000244</v>
      </c>
    </row>
    <row r="19551" spans="1:11">
      <c r="A19551" s="10">
        <v>44453</v>
      </c>
      <c r="B19551" s="10">
        <v>44452</v>
      </c>
      <c r="C19551" t="s">
        <v>22891</v>
      </c>
      <c r="D19551" t="s">
        <v>22890</v>
      </c>
      <c r="E19551" t="s">
        <v>4012</v>
      </c>
      <c r="F19551" s="1">
        <v>-708.65</v>
      </c>
      <c r="I19551" s="13">
        <f t="shared" si="305"/>
        <v>-2728472.6530002439</v>
      </c>
    </row>
    <row r="19552" spans="1:11">
      <c r="A19552" s="10">
        <v>44453</v>
      </c>
      <c r="B19552" s="10">
        <v>44452</v>
      </c>
      <c r="C19552" t="s">
        <v>31</v>
      </c>
      <c r="D19552" t="s">
        <v>22890</v>
      </c>
      <c r="E19552" t="s">
        <v>4012</v>
      </c>
      <c r="F19552" s="1">
        <v>-1.7849999999999999</v>
      </c>
      <c r="I19552" s="13">
        <f t="shared" si="305"/>
        <v>-2728474.4380002441</v>
      </c>
    </row>
    <row r="19553" spans="1:11">
      <c r="A19553" s="15">
        <v>44453</v>
      </c>
      <c r="B19553" s="15">
        <v>44452</v>
      </c>
      <c r="C19553" s="16" t="s">
        <v>22889</v>
      </c>
      <c r="D19553" s="16" t="s">
        <v>22888</v>
      </c>
      <c r="E19553" s="16" t="s">
        <v>11</v>
      </c>
      <c r="F19553" s="17">
        <v>-316800</v>
      </c>
      <c r="G19553" s="17"/>
      <c r="H19553" s="16"/>
      <c r="I19553" s="13">
        <f t="shared" si="305"/>
        <v>-3045274.4380002441</v>
      </c>
      <c r="K19553" s="1">
        <v>3047655.852</v>
      </c>
    </row>
    <row r="19554" spans="1:11">
      <c r="A19554" s="10">
        <v>44454</v>
      </c>
      <c r="B19554" s="10">
        <v>44453</v>
      </c>
      <c r="C19554" t="s">
        <v>22919</v>
      </c>
      <c r="E19554" t="s">
        <v>22878</v>
      </c>
      <c r="F19554" s="1">
        <v>-7955.6819999999998</v>
      </c>
      <c r="I19554" s="13">
        <f t="shared" si="305"/>
        <v>-3053230.1200002441</v>
      </c>
    </row>
    <row r="19555" spans="1:11">
      <c r="A19555" s="10">
        <v>44454</v>
      </c>
      <c r="B19555" s="10">
        <v>44453</v>
      </c>
      <c r="C19555" t="s">
        <v>101</v>
      </c>
      <c r="E19555" t="s">
        <v>11</v>
      </c>
      <c r="F19555" s="1">
        <v>-9.52</v>
      </c>
      <c r="I19555" s="13">
        <f t="shared" si="305"/>
        <v>-3053239.6400002441</v>
      </c>
    </row>
    <row r="19556" spans="1:11">
      <c r="A19556" s="10">
        <v>44454</v>
      </c>
      <c r="B19556" s="10">
        <v>44453</v>
      </c>
      <c r="C19556" t="s">
        <v>22918</v>
      </c>
      <c r="D19556" t="s">
        <v>22917</v>
      </c>
      <c r="E19556" t="s">
        <v>426</v>
      </c>
      <c r="F19556" s="1">
        <v>-2225.4960000000001</v>
      </c>
      <c r="I19556" s="13">
        <f t="shared" si="305"/>
        <v>-3055465.1360002439</v>
      </c>
    </row>
    <row r="19557" spans="1:11">
      <c r="A19557" s="10">
        <v>44454</v>
      </c>
      <c r="B19557" s="10">
        <v>44453</v>
      </c>
      <c r="C19557" t="s">
        <v>31</v>
      </c>
      <c r="D19557" t="s">
        <v>22917</v>
      </c>
      <c r="E19557" t="s">
        <v>426</v>
      </c>
      <c r="F19557" s="1">
        <v>-1.7849999999999999</v>
      </c>
      <c r="I19557" s="13">
        <f t="shared" si="305"/>
        <v>-3055466.9210002441</v>
      </c>
    </row>
    <row r="19558" spans="1:11">
      <c r="A19558" s="10">
        <v>44454</v>
      </c>
      <c r="B19558" s="10">
        <v>44453</v>
      </c>
      <c r="C19558" t="s">
        <v>22916</v>
      </c>
      <c r="D19558" t="s">
        <v>22915</v>
      </c>
      <c r="E19558" t="s">
        <v>347</v>
      </c>
      <c r="F19558" s="1">
        <v>-983.45699999999999</v>
      </c>
      <c r="I19558" s="13">
        <f t="shared" si="305"/>
        <v>-3056450.378000244</v>
      </c>
    </row>
    <row r="19559" spans="1:11">
      <c r="A19559" s="10">
        <v>44454</v>
      </c>
      <c r="B19559" s="10">
        <v>44453</v>
      </c>
      <c r="C19559" t="s">
        <v>184</v>
      </c>
      <c r="E19559" t="s">
        <v>11</v>
      </c>
      <c r="F19559" s="1">
        <v>-10</v>
      </c>
      <c r="I19559" s="13">
        <f t="shared" si="305"/>
        <v>-3056460.378000244</v>
      </c>
    </row>
    <row r="19560" spans="1:11">
      <c r="A19560" s="10">
        <v>44454</v>
      </c>
      <c r="B19560" s="10">
        <v>44453</v>
      </c>
      <c r="C19560" t="s">
        <v>7</v>
      </c>
      <c r="E19560" t="s">
        <v>11</v>
      </c>
      <c r="F19560" s="1">
        <v>-1.9</v>
      </c>
      <c r="I19560" s="13">
        <f t="shared" si="305"/>
        <v>-3056462.2780002439</v>
      </c>
    </row>
    <row r="19561" spans="1:11">
      <c r="A19561" s="10">
        <v>44454</v>
      </c>
      <c r="B19561" s="10">
        <v>44453</v>
      </c>
      <c r="C19561" t="s">
        <v>22914</v>
      </c>
      <c r="D19561" t="s">
        <v>16628</v>
      </c>
      <c r="E19561" t="s">
        <v>302</v>
      </c>
      <c r="F19561" s="1">
        <v>-137.03200000000001</v>
      </c>
      <c r="I19561" s="13">
        <f t="shared" si="305"/>
        <v>-3056599.3100002441</v>
      </c>
    </row>
    <row r="19562" spans="1:11">
      <c r="A19562" s="10">
        <v>44454</v>
      </c>
      <c r="B19562" s="10">
        <v>44453</v>
      </c>
      <c r="C19562" t="s">
        <v>22913</v>
      </c>
      <c r="D19562" t="s">
        <v>22912</v>
      </c>
      <c r="E19562" t="s">
        <v>401</v>
      </c>
      <c r="F19562" s="1">
        <v>-2599.6370000000002</v>
      </c>
      <c r="I19562" s="13">
        <f t="shared" si="305"/>
        <v>-3059198.9470002442</v>
      </c>
    </row>
    <row r="19563" spans="1:11">
      <c r="A19563" s="10">
        <v>44454</v>
      </c>
      <c r="B19563" s="10">
        <v>44453</v>
      </c>
      <c r="C19563" t="s">
        <v>31</v>
      </c>
      <c r="D19563" t="s">
        <v>22912</v>
      </c>
      <c r="E19563" t="s">
        <v>401</v>
      </c>
      <c r="F19563" s="1">
        <v>-1.7849999999999999</v>
      </c>
      <c r="I19563" s="13">
        <f t="shared" si="305"/>
        <v>-3059200.7320002443</v>
      </c>
    </row>
    <row r="19564" spans="1:11">
      <c r="A19564" s="10">
        <v>44454</v>
      </c>
      <c r="B19564" s="10">
        <v>44453</v>
      </c>
      <c r="C19564" t="s">
        <v>22911</v>
      </c>
      <c r="D19564" t="s">
        <v>22910</v>
      </c>
      <c r="E19564" t="s">
        <v>19342</v>
      </c>
      <c r="F19564" s="1">
        <v>-78594.944000000003</v>
      </c>
      <c r="I19564" s="13">
        <f t="shared" si="305"/>
        <v>-3137795.6760002444</v>
      </c>
    </row>
    <row r="19565" spans="1:11">
      <c r="A19565" s="10">
        <v>44454</v>
      </c>
      <c r="B19565" s="10">
        <v>44453</v>
      </c>
      <c r="C19565" t="s">
        <v>22909</v>
      </c>
      <c r="D19565" t="s">
        <v>22908</v>
      </c>
      <c r="E19565" t="s">
        <v>237</v>
      </c>
      <c r="F19565" s="1">
        <v>-208262.75599999999</v>
      </c>
      <c r="I19565" s="13">
        <f t="shared" si="305"/>
        <v>-3346058.4320002445</v>
      </c>
    </row>
    <row r="19566" spans="1:11">
      <c r="A19566" s="10">
        <v>44454</v>
      </c>
      <c r="B19566" s="10">
        <v>44453</v>
      </c>
      <c r="C19566" t="s">
        <v>22907</v>
      </c>
      <c r="E19566" t="s">
        <v>22878</v>
      </c>
      <c r="F19566" s="1">
        <v>-38033.881999999998</v>
      </c>
      <c r="I19566" s="13">
        <f t="shared" si="305"/>
        <v>-3384092.3140002447</v>
      </c>
    </row>
    <row r="19567" spans="1:11">
      <c r="A19567" s="10">
        <v>44454</v>
      </c>
      <c r="B19567" s="10">
        <v>44453</v>
      </c>
      <c r="C19567" t="s">
        <v>101</v>
      </c>
      <c r="E19567" t="s">
        <v>11</v>
      </c>
      <c r="F19567" s="1">
        <v>-9.52</v>
      </c>
      <c r="I19567" s="13">
        <f t="shared" si="305"/>
        <v>-3384101.8340002447</v>
      </c>
    </row>
    <row r="19568" spans="1:11">
      <c r="A19568" s="10">
        <v>44454</v>
      </c>
      <c r="B19568" s="10">
        <v>44453</v>
      </c>
      <c r="C19568" t="s">
        <v>22906</v>
      </c>
      <c r="D19568" t="s">
        <v>22905</v>
      </c>
      <c r="E19568" t="s">
        <v>17395</v>
      </c>
      <c r="F19568" s="1">
        <v>-221.083</v>
      </c>
      <c r="I19568" s="13">
        <f t="shared" si="305"/>
        <v>-3384322.9170002448</v>
      </c>
    </row>
    <row r="19569" spans="1:11">
      <c r="A19569" s="10">
        <v>44454</v>
      </c>
      <c r="B19569" s="10">
        <v>44453</v>
      </c>
      <c r="C19569" t="s">
        <v>22904</v>
      </c>
      <c r="D19569" t="s">
        <v>22903</v>
      </c>
      <c r="E19569" t="s">
        <v>22327</v>
      </c>
      <c r="F19569" s="1">
        <v>-29700</v>
      </c>
      <c r="I19569" s="13">
        <f t="shared" si="305"/>
        <v>-3414022.9170002448</v>
      </c>
    </row>
    <row r="19570" spans="1:11">
      <c r="A19570" s="10">
        <v>44454</v>
      </c>
      <c r="B19570" s="10">
        <v>44453</v>
      </c>
      <c r="C19570" t="s">
        <v>31</v>
      </c>
      <c r="D19570" t="s">
        <v>22903</v>
      </c>
      <c r="E19570" t="s">
        <v>22327</v>
      </c>
      <c r="F19570" s="1">
        <v>-1.7849999999999999</v>
      </c>
      <c r="I19570" s="13">
        <f t="shared" si="305"/>
        <v>-3414024.702000245</v>
      </c>
    </row>
    <row r="19571" spans="1:11">
      <c r="A19571" s="10">
        <v>44454</v>
      </c>
      <c r="B19571" s="10">
        <v>44453</v>
      </c>
      <c r="C19571" t="s">
        <v>67</v>
      </c>
      <c r="D19571" t="s">
        <v>22901</v>
      </c>
      <c r="E19571" t="s">
        <v>11</v>
      </c>
      <c r="F19571" s="1">
        <v>-0.76200000000000001</v>
      </c>
      <c r="I19571" s="13">
        <f t="shared" si="305"/>
        <v>-3414025.4640002451</v>
      </c>
    </row>
    <row r="19572" spans="1:11">
      <c r="A19572" s="10">
        <v>44454</v>
      </c>
      <c r="B19572" s="10">
        <v>44453</v>
      </c>
      <c r="C19572" t="s">
        <v>68</v>
      </c>
      <c r="D19572" t="s">
        <v>22901</v>
      </c>
      <c r="E19572" t="s">
        <v>11</v>
      </c>
      <c r="F19572" s="1">
        <v>-0.19</v>
      </c>
      <c r="I19572" s="13">
        <f t="shared" si="305"/>
        <v>-3414025.654000245</v>
      </c>
    </row>
    <row r="19573" spans="1:11">
      <c r="A19573" s="10">
        <v>44452</v>
      </c>
      <c r="B19573" s="10">
        <v>44453</v>
      </c>
      <c r="C19573" t="s">
        <v>22887</v>
      </c>
      <c r="D19573" t="s">
        <v>22873</v>
      </c>
      <c r="E19573" t="s">
        <v>11</v>
      </c>
      <c r="G19573" s="1">
        <v>350000</v>
      </c>
      <c r="I19573" s="13">
        <f t="shared" si="305"/>
        <v>-3064025.654000245</v>
      </c>
    </row>
    <row r="19574" spans="1:11">
      <c r="A19574" s="10">
        <v>44452</v>
      </c>
      <c r="B19574" s="10">
        <v>44453</v>
      </c>
      <c r="C19574" t="s">
        <v>22880</v>
      </c>
      <c r="D19574" t="s">
        <v>2656</v>
      </c>
      <c r="E19574" t="s">
        <v>11</v>
      </c>
      <c r="G19574" s="1">
        <v>13000</v>
      </c>
      <c r="I19574" s="13">
        <f t="shared" si="305"/>
        <v>-3051025.654000245</v>
      </c>
    </row>
    <row r="19575" spans="1:11">
      <c r="A19575" s="10">
        <v>44452</v>
      </c>
      <c r="B19575" s="10">
        <v>44453</v>
      </c>
      <c r="C19575" t="s">
        <v>15561</v>
      </c>
      <c r="D19575" t="s">
        <v>1866</v>
      </c>
      <c r="E19575" t="s">
        <v>11</v>
      </c>
      <c r="G19575" s="1">
        <v>18000</v>
      </c>
      <c r="I19575" s="13">
        <f t="shared" si="305"/>
        <v>-3033025.654000245</v>
      </c>
    </row>
    <row r="19576" spans="1:11">
      <c r="A19576" s="10">
        <v>44452</v>
      </c>
      <c r="B19576" s="10">
        <v>44453</v>
      </c>
      <c r="C19576" t="s">
        <v>22877</v>
      </c>
      <c r="D19576" t="s">
        <v>3559</v>
      </c>
      <c r="E19576" t="s">
        <v>11</v>
      </c>
      <c r="G19576" s="1">
        <v>13000</v>
      </c>
      <c r="I19576" s="13">
        <f t="shared" si="305"/>
        <v>-3020025.654000245</v>
      </c>
    </row>
    <row r="19577" spans="1:11">
      <c r="A19577" s="10">
        <v>44452</v>
      </c>
      <c r="B19577" s="10">
        <v>44453</v>
      </c>
      <c r="C19577" t="s">
        <v>14409</v>
      </c>
      <c r="D19577" t="s">
        <v>1996</v>
      </c>
      <c r="E19577" t="s">
        <v>11</v>
      </c>
      <c r="G19577" s="1">
        <v>52000</v>
      </c>
      <c r="I19577" s="13">
        <f t="shared" si="305"/>
        <v>-2968025.654000245</v>
      </c>
    </row>
    <row r="19578" spans="1:11">
      <c r="A19578" s="10">
        <v>44452</v>
      </c>
      <c r="B19578" s="10">
        <v>44453</v>
      </c>
      <c r="C19578" t="s">
        <v>22876</v>
      </c>
      <c r="D19578" t="s">
        <v>22875</v>
      </c>
      <c r="E19578" t="s">
        <v>11</v>
      </c>
      <c r="G19578" s="1">
        <v>1500</v>
      </c>
      <c r="I19578" s="13">
        <f t="shared" si="305"/>
        <v>-2966525.654000245</v>
      </c>
    </row>
    <row r="19579" spans="1:11">
      <c r="A19579" s="15">
        <v>44452</v>
      </c>
      <c r="B19579" s="15">
        <v>44453</v>
      </c>
      <c r="C19579" s="16" t="s">
        <v>22874</v>
      </c>
      <c r="D19579" s="16" t="s">
        <v>1022</v>
      </c>
      <c r="E19579" s="16" t="s">
        <v>11</v>
      </c>
      <c r="F19579" s="17"/>
      <c r="G19579" s="17">
        <v>6000</v>
      </c>
      <c r="H19579" s="16"/>
      <c r="I19579" s="13">
        <f t="shared" si="305"/>
        <v>-2960525.654000245</v>
      </c>
      <c r="K19579" s="1">
        <v>2962907.068</v>
      </c>
    </row>
    <row r="19580" spans="1:11">
      <c r="A19580" s="10">
        <v>44455</v>
      </c>
      <c r="B19580" s="10">
        <v>44454</v>
      </c>
      <c r="C19580" t="s">
        <v>184</v>
      </c>
      <c r="E19580" t="s">
        <v>11</v>
      </c>
      <c r="F19580" s="1">
        <v>-10</v>
      </c>
      <c r="I19580" s="13">
        <f t="shared" si="305"/>
        <v>-2960535.654000245</v>
      </c>
    </row>
    <row r="19581" spans="1:11">
      <c r="A19581" s="10">
        <v>44455</v>
      </c>
      <c r="B19581" s="10">
        <v>44454</v>
      </c>
      <c r="C19581" t="s">
        <v>7</v>
      </c>
      <c r="E19581" t="s">
        <v>11</v>
      </c>
      <c r="F19581" s="1">
        <v>-1.9</v>
      </c>
      <c r="I19581" s="13">
        <f t="shared" si="305"/>
        <v>-2960537.5540002449</v>
      </c>
    </row>
    <row r="19582" spans="1:11">
      <c r="A19582" s="10">
        <v>44455</v>
      </c>
      <c r="B19582" s="10">
        <v>44454</v>
      </c>
      <c r="C19582" t="s">
        <v>184</v>
      </c>
      <c r="E19582" t="s">
        <v>11</v>
      </c>
      <c r="F19582" s="1">
        <v>-10</v>
      </c>
      <c r="I19582" s="13">
        <f t="shared" si="305"/>
        <v>-2960547.5540002449</v>
      </c>
    </row>
    <row r="19583" spans="1:11">
      <c r="A19583" s="10">
        <v>44455</v>
      </c>
      <c r="B19583" s="10">
        <v>44454</v>
      </c>
      <c r="C19583" t="s">
        <v>7</v>
      </c>
      <c r="E19583" t="s">
        <v>11</v>
      </c>
      <c r="F19583" s="1">
        <v>-1.9</v>
      </c>
      <c r="I19583" s="13">
        <f t="shared" si="305"/>
        <v>-2960549.4540002448</v>
      </c>
    </row>
    <row r="19584" spans="1:11">
      <c r="A19584" s="10">
        <v>44455</v>
      </c>
      <c r="B19584" s="10">
        <v>44454</v>
      </c>
      <c r="C19584" t="s">
        <v>31</v>
      </c>
      <c r="D19584" t="s">
        <v>22922</v>
      </c>
      <c r="E19584" t="s">
        <v>22921</v>
      </c>
      <c r="F19584" s="1">
        <v>-1.7849999999999999</v>
      </c>
      <c r="I19584" s="13">
        <f t="shared" si="305"/>
        <v>-2960551.239000245</v>
      </c>
    </row>
    <row r="19585" spans="1:11">
      <c r="A19585" s="10">
        <v>44455</v>
      </c>
      <c r="B19585" s="10">
        <v>44454</v>
      </c>
      <c r="C19585" t="s">
        <v>22927</v>
      </c>
      <c r="D19585" t="s">
        <v>22926</v>
      </c>
      <c r="E19585" t="s">
        <v>671</v>
      </c>
      <c r="F19585" s="1">
        <v>-301.07499999999999</v>
      </c>
      <c r="I19585" s="13">
        <f t="shared" si="305"/>
        <v>-2960852.3140002452</v>
      </c>
    </row>
    <row r="19586" spans="1:11">
      <c r="A19586" s="10">
        <v>44455</v>
      </c>
      <c r="B19586" s="10">
        <v>44454</v>
      </c>
      <c r="C19586" t="s">
        <v>22925</v>
      </c>
      <c r="D19586" t="s">
        <v>22924</v>
      </c>
      <c r="E19586" t="s">
        <v>6508</v>
      </c>
      <c r="F19586" s="1">
        <v>-1195.1179999999999</v>
      </c>
      <c r="I19586" s="13">
        <f t="shared" si="305"/>
        <v>-2962047.432000245</v>
      </c>
    </row>
    <row r="19587" spans="1:11">
      <c r="A19587" s="10">
        <v>44455</v>
      </c>
      <c r="B19587" s="10">
        <v>44454</v>
      </c>
      <c r="C19587" t="s">
        <v>31</v>
      </c>
      <c r="D19587" t="s">
        <v>22924</v>
      </c>
      <c r="E19587" t="s">
        <v>6508</v>
      </c>
      <c r="F19587" s="1">
        <v>-1.7849999999999999</v>
      </c>
      <c r="I19587" s="13">
        <f t="shared" ref="I19587:I19650" si="306">I19586+F19587+G19587</f>
        <v>-2962049.2170002451</v>
      </c>
    </row>
    <row r="19588" spans="1:11">
      <c r="A19588" s="10">
        <v>44455</v>
      </c>
      <c r="B19588" s="10">
        <v>44454</v>
      </c>
      <c r="C19588" t="s">
        <v>22923</v>
      </c>
      <c r="D19588" t="s">
        <v>22922</v>
      </c>
      <c r="E19588" t="s">
        <v>22921</v>
      </c>
      <c r="F19588" s="1">
        <v>-29700</v>
      </c>
      <c r="I19588" s="13">
        <f t="shared" si="306"/>
        <v>-2991749.2170002451</v>
      </c>
    </row>
    <row r="19589" spans="1:11">
      <c r="A19589" s="10">
        <v>44455</v>
      </c>
      <c r="B19589" s="10">
        <v>44454</v>
      </c>
      <c r="C19589" t="s">
        <v>22920</v>
      </c>
      <c r="D19589" t="s">
        <v>16633</v>
      </c>
      <c r="E19589" t="s">
        <v>11</v>
      </c>
      <c r="F19589" s="1">
        <v>-17790.661</v>
      </c>
      <c r="I19589" s="13">
        <f t="shared" si="306"/>
        <v>-3009539.878000245</v>
      </c>
    </row>
    <row r="19590" spans="1:11">
      <c r="A19590" s="10">
        <v>44454</v>
      </c>
      <c r="B19590" s="10">
        <v>44454</v>
      </c>
      <c r="C19590" t="s">
        <v>4752</v>
      </c>
      <c r="E19590" t="s">
        <v>11</v>
      </c>
      <c r="G19590" s="1">
        <v>3700000</v>
      </c>
      <c r="I19590" s="13">
        <f t="shared" si="306"/>
        <v>690460.12199975504</v>
      </c>
    </row>
    <row r="19591" spans="1:11">
      <c r="A19591" s="10">
        <v>44454</v>
      </c>
      <c r="B19591" s="10">
        <v>44454</v>
      </c>
      <c r="C19591" t="s">
        <v>4753</v>
      </c>
      <c r="E19591" t="s">
        <v>11</v>
      </c>
      <c r="G19591" s="1">
        <v>4000000</v>
      </c>
      <c r="I19591" s="13">
        <f t="shared" si="306"/>
        <v>4690460.1219997555</v>
      </c>
    </row>
    <row r="19592" spans="1:11">
      <c r="A19592" s="10">
        <v>44454</v>
      </c>
      <c r="B19592" s="10">
        <v>44454</v>
      </c>
      <c r="C19592" t="s">
        <v>4758</v>
      </c>
      <c r="E19592" t="s">
        <v>11</v>
      </c>
      <c r="F19592" s="1">
        <v>-83660</v>
      </c>
      <c r="I19592" s="13">
        <f t="shared" si="306"/>
        <v>4606800.1219997555</v>
      </c>
    </row>
    <row r="19593" spans="1:11">
      <c r="A19593" s="10">
        <v>44454</v>
      </c>
      <c r="B19593" s="10">
        <v>44454</v>
      </c>
      <c r="C19593" t="s">
        <v>4758</v>
      </c>
      <c r="E19593" t="s">
        <v>11</v>
      </c>
      <c r="F19593" s="1">
        <v>-79800.777000000002</v>
      </c>
      <c r="I19593" s="13">
        <f t="shared" si="306"/>
        <v>4526999.3449997557</v>
      </c>
    </row>
    <row r="19594" spans="1:11">
      <c r="A19594" s="10">
        <v>44454</v>
      </c>
      <c r="B19594" s="10">
        <v>44454</v>
      </c>
      <c r="C19594" t="s">
        <v>21</v>
      </c>
      <c r="E19594" t="s">
        <v>11</v>
      </c>
      <c r="F19594" s="1">
        <v>-3700000</v>
      </c>
      <c r="I19594" s="13">
        <f t="shared" si="306"/>
        <v>826999.34499975573</v>
      </c>
    </row>
    <row r="19595" spans="1:11">
      <c r="A19595" s="10">
        <v>44454</v>
      </c>
      <c r="B19595" s="10">
        <v>44454</v>
      </c>
      <c r="C19595" t="s">
        <v>350</v>
      </c>
      <c r="E19595" t="s">
        <v>11</v>
      </c>
      <c r="F19595" s="1">
        <v>-2.9750000000000001</v>
      </c>
      <c r="I19595" s="13">
        <f t="shared" si="306"/>
        <v>826996.36999975576</v>
      </c>
    </row>
    <row r="19596" spans="1:11">
      <c r="A19596" s="10">
        <v>44454</v>
      </c>
      <c r="B19596" s="10">
        <v>44454</v>
      </c>
      <c r="C19596" t="s">
        <v>350</v>
      </c>
      <c r="E19596" t="s">
        <v>11</v>
      </c>
      <c r="F19596" s="1">
        <v>-2.9750000000000001</v>
      </c>
      <c r="I19596" s="13">
        <f t="shared" si="306"/>
        <v>826993.39499975578</v>
      </c>
    </row>
    <row r="19597" spans="1:11">
      <c r="A19597" s="10">
        <v>44454</v>
      </c>
      <c r="B19597" s="10">
        <v>44454</v>
      </c>
      <c r="C19597" t="s">
        <v>21</v>
      </c>
      <c r="E19597" t="s">
        <v>11</v>
      </c>
      <c r="F19597" s="1">
        <v>-4000000</v>
      </c>
      <c r="I19597" s="13">
        <f t="shared" si="306"/>
        <v>-3173006.6050002445</v>
      </c>
    </row>
    <row r="19598" spans="1:11">
      <c r="A19598" s="15">
        <v>44453</v>
      </c>
      <c r="B19598" s="15">
        <v>44454</v>
      </c>
      <c r="C19598" s="16" t="s">
        <v>22893</v>
      </c>
      <c r="D19598" s="16" t="s">
        <v>22892</v>
      </c>
      <c r="E19598" s="16" t="s">
        <v>11</v>
      </c>
      <c r="F19598" s="17"/>
      <c r="G19598" s="17">
        <v>250000</v>
      </c>
      <c r="H19598" s="16"/>
      <c r="I19598" s="13">
        <f t="shared" si="306"/>
        <v>-2923006.6050002445</v>
      </c>
      <c r="K19598" s="1">
        <v>2925388.0189999999</v>
      </c>
    </row>
    <row r="19599" spans="1:11">
      <c r="A19599" s="10">
        <v>44456</v>
      </c>
      <c r="B19599" s="10">
        <v>44455</v>
      </c>
      <c r="C19599" t="s">
        <v>452</v>
      </c>
      <c r="D19599" t="s">
        <v>3424</v>
      </c>
      <c r="E19599" t="s">
        <v>11</v>
      </c>
      <c r="F19599" s="1">
        <v>-0.59499999999999997</v>
      </c>
      <c r="I19599" s="13">
        <f t="shared" si="306"/>
        <v>-2923007.2000002447</v>
      </c>
    </row>
    <row r="19600" spans="1:11">
      <c r="A19600" s="10">
        <v>44456</v>
      </c>
      <c r="B19600" s="10">
        <v>44455</v>
      </c>
      <c r="C19600" t="s">
        <v>452</v>
      </c>
      <c r="D19600" t="s">
        <v>1860</v>
      </c>
      <c r="E19600" t="s">
        <v>11</v>
      </c>
      <c r="F19600" s="1">
        <v>-0.59499999999999997</v>
      </c>
      <c r="I19600" s="13">
        <f t="shared" si="306"/>
        <v>-2923007.7950002449</v>
      </c>
    </row>
    <row r="19601" spans="1:11">
      <c r="A19601" s="10">
        <v>44456</v>
      </c>
      <c r="B19601" s="10">
        <v>44455</v>
      </c>
      <c r="C19601" t="s">
        <v>452</v>
      </c>
      <c r="D19601" t="s">
        <v>1285</v>
      </c>
      <c r="E19601" t="s">
        <v>11</v>
      </c>
      <c r="F19601" s="1">
        <v>-0.59499999999999997</v>
      </c>
      <c r="I19601" s="13">
        <f t="shared" si="306"/>
        <v>-2923008.3900002451</v>
      </c>
    </row>
    <row r="19602" spans="1:11">
      <c r="A19602" s="10">
        <v>44456</v>
      </c>
      <c r="B19602" s="10">
        <v>44455</v>
      </c>
      <c r="C19602" t="s">
        <v>452</v>
      </c>
      <c r="D19602" t="s">
        <v>2657</v>
      </c>
      <c r="E19602" t="s">
        <v>11</v>
      </c>
      <c r="F19602" s="1">
        <v>-0.59499999999999997</v>
      </c>
      <c r="I19602" s="13">
        <f t="shared" si="306"/>
        <v>-2923008.9850002453</v>
      </c>
    </row>
    <row r="19603" spans="1:11">
      <c r="A19603" s="10">
        <v>44456</v>
      </c>
      <c r="B19603" s="10">
        <v>44455</v>
      </c>
      <c r="C19603" t="s">
        <v>452</v>
      </c>
      <c r="D19603" t="s">
        <v>6687</v>
      </c>
      <c r="E19603" t="s">
        <v>11</v>
      </c>
      <c r="F19603" s="1">
        <v>-0.59499999999999997</v>
      </c>
      <c r="I19603" s="13">
        <f t="shared" si="306"/>
        <v>-2923009.5800002455</v>
      </c>
    </row>
    <row r="19604" spans="1:11">
      <c r="A19604" s="10">
        <v>44456</v>
      </c>
      <c r="B19604" s="10">
        <v>44455</v>
      </c>
      <c r="C19604" t="s">
        <v>12249</v>
      </c>
      <c r="D19604" t="s">
        <v>22928</v>
      </c>
      <c r="E19604" t="s">
        <v>11</v>
      </c>
      <c r="F19604" s="1">
        <v>-0.59499999999999997</v>
      </c>
      <c r="I19604" s="13">
        <f t="shared" si="306"/>
        <v>-2923010.1750002457</v>
      </c>
    </row>
    <row r="19605" spans="1:11">
      <c r="A19605" s="10">
        <v>44454</v>
      </c>
      <c r="B19605" s="10">
        <v>44455</v>
      </c>
      <c r="C19605" t="s">
        <v>14220</v>
      </c>
      <c r="E19605" t="s">
        <v>11</v>
      </c>
      <c r="F19605" s="1">
        <v>-20</v>
      </c>
      <c r="I19605" s="13">
        <f t="shared" si="306"/>
        <v>-2923030.1750002457</v>
      </c>
    </row>
    <row r="19606" spans="1:11">
      <c r="A19606" s="10">
        <v>44454</v>
      </c>
      <c r="B19606" s="10">
        <v>44455</v>
      </c>
      <c r="C19606" t="s">
        <v>7</v>
      </c>
      <c r="E19606" t="s">
        <v>11</v>
      </c>
      <c r="F19606" s="1">
        <v>-3.8</v>
      </c>
      <c r="I19606" s="13">
        <f t="shared" si="306"/>
        <v>-2923033.9750002455</v>
      </c>
    </row>
    <row r="19607" spans="1:11">
      <c r="A19607" s="15">
        <v>44454</v>
      </c>
      <c r="B19607" s="15">
        <v>44455</v>
      </c>
      <c r="C19607" s="16" t="s">
        <v>22902</v>
      </c>
      <c r="D19607" s="16" t="s">
        <v>22901</v>
      </c>
      <c r="E19607" s="16" t="s">
        <v>11</v>
      </c>
      <c r="F19607" s="17"/>
      <c r="G19607" s="17">
        <v>7230.5240000000003</v>
      </c>
      <c r="H19607" s="16"/>
      <c r="I19607" s="13">
        <f t="shared" si="306"/>
        <v>-2915803.4510002453</v>
      </c>
      <c r="K19607" s="1">
        <v>2918184.8650000002</v>
      </c>
    </row>
    <row r="19608" spans="1:11">
      <c r="A19608" s="10">
        <v>44459</v>
      </c>
      <c r="B19608" s="10">
        <v>44456</v>
      </c>
      <c r="C19608" t="s">
        <v>7</v>
      </c>
      <c r="E19608" t="s">
        <v>11</v>
      </c>
      <c r="F19608" s="1">
        <v>-1.9</v>
      </c>
      <c r="I19608" s="13">
        <f t="shared" si="306"/>
        <v>-2915805.3510002452</v>
      </c>
    </row>
    <row r="19609" spans="1:11">
      <c r="A19609" s="10">
        <v>44459</v>
      </c>
      <c r="B19609" s="10">
        <v>44456</v>
      </c>
      <c r="C19609" t="s">
        <v>184</v>
      </c>
      <c r="E19609" t="s">
        <v>11</v>
      </c>
      <c r="F19609" s="1">
        <v>-10</v>
      </c>
      <c r="I19609" s="13">
        <f t="shared" si="306"/>
        <v>-2915815.3510002452</v>
      </c>
    </row>
    <row r="19610" spans="1:11">
      <c r="A19610" s="10">
        <v>44459</v>
      </c>
      <c r="B19610" s="10">
        <v>44456</v>
      </c>
      <c r="C19610" t="s">
        <v>22947</v>
      </c>
      <c r="D19610" t="s">
        <v>22946</v>
      </c>
      <c r="E19610" t="s">
        <v>21924</v>
      </c>
      <c r="F19610" s="1">
        <v>-1013.376</v>
      </c>
      <c r="I19610" s="13">
        <f t="shared" si="306"/>
        <v>-2916828.7270002454</v>
      </c>
    </row>
    <row r="19611" spans="1:11">
      <c r="A19611" s="10">
        <v>44459</v>
      </c>
      <c r="B19611" s="10">
        <v>44456</v>
      </c>
      <c r="C19611" t="s">
        <v>452</v>
      </c>
      <c r="D19611" t="s">
        <v>2776</v>
      </c>
      <c r="E19611" t="s">
        <v>11</v>
      </c>
      <c r="F19611" s="1">
        <v>-0.59499999999999997</v>
      </c>
      <c r="I19611" s="13">
        <f t="shared" si="306"/>
        <v>-2916829.3220002456</v>
      </c>
    </row>
    <row r="19612" spans="1:11">
      <c r="A19612" s="10">
        <v>44459</v>
      </c>
      <c r="B19612" s="10">
        <v>44456</v>
      </c>
      <c r="C19612" t="s">
        <v>22945</v>
      </c>
      <c r="D19612" t="s">
        <v>22944</v>
      </c>
      <c r="E19612" t="s">
        <v>332</v>
      </c>
      <c r="F19612" s="1">
        <v>-24384.294000000002</v>
      </c>
      <c r="I19612" s="13">
        <f t="shared" si="306"/>
        <v>-2941213.6160002458</v>
      </c>
    </row>
    <row r="19613" spans="1:11">
      <c r="A19613" s="10">
        <v>44459</v>
      </c>
      <c r="B19613" s="10">
        <v>44456</v>
      </c>
      <c r="C19613" t="s">
        <v>31</v>
      </c>
      <c r="D19613" t="s">
        <v>22944</v>
      </c>
      <c r="E19613" t="s">
        <v>332</v>
      </c>
      <c r="F19613" s="1">
        <v>-1.7849999999999999</v>
      </c>
      <c r="I19613" s="13">
        <f t="shared" si="306"/>
        <v>-2941215.4010002459</v>
      </c>
    </row>
    <row r="19614" spans="1:11">
      <c r="A19614" s="10">
        <v>44459</v>
      </c>
      <c r="B19614" s="10">
        <v>44456</v>
      </c>
      <c r="C19614" t="s">
        <v>22943</v>
      </c>
      <c r="D19614" t="s">
        <v>22942</v>
      </c>
      <c r="E19614" t="s">
        <v>3442</v>
      </c>
      <c r="F19614" s="1">
        <v>-26730</v>
      </c>
      <c r="I19614" s="13">
        <f t="shared" si="306"/>
        <v>-2967945.4010002459</v>
      </c>
    </row>
    <row r="19615" spans="1:11">
      <c r="A19615" s="10">
        <v>44459</v>
      </c>
      <c r="B19615" s="10">
        <v>44456</v>
      </c>
      <c r="C19615" t="s">
        <v>31</v>
      </c>
      <c r="D19615" t="s">
        <v>22942</v>
      </c>
      <c r="E19615" t="s">
        <v>3442</v>
      </c>
      <c r="F19615" s="1">
        <v>-1.7849999999999999</v>
      </c>
      <c r="I19615" s="13">
        <f t="shared" si="306"/>
        <v>-2967947.1860002461</v>
      </c>
    </row>
    <row r="19616" spans="1:11">
      <c r="A19616" s="10">
        <v>44459</v>
      </c>
      <c r="B19616" s="10">
        <v>44456</v>
      </c>
      <c r="C19616" t="s">
        <v>22941</v>
      </c>
      <c r="D19616" t="s">
        <v>22940</v>
      </c>
      <c r="E19616" t="s">
        <v>181</v>
      </c>
      <c r="F19616" s="1">
        <v>-437.93</v>
      </c>
      <c r="I19616" s="13">
        <f t="shared" si="306"/>
        <v>-2968385.1160002463</v>
      </c>
    </row>
    <row r="19617" spans="1:11">
      <c r="A19617" s="10">
        <v>44459</v>
      </c>
      <c r="B19617" s="10">
        <v>44456</v>
      </c>
      <c r="C19617" t="s">
        <v>22939</v>
      </c>
      <c r="D19617" t="s">
        <v>22938</v>
      </c>
      <c r="E19617" t="s">
        <v>19342</v>
      </c>
      <c r="F19617" s="1">
        <v>-82624.044999999998</v>
      </c>
      <c r="I19617" s="13">
        <f t="shared" si="306"/>
        <v>-3051009.1610002462</v>
      </c>
    </row>
    <row r="19618" spans="1:11">
      <c r="A19618" s="10">
        <v>44459</v>
      </c>
      <c r="B19618" s="10">
        <v>44456</v>
      </c>
      <c r="C19618" t="s">
        <v>22937</v>
      </c>
      <c r="D19618" t="s">
        <v>22936</v>
      </c>
      <c r="E19618" t="s">
        <v>5616</v>
      </c>
      <c r="F19618" s="1">
        <v>-862.76</v>
      </c>
      <c r="I19618" s="13">
        <f t="shared" si="306"/>
        <v>-3051871.921000246</v>
      </c>
    </row>
    <row r="19619" spans="1:11">
      <c r="A19619" s="10">
        <v>44459</v>
      </c>
      <c r="B19619" s="10">
        <v>44456</v>
      </c>
      <c r="C19619" t="s">
        <v>22935</v>
      </c>
      <c r="E19619" t="s">
        <v>100</v>
      </c>
      <c r="F19619" s="1">
        <v>-1215.49</v>
      </c>
      <c r="I19619" s="13">
        <f t="shared" si="306"/>
        <v>-3053087.4110002462</v>
      </c>
    </row>
    <row r="19620" spans="1:11">
      <c r="A19620" s="10">
        <v>44459</v>
      </c>
      <c r="B19620" s="10">
        <v>44456</v>
      </c>
      <c r="C19620" t="s">
        <v>101</v>
      </c>
      <c r="E19620" t="s">
        <v>11</v>
      </c>
      <c r="F19620" s="1">
        <v>-9.52</v>
      </c>
      <c r="I19620" s="13">
        <f t="shared" si="306"/>
        <v>-3053096.9310002462</v>
      </c>
    </row>
    <row r="19621" spans="1:11">
      <c r="A19621" s="10">
        <v>44459</v>
      </c>
      <c r="B19621" s="10">
        <v>44456</v>
      </c>
      <c r="C19621" t="s">
        <v>22934</v>
      </c>
      <c r="D19621" t="s">
        <v>22933</v>
      </c>
      <c r="E19621" t="s">
        <v>5616</v>
      </c>
      <c r="F19621" s="1">
        <v>-1294.1400000000001</v>
      </c>
      <c r="I19621" s="13">
        <f t="shared" si="306"/>
        <v>-3054391.0710002463</v>
      </c>
    </row>
    <row r="19622" spans="1:11">
      <c r="A19622" s="10">
        <v>44454</v>
      </c>
      <c r="B19622" s="10">
        <v>44456</v>
      </c>
      <c r="C19622" t="s">
        <v>14220</v>
      </c>
      <c r="E19622" t="s">
        <v>11</v>
      </c>
      <c r="F19622" s="1">
        <v>-20</v>
      </c>
      <c r="I19622" s="13">
        <f t="shared" si="306"/>
        <v>-3054411.0710002463</v>
      </c>
    </row>
    <row r="19623" spans="1:11">
      <c r="A19623" s="15">
        <v>44454</v>
      </c>
      <c r="B19623" s="15">
        <v>44456</v>
      </c>
      <c r="C19623" s="16" t="s">
        <v>7</v>
      </c>
      <c r="D19623" s="16"/>
      <c r="E19623" s="16" t="s">
        <v>11</v>
      </c>
      <c r="F19623" s="17">
        <v>-3.8</v>
      </c>
      <c r="G19623" s="17"/>
      <c r="H19623" s="16"/>
      <c r="I19623" s="13">
        <f t="shared" si="306"/>
        <v>-3054414.8710002461</v>
      </c>
      <c r="K19623" s="1">
        <v>3056796.2850000001</v>
      </c>
    </row>
    <row r="19624" spans="1:11">
      <c r="A19624" s="10">
        <v>44460</v>
      </c>
      <c r="B19624" s="10">
        <v>44459</v>
      </c>
      <c r="C19624" t="s">
        <v>452</v>
      </c>
      <c r="D19624" t="s">
        <v>1294</v>
      </c>
      <c r="E19624" t="s">
        <v>11</v>
      </c>
      <c r="F19624" s="1">
        <v>-0.59499999999999997</v>
      </c>
      <c r="I19624" s="13">
        <f t="shared" si="306"/>
        <v>-3054415.4660002463</v>
      </c>
    </row>
    <row r="19625" spans="1:11">
      <c r="A19625" s="10">
        <v>44460</v>
      </c>
      <c r="B19625" s="10">
        <v>44459</v>
      </c>
      <c r="C19625" t="s">
        <v>12249</v>
      </c>
      <c r="D19625" t="s">
        <v>22953</v>
      </c>
      <c r="E19625" t="s">
        <v>11</v>
      </c>
      <c r="F19625" s="1">
        <v>-0.59499999999999997</v>
      </c>
      <c r="I19625" s="13">
        <f t="shared" si="306"/>
        <v>-3054416.0610002466</v>
      </c>
    </row>
    <row r="19626" spans="1:11">
      <c r="A19626" s="10">
        <v>44460</v>
      </c>
      <c r="B19626" s="10">
        <v>44459</v>
      </c>
      <c r="C19626" t="s">
        <v>452</v>
      </c>
      <c r="D19626" t="s">
        <v>1957</v>
      </c>
      <c r="E19626" t="s">
        <v>11</v>
      </c>
      <c r="F19626" s="1">
        <v>-0.59499999999999997</v>
      </c>
      <c r="I19626" s="13">
        <f t="shared" si="306"/>
        <v>-3054416.6560002468</v>
      </c>
    </row>
    <row r="19627" spans="1:11">
      <c r="A19627" s="10">
        <v>44460</v>
      </c>
      <c r="B19627" s="10">
        <v>44459</v>
      </c>
      <c r="C19627" t="s">
        <v>452</v>
      </c>
      <c r="D19627" t="s">
        <v>3518</v>
      </c>
      <c r="E19627" t="s">
        <v>11</v>
      </c>
      <c r="F19627" s="1">
        <v>-0.59499999999999997</v>
      </c>
      <c r="I19627" s="13">
        <f t="shared" si="306"/>
        <v>-3054417.251000247</v>
      </c>
    </row>
    <row r="19628" spans="1:11">
      <c r="A19628" s="10">
        <v>44460</v>
      </c>
      <c r="B19628" s="10">
        <v>44459</v>
      </c>
      <c r="C19628" t="s">
        <v>67</v>
      </c>
      <c r="D19628" t="s">
        <v>22950</v>
      </c>
      <c r="E19628" t="s">
        <v>11</v>
      </c>
      <c r="F19628" s="1">
        <v>-0.76200000000000001</v>
      </c>
      <c r="I19628" s="13">
        <f t="shared" si="306"/>
        <v>-3054418.0130002471</v>
      </c>
    </row>
    <row r="19629" spans="1:11">
      <c r="A19629" s="10">
        <v>44460</v>
      </c>
      <c r="B19629" s="10">
        <v>44459</v>
      </c>
      <c r="C19629" t="s">
        <v>68</v>
      </c>
      <c r="D19629" t="s">
        <v>22950</v>
      </c>
      <c r="E19629" t="s">
        <v>11</v>
      </c>
      <c r="F19629" s="1">
        <v>-0.19</v>
      </c>
      <c r="I19629" s="13">
        <f t="shared" si="306"/>
        <v>-3054418.203000247</v>
      </c>
    </row>
    <row r="19630" spans="1:11">
      <c r="A19630" s="10">
        <v>44460</v>
      </c>
      <c r="B19630" s="10">
        <v>44459</v>
      </c>
      <c r="C19630" t="s">
        <v>452</v>
      </c>
      <c r="D19630" t="s">
        <v>2658</v>
      </c>
      <c r="E19630" t="s">
        <v>11</v>
      </c>
      <c r="F19630" s="1">
        <v>-0.59499999999999997</v>
      </c>
      <c r="I19630" s="13">
        <f t="shared" si="306"/>
        <v>-3054418.7980002472</v>
      </c>
    </row>
    <row r="19631" spans="1:11">
      <c r="A19631" s="10">
        <v>44460</v>
      </c>
      <c r="B19631" s="10">
        <v>44459</v>
      </c>
      <c r="C19631" t="s">
        <v>452</v>
      </c>
      <c r="D19631" t="s">
        <v>1829</v>
      </c>
      <c r="E19631" t="s">
        <v>11</v>
      </c>
      <c r="F19631" s="1">
        <v>-0.59499999999999997</v>
      </c>
      <c r="I19631" s="13">
        <f t="shared" si="306"/>
        <v>-3054419.3930002474</v>
      </c>
    </row>
    <row r="19632" spans="1:11">
      <c r="A19632" s="10">
        <v>44456</v>
      </c>
      <c r="B19632" s="10">
        <v>44459</v>
      </c>
      <c r="C19632" t="s">
        <v>22932</v>
      </c>
      <c r="D19632" t="s">
        <v>3424</v>
      </c>
      <c r="E19632" t="s">
        <v>11</v>
      </c>
      <c r="G19632" s="1">
        <v>38000</v>
      </c>
      <c r="I19632" s="13">
        <f t="shared" si="306"/>
        <v>-3016419.3930002474</v>
      </c>
    </row>
    <row r="19633" spans="1:11">
      <c r="A19633" s="10">
        <v>44456</v>
      </c>
      <c r="B19633" s="10">
        <v>44459</v>
      </c>
      <c r="C19633" t="s">
        <v>17268</v>
      </c>
      <c r="D19633" t="s">
        <v>1860</v>
      </c>
      <c r="E19633" t="s">
        <v>11</v>
      </c>
      <c r="G19633" s="1">
        <v>37000</v>
      </c>
      <c r="I19633" s="13">
        <f t="shared" si="306"/>
        <v>-2979419.3930002474</v>
      </c>
    </row>
    <row r="19634" spans="1:11">
      <c r="A19634" s="10">
        <v>44456</v>
      </c>
      <c r="B19634" s="10">
        <v>44459</v>
      </c>
      <c r="C19634" t="s">
        <v>22931</v>
      </c>
      <c r="D19634" t="s">
        <v>22928</v>
      </c>
      <c r="E19634" t="s">
        <v>11</v>
      </c>
      <c r="G19634" s="1">
        <v>250000</v>
      </c>
      <c r="I19634" s="13">
        <f t="shared" si="306"/>
        <v>-2729419.3930002474</v>
      </c>
    </row>
    <row r="19635" spans="1:11">
      <c r="A19635" s="10">
        <v>44456</v>
      </c>
      <c r="B19635" s="10">
        <v>44459</v>
      </c>
      <c r="C19635" t="s">
        <v>22930</v>
      </c>
      <c r="D19635" t="s">
        <v>2657</v>
      </c>
      <c r="E19635" t="s">
        <v>11</v>
      </c>
      <c r="G19635" s="1">
        <v>2000</v>
      </c>
      <c r="I19635" s="13">
        <f t="shared" si="306"/>
        <v>-2727419.3930002474</v>
      </c>
    </row>
    <row r="19636" spans="1:11">
      <c r="A19636" s="10">
        <v>44456</v>
      </c>
      <c r="B19636" s="10">
        <v>44459</v>
      </c>
      <c r="C19636" t="s">
        <v>15615</v>
      </c>
      <c r="D19636" t="s">
        <v>6687</v>
      </c>
      <c r="E19636" t="s">
        <v>11</v>
      </c>
      <c r="G19636" s="1">
        <v>20000</v>
      </c>
      <c r="I19636" s="13">
        <f t="shared" si="306"/>
        <v>-2707419.3930002474</v>
      </c>
    </row>
    <row r="19637" spans="1:11">
      <c r="A19637" s="15">
        <v>44456</v>
      </c>
      <c r="B19637" s="15">
        <v>44459</v>
      </c>
      <c r="C19637" s="16" t="s">
        <v>22929</v>
      </c>
      <c r="D19637" s="16" t="s">
        <v>1285</v>
      </c>
      <c r="E19637" s="16" t="s">
        <v>11</v>
      </c>
      <c r="F19637" s="17"/>
      <c r="G19637" s="17">
        <v>13000</v>
      </c>
      <c r="H19637" s="16"/>
      <c r="I19637" s="13">
        <f t="shared" si="306"/>
        <v>-2694419.3930002474</v>
      </c>
      <c r="K19637" s="1">
        <v>2696800.807</v>
      </c>
    </row>
    <row r="19638" spans="1:11">
      <c r="A19638" s="10">
        <v>44461</v>
      </c>
      <c r="B19638" s="10">
        <v>44460</v>
      </c>
      <c r="C19638" t="s">
        <v>22967</v>
      </c>
      <c r="D19638" t="s">
        <v>22966</v>
      </c>
      <c r="E19638" t="s">
        <v>11</v>
      </c>
      <c r="F19638" s="1">
        <v>-365</v>
      </c>
      <c r="I19638" s="13">
        <f t="shared" si="306"/>
        <v>-2694784.3930002474</v>
      </c>
    </row>
    <row r="19639" spans="1:11">
      <c r="A19639" s="10">
        <v>44461</v>
      </c>
      <c r="B19639" s="10">
        <v>44460</v>
      </c>
      <c r="C19639" t="s">
        <v>22965</v>
      </c>
      <c r="D19639" t="s">
        <v>22964</v>
      </c>
      <c r="E19639" t="s">
        <v>237</v>
      </c>
      <c r="F19639" s="1">
        <v>-188861.80499999999</v>
      </c>
      <c r="I19639" s="13">
        <f t="shared" si="306"/>
        <v>-2883646.1980002476</v>
      </c>
    </row>
    <row r="19640" spans="1:11">
      <c r="A19640" s="10">
        <v>44461</v>
      </c>
      <c r="B19640" s="10">
        <v>44460</v>
      </c>
      <c r="C19640" t="s">
        <v>22963</v>
      </c>
      <c r="D19640" t="s">
        <v>22962</v>
      </c>
      <c r="E19640" t="s">
        <v>22961</v>
      </c>
      <c r="F19640" s="1">
        <v>-45159.326999999997</v>
      </c>
      <c r="I19640" s="13">
        <f t="shared" si="306"/>
        <v>-2928805.5250002476</v>
      </c>
    </row>
    <row r="19641" spans="1:11">
      <c r="A19641" s="10">
        <v>44461</v>
      </c>
      <c r="B19641" s="10">
        <v>44460</v>
      </c>
      <c r="C19641" t="s">
        <v>7</v>
      </c>
      <c r="E19641" t="s">
        <v>11</v>
      </c>
      <c r="F19641" s="1">
        <v>-1.9</v>
      </c>
      <c r="I19641" s="13">
        <f t="shared" si="306"/>
        <v>-2928807.4250002475</v>
      </c>
    </row>
    <row r="19642" spans="1:11">
      <c r="A19642" s="10">
        <v>44461</v>
      </c>
      <c r="B19642" s="10">
        <v>44460</v>
      </c>
      <c r="C19642" t="s">
        <v>22960</v>
      </c>
      <c r="D19642" t="s">
        <v>22959</v>
      </c>
      <c r="E19642" t="s">
        <v>6727</v>
      </c>
      <c r="F19642" s="1">
        <v>-475.41</v>
      </c>
      <c r="I19642" s="13">
        <f t="shared" si="306"/>
        <v>-2929282.8350002477</v>
      </c>
    </row>
    <row r="19643" spans="1:11">
      <c r="A19643" s="10">
        <v>44461</v>
      </c>
      <c r="B19643" s="10">
        <v>44460</v>
      </c>
      <c r="C19643" t="s">
        <v>857</v>
      </c>
      <c r="D19643" t="s">
        <v>22958</v>
      </c>
      <c r="E19643" t="s">
        <v>22957</v>
      </c>
      <c r="F19643" s="1">
        <v>-1485.68</v>
      </c>
      <c r="I19643" s="13">
        <f t="shared" si="306"/>
        <v>-2930768.5150002479</v>
      </c>
    </row>
    <row r="19644" spans="1:11">
      <c r="A19644" s="10">
        <v>44461</v>
      </c>
      <c r="B19644" s="10">
        <v>44460</v>
      </c>
      <c r="C19644" t="s">
        <v>184</v>
      </c>
      <c r="E19644" t="s">
        <v>11</v>
      </c>
      <c r="F19644" s="1">
        <v>-10</v>
      </c>
      <c r="I19644" s="13">
        <f t="shared" si="306"/>
        <v>-2930778.5150002479</v>
      </c>
    </row>
    <row r="19645" spans="1:11">
      <c r="A19645" s="10">
        <v>44461</v>
      </c>
      <c r="B19645" s="10">
        <v>44460</v>
      </c>
      <c r="C19645" t="s">
        <v>22956</v>
      </c>
      <c r="D19645" t="s">
        <v>22955</v>
      </c>
      <c r="E19645" t="s">
        <v>6727</v>
      </c>
      <c r="F19645" s="1">
        <v>-474.81</v>
      </c>
      <c r="I19645" s="13">
        <f t="shared" si="306"/>
        <v>-2931253.3250002479</v>
      </c>
    </row>
    <row r="19646" spans="1:11">
      <c r="A19646" s="15">
        <v>44459</v>
      </c>
      <c r="B19646" s="15">
        <v>44460</v>
      </c>
      <c r="C19646" s="16" t="s">
        <v>8185</v>
      </c>
      <c r="D19646" s="16" t="s">
        <v>2776</v>
      </c>
      <c r="E19646" s="16" t="s">
        <v>11</v>
      </c>
      <c r="F19646" s="17"/>
      <c r="G19646" s="17">
        <v>2500</v>
      </c>
      <c r="H19646" s="16"/>
      <c r="I19646" s="13">
        <f t="shared" si="306"/>
        <v>-2928753.3250002479</v>
      </c>
      <c r="K19646" s="1">
        <v>2931134.7390000001</v>
      </c>
    </row>
    <row r="19647" spans="1:11">
      <c r="A19647" s="10">
        <v>44468</v>
      </c>
      <c r="B19647" s="10">
        <v>44461</v>
      </c>
      <c r="C19647" t="s">
        <v>23040</v>
      </c>
      <c r="E19647" t="s">
        <v>23039</v>
      </c>
      <c r="G19647" s="1">
        <v>23455.903999999999</v>
      </c>
      <c r="I19647" s="13">
        <f t="shared" si="306"/>
        <v>-2905297.4210002478</v>
      </c>
    </row>
    <row r="19648" spans="1:11">
      <c r="A19648" s="10">
        <v>44468</v>
      </c>
      <c r="B19648" s="10">
        <v>44461</v>
      </c>
      <c r="C19648" t="s">
        <v>11026</v>
      </c>
      <c r="E19648" t="s">
        <v>11</v>
      </c>
      <c r="G19648" s="1">
        <v>9.52</v>
      </c>
      <c r="I19648" s="13">
        <f t="shared" si="306"/>
        <v>-2905287.9010002478</v>
      </c>
    </row>
    <row r="19649" spans="1:9">
      <c r="A19649" s="10">
        <v>44466</v>
      </c>
      <c r="B19649" s="10">
        <v>44461</v>
      </c>
      <c r="C19649" t="s">
        <v>60</v>
      </c>
      <c r="D19649" t="s">
        <v>23008</v>
      </c>
      <c r="E19649" t="s">
        <v>22982</v>
      </c>
      <c r="F19649" s="1">
        <v>-10</v>
      </c>
      <c r="I19649" s="13">
        <f t="shared" si="306"/>
        <v>-2905297.9010002478</v>
      </c>
    </row>
    <row r="19650" spans="1:9">
      <c r="A19650" s="10">
        <v>44466</v>
      </c>
      <c r="B19650" s="10">
        <v>44461</v>
      </c>
      <c r="C19650" t="s">
        <v>170</v>
      </c>
      <c r="D19650" t="s">
        <v>23007</v>
      </c>
      <c r="E19650" t="s">
        <v>23006</v>
      </c>
      <c r="F19650" s="1">
        <v>-20</v>
      </c>
      <c r="I19650" s="13">
        <f t="shared" si="306"/>
        <v>-2905317.9010002478</v>
      </c>
    </row>
    <row r="19651" spans="1:9">
      <c r="A19651" s="10">
        <v>44466</v>
      </c>
      <c r="B19651" s="10">
        <v>44461</v>
      </c>
      <c r="C19651" t="s">
        <v>105</v>
      </c>
      <c r="D19651" t="s">
        <v>23005</v>
      </c>
      <c r="E19651" t="s">
        <v>23004</v>
      </c>
      <c r="F19651" s="1">
        <v>-0.5</v>
      </c>
      <c r="I19651" s="13">
        <f t="shared" ref="I19651:I19714" si="307">I19650+F19651+G19651</f>
        <v>-2905318.4010002478</v>
      </c>
    </row>
    <row r="19652" spans="1:9">
      <c r="A19652" s="10">
        <v>44466</v>
      </c>
      <c r="B19652" s="10">
        <v>44461</v>
      </c>
      <c r="C19652" t="s">
        <v>33</v>
      </c>
      <c r="D19652" t="s">
        <v>22986</v>
      </c>
      <c r="E19652" t="s">
        <v>22985</v>
      </c>
      <c r="F19652" s="1">
        <v>-79.099000000000004</v>
      </c>
      <c r="I19652" s="13">
        <f t="shared" si="307"/>
        <v>-2905397.5000002477</v>
      </c>
    </row>
    <row r="19653" spans="1:9">
      <c r="A19653" s="10">
        <v>44466</v>
      </c>
      <c r="B19653" s="10">
        <v>44461</v>
      </c>
      <c r="C19653" t="s">
        <v>7</v>
      </c>
      <c r="D19653" t="s">
        <v>22984</v>
      </c>
      <c r="E19653" t="s">
        <v>22982</v>
      </c>
      <c r="F19653" s="1">
        <v>-15.029</v>
      </c>
      <c r="I19653" s="13">
        <f t="shared" si="307"/>
        <v>-2905412.5290002478</v>
      </c>
    </row>
    <row r="19654" spans="1:9">
      <c r="A19654" s="10">
        <v>44466</v>
      </c>
      <c r="B19654" s="10">
        <v>44461</v>
      </c>
      <c r="C19654" t="s">
        <v>7</v>
      </c>
      <c r="D19654" t="s">
        <v>22983</v>
      </c>
      <c r="E19654" t="s">
        <v>22982</v>
      </c>
      <c r="F19654" s="1">
        <v>-5.7</v>
      </c>
      <c r="I19654" s="13">
        <f t="shared" si="307"/>
        <v>-2905418.229000248</v>
      </c>
    </row>
    <row r="19655" spans="1:9">
      <c r="A19655" s="10">
        <v>44462</v>
      </c>
      <c r="B19655" s="10">
        <v>44461</v>
      </c>
      <c r="C19655" t="s">
        <v>22973</v>
      </c>
      <c r="D19655" t="s">
        <v>16657</v>
      </c>
      <c r="E19655" t="s">
        <v>11</v>
      </c>
      <c r="F19655" s="1">
        <v>-18979.16</v>
      </c>
      <c r="I19655" s="13">
        <f t="shared" si="307"/>
        <v>-2924397.3890002482</v>
      </c>
    </row>
    <row r="19656" spans="1:9">
      <c r="A19656" s="10">
        <v>44462</v>
      </c>
      <c r="B19656" s="10">
        <v>44461</v>
      </c>
      <c r="C19656" t="s">
        <v>22972</v>
      </c>
      <c r="E19656" t="s">
        <v>100</v>
      </c>
      <c r="F19656" s="1">
        <v>-23455.903999999999</v>
      </c>
      <c r="I19656" s="13">
        <f t="shared" si="307"/>
        <v>-2947853.2930002483</v>
      </c>
    </row>
    <row r="19657" spans="1:9">
      <c r="A19657" s="10">
        <v>44462</v>
      </c>
      <c r="B19657" s="10">
        <v>44461</v>
      </c>
      <c r="C19657" t="s">
        <v>101</v>
      </c>
      <c r="E19657" t="s">
        <v>11</v>
      </c>
      <c r="F19657" s="1">
        <v>-9.52</v>
      </c>
      <c r="I19657" s="13">
        <f t="shared" si="307"/>
        <v>-2947862.8130002483</v>
      </c>
    </row>
    <row r="19658" spans="1:9">
      <c r="A19658" s="10">
        <v>44462</v>
      </c>
      <c r="B19658" s="10">
        <v>44461</v>
      </c>
      <c r="C19658" t="s">
        <v>22971</v>
      </c>
      <c r="D19658" t="s">
        <v>22970</v>
      </c>
      <c r="E19658" t="s">
        <v>18840</v>
      </c>
      <c r="F19658" s="1">
        <v>-235.863</v>
      </c>
      <c r="I19658" s="13">
        <f t="shared" si="307"/>
        <v>-2948098.6760002482</v>
      </c>
    </row>
    <row r="19659" spans="1:9">
      <c r="A19659" s="10">
        <v>44462</v>
      </c>
      <c r="B19659" s="10">
        <v>44461</v>
      </c>
      <c r="C19659" t="s">
        <v>22969</v>
      </c>
      <c r="E19659" t="s">
        <v>100</v>
      </c>
      <c r="F19659" s="1">
        <v>-13511.933000000001</v>
      </c>
      <c r="I19659" s="13">
        <f t="shared" si="307"/>
        <v>-2961610.6090002484</v>
      </c>
    </row>
    <row r="19660" spans="1:9">
      <c r="A19660" s="10">
        <v>44462</v>
      </c>
      <c r="B19660" s="10">
        <v>44461</v>
      </c>
      <c r="C19660" t="s">
        <v>7</v>
      </c>
      <c r="E19660" t="s">
        <v>11</v>
      </c>
      <c r="F19660" s="1">
        <v>-1.9</v>
      </c>
      <c r="I19660" s="13">
        <f t="shared" si="307"/>
        <v>-2961612.5090002483</v>
      </c>
    </row>
    <row r="19661" spans="1:9">
      <c r="A19661" s="10">
        <v>44462</v>
      </c>
      <c r="B19661" s="10">
        <v>44461</v>
      </c>
      <c r="C19661" t="s">
        <v>22968</v>
      </c>
      <c r="E19661" t="s">
        <v>100</v>
      </c>
      <c r="F19661" s="1">
        <v>-25552.353999999999</v>
      </c>
      <c r="I19661" s="13">
        <f t="shared" si="307"/>
        <v>-2987164.8630002481</v>
      </c>
    </row>
    <row r="19662" spans="1:9">
      <c r="A19662" s="10">
        <v>44462</v>
      </c>
      <c r="B19662" s="10">
        <v>44461</v>
      </c>
      <c r="C19662" t="s">
        <v>101</v>
      </c>
      <c r="E19662" t="s">
        <v>11</v>
      </c>
      <c r="F19662" s="1">
        <v>-9.52</v>
      </c>
      <c r="I19662" s="13">
        <f t="shared" si="307"/>
        <v>-2987174.3830002481</v>
      </c>
    </row>
    <row r="19663" spans="1:9">
      <c r="A19663" s="10">
        <v>44462</v>
      </c>
      <c r="B19663" s="10">
        <v>44461</v>
      </c>
      <c r="C19663" t="s">
        <v>184</v>
      </c>
      <c r="E19663" t="s">
        <v>11</v>
      </c>
      <c r="F19663" s="1">
        <v>-10</v>
      </c>
      <c r="I19663" s="13">
        <f t="shared" si="307"/>
        <v>-2987184.3830002481</v>
      </c>
    </row>
    <row r="19664" spans="1:9">
      <c r="A19664" s="10">
        <v>44462</v>
      </c>
      <c r="B19664" s="10">
        <v>44461</v>
      </c>
      <c r="C19664" t="s">
        <v>7</v>
      </c>
      <c r="E19664" t="s">
        <v>11</v>
      </c>
      <c r="F19664" s="1">
        <v>-1.9</v>
      </c>
      <c r="I19664" s="13">
        <f t="shared" si="307"/>
        <v>-2987186.283000248</v>
      </c>
    </row>
    <row r="19665" spans="1:11">
      <c r="A19665" s="10">
        <v>44462</v>
      </c>
      <c r="B19665" s="10">
        <v>44461</v>
      </c>
      <c r="C19665" t="s">
        <v>184</v>
      </c>
      <c r="E19665" t="s">
        <v>11</v>
      </c>
      <c r="F19665" s="1">
        <v>-10</v>
      </c>
      <c r="I19665" s="13">
        <f t="shared" si="307"/>
        <v>-2987196.283000248</v>
      </c>
    </row>
    <row r="19666" spans="1:11">
      <c r="A19666" s="10">
        <v>44462</v>
      </c>
      <c r="B19666" s="10">
        <v>44461</v>
      </c>
      <c r="C19666" t="s">
        <v>101</v>
      </c>
      <c r="E19666" t="s">
        <v>11</v>
      </c>
      <c r="F19666" s="1">
        <v>-9.52</v>
      </c>
      <c r="I19666" s="13">
        <f t="shared" si="307"/>
        <v>-2987205.803000248</v>
      </c>
    </row>
    <row r="19667" spans="1:11">
      <c r="A19667" s="10">
        <v>44460</v>
      </c>
      <c r="B19667" s="10">
        <v>44461</v>
      </c>
      <c r="C19667" t="s">
        <v>6652</v>
      </c>
      <c r="D19667" t="s">
        <v>1829</v>
      </c>
      <c r="E19667" t="s">
        <v>11</v>
      </c>
      <c r="G19667" s="1">
        <v>1500</v>
      </c>
      <c r="I19667" s="13">
        <f t="shared" si="307"/>
        <v>-2985705.803000248</v>
      </c>
    </row>
    <row r="19668" spans="1:11">
      <c r="A19668" s="10">
        <v>44460</v>
      </c>
      <c r="B19668" s="10">
        <v>44461</v>
      </c>
      <c r="C19668" t="s">
        <v>22954</v>
      </c>
      <c r="D19668" t="s">
        <v>22953</v>
      </c>
      <c r="E19668" t="s">
        <v>11</v>
      </c>
      <c r="G19668" s="1">
        <v>250000</v>
      </c>
      <c r="I19668" s="13">
        <f t="shared" si="307"/>
        <v>-2735705.803000248</v>
      </c>
    </row>
    <row r="19669" spans="1:11">
      <c r="A19669" s="10">
        <v>44460</v>
      </c>
      <c r="B19669" s="10">
        <v>44461</v>
      </c>
      <c r="C19669" t="s">
        <v>14477</v>
      </c>
      <c r="D19669" t="s">
        <v>1957</v>
      </c>
      <c r="E19669" t="s">
        <v>11</v>
      </c>
      <c r="G19669" s="1">
        <v>36000</v>
      </c>
      <c r="I19669" s="13">
        <f t="shared" si="307"/>
        <v>-2699705.803000248</v>
      </c>
    </row>
    <row r="19670" spans="1:11">
      <c r="A19670" s="10">
        <v>44460</v>
      </c>
      <c r="B19670" s="10">
        <v>44461</v>
      </c>
      <c r="C19670" t="s">
        <v>22952</v>
      </c>
      <c r="D19670" t="s">
        <v>3518</v>
      </c>
      <c r="E19670" t="s">
        <v>11</v>
      </c>
      <c r="G19670" s="1">
        <v>17000</v>
      </c>
      <c r="I19670" s="13">
        <f t="shared" si="307"/>
        <v>-2682705.803000248</v>
      </c>
    </row>
    <row r="19671" spans="1:11">
      <c r="A19671" s="10">
        <v>44460</v>
      </c>
      <c r="B19671" s="10">
        <v>44461</v>
      </c>
      <c r="C19671" t="s">
        <v>22951</v>
      </c>
      <c r="D19671" t="s">
        <v>22950</v>
      </c>
      <c r="E19671" t="s">
        <v>11</v>
      </c>
      <c r="G19671" s="1">
        <v>11000</v>
      </c>
      <c r="I19671" s="13">
        <f t="shared" si="307"/>
        <v>-2671705.803000248</v>
      </c>
    </row>
    <row r="19672" spans="1:11">
      <c r="A19672" s="10">
        <v>44460</v>
      </c>
      <c r="B19672" s="10">
        <v>44461</v>
      </c>
      <c r="C19672" t="s">
        <v>22949</v>
      </c>
      <c r="D19672" t="s">
        <v>2658</v>
      </c>
      <c r="E19672" t="s">
        <v>11</v>
      </c>
      <c r="G19672" s="1">
        <v>13000</v>
      </c>
      <c r="I19672" s="13">
        <f t="shared" si="307"/>
        <v>-2658705.803000248</v>
      </c>
    </row>
    <row r="19673" spans="1:11">
      <c r="A19673" s="15">
        <v>44460</v>
      </c>
      <c r="B19673" s="15">
        <v>44461</v>
      </c>
      <c r="C19673" s="16" t="s">
        <v>22948</v>
      </c>
      <c r="D19673" s="16" t="s">
        <v>1294</v>
      </c>
      <c r="E19673" s="16" t="s">
        <v>11</v>
      </c>
      <c r="F19673" s="17"/>
      <c r="G19673" s="17">
        <v>7000</v>
      </c>
      <c r="H19673" s="16"/>
      <c r="I19673" s="13">
        <f t="shared" si="307"/>
        <v>-2651705.803000248</v>
      </c>
      <c r="K19673" s="1">
        <v>2654087.2170000002</v>
      </c>
    </row>
    <row r="19674" spans="1:11">
      <c r="A19674" s="10">
        <v>44463</v>
      </c>
      <c r="B19674" s="10">
        <v>44462</v>
      </c>
      <c r="C19674" t="s">
        <v>12249</v>
      </c>
      <c r="D19674" t="s">
        <v>22980</v>
      </c>
      <c r="E19674" t="s">
        <v>11</v>
      </c>
      <c r="F19674" s="1">
        <v>-0.59499999999999997</v>
      </c>
      <c r="I19674" s="13">
        <f t="shared" si="307"/>
        <v>-2651706.3980002482</v>
      </c>
    </row>
    <row r="19675" spans="1:11">
      <c r="A19675" s="10">
        <v>44463</v>
      </c>
      <c r="B19675" s="10">
        <v>44462</v>
      </c>
      <c r="C19675" t="s">
        <v>22979</v>
      </c>
      <c r="D19675" t="s">
        <v>22978</v>
      </c>
      <c r="E19675" t="s">
        <v>181</v>
      </c>
      <c r="F19675" s="1">
        <v>-1156.6949999999999</v>
      </c>
      <c r="I19675" s="13">
        <f t="shared" si="307"/>
        <v>-2652863.0930002481</v>
      </c>
    </row>
    <row r="19676" spans="1:11">
      <c r="A19676" s="10">
        <v>44463</v>
      </c>
      <c r="B19676" s="10">
        <v>44462</v>
      </c>
      <c r="C19676" t="s">
        <v>22977</v>
      </c>
      <c r="D19676" t="s">
        <v>22976</v>
      </c>
      <c r="E19676" t="s">
        <v>181</v>
      </c>
      <c r="F19676" s="1">
        <v>-218.965</v>
      </c>
      <c r="I19676" s="13">
        <f t="shared" si="307"/>
        <v>-2653082.0580002479</v>
      </c>
    </row>
    <row r="19677" spans="1:11">
      <c r="A19677" s="10">
        <v>44463</v>
      </c>
      <c r="B19677" s="10">
        <v>44462</v>
      </c>
      <c r="C19677" t="s">
        <v>452</v>
      </c>
      <c r="D19677" t="s">
        <v>1344</v>
      </c>
      <c r="E19677" t="s">
        <v>11</v>
      </c>
      <c r="F19677" s="1">
        <v>-0.59499999999999997</v>
      </c>
      <c r="I19677" s="13">
        <f t="shared" si="307"/>
        <v>-2653082.6530002481</v>
      </c>
    </row>
    <row r="19678" spans="1:11">
      <c r="A19678" s="10">
        <v>44463</v>
      </c>
      <c r="B19678" s="10">
        <v>44462</v>
      </c>
      <c r="C19678" t="s">
        <v>452</v>
      </c>
      <c r="D19678" t="s">
        <v>2002</v>
      </c>
      <c r="E19678" t="s">
        <v>11</v>
      </c>
      <c r="F19678" s="1">
        <v>-0.59499999999999997</v>
      </c>
      <c r="I19678" s="13">
        <f t="shared" si="307"/>
        <v>-2653083.2480002483</v>
      </c>
    </row>
    <row r="19679" spans="1:11">
      <c r="A19679" s="10">
        <v>44463</v>
      </c>
      <c r="B19679" s="10">
        <v>44462</v>
      </c>
      <c r="C19679" t="s">
        <v>452</v>
      </c>
      <c r="D19679" t="s">
        <v>3422</v>
      </c>
      <c r="E19679" t="s">
        <v>11</v>
      </c>
      <c r="F19679" s="1">
        <v>-0.59499999999999997</v>
      </c>
      <c r="I19679" s="13">
        <f t="shared" si="307"/>
        <v>-2653083.8430002485</v>
      </c>
    </row>
    <row r="19680" spans="1:11">
      <c r="A19680" s="15">
        <v>44463</v>
      </c>
      <c r="B19680" s="15">
        <v>44462</v>
      </c>
      <c r="C19680" s="16" t="s">
        <v>166</v>
      </c>
      <c r="D19680" s="16" t="s">
        <v>22974</v>
      </c>
      <c r="E19680" s="16" t="s">
        <v>15096</v>
      </c>
      <c r="F19680" s="17">
        <v>-0.95199999999999996</v>
      </c>
      <c r="G19680" s="17"/>
      <c r="H19680" s="16"/>
      <c r="I19680" s="13">
        <f t="shared" si="307"/>
        <v>-2653084.7950002486</v>
      </c>
      <c r="K19680" s="1">
        <v>2655466.2089999998</v>
      </c>
    </row>
    <row r="19681" spans="1:9">
      <c r="A19681" s="10">
        <v>44467</v>
      </c>
      <c r="B19681" s="10">
        <v>44463</v>
      </c>
      <c r="C19681" t="s">
        <v>7</v>
      </c>
      <c r="D19681" t="s">
        <v>23031</v>
      </c>
      <c r="E19681" t="s">
        <v>22982</v>
      </c>
      <c r="F19681" s="1">
        <v>-33.813000000000002</v>
      </c>
      <c r="I19681" s="13">
        <f t="shared" si="307"/>
        <v>-2653118.6080002487</v>
      </c>
    </row>
    <row r="19682" spans="1:9">
      <c r="A19682" s="10">
        <v>44467</v>
      </c>
      <c r="B19682" s="10">
        <v>44463</v>
      </c>
      <c r="C19682" t="s">
        <v>60</v>
      </c>
      <c r="D19682" t="s">
        <v>23012</v>
      </c>
      <c r="E19682" t="s">
        <v>22982</v>
      </c>
      <c r="F19682" s="1">
        <v>-10</v>
      </c>
      <c r="I19682" s="13">
        <f t="shared" si="307"/>
        <v>-2653128.6080002487</v>
      </c>
    </row>
    <row r="19683" spans="1:9">
      <c r="A19683" s="10">
        <v>44467</v>
      </c>
      <c r="B19683" s="10">
        <v>44463</v>
      </c>
      <c r="C19683" t="s">
        <v>60</v>
      </c>
      <c r="D19683" t="s">
        <v>23011</v>
      </c>
      <c r="E19683" t="s">
        <v>22982</v>
      </c>
      <c r="F19683" s="1">
        <v>-10</v>
      </c>
      <c r="I19683" s="13">
        <f t="shared" si="307"/>
        <v>-2653138.6080002487</v>
      </c>
    </row>
    <row r="19684" spans="1:9">
      <c r="A19684" s="10">
        <v>44467</v>
      </c>
      <c r="B19684" s="10">
        <v>44463</v>
      </c>
      <c r="C19684" t="s">
        <v>4337</v>
      </c>
      <c r="D19684" t="s">
        <v>23010</v>
      </c>
      <c r="E19684" t="s">
        <v>23009</v>
      </c>
      <c r="F19684" s="1">
        <v>-157.96199999999999</v>
      </c>
      <c r="I19684" s="13">
        <f t="shared" si="307"/>
        <v>-2653296.5700002485</v>
      </c>
    </row>
    <row r="19685" spans="1:9">
      <c r="A19685" s="10">
        <v>44466</v>
      </c>
      <c r="B19685" s="10">
        <v>44463</v>
      </c>
      <c r="C19685" t="s">
        <v>23003</v>
      </c>
      <c r="D19685" t="s">
        <v>23002</v>
      </c>
      <c r="E19685" t="s">
        <v>494</v>
      </c>
      <c r="F19685" s="1">
        <v>-351.65</v>
      </c>
      <c r="I19685" s="13">
        <f t="shared" si="307"/>
        <v>-2653648.2200002484</v>
      </c>
    </row>
    <row r="19686" spans="1:9">
      <c r="A19686" s="10">
        <v>44466</v>
      </c>
      <c r="B19686" s="10">
        <v>44463</v>
      </c>
      <c r="C19686" t="s">
        <v>31</v>
      </c>
      <c r="D19686" t="s">
        <v>23002</v>
      </c>
      <c r="E19686" t="s">
        <v>494</v>
      </c>
      <c r="F19686" s="1">
        <v>-1.7849999999999999</v>
      </c>
      <c r="I19686" s="13">
        <f t="shared" si="307"/>
        <v>-2653650.0050002486</v>
      </c>
    </row>
    <row r="19687" spans="1:9">
      <c r="A19687" s="10">
        <v>44466</v>
      </c>
      <c r="B19687" s="10">
        <v>44463</v>
      </c>
      <c r="C19687" t="s">
        <v>23001</v>
      </c>
      <c r="D19687" t="s">
        <v>23000</v>
      </c>
      <c r="E19687" t="s">
        <v>11939</v>
      </c>
      <c r="F19687" s="1">
        <v>-247500</v>
      </c>
      <c r="I19687" s="13">
        <f t="shared" si="307"/>
        <v>-2901150.0050002486</v>
      </c>
    </row>
    <row r="19688" spans="1:9">
      <c r="A19688" s="10">
        <v>44466</v>
      </c>
      <c r="B19688" s="10">
        <v>44463</v>
      </c>
      <c r="C19688" t="s">
        <v>31</v>
      </c>
      <c r="D19688" t="s">
        <v>23000</v>
      </c>
      <c r="E19688" t="s">
        <v>11939</v>
      </c>
      <c r="F19688" s="1">
        <v>-1.7849999999999999</v>
      </c>
      <c r="I19688" s="13">
        <f t="shared" si="307"/>
        <v>-2901151.7900002487</v>
      </c>
    </row>
    <row r="19689" spans="1:9">
      <c r="A19689" s="10">
        <v>44466</v>
      </c>
      <c r="B19689" s="10">
        <v>44463</v>
      </c>
      <c r="C19689" t="s">
        <v>22999</v>
      </c>
      <c r="D19689" t="s">
        <v>22998</v>
      </c>
      <c r="E19689" t="s">
        <v>11</v>
      </c>
      <c r="F19689" s="1">
        <v>-17753.949000000001</v>
      </c>
      <c r="I19689" s="13">
        <f t="shared" si="307"/>
        <v>-2918905.7390002487</v>
      </c>
    </row>
    <row r="19690" spans="1:9">
      <c r="A19690" s="10">
        <v>44466</v>
      </c>
      <c r="B19690" s="10">
        <v>44463</v>
      </c>
      <c r="C19690" t="s">
        <v>22997</v>
      </c>
      <c r="D19690" t="s">
        <v>22996</v>
      </c>
      <c r="E19690" t="s">
        <v>10403</v>
      </c>
      <c r="F19690" s="1">
        <v>-5503.5</v>
      </c>
      <c r="I19690" s="13">
        <f t="shared" si="307"/>
        <v>-2924409.2390002487</v>
      </c>
    </row>
    <row r="19691" spans="1:9">
      <c r="A19691" s="10">
        <v>44466</v>
      </c>
      <c r="B19691" s="10">
        <v>44463</v>
      </c>
      <c r="C19691" t="s">
        <v>31</v>
      </c>
      <c r="D19691" t="s">
        <v>22996</v>
      </c>
      <c r="E19691" t="s">
        <v>10403</v>
      </c>
      <c r="F19691" s="1">
        <v>-1.7849999999999999</v>
      </c>
      <c r="I19691" s="13">
        <f t="shared" si="307"/>
        <v>-2924411.0240002489</v>
      </c>
    </row>
    <row r="19692" spans="1:9">
      <c r="A19692" s="10">
        <v>44466</v>
      </c>
      <c r="B19692" s="10">
        <v>44463</v>
      </c>
      <c r="C19692" t="s">
        <v>22995</v>
      </c>
      <c r="D19692" t="s">
        <v>22994</v>
      </c>
      <c r="E19692" t="s">
        <v>8015</v>
      </c>
      <c r="F19692" s="1">
        <v>-1691.1679999999999</v>
      </c>
      <c r="I19692" s="13">
        <f t="shared" si="307"/>
        <v>-2926102.1920002489</v>
      </c>
    </row>
    <row r="19693" spans="1:9">
      <c r="A19693" s="10">
        <v>44466</v>
      </c>
      <c r="B19693" s="10">
        <v>44463</v>
      </c>
      <c r="C19693" t="s">
        <v>31</v>
      </c>
      <c r="D19693" t="s">
        <v>22994</v>
      </c>
      <c r="E19693" t="s">
        <v>8015</v>
      </c>
      <c r="F19693" s="1">
        <v>-1.7849999999999999</v>
      </c>
      <c r="I19693" s="13">
        <f t="shared" si="307"/>
        <v>-2926103.9770002491</v>
      </c>
    </row>
    <row r="19694" spans="1:9">
      <c r="A19694" s="10">
        <v>44466</v>
      </c>
      <c r="B19694" s="10">
        <v>44463</v>
      </c>
      <c r="C19694" t="s">
        <v>184</v>
      </c>
      <c r="E19694" t="s">
        <v>11</v>
      </c>
      <c r="F19694" s="1">
        <v>-10</v>
      </c>
      <c r="I19694" s="13">
        <f t="shared" si="307"/>
        <v>-2926113.9770002491</v>
      </c>
    </row>
    <row r="19695" spans="1:9">
      <c r="A19695" s="10">
        <v>44466</v>
      </c>
      <c r="B19695" s="10">
        <v>44463</v>
      </c>
      <c r="C19695" t="s">
        <v>7</v>
      </c>
      <c r="E19695" t="s">
        <v>11</v>
      </c>
      <c r="F19695" s="1">
        <v>-1.9</v>
      </c>
      <c r="I19695" s="13">
        <f t="shared" si="307"/>
        <v>-2926115.877000249</v>
      </c>
    </row>
    <row r="19696" spans="1:9">
      <c r="A19696" s="10">
        <v>44466</v>
      </c>
      <c r="B19696" s="10">
        <v>44463</v>
      </c>
      <c r="C19696" t="s">
        <v>22993</v>
      </c>
      <c r="D19696" t="s">
        <v>22992</v>
      </c>
      <c r="E19696" t="s">
        <v>22989</v>
      </c>
      <c r="F19696" s="1">
        <v>-5814.1</v>
      </c>
      <c r="I19696" s="13">
        <f t="shared" si="307"/>
        <v>-2931929.9770002491</v>
      </c>
    </row>
    <row r="19697" spans="1:11">
      <c r="A19697" s="10">
        <v>44466</v>
      </c>
      <c r="B19697" s="10">
        <v>44463</v>
      </c>
      <c r="C19697" t="s">
        <v>22991</v>
      </c>
      <c r="D19697" t="s">
        <v>22990</v>
      </c>
      <c r="E19697" t="s">
        <v>22989</v>
      </c>
      <c r="F19697" s="1">
        <v>-5814.1</v>
      </c>
      <c r="I19697" s="13">
        <f t="shared" si="307"/>
        <v>-2937744.0770002492</v>
      </c>
    </row>
    <row r="19698" spans="1:11">
      <c r="A19698" s="10">
        <v>44466</v>
      </c>
      <c r="B19698" s="10">
        <v>44463</v>
      </c>
      <c r="C19698" t="s">
        <v>22988</v>
      </c>
      <c r="D19698" t="s">
        <v>22987</v>
      </c>
      <c r="E19698" t="s">
        <v>494</v>
      </c>
      <c r="F19698" s="1">
        <v>-234.37</v>
      </c>
      <c r="I19698" s="13">
        <f t="shared" si="307"/>
        <v>-2937978.4470002493</v>
      </c>
    </row>
    <row r="19699" spans="1:11">
      <c r="A19699" s="15">
        <v>44466</v>
      </c>
      <c r="B19699" s="15">
        <v>44463</v>
      </c>
      <c r="C19699" s="16" t="s">
        <v>31</v>
      </c>
      <c r="D19699" s="16" t="s">
        <v>22987</v>
      </c>
      <c r="E19699" s="16" t="s">
        <v>494</v>
      </c>
      <c r="F19699" s="17">
        <v>-1.7849999999999999</v>
      </c>
      <c r="G19699" s="17"/>
      <c r="H19699" s="16"/>
      <c r="I19699" s="13">
        <f t="shared" si="307"/>
        <v>-2937980.2320002494</v>
      </c>
      <c r="K19699" s="1">
        <v>2940361.6460000002</v>
      </c>
    </row>
    <row r="19700" spans="1:11">
      <c r="A19700" s="10">
        <v>44467</v>
      </c>
      <c r="B19700" s="10">
        <v>44466</v>
      </c>
      <c r="C19700" t="s">
        <v>23030</v>
      </c>
      <c r="D19700" t="s">
        <v>23029</v>
      </c>
      <c r="E19700" t="s">
        <v>4270</v>
      </c>
      <c r="F19700" s="1">
        <v>-217.066</v>
      </c>
      <c r="I19700" s="13">
        <f t="shared" si="307"/>
        <v>-2938197.2980002495</v>
      </c>
    </row>
    <row r="19701" spans="1:11">
      <c r="A19701" s="10">
        <v>44467</v>
      </c>
      <c r="B19701" s="10">
        <v>44466</v>
      </c>
      <c r="C19701" t="s">
        <v>23028</v>
      </c>
      <c r="D19701" t="s">
        <v>23027</v>
      </c>
      <c r="E19701" t="s">
        <v>4270</v>
      </c>
      <c r="F19701" s="1">
        <v>-187.91</v>
      </c>
      <c r="I19701" s="13">
        <f t="shared" si="307"/>
        <v>-2938385.2080002497</v>
      </c>
    </row>
    <row r="19702" spans="1:11">
      <c r="A19702" s="10">
        <v>44467</v>
      </c>
      <c r="B19702" s="10">
        <v>44466</v>
      </c>
      <c r="C19702" t="s">
        <v>23026</v>
      </c>
      <c r="D19702" t="s">
        <v>23025</v>
      </c>
      <c r="E19702" t="s">
        <v>3703</v>
      </c>
      <c r="F19702" s="1">
        <v>-1437.3589999999999</v>
      </c>
      <c r="I19702" s="13">
        <f t="shared" si="307"/>
        <v>-2939822.5670002499</v>
      </c>
    </row>
    <row r="19703" spans="1:11">
      <c r="A19703" s="10">
        <v>44467</v>
      </c>
      <c r="B19703" s="10">
        <v>44466</v>
      </c>
      <c r="C19703" t="s">
        <v>31</v>
      </c>
      <c r="D19703" t="s">
        <v>23025</v>
      </c>
      <c r="E19703" t="s">
        <v>3703</v>
      </c>
      <c r="F19703" s="1">
        <v>-1.7849999999999999</v>
      </c>
      <c r="I19703" s="13">
        <f t="shared" si="307"/>
        <v>-2939824.35200025</v>
      </c>
    </row>
    <row r="19704" spans="1:11">
      <c r="A19704" s="10">
        <v>44467</v>
      </c>
      <c r="B19704" s="10">
        <v>44466</v>
      </c>
      <c r="C19704" t="s">
        <v>452</v>
      </c>
      <c r="D19704" t="s">
        <v>7666</v>
      </c>
      <c r="E19704" t="s">
        <v>11</v>
      </c>
      <c r="F19704" s="1">
        <v>-0.59499999999999997</v>
      </c>
      <c r="I19704" s="13">
        <f t="shared" si="307"/>
        <v>-2939824.9470002502</v>
      </c>
    </row>
    <row r="19705" spans="1:11">
      <c r="A19705" s="10">
        <v>44467</v>
      </c>
      <c r="B19705" s="10">
        <v>44466</v>
      </c>
      <c r="C19705" t="s">
        <v>23023</v>
      </c>
      <c r="D19705" t="s">
        <v>23022</v>
      </c>
      <c r="E19705" t="s">
        <v>11</v>
      </c>
      <c r="F19705" s="1">
        <v>-8902.223</v>
      </c>
      <c r="I19705" s="13">
        <f t="shared" si="307"/>
        <v>-2948727.1700002505</v>
      </c>
    </row>
    <row r="19706" spans="1:11">
      <c r="A19706" s="10">
        <v>44467</v>
      </c>
      <c r="B19706" s="10">
        <v>44466</v>
      </c>
      <c r="C19706" t="s">
        <v>23021</v>
      </c>
      <c r="D19706" t="s">
        <v>23020</v>
      </c>
      <c r="E19706" t="s">
        <v>11</v>
      </c>
      <c r="F19706" s="1">
        <v>-13704.322</v>
      </c>
      <c r="I19706" s="13">
        <f t="shared" si="307"/>
        <v>-2962431.4920002506</v>
      </c>
    </row>
    <row r="19707" spans="1:11">
      <c r="A19707" s="10">
        <v>44467</v>
      </c>
      <c r="B19707" s="10">
        <v>44466</v>
      </c>
      <c r="C19707" t="s">
        <v>23019</v>
      </c>
      <c r="D19707" t="s">
        <v>23018</v>
      </c>
      <c r="E19707" t="s">
        <v>11</v>
      </c>
      <c r="F19707" s="1">
        <v>-17006.091</v>
      </c>
      <c r="I19707" s="13">
        <f t="shared" si="307"/>
        <v>-2979437.5830002506</v>
      </c>
    </row>
    <row r="19708" spans="1:11">
      <c r="A19708" s="10">
        <v>44467</v>
      </c>
      <c r="B19708" s="10">
        <v>44466</v>
      </c>
      <c r="C19708" t="s">
        <v>12249</v>
      </c>
      <c r="D19708" t="s">
        <v>23016</v>
      </c>
      <c r="E19708" t="s">
        <v>11</v>
      </c>
      <c r="F19708" s="1">
        <v>-0.59499999999999997</v>
      </c>
      <c r="I19708" s="13">
        <f t="shared" si="307"/>
        <v>-2979438.1780002508</v>
      </c>
    </row>
    <row r="19709" spans="1:11">
      <c r="A19709" s="10">
        <v>44467</v>
      </c>
      <c r="B19709" s="10">
        <v>44466</v>
      </c>
      <c r="C19709" t="s">
        <v>42</v>
      </c>
      <c r="D19709" t="s">
        <v>23015</v>
      </c>
      <c r="E19709" t="s">
        <v>9990</v>
      </c>
      <c r="F19709" s="1">
        <v>-252706.467</v>
      </c>
      <c r="I19709" s="13">
        <f t="shared" si="307"/>
        <v>-3232144.645000251</v>
      </c>
    </row>
    <row r="19710" spans="1:11">
      <c r="A19710" s="10">
        <v>44467</v>
      </c>
      <c r="B19710" s="10">
        <v>44466</v>
      </c>
      <c r="C19710" t="s">
        <v>45</v>
      </c>
      <c r="D19710" t="s">
        <v>23015</v>
      </c>
      <c r="E19710" t="s">
        <v>9990</v>
      </c>
      <c r="F19710" s="1">
        <v>-5.95</v>
      </c>
      <c r="I19710" s="13">
        <f t="shared" si="307"/>
        <v>-3232150.5950002512</v>
      </c>
    </row>
    <row r="19711" spans="1:11">
      <c r="A19711" s="10">
        <v>44467</v>
      </c>
      <c r="B19711" s="10">
        <v>44466</v>
      </c>
      <c r="C19711" t="s">
        <v>452</v>
      </c>
      <c r="D19711" t="s">
        <v>2649</v>
      </c>
      <c r="E19711" t="s">
        <v>11</v>
      </c>
      <c r="F19711" s="1">
        <v>-0.59499999999999997</v>
      </c>
      <c r="I19711" s="13">
        <f t="shared" si="307"/>
        <v>-3232151.1900002514</v>
      </c>
    </row>
    <row r="19712" spans="1:11">
      <c r="A19712" s="10">
        <v>44467</v>
      </c>
      <c r="B19712" s="10">
        <v>44466</v>
      </c>
      <c r="C19712" t="s">
        <v>452</v>
      </c>
      <c r="D19712" t="s">
        <v>1877</v>
      </c>
      <c r="E19712" t="s">
        <v>11</v>
      </c>
      <c r="F19712" s="1">
        <v>-0.59499999999999997</v>
      </c>
      <c r="I19712" s="13">
        <f t="shared" si="307"/>
        <v>-3232151.7850002516</v>
      </c>
    </row>
    <row r="19713" spans="1:11">
      <c r="A19713" s="10">
        <v>44467</v>
      </c>
      <c r="B19713" s="10">
        <v>44466</v>
      </c>
      <c r="C19713" t="s">
        <v>184</v>
      </c>
      <c r="E19713" t="s">
        <v>11</v>
      </c>
      <c r="F19713" s="1">
        <v>-10</v>
      </c>
      <c r="I19713" s="13">
        <f t="shared" si="307"/>
        <v>-3232161.7850002516</v>
      </c>
    </row>
    <row r="19714" spans="1:11">
      <c r="A19714" s="10">
        <v>44467</v>
      </c>
      <c r="B19714" s="10">
        <v>44466</v>
      </c>
      <c r="C19714" t="s">
        <v>7</v>
      </c>
      <c r="E19714" t="s">
        <v>11</v>
      </c>
      <c r="F19714" s="1">
        <v>-1.9</v>
      </c>
      <c r="I19714" s="13">
        <f t="shared" si="307"/>
        <v>-3232163.6850002515</v>
      </c>
    </row>
    <row r="19715" spans="1:11">
      <c r="A19715" s="10">
        <v>44467</v>
      </c>
      <c r="B19715" s="10">
        <v>44466</v>
      </c>
      <c r="C19715" t="s">
        <v>452</v>
      </c>
      <c r="D19715" t="s">
        <v>10548</v>
      </c>
      <c r="E19715" t="s">
        <v>11</v>
      </c>
      <c r="F19715" s="1">
        <v>-0.59499999999999997</v>
      </c>
      <c r="I19715" s="13">
        <f t="shared" ref="I19715:I19778" si="308">I19714+F19715+G19715</f>
        <v>-3232164.2800002517</v>
      </c>
    </row>
    <row r="19716" spans="1:11">
      <c r="A19716" s="10">
        <v>44467</v>
      </c>
      <c r="B19716" s="10">
        <v>44466</v>
      </c>
      <c r="C19716" t="s">
        <v>452</v>
      </c>
      <c r="D19716" t="s">
        <v>1911</v>
      </c>
      <c r="E19716" t="s">
        <v>11</v>
      </c>
      <c r="F19716" s="1">
        <v>-0.59499999999999997</v>
      </c>
      <c r="I19716" s="13">
        <f t="shared" si="308"/>
        <v>-3232164.8750002519</v>
      </c>
    </row>
    <row r="19717" spans="1:11">
      <c r="A19717" s="10">
        <v>44463</v>
      </c>
      <c r="B19717" s="10">
        <v>44466</v>
      </c>
      <c r="C19717" t="s">
        <v>22981</v>
      </c>
      <c r="D19717" t="s">
        <v>22980</v>
      </c>
      <c r="E19717" t="s">
        <v>11</v>
      </c>
      <c r="G19717" s="1">
        <v>480000</v>
      </c>
      <c r="I19717" s="13">
        <f t="shared" si="308"/>
        <v>-2752164.8750002519</v>
      </c>
    </row>
    <row r="19718" spans="1:11">
      <c r="A19718" s="10">
        <v>44463</v>
      </c>
      <c r="B19718" s="10">
        <v>44466</v>
      </c>
      <c r="C19718" t="s">
        <v>15099</v>
      </c>
      <c r="D19718" t="s">
        <v>22974</v>
      </c>
      <c r="E19718" t="s">
        <v>15096</v>
      </c>
      <c r="G19718" s="1">
        <v>28000</v>
      </c>
      <c r="I19718" s="13">
        <f t="shared" si="308"/>
        <v>-2724164.8750002519</v>
      </c>
    </row>
    <row r="19719" spans="1:11">
      <c r="A19719" s="10">
        <v>44463</v>
      </c>
      <c r="B19719" s="10">
        <v>44466</v>
      </c>
      <c r="C19719" t="s">
        <v>14697</v>
      </c>
      <c r="D19719" t="s">
        <v>2002</v>
      </c>
      <c r="E19719" t="s">
        <v>11</v>
      </c>
      <c r="G19719" s="1">
        <v>35000</v>
      </c>
      <c r="I19719" s="13">
        <f t="shared" si="308"/>
        <v>-2689164.8750002519</v>
      </c>
    </row>
    <row r="19720" spans="1:11">
      <c r="A19720" s="10">
        <v>44463</v>
      </c>
      <c r="B19720" s="10">
        <v>44466</v>
      </c>
      <c r="C19720" t="s">
        <v>22975</v>
      </c>
      <c r="D19720" t="s">
        <v>3422</v>
      </c>
      <c r="E19720" t="s">
        <v>11</v>
      </c>
      <c r="G19720" s="1">
        <v>10000</v>
      </c>
      <c r="I19720" s="13">
        <f t="shared" si="308"/>
        <v>-2679164.8750002519</v>
      </c>
    </row>
    <row r="19721" spans="1:11">
      <c r="A19721" s="15">
        <v>44463</v>
      </c>
      <c r="B19721" s="15">
        <v>44466</v>
      </c>
      <c r="C19721" s="16" t="s">
        <v>6660</v>
      </c>
      <c r="D19721" s="16" t="s">
        <v>1344</v>
      </c>
      <c r="E19721" s="16" t="s">
        <v>11</v>
      </c>
      <c r="F19721" s="17"/>
      <c r="G19721" s="17">
        <v>15000</v>
      </c>
      <c r="H19721" s="16"/>
      <c r="I19721" s="13">
        <f t="shared" si="308"/>
        <v>-2664164.8750002519</v>
      </c>
      <c r="K19721" s="1">
        <v>2666546.2889999999</v>
      </c>
    </row>
    <row r="19722" spans="1:11">
      <c r="A19722" s="10">
        <v>44468</v>
      </c>
      <c r="B19722" s="10">
        <v>44467</v>
      </c>
      <c r="C19722" t="s">
        <v>23046</v>
      </c>
      <c r="D19722" t="s">
        <v>17160</v>
      </c>
      <c r="E19722" t="s">
        <v>237</v>
      </c>
      <c r="F19722" s="1">
        <v>-94946.03</v>
      </c>
      <c r="I19722" s="13">
        <f t="shared" si="308"/>
        <v>-2759110.9050002517</v>
      </c>
    </row>
    <row r="19723" spans="1:11">
      <c r="A19723" s="10">
        <v>44468</v>
      </c>
      <c r="B19723" s="10">
        <v>44467</v>
      </c>
      <c r="C19723" t="s">
        <v>23045</v>
      </c>
      <c r="D19723" t="s">
        <v>23044</v>
      </c>
      <c r="E19723" t="s">
        <v>142</v>
      </c>
      <c r="F19723" s="1">
        <v>-170.1</v>
      </c>
      <c r="I19723" s="13">
        <f t="shared" si="308"/>
        <v>-2759281.0050002518</v>
      </c>
    </row>
    <row r="19724" spans="1:11">
      <c r="A19724" s="10">
        <v>44468</v>
      </c>
      <c r="B19724" s="10">
        <v>44467</v>
      </c>
      <c r="C19724" t="s">
        <v>23043</v>
      </c>
      <c r="E19724" t="s">
        <v>100</v>
      </c>
      <c r="F19724" s="1">
        <v>-54503.322</v>
      </c>
      <c r="I19724" s="13">
        <f t="shared" si="308"/>
        <v>-2813784.327000252</v>
      </c>
    </row>
    <row r="19725" spans="1:11">
      <c r="A19725" s="10">
        <v>44468</v>
      </c>
      <c r="B19725" s="10">
        <v>44467</v>
      </c>
      <c r="C19725" t="s">
        <v>101</v>
      </c>
      <c r="E19725" t="s">
        <v>11</v>
      </c>
      <c r="F19725" s="1">
        <v>-9.52</v>
      </c>
      <c r="I19725" s="13">
        <f t="shared" si="308"/>
        <v>-2813793.847000252</v>
      </c>
    </row>
    <row r="19726" spans="1:11">
      <c r="A19726" s="10">
        <v>44468</v>
      </c>
      <c r="B19726" s="10">
        <v>44467</v>
      </c>
      <c r="C19726" t="s">
        <v>23042</v>
      </c>
      <c r="D19726" t="s">
        <v>23041</v>
      </c>
      <c r="E19726" t="s">
        <v>11</v>
      </c>
      <c r="F19726" s="1">
        <v>-26861.274000000001</v>
      </c>
      <c r="I19726" s="13">
        <f t="shared" si="308"/>
        <v>-2840655.1210002522</v>
      </c>
    </row>
    <row r="19727" spans="1:11">
      <c r="A19727" s="10">
        <v>44468</v>
      </c>
      <c r="B19727" s="10">
        <v>44467</v>
      </c>
      <c r="C19727" t="s">
        <v>23038</v>
      </c>
      <c r="D19727" t="s">
        <v>23037</v>
      </c>
      <c r="E19727" t="s">
        <v>20001</v>
      </c>
      <c r="F19727" s="1">
        <v>-9298.2720000000008</v>
      </c>
      <c r="I19727" s="13">
        <f t="shared" si="308"/>
        <v>-2849953.3930002521</v>
      </c>
    </row>
    <row r="19728" spans="1:11">
      <c r="A19728" s="10">
        <v>44468</v>
      </c>
      <c r="B19728" s="10">
        <v>44467</v>
      </c>
      <c r="C19728" t="s">
        <v>23036</v>
      </c>
      <c r="E19728" t="s">
        <v>100</v>
      </c>
      <c r="F19728" s="1">
        <v>-25552.353999999999</v>
      </c>
      <c r="I19728" s="13">
        <f t="shared" si="308"/>
        <v>-2875505.7470002519</v>
      </c>
    </row>
    <row r="19729" spans="1:11">
      <c r="A19729" s="10">
        <v>44468</v>
      </c>
      <c r="B19729" s="10">
        <v>44467</v>
      </c>
      <c r="C19729" t="s">
        <v>101</v>
      </c>
      <c r="E19729" t="s">
        <v>11</v>
      </c>
      <c r="F19729" s="1">
        <v>-9.52</v>
      </c>
      <c r="I19729" s="13">
        <f t="shared" si="308"/>
        <v>-2875515.2670002519</v>
      </c>
    </row>
    <row r="19730" spans="1:11">
      <c r="A19730" s="10">
        <v>44468</v>
      </c>
      <c r="B19730" s="10">
        <v>44467</v>
      </c>
      <c r="C19730" t="s">
        <v>23035</v>
      </c>
      <c r="D19730" t="s">
        <v>17269</v>
      </c>
      <c r="E19730" t="s">
        <v>11</v>
      </c>
      <c r="F19730" s="1">
        <v>-1336</v>
      </c>
      <c r="I19730" s="13">
        <f t="shared" si="308"/>
        <v>-2876851.2670002519</v>
      </c>
    </row>
    <row r="19731" spans="1:11">
      <c r="A19731" s="10">
        <v>44468</v>
      </c>
      <c r="B19731" s="10">
        <v>44467</v>
      </c>
      <c r="C19731" t="s">
        <v>23034</v>
      </c>
      <c r="D19731" t="s">
        <v>23033</v>
      </c>
      <c r="E19731" t="s">
        <v>237</v>
      </c>
      <c r="F19731" s="1">
        <v>-160952.61600000001</v>
      </c>
      <c r="I19731" s="13">
        <f t="shared" si="308"/>
        <v>-3037803.8830002518</v>
      </c>
    </row>
    <row r="19732" spans="1:11">
      <c r="A19732" s="15">
        <v>44468</v>
      </c>
      <c r="B19732" s="15">
        <v>44467</v>
      </c>
      <c r="C19732" s="16" t="s">
        <v>23032</v>
      </c>
      <c r="D19732" s="16" t="s">
        <v>17204</v>
      </c>
      <c r="E19732" s="16" t="s">
        <v>11</v>
      </c>
      <c r="F19732" s="17">
        <v>-13312.746999999999</v>
      </c>
      <c r="G19732" s="17"/>
      <c r="H19732" s="16"/>
      <c r="I19732" s="13">
        <f t="shared" si="308"/>
        <v>-3051116.6300002518</v>
      </c>
      <c r="K19732" s="1">
        <v>3053498.0440000002</v>
      </c>
    </row>
    <row r="19733" spans="1:11">
      <c r="A19733" s="10">
        <v>44469</v>
      </c>
      <c r="B19733" s="10">
        <v>44468</v>
      </c>
      <c r="C19733" t="s">
        <v>23052</v>
      </c>
      <c r="D19733" t="s">
        <v>23051</v>
      </c>
      <c r="E19733" t="s">
        <v>11</v>
      </c>
      <c r="F19733" s="1">
        <v>-19622.174999999999</v>
      </c>
      <c r="I19733" s="13">
        <f t="shared" si="308"/>
        <v>-3070738.8050002516</v>
      </c>
    </row>
    <row r="19734" spans="1:11">
      <c r="A19734" s="10">
        <v>44469</v>
      </c>
      <c r="B19734" s="10">
        <v>44468</v>
      </c>
      <c r="C19734" t="s">
        <v>452</v>
      </c>
      <c r="D19734" t="s">
        <v>2795</v>
      </c>
      <c r="E19734" t="s">
        <v>11</v>
      </c>
      <c r="F19734" s="1">
        <v>-0.59499999999999997</v>
      </c>
      <c r="I19734" s="13">
        <f t="shared" si="308"/>
        <v>-3070739.4000002518</v>
      </c>
    </row>
    <row r="19735" spans="1:11">
      <c r="A19735" s="10">
        <v>44469</v>
      </c>
      <c r="B19735" s="10">
        <v>44468</v>
      </c>
      <c r="C19735" t="s">
        <v>23050</v>
      </c>
      <c r="D19735" t="s">
        <v>23049</v>
      </c>
      <c r="E19735" t="s">
        <v>219</v>
      </c>
      <c r="F19735" s="1">
        <v>-337.608</v>
      </c>
      <c r="I19735" s="13">
        <f t="shared" si="308"/>
        <v>-3071077.0080002518</v>
      </c>
    </row>
    <row r="19736" spans="1:11">
      <c r="A19736" s="10">
        <v>44469</v>
      </c>
      <c r="B19736" s="10">
        <v>44468</v>
      </c>
      <c r="C19736" t="s">
        <v>31</v>
      </c>
      <c r="D19736" t="s">
        <v>23049</v>
      </c>
      <c r="E19736" t="s">
        <v>219</v>
      </c>
      <c r="F19736" s="1">
        <v>-1.7849999999999999</v>
      </c>
      <c r="I19736" s="13">
        <f t="shared" si="308"/>
        <v>-3071078.793000252</v>
      </c>
    </row>
    <row r="19737" spans="1:11">
      <c r="A19737" s="10">
        <v>44469</v>
      </c>
      <c r="B19737" s="10">
        <v>44468</v>
      </c>
      <c r="C19737" t="s">
        <v>563</v>
      </c>
      <c r="D19737" t="s">
        <v>23048</v>
      </c>
      <c r="E19737" t="s">
        <v>564</v>
      </c>
      <c r="F19737" s="1">
        <v>-277824.77100000001</v>
      </c>
      <c r="I19737" s="13">
        <f t="shared" si="308"/>
        <v>-3348903.5640002522</v>
      </c>
    </row>
    <row r="19738" spans="1:11">
      <c r="A19738" s="10">
        <v>44469</v>
      </c>
      <c r="B19738" s="10">
        <v>44468</v>
      </c>
      <c r="C19738" t="s">
        <v>430</v>
      </c>
      <c r="D19738" t="s">
        <v>23048</v>
      </c>
      <c r="E19738" t="s">
        <v>11</v>
      </c>
      <c r="F19738" s="1">
        <v>-1.19</v>
      </c>
      <c r="I19738" s="13">
        <f t="shared" si="308"/>
        <v>-3348904.7540002521</v>
      </c>
    </row>
    <row r="19739" spans="1:11">
      <c r="A19739" s="10">
        <v>44467</v>
      </c>
      <c r="B19739" s="10">
        <v>44468</v>
      </c>
      <c r="C19739" t="s">
        <v>14788</v>
      </c>
      <c r="D19739" t="s">
        <v>1911</v>
      </c>
      <c r="E19739" t="s">
        <v>11</v>
      </c>
      <c r="G19739" s="1">
        <v>13000</v>
      </c>
      <c r="I19739" s="13">
        <f t="shared" si="308"/>
        <v>-3335904.7540002521</v>
      </c>
    </row>
    <row r="19740" spans="1:11">
      <c r="A19740" s="10">
        <v>44467</v>
      </c>
      <c r="B19740" s="10">
        <v>44468</v>
      </c>
      <c r="C19740" t="s">
        <v>23024</v>
      </c>
      <c r="D19740" t="s">
        <v>7666</v>
      </c>
      <c r="E19740" t="s">
        <v>11</v>
      </c>
      <c r="G19740" s="1">
        <v>10000</v>
      </c>
      <c r="I19740" s="13">
        <f t="shared" si="308"/>
        <v>-3325904.7540002521</v>
      </c>
    </row>
    <row r="19741" spans="1:11">
      <c r="A19741" s="10">
        <v>44467</v>
      </c>
      <c r="B19741" s="10">
        <v>44468</v>
      </c>
      <c r="C19741" t="s">
        <v>23017</v>
      </c>
      <c r="D19741" t="s">
        <v>23016</v>
      </c>
      <c r="E19741" t="s">
        <v>11</v>
      </c>
      <c r="G19741" s="1">
        <v>130000</v>
      </c>
      <c r="I19741" s="13">
        <f t="shared" si="308"/>
        <v>-3195904.7540002521</v>
      </c>
    </row>
    <row r="19742" spans="1:11">
      <c r="A19742" s="10">
        <v>44467</v>
      </c>
      <c r="B19742" s="10">
        <v>44468</v>
      </c>
      <c r="C19742" t="s">
        <v>23014</v>
      </c>
      <c r="D19742" t="s">
        <v>2649</v>
      </c>
      <c r="E19742" t="s">
        <v>11</v>
      </c>
      <c r="G19742" s="1">
        <v>12000</v>
      </c>
      <c r="I19742" s="13">
        <f t="shared" si="308"/>
        <v>-3183904.7540002521</v>
      </c>
    </row>
    <row r="19743" spans="1:11">
      <c r="A19743" s="10">
        <v>44467</v>
      </c>
      <c r="B19743" s="10">
        <v>44468</v>
      </c>
      <c r="C19743" t="s">
        <v>15749</v>
      </c>
      <c r="D19743" t="s">
        <v>1877</v>
      </c>
      <c r="E19743" t="s">
        <v>11</v>
      </c>
      <c r="G19743" s="1">
        <v>18000</v>
      </c>
      <c r="I19743" s="13">
        <f t="shared" si="308"/>
        <v>-3165904.7540002521</v>
      </c>
    </row>
    <row r="19744" spans="1:11">
      <c r="A19744" s="15">
        <v>44467</v>
      </c>
      <c r="B19744" s="15">
        <v>44468</v>
      </c>
      <c r="C19744" s="16" t="s">
        <v>23013</v>
      </c>
      <c r="D19744" s="16" t="s">
        <v>10548</v>
      </c>
      <c r="E19744" s="16" t="s">
        <v>11</v>
      </c>
      <c r="F19744" s="17"/>
      <c r="G19744" s="17">
        <v>21000</v>
      </c>
      <c r="H19744" s="16"/>
      <c r="I19744" s="13">
        <f t="shared" si="308"/>
        <v>-3144904.7540002521</v>
      </c>
      <c r="K19744" s="1">
        <v>3147286.1680000001</v>
      </c>
    </row>
    <row r="19745" spans="1:9">
      <c r="A19745" s="10">
        <v>44476</v>
      </c>
      <c r="B19745" s="10">
        <v>44469</v>
      </c>
      <c r="C19745" t="s">
        <v>16405</v>
      </c>
      <c r="E19745" t="s">
        <v>11</v>
      </c>
      <c r="F19745" s="1">
        <v>-6971.9170000000004</v>
      </c>
      <c r="I19745" s="13">
        <f t="shared" si="308"/>
        <v>-3151876.671000252</v>
      </c>
    </row>
    <row r="19746" spans="1:9">
      <c r="A19746" s="10">
        <v>44476</v>
      </c>
      <c r="B19746" s="10">
        <v>44469</v>
      </c>
      <c r="C19746" t="s">
        <v>16406</v>
      </c>
      <c r="E19746" t="s">
        <v>11</v>
      </c>
      <c r="F19746" s="1">
        <v>-76513.100000000006</v>
      </c>
      <c r="I19746" s="13">
        <f t="shared" si="308"/>
        <v>-3228389.7710002521</v>
      </c>
    </row>
    <row r="19747" spans="1:9">
      <c r="A19747" s="10">
        <v>44474</v>
      </c>
      <c r="B19747" s="10">
        <v>44469</v>
      </c>
      <c r="C19747" t="s">
        <v>105</v>
      </c>
      <c r="D19747" t="s">
        <v>23115</v>
      </c>
      <c r="E19747" t="s">
        <v>23114</v>
      </c>
      <c r="F19747" s="1">
        <v>-0.5</v>
      </c>
      <c r="I19747" s="13">
        <f t="shared" si="308"/>
        <v>-3228390.2710002521</v>
      </c>
    </row>
    <row r="19748" spans="1:9">
      <c r="A19748" s="10">
        <v>44474</v>
      </c>
      <c r="B19748" s="10">
        <v>44469</v>
      </c>
      <c r="C19748" t="s">
        <v>96</v>
      </c>
      <c r="D19748" t="s">
        <v>23113</v>
      </c>
      <c r="E19748" t="s">
        <v>23112</v>
      </c>
      <c r="F19748" s="1">
        <v>-30</v>
      </c>
      <c r="I19748" s="13">
        <f t="shared" si="308"/>
        <v>-3228420.2710002521</v>
      </c>
    </row>
    <row r="19749" spans="1:9">
      <c r="A19749" s="10">
        <v>44474</v>
      </c>
      <c r="B19749" s="10">
        <v>44469</v>
      </c>
      <c r="C19749" t="s">
        <v>96</v>
      </c>
      <c r="D19749" t="s">
        <v>23086</v>
      </c>
      <c r="E19749" t="s">
        <v>23085</v>
      </c>
      <c r="F19749" s="1">
        <v>-30</v>
      </c>
      <c r="I19749" s="13">
        <f t="shared" si="308"/>
        <v>-3228450.2710002521</v>
      </c>
    </row>
    <row r="19750" spans="1:9">
      <c r="A19750" s="10">
        <v>44474</v>
      </c>
      <c r="B19750" s="10">
        <v>44469</v>
      </c>
      <c r="C19750" t="s">
        <v>60</v>
      </c>
      <c r="D19750" t="s">
        <v>23084</v>
      </c>
      <c r="E19750" t="s">
        <v>23077</v>
      </c>
      <c r="F19750" s="1">
        <v>-10</v>
      </c>
      <c r="I19750" s="13">
        <f t="shared" si="308"/>
        <v>-3228460.2710002521</v>
      </c>
    </row>
    <row r="19751" spans="1:9">
      <c r="A19751" s="10">
        <v>44474</v>
      </c>
      <c r="B19751" s="10">
        <v>44469</v>
      </c>
      <c r="C19751" t="s">
        <v>60</v>
      </c>
      <c r="D19751" t="s">
        <v>23083</v>
      </c>
      <c r="E19751" t="s">
        <v>23079</v>
      </c>
      <c r="F19751" s="1">
        <v>-10</v>
      </c>
      <c r="I19751" s="13">
        <f t="shared" si="308"/>
        <v>-3228470.2710002521</v>
      </c>
    </row>
    <row r="19752" spans="1:9">
      <c r="A19752" s="10">
        <v>44474</v>
      </c>
      <c r="B19752" s="10">
        <v>44469</v>
      </c>
      <c r="C19752" t="s">
        <v>105</v>
      </c>
      <c r="D19752" t="s">
        <v>23082</v>
      </c>
      <c r="E19752" t="s">
        <v>23081</v>
      </c>
      <c r="F19752" s="1">
        <v>-0.5</v>
      </c>
      <c r="I19752" s="13">
        <f t="shared" si="308"/>
        <v>-3228470.7710002521</v>
      </c>
    </row>
    <row r="19753" spans="1:9">
      <c r="A19753" s="10">
        <v>44474</v>
      </c>
      <c r="B19753" s="10">
        <v>44469</v>
      </c>
      <c r="C19753" t="s">
        <v>7</v>
      </c>
      <c r="D19753" t="s">
        <v>23080</v>
      </c>
      <c r="E19753" t="s">
        <v>23079</v>
      </c>
      <c r="F19753" s="1">
        <v>-7.6</v>
      </c>
      <c r="I19753" s="13">
        <f t="shared" si="308"/>
        <v>-3228478.3710002522</v>
      </c>
    </row>
    <row r="19754" spans="1:9">
      <c r="A19754" s="10">
        <v>44474</v>
      </c>
      <c r="B19754" s="10">
        <v>44469</v>
      </c>
      <c r="C19754" t="s">
        <v>7</v>
      </c>
      <c r="D19754" t="s">
        <v>23078</v>
      </c>
      <c r="E19754" t="s">
        <v>23077</v>
      </c>
      <c r="F19754" s="1">
        <v>-7.6</v>
      </c>
      <c r="I19754" s="13">
        <f t="shared" si="308"/>
        <v>-3228485.9710002523</v>
      </c>
    </row>
    <row r="19755" spans="1:9">
      <c r="A19755" s="10">
        <v>44470</v>
      </c>
      <c r="B19755" s="10">
        <v>44469</v>
      </c>
      <c r="C19755" t="s">
        <v>184</v>
      </c>
      <c r="E19755" t="s">
        <v>11</v>
      </c>
      <c r="F19755" s="1">
        <v>-10</v>
      </c>
      <c r="I19755" s="13">
        <f t="shared" si="308"/>
        <v>-3228495.9710002523</v>
      </c>
    </row>
    <row r="19756" spans="1:9">
      <c r="A19756" s="10">
        <v>44470</v>
      </c>
      <c r="B19756" s="10">
        <v>44469</v>
      </c>
      <c r="C19756" t="s">
        <v>12249</v>
      </c>
      <c r="D19756" t="s">
        <v>23058</v>
      </c>
      <c r="E19756" t="s">
        <v>11</v>
      </c>
      <c r="F19756" s="1">
        <v>-0.59499999999999997</v>
      </c>
      <c r="I19756" s="13">
        <f t="shared" si="308"/>
        <v>-3228496.5660002525</v>
      </c>
    </row>
    <row r="19757" spans="1:9">
      <c r="A19757" s="10">
        <v>44470</v>
      </c>
      <c r="B19757" s="10">
        <v>44469</v>
      </c>
      <c r="C19757" t="s">
        <v>452</v>
      </c>
      <c r="D19757" t="s">
        <v>7798</v>
      </c>
      <c r="E19757" t="s">
        <v>11</v>
      </c>
      <c r="F19757" s="1">
        <v>-0.59499999999999997</v>
      </c>
      <c r="I19757" s="13">
        <f t="shared" si="308"/>
        <v>-3228497.1610002527</v>
      </c>
    </row>
    <row r="19758" spans="1:9">
      <c r="A19758" s="10">
        <v>44470</v>
      </c>
      <c r="B19758" s="10">
        <v>44469</v>
      </c>
      <c r="C19758" t="s">
        <v>23056</v>
      </c>
      <c r="D19758" t="s">
        <v>23055</v>
      </c>
      <c r="E19758" t="s">
        <v>23054</v>
      </c>
      <c r="F19758" s="1">
        <v>-14850</v>
      </c>
      <c r="I19758" s="13">
        <f t="shared" si="308"/>
        <v>-3243347.1610002527</v>
      </c>
    </row>
    <row r="19759" spans="1:9">
      <c r="A19759" s="10">
        <v>44470</v>
      </c>
      <c r="B19759" s="10">
        <v>44469</v>
      </c>
      <c r="C19759" t="s">
        <v>23053</v>
      </c>
      <c r="D19759" t="s">
        <v>16904</v>
      </c>
      <c r="E19759" t="s">
        <v>57</v>
      </c>
      <c r="F19759" s="1">
        <v>-174925.07500000001</v>
      </c>
      <c r="I19759" s="13">
        <f t="shared" si="308"/>
        <v>-3418272.2360002529</v>
      </c>
    </row>
    <row r="19760" spans="1:9">
      <c r="A19760" s="10">
        <v>44470</v>
      </c>
      <c r="B19760" s="10">
        <v>44469</v>
      </c>
      <c r="C19760" t="s">
        <v>452</v>
      </c>
      <c r="D19760" t="s">
        <v>1876</v>
      </c>
      <c r="E19760" t="s">
        <v>11</v>
      </c>
      <c r="F19760" s="1">
        <v>-0.59499999999999997</v>
      </c>
      <c r="I19760" s="13">
        <f t="shared" si="308"/>
        <v>-3418272.8310002531</v>
      </c>
    </row>
    <row r="19761" spans="1:9">
      <c r="A19761" s="10">
        <v>44470</v>
      </c>
      <c r="B19761" s="10">
        <v>44469</v>
      </c>
      <c r="C19761" t="s">
        <v>452</v>
      </c>
      <c r="D19761" t="s">
        <v>1992</v>
      </c>
      <c r="E19761" t="s">
        <v>11</v>
      </c>
      <c r="F19761" s="1">
        <v>-0.59499999999999997</v>
      </c>
      <c r="I19761" s="13">
        <f t="shared" si="308"/>
        <v>-3418273.4260002533</v>
      </c>
    </row>
    <row r="19762" spans="1:9">
      <c r="A19762" s="10">
        <v>44470</v>
      </c>
      <c r="B19762" s="10">
        <v>44469</v>
      </c>
      <c r="C19762" t="s">
        <v>7</v>
      </c>
      <c r="E19762" t="s">
        <v>11</v>
      </c>
      <c r="F19762" s="1">
        <v>-1.9</v>
      </c>
      <c r="I19762" s="13">
        <f t="shared" si="308"/>
        <v>-3418275.3260002532</v>
      </c>
    </row>
    <row r="19763" spans="1:9">
      <c r="A19763" s="10">
        <v>44469</v>
      </c>
      <c r="B19763" s="10">
        <v>44469</v>
      </c>
      <c r="C19763" t="s">
        <v>21</v>
      </c>
      <c r="E19763" t="s">
        <v>11</v>
      </c>
      <c r="F19763" s="1">
        <v>-41666.667000000001</v>
      </c>
      <c r="I19763" s="13">
        <f t="shared" si="308"/>
        <v>-3459941.9930002531</v>
      </c>
    </row>
    <row r="19764" spans="1:9">
      <c r="A19764" s="10">
        <v>44469</v>
      </c>
      <c r="B19764" s="10">
        <v>44469</v>
      </c>
      <c r="C19764" t="s">
        <v>3413</v>
      </c>
      <c r="E19764" t="s">
        <v>11</v>
      </c>
      <c r="F19764" s="1">
        <v>-7257.7780000000002</v>
      </c>
      <c r="I19764" s="13">
        <f t="shared" si="308"/>
        <v>-3467199.771000253</v>
      </c>
    </row>
    <row r="19765" spans="1:9">
      <c r="A19765" s="10">
        <v>44469</v>
      </c>
      <c r="B19765" s="10">
        <v>44469</v>
      </c>
      <c r="C19765" t="s">
        <v>21</v>
      </c>
      <c r="E19765" t="s">
        <v>11</v>
      </c>
      <c r="F19765" s="1">
        <v>-83333.332999999999</v>
      </c>
      <c r="I19765" s="13">
        <f t="shared" si="308"/>
        <v>-3550533.1040002531</v>
      </c>
    </row>
    <row r="19766" spans="1:9">
      <c r="A19766" s="10">
        <v>44469</v>
      </c>
      <c r="B19766" s="10">
        <v>44469</v>
      </c>
      <c r="C19766" t="s">
        <v>3413</v>
      </c>
      <c r="E19766" t="s">
        <v>11</v>
      </c>
      <c r="F19766" s="1">
        <v>-3628.8890000000001</v>
      </c>
      <c r="I19766" s="13">
        <f t="shared" si="308"/>
        <v>-3554161.9930002531</v>
      </c>
    </row>
    <row r="19767" spans="1:9">
      <c r="A19767" s="10">
        <v>44469</v>
      </c>
      <c r="B19767" s="10">
        <v>44469</v>
      </c>
      <c r="C19767" t="s">
        <v>21</v>
      </c>
      <c r="E19767" t="s">
        <v>11</v>
      </c>
      <c r="F19767" s="1">
        <v>-41666.667000000001</v>
      </c>
      <c r="I19767" s="13">
        <f t="shared" si="308"/>
        <v>-3595828.660000253</v>
      </c>
    </row>
    <row r="19768" spans="1:9">
      <c r="A19768" s="10">
        <v>44469</v>
      </c>
      <c r="B19768" s="10">
        <v>44469</v>
      </c>
      <c r="C19768" t="s">
        <v>350</v>
      </c>
      <c r="E19768" t="s">
        <v>11</v>
      </c>
      <c r="F19768" s="1">
        <v>-2.9750000000000001</v>
      </c>
      <c r="I19768" s="13">
        <f t="shared" si="308"/>
        <v>-3595831.6350002531</v>
      </c>
    </row>
    <row r="19769" spans="1:9">
      <c r="A19769" s="10">
        <v>44469</v>
      </c>
      <c r="B19769" s="10">
        <v>44469</v>
      </c>
      <c r="C19769" t="s">
        <v>350</v>
      </c>
      <c r="E19769" t="s">
        <v>11</v>
      </c>
      <c r="F19769" s="1">
        <v>-2.9750000000000001</v>
      </c>
      <c r="I19769" s="13">
        <f t="shared" si="308"/>
        <v>-3595834.6100002532</v>
      </c>
    </row>
    <row r="19770" spans="1:9">
      <c r="A19770" s="10">
        <v>44469</v>
      </c>
      <c r="B19770" s="10">
        <v>44469</v>
      </c>
      <c r="C19770" t="s">
        <v>350</v>
      </c>
      <c r="E19770" t="s">
        <v>11</v>
      </c>
      <c r="F19770" s="1">
        <v>-2.9750000000000001</v>
      </c>
      <c r="I19770" s="13">
        <f t="shared" si="308"/>
        <v>-3595837.5850002533</v>
      </c>
    </row>
    <row r="19771" spans="1:9">
      <c r="A19771" s="10">
        <v>44469</v>
      </c>
      <c r="B19771" s="10">
        <v>44469</v>
      </c>
      <c r="C19771" t="s">
        <v>350</v>
      </c>
      <c r="E19771" t="s">
        <v>11</v>
      </c>
      <c r="F19771" s="1">
        <v>-2.9750000000000001</v>
      </c>
      <c r="I19771" s="13">
        <f t="shared" si="308"/>
        <v>-3595840.5600002534</v>
      </c>
    </row>
    <row r="19772" spans="1:9">
      <c r="A19772" s="10">
        <v>44469</v>
      </c>
      <c r="B19772" s="10">
        <v>44469</v>
      </c>
      <c r="C19772" t="s">
        <v>350</v>
      </c>
      <c r="E19772" t="s">
        <v>11</v>
      </c>
      <c r="F19772" s="1">
        <v>-2.9750000000000001</v>
      </c>
      <c r="I19772" s="13">
        <f t="shared" si="308"/>
        <v>-3595843.5350002535</v>
      </c>
    </row>
    <row r="19773" spans="1:9">
      <c r="A19773" s="10">
        <v>44469</v>
      </c>
      <c r="B19773" s="10">
        <v>44469</v>
      </c>
      <c r="C19773" t="s">
        <v>350</v>
      </c>
      <c r="E19773" t="s">
        <v>11</v>
      </c>
      <c r="F19773" s="1">
        <v>-2.9750000000000001</v>
      </c>
      <c r="I19773" s="13">
        <f t="shared" si="308"/>
        <v>-3595846.5100002536</v>
      </c>
    </row>
    <row r="19774" spans="1:9">
      <c r="A19774" s="10">
        <v>44469</v>
      </c>
      <c r="B19774" s="10">
        <v>44469</v>
      </c>
      <c r="C19774" t="s">
        <v>350</v>
      </c>
      <c r="E19774" t="s">
        <v>11</v>
      </c>
      <c r="F19774" s="1">
        <v>-2.9750000000000001</v>
      </c>
      <c r="I19774" s="13">
        <f t="shared" si="308"/>
        <v>-3595849.4850002537</v>
      </c>
    </row>
    <row r="19775" spans="1:9">
      <c r="A19775" s="10">
        <v>44469</v>
      </c>
      <c r="B19775" s="10">
        <v>44469</v>
      </c>
      <c r="C19775" t="s">
        <v>350</v>
      </c>
      <c r="E19775" t="s">
        <v>11</v>
      </c>
      <c r="F19775" s="1">
        <v>-2.9750000000000001</v>
      </c>
      <c r="I19775" s="13">
        <f t="shared" si="308"/>
        <v>-3595852.4600002537</v>
      </c>
    </row>
    <row r="19776" spans="1:9">
      <c r="A19776" s="10">
        <v>44469</v>
      </c>
      <c r="B19776" s="10">
        <v>44469</v>
      </c>
      <c r="C19776" t="s">
        <v>350</v>
      </c>
      <c r="E19776" t="s">
        <v>11</v>
      </c>
      <c r="F19776" s="1">
        <v>-2.9750000000000001</v>
      </c>
      <c r="I19776" s="13">
        <f t="shared" si="308"/>
        <v>-3595855.4350002538</v>
      </c>
    </row>
    <row r="19777" spans="1:9">
      <c r="A19777" s="10">
        <v>44469</v>
      </c>
      <c r="B19777" s="10">
        <v>44469</v>
      </c>
      <c r="C19777" t="s">
        <v>350</v>
      </c>
      <c r="E19777" t="s">
        <v>11</v>
      </c>
      <c r="F19777" s="1">
        <v>-2.9750000000000001</v>
      </c>
      <c r="I19777" s="13">
        <f t="shared" si="308"/>
        <v>-3595858.4100002539</v>
      </c>
    </row>
    <row r="19778" spans="1:9">
      <c r="A19778" s="10">
        <v>44469</v>
      </c>
      <c r="B19778" s="10">
        <v>44469</v>
      </c>
      <c r="C19778" t="s">
        <v>616</v>
      </c>
      <c r="E19778" t="s">
        <v>11</v>
      </c>
      <c r="F19778" s="1">
        <v>-18.007999999999999</v>
      </c>
      <c r="I19778" s="13">
        <f t="shared" si="308"/>
        <v>-3595876.4180002538</v>
      </c>
    </row>
    <row r="19779" spans="1:9">
      <c r="A19779" s="10">
        <v>44469</v>
      </c>
      <c r="B19779" s="10">
        <v>44469</v>
      </c>
      <c r="C19779" t="s">
        <v>617</v>
      </c>
      <c r="E19779" t="s">
        <v>11</v>
      </c>
      <c r="F19779" s="1">
        <v>-11.9</v>
      </c>
      <c r="I19779" s="13">
        <f t="shared" ref="I19779:I19842" si="309">I19778+F19779+G19779</f>
        <v>-3595888.3180002538</v>
      </c>
    </row>
    <row r="19780" spans="1:9">
      <c r="A19780" s="10">
        <v>44469</v>
      </c>
      <c r="B19780" s="10">
        <v>44469</v>
      </c>
      <c r="C19780" t="s">
        <v>618</v>
      </c>
      <c r="E19780" t="s">
        <v>11</v>
      </c>
      <c r="F19780" s="1">
        <v>-14.222</v>
      </c>
      <c r="I19780" s="13">
        <f t="shared" si="309"/>
        <v>-3595902.5400002538</v>
      </c>
    </row>
    <row r="19781" spans="1:9">
      <c r="A19781" s="10">
        <v>44469</v>
      </c>
      <c r="B19781" s="10">
        <v>44469</v>
      </c>
      <c r="C19781" t="s">
        <v>578</v>
      </c>
      <c r="E19781" t="s">
        <v>11</v>
      </c>
      <c r="F19781" s="1">
        <v>-49.865000000000002</v>
      </c>
      <c r="I19781" s="13">
        <f t="shared" si="309"/>
        <v>-3595952.405000254</v>
      </c>
    </row>
    <row r="19782" spans="1:9">
      <c r="A19782" s="10">
        <v>44469</v>
      </c>
      <c r="B19782" s="10">
        <v>44469</v>
      </c>
      <c r="C19782" t="s">
        <v>574</v>
      </c>
      <c r="E19782" t="s">
        <v>11</v>
      </c>
      <c r="F19782" s="1">
        <v>-19.527000000000001</v>
      </c>
      <c r="I19782" s="13">
        <f t="shared" si="309"/>
        <v>-3595971.9320002538</v>
      </c>
    </row>
    <row r="19783" spans="1:9">
      <c r="A19783" s="10">
        <v>44469</v>
      </c>
      <c r="B19783" s="10">
        <v>44469</v>
      </c>
      <c r="C19783" t="s">
        <v>571</v>
      </c>
      <c r="E19783" t="s">
        <v>11</v>
      </c>
      <c r="F19783" s="1">
        <v>-18.385999999999999</v>
      </c>
      <c r="I19783" s="13">
        <f t="shared" si="309"/>
        <v>-3595990.3180002538</v>
      </c>
    </row>
    <row r="19784" spans="1:9">
      <c r="A19784" s="10">
        <v>44469</v>
      </c>
      <c r="B19784" s="10">
        <v>44469</v>
      </c>
      <c r="C19784" t="s">
        <v>577</v>
      </c>
      <c r="E19784" t="s">
        <v>11</v>
      </c>
      <c r="F19784" s="1">
        <v>-62.475000000000001</v>
      </c>
      <c r="I19784" s="13">
        <f t="shared" si="309"/>
        <v>-3596052.7930002538</v>
      </c>
    </row>
    <row r="19785" spans="1:9">
      <c r="A19785" s="10">
        <v>44469</v>
      </c>
      <c r="B19785" s="10">
        <v>44469</v>
      </c>
      <c r="C19785" t="s">
        <v>569</v>
      </c>
      <c r="E19785" t="s">
        <v>11</v>
      </c>
      <c r="F19785" s="1">
        <v>-20.527999999999999</v>
      </c>
      <c r="I19785" s="13">
        <f t="shared" si="309"/>
        <v>-3596073.3210002538</v>
      </c>
    </row>
    <row r="19786" spans="1:9">
      <c r="A19786" s="10">
        <v>44469</v>
      </c>
      <c r="B19786" s="10">
        <v>44469</v>
      </c>
      <c r="C19786" t="s">
        <v>570</v>
      </c>
      <c r="E19786" t="s">
        <v>11</v>
      </c>
      <c r="F19786" s="1">
        <v>-34.451000000000001</v>
      </c>
      <c r="I19786" s="13">
        <f t="shared" si="309"/>
        <v>-3596107.7720002537</v>
      </c>
    </row>
    <row r="19787" spans="1:9">
      <c r="A19787" s="10">
        <v>44469</v>
      </c>
      <c r="B19787" s="10">
        <v>44469</v>
      </c>
      <c r="C19787" t="s">
        <v>573</v>
      </c>
      <c r="E19787" t="s">
        <v>11</v>
      </c>
      <c r="F19787" s="1">
        <v>-53.015000000000001</v>
      </c>
      <c r="I19787" s="13">
        <f t="shared" si="309"/>
        <v>-3596160.7870002538</v>
      </c>
    </row>
    <row r="19788" spans="1:9">
      <c r="A19788" s="10">
        <v>44469</v>
      </c>
      <c r="B19788" s="10">
        <v>44469</v>
      </c>
      <c r="C19788" t="s">
        <v>572</v>
      </c>
      <c r="E19788" t="s">
        <v>11</v>
      </c>
      <c r="F19788" s="1">
        <v>-29.899000000000001</v>
      </c>
      <c r="I19788" s="13">
        <f t="shared" si="309"/>
        <v>-3596190.686000254</v>
      </c>
    </row>
    <row r="19789" spans="1:9">
      <c r="A19789" s="10">
        <v>44469</v>
      </c>
      <c r="B19789" s="10">
        <v>44469</v>
      </c>
      <c r="C19789" t="s">
        <v>3413</v>
      </c>
      <c r="E19789" t="s">
        <v>11</v>
      </c>
      <c r="F19789" s="1">
        <v>-8346.4449999999997</v>
      </c>
      <c r="I19789" s="13">
        <f t="shared" si="309"/>
        <v>-3604537.1310002538</v>
      </c>
    </row>
    <row r="19790" spans="1:9">
      <c r="A19790" s="10">
        <v>44469</v>
      </c>
      <c r="B19790" s="10">
        <v>44469</v>
      </c>
      <c r="C19790" t="s">
        <v>21</v>
      </c>
      <c r="E19790" t="s">
        <v>11</v>
      </c>
      <c r="F19790" s="1">
        <v>-95833.332999999999</v>
      </c>
      <c r="I19790" s="13">
        <f t="shared" si="309"/>
        <v>-3700370.4640002539</v>
      </c>
    </row>
    <row r="19791" spans="1:9">
      <c r="A19791" s="10">
        <v>44469</v>
      </c>
      <c r="B19791" s="10">
        <v>44469</v>
      </c>
      <c r="C19791" t="s">
        <v>3413</v>
      </c>
      <c r="E19791" t="s">
        <v>11</v>
      </c>
      <c r="F19791" s="1">
        <v>-2540.2220000000002</v>
      </c>
      <c r="I19791" s="13">
        <f t="shared" si="309"/>
        <v>-3702910.686000254</v>
      </c>
    </row>
    <row r="19792" spans="1:9">
      <c r="A19792" s="10">
        <v>44469</v>
      </c>
      <c r="B19792" s="10">
        <v>44469</v>
      </c>
      <c r="C19792" t="s">
        <v>21</v>
      </c>
      <c r="E19792" t="s">
        <v>11</v>
      </c>
      <c r="F19792" s="1">
        <v>-29166.667000000001</v>
      </c>
      <c r="I19792" s="13">
        <f t="shared" si="309"/>
        <v>-3732077.3530002539</v>
      </c>
    </row>
    <row r="19793" spans="1:9">
      <c r="A19793" s="10">
        <v>44469</v>
      </c>
      <c r="B19793" s="10">
        <v>44469</v>
      </c>
      <c r="C19793" t="s">
        <v>3413</v>
      </c>
      <c r="E19793" t="s">
        <v>11</v>
      </c>
      <c r="F19793" s="1">
        <v>-3628.8890000000001</v>
      </c>
      <c r="I19793" s="13">
        <f t="shared" si="309"/>
        <v>-3735706.2420002539</v>
      </c>
    </row>
    <row r="19794" spans="1:9">
      <c r="A19794" s="10">
        <v>44473</v>
      </c>
      <c r="B19794" s="10">
        <v>44470</v>
      </c>
      <c r="C19794" t="s">
        <v>23074</v>
      </c>
      <c r="E19794" t="s">
        <v>5246</v>
      </c>
      <c r="F19794" s="1">
        <v>-32396.456999999999</v>
      </c>
      <c r="I19794" s="13">
        <f t="shared" si="309"/>
        <v>-3768102.6990002538</v>
      </c>
    </row>
    <row r="19795" spans="1:9">
      <c r="A19795" s="10">
        <v>44473</v>
      </c>
      <c r="B19795" s="10">
        <v>44470</v>
      </c>
      <c r="C19795" t="s">
        <v>23073</v>
      </c>
      <c r="D19795" t="s">
        <v>23072</v>
      </c>
      <c r="E19795" t="s">
        <v>10054</v>
      </c>
      <c r="F19795" s="1">
        <v>-203.5</v>
      </c>
      <c r="I19795" s="13">
        <f t="shared" si="309"/>
        <v>-3768306.1990002538</v>
      </c>
    </row>
    <row r="19796" spans="1:9">
      <c r="A19796" s="10">
        <v>44473</v>
      </c>
      <c r="B19796" s="10">
        <v>44470</v>
      </c>
      <c r="C19796" t="s">
        <v>184</v>
      </c>
      <c r="E19796" t="s">
        <v>11</v>
      </c>
      <c r="F19796" s="1">
        <v>-10</v>
      </c>
      <c r="I19796" s="13">
        <f t="shared" si="309"/>
        <v>-3768316.1990002538</v>
      </c>
    </row>
    <row r="19797" spans="1:9">
      <c r="A19797" s="10">
        <v>44473</v>
      </c>
      <c r="B19797" s="10">
        <v>44470</v>
      </c>
      <c r="C19797" t="s">
        <v>7</v>
      </c>
      <c r="E19797" t="s">
        <v>11</v>
      </c>
      <c r="F19797" s="1">
        <v>-1.9</v>
      </c>
      <c r="I19797" s="13">
        <f t="shared" si="309"/>
        <v>-3768318.0990002537</v>
      </c>
    </row>
    <row r="19798" spans="1:9">
      <c r="A19798" s="10">
        <v>44473</v>
      </c>
      <c r="B19798" s="10">
        <v>44470</v>
      </c>
      <c r="C19798" t="s">
        <v>3583</v>
      </c>
      <c r="D19798" t="s">
        <v>23071</v>
      </c>
      <c r="E19798" t="s">
        <v>13834</v>
      </c>
      <c r="F19798" s="1">
        <v>-23.8</v>
      </c>
      <c r="I19798" s="13">
        <f t="shared" si="309"/>
        <v>-3768341.8990002535</v>
      </c>
    </row>
    <row r="19799" spans="1:9">
      <c r="A19799" s="10">
        <v>44473</v>
      </c>
      <c r="B19799" s="10">
        <v>44470</v>
      </c>
      <c r="C19799" t="s">
        <v>12249</v>
      </c>
      <c r="D19799" t="s">
        <v>23069</v>
      </c>
      <c r="E19799" t="s">
        <v>11</v>
      </c>
      <c r="F19799" s="1">
        <v>-0.59499999999999997</v>
      </c>
      <c r="I19799" s="13">
        <f t="shared" si="309"/>
        <v>-3768342.4940002537</v>
      </c>
    </row>
    <row r="19800" spans="1:9">
      <c r="A19800" s="10">
        <v>44473</v>
      </c>
      <c r="B19800" s="10">
        <v>44470</v>
      </c>
      <c r="C19800" t="s">
        <v>452</v>
      </c>
      <c r="D19800" t="s">
        <v>2646</v>
      </c>
      <c r="E19800" t="s">
        <v>11</v>
      </c>
      <c r="F19800" s="1">
        <v>-0.59499999999999997</v>
      </c>
      <c r="I19800" s="13">
        <f t="shared" si="309"/>
        <v>-3768343.0890002539</v>
      </c>
    </row>
    <row r="19801" spans="1:9">
      <c r="A19801" s="10">
        <v>44473</v>
      </c>
      <c r="B19801" s="10">
        <v>44470</v>
      </c>
      <c r="C19801" t="s">
        <v>452</v>
      </c>
      <c r="D19801" t="s">
        <v>10523</v>
      </c>
      <c r="E19801" t="s">
        <v>11</v>
      </c>
      <c r="F19801" s="1">
        <v>-0.59499999999999997</v>
      </c>
      <c r="I19801" s="13">
        <f t="shared" si="309"/>
        <v>-3768343.6840002541</v>
      </c>
    </row>
    <row r="19802" spans="1:9">
      <c r="A19802" s="10">
        <v>44473</v>
      </c>
      <c r="B19802" s="10">
        <v>44470</v>
      </c>
      <c r="C19802" t="s">
        <v>23066</v>
      </c>
      <c r="D19802" t="s">
        <v>23065</v>
      </c>
      <c r="E19802" t="s">
        <v>10453</v>
      </c>
      <c r="F19802" s="1">
        <v>-329.16399999999999</v>
      </c>
      <c r="I19802" s="13">
        <f t="shared" si="309"/>
        <v>-3768672.848000254</v>
      </c>
    </row>
    <row r="19803" spans="1:9">
      <c r="A19803" s="10">
        <v>44473</v>
      </c>
      <c r="B19803" s="10">
        <v>44470</v>
      </c>
      <c r="C19803" t="s">
        <v>23064</v>
      </c>
      <c r="D19803" t="s">
        <v>23063</v>
      </c>
      <c r="E19803" t="s">
        <v>11</v>
      </c>
      <c r="F19803" s="1">
        <v>-267.8</v>
      </c>
      <c r="I19803" s="13">
        <f t="shared" si="309"/>
        <v>-3768940.6480002538</v>
      </c>
    </row>
    <row r="19804" spans="1:9">
      <c r="A19804" s="10">
        <v>44473</v>
      </c>
      <c r="B19804" s="10">
        <v>44470</v>
      </c>
      <c r="C19804" t="s">
        <v>23062</v>
      </c>
      <c r="D19804" t="s">
        <v>23061</v>
      </c>
      <c r="E19804" t="s">
        <v>11</v>
      </c>
      <c r="F19804" s="1">
        <v>-32765.251</v>
      </c>
      <c r="I19804" s="13">
        <f t="shared" si="309"/>
        <v>-3801705.899000254</v>
      </c>
    </row>
    <row r="19805" spans="1:9">
      <c r="A19805" s="10">
        <v>44473</v>
      </c>
      <c r="B19805" s="10">
        <v>44470</v>
      </c>
      <c r="C19805" t="s">
        <v>101</v>
      </c>
      <c r="E19805" t="s">
        <v>11</v>
      </c>
      <c r="F19805" s="1">
        <v>-9.52</v>
      </c>
      <c r="I19805" s="13">
        <f t="shared" si="309"/>
        <v>-3801715.419000254</v>
      </c>
    </row>
    <row r="19806" spans="1:9">
      <c r="A19806" s="10">
        <v>44470</v>
      </c>
      <c r="B19806" s="10">
        <v>44470</v>
      </c>
      <c r="C19806" t="s">
        <v>23060</v>
      </c>
      <c r="E19806" t="s">
        <v>11</v>
      </c>
      <c r="F19806" s="1">
        <v>-35.700000000000003</v>
      </c>
      <c r="I19806" s="13">
        <f t="shared" si="309"/>
        <v>-3801751.1190002542</v>
      </c>
    </row>
    <row r="19807" spans="1:9">
      <c r="A19807" s="10">
        <v>44470</v>
      </c>
      <c r="B19807" s="10">
        <v>44470</v>
      </c>
      <c r="C19807" t="s">
        <v>23060</v>
      </c>
      <c r="E19807" t="s">
        <v>11</v>
      </c>
      <c r="F19807" s="1">
        <v>-35.700000000000003</v>
      </c>
      <c r="I19807" s="13">
        <f t="shared" si="309"/>
        <v>-3801786.8190002544</v>
      </c>
    </row>
    <row r="19808" spans="1:9">
      <c r="A19808" s="10">
        <v>44470</v>
      </c>
      <c r="B19808" s="10">
        <v>44470</v>
      </c>
      <c r="C19808" t="s">
        <v>23060</v>
      </c>
      <c r="E19808" t="s">
        <v>11</v>
      </c>
      <c r="F19808" s="1">
        <v>-35.700000000000003</v>
      </c>
      <c r="I19808" s="13">
        <f t="shared" si="309"/>
        <v>-3801822.5190002546</v>
      </c>
    </row>
    <row r="19809" spans="1:9">
      <c r="A19809" s="10">
        <v>44470</v>
      </c>
      <c r="B19809" s="10">
        <v>44470</v>
      </c>
      <c r="C19809" t="s">
        <v>23060</v>
      </c>
      <c r="E19809" t="s">
        <v>11</v>
      </c>
      <c r="F19809" s="1">
        <v>-35.700000000000003</v>
      </c>
      <c r="I19809" s="13">
        <f t="shared" si="309"/>
        <v>-3801858.2190002548</v>
      </c>
    </row>
    <row r="19810" spans="1:9">
      <c r="A19810" s="10">
        <v>44470</v>
      </c>
      <c r="B19810" s="10">
        <v>44470</v>
      </c>
      <c r="C19810" t="s">
        <v>23060</v>
      </c>
      <c r="E19810" t="s">
        <v>11</v>
      </c>
      <c r="F19810" s="1">
        <v>-35.700000000000003</v>
      </c>
      <c r="I19810" s="13">
        <f t="shared" si="309"/>
        <v>-3801893.9190002549</v>
      </c>
    </row>
    <row r="19811" spans="1:9">
      <c r="A19811" s="10">
        <v>44470</v>
      </c>
      <c r="B19811" s="10">
        <v>44470</v>
      </c>
      <c r="C19811" t="s">
        <v>23060</v>
      </c>
      <c r="E19811" t="s">
        <v>11</v>
      </c>
      <c r="F19811" s="1">
        <v>-35.700000000000003</v>
      </c>
      <c r="I19811" s="13">
        <f t="shared" si="309"/>
        <v>-3801929.6190002551</v>
      </c>
    </row>
    <row r="19812" spans="1:9">
      <c r="A19812" s="10">
        <v>44469</v>
      </c>
      <c r="B19812" s="10">
        <v>44470</v>
      </c>
      <c r="C19812" t="s">
        <v>23047</v>
      </c>
      <c r="D19812" t="s">
        <v>2795</v>
      </c>
      <c r="E19812" t="s">
        <v>11</v>
      </c>
      <c r="G19812" s="1">
        <v>2553.34</v>
      </c>
      <c r="I19812" s="13">
        <f t="shared" si="309"/>
        <v>-3799376.2790002553</v>
      </c>
    </row>
    <row r="19813" spans="1:9">
      <c r="A19813" s="10">
        <v>44474</v>
      </c>
      <c r="B19813" s="10">
        <v>44473</v>
      </c>
      <c r="C19813" t="s">
        <v>67</v>
      </c>
      <c r="D19813" t="s">
        <v>23075</v>
      </c>
      <c r="E19813" t="s">
        <v>11</v>
      </c>
      <c r="F19813" s="1">
        <v>-0.76200000000000001</v>
      </c>
      <c r="I19813" s="13">
        <f t="shared" si="309"/>
        <v>-3799377.0410002554</v>
      </c>
    </row>
    <row r="19814" spans="1:9">
      <c r="A19814" s="10">
        <v>44474</v>
      </c>
      <c r="B19814" s="10">
        <v>44473</v>
      </c>
      <c r="C19814" t="s">
        <v>68</v>
      </c>
      <c r="D19814" t="s">
        <v>23075</v>
      </c>
      <c r="E19814" t="s">
        <v>11</v>
      </c>
      <c r="F19814" s="1">
        <v>-0.19</v>
      </c>
      <c r="I19814" s="13">
        <f t="shared" si="309"/>
        <v>-3799377.2310002553</v>
      </c>
    </row>
    <row r="19815" spans="1:9">
      <c r="A19815" s="10">
        <v>44474</v>
      </c>
      <c r="B19815" s="10">
        <v>44473</v>
      </c>
      <c r="C19815" t="s">
        <v>23111</v>
      </c>
      <c r="D19815" t="s">
        <v>23110</v>
      </c>
      <c r="E19815" t="s">
        <v>3567</v>
      </c>
      <c r="F19815" s="1">
        <v>-13230.754000000001</v>
      </c>
      <c r="I19815" s="13">
        <f t="shared" si="309"/>
        <v>-3812607.9850002555</v>
      </c>
    </row>
    <row r="19816" spans="1:9">
      <c r="A19816" s="10">
        <v>44474</v>
      </c>
      <c r="B19816" s="10">
        <v>44473</v>
      </c>
      <c r="C19816" t="s">
        <v>23109</v>
      </c>
      <c r="D19816" t="s">
        <v>23108</v>
      </c>
      <c r="E19816" t="s">
        <v>11</v>
      </c>
      <c r="F19816" s="1">
        <v>-17626.007000000001</v>
      </c>
      <c r="I19816" s="13">
        <f t="shared" si="309"/>
        <v>-3830233.9920002557</v>
      </c>
    </row>
    <row r="19817" spans="1:9">
      <c r="A19817" s="10">
        <v>44474</v>
      </c>
      <c r="B19817" s="10">
        <v>44473</v>
      </c>
      <c r="C19817" t="s">
        <v>23107</v>
      </c>
      <c r="D19817" t="s">
        <v>23106</v>
      </c>
      <c r="E19817" t="s">
        <v>3567</v>
      </c>
      <c r="F19817" s="1">
        <v>-12682.401</v>
      </c>
      <c r="I19817" s="13">
        <f t="shared" si="309"/>
        <v>-3842916.3930002558</v>
      </c>
    </row>
    <row r="19818" spans="1:9">
      <c r="A19818" s="10">
        <v>44474</v>
      </c>
      <c r="B19818" s="10">
        <v>44473</v>
      </c>
      <c r="C19818" t="s">
        <v>23105</v>
      </c>
      <c r="D19818" t="s">
        <v>23104</v>
      </c>
      <c r="E19818" t="s">
        <v>4280</v>
      </c>
      <c r="F19818" s="1">
        <v>-4459.8379999999997</v>
      </c>
      <c r="I19818" s="13">
        <f t="shared" si="309"/>
        <v>-3847376.2310002558</v>
      </c>
    </row>
    <row r="19819" spans="1:9">
      <c r="A19819" s="10">
        <v>44474</v>
      </c>
      <c r="B19819" s="10">
        <v>44473</v>
      </c>
      <c r="C19819" t="s">
        <v>31</v>
      </c>
      <c r="D19819" t="s">
        <v>23104</v>
      </c>
      <c r="E19819" t="s">
        <v>4280</v>
      </c>
      <c r="F19819" s="1">
        <v>-1.7849999999999999</v>
      </c>
      <c r="I19819" s="13">
        <f t="shared" si="309"/>
        <v>-3847378.0160002559</v>
      </c>
    </row>
    <row r="19820" spans="1:9">
      <c r="A19820" s="10">
        <v>44474</v>
      </c>
      <c r="B19820" s="10">
        <v>44473</v>
      </c>
      <c r="C19820" t="s">
        <v>23103</v>
      </c>
      <c r="D19820" t="s">
        <v>23102</v>
      </c>
      <c r="E19820" t="s">
        <v>541</v>
      </c>
      <c r="F19820" s="1">
        <v>-2349.42</v>
      </c>
      <c r="I19820" s="13">
        <f t="shared" si="309"/>
        <v>-3849727.4360002559</v>
      </c>
    </row>
    <row r="19821" spans="1:9">
      <c r="A19821" s="10">
        <v>44474</v>
      </c>
      <c r="B19821" s="10">
        <v>44473</v>
      </c>
      <c r="C19821" t="s">
        <v>31</v>
      </c>
      <c r="D19821" t="s">
        <v>23102</v>
      </c>
      <c r="E19821" t="s">
        <v>541</v>
      </c>
      <c r="F19821" s="1">
        <v>-1.7849999999999999</v>
      </c>
      <c r="I19821" s="13">
        <f t="shared" si="309"/>
        <v>-3849729.221000256</v>
      </c>
    </row>
    <row r="19822" spans="1:9">
      <c r="A19822" s="10">
        <v>44474</v>
      </c>
      <c r="B19822" s="10">
        <v>44473</v>
      </c>
      <c r="C19822" t="s">
        <v>23101</v>
      </c>
      <c r="D19822" t="s">
        <v>23100</v>
      </c>
      <c r="E19822" t="s">
        <v>19342</v>
      </c>
      <c r="F19822" s="1">
        <v>-137258.66899999999</v>
      </c>
      <c r="I19822" s="13">
        <f t="shared" si="309"/>
        <v>-3986987.8900002558</v>
      </c>
    </row>
    <row r="19823" spans="1:9">
      <c r="A19823" s="10">
        <v>44474</v>
      </c>
      <c r="B19823" s="10">
        <v>44473</v>
      </c>
      <c r="C19823" t="s">
        <v>23099</v>
      </c>
      <c r="D19823" t="s">
        <v>23098</v>
      </c>
      <c r="E19823" t="s">
        <v>3567</v>
      </c>
      <c r="F19823" s="1">
        <v>-31604.241999999998</v>
      </c>
      <c r="I19823" s="13">
        <f t="shared" si="309"/>
        <v>-4018592.1320002559</v>
      </c>
    </row>
    <row r="19824" spans="1:9">
      <c r="A19824" s="10">
        <v>44474</v>
      </c>
      <c r="B19824" s="10">
        <v>44473</v>
      </c>
      <c r="C19824" t="s">
        <v>23097</v>
      </c>
      <c r="D19824" t="s">
        <v>17297</v>
      </c>
      <c r="E19824" t="s">
        <v>4805</v>
      </c>
      <c r="F19824" s="1">
        <v>-254434.851</v>
      </c>
      <c r="I19824" s="13">
        <f t="shared" si="309"/>
        <v>-4273026.9830002561</v>
      </c>
    </row>
    <row r="19825" spans="1:9">
      <c r="A19825" s="10">
        <v>44474</v>
      </c>
      <c r="B19825" s="10">
        <v>44473</v>
      </c>
      <c r="C19825" t="s">
        <v>23096</v>
      </c>
      <c r="D19825" t="s">
        <v>23095</v>
      </c>
      <c r="E19825" t="s">
        <v>237</v>
      </c>
      <c r="F19825" s="1">
        <v>-2710.2240000000002</v>
      </c>
      <c r="I19825" s="13">
        <f t="shared" si="309"/>
        <v>-4275737.2070002565</v>
      </c>
    </row>
    <row r="19826" spans="1:9">
      <c r="A19826" s="10">
        <v>44474</v>
      </c>
      <c r="B19826" s="10">
        <v>44473</v>
      </c>
      <c r="C19826" t="s">
        <v>23094</v>
      </c>
      <c r="D19826" t="s">
        <v>23093</v>
      </c>
      <c r="E19826" t="s">
        <v>3442</v>
      </c>
      <c r="F19826" s="1">
        <v>-1325.9570000000001</v>
      </c>
      <c r="I19826" s="13">
        <f t="shared" si="309"/>
        <v>-4277063.1640002569</v>
      </c>
    </row>
    <row r="19827" spans="1:9">
      <c r="A19827" s="10">
        <v>44474</v>
      </c>
      <c r="B19827" s="10">
        <v>44473</v>
      </c>
      <c r="C19827" t="s">
        <v>31</v>
      </c>
      <c r="D19827" t="s">
        <v>23093</v>
      </c>
      <c r="E19827" t="s">
        <v>3442</v>
      </c>
      <c r="F19827" s="1">
        <v>-1.7849999999999999</v>
      </c>
      <c r="I19827" s="13">
        <f t="shared" si="309"/>
        <v>-4277064.9490002571</v>
      </c>
    </row>
    <row r="19828" spans="1:9">
      <c r="A19828" s="10">
        <v>44474</v>
      </c>
      <c r="B19828" s="10">
        <v>44473</v>
      </c>
      <c r="C19828" t="s">
        <v>23092</v>
      </c>
      <c r="D19828" t="s">
        <v>23091</v>
      </c>
      <c r="E19828" t="s">
        <v>17449</v>
      </c>
      <c r="F19828" s="1">
        <v>-930.87699999999995</v>
      </c>
      <c r="I19828" s="13">
        <f t="shared" si="309"/>
        <v>-4277995.8260002574</v>
      </c>
    </row>
    <row r="19829" spans="1:9">
      <c r="A19829" s="10">
        <v>44474</v>
      </c>
      <c r="B19829" s="10">
        <v>44473</v>
      </c>
      <c r="C19829" t="s">
        <v>31</v>
      </c>
      <c r="D19829" t="s">
        <v>23091</v>
      </c>
      <c r="E19829" t="s">
        <v>17449</v>
      </c>
      <c r="F19829" s="1">
        <v>-1.7849999999999999</v>
      </c>
      <c r="I19829" s="13">
        <f t="shared" si="309"/>
        <v>-4277997.6110002575</v>
      </c>
    </row>
    <row r="19830" spans="1:9">
      <c r="A19830" s="10">
        <v>44474</v>
      </c>
      <c r="B19830" s="10">
        <v>44473</v>
      </c>
      <c r="C19830" t="s">
        <v>23090</v>
      </c>
      <c r="D19830" t="s">
        <v>23089</v>
      </c>
      <c r="E19830" t="s">
        <v>541</v>
      </c>
      <c r="F19830" s="1">
        <v>-337.13200000000001</v>
      </c>
      <c r="I19830" s="13">
        <f t="shared" si="309"/>
        <v>-4278334.7430002578</v>
      </c>
    </row>
    <row r="19831" spans="1:9">
      <c r="A19831" s="10">
        <v>44474</v>
      </c>
      <c r="B19831" s="10">
        <v>44473</v>
      </c>
      <c r="C19831" t="s">
        <v>31</v>
      </c>
      <c r="D19831" t="s">
        <v>23089</v>
      </c>
      <c r="E19831" t="s">
        <v>541</v>
      </c>
      <c r="F19831" s="1">
        <v>-1.7849999999999999</v>
      </c>
      <c r="I19831" s="13">
        <f t="shared" si="309"/>
        <v>-4278336.5280002579</v>
      </c>
    </row>
    <row r="19832" spans="1:9">
      <c r="A19832" s="10">
        <v>44474</v>
      </c>
      <c r="B19832" s="10">
        <v>44473</v>
      </c>
      <c r="C19832" t="s">
        <v>23088</v>
      </c>
      <c r="D19832" t="s">
        <v>23087</v>
      </c>
      <c r="E19832" t="s">
        <v>595</v>
      </c>
      <c r="F19832" s="1">
        <v>-2074.0500000000002</v>
      </c>
      <c r="I19832" s="13">
        <f t="shared" si="309"/>
        <v>-4280410.5780002577</v>
      </c>
    </row>
    <row r="19833" spans="1:9">
      <c r="A19833" s="10">
        <v>44474</v>
      </c>
      <c r="B19833" s="10">
        <v>44473</v>
      </c>
      <c r="C19833" t="s">
        <v>31</v>
      </c>
      <c r="D19833" t="s">
        <v>23087</v>
      </c>
      <c r="E19833" t="s">
        <v>595</v>
      </c>
      <c r="F19833" s="1">
        <v>-1.7849999999999999</v>
      </c>
      <c r="I19833" s="13">
        <f t="shared" si="309"/>
        <v>-4280412.3630002579</v>
      </c>
    </row>
    <row r="19834" spans="1:9">
      <c r="A19834" s="10">
        <v>44470</v>
      </c>
      <c r="B19834" s="10">
        <v>44473</v>
      </c>
      <c r="C19834" t="s">
        <v>23059</v>
      </c>
      <c r="D19834" t="s">
        <v>23058</v>
      </c>
      <c r="E19834" t="s">
        <v>11</v>
      </c>
      <c r="G19834" s="1">
        <v>150000</v>
      </c>
      <c r="I19834" s="13">
        <f t="shared" si="309"/>
        <v>-4130412.3630002579</v>
      </c>
    </row>
    <row r="19835" spans="1:9">
      <c r="A19835" s="10">
        <v>44470</v>
      </c>
      <c r="B19835" s="10">
        <v>44473</v>
      </c>
      <c r="C19835" t="s">
        <v>23057</v>
      </c>
      <c r="D19835" t="s">
        <v>7798</v>
      </c>
      <c r="E19835" t="s">
        <v>11</v>
      </c>
      <c r="G19835" s="1">
        <v>13000</v>
      </c>
      <c r="I19835" s="13">
        <f t="shared" si="309"/>
        <v>-4117412.3630002579</v>
      </c>
    </row>
    <row r="19836" spans="1:9">
      <c r="A19836" s="10">
        <v>44470</v>
      </c>
      <c r="B19836" s="10">
        <v>44473</v>
      </c>
      <c r="C19836" t="s">
        <v>6719</v>
      </c>
      <c r="D19836" t="s">
        <v>1876</v>
      </c>
      <c r="E19836" t="s">
        <v>11</v>
      </c>
      <c r="G19836" s="1">
        <v>26000</v>
      </c>
      <c r="I19836" s="13">
        <f t="shared" si="309"/>
        <v>-4091412.3630002579</v>
      </c>
    </row>
    <row r="19837" spans="1:9">
      <c r="A19837" s="10">
        <v>44470</v>
      </c>
      <c r="B19837" s="10">
        <v>44473</v>
      </c>
      <c r="C19837" t="s">
        <v>17535</v>
      </c>
      <c r="D19837" t="s">
        <v>1992</v>
      </c>
      <c r="E19837" t="s">
        <v>11</v>
      </c>
      <c r="G19837" s="1">
        <v>76000</v>
      </c>
      <c r="I19837" s="13">
        <f t="shared" si="309"/>
        <v>-4015412.3630002579</v>
      </c>
    </row>
    <row r="19838" spans="1:9">
      <c r="A19838" s="10">
        <v>44475</v>
      </c>
      <c r="B19838" s="10">
        <v>44474</v>
      </c>
      <c r="C19838" t="s">
        <v>101</v>
      </c>
      <c r="E19838" t="s">
        <v>11</v>
      </c>
      <c r="F19838" s="1">
        <v>-9.52</v>
      </c>
      <c r="I19838" s="13">
        <f t="shared" si="309"/>
        <v>-4015421.8830002579</v>
      </c>
    </row>
    <row r="19839" spans="1:9">
      <c r="A19839" s="10">
        <v>44475</v>
      </c>
      <c r="B19839" s="10">
        <v>44474</v>
      </c>
      <c r="C19839" t="s">
        <v>452</v>
      </c>
      <c r="D19839" t="s">
        <v>1770</v>
      </c>
      <c r="E19839" t="s">
        <v>11</v>
      </c>
      <c r="F19839" s="1">
        <v>-0.59499999999999997</v>
      </c>
      <c r="I19839" s="13">
        <f t="shared" si="309"/>
        <v>-4015422.4780002581</v>
      </c>
    </row>
    <row r="19840" spans="1:9">
      <c r="A19840" s="10">
        <v>44475</v>
      </c>
      <c r="B19840" s="10">
        <v>44474</v>
      </c>
      <c r="C19840" t="s">
        <v>452</v>
      </c>
      <c r="D19840" t="s">
        <v>10519</v>
      </c>
      <c r="E19840" t="s">
        <v>11</v>
      </c>
      <c r="F19840" s="1">
        <v>-0.59499999999999997</v>
      </c>
      <c r="I19840" s="13">
        <f t="shared" si="309"/>
        <v>-4015423.0730002583</v>
      </c>
    </row>
    <row r="19841" spans="1:9">
      <c r="A19841" s="10">
        <v>44475</v>
      </c>
      <c r="B19841" s="10">
        <v>44474</v>
      </c>
      <c r="C19841" t="s">
        <v>452</v>
      </c>
      <c r="D19841" t="s">
        <v>8339</v>
      </c>
      <c r="E19841" t="s">
        <v>11</v>
      </c>
      <c r="F19841" s="1">
        <v>-0.59499999999999997</v>
      </c>
      <c r="I19841" s="13">
        <f t="shared" si="309"/>
        <v>-4015423.6680002585</v>
      </c>
    </row>
    <row r="19842" spans="1:9">
      <c r="A19842" s="10">
        <v>44475</v>
      </c>
      <c r="B19842" s="10">
        <v>44474</v>
      </c>
      <c r="C19842" t="s">
        <v>23123</v>
      </c>
      <c r="D19842" t="s">
        <v>17429</v>
      </c>
      <c r="E19842" t="s">
        <v>11</v>
      </c>
      <c r="F19842" s="1">
        <v>-16901.333999999999</v>
      </c>
      <c r="I19842" s="13">
        <f t="shared" si="309"/>
        <v>-4032325.0020002583</v>
      </c>
    </row>
    <row r="19843" spans="1:9">
      <c r="A19843" s="10">
        <v>44475</v>
      </c>
      <c r="B19843" s="10">
        <v>44474</v>
      </c>
      <c r="C19843" t="s">
        <v>452</v>
      </c>
      <c r="D19843" t="s">
        <v>1994</v>
      </c>
      <c r="E19843" t="s">
        <v>11</v>
      </c>
      <c r="F19843" s="1">
        <v>-0.59499999999999997</v>
      </c>
      <c r="I19843" s="13">
        <f t="shared" ref="I19843:I19906" si="310">I19842+F19843+G19843</f>
        <v>-4032325.5970002585</v>
      </c>
    </row>
    <row r="19844" spans="1:9">
      <c r="A19844" s="10">
        <v>44475</v>
      </c>
      <c r="B19844" s="10">
        <v>44474</v>
      </c>
      <c r="C19844" t="s">
        <v>452</v>
      </c>
      <c r="D19844" t="s">
        <v>8398</v>
      </c>
      <c r="E19844" t="s">
        <v>11</v>
      </c>
      <c r="F19844" s="1">
        <v>-0.59499999999999997</v>
      </c>
      <c r="I19844" s="13">
        <f t="shared" si="310"/>
        <v>-4032326.1920002587</v>
      </c>
    </row>
    <row r="19845" spans="1:9">
      <c r="A19845" s="10">
        <v>44475</v>
      </c>
      <c r="B19845" s="10">
        <v>44474</v>
      </c>
      <c r="C19845" t="s">
        <v>23121</v>
      </c>
      <c r="E19845" t="s">
        <v>11</v>
      </c>
      <c r="F19845" s="1">
        <v>-15</v>
      </c>
      <c r="I19845" s="13">
        <f t="shared" si="310"/>
        <v>-4032341.1920002587</v>
      </c>
    </row>
    <row r="19846" spans="1:9">
      <c r="A19846" s="10">
        <v>44475</v>
      </c>
      <c r="B19846" s="10">
        <v>44474</v>
      </c>
      <c r="C19846" t="s">
        <v>7</v>
      </c>
      <c r="E19846" t="s">
        <v>11</v>
      </c>
      <c r="F19846" s="1">
        <v>-2.85</v>
      </c>
      <c r="I19846" s="13">
        <f t="shared" si="310"/>
        <v>-4032344.0420002588</v>
      </c>
    </row>
    <row r="19847" spans="1:9">
      <c r="A19847" s="10">
        <v>44475</v>
      </c>
      <c r="B19847" s="10">
        <v>44474</v>
      </c>
      <c r="C19847" t="s">
        <v>23121</v>
      </c>
      <c r="E19847" t="s">
        <v>11</v>
      </c>
      <c r="F19847" s="1">
        <v>-15</v>
      </c>
      <c r="I19847" s="13">
        <f t="shared" si="310"/>
        <v>-4032359.0420002588</v>
      </c>
    </row>
    <row r="19848" spans="1:9">
      <c r="A19848" s="10">
        <v>44475</v>
      </c>
      <c r="B19848" s="10">
        <v>44474</v>
      </c>
      <c r="C19848" t="s">
        <v>7</v>
      </c>
      <c r="E19848" t="s">
        <v>11</v>
      </c>
      <c r="F19848" s="1">
        <v>-2.85</v>
      </c>
      <c r="I19848" s="13">
        <f t="shared" si="310"/>
        <v>-4032361.8920002589</v>
      </c>
    </row>
    <row r="19849" spans="1:9">
      <c r="A19849" s="10">
        <v>44475</v>
      </c>
      <c r="B19849" s="10">
        <v>44474</v>
      </c>
      <c r="C19849" t="s">
        <v>23120</v>
      </c>
      <c r="D19849" t="s">
        <v>23119</v>
      </c>
      <c r="E19849" t="s">
        <v>234</v>
      </c>
      <c r="F19849" s="1">
        <v>-9000.6</v>
      </c>
      <c r="I19849" s="13">
        <f t="shared" si="310"/>
        <v>-4041362.492000259</v>
      </c>
    </row>
    <row r="19850" spans="1:9">
      <c r="A19850" s="10">
        <v>44475</v>
      </c>
      <c r="B19850" s="10">
        <v>44474</v>
      </c>
      <c r="C19850" t="s">
        <v>12249</v>
      </c>
      <c r="D19850" t="s">
        <v>23117</v>
      </c>
      <c r="E19850" t="s">
        <v>11</v>
      </c>
      <c r="F19850" s="1">
        <v>-0.59499999999999997</v>
      </c>
      <c r="I19850" s="13">
        <f t="shared" si="310"/>
        <v>-4041363.0870002592</v>
      </c>
    </row>
    <row r="19851" spans="1:9">
      <c r="A19851" s="10">
        <v>44475</v>
      </c>
      <c r="B19851" s="10">
        <v>44474</v>
      </c>
      <c r="C19851" t="s">
        <v>23116</v>
      </c>
      <c r="E19851" t="s">
        <v>100</v>
      </c>
      <c r="F19851" s="1">
        <v>-3891.6660000000002</v>
      </c>
      <c r="I19851" s="13">
        <f t="shared" si="310"/>
        <v>-4045254.7530002594</v>
      </c>
    </row>
    <row r="19852" spans="1:9">
      <c r="A19852" s="10">
        <v>44475</v>
      </c>
      <c r="B19852" s="10">
        <v>44474</v>
      </c>
      <c r="C19852" t="s">
        <v>452</v>
      </c>
      <c r="D19852" t="s">
        <v>1827</v>
      </c>
      <c r="E19852" t="s">
        <v>11</v>
      </c>
      <c r="F19852" s="1">
        <v>-0.59499999999999997</v>
      </c>
      <c r="I19852" s="13">
        <f t="shared" si="310"/>
        <v>-4045255.3480002596</v>
      </c>
    </row>
    <row r="19853" spans="1:9">
      <c r="A19853" s="10">
        <v>44473</v>
      </c>
      <c r="B19853" s="10">
        <v>44474</v>
      </c>
      <c r="C19853" t="s">
        <v>23070</v>
      </c>
      <c r="D19853" t="s">
        <v>23069</v>
      </c>
      <c r="E19853" t="s">
        <v>11</v>
      </c>
      <c r="G19853" s="1">
        <v>200000</v>
      </c>
      <c r="I19853" s="13">
        <f t="shared" si="310"/>
        <v>-3845255.3480002596</v>
      </c>
    </row>
    <row r="19854" spans="1:9">
      <c r="A19854" s="10">
        <v>44473</v>
      </c>
      <c r="B19854" s="10">
        <v>44474</v>
      </c>
      <c r="C19854" t="s">
        <v>23068</v>
      </c>
      <c r="D19854" t="s">
        <v>2646</v>
      </c>
      <c r="E19854" t="s">
        <v>11</v>
      </c>
      <c r="G19854" s="1">
        <v>27000</v>
      </c>
      <c r="I19854" s="13">
        <f t="shared" si="310"/>
        <v>-3818255.3480002596</v>
      </c>
    </row>
    <row r="19855" spans="1:9">
      <c r="A19855" s="10">
        <v>44473</v>
      </c>
      <c r="B19855" s="10">
        <v>44474</v>
      </c>
      <c r="C19855" t="s">
        <v>23067</v>
      </c>
      <c r="D19855" t="s">
        <v>10523</v>
      </c>
      <c r="E19855" t="s">
        <v>11</v>
      </c>
      <c r="G19855" s="1">
        <v>11000</v>
      </c>
      <c r="I19855" s="13">
        <f t="shared" si="310"/>
        <v>-3807255.3480002596</v>
      </c>
    </row>
    <row r="19856" spans="1:9">
      <c r="A19856" s="10">
        <v>44470</v>
      </c>
      <c r="B19856" s="10">
        <v>44474</v>
      </c>
      <c r="C19856" t="s">
        <v>7</v>
      </c>
      <c r="E19856" t="s">
        <v>11</v>
      </c>
      <c r="F19856" s="1">
        <v>-3.8</v>
      </c>
      <c r="I19856" s="13">
        <f t="shared" si="310"/>
        <v>-3807259.1480002594</v>
      </c>
    </row>
    <row r="19857" spans="1:9">
      <c r="A19857" s="10">
        <v>44470</v>
      </c>
      <c r="B19857" s="10">
        <v>44474</v>
      </c>
      <c r="C19857" t="s">
        <v>14220</v>
      </c>
      <c r="E19857" t="s">
        <v>11</v>
      </c>
      <c r="F19857" s="1">
        <v>-20</v>
      </c>
      <c r="I19857" s="13">
        <f t="shared" si="310"/>
        <v>-3807279.1480002594</v>
      </c>
    </row>
    <row r="19858" spans="1:9">
      <c r="A19858" s="10">
        <v>44476</v>
      </c>
      <c r="B19858" s="10">
        <v>44475</v>
      </c>
      <c r="C19858" t="s">
        <v>23133</v>
      </c>
      <c r="D19858" t="s">
        <v>23132</v>
      </c>
      <c r="E19858" t="s">
        <v>11</v>
      </c>
      <c r="F19858" s="1">
        <v>-28134.47</v>
      </c>
      <c r="I19858" s="13">
        <f t="shared" si="310"/>
        <v>-3835413.6180002596</v>
      </c>
    </row>
    <row r="19859" spans="1:9">
      <c r="A19859" s="10">
        <v>44476</v>
      </c>
      <c r="B19859" s="10">
        <v>44475</v>
      </c>
      <c r="C19859" t="s">
        <v>42</v>
      </c>
      <c r="D19859" t="s">
        <v>23131</v>
      </c>
      <c r="E19859" t="s">
        <v>21461</v>
      </c>
      <c r="F19859" s="1">
        <v>-151118.78</v>
      </c>
      <c r="I19859" s="13">
        <f t="shared" si="310"/>
        <v>-3986532.3980002594</v>
      </c>
    </row>
    <row r="19860" spans="1:9">
      <c r="A19860" s="10">
        <v>44476</v>
      </c>
      <c r="B19860" s="10">
        <v>44475</v>
      </c>
      <c r="C19860" t="s">
        <v>20984</v>
      </c>
      <c r="D19860" t="s">
        <v>23131</v>
      </c>
      <c r="E19860" t="s">
        <v>21461</v>
      </c>
      <c r="F19860" s="1">
        <v>-9.52</v>
      </c>
      <c r="I19860" s="13">
        <f t="shared" si="310"/>
        <v>-3986541.9180002594</v>
      </c>
    </row>
    <row r="19861" spans="1:9">
      <c r="A19861" s="10">
        <v>44476</v>
      </c>
      <c r="B19861" s="10">
        <v>44475</v>
      </c>
      <c r="C19861" t="s">
        <v>23130</v>
      </c>
      <c r="D19861" t="s">
        <v>23129</v>
      </c>
      <c r="E19861" t="s">
        <v>19150</v>
      </c>
      <c r="F19861" s="1">
        <v>-858.63300000000004</v>
      </c>
      <c r="I19861" s="13">
        <f t="shared" si="310"/>
        <v>-3987400.5510002594</v>
      </c>
    </row>
    <row r="19862" spans="1:9">
      <c r="A19862" s="10">
        <v>44476</v>
      </c>
      <c r="B19862" s="10">
        <v>44475</v>
      </c>
      <c r="C19862" t="s">
        <v>857</v>
      </c>
      <c r="D19862" t="s">
        <v>23128</v>
      </c>
      <c r="E19862" t="s">
        <v>23127</v>
      </c>
      <c r="F19862" s="1">
        <v>-546.73</v>
      </c>
      <c r="I19862" s="13">
        <f t="shared" si="310"/>
        <v>-3987947.2810002593</v>
      </c>
    </row>
    <row r="19863" spans="1:9">
      <c r="A19863" s="10">
        <v>44474</v>
      </c>
      <c r="B19863" s="10">
        <v>44475</v>
      </c>
      <c r="C19863" t="s">
        <v>23076</v>
      </c>
      <c r="D19863" t="s">
        <v>23075</v>
      </c>
      <c r="E19863" t="s">
        <v>11</v>
      </c>
      <c r="G19863" s="1">
        <v>15000</v>
      </c>
      <c r="I19863" s="13">
        <f t="shared" si="310"/>
        <v>-3972947.2810002593</v>
      </c>
    </row>
    <row r="19864" spans="1:9">
      <c r="A19864" s="10">
        <v>44480</v>
      </c>
      <c r="B19864" s="10">
        <v>44476</v>
      </c>
      <c r="C19864" t="s">
        <v>7</v>
      </c>
      <c r="D19864" t="s">
        <v>23150</v>
      </c>
      <c r="E19864" t="s">
        <v>23144</v>
      </c>
      <c r="F19864" s="1">
        <v>-5.7</v>
      </c>
      <c r="I19864" s="13">
        <f t="shared" si="310"/>
        <v>-3972952.9810002595</v>
      </c>
    </row>
    <row r="19865" spans="1:9">
      <c r="A19865" s="10">
        <v>44480</v>
      </c>
      <c r="B19865" s="10">
        <v>44476</v>
      </c>
      <c r="C19865" t="s">
        <v>105</v>
      </c>
      <c r="D19865" t="s">
        <v>23147</v>
      </c>
      <c r="E19865" t="s">
        <v>23146</v>
      </c>
      <c r="F19865" s="1">
        <v>-0.5</v>
      </c>
      <c r="I19865" s="13">
        <f t="shared" si="310"/>
        <v>-3972953.4810002595</v>
      </c>
    </row>
    <row r="19866" spans="1:9">
      <c r="A19866" s="10">
        <v>44480</v>
      </c>
      <c r="B19866" s="10">
        <v>44476</v>
      </c>
      <c r="C19866" t="s">
        <v>60</v>
      </c>
      <c r="D19866" t="s">
        <v>23145</v>
      </c>
      <c r="E19866" t="s">
        <v>23144</v>
      </c>
      <c r="F19866" s="1">
        <v>-10</v>
      </c>
      <c r="I19866" s="13">
        <f t="shared" si="310"/>
        <v>-3972963.4810002595</v>
      </c>
    </row>
    <row r="19867" spans="1:9">
      <c r="A19867" s="10">
        <v>44480</v>
      </c>
      <c r="B19867" s="10">
        <v>44476</v>
      </c>
      <c r="C19867" t="s">
        <v>170</v>
      </c>
      <c r="D19867" t="s">
        <v>23141</v>
      </c>
      <c r="E19867" t="s">
        <v>23140</v>
      </c>
      <c r="F19867" s="1">
        <v>-20</v>
      </c>
      <c r="I19867" s="13">
        <f t="shared" si="310"/>
        <v>-3972983.4810002595</v>
      </c>
    </row>
    <row r="19868" spans="1:9">
      <c r="A19868" s="10">
        <v>44477</v>
      </c>
      <c r="B19868" s="10">
        <v>44476</v>
      </c>
      <c r="C19868" t="s">
        <v>452</v>
      </c>
      <c r="D19868" t="s">
        <v>20850</v>
      </c>
      <c r="E19868" t="s">
        <v>11</v>
      </c>
      <c r="F19868" s="1">
        <v>-0.59499999999999997</v>
      </c>
      <c r="I19868" s="13">
        <f t="shared" si="310"/>
        <v>-3972984.0760002597</v>
      </c>
    </row>
    <row r="19869" spans="1:9">
      <c r="A19869" s="10">
        <v>44477</v>
      </c>
      <c r="B19869" s="10">
        <v>44476</v>
      </c>
      <c r="C19869" t="s">
        <v>452</v>
      </c>
      <c r="D19869" t="s">
        <v>10550</v>
      </c>
      <c r="E19869" t="s">
        <v>11</v>
      </c>
      <c r="F19869" s="1">
        <v>-0.59499999999999997</v>
      </c>
      <c r="I19869" s="13">
        <f t="shared" si="310"/>
        <v>-3972984.6710002599</v>
      </c>
    </row>
    <row r="19870" spans="1:9">
      <c r="A19870" s="10">
        <v>44477</v>
      </c>
      <c r="B19870" s="10">
        <v>44476</v>
      </c>
      <c r="C19870" t="s">
        <v>12249</v>
      </c>
      <c r="D19870" t="s">
        <v>23134</v>
      </c>
      <c r="E19870" t="s">
        <v>11</v>
      </c>
      <c r="F19870" s="1">
        <v>-0.59499999999999997</v>
      </c>
      <c r="I19870" s="13">
        <f t="shared" si="310"/>
        <v>-3972985.2660002601</v>
      </c>
    </row>
    <row r="19871" spans="1:9">
      <c r="A19871" s="10">
        <v>44477</v>
      </c>
      <c r="B19871" s="10">
        <v>44476</v>
      </c>
      <c r="C19871" t="s">
        <v>452</v>
      </c>
      <c r="D19871" t="s">
        <v>1873</v>
      </c>
      <c r="E19871" t="s">
        <v>11</v>
      </c>
      <c r="F19871" s="1">
        <v>-0.59499999999999997</v>
      </c>
      <c r="I19871" s="13">
        <f t="shared" si="310"/>
        <v>-3972985.8610002603</v>
      </c>
    </row>
    <row r="19872" spans="1:9">
      <c r="A19872" s="10">
        <v>44477</v>
      </c>
      <c r="B19872" s="10">
        <v>44476</v>
      </c>
      <c r="C19872" t="s">
        <v>23137</v>
      </c>
      <c r="D19872" t="s">
        <v>23136</v>
      </c>
      <c r="E19872" t="s">
        <v>3567</v>
      </c>
      <c r="F19872" s="1">
        <v>-9636.3619999999992</v>
      </c>
      <c r="I19872" s="13">
        <f t="shared" si="310"/>
        <v>-3982622.2230002605</v>
      </c>
    </row>
    <row r="19873" spans="1:9">
      <c r="A19873" s="10">
        <v>44475</v>
      </c>
      <c r="B19873" s="10">
        <v>44476</v>
      </c>
      <c r="C19873" t="s">
        <v>15875</v>
      </c>
      <c r="D19873" t="s">
        <v>1827</v>
      </c>
      <c r="E19873" t="s">
        <v>11</v>
      </c>
      <c r="G19873" s="1">
        <v>1500</v>
      </c>
      <c r="I19873" s="13">
        <f t="shared" si="310"/>
        <v>-3981122.2230002605</v>
      </c>
    </row>
    <row r="19874" spans="1:9">
      <c r="A19874" s="10">
        <v>44475</v>
      </c>
      <c r="B19874" s="10">
        <v>44476</v>
      </c>
      <c r="C19874" t="s">
        <v>23126</v>
      </c>
      <c r="D19874" t="s">
        <v>1770</v>
      </c>
      <c r="E19874" t="s">
        <v>11</v>
      </c>
      <c r="G19874" s="1">
        <v>1000</v>
      </c>
      <c r="I19874" s="13">
        <f t="shared" si="310"/>
        <v>-3980122.2230002605</v>
      </c>
    </row>
    <row r="19875" spans="1:9">
      <c r="A19875" s="10">
        <v>44475</v>
      </c>
      <c r="B19875" s="10">
        <v>44476</v>
      </c>
      <c r="C19875" t="s">
        <v>23125</v>
      </c>
      <c r="D19875" t="s">
        <v>10519</v>
      </c>
      <c r="E19875" t="s">
        <v>11</v>
      </c>
      <c r="G19875" s="1">
        <v>15000</v>
      </c>
      <c r="I19875" s="13">
        <f t="shared" si="310"/>
        <v>-3965122.2230002605</v>
      </c>
    </row>
    <row r="19876" spans="1:9">
      <c r="A19876" s="10">
        <v>44475</v>
      </c>
      <c r="B19876" s="10">
        <v>44476</v>
      </c>
      <c r="C19876" t="s">
        <v>23124</v>
      </c>
      <c r="D19876" t="s">
        <v>8339</v>
      </c>
      <c r="E19876" t="s">
        <v>11</v>
      </c>
      <c r="G19876" s="1">
        <v>18500</v>
      </c>
      <c r="I19876" s="13">
        <f t="shared" si="310"/>
        <v>-3946622.2230002605</v>
      </c>
    </row>
    <row r="19877" spans="1:9">
      <c r="A19877" s="10">
        <v>44475</v>
      </c>
      <c r="B19877" s="10">
        <v>44476</v>
      </c>
      <c r="C19877" t="s">
        <v>14833</v>
      </c>
      <c r="D19877" t="s">
        <v>1994</v>
      </c>
      <c r="E19877" t="s">
        <v>11</v>
      </c>
      <c r="G19877" s="1">
        <v>37000</v>
      </c>
      <c r="I19877" s="13">
        <f t="shared" si="310"/>
        <v>-3909622.2230002605</v>
      </c>
    </row>
    <row r="19878" spans="1:9">
      <c r="A19878" s="10">
        <v>44475</v>
      </c>
      <c r="B19878" s="10">
        <v>44476</v>
      </c>
      <c r="C19878" t="s">
        <v>23122</v>
      </c>
      <c r="D19878" t="s">
        <v>8398</v>
      </c>
      <c r="E19878" t="s">
        <v>11</v>
      </c>
      <c r="G19878" s="1">
        <v>2500</v>
      </c>
      <c r="I19878" s="13">
        <f t="shared" si="310"/>
        <v>-3907122.2230002605</v>
      </c>
    </row>
    <row r="19879" spans="1:9">
      <c r="A19879" s="10">
        <v>44475</v>
      </c>
      <c r="B19879" s="10">
        <v>44476</v>
      </c>
      <c r="C19879" t="s">
        <v>23118</v>
      </c>
      <c r="D19879" t="s">
        <v>23117</v>
      </c>
      <c r="E19879" t="s">
        <v>11</v>
      </c>
      <c r="G19879" s="1">
        <v>235000</v>
      </c>
      <c r="I19879" s="13">
        <f t="shared" si="310"/>
        <v>-3672122.2230002605</v>
      </c>
    </row>
    <row r="19880" spans="1:9">
      <c r="A19880" s="10">
        <v>44480</v>
      </c>
      <c r="B19880" s="10">
        <v>44477</v>
      </c>
      <c r="C19880" t="s">
        <v>23156</v>
      </c>
      <c r="D19880" t="s">
        <v>23155</v>
      </c>
      <c r="E19880" t="s">
        <v>22989</v>
      </c>
      <c r="F19880" s="1">
        <v>-1119.8</v>
      </c>
      <c r="I19880" s="13">
        <f t="shared" si="310"/>
        <v>-3673242.0230002603</v>
      </c>
    </row>
    <row r="19881" spans="1:9">
      <c r="A19881" s="10">
        <v>44480</v>
      </c>
      <c r="B19881" s="10">
        <v>44477</v>
      </c>
      <c r="C19881" t="s">
        <v>184</v>
      </c>
      <c r="E19881" t="s">
        <v>11</v>
      </c>
      <c r="F19881" s="1">
        <v>-10</v>
      </c>
      <c r="I19881" s="13">
        <f t="shared" si="310"/>
        <v>-3673252.0230002603</v>
      </c>
    </row>
    <row r="19882" spans="1:9">
      <c r="A19882" s="10">
        <v>44480</v>
      </c>
      <c r="B19882" s="10">
        <v>44477</v>
      </c>
      <c r="C19882" t="s">
        <v>7</v>
      </c>
      <c r="E19882" t="s">
        <v>11</v>
      </c>
      <c r="F19882" s="1">
        <v>-1.9</v>
      </c>
      <c r="I19882" s="13">
        <f t="shared" si="310"/>
        <v>-3673253.9230002603</v>
      </c>
    </row>
    <row r="19883" spans="1:9">
      <c r="A19883" s="10">
        <v>44480</v>
      </c>
      <c r="B19883" s="10">
        <v>44477</v>
      </c>
      <c r="C19883" t="s">
        <v>23154</v>
      </c>
      <c r="D19883" t="s">
        <v>16980</v>
      </c>
      <c r="E19883" t="s">
        <v>11</v>
      </c>
      <c r="F19883" s="1">
        <v>-19855.992999999999</v>
      </c>
      <c r="I19883" s="13">
        <f t="shared" si="310"/>
        <v>-3693109.91600026</v>
      </c>
    </row>
    <row r="19884" spans="1:9">
      <c r="A19884" s="10">
        <v>44480</v>
      </c>
      <c r="B19884" s="10">
        <v>44477</v>
      </c>
      <c r="C19884" t="s">
        <v>23153</v>
      </c>
      <c r="D19884" t="s">
        <v>23152</v>
      </c>
      <c r="E19884" t="s">
        <v>142</v>
      </c>
      <c r="F19884" s="1">
        <v>-170.1</v>
      </c>
      <c r="I19884" s="13">
        <f t="shared" si="310"/>
        <v>-3693280.0160002601</v>
      </c>
    </row>
    <row r="19885" spans="1:9">
      <c r="A19885" s="10">
        <v>44480</v>
      </c>
      <c r="B19885" s="10">
        <v>44477</v>
      </c>
      <c r="C19885" t="s">
        <v>23151</v>
      </c>
      <c r="D19885" t="s">
        <v>23139</v>
      </c>
      <c r="E19885" t="s">
        <v>8015</v>
      </c>
      <c r="F19885" s="1">
        <v>-1676.7370000000001</v>
      </c>
      <c r="I19885" s="13">
        <f t="shared" si="310"/>
        <v>-3694956.7530002603</v>
      </c>
    </row>
    <row r="19886" spans="1:9">
      <c r="A19886" s="10">
        <v>44480</v>
      </c>
      <c r="B19886" s="10">
        <v>44477</v>
      </c>
      <c r="C19886" t="s">
        <v>23149</v>
      </c>
      <c r="D19886" t="s">
        <v>23148</v>
      </c>
      <c r="E19886" t="s">
        <v>11939</v>
      </c>
      <c r="F19886" s="1">
        <v>-123750</v>
      </c>
      <c r="I19886" s="13">
        <f t="shared" si="310"/>
        <v>-3818706.7530002603</v>
      </c>
    </row>
    <row r="19887" spans="1:9">
      <c r="A19887" s="10">
        <v>44480</v>
      </c>
      <c r="B19887" s="10">
        <v>44477</v>
      </c>
      <c r="C19887" t="s">
        <v>31</v>
      </c>
      <c r="D19887" t="s">
        <v>23148</v>
      </c>
      <c r="E19887" t="s">
        <v>11939</v>
      </c>
      <c r="F19887" s="1">
        <v>-1.7849999999999999</v>
      </c>
      <c r="I19887" s="13">
        <f t="shared" si="310"/>
        <v>-3818708.5380002605</v>
      </c>
    </row>
    <row r="19888" spans="1:9">
      <c r="A19888" s="10">
        <v>44480</v>
      </c>
      <c r="B19888" s="10">
        <v>44477</v>
      </c>
      <c r="C19888" t="s">
        <v>857</v>
      </c>
      <c r="D19888" t="s">
        <v>23143</v>
      </c>
      <c r="E19888" t="s">
        <v>23142</v>
      </c>
      <c r="F19888" s="1">
        <v>-1093.8399999999999</v>
      </c>
      <c r="I19888" s="13">
        <f t="shared" si="310"/>
        <v>-3819802.3780002603</v>
      </c>
    </row>
    <row r="19889" spans="1:9">
      <c r="A19889" s="10">
        <v>44480</v>
      </c>
      <c r="B19889" s="10">
        <v>44477</v>
      </c>
      <c r="C19889" t="s">
        <v>31</v>
      </c>
      <c r="D19889" t="s">
        <v>23139</v>
      </c>
      <c r="E19889" t="s">
        <v>8015</v>
      </c>
      <c r="F19889" s="1">
        <v>-1.7849999999999999</v>
      </c>
      <c r="I19889" s="13">
        <f t="shared" si="310"/>
        <v>-3819804.1630002605</v>
      </c>
    </row>
    <row r="19890" spans="1:9">
      <c r="A19890" s="10">
        <v>44481</v>
      </c>
      <c r="B19890" s="10">
        <v>44480</v>
      </c>
      <c r="C19890" t="s">
        <v>23163</v>
      </c>
      <c r="D19890" t="s">
        <v>23162</v>
      </c>
      <c r="E19890" t="s">
        <v>11</v>
      </c>
      <c r="F19890" s="1">
        <v>-21776.546999999999</v>
      </c>
      <c r="I19890" s="13">
        <f t="shared" si="310"/>
        <v>-3841580.7100002603</v>
      </c>
    </row>
    <row r="19891" spans="1:9">
      <c r="A19891" s="10">
        <v>44481</v>
      </c>
      <c r="B19891" s="10">
        <v>44480</v>
      </c>
      <c r="C19891" t="s">
        <v>452</v>
      </c>
      <c r="D19891" t="s">
        <v>18056</v>
      </c>
      <c r="E19891" t="s">
        <v>11</v>
      </c>
      <c r="F19891" s="1">
        <v>-0.59499999999999997</v>
      </c>
      <c r="I19891" s="13">
        <f t="shared" si="310"/>
        <v>-3841581.3050002605</v>
      </c>
    </row>
    <row r="19892" spans="1:9">
      <c r="A19892" s="10">
        <v>44481</v>
      </c>
      <c r="B19892" s="10">
        <v>44480</v>
      </c>
      <c r="C19892" t="s">
        <v>452</v>
      </c>
      <c r="D19892" t="s">
        <v>2615</v>
      </c>
      <c r="E19892" t="s">
        <v>11</v>
      </c>
      <c r="F19892" s="1">
        <v>-0.59499999999999997</v>
      </c>
      <c r="I19892" s="13">
        <f t="shared" si="310"/>
        <v>-3841581.9000002607</v>
      </c>
    </row>
    <row r="19893" spans="1:9">
      <c r="A19893" s="10">
        <v>44481</v>
      </c>
      <c r="B19893" s="10">
        <v>44480</v>
      </c>
      <c r="C19893" t="s">
        <v>12249</v>
      </c>
      <c r="D19893" t="s">
        <v>23160</v>
      </c>
      <c r="E19893" t="s">
        <v>11</v>
      </c>
      <c r="F19893" s="1">
        <v>-0.59499999999999997</v>
      </c>
      <c r="I19893" s="13">
        <f t="shared" si="310"/>
        <v>-3841582.4950002609</v>
      </c>
    </row>
    <row r="19894" spans="1:9">
      <c r="A19894" s="10">
        <v>44481</v>
      </c>
      <c r="B19894" s="10">
        <v>44480</v>
      </c>
      <c r="C19894" t="s">
        <v>23158</v>
      </c>
      <c r="D19894" t="s">
        <v>23157</v>
      </c>
      <c r="E19894" t="s">
        <v>19342</v>
      </c>
      <c r="F19894" s="1">
        <v>-177388.52499999999</v>
      </c>
      <c r="I19894" s="13">
        <f t="shared" si="310"/>
        <v>-4018971.0200002608</v>
      </c>
    </row>
    <row r="19895" spans="1:9">
      <c r="A19895" s="10">
        <v>44477</v>
      </c>
      <c r="B19895" s="10">
        <v>44480</v>
      </c>
      <c r="C19895" t="s">
        <v>20851</v>
      </c>
      <c r="D19895" t="s">
        <v>20850</v>
      </c>
      <c r="E19895" t="s">
        <v>11</v>
      </c>
      <c r="G19895" s="1">
        <v>16000</v>
      </c>
      <c r="I19895" s="13">
        <f t="shared" si="310"/>
        <v>-4002971.0200002608</v>
      </c>
    </row>
    <row r="19896" spans="1:9">
      <c r="A19896" s="10">
        <v>44477</v>
      </c>
      <c r="B19896" s="10">
        <v>44480</v>
      </c>
      <c r="C19896" t="s">
        <v>23138</v>
      </c>
      <c r="D19896" t="s">
        <v>10550</v>
      </c>
      <c r="E19896" t="s">
        <v>11</v>
      </c>
      <c r="G19896" s="1">
        <v>23000</v>
      </c>
      <c r="I19896" s="13">
        <f t="shared" si="310"/>
        <v>-3979971.0200002608</v>
      </c>
    </row>
    <row r="19897" spans="1:9">
      <c r="A19897" s="10">
        <v>44477</v>
      </c>
      <c r="B19897" s="10">
        <v>44480</v>
      </c>
      <c r="C19897" t="s">
        <v>23135</v>
      </c>
      <c r="D19897" t="s">
        <v>23134</v>
      </c>
      <c r="E19897" t="s">
        <v>11</v>
      </c>
      <c r="G19897" s="1">
        <v>650000</v>
      </c>
      <c r="I19897" s="13">
        <f t="shared" si="310"/>
        <v>-3329971.0200002608</v>
      </c>
    </row>
    <row r="19898" spans="1:9">
      <c r="A19898" s="10">
        <v>44477</v>
      </c>
      <c r="B19898" s="10">
        <v>44480</v>
      </c>
      <c r="C19898" t="s">
        <v>21571</v>
      </c>
      <c r="D19898" t="s">
        <v>1873</v>
      </c>
      <c r="E19898" t="s">
        <v>11</v>
      </c>
      <c r="G19898" s="1">
        <v>10000</v>
      </c>
      <c r="I19898" s="13">
        <f t="shared" si="310"/>
        <v>-3319971.0200002608</v>
      </c>
    </row>
    <row r="19899" spans="1:9">
      <c r="A19899" s="10">
        <v>44482</v>
      </c>
      <c r="B19899" s="10">
        <v>44481</v>
      </c>
      <c r="C19899" t="s">
        <v>23168</v>
      </c>
      <c r="D19899" t="s">
        <v>16790</v>
      </c>
      <c r="E19899" t="s">
        <v>198</v>
      </c>
      <c r="F19899" s="1">
        <v>-50</v>
      </c>
      <c r="I19899" s="13">
        <f t="shared" si="310"/>
        <v>-3320021.0200002608</v>
      </c>
    </row>
    <row r="19900" spans="1:9">
      <c r="A19900" s="10">
        <v>44482</v>
      </c>
      <c r="B19900" s="10">
        <v>44481</v>
      </c>
      <c r="C19900" t="s">
        <v>23167</v>
      </c>
      <c r="D19900" t="s">
        <v>23166</v>
      </c>
      <c r="E19900" t="s">
        <v>198</v>
      </c>
      <c r="F19900" s="1">
        <v>-50</v>
      </c>
      <c r="I19900" s="13">
        <f t="shared" si="310"/>
        <v>-3320071.0200002608</v>
      </c>
    </row>
    <row r="19901" spans="1:9">
      <c r="A19901" s="10">
        <v>44482</v>
      </c>
      <c r="B19901" s="10">
        <v>44481</v>
      </c>
      <c r="C19901" t="s">
        <v>23165</v>
      </c>
      <c r="D19901" t="s">
        <v>23164</v>
      </c>
      <c r="E19901" t="s">
        <v>11</v>
      </c>
      <c r="F19901" s="1">
        <v>-15356.844999999999</v>
      </c>
      <c r="I19901" s="13">
        <f t="shared" si="310"/>
        <v>-3335427.865000261</v>
      </c>
    </row>
    <row r="19902" spans="1:9">
      <c r="A19902" s="10">
        <v>44482</v>
      </c>
      <c r="B19902" s="10">
        <v>44481</v>
      </c>
      <c r="C19902" t="s">
        <v>7</v>
      </c>
      <c r="E19902" t="s">
        <v>11</v>
      </c>
      <c r="F19902" s="1">
        <v>-1.9</v>
      </c>
      <c r="I19902" s="13">
        <f t="shared" si="310"/>
        <v>-3335429.7650002609</v>
      </c>
    </row>
    <row r="19903" spans="1:9">
      <c r="A19903" s="10">
        <v>44482</v>
      </c>
      <c r="B19903" s="10">
        <v>44481</v>
      </c>
      <c r="C19903" t="s">
        <v>184</v>
      </c>
      <c r="E19903" t="s">
        <v>11</v>
      </c>
      <c r="F19903" s="1">
        <v>-10</v>
      </c>
      <c r="I19903" s="13">
        <f t="shared" si="310"/>
        <v>-3335439.7650002609</v>
      </c>
    </row>
    <row r="19904" spans="1:9">
      <c r="A19904" s="10">
        <v>44483</v>
      </c>
      <c r="B19904" s="10">
        <v>44482</v>
      </c>
      <c r="C19904" t="s">
        <v>184</v>
      </c>
      <c r="E19904" t="s">
        <v>11</v>
      </c>
      <c r="F19904" s="1">
        <v>-10</v>
      </c>
      <c r="I19904" s="13">
        <f t="shared" si="310"/>
        <v>-3335449.7650002609</v>
      </c>
    </row>
    <row r="19905" spans="1:9">
      <c r="A19905" s="10">
        <v>44483</v>
      </c>
      <c r="B19905" s="10">
        <v>44482</v>
      </c>
      <c r="C19905" t="s">
        <v>452</v>
      </c>
      <c r="D19905" t="s">
        <v>5627</v>
      </c>
      <c r="E19905" t="s">
        <v>11</v>
      </c>
      <c r="F19905" s="1">
        <v>-0.59499999999999997</v>
      </c>
      <c r="I19905" s="13">
        <f t="shared" si="310"/>
        <v>-3335450.3600002611</v>
      </c>
    </row>
    <row r="19906" spans="1:9">
      <c r="A19906" s="10">
        <v>44483</v>
      </c>
      <c r="B19906" s="10">
        <v>44482</v>
      </c>
      <c r="C19906" t="s">
        <v>23184</v>
      </c>
      <c r="D19906" t="s">
        <v>23183</v>
      </c>
      <c r="E19906" t="s">
        <v>4805</v>
      </c>
      <c r="F19906" s="1">
        <v>-35334.17</v>
      </c>
      <c r="I19906" s="13">
        <f t="shared" si="310"/>
        <v>-3370784.530000261</v>
      </c>
    </row>
    <row r="19907" spans="1:9">
      <c r="A19907" s="10">
        <v>44483</v>
      </c>
      <c r="B19907" s="10">
        <v>44482</v>
      </c>
      <c r="C19907" t="s">
        <v>452</v>
      </c>
      <c r="D19907" t="s">
        <v>10521</v>
      </c>
      <c r="E19907" t="s">
        <v>11</v>
      </c>
      <c r="F19907" s="1">
        <v>-0.59499999999999997</v>
      </c>
      <c r="I19907" s="13">
        <f t="shared" ref="I19907:I19970" si="311">I19906+F19907+G19907</f>
        <v>-3370785.1250002612</v>
      </c>
    </row>
    <row r="19908" spans="1:9">
      <c r="A19908" s="10">
        <v>44483</v>
      </c>
      <c r="B19908" s="10">
        <v>44482</v>
      </c>
      <c r="C19908" t="s">
        <v>452</v>
      </c>
      <c r="D19908" t="s">
        <v>1952</v>
      </c>
      <c r="E19908" t="s">
        <v>11</v>
      </c>
      <c r="F19908" s="1">
        <v>-0.59499999999999997</v>
      </c>
      <c r="I19908" s="13">
        <f t="shared" si="311"/>
        <v>-3370785.7200002614</v>
      </c>
    </row>
    <row r="19909" spans="1:9">
      <c r="A19909" s="10">
        <v>44483</v>
      </c>
      <c r="B19909" s="10">
        <v>44482</v>
      </c>
      <c r="C19909" t="s">
        <v>23181</v>
      </c>
      <c r="D19909" t="s">
        <v>23180</v>
      </c>
      <c r="E19909" t="s">
        <v>237</v>
      </c>
      <c r="F19909" s="1">
        <v>-261046.34899999999</v>
      </c>
      <c r="I19909" s="13">
        <f t="shared" si="311"/>
        <v>-3631832.0690002614</v>
      </c>
    </row>
    <row r="19910" spans="1:9">
      <c r="A19910" s="10">
        <v>44483</v>
      </c>
      <c r="B19910" s="10">
        <v>44482</v>
      </c>
      <c r="C19910" t="s">
        <v>23179</v>
      </c>
      <c r="D19910" t="s">
        <v>17617</v>
      </c>
      <c r="E19910" t="s">
        <v>4805</v>
      </c>
      <c r="F19910" s="1">
        <v>-35279.976999999999</v>
      </c>
      <c r="I19910" s="13">
        <f t="shared" si="311"/>
        <v>-3667112.0460002613</v>
      </c>
    </row>
    <row r="19911" spans="1:9">
      <c r="A19911" s="10">
        <v>44483</v>
      </c>
      <c r="B19911" s="10">
        <v>44482</v>
      </c>
      <c r="C19911" t="s">
        <v>23178</v>
      </c>
      <c r="D19911" t="s">
        <v>23177</v>
      </c>
      <c r="E19911" t="s">
        <v>4805</v>
      </c>
      <c r="F19911" s="1">
        <v>-35496.747000000003</v>
      </c>
      <c r="I19911" s="13">
        <f t="shared" si="311"/>
        <v>-3702608.7930002613</v>
      </c>
    </row>
    <row r="19912" spans="1:9">
      <c r="A19912" s="10">
        <v>44483</v>
      </c>
      <c r="B19912" s="10">
        <v>44482</v>
      </c>
      <c r="C19912" t="s">
        <v>23176</v>
      </c>
      <c r="D19912" t="s">
        <v>23175</v>
      </c>
      <c r="E19912" t="s">
        <v>11</v>
      </c>
      <c r="F19912" s="1">
        <v>-19505.259999999998</v>
      </c>
      <c r="I19912" s="13">
        <f t="shared" si="311"/>
        <v>-3722114.0530002611</v>
      </c>
    </row>
    <row r="19913" spans="1:9">
      <c r="A19913" s="10">
        <v>44483</v>
      </c>
      <c r="B19913" s="10">
        <v>44482</v>
      </c>
      <c r="C19913" t="s">
        <v>12249</v>
      </c>
      <c r="D19913" t="s">
        <v>23173</v>
      </c>
      <c r="E19913" t="s">
        <v>11</v>
      </c>
      <c r="F19913" s="1">
        <v>-0.59499999999999997</v>
      </c>
      <c r="I19913" s="13">
        <f t="shared" si="311"/>
        <v>-3722114.6480002613</v>
      </c>
    </row>
    <row r="19914" spans="1:9">
      <c r="A19914" s="10">
        <v>44483</v>
      </c>
      <c r="B19914" s="10">
        <v>44482</v>
      </c>
      <c r="C19914" t="s">
        <v>23172</v>
      </c>
      <c r="D19914" t="s">
        <v>23171</v>
      </c>
      <c r="E19914" t="s">
        <v>23170</v>
      </c>
      <c r="F19914" s="1">
        <v>-205070.32500000001</v>
      </c>
      <c r="I19914" s="13">
        <f t="shared" si="311"/>
        <v>-3927184.9730002615</v>
      </c>
    </row>
    <row r="19915" spans="1:9">
      <c r="A19915" s="10">
        <v>44483</v>
      </c>
      <c r="B19915" s="10">
        <v>44482</v>
      </c>
      <c r="C19915" t="s">
        <v>452</v>
      </c>
      <c r="D19915" t="s">
        <v>1862</v>
      </c>
      <c r="E19915" t="s">
        <v>11</v>
      </c>
      <c r="F19915" s="1">
        <v>-0.59499999999999997</v>
      </c>
      <c r="I19915" s="13">
        <f t="shared" si="311"/>
        <v>-3927185.5680002617</v>
      </c>
    </row>
    <row r="19916" spans="1:9">
      <c r="A19916" s="10">
        <v>44483</v>
      </c>
      <c r="B19916" s="10">
        <v>44482</v>
      </c>
      <c r="C19916" t="s">
        <v>7</v>
      </c>
      <c r="E19916" t="s">
        <v>11</v>
      </c>
      <c r="F19916" s="1">
        <v>-1.9</v>
      </c>
      <c r="I19916" s="13">
        <f t="shared" si="311"/>
        <v>-3927187.4680002616</v>
      </c>
    </row>
    <row r="19917" spans="1:9">
      <c r="A19917" s="10">
        <v>44481</v>
      </c>
      <c r="B19917" s="10">
        <v>44482</v>
      </c>
      <c r="C19917" t="s">
        <v>18057</v>
      </c>
      <c r="D19917" t="s">
        <v>18056</v>
      </c>
      <c r="E19917" t="s">
        <v>11</v>
      </c>
      <c r="G19917" s="1">
        <v>14000</v>
      </c>
      <c r="I19917" s="13">
        <f t="shared" si="311"/>
        <v>-3913187.4680002616</v>
      </c>
    </row>
    <row r="19918" spans="1:9">
      <c r="A19918" s="10">
        <v>44481</v>
      </c>
      <c r="B19918" s="10">
        <v>44482</v>
      </c>
      <c r="C19918" t="s">
        <v>23161</v>
      </c>
      <c r="D19918" t="s">
        <v>23160</v>
      </c>
      <c r="E19918" t="s">
        <v>11</v>
      </c>
      <c r="G19918" s="1">
        <v>200000</v>
      </c>
      <c r="I19918" s="13">
        <f t="shared" si="311"/>
        <v>-3713187.4680002616</v>
      </c>
    </row>
    <row r="19919" spans="1:9">
      <c r="A19919" s="10">
        <v>44481</v>
      </c>
      <c r="B19919" s="10">
        <v>44482</v>
      </c>
      <c r="C19919" t="s">
        <v>23159</v>
      </c>
      <c r="D19919" t="s">
        <v>2615</v>
      </c>
      <c r="E19919" t="s">
        <v>11</v>
      </c>
      <c r="G19919" s="1">
        <v>12000</v>
      </c>
      <c r="I19919" s="13">
        <f t="shared" si="311"/>
        <v>-3701187.4680002616</v>
      </c>
    </row>
    <row r="19920" spans="1:9">
      <c r="A19920" s="10">
        <v>44488</v>
      </c>
      <c r="B19920" s="10">
        <v>44483</v>
      </c>
      <c r="C19920" t="s">
        <v>23194</v>
      </c>
      <c r="D19920" t="s">
        <v>23193</v>
      </c>
      <c r="E19920" t="s">
        <v>19342</v>
      </c>
      <c r="F19920" s="1">
        <v>-99438.831999999995</v>
      </c>
      <c r="I19920" s="13">
        <f t="shared" si="311"/>
        <v>-3800626.3000002615</v>
      </c>
    </row>
    <row r="19921" spans="1:9">
      <c r="A19921" s="10">
        <v>44488</v>
      </c>
      <c r="B19921" s="10">
        <v>44483</v>
      </c>
      <c r="C19921" t="s">
        <v>23192</v>
      </c>
      <c r="D19921" t="s">
        <v>23191</v>
      </c>
      <c r="E19921" t="s">
        <v>22327</v>
      </c>
      <c r="F19921" s="1">
        <v>-27190.944</v>
      </c>
      <c r="I19921" s="13">
        <f t="shared" si="311"/>
        <v>-3827817.2440002616</v>
      </c>
    </row>
    <row r="19922" spans="1:9">
      <c r="A19922" s="10">
        <v>44488</v>
      </c>
      <c r="B19922" s="10">
        <v>44483</v>
      </c>
      <c r="C19922" t="s">
        <v>31</v>
      </c>
      <c r="D19922" t="s">
        <v>23191</v>
      </c>
      <c r="E19922" t="s">
        <v>22327</v>
      </c>
      <c r="F19922" s="1">
        <v>-1.7849999999999999</v>
      </c>
      <c r="I19922" s="13">
        <f t="shared" si="311"/>
        <v>-3827819.0290002618</v>
      </c>
    </row>
    <row r="19923" spans="1:9">
      <c r="A19923" s="10">
        <v>44488</v>
      </c>
      <c r="B19923" s="10">
        <v>44483</v>
      </c>
      <c r="C19923" t="s">
        <v>23190</v>
      </c>
      <c r="D19923" t="s">
        <v>23189</v>
      </c>
      <c r="E19923" t="s">
        <v>11</v>
      </c>
      <c r="F19923" s="1">
        <v>-30581.478999999999</v>
      </c>
      <c r="I19923" s="13">
        <f t="shared" si="311"/>
        <v>-3858400.5080002616</v>
      </c>
    </row>
    <row r="19924" spans="1:9">
      <c r="A19924" s="10">
        <v>44488</v>
      </c>
      <c r="B19924" s="10">
        <v>44483</v>
      </c>
      <c r="C19924" t="s">
        <v>101</v>
      </c>
      <c r="E19924" t="s">
        <v>11</v>
      </c>
      <c r="F19924" s="1">
        <v>-9.52</v>
      </c>
      <c r="I19924" s="13">
        <f t="shared" si="311"/>
        <v>-3858410.0280002616</v>
      </c>
    </row>
    <row r="19925" spans="1:9">
      <c r="A19925" s="10">
        <v>44488</v>
      </c>
      <c r="B19925" s="10">
        <v>44483</v>
      </c>
      <c r="C19925" t="s">
        <v>23188</v>
      </c>
      <c r="D19925" t="s">
        <v>23187</v>
      </c>
      <c r="E19925" t="s">
        <v>23186</v>
      </c>
      <c r="F19925" s="1">
        <v>-595.6</v>
      </c>
      <c r="I19925" s="13">
        <f t="shared" si="311"/>
        <v>-3859005.6280002617</v>
      </c>
    </row>
    <row r="19926" spans="1:9">
      <c r="A19926" s="10">
        <v>44488</v>
      </c>
      <c r="B19926" s="10">
        <v>44483</v>
      </c>
      <c r="C19926" t="s">
        <v>23185</v>
      </c>
      <c r="E19926" t="s">
        <v>100</v>
      </c>
      <c r="F19926" s="1">
        <v>-31365.91</v>
      </c>
      <c r="I19926" s="13">
        <f t="shared" si="311"/>
        <v>-3890371.5380002619</v>
      </c>
    </row>
    <row r="19927" spans="1:9">
      <c r="A19927" s="10">
        <v>44491</v>
      </c>
      <c r="B19927" s="10">
        <v>44488</v>
      </c>
      <c r="C19927" t="s">
        <v>33</v>
      </c>
      <c r="D19927" t="s">
        <v>23263</v>
      </c>
      <c r="E19927" t="s">
        <v>23262</v>
      </c>
      <c r="F19927" s="1">
        <v>-83.823999999999998</v>
      </c>
      <c r="I19927" s="13">
        <f t="shared" si="311"/>
        <v>-3890455.3620002619</v>
      </c>
    </row>
    <row r="19928" spans="1:9">
      <c r="A19928" s="10">
        <v>44491</v>
      </c>
      <c r="B19928" s="10">
        <v>44488</v>
      </c>
      <c r="C19928" t="s">
        <v>96</v>
      </c>
      <c r="D19928" t="s">
        <v>23240</v>
      </c>
      <c r="E19928" t="s">
        <v>23239</v>
      </c>
      <c r="F19928" s="1">
        <v>-30</v>
      </c>
      <c r="I19928" s="13">
        <f t="shared" si="311"/>
        <v>-3890485.3620002619</v>
      </c>
    </row>
    <row r="19929" spans="1:9">
      <c r="A19929" s="10">
        <v>44491</v>
      </c>
      <c r="B19929" s="10">
        <v>44488</v>
      </c>
      <c r="C19929" t="s">
        <v>105</v>
      </c>
      <c r="D19929" t="s">
        <v>23238</v>
      </c>
      <c r="E19929" t="s">
        <v>23237</v>
      </c>
      <c r="F19929" s="1">
        <v>-0.5</v>
      </c>
      <c r="I19929" s="13">
        <f t="shared" si="311"/>
        <v>-3890485.8620002619</v>
      </c>
    </row>
    <row r="19930" spans="1:9">
      <c r="A19930" s="10">
        <v>44491</v>
      </c>
      <c r="B19930" s="10">
        <v>44488</v>
      </c>
      <c r="C19930" t="s">
        <v>60</v>
      </c>
      <c r="D19930" t="s">
        <v>23236</v>
      </c>
      <c r="E19930" t="s">
        <v>23226</v>
      </c>
      <c r="F19930" s="1">
        <v>-10</v>
      </c>
      <c r="I19930" s="13">
        <f t="shared" si="311"/>
        <v>-3890495.8620002619</v>
      </c>
    </row>
    <row r="19931" spans="1:9">
      <c r="A19931" s="10">
        <v>44491</v>
      </c>
      <c r="B19931" s="10">
        <v>44488</v>
      </c>
      <c r="C19931" t="s">
        <v>60</v>
      </c>
      <c r="D19931" t="s">
        <v>23235</v>
      </c>
      <c r="E19931" t="s">
        <v>23233</v>
      </c>
      <c r="F19931" s="1">
        <v>-10</v>
      </c>
      <c r="I19931" s="13">
        <f t="shared" si="311"/>
        <v>-3890505.8620002619</v>
      </c>
    </row>
    <row r="19932" spans="1:9">
      <c r="A19932" s="10">
        <v>44491</v>
      </c>
      <c r="B19932" s="10">
        <v>44488</v>
      </c>
      <c r="C19932" t="s">
        <v>7</v>
      </c>
      <c r="D19932" t="s">
        <v>23234</v>
      </c>
      <c r="E19932" t="s">
        <v>23233</v>
      </c>
      <c r="F19932" s="1">
        <v>-7.6</v>
      </c>
      <c r="I19932" s="13">
        <f t="shared" si="311"/>
        <v>-3890513.462000262</v>
      </c>
    </row>
    <row r="19933" spans="1:9">
      <c r="A19933" s="10">
        <v>44491</v>
      </c>
      <c r="B19933" s="10">
        <v>44488</v>
      </c>
      <c r="C19933" t="s">
        <v>105</v>
      </c>
      <c r="D19933" t="s">
        <v>23232</v>
      </c>
      <c r="E19933" t="s">
        <v>23231</v>
      </c>
      <c r="F19933" s="1">
        <v>-0.5</v>
      </c>
      <c r="I19933" s="13">
        <f t="shared" si="311"/>
        <v>-3890513.962000262</v>
      </c>
    </row>
    <row r="19934" spans="1:9">
      <c r="A19934" s="10">
        <v>44491</v>
      </c>
      <c r="B19934" s="10">
        <v>44488</v>
      </c>
      <c r="C19934" t="s">
        <v>105</v>
      </c>
      <c r="D19934" t="s">
        <v>23230</v>
      </c>
      <c r="E19934" t="s">
        <v>23229</v>
      </c>
      <c r="F19934" s="1">
        <v>-0.5</v>
      </c>
      <c r="I19934" s="13">
        <f t="shared" si="311"/>
        <v>-3890514.462000262</v>
      </c>
    </row>
    <row r="19935" spans="1:9">
      <c r="A19935" s="10">
        <v>44491</v>
      </c>
      <c r="B19935" s="10">
        <v>44488</v>
      </c>
      <c r="C19935" t="s">
        <v>60</v>
      </c>
      <c r="D19935" t="s">
        <v>23228</v>
      </c>
      <c r="E19935" t="s">
        <v>23144</v>
      </c>
      <c r="F19935" s="1">
        <v>-10</v>
      </c>
      <c r="I19935" s="13">
        <f t="shared" si="311"/>
        <v>-3890524.462000262</v>
      </c>
    </row>
    <row r="19936" spans="1:9">
      <c r="A19936" s="10">
        <v>44491</v>
      </c>
      <c r="B19936" s="10">
        <v>44488</v>
      </c>
      <c r="C19936" t="s">
        <v>7</v>
      </c>
      <c r="D19936" t="s">
        <v>23227</v>
      </c>
      <c r="E19936" t="s">
        <v>23226</v>
      </c>
      <c r="F19936" s="1">
        <v>-7.6</v>
      </c>
      <c r="I19936" s="13">
        <f t="shared" si="311"/>
        <v>-3890532.0620002621</v>
      </c>
    </row>
    <row r="19937" spans="1:9">
      <c r="A19937" s="10">
        <v>44491</v>
      </c>
      <c r="B19937" s="10">
        <v>44488</v>
      </c>
      <c r="C19937" t="s">
        <v>7</v>
      </c>
      <c r="D19937" t="s">
        <v>23225</v>
      </c>
      <c r="E19937" t="s">
        <v>23224</v>
      </c>
      <c r="F19937" s="1">
        <v>-15.927</v>
      </c>
      <c r="I19937" s="13">
        <f t="shared" si="311"/>
        <v>-3890547.9890002622</v>
      </c>
    </row>
    <row r="19938" spans="1:9">
      <c r="A19938" s="10">
        <v>44491</v>
      </c>
      <c r="B19938" s="10">
        <v>44488</v>
      </c>
      <c r="C19938" t="s">
        <v>96</v>
      </c>
      <c r="D19938" t="s">
        <v>23223</v>
      </c>
      <c r="E19938" t="s">
        <v>23222</v>
      </c>
      <c r="F19938" s="1">
        <v>-30</v>
      </c>
      <c r="I19938" s="13">
        <f t="shared" si="311"/>
        <v>-3890577.9890002622</v>
      </c>
    </row>
    <row r="19939" spans="1:9">
      <c r="A19939" s="10">
        <v>44491</v>
      </c>
      <c r="B19939" s="10">
        <v>44488</v>
      </c>
      <c r="C19939" t="s">
        <v>60</v>
      </c>
      <c r="D19939" t="s">
        <v>23221</v>
      </c>
      <c r="E19939" t="s">
        <v>23219</v>
      </c>
      <c r="F19939" s="1">
        <v>-10</v>
      </c>
      <c r="I19939" s="13">
        <f t="shared" si="311"/>
        <v>-3890587.9890002622</v>
      </c>
    </row>
    <row r="19940" spans="1:9">
      <c r="A19940" s="10">
        <v>44491</v>
      </c>
      <c r="B19940" s="10">
        <v>44488</v>
      </c>
      <c r="C19940" t="s">
        <v>7</v>
      </c>
      <c r="D19940" t="s">
        <v>23220</v>
      </c>
      <c r="E19940" t="s">
        <v>23219</v>
      </c>
      <c r="F19940" s="1">
        <v>-7.6</v>
      </c>
      <c r="I19940" s="13">
        <f t="shared" si="311"/>
        <v>-3890595.5890002623</v>
      </c>
    </row>
    <row r="19941" spans="1:9">
      <c r="A19941" s="10">
        <v>44491</v>
      </c>
      <c r="B19941" s="10">
        <v>44488</v>
      </c>
      <c r="C19941" t="s">
        <v>33</v>
      </c>
      <c r="D19941" t="s">
        <v>23218</v>
      </c>
      <c r="E19941" t="s">
        <v>23217</v>
      </c>
      <c r="F19941" s="1">
        <v>-40</v>
      </c>
      <c r="I19941" s="13">
        <f t="shared" si="311"/>
        <v>-3890635.5890002623</v>
      </c>
    </row>
    <row r="19942" spans="1:9">
      <c r="A19942" s="10">
        <v>44491</v>
      </c>
      <c r="B19942" s="10">
        <v>44488</v>
      </c>
      <c r="C19942" t="s">
        <v>7</v>
      </c>
      <c r="D19942" t="s">
        <v>23216</v>
      </c>
      <c r="E19942" t="s">
        <v>23144</v>
      </c>
      <c r="F19942" s="1">
        <v>-9.5</v>
      </c>
      <c r="I19942" s="13">
        <f t="shared" si="311"/>
        <v>-3890645.0890002623</v>
      </c>
    </row>
    <row r="19943" spans="1:9">
      <c r="A19943" s="10">
        <v>44491</v>
      </c>
      <c r="B19943" s="10">
        <v>44488</v>
      </c>
      <c r="C19943" t="s">
        <v>96</v>
      </c>
      <c r="D19943" t="s">
        <v>23215</v>
      </c>
      <c r="E19943" t="s">
        <v>23214</v>
      </c>
      <c r="F19943" s="1">
        <v>-30</v>
      </c>
      <c r="I19943" s="13">
        <f t="shared" si="311"/>
        <v>-3890675.0890002623</v>
      </c>
    </row>
    <row r="19944" spans="1:9">
      <c r="A19944" s="10">
        <v>44489</v>
      </c>
      <c r="B19944" s="10">
        <v>44488</v>
      </c>
      <c r="C19944" t="s">
        <v>184</v>
      </c>
      <c r="E19944" t="s">
        <v>11</v>
      </c>
      <c r="F19944" s="1">
        <v>-10</v>
      </c>
      <c r="I19944" s="13">
        <f t="shared" si="311"/>
        <v>-3890685.0890002623</v>
      </c>
    </row>
    <row r="19945" spans="1:9">
      <c r="A19945" s="10">
        <v>44489</v>
      </c>
      <c r="B19945" s="10">
        <v>44488</v>
      </c>
      <c r="C19945" t="s">
        <v>7</v>
      </c>
      <c r="E19945" t="s">
        <v>11</v>
      </c>
      <c r="F19945" s="1">
        <v>-1.9</v>
      </c>
      <c r="I19945" s="13">
        <f t="shared" si="311"/>
        <v>-3890686.9890002622</v>
      </c>
    </row>
    <row r="19946" spans="1:9">
      <c r="A19946" s="10">
        <v>44489</v>
      </c>
      <c r="B19946" s="10">
        <v>44488</v>
      </c>
      <c r="C19946" t="s">
        <v>184</v>
      </c>
      <c r="E19946" t="s">
        <v>11</v>
      </c>
      <c r="F19946" s="1">
        <v>-10</v>
      </c>
      <c r="I19946" s="13">
        <f t="shared" si="311"/>
        <v>-3890696.9890002622</v>
      </c>
    </row>
    <row r="19947" spans="1:9">
      <c r="A19947" s="10">
        <v>44489</v>
      </c>
      <c r="B19947" s="10">
        <v>44488</v>
      </c>
      <c r="C19947" t="s">
        <v>7</v>
      </c>
      <c r="E19947" t="s">
        <v>11</v>
      </c>
      <c r="F19947" s="1">
        <v>-1.9</v>
      </c>
      <c r="I19947" s="13">
        <f t="shared" si="311"/>
        <v>-3890698.8890002621</v>
      </c>
    </row>
    <row r="19948" spans="1:9">
      <c r="A19948" s="10">
        <v>44489</v>
      </c>
      <c r="B19948" s="10">
        <v>44488</v>
      </c>
      <c r="C19948" t="s">
        <v>184</v>
      </c>
      <c r="E19948" t="s">
        <v>11</v>
      </c>
      <c r="F19948" s="1">
        <v>-10</v>
      </c>
      <c r="I19948" s="13">
        <f t="shared" si="311"/>
        <v>-3890708.8890002621</v>
      </c>
    </row>
    <row r="19949" spans="1:9">
      <c r="A19949" s="10">
        <v>44489</v>
      </c>
      <c r="B19949" s="10">
        <v>44488</v>
      </c>
      <c r="C19949" t="s">
        <v>7</v>
      </c>
      <c r="E19949" t="s">
        <v>11</v>
      </c>
      <c r="F19949" s="1">
        <v>-1.9</v>
      </c>
      <c r="I19949" s="13">
        <f t="shared" si="311"/>
        <v>-3890710.789000262</v>
      </c>
    </row>
    <row r="19950" spans="1:9">
      <c r="A19950" s="10">
        <v>44489</v>
      </c>
      <c r="B19950" s="10">
        <v>44488</v>
      </c>
      <c r="C19950" t="s">
        <v>23202</v>
      </c>
      <c r="D19950" t="s">
        <v>23201</v>
      </c>
      <c r="E19950" t="s">
        <v>23200</v>
      </c>
      <c r="F19950" s="1">
        <v>-5740.2979999999998</v>
      </c>
      <c r="I19950" s="13">
        <f t="shared" si="311"/>
        <v>-3896451.087000262</v>
      </c>
    </row>
    <row r="19951" spans="1:9">
      <c r="A19951" s="10">
        <v>44489</v>
      </c>
      <c r="B19951" s="10">
        <v>44488</v>
      </c>
      <c r="C19951" t="s">
        <v>31</v>
      </c>
      <c r="D19951" t="s">
        <v>23201</v>
      </c>
      <c r="E19951" t="s">
        <v>23200</v>
      </c>
      <c r="F19951" s="1">
        <v>-1.7849999999999999</v>
      </c>
      <c r="I19951" s="13">
        <f t="shared" si="311"/>
        <v>-3896452.8720002621</v>
      </c>
    </row>
    <row r="19952" spans="1:9">
      <c r="A19952" s="10">
        <v>44489</v>
      </c>
      <c r="B19952" s="10">
        <v>44488</v>
      </c>
      <c r="C19952" t="s">
        <v>12249</v>
      </c>
      <c r="D19952" t="s">
        <v>23198</v>
      </c>
      <c r="E19952" t="s">
        <v>11</v>
      </c>
      <c r="F19952" s="1">
        <v>-0.59499999999999997</v>
      </c>
      <c r="I19952" s="13">
        <f t="shared" si="311"/>
        <v>-3896453.4670002623</v>
      </c>
    </row>
    <row r="19953" spans="1:9">
      <c r="A19953" s="10">
        <v>44489</v>
      </c>
      <c r="B19953" s="10">
        <v>44488</v>
      </c>
      <c r="C19953" t="s">
        <v>452</v>
      </c>
      <c r="D19953" t="s">
        <v>1159</v>
      </c>
      <c r="E19953" t="s">
        <v>11</v>
      </c>
      <c r="F19953" s="1">
        <v>-0.59499999999999997</v>
      </c>
      <c r="I19953" s="13">
        <f t="shared" si="311"/>
        <v>-3896454.0620002626</v>
      </c>
    </row>
    <row r="19954" spans="1:9">
      <c r="A19954" s="10">
        <v>44489</v>
      </c>
      <c r="B19954" s="10">
        <v>44488</v>
      </c>
      <c r="C19954" t="s">
        <v>452</v>
      </c>
      <c r="D19954" t="s">
        <v>1922</v>
      </c>
      <c r="E19954" t="s">
        <v>11</v>
      </c>
      <c r="F19954" s="1">
        <v>-0.59499999999999997</v>
      </c>
      <c r="I19954" s="13">
        <f t="shared" si="311"/>
        <v>-3896454.6570002628</v>
      </c>
    </row>
    <row r="19955" spans="1:9">
      <c r="A19955" s="10">
        <v>44489</v>
      </c>
      <c r="B19955" s="10">
        <v>44488</v>
      </c>
      <c r="C19955" t="s">
        <v>452</v>
      </c>
      <c r="D19955" t="s">
        <v>5800</v>
      </c>
      <c r="E19955" t="s">
        <v>11</v>
      </c>
      <c r="F19955" s="1">
        <v>-0.59499999999999997</v>
      </c>
      <c r="I19955" s="13">
        <f t="shared" si="311"/>
        <v>-3896455.252000263</v>
      </c>
    </row>
    <row r="19956" spans="1:9">
      <c r="A19956" s="10">
        <v>44489</v>
      </c>
      <c r="B19956" s="10">
        <v>44488</v>
      </c>
      <c r="C19956" t="s">
        <v>452</v>
      </c>
      <c r="D19956" t="s">
        <v>1692</v>
      </c>
      <c r="E19956" t="s">
        <v>11</v>
      </c>
      <c r="F19956" s="1">
        <v>-0.59499999999999997</v>
      </c>
      <c r="I19956" s="13">
        <f t="shared" si="311"/>
        <v>-3896455.8470002632</v>
      </c>
    </row>
    <row r="19957" spans="1:9">
      <c r="A19957" s="10">
        <v>44489</v>
      </c>
      <c r="B19957" s="10">
        <v>44488</v>
      </c>
      <c r="C19957" t="s">
        <v>452</v>
      </c>
      <c r="D19957" t="s">
        <v>4065</v>
      </c>
      <c r="E19957" t="s">
        <v>11</v>
      </c>
      <c r="F19957" s="1">
        <v>-0.59499999999999997</v>
      </c>
      <c r="I19957" s="13">
        <f t="shared" si="311"/>
        <v>-3896456.4420002634</v>
      </c>
    </row>
    <row r="19958" spans="1:9">
      <c r="A19958" s="10">
        <v>44483</v>
      </c>
      <c r="B19958" s="10">
        <v>44488</v>
      </c>
      <c r="C19958" t="s">
        <v>23182</v>
      </c>
      <c r="D19958" t="s">
        <v>10521</v>
      </c>
      <c r="E19958" t="s">
        <v>11</v>
      </c>
      <c r="G19958" s="1">
        <v>20000</v>
      </c>
      <c r="I19958" s="13">
        <f t="shared" si="311"/>
        <v>-3876456.4420002634</v>
      </c>
    </row>
    <row r="19959" spans="1:9">
      <c r="A19959" s="10">
        <v>44483</v>
      </c>
      <c r="B19959" s="10">
        <v>44488</v>
      </c>
      <c r="C19959" t="s">
        <v>15011</v>
      </c>
      <c r="D19959" t="s">
        <v>1952</v>
      </c>
      <c r="E19959" t="s">
        <v>11</v>
      </c>
      <c r="G19959" s="1">
        <v>21000</v>
      </c>
      <c r="I19959" s="13">
        <f t="shared" si="311"/>
        <v>-3855456.4420002634</v>
      </c>
    </row>
    <row r="19960" spans="1:9">
      <c r="A19960" s="10">
        <v>44483</v>
      </c>
      <c r="B19960" s="10">
        <v>44488</v>
      </c>
      <c r="C19960" t="s">
        <v>23174</v>
      </c>
      <c r="D19960" t="s">
        <v>23173</v>
      </c>
      <c r="E19960" t="s">
        <v>11</v>
      </c>
      <c r="G19960" s="1">
        <v>150000</v>
      </c>
      <c r="I19960" s="13">
        <f t="shared" si="311"/>
        <v>-3705456.4420002634</v>
      </c>
    </row>
    <row r="19961" spans="1:9">
      <c r="A19961" s="10">
        <v>44483</v>
      </c>
      <c r="B19961" s="10">
        <v>44488</v>
      </c>
      <c r="C19961" t="s">
        <v>21743</v>
      </c>
      <c r="D19961" t="s">
        <v>1862</v>
      </c>
      <c r="E19961" t="s">
        <v>11</v>
      </c>
      <c r="G19961" s="1">
        <v>3500</v>
      </c>
      <c r="I19961" s="13">
        <f t="shared" si="311"/>
        <v>-3701956.4420002634</v>
      </c>
    </row>
    <row r="19962" spans="1:9">
      <c r="A19962" s="10">
        <v>44483</v>
      </c>
      <c r="B19962" s="10">
        <v>44488</v>
      </c>
      <c r="C19962" t="s">
        <v>23169</v>
      </c>
      <c r="D19962" t="s">
        <v>5627</v>
      </c>
      <c r="E19962" t="s">
        <v>11</v>
      </c>
      <c r="G19962" s="1">
        <v>23000</v>
      </c>
      <c r="I19962" s="13">
        <f t="shared" si="311"/>
        <v>-3678956.4420002634</v>
      </c>
    </row>
    <row r="19963" spans="1:9">
      <c r="A19963" s="10">
        <v>44491</v>
      </c>
      <c r="B19963" s="10">
        <v>44489</v>
      </c>
      <c r="C19963" t="s">
        <v>7</v>
      </c>
      <c r="D19963" t="s">
        <v>23257</v>
      </c>
      <c r="E19963" t="s">
        <v>23224</v>
      </c>
      <c r="F19963" s="1">
        <v>-35.749000000000002</v>
      </c>
      <c r="I19963" s="13">
        <f t="shared" si="311"/>
        <v>-3678992.1910002632</v>
      </c>
    </row>
    <row r="19964" spans="1:9">
      <c r="A19964" s="10">
        <v>44491</v>
      </c>
      <c r="B19964" s="10">
        <v>44489</v>
      </c>
      <c r="C19964" t="s">
        <v>60</v>
      </c>
      <c r="D19964" t="s">
        <v>23256</v>
      </c>
      <c r="E19964" t="s">
        <v>23224</v>
      </c>
      <c r="F19964" s="1">
        <v>-10</v>
      </c>
      <c r="I19964" s="13">
        <f t="shared" si="311"/>
        <v>-3679002.1910002632</v>
      </c>
    </row>
    <row r="19965" spans="1:9">
      <c r="A19965" s="10">
        <v>44491</v>
      </c>
      <c r="B19965" s="10">
        <v>44489</v>
      </c>
      <c r="C19965" t="s">
        <v>60</v>
      </c>
      <c r="D19965" t="s">
        <v>23255</v>
      </c>
      <c r="E19965" t="s">
        <v>23224</v>
      </c>
      <c r="F19965" s="1">
        <v>-10</v>
      </c>
      <c r="I19965" s="13">
        <f t="shared" si="311"/>
        <v>-3679012.1910002632</v>
      </c>
    </row>
    <row r="19966" spans="1:9">
      <c r="A19966" s="10">
        <v>44491</v>
      </c>
      <c r="B19966" s="10">
        <v>44489</v>
      </c>
      <c r="C19966" t="s">
        <v>4337</v>
      </c>
      <c r="D19966" t="s">
        <v>23251</v>
      </c>
      <c r="E19966" t="s">
        <v>23250</v>
      </c>
      <c r="F19966" s="1">
        <v>-168.15100000000001</v>
      </c>
      <c r="I19966" s="13">
        <f t="shared" si="311"/>
        <v>-3679180.3420002633</v>
      </c>
    </row>
    <row r="19967" spans="1:9">
      <c r="A19967" s="10">
        <v>44490</v>
      </c>
      <c r="B19967" s="10">
        <v>44489</v>
      </c>
      <c r="C19967" t="s">
        <v>23213</v>
      </c>
      <c r="D19967" t="s">
        <v>23212</v>
      </c>
      <c r="E19967" t="s">
        <v>302</v>
      </c>
      <c r="F19967" s="1">
        <v>-1093.0119999999999</v>
      </c>
      <c r="I19967" s="13">
        <f t="shared" si="311"/>
        <v>-3680273.3540002634</v>
      </c>
    </row>
    <row r="19968" spans="1:9">
      <c r="A19968" s="10">
        <v>44490</v>
      </c>
      <c r="B19968" s="10">
        <v>44489</v>
      </c>
      <c r="C19968" t="s">
        <v>430</v>
      </c>
      <c r="D19968" t="s">
        <v>23205</v>
      </c>
      <c r="E19968" t="s">
        <v>11</v>
      </c>
      <c r="F19968" s="1">
        <v>-1.19</v>
      </c>
      <c r="I19968" s="13">
        <f t="shared" si="311"/>
        <v>-3680274.5440002633</v>
      </c>
    </row>
    <row r="19969" spans="1:9">
      <c r="A19969" s="10">
        <v>44490</v>
      </c>
      <c r="B19969" s="10">
        <v>44489</v>
      </c>
      <c r="C19969" t="s">
        <v>12249</v>
      </c>
      <c r="D19969" t="s">
        <v>23203</v>
      </c>
      <c r="E19969" t="s">
        <v>11</v>
      </c>
      <c r="F19969" s="1">
        <v>-0.59499999999999997</v>
      </c>
      <c r="I19969" s="13">
        <f t="shared" si="311"/>
        <v>-3680275.1390002635</v>
      </c>
    </row>
    <row r="19970" spans="1:9">
      <c r="A19970" s="10">
        <v>44490</v>
      </c>
      <c r="B19970" s="10">
        <v>44489</v>
      </c>
      <c r="C19970" t="s">
        <v>184</v>
      </c>
      <c r="E19970" t="s">
        <v>11</v>
      </c>
      <c r="F19970" s="1">
        <v>-10</v>
      </c>
      <c r="I19970" s="13">
        <f t="shared" si="311"/>
        <v>-3680285.1390002635</v>
      </c>
    </row>
    <row r="19971" spans="1:9">
      <c r="A19971" s="10">
        <v>44490</v>
      </c>
      <c r="B19971" s="10">
        <v>44489</v>
      </c>
      <c r="C19971" t="s">
        <v>7</v>
      </c>
      <c r="E19971" t="s">
        <v>11</v>
      </c>
      <c r="F19971" s="1">
        <v>-1.9</v>
      </c>
      <c r="I19971" s="13">
        <f t="shared" ref="I19971:I20034" si="312">I19970+F19971+G19971</f>
        <v>-3680287.0390002634</v>
      </c>
    </row>
    <row r="19972" spans="1:9">
      <c r="A19972" s="10">
        <v>44490</v>
      </c>
      <c r="B19972" s="10">
        <v>44489</v>
      </c>
      <c r="C19972" t="s">
        <v>23211</v>
      </c>
      <c r="D19972" t="s">
        <v>17360</v>
      </c>
      <c r="E19972" t="s">
        <v>11</v>
      </c>
      <c r="F19972" s="1">
        <v>-270.39999999999998</v>
      </c>
      <c r="I19972" s="13">
        <f t="shared" si="312"/>
        <v>-3680557.4390002633</v>
      </c>
    </row>
    <row r="19973" spans="1:9">
      <c r="A19973" s="10">
        <v>44490</v>
      </c>
      <c r="B19973" s="10">
        <v>44489</v>
      </c>
      <c r="C19973" t="s">
        <v>23210</v>
      </c>
      <c r="D19973" t="s">
        <v>23209</v>
      </c>
      <c r="E19973" t="s">
        <v>11</v>
      </c>
      <c r="F19973" s="1">
        <v>-34491.756999999998</v>
      </c>
      <c r="I19973" s="13">
        <f t="shared" si="312"/>
        <v>-3715049.1960002636</v>
      </c>
    </row>
    <row r="19974" spans="1:9">
      <c r="A19974" s="10">
        <v>44490</v>
      </c>
      <c r="B19974" s="10">
        <v>44489</v>
      </c>
      <c r="C19974" t="s">
        <v>12490</v>
      </c>
      <c r="D19974" t="s">
        <v>23208</v>
      </c>
      <c r="E19974" t="s">
        <v>12489</v>
      </c>
      <c r="F19974" s="1">
        <v>-5937.4570000000003</v>
      </c>
      <c r="I19974" s="13">
        <f t="shared" si="312"/>
        <v>-3720986.6530002635</v>
      </c>
    </row>
    <row r="19975" spans="1:9">
      <c r="A19975" s="10">
        <v>44490</v>
      </c>
      <c r="B19975" s="10">
        <v>44489</v>
      </c>
      <c r="C19975" t="s">
        <v>430</v>
      </c>
      <c r="D19975" t="s">
        <v>23208</v>
      </c>
      <c r="E19975" t="s">
        <v>11</v>
      </c>
      <c r="F19975" s="1">
        <v>-1.19</v>
      </c>
      <c r="I19975" s="13">
        <f t="shared" si="312"/>
        <v>-3720987.8430002634</v>
      </c>
    </row>
    <row r="19976" spans="1:9">
      <c r="A19976" s="10">
        <v>44490</v>
      </c>
      <c r="B19976" s="10">
        <v>44489</v>
      </c>
      <c r="C19976" t="s">
        <v>12490</v>
      </c>
      <c r="D19976" t="s">
        <v>23207</v>
      </c>
      <c r="E19976" t="s">
        <v>12489</v>
      </c>
      <c r="F19976" s="1">
        <v>-5965.1049999999996</v>
      </c>
      <c r="I19976" s="13">
        <f t="shared" si="312"/>
        <v>-3726952.9480002634</v>
      </c>
    </row>
    <row r="19977" spans="1:9">
      <c r="A19977" s="10">
        <v>44490</v>
      </c>
      <c r="B19977" s="10">
        <v>44489</v>
      </c>
      <c r="C19977" t="s">
        <v>430</v>
      </c>
      <c r="D19977" t="s">
        <v>23207</v>
      </c>
      <c r="E19977" t="s">
        <v>11</v>
      </c>
      <c r="F19977" s="1">
        <v>-1.19</v>
      </c>
      <c r="I19977" s="13">
        <f t="shared" si="312"/>
        <v>-3726954.1380002634</v>
      </c>
    </row>
    <row r="19978" spans="1:9">
      <c r="A19978" s="10">
        <v>44490</v>
      </c>
      <c r="B19978" s="10">
        <v>44489</v>
      </c>
      <c r="C19978" t="s">
        <v>12490</v>
      </c>
      <c r="D19978" t="s">
        <v>23206</v>
      </c>
      <c r="E19978" t="s">
        <v>12489</v>
      </c>
      <c r="F19978" s="1">
        <v>-81583.460000000006</v>
      </c>
      <c r="I19978" s="13">
        <f t="shared" si="312"/>
        <v>-3808537.5980002633</v>
      </c>
    </row>
    <row r="19979" spans="1:9">
      <c r="A19979" s="10">
        <v>44490</v>
      </c>
      <c r="B19979" s="10">
        <v>44489</v>
      </c>
      <c r="C19979" t="s">
        <v>430</v>
      </c>
      <c r="D19979" t="s">
        <v>23206</v>
      </c>
      <c r="E19979" t="s">
        <v>11</v>
      </c>
      <c r="F19979" s="1">
        <v>-1.19</v>
      </c>
      <c r="I19979" s="13">
        <f t="shared" si="312"/>
        <v>-3808538.7880002633</v>
      </c>
    </row>
    <row r="19980" spans="1:9">
      <c r="A19980" s="10">
        <v>44490</v>
      </c>
      <c r="B19980" s="10">
        <v>44489</v>
      </c>
      <c r="C19980" t="s">
        <v>12490</v>
      </c>
      <c r="D19980" t="s">
        <v>23205</v>
      </c>
      <c r="E19980" t="s">
        <v>12489</v>
      </c>
      <c r="F19980" s="1">
        <v>-34868.538</v>
      </c>
      <c r="I19980" s="13">
        <f t="shared" si="312"/>
        <v>-3843407.3260002634</v>
      </c>
    </row>
    <row r="19981" spans="1:9">
      <c r="A19981" s="10">
        <v>44491</v>
      </c>
      <c r="B19981" s="10">
        <v>44490</v>
      </c>
      <c r="C19981" t="s">
        <v>23261</v>
      </c>
      <c r="D19981" t="s">
        <v>23260</v>
      </c>
      <c r="E19981" t="s">
        <v>3935</v>
      </c>
      <c r="F19981" s="1">
        <v>-8074.9840000000004</v>
      </c>
      <c r="I19981" s="13">
        <f t="shared" si="312"/>
        <v>-3851482.3100002636</v>
      </c>
    </row>
    <row r="19982" spans="1:9">
      <c r="A19982" s="10">
        <v>44491</v>
      </c>
      <c r="B19982" s="10">
        <v>44490</v>
      </c>
      <c r="C19982" t="s">
        <v>23259</v>
      </c>
      <c r="D19982" t="s">
        <v>23258</v>
      </c>
      <c r="E19982" t="s">
        <v>19342</v>
      </c>
      <c r="F19982" s="1">
        <v>-157352.579</v>
      </c>
      <c r="I19982" s="13">
        <f t="shared" si="312"/>
        <v>-4008834.8890002635</v>
      </c>
    </row>
    <row r="19983" spans="1:9">
      <c r="A19983" s="10">
        <v>44491</v>
      </c>
      <c r="B19983" s="10">
        <v>44490</v>
      </c>
      <c r="C19983" t="s">
        <v>477</v>
      </c>
      <c r="E19983" t="s">
        <v>11</v>
      </c>
      <c r="F19983" s="1">
        <v>-34.917000000000002</v>
      </c>
      <c r="I19983" s="13">
        <f t="shared" si="312"/>
        <v>-4008869.8060002634</v>
      </c>
    </row>
    <row r="19984" spans="1:9">
      <c r="A19984" s="10">
        <v>44491</v>
      </c>
      <c r="B19984" s="10">
        <v>44490</v>
      </c>
      <c r="C19984" t="s">
        <v>7</v>
      </c>
      <c r="E19984" t="s">
        <v>11</v>
      </c>
      <c r="F19984" s="1">
        <v>-6.6340000000000003</v>
      </c>
      <c r="I19984" s="13">
        <f t="shared" si="312"/>
        <v>-4008876.4400002635</v>
      </c>
    </row>
    <row r="19985" spans="1:9">
      <c r="A19985" s="10">
        <v>44491</v>
      </c>
      <c r="B19985" s="10">
        <v>44490</v>
      </c>
      <c r="C19985" t="s">
        <v>23254</v>
      </c>
      <c r="D19985" t="s">
        <v>23253</v>
      </c>
      <c r="E19985" t="s">
        <v>8129</v>
      </c>
      <c r="F19985" s="1">
        <v>-2343.723</v>
      </c>
      <c r="I19985" s="13">
        <f t="shared" si="312"/>
        <v>-4011220.1630002637</v>
      </c>
    </row>
    <row r="19986" spans="1:9">
      <c r="A19986" s="10">
        <v>44491</v>
      </c>
      <c r="B19986" s="10">
        <v>44490</v>
      </c>
      <c r="C19986" t="s">
        <v>184</v>
      </c>
      <c r="E19986" t="s">
        <v>11</v>
      </c>
      <c r="F19986" s="1">
        <v>-10</v>
      </c>
      <c r="I19986" s="13">
        <f t="shared" si="312"/>
        <v>-4011230.1630002637</v>
      </c>
    </row>
    <row r="19987" spans="1:9">
      <c r="A19987" s="10">
        <v>44491</v>
      </c>
      <c r="B19987" s="10">
        <v>44490</v>
      </c>
      <c r="C19987" t="s">
        <v>7</v>
      </c>
      <c r="E19987" t="s">
        <v>11</v>
      </c>
      <c r="F19987" s="1">
        <v>-1.9</v>
      </c>
      <c r="I19987" s="13">
        <f t="shared" si="312"/>
        <v>-4011232.0630002636</v>
      </c>
    </row>
    <row r="19988" spans="1:9">
      <c r="A19988" s="10">
        <v>44491</v>
      </c>
      <c r="B19988" s="10">
        <v>44490</v>
      </c>
      <c r="C19988" t="s">
        <v>23252</v>
      </c>
      <c r="E19988" t="s">
        <v>100</v>
      </c>
      <c r="F19988" s="1">
        <v>-2208.808</v>
      </c>
      <c r="I19988" s="13">
        <f t="shared" si="312"/>
        <v>-4013440.8710002638</v>
      </c>
    </row>
    <row r="19989" spans="1:9">
      <c r="A19989" s="10">
        <v>44491</v>
      </c>
      <c r="B19989" s="10">
        <v>44490</v>
      </c>
      <c r="C19989" t="s">
        <v>101</v>
      </c>
      <c r="E19989" t="s">
        <v>11</v>
      </c>
      <c r="F19989" s="1">
        <v>-9.52</v>
      </c>
      <c r="I19989" s="13">
        <f t="shared" si="312"/>
        <v>-4013450.3910002639</v>
      </c>
    </row>
    <row r="19990" spans="1:9">
      <c r="A19990" s="10">
        <v>44491</v>
      </c>
      <c r="B19990" s="10">
        <v>44490</v>
      </c>
      <c r="C19990" t="s">
        <v>477</v>
      </c>
      <c r="E19990" t="s">
        <v>11</v>
      </c>
      <c r="F19990" s="1">
        <v>-34.917000000000002</v>
      </c>
      <c r="I19990" s="13">
        <f t="shared" si="312"/>
        <v>-4013485.3080002638</v>
      </c>
    </row>
    <row r="19991" spans="1:9">
      <c r="A19991" s="10">
        <v>44491</v>
      </c>
      <c r="B19991" s="10">
        <v>44490</v>
      </c>
      <c r="C19991" t="s">
        <v>7</v>
      </c>
      <c r="E19991" t="s">
        <v>11</v>
      </c>
      <c r="F19991" s="1">
        <v>-6.6340000000000003</v>
      </c>
      <c r="I19991" s="13">
        <f t="shared" si="312"/>
        <v>-4013491.9420002638</v>
      </c>
    </row>
    <row r="19992" spans="1:9">
      <c r="A19992" s="10">
        <v>44491</v>
      </c>
      <c r="B19992" s="10">
        <v>44490</v>
      </c>
      <c r="C19992" t="s">
        <v>184</v>
      </c>
      <c r="E19992" t="s">
        <v>11</v>
      </c>
      <c r="F19992" s="1">
        <v>-10</v>
      </c>
      <c r="I19992" s="13">
        <f t="shared" si="312"/>
        <v>-4013501.9420002638</v>
      </c>
    </row>
    <row r="19993" spans="1:9">
      <c r="A19993" s="10">
        <v>44491</v>
      </c>
      <c r="B19993" s="10">
        <v>44490</v>
      </c>
      <c r="C19993" t="s">
        <v>7</v>
      </c>
      <c r="E19993" t="s">
        <v>11</v>
      </c>
      <c r="F19993" s="1">
        <v>-1.9</v>
      </c>
      <c r="I19993" s="13">
        <f t="shared" si="312"/>
        <v>-4013503.8420002637</v>
      </c>
    </row>
    <row r="19994" spans="1:9">
      <c r="A19994" s="10">
        <v>44491</v>
      </c>
      <c r="B19994" s="10">
        <v>44490</v>
      </c>
      <c r="C19994" t="s">
        <v>23249</v>
      </c>
      <c r="D19994" t="s">
        <v>23248</v>
      </c>
      <c r="E19994" t="s">
        <v>11</v>
      </c>
      <c r="F19994" s="1">
        <v>-604.46199999999999</v>
      </c>
      <c r="I19994" s="13">
        <f t="shared" si="312"/>
        <v>-4014108.3040002636</v>
      </c>
    </row>
    <row r="19995" spans="1:9">
      <c r="A19995" s="10">
        <v>44491</v>
      </c>
      <c r="B19995" s="10">
        <v>44490</v>
      </c>
      <c r="C19995" t="s">
        <v>12249</v>
      </c>
      <c r="D19995" t="s">
        <v>23246</v>
      </c>
      <c r="E19995" t="s">
        <v>11</v>
      </c>
      <c r="F19995" s="1">
        <v>-0.59499999999999997</v>
      </c>
      <c r="I19995" s="13">
        <f t="shared" si="312"/>
        <v>-4014108.8990002638</v>
      </c>
    </row>
    <row r="19996" spans="1:9">
      <c r="A19996" s="10">
        <v>44491</v>
      </c>
      <c r="B19996" s="10">
        <v>44490</v>
      </c>
      <c r="C19996" t="s">
        <v>23245</v>
      </c>
      <c r="D19996" t="s">
        <v>23244</v>
      </c>
      <c r="E19996" t="s">
        <v>23243</v>
      </c>
      <c r="F19996" s="1">
        <v>-9062.0640000000003</v>
      </c>
      <c r="I19996" s="13">
        <f t="shared" si="312"/>
        <v>-4023170.9630002636</v>
      </c>
    </row>
    <row r="19997" spans="1:9">
      <c r="A19997" s="10">
        <v>44491</v>
      </c>
      <c r="B19997" s="10">
        <v>44490</v>
      </c>
      <c r="C19997" t="s">
        <v>23242</v>
      </c>
      <c r="D19997" t="s">
        <v>23241</v>
      </c>
      <c r="E19997" t="s">
        <v>5799</v>
      </c>
      <c r="F19997" s="1">
        <v>-357.6</v>
      </c>
      <c r="I19997" s="13">
        <f t="shared" si="312"/>
        <v>-4023528.5630002636</v>
      </c>
    </row>
    <row r="19998" spans="1:9">
      <c r="A19998" s="10">
        <v>44491</v>
      </c>
      <c r="B19998" s="10">
        <v>44490</v>
      </c>
      <c r="C19998" t="s">
        <v>452</v>
      </c>
      <c r="D19998" t="s">
        <v>3474</v>
      </c>
      <c r="E19998" t="s">
        <v>11</v>
      </c>
      <c r="F19998" s="1">
        <v>-0.59499999999999997</v>
      </c>
      <c r="I19998" s="13">
        <f t="shared" si="312"/>
        <v>-4023529.1580002639</v>
      </c>
    </row>
    <row r="19999" spans="1:9">
      <c r="A19999" s="10">
        <v>44489</v>
      </c>
      <c r="B19999" s="10">
        <v>44490</v>
      </c>
      <c r="C19999" t="s">
        <v>23199</v>
      </c>
      <c r="D19999" t="s">
        <v>23198</v>
      </c>
      <c r="E19999" t="s">
        <v>11</v>
      </c>
      <c r="G19999" s="1">
        <v>300000</v>
      </c>
      <c r="I19999" s="13">
        <f t="shared" si="312"/>
        <v>-3723529.1580002639</v>
      </c>
    </row>
    <row r="20000" spans="1:9">
      <c r="A20000" s="10">
        <v>44489</v>
      </c>
      <c r="B20000" s="10">
        <v>44490</v>
      </c>
      <c r="C20000" t="s">
        <v>23197</v>
      </c>
      <c r="D20000" t="s">
        <v>1159</v>
      </c>
      <c r="E20000" t="s">
        <v>11</v>
      </c>
      <c r="G20000" s="1">
        <v>9000</v>
      </c>
      <c r="I20000" s="13">
        <f t="shared" si="312"/>
        <v>-3714529.1580002639</v>
      </c>
    </row>
    <row r="20001" spans="1:9">
      <c r="A20001" s="10">
        <v>44489</v>
      </c>
      <c r="B20001" s="10">
        <v>44490</v>
      </c>
      <c r="C20001" t="s">
        <v>15457</v>
      </c>
      <c r="D20001" t="s">
        <v>1922</v>
      </c>
      <c r="E20001" t="s">
        <v>11</v>
      </c>
      <c r="G20001" s="1">
        <v>40000</v>
      </c>
      <c r="I20001" s="13">
        <f t="shared" si="312"/>
        <v>-3674529.1580002639</v>
      </c>
    </row>
    <row r="20002" spans="1:9">
      <c r="A20002" s="10">
        <v>44489</v>
      </c>
      <c r="B20002" s="10">
        <v>44490</v>
      </c>
      <c r="C20002" t="s">
        <v>23196</v>
      </c>
      <c r="D20002" t="s">
        <v>5800</v>
      </c>
      <c r="E20002" t="s">
        <v>11</v>
      </c>
      <c r="G20002" s="1">
        <v>26000</v>
      </c>
      <c r="I20002" s="13">
        <f t="shared" si="312"/>
        <v>-3648529.1580002639</v>
      </c>
    </row>
    <row r="20003" spans="1:9">
      <c r="A20003" s="10">
        <v>44489</v>
      </c>
      <c r="B20003" s="10">
        <v>44490</v>
      </c>
      <c r="C20003" t="s">
        <v>21784</v>
      </c>
      <c r="D20003" t="s">
        <v>1692</v>
      </c>
      <c r="E20003" t="s">
        <v>11</v>
      </c>
      <c r="G20003" s="1">
        <v>23000</v>
      </c>
      <c r="I20003" s="13">
        <f t="shared" si="312"/>
        <v>-3625529.1580002639</v>
      </c>
    </row>
    <row r="20004" spans="1:9">
      <c r="A20004" s="10">
        <v>44489</v>
      </c>
      <c r="B20004" s="10">
        <v>44490</v>
      </c>
      <c r="C20004" t="s">
        <v>23195</v>
      </c>
      <c r="D20004" t="s">
        <v>4065</v>
      </c>
      <c r="E20004" t="s">
        <v>11</v>
      </c>
      <c r="G20004" s="1">
        <v>15000</v>
      </c>
      <c r="I20004" s="13">
        <f t="shared" si="312"/>
        <v>-3610529.1580002639</v>
      </c>
    </row>
    <row r="20005" spans="1:9">
      <c r="A20005" s="10">
        <v>44498</v>
      </c>
      <c r="B20005" s="10">
        <v>44491</v>
      </c>
      <c r="C20005" t="s">
        <v>7</v>
      </c>
      <c r="D20005" t="s">
        <v>23312</v>
      </c>
      <c r="E20005" t="s">
        <v>20241</v>
      </c>
      <c r="F20005" s="1">
        <v>-66.5</v>
      </c>
      <c r="I20005" s="13">
        <f t="shared" si="312"/>
        <v>-3610595.6580002639</v>
      </c>
    </row>
    <row r="20006" spans="1:9">
      <c r="A20006" s="10">
        <v>44498</v>
      </c>
      <c r="B20006" s="10">
        <v>44491</v>
      </c>
      <c r="C20006" t="s">
        <v>4337</v>
      </c>
      <c r="D20006" t="s">
        <v>23311</v>
      </c>
      <c r="E20006" t="s">
        <v>23310</v>
      </c>
      <c r="F20006" s="1">
        <v>-350</v>
      </c>
      <c r="I20006" s="13">
        <f t="shared" si="312"/>
        <v>-3610945.6580002639</v>
      </c>
    </row>
    <row r="20007" spans="1:9">
      <c r="A20007" s="10">
        <v>44494</v>
      </c>
      <c r="B20007" s="10">
        <v>44491</v>
      </c>
      <c r="C20007" t="s">
        <v>23274</v>
      </c>
      <c r="D20007" t="s">
        <v>17702</v>
      </c>
      <c r="E20007" t="s">
        <v>11</v>
      </c>
      <c r="F20007" s="1">
        <v>-18004.901000000002</v>
      </c>
      <c r="I20007" s="13">
        <f t="shared" si="312"/>
        <v>-3628950.5590002639</v>
      </c>
    </row>
    <row r="20008" spans="1:9">
      <c r="A20008" s="10">
        <v>44494</v>
      </c>
      <c r="B20008" s="10">
        <v>44491</v>
      </c>
      <c r="C20008" t="s">
        <v>23273</v>
      </c>
      <c r="D20008" t="s">
        <v>23272</v>
      </c>
      <c r="E20008" t="s">
        <v>22361</v>
      </c>
      <c r="F20008" s="1">
        <v>-4545.6000000000004</v>
      </c>
      <c r="I20008" s="13">
        <f t="shared" si="312"/>
        <v>-3633496.159000264</v>
      </c>
    </row>
    <row r="20009" spans="1:9">
      <c r="A20009" s="10">
        <v>44494</v>
      </c>
      <c r="B20009" s="10">
        <v>44491</v>
      </c>
      <c r="C20009" t="s">
        <v>23271</v>
      </c>
      <c r="D20009" t="s">
        <v>23270</v>
      </c>
      <c r="E20009" t="s">
        <v>8015</v>
      </c>
      <c r="F20009" s="1">
        <v>-3741.6570000000002</v>
      </c>
      <c r="I20009" s="13">
        <f t="shared" si="312"/>
        <v>-3637237.8160002641</v>
      </c>
    </row>
    <row r="20010" spans="1:9">
      <c r="A20010" s="10">
        <v>44494</v>
      </c>
      <c r="B20010" s="10">
        <v>44491</v>
      </c>
      <c r="C20010" t="s">
        <v>31</v>
      </c>
      <c r="D20010" t="s">
        <v>23270</v>
      </c>
      <c r="E20010" t="s">
        <v>8015</v>
      </c>
      <c r="F20010" s="1">
        <v>-1.7849999999999999</v>
      </c>
      <c r="I20010" s="13">
        <f t="shared" si="312"/>
        <v>-3637239.6010002643</v>
      </c>
    </row>
    <row r="20011" spans="1:9">
      <c r="A20011" s="10">
        <v>44494</v>
      </c>
      <c r="B20011" s="10">
        <v>44491</v>
      </c>
      <c r="C20011" t="s">
        <v>23269</v>
      </c>
      <c r="D20011" t="s">
        <v>23268</v>
      </c>
      <c r="E20011" t="s">
        <v>11</v>
      </c>
      <c r="F20011" s="1">
        <v>-22814.38</v>
      </c>
      <c r="I20011" s="13">
        <f t="shared" si="312"/>
        <v>-3660053.9810002642</v>
      </c>
    </row>
    <row r="20012" spans="1:9">
      <c r="A20012" s="10">
        <v>44494</v>
      </c>
      <c r="B20012" s="10">
        <v>44491</v>
      </c>
      <c r="C20012" t="s">
        <v>101</v>
      </c>
      <c r="E20012" t="s">
        <v>11</v>
      </c>
      <c r="F20012" s="1">
        <v>-9.52</v>
      </c>
      <c r="I20012" s="13">
        <f t="shared" si="312"/>
        <v>-3660063.5010002642</v>
      </c>
    </row>
    <row r="20013" spans="1:9">
      <c r="A20013" s="10">
        <v>44494</v>
      </c>
      <c r="B20013" s="10">
        <v>44491</v>
      </c>
      <c r="C20013" t="s">
        <v>101</v>
      </c>
      <c r="E20013" t="s">
        <v>11</v>
      </c>
      <c r="F20013" s="1">
        <v>-9.52</v>
      </c>
      <c r="I20013" s="13">
        <f t="shared" si="312"/>
        <v>-3660073.0210002642</v>
      </c>
    </row>
    <row r="20014" spans="1:9">
      <c r="A20014" s="10">
        <v>44494</v>
      </c>
      <c r="B20014" s="10">
        <v>44491</v>
      </c>
      <c r="C20014" t="s">
        <v>23267</v>
      </c>
      <c r="E20014" t="s">
        <v>100</v>
      </c>
      <c r="F20014" s="1">
        <v>-14054.121999999999</v>
      </c>
      <c r="I20014" s="13">
        <f t="shared" si="312"/>
        <v>-3674127.1430002642</v>
      </c>
    </row>
    <row r="20015" spans="1:9">
      <c r="A20015" s="10">
        <v>44494</v>
      </c>
      <c r="B20015" s="10">
        <v>44491</v>
      </c>
      <c r="C20015" t="s">
        <v>101</v>
      </c>
      <c r="E20015" t="s">
        <v>11</v>
      </c>
      <c r="F20015" s="1">
        <v>-9.52</v>
      </c>
      <c r="I20015" s="13">
        <f t="shared" si="312"/>
        <v>-3674136.6630002642</v>
      </c>
    </row>
    <row r="20016" spans="1:9">
      <c r="A20016" s="10">
        <v>44494</v>
      </c>
      <c r="B20016" s="10">
        <v>44491</v>
      </c>
      <c r="C20016" t="s">
        <v>23266</v>
      </c>
      <c r="E20016" t="s">
        <v>100</v>
      </c>
      <c r="F20016" s="1">
        <v>-44521.419000000002</v>
      </c>
      <c r="I20016" s="13">
        <f t="shared" si="312"/>
        <v>-3718658.0820002644</v>
      </c>
    </row>
    <row r="20017" spans="1:9">
      <c r="A20017" s="10">
        <v>44494</v>
      </c>
      <c r="B20017" s="10">
        <v>44491</v>
      </c>
      <c r="C20017" t="s">
        <v>23265</v>
      </c>
      <c r="E20017" t="s">
        <v>100</v>
      </c>
      <c r="F20017" s="1">
        <v>-34197.572999999997</v>
      </c>
      <c r="I20017" s="13">
        <f t="shared" si="312"/>
        <v>-3752855.6550002643</v>
      </c>
    </row>
    <row r="20018" spans="1:9">
      <c r="A20018" s="10">
        <v>44490</v>
      </c>
      <c r="B20018" s="10">
        <v>44491</v>
      </c>
      <c r="C20018" t="s">
        <v>23204</v>
      </c>
      <c r="D20018" t="s">
        <v>23203</v>
      </c>
      <c r="E20018" t="s">
        <v>11</v>
      </c>
      <c r="G20018" s="1">
        <v>350000</v>
      </c>
      <c r="I20018" s="13">
        <f t="shared" si="312"/>
        <v>-3402855.6550002643</v>
      </c>
    </row>
    <row r="20019" spans="1:9">
      <c r="A20019" s="10">
        <v>44495</v>
      </c>
      <c r="B20019" s="10">
        <v>44494</v>
      </c>
      <c r="C20019" t="s">
        <v>452</v>
      </c>
      <c r="D20019" t="s">
        <v>5654</v>
      </c>
      <c r="E20019" t="s">
        <v>11</v>
      </c>
      <c r="F20019" s="1">
        <v>-0.59499999999999997</v>
      </c>
      <c r="I20019" s="13">
        <f t="shared" si="312"/>
        <v>-3402856.2500002645</v>
      </c>
    </row>
    <row r="20020" spans="1:9">
      <c r="A20020" s="10">
        <v>44495</v>
      </c>
      <c r="B20020" s="10">
        <v>44494</v>
      </c>
      <c r="C20020" t="s">
        <v>452</v>
      </c>
      <c r="D20020" t="s">
        <v>1884</v>
      </c>
      <c r="E20020" t="s">
        <v>11</v>
      </c>
      <c r="F20020" s="1">
        <v>-0.59499999999999997</v>
      </c>
      <c r="I20020" s="13">
        <f t="shared" si="312"/>
        <v>-3402856.8450002647</v>
      </c>
    </row>
    <row r="20021" spans="1:9">
      <c r="A20021" s="10">
        <v>44495</v>
      </c>
      <c r="B20021" s="10">
        <v>44494</v>
      </c>
      <c r="C20021" t="s">
        <v>184</v>
      </c>
      <c r="E20021" t="s">
        <v>11</v>
      </c>
      <c r="F20021" s="1">
        <v>-10</v>
      </c>
      <c r="I20021" s="13">
        <f t="shared" si="312"/>
        <v>-3402866.8450002647</v>
      </c>
    </row>
    <row r="20022" spans="1:9">
      <c r="A20022" s="10">
        <v>44495</v>
      </c>
      <c r="B20022" s="10">
        <v>44494</v>
      </c>
      <c r="C20022" t="s">
        <v>7</v>
      </c>
      <c r="E20022" t="s">
        <v>11</v>
      </c>
      <c r="F20022" s="1">
        <v>-1.9</v>
      </c>
      <c r="I20022" s="13">
        <f t="shared" si="312"/>
        <v>-3402868.7450002646</v>
      </c>
    </row>
    <row r="20023" spans="1:9">
      <c r="A20023" s="10">
        <v>44495</v>
      </c>
      <c r="B20023" s="10">
        <v>44494</v>
      </c>
      <c r="C20023" t="s">
        <v>452</v>
      </c>
      <c r="D20023" t="s">
        <v>1851</v>
      </c>
      <c r="E20023" t="s">
        <v>11</v>
      </c>
      <c r="F20023" s="1">
        <v>-0.59499999999999997</v>
      </c>
      <c r="I20023" s="13">
        <f t="shared" si="312"/>
        <v>-3402869.3400002648</v>
      </c>
    </row>
    <row r="20024" spans="1:9">
      <c r="A20024" s="10">
        <v>44495</v>
      </c>
      <c r="B20024" s="10">
        <v>44494</v>
      </c>
      <c r="C20024" t="s">
        <v>23278</v>
      </c>
      <c r="D20024" t="s">
        <v>23277</v>
      </c>
      <c r="E20024" t="s">
        <v>11</v>
      </c>
      <c r="F20024" s="1">
        <v>-17311.489000000001</v>
      </c>
      <c r="I20024" s="13">
        <f t="shared" si="312"/>
        <v>-3420180.8290002649</v>
      </c>
    </row>
    <row r="20025" spans="1:9">
      <c r="A20025" s="10">
        <v>44495</v>
      </c>
      <c r="B20025" s="10">
        <v>44494</v>
      </c>
      <c r="C20025" t="s">
        <v>42</v>
      </c>
      <c r="D20025" t="s">
        <v>23276</v>
      </c>
      <c r="E20025" t="s">
        <v>21461</v>
      </c>
      <c r="F20025" s="1">
        <v>-132751.02299999999</v>
      </c>
      <c r="I20025" s="13">
        <f t="shared" si="312"/>
        <v>-3552931.8520002649</v>
      </c>
    </row>
    <row r="20026" spans="1:9">
      <c r="A20026" s="10">
        <v>44495</v>
      </c>
      <c r="B20026" s="10">
        <v>44494</v>
      </c>
      <c r="C20026" t="s">
        <v>20984</v>
      </c>
      <c r="D20026" t="s">
        <v>23276</v>
      </c>
      <c r="E20026" t="s">
        <v>21461</v>
      </c>
      <c r="F20026" s="1">
        <v>-9.52</v>
      </c>
      <c r="I20026" s="13">
        <f t="shared" si="312"/>
        <v>-3552941.3720002649</v>
      </c>
    </row>
    <row r="20027" spans="1:9">
      <c r="A20027" s="10">
        <v>44495</v>
      </c>
      <c r="B20027" s="10">
        <v>44494</v>
      </c>
      <c r="C20027" t="s">
        <v>452</v>
      </c>
      <c r="D20027" t="s">
        <v>3729</v>
      </c>
      <c r="E20027" t="s">
        <v>11</v>
      </c>
      <c r="F20027" s="1">
        <v>-0.59499999999999997</v>
      </c>
      <c r="I20027" s="13">
        <f t="shared" si="312"/>
        <v>-3552941.9670002651</v>
      </c>
    </row>
    <row r="20028" spans="1:9">
      <c r="A20028" s="10">
        <v>44495</v>
      </c>
      <c r="B20028" s="10">
        <v>44494</v>
      </c>
      <c r="C20028" t="s">
        <v>452</v>
      </c>
      <c r="D20028" t="s">
        <v>2650</v>
      </c>
      <c r="E20028" t="s">
        <v>11</v>
      </c>
      <c r="F20028" s="1">
        <v>-0.59499999999999997</v>
      </c>
      <c r="I20028" s="13">
        <f t="shared" si="312"/>
        <v>-3552942.5620002653</v>
      </c>
    </row>
    <row r="20029" spans="1:9">
      <c r="A20029" s="10">
        <v>44491</v>
      </c>
      <c r="B20029" s="10">
        <v>44494</v>
      </c>
      <c r="C20029" t="s">
        <v>23264</v>
      </c>
      <c r="D20029" t="s">
        <v>3474</v>
      </c>
      <c r="E20029" t="s">
        <v>11</v>
      </c>
      <c r="G20029" s="1">
        <v>20000</v>
      </c>
      <c r="I20029" s="13">
        <f t="shared" si="312"/>
        <v>-3532942.5620002653</v>
      </c>
    </row>
    <row r="20030" spans="1:9">
      <c r="A20030" s="10">
        <v>44491</v>
      </c>
      <c r="B20030" s="10">
        <v>44494</v>
      </c>
      <c r="C20030" t="s">
        <v>23247</v>
      </c>
      <c r="D20030" t="s">
        <v>23246</v>
      </c>
      <c r="E20030" t="s">
        <v>11</v>
      </c>
      <c r="G20030" s="1">
        <v>200000</v>
      </c>
      <c r="I20030" s="13">
        <f t="shared" si="312"/>
        <v>-3332942.5620002653</v>
      </c>
    </row>
    <row r="20031" spans="1:9">
      <c r="A20031" s="10">
        <v>44490</v>
      </c>
      <c r="B20031" s="10">
        <v>44494</v>
      </c>
      <c r="C20031" t="s">
        <v>14220</v>
      </c>
      <c r="E20031" t="s">
        <v>11</v>
      </c>
      <c r="F20031" s="1">
        <v>-20</v>
      </c>
      <c r="I20031" s="13">
        <f t="shared" si="312"/>
        <v>-3332962.5620002653</v>
      </c>
    </row>
    <row r="20032" spans="1:9">
      <c r="A20032" s="10">
        <v>44490</v>
      </c>
      <c r="B20032" s="10">
        <v>44494</v>
      </c>
      <c r="C20032" t="s">
        <v>7</v>
      </c>
      <c r="E20032" t="s">
        <v>11</v>
      </c>
      <c r="F20032" s="1">
        <v>-3.8</v>
      </c>
      <c r="I20032" s="13">
        <f t="shared" si="312"/>
        <v>-3332966.3620002652</v>
      </c>
    </row>
    <row r="20033" spans="1:9">
      <c r="A20033" s="10">
        <v>44497</v>
      </c>
      <c r="B20033" s="10">
        <v>44495</v>
      </c>
      <c r="C20033" t="s">
        <v>60</v>
      </c>
      <c r="D20033" t="s">
        <v>23306</v>
      </c>
      <c r="E20033" t="s">
        <v>23289</v>
      </c>
      <c r="F20033" s="1">
        <v>-10</v>
      </c>
      <c r="I20033" s="13">
        <f t="shared" si="312"/>
        <v>-3332976.3620002652</v>
      </c>
    </row>
    <row r="20034" spans="1:9">
      <c r="A20034" s="10">
        <v>44497</v>
      </c>
      <c r="B20034" s="10">
        <v>44495</v>
      </c>
      <c r="C20034" t="s">
        <v>7</v>
      </c>
      <c r="D20034" t="s">
        <v>23293</v>
      </c>
      <c r="E20034" t="s">
        <v>23289</v>
      </c>
      <c r="F20034" s="1">
        <v>-9.5</v>
      </c>
      <c r="I20034" s="13">
        <f t="shared" si="312"/>
        <v>-3332985.8620002652</v>
      </c>
    </row>
    <row r="20035" spans="1:9">
      <c r="A20035" s="10">
        <v>44497</v>
      </c>
      <c r="B20035" s="10">
        <v>44495</v>
      </c>
      <c r="C20035" t="s">
        <v>105</v>
      </c>
      <c r="D20035" t="s">
        <v>23292</v>
      </c>
      <c r="E20035" t="s">
        <v>23291</v>
      </c>
      <c r="F20035" s="1">
        <v>-0.5</v>
      </c>
      <c r="I20035" s="13">
        <f t="shared" ref="I20035:I20098" si="313">I20034+F20035+G20035</f>
        <v>-3332986.3620002652</v>
      </c>
    </row>
    <row r="20036" spans="1:9">
      <c r="A20036" s="10">
        <v>44497</v>
      </c>
      <c r="B20036" s="10">
        <v>44495</v>
      </c>
      <c r="C20036" t="s">
        <v>60</v>
      </c>
      <c r="D20036" t="s">
        <v>23290</v>
      </c>
      <c r="E20036" t="s">
        <v>23289</v>
      </c>
      <c r="F20036" s="1">
        <v>-10</v>
      </c>
      <c r="I20036" s="13">
        <f t="shared" si="313"/>
        <v>-3332996.3620002652</v>
      </c>
    </row>
    <row r="20037" spans="1:9">
      <c r="A20037" s="10">
        <v>44497</v>
      </c>
      <c r="B20037" s="10">
        <v>44495</v>
      </c>
      <c r="C20037" t="s">
        <v>152</v>
      </c>
      <c r="D20037" t="s">
        <v>23288</v>
      </c>
      <c r="E20037" t="s">
        <v>23287</v>
      </c>
      <c r="F20037" s="1">
        <v>-30</v>
      </c>
      <c r="I20037" s="13">
        <f t="shared" si="313"/>
        <v>-3333026.3620002652</v>
      </c>
    </row>
    <row r="20038" spans="1:9">
      <c r="A20038" s="10">
        <v>44496</v>
      </c>
      <c r="B20038" s="10">
        <v>44495</v>
      </c>
      <c r="C20038" t="s">
        <v>23285</v>
      </c>
      <c r="D20038" t="s">
        <v>23280</v>
      </c>
      <c r="E20038" t="s">
        <v>11939</v>
      </c>
      <c r="F20038" s="1">
        <v>-123750</v>
      </c>
      <c r="I20038" s="13">
        <f t="shared" si="313"/>
        <v>-3456776.3620002652</v>
      </c>
    </row>
    <row r="20039" spans="1:9">
      <c r="A20039" s="10">
        <v>44496</v>
      </c>
      <c r="B20039" s="10">
        <v>44495</v>
      </c>
      <c r="C20039" t="s">
        <v>23284</v>
      </c>
      <c r="D20039" t="s">
        <v>23283</v>
      </c>
      <c r="E20039" t="s">
        <v>11</v>
      </c>
      <c r="F20039" s="1">
        <v>-38369.767999999996</v>
      </c>
      <c r="I20039" s="13">
        <f t="shared" si="313"/>
        <v>-3495146.1300002653</v>
      </c>
    </row>
    <row r="20040" spans="1:9">
      <c r="A20040" s="10">
        <v>44496</v>
      </c>
      <c r="B20040" s="10">
        <v>44495</v>
      </c>
      <c r="C20040" t="s">
        <v>23282</v>
      </c>
      <c r="D20040" t="s">
        <v>23281</v>
      </c>
      <c r="E20040" t="s">
        <v>11</v>
      </c>
      <c r="F20040" s="1">
        <v>-150000</v>
      </c>
      <c r="I20040" s="13">
        <f t="shared" si="313"/>
        <v>-3645146.1300002653</v>
      </c>
    </row>
    <row r="20041" spans="1:9">
      <c r="A20041" s="10">
        <v>44496</v>
      </c>
      <c r="B20041" s="10">
        <v>44495</v>
      </c>
      <c r="C20041" t="s">
        <v>31</v>
      </c>
      <c r="D20041" t="s">
        <v>23280</v>
      </c>
      <c r="E20041" t="s">
        <v>11939</v>
      </c>
      <c r="F20041" s="1">
        <v>-1.7849999999999999</v>
      </c>
      <c r="I20041" s="13">
        <f t="shared" si="313"/>
        <v>-3645147.9150002655</v>
      </c>
    </row>
    <row r="20042" spans="1:9">
      <c r="A20042" s="10">
        <v>44495</v>
      </c>
      <c r="B20042" s="10">
        <v>44495</v>
      </c>
      <c r="C20042" t="s">
        <v>21</v>
      </c>
      <c r="E20042" t="s">
        <v>11</v>
      </c>
      <c r="F20042" s="1">
        <v>-13365</v>
      </c>
      <c r="I20042" s="13">
        <f t="shared" si="313"/>
        <v>-3658512.9150002655</v>
      </c>
    </row>
    <row r="20043" spans="1:9">
      <c r="A20043" s="10">
        <v>44495</v>
      </c>
      <c r="B20043" s="10">
        <v>44495</v>
      </c>
      <c r="C20043" t="s">
        <v>5323</v>
      </c>
      <c r="E20043" t="s">
        <v>11</v>
      </c>
      <c r="F20043" s="1">
        <v>-0.371</v>
      </c>
      <c r="I20043" s="13">
        <f t="shared" si="313"/>
        <v>-3658513.2860002653</v>
      </c>
    </row>
    <row r="20044" spans="1:9">
      <c r="A20044" s="10">
        <v>44495</v>
      </c>
      <c r="B20044" s="10">
        <v>44495</v>
      </c>
      <c r="C20044" t="s">
        <v>5324</v>
      </c>
      <c r="E20044" t="s">
        <v>11</v>
      </c>
      <c r="F20044" s="1">
        <v>-4.6440000000000001</v>
      </c>
      <c r="I20044" s="13">
        <f t="shared" si="313"/>
        <v>-3658517.9300002651</v>
      </c>
    </row>
    <row r="20045" spans="1:9">
      <c r="A20045" s="10">
        <v>44491</v>
      </c>
      <c r="B20045" s="10">
        <v>44495</v>
      </c>
      <c r="C20045" t="s">
        <v>14220</v>
      </c>
      <c r="E20045" t="s">
        <v>11</v>
      </c>
      <c r="F20045" s="1">
        <v>-20</v>
      </c>
      <c r="I20045" s="13">
        <f t="shared" si="313"/>
        <v>-3658537.9300002651</v>
      </c>
    </row>
    <row r="20046" spans="1:9">
      <c r="A20046" s="10">
        <v>44491</v>
      </c>
      <c r="B20046" s="10">
        <v>44495</v>
      </c>
      <c r="C20046" t="s">
        <v>7</v>
      </c>
      <c r="E20046" t="s">
        <v>11</v>
      </c>
      <c r="F20046" s="1">
        <v>-3.8</v>
      </c>
      <c r="I20046" s="13">
        <f t="shared" si="313"/>
        <v>-3658541.7300002649</v>
      </c>
    </row>
    <row r="20047" spans="1:9">
      <c r="A20047" s="10">
        <v>44498</v>
      </c>
      <c r="B20047" s="10">
        <v>44496</v>
      </c>
      <c r="C20047" t="s">
        <v>271</v>
      </c>
      <c r="E20047" t="s">
        <v>11</v>
      </c>
      <c r="G20047" s="1">
        <v>494250</v>
      </c>
      <c r="I20047" s="13">
        <f t="shared" si="313"/>
        <v>-3164291.7300002649</v>
      </c>
    </row>
    <row r="20048" spans="1:9">
      <c r="A20048" s="10">
        <v>44497</v>
      </c>
      <c r="B20048" s="10">
        <v>44496</v>
      </c>
      <c r="C20048" t="s">
        <v>23305</v>
      </c>
      <c r="D20048" t="s">
        <v>18234</v>
      </c>
      <c r="E20048" t="s">
        <v>23301</v>
      </c>
      <c r="F20048" s="1">
        <v>-6880.8159999999998</v>
      </c>
      <c r="I20048" s="13">
        <f t="shared" si="313"/>
        <v>-3171172.5460002651</v>
      </c>
    </row>
    <row r="20049" spans="1:9">
      <c r="A20049" s="10">
        <v>44497</v>
      </c>
      <c r="B20049" s="10">
        <v>44496</v>
      </c>
      <c r="C20049" t="s">
        <v>23304</v>
      </c>
      <c r="D20049" t="s">
        <v>23303</v>
      </c>
      <c r="E20049" t="s">
        <v>23301</v>
      </c>
      <c r="F20049" s="1">
        <v>-76581.100000000006</v>
      </c>
      <c r="I20049" s="13">
        <f t="shared" si="313"/>
        <v>-3247753.6460002651</v>
      </c>
    </row>
    <row r="20050" spans="1:9">
      <c r="A20050" s="10">
        <v>44497</v>
      </c>
      <c r="B20050" s="10">
        <v>44496</v>
      </c>
      <c r="C20050" t="s">
        <v>23302</v>
      </c>
      <c r="D20050" t="s">
        <v>18205</v>
      </c>
      <c r="E20050" t="s">
        <v>23301</v>
      </c>
      <c r="F20050" s="1">
        <v>-90895.721999999994</v>
      </c>
      <c r="I20050" s="13">
        <f t="shared" si="313"/>
        <v>-3338649.3680002652</v>
      </c>
    </row>
    <row r="20051" spans="1:9">
      <c r="A20051" s="10">
        <v>44497</v>
      </c>
      <c r="B20051" s="10">
        <v>44496</v>
      </c>
      <c r="C20051" t="s">
        <v>452</v>
      </c>
      <c r="D20051" t="s">
        <v>5537</v>
      </c>
      <c r="E20051" t="s">
        <v>11</v>
      </c>
      <c r="F20051" s="1">
        <v>-0.59499999999999997</v>
      </c>
      <c r="I20051" s="13">
        <f t="shared" si="313"/>
        <v>-3338649.9630002654</v>
      </c>
    </row>
    <row r="20052" spans="1:9">
      <c r="A20052" s="10">
        <v>44497</v>
      </c>
      <c r="B20052" s="10">
        <v>44496</v>
      </c>
      <c r="C20052" t="s">
        <v>23299</v>
      </c>
      <c r="E20052" t="s">
        <v>5246</v>
      </c>
      <c r="F20052" s="1">
        <v>-27593.004000000001</v>
      </c>
      <c r="I20052" s="13">
        <f t="shared" si="313"/>
        <v>-3366242.9670002656</v>
      </c>
    </row>
    <row r="20053" spans="1:9">
      <c r="A20053" s="10">
        <v>44497</v>
      </c>
      <c r="B20053" s="10">
        <v>44496</v>
      </c>
      <c r="C20053" t="s">
        <v>101</v>
      </c>
      <c r="E20053" t="s">
        <v>11</v>
      </c>
      <c r="F20053" s="1">
        <v>-9.52</v>
      </c>
      <c r="I20053" s="13">
        <f t="shared" si="313"/>
        <v>-3366252.4870002656</v>
      </c>
    </row>
    <row r="20054" spans="1:9">
      <c r="A20054" s="10">
        <v>44497</v>
      </c>
      <c r="B20054" s="10">
        <v>44496</v>
      </c>
      <c r="C20054" t="s">
        <v>23298</v>
      </c>
      <c r="E20054" t="s">
        <v>5246</v>
      </c>
      <c r="F20054" s="1">
        <v>-32945.069000000003</v>
      </c>
      <c r="I20054" s="13">
        <f t="shared" si="313"/>
        <v>-3399197.5560002658</v>
      </c>
    </row>
    <row r="20055" spans="1:9">
      <c r="A20055" s="10">
        <v>44497</v>
      </c>
      <c r="B20055" s="10">
        <v>44496</v>
      </c>
      <c r="C20055" t="s">
        <v>101</v>
      </c>
      <c r="E20055" t="s">
        <v>11</v>
      </c>
      <c r="F20055" s="1">
        <v>-9.52</v>
      </c>
      <c r="I20055" s="13">
        <f t="shared" si="313"/>
        <v>-3399207.0760002658</v>
      </c>
    </row>
    <row r="20056" spans="1:9">
      <c r="A20056" s="10">
        <v>44497</v>
      </c>
      <c r="B20056" s="10">
        <v>44496</v>
      </c>
      <c r="C20056" t="s">
        <v>23297</v>
      </c>
      <c r="D20056" t="s">
        <v>23296</v>
      </c>
      <c r="E20056" t="s">
        <v>3567</v>
      </c>
      <c r="F20056" s="1">
        <v>-15040.748</v>
      </c>
      <c r="I20056" s="13">
        <f t="shared" si="313"/>
        <v>-3414247.8240002659</v>
      </c>
    </row>
    <row r="20057" spans="1:9">
      <c r="A20057" s="10">
        <v>44497</v>
      </c>
      <c r="B20057" s="10">
        <v>44496</v>
      </c>
      <c r="C20057" t="s">
        <v>23295</v>
      </c>
      <c r="E20057" t="s">
        <v>5246</v>
      </c>
      <c r="F20057" s="1">
        <v>-17597.886999999999</v>
      </c>
      <c r="I20057" s="13">
        <f t="shared" si="313"/>
        <v>-3431845.711000266</v>
      </c>
    </row>
    <row r="20058" spans="1:9">
      <c r="A20058" s="10">
        <v>44497</v>
      </c>
      <c r="B20058" s="10">
        <v>44496</v>
      </c>
      <c r="C20058" t="s">
        <v>101</v>
      </c>
      <c r="E20058" t="s">
        <v>11</v>
      </c>
      <c r="F20058" s="1">
        <v>-9.52</v>
      </c>
      <c r="I20058" s="13">
        <f t="shared" si="313"/>
        <v>-3431855.231000266</v>
      </c>
    </row>
    <row r="20059" spans="1:9">
      <c r="A20059" s="10">
        <v>44497</v>
      </c>
      <c r="B20059" s="10">
        <v>44496</v>
      </c>
      <c r="C20059" t="s">
        <v>23294</v>
      </c>
      <c r="E20059" t="s">
        <v>5246</v>
      </c>
      <c r="F20059" s="1">
        <v>-11868.618</v>
      </c>
      <c r="I20059" s="13">
        <f t="shared" si="313"/>
        <v>-3443723.8490002658</v>
      </c>
    </row>
    <row r="20060" spans="1:9">
      <c r="A20060" s="10">
        <v>44497</v>
      </c>
      <c r="B20060" s="10">
        <v>44496</v>
      </c>
      <c r="C20060" t="s">
        <v>101</v>
      </c>
      <c r="E20060" t="s">
        <v>11</v>
      </c>
      <c r="F20060" s="1">
        <v>-9.52</v>
      </c>
      <c r="I20060" s="13">
        <f t="shared" si="313"/>
        <v>-3443733.3690002658</v>
      </c>
    </row>
    <row r="20061" spans="1:9">
      <c r="A20061" s="10">
        <v>44497</v>
      </c>
      <c r="B20061" s="10">
        <v>44496</v>
      </c>
      <c r="C20061" t="s">
        <v>452</v>
      </c>
      <c r="D20061" t="s">
        <v>1803</v>
      </c>
      <c r="E20061" t="s">
        <v>11</v>
      </c>
      <c r="F20061" s="1">
        <v>-0.59499999999999997</v>
      </c>
      <c r="I20061" s="13">
        <f t="shared" si="313"/>
        <v>-3443733.964000266</v>
      </c>
    </row>
    <row r="20062" spans="1:9">
      <c r="A20062" s="10">
        <v>44497</v>
      </c>
      <c r="B20062" s="10">
        <v>44496</v>
      </c>
      <c r="C20062" t="s">
        <v>452</v>
      </c>
      <c r="D20062" t="s">
        <v>1995</v>
      </c>
      <c r="E20062" t="s">
        <v>11</v>
      </c>
      <c r="F20062" s="1">
        <v>-0.59499999999999997</v>
      </c>
      <c r="I20062" s="13">
        <f t="shared" si="313"/>
        <v>-3443734.5590002663</v>
      </c>
    </row>
    <row r="20063" spans="1:9">
      <c r="A20063" s="10">
        <v>44497</v>
      </c>
      <c r="B20063" s="10">
        <v>44496</v>
      </c>
      <c r="C20063" t="s">
        <v>12249</v>
      </c>
      <c r="D20063" t="s">
        <v>23286</v>
      </c>
      <c r="E20063" t="s">
        <v>11</v>
      </c>
      <c r="F20063" s="1">
        <v>-0.59499999999999997</v>
      </c>
      <c r="I20063" s="13">
        <f t="shared" si="313"/>
        <v>-3443735.1540002665</v>
      </c>
    </row>
    <row r="20064" spans="1:9">
      <c r="A20064" s="10">
        <v>44495</v>
      </c>
      <c r="B20064" s="10">
        <v>44496</v>
      </c>
      <c r="C20064" t="s">
        <v>23279</v>
      </c>
      <c r="D20064" t="s">
        <v>5654</v>
      </c>
      <c r="E20064" t="s">
        <v>11</v>
      </c>
      <c r="G20064" s="1">
        <v>2000</v>
      </c>
      <c r="I20064" s="13">
        <f t="shared" si="313"/>
        <v>-3441735.1540002665</v>
      </c>
    </row>
    <row r="20065" spans="1:9">
      <c r="A20065" s="10">
        <v>44495</v>
      </c>
      <c r="B20065" s="10">
        <v>44496</v>
      </c>
      <c r="C20065" t="s">
        <v>15999</v>
      </c>
      <c r="D20065" t="s">
        <v>1851</v>
      </c>
      <c r="E20065" t="s">
        <v>11</v>
      </c>
      <c r="G20065" s="1">
        <v>22000</v>
      </c>
      <c r="I20065" s="13">
        <f t="shared" si="313"/>
        <v>-3419735.1540002665</v>
      </c>
    </row>
    <row r="20066" spans="1:9">
      <c r="A20066" s="10">
        <v>44495</v>
      </c>
      <c r="B20066" s="10">
        <v>44496</v>
      </c>
      <c r="C20066" t="s">
        <v>23275</v>
      </c>
      <c r="D20066" t="s">
        <v>3729</v>
      </c>
      <c r="E20066" t="s">
        <v>11</v>
      </c>
      <c r="G20066" s="1">
        <v>28000</v>
      </c>
      <c r="I20066" s="13">
        <f t="shared" si="313"/>
        <v>-3391735.1540002665</v>
      </c>
    </row>
    <row r="20067" spans="1:9">
      <c r="A20067" s="10">
        <v>44495</v>
      </c>
      <c r="B20067" s="10">
        <v>44496</v>
      </c>
      <c r="C20067" t="s">
        <v>20006</v>
      </c>
      <c r="D20067" t="s">
        <v>2650</v>
      </c>
      <c r="E20067" t="s">
        <v>11</v>
      </c>
      <c r="G20067" s="1">
        <v>10000</v>
      </c>
      <c r="I20067" s="13">
        <f t="shared" si="313"/>
        <v>-3381735.1540002665</v>
      </c>
    </row>
    <row r="20068" spans="1:9">
      <c r="A20068" s="10">
        <v>44495</v>
      </c>
      <c r="B20068" s="10">
        <v>44496</v>
      </c>
      <c r="C20068" t="s">
        <v>15521</v>
      </c>
      <c r="D20068" t="s">
        <v>1884</v>
      </c>
      <c r="E20068" t="s">
        <v>11</v>
      </c>
      <c r="G20068" s="1">
        <v>39000</v>
      </c>
      <c r="I20068" s="13">
        <f t="shared" si="313"/>
        <v>-3342735.1540002665</v>
      </c>
    </row>
    <row r="20069" spans="1:9">
      <c r="A20069" s="10">
        <v>44498</v>
      </c>
      <c r="B20069" s="10">
        <v>44497</v>
      </c>
      <c r="C20069" t="s">
        <v>184</v>
      </c>
      <c r="E20069" t="s">
        <v>11</v>
      </c>
      <c r="F20069" s="1">
        <v>-10</v>
      </c>
      <c r="I20069" s="13">
        <f t="shared" si="313"/>
        <v>-3342745.1540002665</v>
      </c>
    </row>
    <row r="20070" spans="1:9">
      <c r="A20070" s="10">
        <v>44498</v>
      </c>
      <c r="B20070" s="10">
        <v>44497</v>
      </c>
      <c r="C20070" t="s">
        <v>7</v>
      </c>
      <c r="E20070" t="s">
        <v>11</v>
      </c>
      <c r="F20070" s="1">
        <v>-1.9</v>
      </c>
      <c r="I20070" s="13">
        <f t="shared" si="313"/>
        <v>-3342747.0540002664</v>
      </c>
    </row>
    <row r="20071" spans="1:9">
      <c r="A20071" s="10">
        <v>44498</v>
      </c>
      <c r="B20071" s="10">
        <v>44497</v>
      </c>
      <c r="C20071" t="s">
        <v>184</v>
      </c>
      <c r="E20071" t="s">
        <v>11</v>
      </c>
      <c r="F20071" s="1">
        <v>-10</v>
      </c>
      <c r="I20071" s="13">
        <f t="shared" si="313"/>
        <v>-3342757.0540002664</v>
      </c>
    </row>
    <row r="20072" spans="1:9">
      <c r="A20072" s="10">
        <v>44498</v>
      </c>
      <c r="B20072" s="10">
        <v>44497</v>
      </c>
      <c r="C20072" t="s">
        <v>7</v>
      </c>
      <c r="E20072" t="s">
        <v>11</v>
      </c>
      <c r="F20072" s="1">
        <v>-1.9</v>
      </c>
      <c r="I20072" s="13">
        <f t="shared" si="313"/>
        <v>-3342758.9540002663</v>
      </c>
    </row>
    <row r="20073" spans="1:9">
      <c r="A20073" s="10">
        <v>44498</v>
      </c>
      <c r="B20073" s="10">
        <v>44497</v>
      </c>
      <c r="C20073" t="s">
        <v>23309</v>
      </c>
      <c r="D20073" t="s">
        <v>23308</v>
      </c>
      <c r="E20073" t="s">
        <v>18840</v>
      </c>
      <c r="F20073" s="1">
        <v>-77.355000000000004</v>
      </c>
      <c r="I20073" s="13">
        <f t="shared" si="313"/>
        <v>-3342836.3090002663</v>
      </c>
    </row>
    <row r="20074" spans="1:9">
      <c r="A20074" s="10">
        <v>44495</v>
      </c>
      <c r="B20074" s="10">
        <v>44497</v>
      </c>
      <c r="C20074" t="s">
        <v>14220</v>
      </c>
      <c r="E20074" t="s">
        <v>11</v>
      </c>
      <c r="F20074" s="1">
        <v>-20</v>
      </c>
      <c r="I20074" s="13">
        <f t="shared" si="313"/>
        <v>-3342856.3090002663</v>
      </c>
    </row>
    <row r="20075" spans="1:9">
      <c r="A20075" s="10">
        <v>44495</v>
      </c>
      <c r="B20075" s="10">
        <v>44497</v>
      </c>
      <c r="C20075" t="s">
        <v>7</v>
      </c>
      <c r="E20075" t="s">
        <v>11</v>
      </c>
      <c r="F20075" s="1">
        <v>-3.8</v>
      </c>
      <c r="I20075" s="13">
        <f t="shared" si="313"/>
        <v>-3342860.1090002661</v>
      </c>
    </row>
    <row r="20076" spans="1:9">
      <c r="A20076" s="10">
        <v>44501</v>
      </c>
      <c r="B20076" s="10">
        <v>44498</v>
      </c>
      <c r="C20076" t="s">
        <v>23330</v>
      </c>
      <c r="D20076" t="s">
        <v>23329</v>
      </c>
      <c r="E20076" t="s">
        <v>57</v>
      </c>
      <c r="F20076" s="1">
        <v>-165000.76699999999</v>
      </c>
      <c r="I20076" s="13">
        <f t="shared" si="313"/>
        <v>-3507860.8760002661</v>
      </c>
    </row>
    <row r="20077" spans="1:9">
      <c r="A20077" s="10">
        <v>44501</v>
      </c>
      <c r="B20077" s="10">
        <v>44498</v>
      </c>
      <c r="C20077" t="s">
        <v>430</v>
      </c>
      <c r="D20077" t="s">
        <v>23313</v>
      </c>
      <c r="E20077" t="s">
        <v>11</v>
      </c>
      <c r="F20077" s="1">
        <v>-1.19</v>
      </c>
      <c r="I20077" s="13">
        <f t="shared" si="313"/>
        <v>-3507862.066000266</v>
      </c>
    </row>
    <row r="20078" spans="1:9">
      <c r="A20078" s="10">
        <v>44501</v>
      </c>
      <c r="B20078" s="10">
        <v>44498</v>
      </c>
      <c r="C20078" t="s">
        <v>12249</v>
      </c>
      <c r="D20078" t="s">
        <v>23327</v>
      </c>
      <c r="E20078" t="s">
        <v>11</v>
      </c>
      <c r="F20078" s="1">
        <v>-0.59499999999999997</v>
      </c>
      <c r="I20078" s="13">
        <f t="shared" si="313"/>
        <v>-3507862.6610002662</v>
      </c>
    </row>
    <row r="20079" spans="1:9">
      <c r="A20079" s="10">
        <v>44501</v>
      </c>
      <c r="B20079" s="10">
        <v>44498</v>
      </c>
      <c r="C20079" t="s">
        <v>452</v>
      </c>
      <c r="D20079" t="s">
        <v>5470</v>
      </c>
      <c r="E20079" t="s">
        <v>11</v>
      </c>
      <c r="F20079" s="1">
        <v>-0.59499999999999997</v>
      </c>
      <c r="I20079" s="13">
        <f t="shared" si="313"/>
        <v>-3507863.2560002664</v>
      </c>
    </row>
    <row r="20080" spans="1:9">
      <c r="A20080" s="10">
        <v>44501</v>
      </c>
      <c r="B20080" s="10">
        <v>44498</v>
      </c>
      <c r="C20080" t="s">
        <v>23325</v>
      </c>
      <c r="D20080" t="s">
        <v>23324</v>
      </c>
      <c r="E20080" t="s">
        <v>11</v>
      </c>
      <c r="F20080" s="1">
        <v>-21799.097000000002</v>
      </c>
      <c r="I20080" s="13">
        <f t="shared" si="313"/>
        <v>-3529662.3530002665</v>
      </c>
    </row>
    <row r="20081" spans="1:9">
      <c r="A20081" s="10">
        <v>44501</v>
      </c>
      <c r="B20081" s="10">
        <v>44498</v>
      </c>
      <c r="C20081" t="s">
        <v>23323</v>
      </c>
      <c r="D20081" t="s">
        <v>23322</v>
      </c>
      <c r="E20081" t="s">
        <v>11</v>
      </c>
      <c r="F20081" s="1">
        <v>-34257.716</v>
      </c>
      <c r="I20081" s="13">
        <f t="shared" si="313"/>
        <v>-3563920.0690002665</v>
      </c>
    </row>
    <row r="20082" spans="1:9">
      <c r="A20082" s="10">
        <v>44501</v>
      </c>
      <c r="B20082" s="10">
        <v>44498</v>
      </c>
      <c r="C20082" t="s">
        <v>452</v>
      </c>
      <c r="D20082" t="s">
        <v>1689</v>
      </c>
      <c r="E20082" t="s">
        <v>11</v>
      </c>
      <c r="F20082" s="1">
        <v>-0.59499999999999997</v>
      </c>
      <c r="I20082" s="13">
        <f t="shared" si="313"/>
        <v>-3563920.6640002667</v>
      </c>
    </row>
    <row r="20083" spans="1:9">
      <c r="A20083" s="10">
        <v>44501</v>
      </c>
      <c r="B20083" s="10">
        <v>44498</v>
      </c>
      <c r="C20083" t="s">
        <v>452</v>
      </c>
      <c r="D20083" t="s">
        <v>23320</v>
      </c>
      <c r="E20083" t="s">
        <v>11</v>
      </c>
      <c r="F20083" s="1">
        <v>-0.59499999999999997</v>
      </c>
      <c r="I20083" s="13">
        <f t="shared" si="313"/>
        <v>-3563921.2590002669</v>
      </c>
    </row>
    <row r="20084" spans="1:9">
      <c r="A20084" s="10">
        <v>44501</v>
      </c>
      <c r="B20084" s="10">
        <v>44498</v>
      </c>
      <c r="C20084" t="s">
        <v>563</v>
      </c>
      <c r="D20084" t="s">
        <v>23313</v>
      </c>
      <c r="E20084" t="s">
        <v>564</v>
      </c>
      <c r="F20084" s="1">
        <v>-446727.81</v>
      </c>
      <c r="I20084" s="13">
        <f t="shared" si="313"/>
        <v>-4010649.069000267</v>
      </c>
    </row>
    <row r="20085" spans="1:9">
      <c r="A20085" s="10">
        <v>44497</v>
      </c>
      <c r="B20085" s="10">
        <v>44498</v>
      </c>
      <c r="C20085" t="s">
        <v>23307</v>
      </c>
      <c r="D20085" t="s">
        <v>23286</v>
      </c>
      <c r="E20085" t="s">
        <v>11</v>
      </c>
      <c r="G20085" s="1">
        <v>200000</v>
      </c>
      <c r="I20085" s="13">
        <f t="shared" si="313"/>
        <v>-3810649.069000267</v>
      </c>
    </row>
    <row r="20086" spans="1:9">
      <c r="A20086" s="10">
        <v>44497</v>
      </c>
      <c r="B20086" s="10">
        <v>44498</v>
      </c>
      <c r="C20086" t="s">
        <v>23300</v>
      </c>
      <c r="D20086" t="s">
        <v>5537</v>
      </c>
      <c r="E20086" t="s">
        <v>11</v>
      </c>
      <c r="G20086" s="1">
        <v>7000</v>
      </c>
      <c r="I20086" s="13">
        <f t="shared" si="313"/>
        <v>-3803649.069000267</v>
      </c>
    </row>
    <row r="20087" spans="1:9">
      <c r="A20087" s="10">
        <v>44497</v>
      </c>
      <c r="B20087" s="10">
        <v>44498</v>
      </c>
      <c r="C20087" t="s">
        <v>7020</v>
      </c>
      <c r="D20087" t="s">
        <v>1803</v>
      </c>
      <c r="E20087" t="s">
        <v>11</v>
      </c>
      <c r="G20087" s="1">
        <v>24000</v>
      </c>
      <c r="I20087" s="13">
        <f t="shared" si="313"/>
        <v>-3779649.069000267</v>
      </c>
    </row>
    <row r="20088" spans="1:9">
      <c r="A20088" s="10">
        <v>44497</v>
      </c>
      <c r="B20088" s="10">
        <v>44498</v>
      </c>
      <c r="C20088" t="s">
        <v>15713</v>
      </c>
      <c r="D20088" t="s">
        <v>1995</v>
      </c>
      <c r="E20088" t="s">
        <v>11</v>
      </c>
      <c r="G20088" s="1">
        <v>20000</v>
      </c>
      <c r="I20088" s="13">
        <f t="shared" si="313"/>
        <v>-3759649.069000267</v>
      </c>
    </row>
    <row r="20089" spans="1:9">
      <c r="A20089" s="10">
        <v>44502</v>
      </c>
      <c r="B20089" s="10">
        <v>44501</v>
      </c>
      <c r="C20089" t="s">
        <v>23340</v>
      </c>
      <c r="D20089" t="s">
        <v>18327</v>
      </c>
      <c r="E20089" t="s">
        <v>11</v>
      </c>
      <c r="F20089" s="1">
        <v>-6224.4610000000002</v>
      </c>
      <c r="I20089" s="13">
        <f t="shared" si="313"/>
        <v>-3765873.5300002671</v>
      </c>
    </row>
    <row r="20090" spans="1:9">
      <c r="A20090" s="10">
        <v>44502</v>
      </c>
      <c r="B20090" s="10">
        <v>44501</v>
      </c>
      <c r="C20090" t="s">
        <v>23339</v>
      </c>
      <c r="D20090" t="s">
        <v>23338</v>
      </c>
      <c r="E20090" t="s">
        <v>11</v>
      </c>
      <c r="F20090" s="1">
        <v>-10603.210999999999</v>
      </c>
      <c r="I20090" s="13">
        <f t="shared" si="313"/>
        <v>-3776476.7410002672</v>
      </c>
    </row>
    <row r="20091" spans="1:9">
      <c r="A20091" s="10">
        <v>44502</v>
      </c>
      <c r="B20091" s="10">
        <v>44501</v>
      </c>
      <c r="C20091" t="s">
        <v>452</v>
      </c>
      <c r="D20091" t="s">
        <v>4840</v>
      </c>
      <c r="E20091" t="s">
        <v>11</v>
      </c>
      <c r="F20091" s="1">
        <v>-0.59499999999999997</v>
      </c>
      <c r="I20091" s="13">
        <f t="shared" si="313"/>
        <v>-3776477.3360002674</v>
      </c>
    </row>
    <row r="20092" spans="1:9">
      <c r="A20092" s="10">
        <v>44502</v>
      </c>
      <c r="B20092" s="10">
        <v>44501</v>
      </c>
      <c r="C20092" t="s">
        <v>23336</v>
      </c>
      <c r="D20092" t="s">
        <v>18049</v>
      </c>
      <c r="E20092" t="s">
        <v>5616</v>
      </c>
      <c r="F20092" s="1">
        <v>-1294.1400000000001</v>
      </c>
      <c r="I20092" s="13">
        <f t="shared" si="313"/>
        <v>-3777771.4760002675</v>
      </c>
    </row>
    <row r="20093" spans="1:9">
      <c r="A20093" s="10">
        <v>44502</v>
      </c>
      <c r="B20093" s="10">
        <v>44501</v>
      </c>
      <c r="C20093" t="s">
        <v>166</v>
      </c>
      <c r="D20093" t="s">
        <v>23332</v>
      </c>
      <c r="E20093" t="s">
        <v>23331</v>
      </c>
      <c r="F20093" s="1">
        <v>-0.95199999999999996</v>
      </c>
      <c r="I20093" s="13">
        <f t="shared" si="313"/>
        <v>-3777772.4280002676</v>
      </c>
    </row>
    <row r="20094" spans="1:9">
      <c r="A20094" s="10">
        <v>44502</v>
      </c>
      <c r="B20094" s="10">
        <v>44501</v>
      </c>
      <c r="C20094" t="s">
        <v>452</v>
      </c>
      <c r="D20094" t="s">
        <v>1825</v>
      </c>
      <c r="E20094" t="s">
        <v>11</v>
      </c>
      <c r="F20094" s="1">
        <v>-0.59499999999999997</v>
      </c>
      <c r="I20094" s="13">
        <f t="shared" si="313"/>
        <v>-3777773.0230002678</v>
      </c>
    </row>
    <row r="20095" spans="1:9">
      <c r="A20095" s="10">
        <v>44502</v>
      </c>
      <c r="B20095" s="10">
        <v>44501</v>
      </c>
      <c r="C20095" t="s">
        <v>452</v>
      </c>
      <c r="D20095" t="s">
        <v>1885</v>
      </c>
      <c r="E20095" t="s">
        <v>11</v>
      </c>
      <c r="F20095" s="1">
        <v>-0.59499999999999997</v>
      </c>
      <c r="I20095" s="13">
        <f t="shared" si="313"/>
        <v>-3777773.618000268</v>
      </c>
    </row>
    <row r="20096" spans="1:9">
      <c r="A20096" s="10">
        <v>44502</v>
      </c>
      <c r="B20096" s="10">
        <v>44501</v>
      </c>
      <c r="C20096" t="s">
        <v>452</v>
      </c>
      <c r="D20096" t="s">
        <v>5465</v>
      </c>
      <c r="E20096" t="s">
        <v>11</v>
      </c>
      <c r="F20096" s="1">
        <v>-0.59499999999999997</v>
      </c>
      <c r="I20096" s="13">
        <f t="shared" si="313"/>
        <v>-3777774.2130002682</v>
      </c>
    </row>
    <row r="20097" spans="1:9">
      <c r="A20097" s="10">
        <v>44501</v>
      </c>
      <c r="B20097" s="10">
        <v>44501</v>
      </c>
      <c r="C20097" t="s">
        <v>5323</v>
      </c>
      <c r="E20097" t="s">
        <v>11</v>
      </c>
      <c r="F20097" s="1">
        <v>-0.504</v>
      </c>
      <c r="I20097" s="13">
        <f t="shared" si="313"/>
        <v>-3777774.7170002684</v>
      </c>
    </row>
    <row r="20098" spans="1:9">
      <c r="A20098" s="10">
        <v>44501</v>
      </c>
      <c r="B20098" s="10">
        <v>44501</v>
      </c>
      <c r="C20098" t="s">
        <v>5324</v>
      </c>
      <c r="E20098" t="s">
        <v>11</v>
      </c>
      <c r="F20098" s="1">
        <v>-4.2779999999999996</v>
      </c>
      <c r="I20098" s="13">
        <f t="shared" si="313"/>
        <v>-3777778.9950002683</v>
      </c>
    </row>
    <row r="20099" spans="1:9">
      <c r="A20099" s="10">
        <v>44501</v>
      </c>
      <c r="B20099" s="10">
        <v>44501</v>
      </c>
      <c r="C20099" t="s">
        <v>3413</v>
      </c>
      <c r="E20099" t="s">
        <v>11</v>
      </c>
      <c r="F20099" s="1">
        <v>-18138.056</v>
      </c>
      <c r="I20099" s="13">
        <f t="shared" ref="I20099:I20162" si="314">I20098+F20099+G20099</f>
        <v>-3795917.0510002682</v>
      </c>
    </row>
    <row r="20100" spans="1:9">
      <c r="A20100" s="10">
        <v>44501</v>
      </c>
      <c r="B20100" s="10">
        <v>44501</v>
      </c>
      <c r="C20100" t="s">
        <v>5323</v>
      </c>
      <c r="E20100" t="s">
        <v>11</v>
      </c>
      <c r="F20100" s="1">
        <v>-6.7949999999999999</v>
      </c>
      <c r="I20100" s="13">
        <f t="shared" si="314"/>
        <v>-3795923.8460002681</v>
      </c>
    </row>
    <row r="20101" spans="1:9">
      <c r="A20101" s="10">
        <v>44501</v>
      </c>
      <c r="B20101" s="10">
        <v>44501</v>
      </c>
      <c r="C20101" t="s">
        <v>5324</v>
      </c>
      <c r="E20101" t="s">
        <v>11</v>
      </c>
      <c r="F20101" s="1">
        <v>-57.686999999999998</v>
      </c>
      <c r="I20101" s="13">
        <f t="shared" si="314"/>
        <v>-3795981.533000268</v>
      </c>
    </row>
    <row r="20102" spans="1:9">
      <c r="A20102" s="10">
        <v>44501</v>
      </c>
      <c r="B20102" s="10">
        <v>44501</v>
      </c>
      <c r="C20102" t="s">
        <v>3413</v>
      </c>
      <c r="E20102" t="s">
        <v>11</v>
      </c>
      <c r="F20102" s="1">
        <v>-36276.110999999997</v>
      </c>
      <c r="I20102" s="13">
        <f t="shared" si="314"/>
        <v>-3832257.6440002681</v>
      </c>
    </row>
    <row r="20103" spans="1:9">
      <c r="A20103" s="10">
        <v>44501</v>
      </c>
      <c r="B20103" s="10">
        <v>44501</v>
      </c>
      <c r="C20103" t="s">
        <v>21</v>
      </c>
      <c r="E20103" t="s">
        <v>11</v>
      </c>
      <c r="F20103" s="1">
        <v>-208333.33300000001</v>
      </c>
      <c r="I20103" s="13">
        <f t="shared" si="314"/>
        <v>-4040590.9770002682</v>
      </c>
    </row>
    <row r="20104" spans="1:9">
      <c r="A20104" s="10">
        <v>44501</v>
      </c>
      <c r="B20104" s="10">
        <v>44501</v>
      </c>
      <c r="C20104" t="s">
        <v>350</v>
      </c>
      <c r="E20104" t="s">
        <v>11</v>
      </c>
      <c r="F20104" s="1">
        <v>-2.9750000000000001</v>
      </c>
      <c r="I20104" s="13">
        <f t="shared" si="314"/>
        <v>-4040593.9520002683</v>
      </c>
    </row>
    <row r="20105" spans="1:9">
      <c r="A20105" s="10">
        <v>44501</v>
      </c>
      <c r="B20105" s="10">
        <v>44501</v>
      </c>
      <c r="C20105" t="s">
        <v>616</v>
      </c>
      <c r="E20105" t="s">
        <v>11</v>
      </c>
      <c r="F20105" s="1">
        <v>-18.007999999999999</v>
      </c>
      <c r="I20105" s="13">
        <f t="shared" si="314"/>
        <v>-4040611.9600002682</v>
      </c>
    </row>
    <row r="20106" spans="1:9">
      <c r="A20106" s="10">
        <v>44501</v>
      </c>
      <c r="B20106" s="10">
        <v>44501</v>
      </c>
      <c r="C20106" t="s">
        <v>617</v>
      </c>
      <c r="E20106" t="s">
        <v>11</v>
      </c>
      <c r="F20106" s="1">
        <v>-11.9</v>
      </c>
      <c r="I20106" s="13">
        <f t="shared" si="314"/>
        <v>-4040623.8600002681</v>
      </c>
    </row>
    <row r="20107" spans="1:9">
      <c r="A20107" s="10">
        <v>44501</v>
      </c>
      <c r="B20107" s="10">
        <v>44501</v>
      </c>
      <c r="C20107" t="s">
        <v>618</v>
      </c>
      <c r="E20107" t="s">
        <v>11</v>
      </c>
      <c r="F20107" s="1">
        <v>-14.222</v>
      </c>
      <c r="I20107" s="13">
        <f t="shared" si="314"/>
        <v>-4040638.0820002682</v>
      </c>
    </row>
    <row r="20108" spans="1:9">
      <c r="A20108" s="10">
        <v>44501</v>
      </c>
      <c r="B20108" s="10">
        <v>44501</v>
      </c>
      <c r="C20108" t="s">
        <v>578</v>
      </c>
      <c r="E20108" t="s">
        <v>11</v>
      </c>
      <c r="F20108" s="1">
        <v>-49.865000000000002</v>
      </c>
      <c r="I20108" s="13">
        <f t="shared" si="314"/>
        <v>-4040687.9470002684</v>
      </c>
    </row>
    <row r="20109" spans="1:9">
      <c r="A20109" s="10">
        <v>44501</v>
      </c>
      <c r="B20109" s="10">
        <v>44501</v>
      </c>
      <c r="C20109" t="s">
        <v>574</v>
      </c>
      <c r="E20109" t="s">
        <v>11</v>
      </c>
      <c r="F20109" s="1">
        <v>-19.527000000000001</v>
      </c>
      <c r="I20109" s="13">
        <f t="shared" si="314"/>
        <v>-4040707.4740002682</v>
      </c>
    </row>
    <row r="20110" spans="1:9">
      <c r="A20110" s="10">
        <v>44501</v>
      </c>
      <c r="B20110" s="10">
        <v>44501</v>
      </c>
      <c r="C20110" t="s">
        <v>571</v>
      </c>
      <c r="E20110" t="s">
        <v>11</v>
      </c>
      <c r="F20110" s="1">
        <v>-18.385999999999999</v>
      </c>
      <c r="I20110" s="13">
        <f t="shared" si="314"/>
        <v>-4040725.8600002681</v>
      </c>
    </row>
    <row r="20111" spans="1:9">
      <c r="A20111" s="10">
        <v>44501</v>
      </c>
      <c r="B20111" s="10">
        <v>44501</v>
      </c>
      <c r="C20111" t="s">
        <v>577</v>
      </c>
      <c r="E20111" t="s">
        <v>11</v>
      </c>
      <c r="F20111" s="1">
        <v>-62.475000000000001</v>
      </c>
      <c r="I20111" s="13">
        <f t="shared" si="314"/>
        <v>-4040788.3350002682</v>
      </c>
    </row>
    <row r="20112" spans="1:9">
      <c r="A20112" s="10">
        <v>44501</v>
      </c>
      <c r="B20112" s="10">
        <v>44501</v>
      </c>
      <c r="C20112" t="s">
        <v>569</v>
      </c>
      <c r="E20112" t="s">
        <v>11</v>
      </c>
      <c r="F20112" s="1">
        <v>-20.527999999999999</v>
      </c>
      <c r="I20112" s="13">
        <f t="shared" si="314"/>
        <v>-4040808.8630002681</v>
      </c>
    </row>
    <row r="20113" spans="1:9">
      <c r="A20113" s="10">
        <v>44501</v>
      </c>
      <c r="B20113" s="10">
        <v>44501</v>
      </c>
      <c r="C20113" t="s">
        <v>570</v>
      </c>
      <c r="E20113" t="s">
        <v>11</v>
      </c>
      <c r="F20113" s="1">
        <v>-34.451000000000001</v>
      </c>
      <c r="I20113" s="13">
        <f t="shared" si="314"/>
        <v>-4040843.314000268</v>
      </c>
    </row>
    <row r="20114" spans="1:9">
      <c r="A20114" s="10">
        <v>44501</v>
      </c>
      <c r="B20114" s="10">
        <v>44501</v>
      </c>
      <c r="C20114" t="s">
        <v>573</v>
      </c>
      <c r="E20114" t="s">
        <v>11</v>
      </c>
      <c r="F20114" s="1">
        <v>-53.015000000000001</v>
      </c>
      <c r="I20114" s="13">
        <f t="shared" si="314"/>
        <v>-4040896.3290002681</v>
      </c>
    </row>
    <row r="20115" spans="1:9">
      <c r="A20115" s="10">
        <v>44501</v>
      </c>
      <c r="B20115" s="10">
        <v>44501</v>
      </c>
      <c r="C20115" t="s">
        <v>572</v>
      </c>
      <c r="E20115" t="s">
        <v>11</v>
      </c>
      <c r="F20115" s="1">
        <v>-29.899000000000001</v>
      </c>
      <c r="I20115" s="13">
        <f t="shared" si="314"/>
        <v>-4040926.2280002683</v>
      </c>
    </row>
    <row r="20116" spans="1:9">
      <c r="A20116" s="10">
        <v>44501</v>
      </c>
      <c r="B20116" s="10">
        <v>44501</v>
      </c>
      <c r="C20116" t="s">
        <v>23319</v>
      </c>
      <c r="E20116" t="s">
        <v>11</v>
      </c>
      <c r="F20116" s="1">
        <v>-23.856999999999999</v>
      </c>
      <c r="I20116" s="13">
        <f t="shared" si="314"/>
        <v>-4040950.0850002682</v>
      </c>
    </row>
    <row r="20117" spans="1:9">
      <c r="A20117" s="10">
        <v>44501</v>
      </c>
      <c r="B20117" s="10">
        <v>44501</v>
      </c>
      <c r="C20117" t="s">
        <v>23318</v>
      </c>
      <c r="E20117" t="s">
        <v>11</v>
      </c>
      <c r="F20117" s="1">
        <v>-23.856999999999999</v>
      </c>
      <c r="I20117" s="13">
        <f t="shared" si="314"/>
        <v>-4040973.942000268</v>
      </c>
    </row>
    <row r="20118" spans="1:9">
      <c r="A20118" s="10">
        <v>44501</v>
      </c>
      <c r="B20118" s="10">
        <v>44501</v>
      </c>
      <c r="C20118" t="s">
        <v>23317</v>
      </c>
      <c r="E20118" t="s">
        <v>11</v>
      </c>
      <c r="F20118" s="1">
        <v>-23.856999999999999</v>
      </c>
      <c r="I20118" s="13">
        <f t="shared" si="314"/>
        <v>-4040997.7990002679</v>
      </c>
    </row>
    <row r="20119" spans="1:9">
      <c r="A20119" s="10">
        <v>44501</v>
      </c>
      <c r="B20119" s="10">
        <v>44501</v>
      </c>
      <c r="C20119" t="s">
        <v>23316</v>
      </c>
      <c r="E20119" t="s">
        <v>11</v>
      </c>
      <c r="F20119" s="1">
        <v>-23.856999999999999</v>
      </c>
      <c r="I20119" s="13">
        <f t="shared" si="314"/>
        <v>-4041021.6560002677</v>
      </c>
    </row>
    <row r="20120" spans="1:9">
      <c r="A20120" s="10">
        <v>44501</v>
      </c>
      <c r="B20120" s="10">
        <v>44501</v>
      </c>
      <c r="C20120" t="s">
        <v>23315</v>
      </c>
      <c r="E20120" t="s">
        <v>11</v>
      </c>
      <c r="F20120" s="1">
        <v>-23.856999999999999</v>
      </c>
      <c r="I20120" s="13">
        <f t="shared" si="314"/>
        <v>-4041045.5130002676</v>
      </c>
    </row>
    <row r="20121" spans="1:9">
      <c r="A20121" s="10">
        <v>44501</v>
      </c>
      <c r="B20121" s="10">
        <v>44501</v>
      </c>
      <c r="C20121" t="s">
        <v>23314</v>
      </c>
      <c r="E20121" t="s">
        <v>11</v>
      </c>
      <c r="F20121" s="1">
        <v>-23.856999999999999</v>
      </c>
      <c r="I20121" s="13">
        <f t="shared" si="314"/>
        <v>-4041069.3700002674</v>
      </c>
    </row>
    <row r="20122" spans="1:9">
      <c r="A20122" s="10">
        <v>44501</v>
      </c>
      <c r="B20122" s="10">
        <v>44501</v>
      </c>
      <c r="C20122" t="s">
        <v>350</v>
      </c>
      <c r="E20122" t="s">
        <v>11</v>
      </c>
      <c r="F20122" s="1">
        <v>-2.9750000000000001</v>
      </c>
      <c r="I20122" s="13">
        <f t="shared" si="314"/>
        <v>-4041072.3450002675</v>
      </c>
    </row>
    <row r="20123" spans="1:9">
      <c r="A20123" s="10">
        <v>44501</v>
      </c>
      <c r="B20123" s="10">
        <v>44501</v>
      </c>
      <c r="C20123" t="s">
        <v>350</v>
      </c>
      <c r="E20123" t="s">
        <v>11</v>
      </c>
      <c r="F20123" s="1">
        <v>-2.9750000000000001</v>
      </c>
      <c r="I20123" s="13">
        <f t="shared" si="314"/>
        <v>-4041075.3200002676</v>
      </c>
    </row>
    <row r="20124" spans="1:9">
      <c r="A20124" s="10">
        <v>44504</v>
      </c>
      <c r="B20124" s="10">
        <v>44502</v>
      </c>
      <c r="C20124" t="s">
        <v>7</v>
      </c>
      <c r="D20124" t="s">
        <v>23378</v>
      </c>
      <c r="E20124" t="s">
        <v>23361</v>
      </c>
      <c r="F20124" s="1">
        <v>-25.303999999999998</v>
      </c>
      <c r="I20124" s="13">
        <f t="shared" si="314"/>
        <v>-4041100.6240002676</v>
      </c>
    </row>
    <row r="20125" spans="1:9">
      <c r="A20125" s="10">
        <v>44504</v>
      </c>
      <c r="B20125" s="10">
        <v>44502</v>
      </c>
      <c r="C20125" t="s">
        <v>105</v>
      </c>
      <c r="D20125" t="s">
        <v>23377</v>
      </c>
      <c r="E20125" t="s">
        <v>23376</v>
      </c>
      <c r="F20125" s="1">
        <v>-0.5</v>
      </c>
      <c r="I20125" s="13">
        <f t="shared" si="314"/>
        <v>-4041101.1240002676</v>
      </c>
    </row>
    <row r="20126" spans="1:9">
      <c r="A20126" s="10">
        <v>44504</v>
      </c>
      <c r="B20126" s="10">
        <v>44502</v>
      </c>
      <c r="C20126" t="s">
        <v>170</v>
      </c>
      <c r="D20126" t="s">
        <v>23375</v>
      </c>
      <c r="E20126" t="s">
        <v>23374</v>
      </c>
      <c r="F20126" s="1">
        <v>-20</v>
      </c>
      <c r="I20126" s="13">
        <f t="shared" si="314"/>
        <v>-4041121.1240002676</v>
      </c>
    </row>
    <row r="20127" spans="1:9">
      <c r="A20127" s="10">
        <v>44504</v>
      </c>
      <c r="B20127" s="10">
        <v>44502</v>
      </c>
      <c r="C20127" t="s">
        <v>4337</v>
      </c>
      <c r="D20127" t="s">
        <v>23373</v>
      </c>
      <c r="E20127" t="s">
        <v>23372</v>
      </c>
      <c r="F20127" s="1">
        <v>-113.179</v>
      </c>
      <c r="I20127" s="13">
        <f t="shared" si="314"/>
        <v>-4041234.3030002676</v>
      </c>
    </row>
    <row r="20128" spans="1:9">
      <c r="A20128" s="10">
        <v>44504</v>
      </c>
      <c r="B20128" s="10">
        <v>44502</v>
      </c>
      <c r="C20128" t="s">
        <v>33</v>
      </c>
      <c r="D20128" t="s">
        <v>23371</v>
      </c>
      <c r="E20128" t="s">
        <v>23370</v>
      </c>
      <c r="F20128" s="1">
        <v>-56.59</v>
      </c>
      <c r="I20128" s="13">
        <f t="shared" si="314"/>
        <v>-4041290.8930002674</v>
      </c>
    </row>
    <row r="20129" spans="1:9">
      <c r="A20129" s="10">
        <v>44504</v>
      </c>
      <c r="B20129" s="10">
        <v>44502</v>
      </c>
      <c r="C20129" t="s">
        <v>7</v>
      </c>
      <c r="D20129" t="s">
        <v>23367</v>
      </c>
      <c r="E20129" t="s">
        <v>23361</v>
      </c>
      <c r="F20129" s="1">
        <v>-5.7</v>
      </c>
      <c r="I20129" s="13">
        <f t="shared" si="314"/>
        <v>-4041296.5930002676</v>
      </c>
    </row>
    <row r="20130" spans="1:9">
      <c r="A20130" s="10">
        <v>44504</v>
      </c>
      <c r="B20130" s="10">
        <v>44502</v>
      </c>
      <c r="C20130" t="s">
        <v>60</v>
      </c>
      <c r="D20130" t="s">
        <v>23366</v>
      </c>
      <c r="E20130" t="s">
        <v>23361</v>
      </c>
      <c r="F20130" s="1">
        <v>-10</v>
      </c>
      <c r="I20130" s="13">
        <f t="shared" si="314"/>
        <v>-4041306.5930002676</v>
      </c>
    </row>
    <row r="20131" spans="1:9">
      <c r="A20131" s="10">
        <v>44504</v>
      </c>
      <c r="B20131" s="10">
        <v>44502</v>
      </c>
      <c r="C20131" t="s">
        <v>7</v>
      </c>
      <c r="D20131" t="s">
        <v>23365</v>
      </c>
      <c r="E20131" t="s">
        <v>23361</v>
      </c>
      <c r="F20131" s="1">
        <v>-10.752000000000001</v>
      </c>
      <c r="I20131" s="13">
        <f t="shared" si="314"/>
        <v>-4041317.3450002675</v>
      </c>
    </row>
    <row r="20132" spans="1:9">
      <c r="A20132" s="10">
        <v>44504</v>
      </c>
      <c r="B20132" s="10">
        <v>44502</v>
      </c>
      <c r="C20132" t="s">
        <v>60</v>
      </c>
      <c r="D20132" t="s">
        <v>23364</v>
      </c>
      <c r="E20132" t="s">
        <v>23361</v>
      </c>
      <c r="F20132" s="1">
        <v>-10</v>
      </c>
      <c r="I20132" s="13">
        <f t="shared" si="314"/>
        <v>-4041327.3450002675</v>
      </c>
    </row>
    <row r="20133" spans="1:9">
      <c r="A20133" s="10">
        <v>44504</v>
      </c>
      <c r="B20133" s="10">
        <v>44502</v>
      </c>
      <c r="C20133" t="s">
        <v>60</v>
      </c>
      <c r="D20133" t="s">
        <v>23362</v>
      </c>
      <c r="E20133" t="s">
        <v>23361</v>
      </c>
      <c r="F20133" s="1">
        <v>-10</v>
      </c>
      <c r="I20133" s="13">
        <f t="shared" si="314"/>
        <v>-4041337.3450002675</v>
      </c>
    </row>
    <row r="20134" spans="1:9">
      <c r="A20134" s="10">
        <v>44503</v>
      </c>
      <c r="B20134" s="10">
        <v>44502</v>
      </c>
      <c r="C20134" t="s">
        <v>23360</v>
      </c>
      <c r="E20134" t="s">
        <v>100</v>
      </c>
      <c r="F20134" s="1">
        <v>-2080.2869999999998</v>
      </c>
      <c r="I20134" s="13">
        <f t="shared" si="314"/>
        <v>-4043417.6320002675</v>
      </c>
    </row>
    <row r="20135" spans="1:9">
      <c r="A20135" s="10">
        <v>44503</v>
      </c>
      <c r="B20135" s="10">
        <v>44502</v>
      </c>
      <c r="C20135" t="s">
        <v>101</v>
      </c>
      <c r="E20135" t="s">
        <v>11</v>
      </c>
      <c r="F20135" s="1">
        <v>-9.52</v>
      </c>
      <c r="I20135" s="13">
        <f t="shared" si="314"/>
        <v>-4043427.1520002675</v>
      </c>
    </row>
    <row r="20136" spans="1:9">
      <c r="A20136" s="10">
        <v>44503</v>
      </c>
      <c r="B20136" s="10">
        <v>44502</v>
      </c>
      <c r="C20136" t="s">
        <v>452</v>
      </c>
      <c r="D20136" t="s">
        <v>1835</v>
      </c>
      <c r="E20136" t="s">
        <v>11</v>
      </c>
      <c r="F20136" s="1">
        <v>-0.59499999999999997</v>
      </c>
      <c r="I20136" s="13">
        <f t="shared" si="314"/>
        <v>-4043427.7470002677</v>
      </c>
    </row>
    <row r="20137" spans="1:9">
      <c r="A20137" s="10">
        <v>44503</v>
      </c>
      <c r="B20137" s="10">
        <v>44502</v>
      </c>
      <c r="C20137" t="s">
        <v>452</v>
      </c>
      <c r="D20137" t="s">
        <v>23358</v>
      </c>
      <c r="E20137" t="s">
        <v>11</v>
      </c>
      <c r="F20137" s="1">
        <v>-0.59499999999999997</v>
      </c>
      <c r="I20137" s="13">
        <f t="shared" si="314"/>
        <v>-4043428.3420002679</v>
      </c>
    </row>
    <row r="20138" spans="1:9">
      <c r="A20138" s="10">
        <v>44503</v>
      </c>
      <c r="B20138" s="10">
        <v>44502</v>
      </c>
      <c r="C20138" t="s">
        <v>23357</v>
      </c>
      <c r="D20138" t="s">
        <v>23356</v>
      </c>
      <c r="E20138" t="s">
        <v>3567</v>
      </c>
      <c r="F20138" s="1">
        <v>-7283.7359999999999</v>
      </c>
      <c r="I20138" s="13">
        <f t="shared" si="314"/>
        <v>-4050712.078000268</v>
      </c>
    </row>
    <row r="20139" spans="1:9">
      <c r="A20139" s="10">
        <v>44503</v>
      </c>
      <c r="B20139" s="10">
        <v>44502</v>
      </c>
      <c r="C20139" t="s">
        <v>452</v>
      </c>
      <c r="D20139" t="s">
        <v>5535</v>
      </c>
      <c r="E20139" t="s">
        <v>11</v>
      </c>
      <c r="F20139" s="1">
        <v>-0.59499999999999997</v>
      </c>
      <c r="I20139" s="13">
        <f t="shared" si="314"/>
        <v>-4050712.6730002682</v>
      </c>
    </row>
    <row r="20140" spans="1:9">
      <c r="A20140" s="10">
        <v>44503</v>
      </c>
      <c r="B20140" s="10">
        <v>44502</v>
      </c>
      <c r="C20140" t="s">
        <v>184</v>
      </c>
      <c r="E20140" t="s">
        <v>11</v>
      </c>
      <c r="F20140" s="1">
        <v>-10</v>
      </c>
      <c r="I20140" s="13">
        <f t="shared" si="314"/>
        <v>-4050722.6730002682</v>
      </c>
    </row>
    <row r="20141" spans="1:9">
      <c r="A20141" s="10">
        <v>44503</v>
      </c>
      <c r="B20141" s="10">
        <v>44502</v>
      </c>
      <c r="C20141" t="s">
        <v>7</v>
      </c>
      <c r="E20141" t="s">
        <v>11</v>
      </c>
      <c r="F20141" s="1">
        <v>-1.9</v>
      </c>
      <c r="I20141" s="13">
        <f t="shared" si="314"/>
        <v>-4050724.5730002681</v>
      </c>
    </row>
    <row r="20142" spans="1:9">
      <c r="A20142" s="10">
        <v>44503</v>
      </c>
      <c r="B20142" s="10">
        <v>44502</v>
      </c>
      <c r="C20142" t="s">
        <v>12249</v>
      </c>
      <c r="D20142" t="s">
        <v>23353</v>
      </c>
      <c r="E20142" t="s">
        <v>11</v>
      </c>
      <c r="F20142" s="1">
        <v>-0.59499999999999997</v>
      </c>
      <c r="I20142" s="13">
        <f t="shared" si="314"/>
        <v>-4050725.1680002683</v>
      </c>
    </row>
    <row r="20143" spans="1:9">
      <c r="A20143" s="10">
        <v>44503</v>
      </c>
      <c r="B20143" s="10">
        <v>44502</v>
      </c>
      <c r="C20143" t="s">
        <v>23352</v>
      </c>
      <c r="D20143" t="s">
        <v>23351</v>
      </c>
      <c r="E20143" t="s">
        <v>5616</v>
      </c>
      <c r="F20143" s="1">
        <v>-2000</v>
      </c>
      <c r="I20143" s="13">
        <f t="shared" si="314"/>
        <v>-4052725.1680002683</v>
      </c>
    </row>
    <row r="20144" spans="1:9">
      <c r="A20144" s="10">
        <v>44503</v>
      </c>
      <c r="B20144" s="10">
        <v>44502</v>
      </c>
      <c r="C20144" t="s">
        <v>23350</v>
      </c>
      <c r="D20144" t="s">
        <v>23349</v>
      </c>
      <c r="E20144" t="s">
        <v>5616</v>
      </c>
      <c r="F20144" s="1">
        <v>-2000</v>
      </c>
      <c r="I20144" s="13">
        <f t="shared" si="314"/>
        <v>-4054725.1680002683</v>
      </c>
    </row>
    <row r="20145" spans="1:9">
      <c r="A20145" s="10">
        <v>44503</v>
      </c>
      <c r="B20145" s="10">
        <v>44502</v>
      </c>
      <c r="C20145" t="s">
        <v>23348</v>
      </c>
      <c r="D20145" t="s">
        <v>23347</v>
      </c>
      <c r="E20145" t="s">
        <v>5616</v>
      </c>
      <c r="F20145" s="1">
        <v>-862.76</v>
      </c>
      <c r="I20145" s="13">
        <f t="shared" si="314"/>
        <v>-4055587.9280002681</v>
      </c>
    </row>
    <row r="20146" spans="1:9">
      <c r="A20146" s="10">
        <v>44503</v>
      </c>
      <c r="B20146" s="10">
        <v>44502</v>
      </c>
      <c r="C20146" t="s">
        <v>23346</v>
      </c>
      <c r="D20146" t="s">
        <v>23345</v>
      </c>
      <c r="E20146" t="s">
        <v>5616</v>
      </c>
      <c r="F20146" s="1">
        <v>-2000</v>
      </c>
      <c r="I20146" s="13">
        <f t="shared" si="314"/>
        <v>-4057587.9280002681</v>
      </c>
    </row>
    <row r="20147" spans="1:9">
      <c r="A20147" s="10">
        <v>44503</v>
      </c>
      <c r="B20147" s="10">
        <v>44502</v>
      </c>
      <c r="C20147" t="s">
        <v>23344</v>
      </c>
      <c r="D20147" t="s">
        <v>16539</v>
      </c>
      <c r="E20147" t="s">
        <v>5616</v>
      </c>
      <c r="F20147" s="1">
        <v>-2000</v>
      </c>
      <c r="I20147" s="13">
        <f t="shared" si="314"/>
        <v>-4059587.9280002681</v>
      </c>
    </row>
    <row r="20148" spans="1:9">
      <c r="A20148" s="10">
        <v>44503</v>
      </c>
      <c r="B20148" s="10">
        <v>44502</v>
      </c>
      <c r="C20148" t="s">
        <v>23343</v>
      </c>
      <c r="D20148" t="s">
        <v>23342</v>
      </c>
      <c r="E20148" t="s">
        <v>5616</v>
      </c>
      <c r="F20148" s="1">
        <v>-2000</v>
      </c>
      <c r="I20148" s="13">
        <f t="shared" si="314"/>
        <v>-4061587.9280002681</v>
      </c>
    </row>
    <row r="20149" spans="1:9">
      <c r="A20149" s="10">
        <v>44503</v>
      </c>
      <c r="B20149" s="10">
        <v>44502</v>
      </c>
      <c r="C20149" t="s">
        <v>452</v>
      </c>
      <c r="D20149" t="s">
        <v>1947</v>
      </c>
      <c r="E20149" t="s">
        <v>11</v>
      </c>
      <c r="F20149" s="1">
        <v>-0.59499999999999997</v>
      </c>
      <c r="I20149" s="13">
        <f t="shared" si="314"/>
        <v>-4061588.5230002683</v>
      </c>
    </row>
    <row r="20150" spans="1:9">
      <c r="A20150" s="10">
        <v>44503</v>
      </c>
      <c r="B20150" s="10">
        <v>44502</v>
      </c>
      <c r="C20150" t="s">
        <v>23341</v>
      </c>
      <c r="E20150" t="s">
        <v>100</v>
      </c>
      <c r="F20150" s="1">
        <v>-2081.9630000000002</v>
      </c>
      <c r="I20150" s="13">
        <f t="shared" si="314"/>
        <v>-4063670.4860002683</v>
      </c>
    </row>
    <row r="20151" spans="1:9">
      <c r="A20151" s="10">
        <v>44503</v>
      </c>
      <c r="B20151" s="10">
        <v>44502</v>
      </c>
      <c r="C20151" t="s">
        <v>101</v>
      </c>
      <c r="E20151" t="s">
        <v>11</v>
      </c>
      <c r="F20151" s="1">
        <v>-9.52</v>
      </c>
      <c r="I20151" s="13">
        <f t="shared" si="314"/>
        <v>-4063680.0060002683</v>
      </c>
    </row>
    <row r="20152" spans="1:9">
      <c r="A20152" s="10">
        <v>44501</v>
      </c>
      <c r="B20152" s="10">
        <v>44502</v>
      </c>
      <c r="C20152" t="s">
        <v>7735</v>
      </c>
      <c r="E20152" t="s">
        <v>11</v>
      </c>
      <c r="G20152" s="1">
        <v>1000</v>
      </c>
      <c r="I20152" s="13">
        <f t="shared" si="314"/>
        <v>-4062680.0060002683</v>
      </c>
    </row>
    <row r="20153" spans="1:9">
      <c r="A20153" s="10">
        <v>44501</v>
      </c>
      <c r="B20153" s="10">
        <v>44502</v>
      </c>
      <c r="C20153" t="s">
        <v>23328</v>
      </c>
      <c r="D20153" t="s">
        <v>23327</v>
      </c>
      <c r="E20153" t="s">
        <v>11</v>
      </c>
      <c r="G20153" s="1">
        <v>200000</v>
      </c>
      <c r="I20153" s="13">
        <f t="shared" si="314"/>
        <v>-3862680.0060002683</v>
      </c>
    </row>
    <row r="20154" spans="1:9">
      <c r="A20154" s="10">
        <v>44501</v>
      </c>
      <c r="B20154" s="10">
        <v>44502</v>
      </c>
      <c r="C20154" t="s">
        <v>23326</v>
      </c>
      <c r="D20154" t="s">
        <v>5470</v>
      </c>
      <c r="E20154" t="s">
        <v>11</v>
      </c>
      <c r="G20154" s="1">
        <v>26000</v>
      </c>
      <c r="I20154" s="13">
        <f t="shared" si="314"/>
        <v>-3836680.0060002683</v>
      </c>
    </row>
    <row r="20155" spans="1:9">
      <c r="A20155" s="10">
        <v>44501</v>
      </c>
      <c r="B20155" s="10">
        <v>44502</v>
      </c>
      <c r="C20155" t="s">
        <v>18544</v>
      </c>
      <c r="D20155" t="s">
        <v>1689</v>
      </c>
      <c r="E20155" t="s">
        <v>11</v>
      </c>
      <c r="G20155" s="1">
        <v>11000</v>
      </c>
      <c r="I20155" s="13">
        <f t="shared" si="314"/>
        <v>-3825680.0060002683</v>
      </c>
    </row>
    <row r="20156" spans="1:9">
      <c r="A20156" s="10">
        <v>44501</v>
      </c>
      <c r="B20156" s="10">
        <v>44502</v>
      </c>
      <c r="C20156" t="s">
        <v>23321</v>
      </c>
      <c r="D20156" t="s">
        <v>23320</v>
      </c>
      <c r="E20156" t="s">
        <v>11</v>
      </c>
      <c r="G20156" s="1">
        <v>12000</v>
      </c>
      <c r="I20156" s="13">
        <f t="shared" si="314"/>
        <v>-3813680.0060002683</v>
      </c>
    </row>
    <row r="20157" spans="1:9">
      <c r="A20157" s="10">
        <v>44504</v>
      </c>
      <c r="B20157" s="10">
        <v>44503</v>
      </c>
      <c r="C20157" t="s">
        <v>12249</v>
      </c>
      <c r="D20157" t="s">
        <v>23387</v>
      </c>
      <c r="E20157" t="s">
        <v>11</v>
      </c>
      <c r="F20157" s="1">
        <v>-0.59499999999999997</v>
      </c>
      <c r="I20157" s="13">
        <f t="shared" si="314"/>
        <v>-3813680.6010002685</v>
      </c>
    </row>
    <row r="20158" spans="1:9">
      <c r="A20158" s="10">
        <v>44504</v>
      </c>
      <c r="B20158" s="10">
        <v>44503</v>
      </c>
      <c r="C20158" t="s">
        <v>23386</v>
      </c>
      <c r="D20158" t="s">
        <v>23385</v>
      </c>
      <c r="E20158" t="s">
        <v>11</v>
      </c>
      <c r="F20158" s="1">
        <v>-35000</v>
      </c>
      <c r="I20158" s="13">
        <f t="shared" si="314"/>
        <v>-3848680.6010002685</v>
      </c>
    </row>
    <row r="20159" spans="1:9">
      <c r="A20159" s="10">
        <v>44504</v>
      </c>
      <c r="B20159" s="10">
        <v>44503</v>
      </c>
      <c r="C20159" t="s">
        <v>23384</v>
      </c>
      <c r="D20159" t="s">
        <v>23383</v>
      </c>
      <c r="E20159" t="s">
        <v>11</v>
      </c>
      <c r="F20159" s="1">
        <v>-25000</v>
      </c>
      <c r="I20159" s="13">
        <f t="shared" si="314"/>
        <v>-3873680.6010002685</v>
      </c>
    </row>
    <row r="20160" spans="1:9">
      <c r="A20160" s="10">
        <v>44504</v>
      </c>
      <c r="B20160" s="10">
        <v>44503</v>
      </c>
      <c r="C20160" t="s">
        <v>23382</v>
      </c>
      <c r="D20160" t="s">
        <v>23381</v>
      </c>
      <c r="E20160" t="s">
        <v>22961</v>
      </c>
      <c r="F20160" s="1">
        <v>-120000.469</v>
      </c>
      <c r="I20160" s="13">
        <f t="shared" si="314"/>
        <v>-3993681.0700002685</v>
      </c>
    </row>
    <row r="20161" spans="1:9">
      <c r="A20161" s="10">
        <v>44504</v>
      </c>
      <c r="B20161" s="10">
        <v>44503</v>
      </c>
      <c r="C20161" t="s">
        <v>23380</v>
      </c>
      <c r="D20161" t="s">
        <v>23379</v>
      </c>
      <c r="E20161" t="s">
        <v>11</v>
      </c>
      <c r="F20161" s="1">
        <v>-100000</v>
      </c>
      <c r="I20161" s="13">
        <f t="shared" si="314"/>
        <v>-4093681.0700002685</v>
      </c>
    </row>
    <row r="20162" spans="1:9">
      <c r="A20162" s="10">
        <v>44504</v>
      </c>
      <c r="B20162" s="10">
        <v>44503</v>
      </c>
      <c r="C20162" t="s">
        <v>452</v>
      </c>
      <c r="D20162" t="s">
        <v>1908</v>
      </c>
      <c r="E20162" t="s">
        <v>11</v>
      </c>
      <c r="F20162" s="1">
        <v>-0.59499999999999997</v>
      </c>
      <c r="I20162" s="13">
        <f t="shared" si="314"/>
        <v>-4093681.6650002687</v>
      </c>
    </row>
    <row r="20163" spans="1:9">
      <c r="A20163" s="10">
        <v>44504</v>
      </c>
      <c r="B20163" s="10">
        <v>44503</v>
      </c>
      <c r="C20163" t="s">
        <v>23369</v>
      </c>
      <c r="D20163" t="s">
        <v>23368</v>
      </c>
      <c r="E20163" t="s">
        <v>11</v>
      </c>
      <c r="F20163" s="1">
        <v>-18508.911</v>
      </c>
      <c r="I20163" s="13">
        <f t="shared" ref="I20163:I20223" si="315">I20162+F20163+G20163</f>
        <v>-4112190.5760002686</v>
      </c>
    </row>
    <row r="20164" spans="1:9">
      <c r="A20164" s="10">
        <v>44504</v>
      </c>
      <c r="B20164" s="10">
        <v>44503</v>
      </c>
      <c r="C20164" t="s">
        <v>452</v>
      </c>
      <c r="D20164" t="s">
        <v>7821</v>
      </c>
      <c r="E20164" t="s">
        <v>11</v>
      </c>
      <c r="F20164" s="1">
        <v>-0.59499999999999997</v>
      </c>
      <c r="I20164" s="13">
        <f t="shared" si="315"/>
        <v>-4112191.1710002688</v>
      </c>
    </row>
    <row r="20165" spans="1:9">
      <c r="A20165" s="10">
        <v>44502</v>
      </c>
      <c r="B20165" s="10">
        <v>44503</v>
      </c>
      <c r="C20165" t="s">
        <v>23337</v>
      </c>
      <c r="D20165" t="s">
        <v>4840</v>
      </c>
      <c r="E20165" t="s">
        <v>11</v>
      </c>
      <c r="G20165" s="1">
        <v>14000</v>
      </c>
      <c r="I20165" s="13">
        <f t="shared" si="315"/>
        <v>-4098191.1710002688</v>
      </c>
    </row>
    <row r="20166" spans="1:9">
      <c r="A20166" s="10">
        <v>44502</v>
      </c>
      <c r="B20166" s="10">
        <v>44503</v>
      </c>
      <c r="C20166" t="s">
        <v>23335</v>
      </c>
      <c r="D20166" t="s">
        <v>5465</v>
      </c>
      <c r="E20166" t="s">
        <v>11</v>
      </c>
      <c r="G20166" s="1">
        <v>1500</v>
      </c>
      <c r="I20166" s="13">
        <f t="shared" si="315"/>
        <v>-4096691.1710002688</v>
      </c>
    </row>
    <row r="20167" spans="1:9">
      <c r="A20167" s="10">
        <v>44502</v>
      </c>
      <c r="B20167" s="10">
        <v>44503</v>
      </c>
      <c r="C20167" t="s">
        <v>23334</v>
      </c>
      <c r="D20167" t="s">
        <v>1825</v>
      </c>
      <c r="E20167" t="s">
        <v>11</v>
      </c>
      <c r="G20167" s="1">
        <v>8000</v>
      </c>
      <c r="I20167" s="13">
        <f t="shared" si="315"/>
        <v>-4088691.1710002688</v>
      </c>
    </row>
    <row r="20168" spans="1:9">
      <c r="A20168" s="10">
        <v>44502</v>
      </c>
      <c r="B20168" s="10">
        <v>44503</v>
      </c>
      <c r="C20168" t="s">
        <v>21452</v>
      </c>
      <c r="D20168" t="s">
        <v>1885</v>
      </c>
      <c r="E20168" t="s">
        <v>11</v>
      </c>
      <c r="G20168" s="1">
        <v>49000</v>
      </c>
      <c r="I20168" s="13">
        <f t="shared" si="315"/>
        <v>-4039691.1710002688</v>
      </c>
    </row>
    <row r="20169" spans="1:9">
      <c r="A20169" s="10">
        <v>44502</v>
      </c>
      <c r="B20169" s="10">
        <v>44503</v>
      </c>
      <c r="C20169" t="s">
        <v>23333</v>
      </c>
      <c r="D20169" t="s">
        <v>23332</v>
      </c>
      <c r="E20169" t="s">
        <v>23331</v>
      </c>
      <c r="G20169" s="1">
        <v>1827.692</v>
      </c>
      <c r="I20169" s="13">
        <f t="shared" si="315"/>
        <v>-4037863.479000269</v>
      </c>
    </row>
    <row r="20170" spans="1:9">
      <c r="A20170" s="10">
        <v>44505</v>
      </c>
      <c r="B20170" s="10">
        <v>44504</v>
      </c>
      <c r="C20170" t="s">
        <v>452</v>
      </c>
      <c r="D20170" t="s">
        <v>5624</v>
      </c>
      <c r="E20170" t="s">
        <v>11</v>
      </c>
      <c r="F20170" s="1">
        <v>-0.59499999999999997</v>
      </c>
      <c r="I20170" s="13">
        <f t="shared" si="315"/>
        <v>-4037864.0740002692</v>
      </c>
    </row>
    <row r="20171" spans="1:9">
      <c r="A20171" s="10">
        <v>44505</v>
      </c>
      <c r="B20171" s="10">
        <v>44504</v>
      </c>
      <c r="C20171" t="s">
        <v>23402</v>
      </c>
      <c r="D20171" t="s">
        <v>23401</v>
      </c>
      <c r="E20171" t="s">
        <v>181</v>
      </c>
      <c r="F20171" s="1">
        <v>-257.05500000000001</v>
      </c>
      <c r="I20171" s="13">
        <f t="shared" si="315"/>
        <v>-4038121.1290002693</v>
      </c>
    </row>
    <row r="20172" spans="1:9">
      <c r="A20172" s="10">
        <v>44505</v>
      </c>
      <c r="B20172" s="10">
        <v>44504</v>
      </c>
      <c r="C20172" t="s">
        <v>23400</v>
      </c>
      <c r="D20172" t="s">
        <v>23399</v>
      </c>
      <c r="E20172" t="s">
        <v>181</v>
      </c>
      <c r="F20172" s="1">
        <v>-171.37</v>
      </c>
      <c r="I20172" s="13">
        <f t="shared" si="315"/>
        <v>-4038292.4990002695</v>
      </c>
    </row>
    <row r="20173" spans="1:9">
      <c r="A20173" s="10">
        <v>44505</v>
      </c>
      <c r="B20173" s="10">
        <v>44504</v>
      </c>
      <c r="C20173" t="s">
        <v>23398</v>
      </c>
      <c r="D20173" t="s">
        <v>23391</v>
      </c>
      <c r="E20173" t="s">
        <v>541</v>
      </c>
      <c r="F20173" s="1">
        <v>-4784.1549999999997</v>
      </c>
      <c r="I20173" s="13">
        <f t="shared" si="315"/>
        <v>-4043076.6540002692</v>
      </c>
    </row>
    <row r="20174" spans="1:9">
      <c r="A20174" s="10">
        <v>44505</v>
      </c>
      <c r="B20174" s="10">
        <v>44504</v>
      </c>
      <c r="C20174" t="s">
        <v>23397</v>
      </c>
      <c r="D20174" t="s">
        <v>23396</v>
      </c>
      <c r="E20174" t="s">
        <v>10141</v>
      </c>
      <c r="F20174" s="1">
        <v>-536.1</v>
      </c>
      <c r="I20174" s="13">
        <f t="shared" si="315"/>
        <v>-4043612.7540002693</v>
      </c>
    </row>
    <row r="20175" spans="1:9">
      <c r="A20175" s="10">
        <v>44505</v>
      </c>
      <c r="B20175" s="10">
        <v>44504</v>
      </c>
      <c r="C20175" t="s">
        <v>23395</v>
      </c>
      <c r="D20175" t="s">
        <v>23394</v>
      </c>
      <c r="E20175" t="s">
        <v>234</v>
      </c>
      <c r="F20175" s="1">
        <v>-9000.6</v>
      </c>
      <c r="I20175" s="13">
        <f t="shared" si="315"/>
        <v>-4052613.3540002694</v>
      </c>
    </row>
    <row r="20176" spans="1:9">
      <c r="A20176" s="10">
        <v>44505</v>
      </c>
      <c r="B20176" s="10">
        <v>44504</v>
      </c>
      <c r="C20176" t="s">
        <v>452</v>
      </c>
      <c r="D20176" t="s">
        <v>3414</v>
      </c>
      <c r="E20176" t="s">
        <v>11</v>
      </c>
      <c r="F20176" s="1">
        <v>-0.59499999999999997</v>
      </c>
      <c r="I20176" s="13">
        <f t="shared" si="315"/>
        <v>-4052613.9490002696</v>
      </c>
    </row>
    <row r="20177" spans="1:9">
      <c r="A20177" s="10">
        <v>44505</v>
      </c>
      <c r="B20177" s="10">
        <v>44504</v>
      </c>
      <c r="C20177" t="s">
        <v>12249</v>
      </c>
      <c r="D20177" t="s">
        <v>23389</v>
      </c>
      <c r="E20177" t="s">
        <v>11</v>
      </c>
      <c r="F20177" s="1">
        <v>-0.59499999999999997</v>
      </c>
      <c r="I20177" s="13">
        <f t="shared" si="315"/>
        <v>-4052614.5440002698</v>
      </c>
    </row>
    <row r="20178" spans="1:9">
      <c r="A20178" s="10">
        <v>44505</v>
      </c>
      <c r="B20178" s="10">
        <v>44504</v>
      </c>
      <c r="C20178" t="s">
        <v>31</v>
      </c>
      <c r="D20178" t="s">
        <v>23391</v>
      </c>
      <c r="E20178" t="s">
        <v>541</v>
      </c>
      <c r="F20178" s="1">
        <v>-1.7849999999999999</v>
      </c>
      <c r="I20178" s="13">
        <f t="shared" si="315"/>
        <v>-4052616.32900027</v>
      </c>
    </row>
    <row r="20179" spans="1:9">
      <c r="A20179" s="10">
        <v>44503</v>
      </c>
      <c r="B20179" s="10">
        <v>44504</v>
      </c>
      <c r="C20179" t="s">
        <v>7058</v>
      </c>
      <c r="D20179" t="s">
        <v>1835</v>
      </c>
      <c r="E20179" t="s">
        <v>11</v>
      </c>
      <c r="G20179" s="1">
        <v>1000</v>
      </c>
      <c r="I20179" s="13">
        <f t="shared" si="315"/>
        <v>-4051616.32900027</v>
      </c>
    </row>
    <row r="20180" spans="1:9">
      <c r="A20180" s="10">
        <v>44503</v>
      </c>
      <c r="B20180" s="10">
        <v>44504</v>
      </c>
      <c r="C20180" t="s">
        <v>23359</v>
      </c>
      <c r="D20180" t="s">
        <v>23358</v>
      </c>
      <c r="E20180" t="s">
        <v>11</v>
      </c>
      <c r="G20180" s="1">
        <v>2000</v>
      </c>
      <c r="I20180" s="13">
        <f t="shared" si="315"/>
        <v>-4049616.32900027</v>
      </c>
    </row>
    <row r="20181" spans="1:9">
      <c r="A20181" s="10">
        <v>44503</v>
      </c>
      <c r="B20181" s="10">
        <v>44504</v>
      </c>
      <c r="C20181" t="s">
        <v>23355</v>
      </c>
      <c r="D20181" t="s">
        <v>5535</v>
      </c>
      <c r="E20181" t="s">
        <v>11</v>
      </c>
      <c r="G20181" s="1">
        <v>19000</v>
      </c>
      <c r="I20181" s="13">
        <f t="shared" si="315"/>
        <v>-4030616.32900027</v>
      </c>
    </row>
    <row r="20182" spans="1:9">
      <c r="A20182" s="10">
        <v>44503</v>
      </c>
      <c r="B20182" s="10">
        <v>44504</v>
      </c>
      <c r="C20182" t="s">
        <v>23354</v>
      </c>
      <c r="D20182" t="s">
        <v>23353</v>
      </c>
      <c r="E20182" t="s">
        <v>11</v>
      </c>
      <c r="G20182" s="1">
        <v>300000</v>
      </c>
      <c r="I20182" s="13">
        <f t="shared" si="315"/>
        <v>-3730616.32900027</v>
      </c>
    </row>
    <row r="20183" spans="1:9">
      <c r="A20183" s="10">
        <v>44503</v>
      </c>
      <c r="B20183" s="10">
        <v>44504</v>
      </c>
      <c r="C20183" t="s">
        <v>15874</v>
      </c>
      <c r="D20183" t="s">
        <v>1947</v>
      </c>
      <c r="E20183" t="s">
        <v>11</v>
      </c>
      <c r="G20183" s="1">
        <v>13000</v>
      </c>
      <c r="I20183" s="13">
        <f t="shared" si="315"/>
        <v>-3717616.32900027</v>
      </c>
    </row>
    <row r="20184" spans="1:9">
      <c r="A20184" s="10">
        <v>44510</v>
      </c>
      <c r="B20184" s="10">
        <v>44505</v>
      </c>
      <c r="C20184" t="s">
        <v>105</v>
      </c>
      <c r="D20184" t="s">
        <v>23449</v>
      </c>
      <c r="E20184" t="s">
        <v>23448</v>
      </c>
      <c r="F20184" s="1">
        <v>-0.5</v>
      </c>
      <c r="I20184" s="13">
        <f t="shared" si="315"/>
        <v>-3717616.82900027</v>
      </c>
    </row>
    <row r="20185" spans="1:9">
      <c r="A20185" s="10">
        <v>44510</v>
      </c>
      <c r="B20185" s="10">
        <v>44505</v>
      </c>
      <c r="C20185" t="s">
        <v>105</v>
      </c>
      <c r="D20185" t="s">
        <v>23446</v>
      </c>
      <c r="E20185" t="s">
        <v>23445</v>
      </c>
      <c r="F20185" s="1">
        <v>-0.5</v>
      </c>
      <c r="I20185" s="13">
        <f t="shared" si="315"/>
        <v>-3717617.32900027</v>
      </c>
    </row>
    <row r="20186" spans="1:9">
      <c r="A20186" s="10">
        <v>44510</v>
      </c>
      <c r="B20186" s="10">
        <v>44505</v>
      </c>
      <c r="C20186" t="s">
        <v>7</v>
      </c>
      <c r="D20186" t="s">
        <v>23440</v>
      </c>
      <c r="E20186" t="s">
        <v>23435</v>
      </c>
      <c r="F20186" s="1">
        <v>-7.6</v>
      </c>
      <c r="I20186" s="13">
        <f t="shared" si="315"/>
        <v>-3717624.9290002701</v>
      </c>
    </row>
    <row r="20187" spans="1:9">
      <c r="A20187" s="10">
        <v>44510</v>
      </c>
      <c r="B20187" s="10">
        <v>44505</v>
      </c>
      <c r="C20187" t="s">
        <v>7</v>
      </c>
      <c r="D20187" t="s">
        <v>23439</v>
      </c>
      <c r="E20187" t="s">
        <v>23437</v>
      </c>
      <c r="F20187" s="1">
        <v>-7.6</v>
      </c>
      <c r="I20187" s="13">
        <f t="shared" si="315"/>
        <v>-3717632.5290002702</v>
      </c>
    </row>
    <row r="20188" spans="1:9">
      <c r="A20188" s="10">
        <v>44510</v>
      </c>
      <c r="B20188" s="10">
        <v>44505</v>
      </c>
      <c r="C20188" t="s">
        <v>60</v>
      </c>
      <c r="D20188" t="s">
        <v>23438</v>
      </c>
      <c r="E20188" t="s">
        <v>23437</v>
      </c>
      <c r="F20188" s="1">
        <v>-10</v>
      </c>
      <c r="I20188" s="13">
        <f t="shared" si="315"/>
        <v>-3717642.5290002702</v>
      </c>
    </row>
    <row r="20189" spans="1:9">
      <c r="A20189" s="10">
        <v>44510</v>
      </c>
      <c r="B20189" s="10">
        <v>44505</v>
      </c>
      <c r="C20189" t="s">
        <v>60</v>
      </c>
      <c r="D20189" t="s">
        <v>23436</v>
      </c>
      <c r="E20189" t="s">
        <v>23435</v>
      </c>
      <c r="F20189" s="1">
        <v>-10</v>
      </c>
      <c r="I20189" s="13">
        <f t="shared" si="315"/>
        <v>-3717652.5290002702</v>
      </c>
    </row>
    <row r="20190" spans="1:9">
      <c r="A20190" s="10">
        <v>44510</v>
      </c>
      <c r="B20190" s="10">
        <v>44505</v>
      </c>
      <c r="C20190" t="s">
        <v>96</v>
      </c>
      <c r="D20190" t="s">
        <v>23434</v>
      </c>
      <c r="E20190" t="s">
        <v>23433</v>
      </c>
      <c r="F20190" s="1">
        <v>-30</v>
      </c>
      <c r="I20190" s="13">
        <f t="shared" si="315"/>
        <v>-3717682.5290002702</v>
      </c>
    </row>
    <row r="20191" spans="1:9">
      <c r="A20191" s="10">
        <v>44510</v>
      </c>
      <c r="B20191" s="10">
        <v>44505</v>
      </c>
      <c r="C20191" t="s">
        <v>96</v>
      </c>
      <c r="D20191" t="s">
        <v>23428</v>
      </c>
      <c r="E20191" t="s">
        <v>23427</v>
      </c>
      <c r="F20191" s="1">
        <v>-30</v>
      </c>
      <c r="I20191" s="13">
        <f t="shared" si="315"/>
        <v>-3717712.5290002702</v>
      </c>
    </row>
    <row r="20192" spans="1:9">
      <c r="A20192" s="10">
        <v>44508</v>
      </c>
      <c r="B20192" s="10">
        <v>44505</v>
      </c>
      <c r="C20192" t="s">
        <v>23408</v>
      </c>
      <c r="D20192" t="s">
        <v>23407</v>
      </c>
      <c r="E20192" t="s">
        <v>11</v>
      </c>
      <c r="F20192" s="1">
        <v>-19505.259999999998</v>
      </c>
      <c r="I20192" s="13">
        <f t="shared" si="315"/>
        <v>-3737217.78900027</v>
      </c>
    </row>
    <row r="20193" spans="1:9">
      <c r="A20193" s="10">
        <v>44508</v>
      </c>
      <c r="B20193" s="10">
        <v>44505</v>
      </c>
      <c r="C20193" t="s">
        <v>23406</v>
      </c>
      <c r="D20193" t="s">
        <v>23405</v>
      </c>
      <c r="E20193" t="s">
        <v>11</v>
      </c>
      <c r="F20193" s="1">
        <v>-8132.17</v>
      </c>
      <c r="I20193" s="13">
        <f t="shared" si="315"/>
        <v>-3745349.9590002699</v>
      </c>
    </row>
    <row r="20194" spans="1:9">
      <c r="A20194" s="10">
        <v>44508</v>
      </c>
      <c r="B20194" s="10">
        <v>44505</v>
      </c>
      <c r="C20194" t="s">
        <v>23404</v>
      </c>
      <c r="D20194" t="s">
        <v>23403</v>
      </c>
      <c r="E20194" t="s">
        <v>10054</v>
      </c>
      <c r="F20194" s="1">
        <v>-5059.3879999999999</v>
      </c>
      <c r="I20194" s="13">
        <f t="shared" si="315"/>
        <v>-3750409.3470002697</v>
      </c>
    </row>
    <row r="20195" spans="1:9">
      <c r="A20195" s="10">
        <v>44504</v>
      </c>
      <c r="B20195" s="10">
        <v>44505</v>
      </c>
      <c r="C20195" t="s">
        <v>23388</v>
      </c>
      <c r="D20195" t="s">
        <v>23387</v>
      </c>
      <c r="E20195" t="s">
        <v>11</v>
      </c>
      <c r="G20195" s="1">
        <v>250000</v>
      </c>
      <c r="I20195" s="13">
        <f t="shared" si="315"/>
        <v>-3500409.3470002697</v>
      </c>
    </row>
    <row r="20196" spans="1:9">
      <c r="A20196" s="10">
        <v>44504</v>
      </c>
      <c r="B20196" s="10">
        <v>44505</v>
      </c>
      <c r="C20196" t="s">
        <v>15922</v>
      </c>
      <c r="D20196" t="s">
        <v>1908</v>
      </c>
      <c r="E20196" t="s">
        <v>11</v>
      </c>
      <c r="G20196" s="1">
        <v>37000</v>
      </c>
      <c r="I20196" s="13">
        <f t="shared" si="315"/>
        <v>-3463409.3470002697</v>
      </c>
    </row>
    <row r="20197" spans="1:9">
      <c r="A20197" s="10">
        <v>44504</v>
      </c>
      <c r="B20197" s="10">
        <v>44505</v>
      </c>
      <c r="C20197" t="s">
        <v>23363</v>
      </c>
      <c r="D20197" t="s">
        <v>7821</v>
      </c>
      <c r="E20197" t="s">
        <v>11</v>
      </c>
      <c r="G20197" s="1">
        <v>13000</v>
      </c>
      <c r="I20197" s="13">
        <f t="shared" si="315"/>
        <v>-3450409.3470002697</v>
      </c>
    </row>
    <row r="20198" spans="1:9">
      <c r="A20198" s="10">
        <v>44510</v>
      </c>
      <c r="B20198" s="10">
        <v>44508</v>
      </c>
      <c r="C20198" t="s">
        <v>7</v>
      </c>
      <c r="D20198" t="s">
        <v>23447</v>
      </c>
      <c r="E20198" t="s">
        <v>23423</v>
      </c>
      <c r="F20198" s="1">
        <v>-9.5</v>
      </c>
      <c r="I20198" s="13">
        <f t="shared" si="315"/>
        <v>-3450418.8470002697</v>
      </c>
    </row>
    <row r="20199" spans="1:9">
      <c r="A20199" s="10">
        <v>44510</v>
      </c>
      <c r="B20199" s="10">
        <v>44508</v>
      </c>
      <c r="C20199" t="s">
        <v>152</v>
      </c>
      <c r="D20199" t="s">
        <v>23444</v>
      </c>
      <c r="E20199" t="s">
        <v>23443</v>
      </c>
      <c r="F20199" s="1">
        <v>-30</v>
      </c>
      <c r="I20199" s="13">
        <f t="shared" si="315"/>
        <v>-3450448.8470002697</v>
      </c>
    </row>
    <row r="20200" spans="1:9">
      <c r="A20200" s="10">
        <v>44510</v>
      </c>
      <c r="B20200" s="10">
        <v>44508</v>
      </c>
      <c r="C20200" t="s">
        <v>60</v>
      </c>
      <c r="D20200" t="s">
        <v>23441</v>
      </c>
      <c r="E20200" t="s">
        <v>23423</v>
      </c>
      <c r="F20200" s="1">
        <v>-10</v>
      </c>
      <c r="I20200" s="13">
        <f t="shared" si="315"/>
        <v>-3450458.8470002697</v>
      </c>
    </row>
    <row r="20201" spans="1:9">
      <c r="A20201" s="10">
        <v>44510</v>
      </c>
      <c r="B20201" s="10">
        <v>44508</v>
      </c>
      <c r="C20201" t="s">
        <v>60</v>
      </c>
      <c r="D20201" t="s">
        <v>23424</v>
      </c>
      <c r="E20201" t="s">
        <v>23423</v>
      </c>
      <c r="F20201" s="1">
        <v>-10</v>
      </c>
      <c r="I20201" s="13">
        <f t="shared" si="315"/>
        <v>-3450468.8470002697</v>
      </c>
    </row>
    <row r="20202" spans="1:9">
      <c r="A20202" s="10">
        <v>44510</v>
      </c>
      <c r="B20202" s="10">
        <v>44508</v>
      </c>
      <c r="C20202" t="s">
        <v>105</v>
      </c>
      <c r="D20202" t="s">
        <v>23421</v>
      </c>
      <c r="E20202" t="s">
        <v>23420</v>
      </c>
      <c r="F20202" s="1">
        <v>-0.5</v>
      </c>
      <c r="I20202" s="13">
        <f t="shared" si="315"/>
        <v>-3450469.3470002697</v>
      </c>
    </row>
    <row r="20203" spans="1:9">
      <c r="A20203" s="10">
        <v>44509</v>
      </c>
      <c r="B20203" s="10">
        <v>44508</v>
      </c>
      <c r="C20203" t="s">
        <v>23415</v>
      </c>
      <c r="D20203" t="s">
        <v>23414</v>
      </c>
      <c r="E20203" t="s">
        <v>3567</v>
      </c>
      <c r="F20203" s="1">
        <v>-1764.8710000000001</v>
      </c>
      <c r="I20203" s="13">
        <f t="shared" si="315"/>
        <v>-3452234.2180002695</v>
      </c>
    </row>
    <row r="20204" spans="1:9">
      <c r="A20204" s="10">
        <v>44509</v>
      </c>
      <c r="B20204" s="10">
        <v>44508</v>
      </c>
      <c r="C20204" t="s">
        <v>23413</v>
      </c>
      <c r="D20204" t="s">
        <v>23412</v>
      </c>
      <c r="E20204" t="s">
        <v>11</v>
      </c>
      <c r="F20204" s="1">
        <v>-9024.3449999999993</v>
      </c>
      <c r="I20204" s="13">
        <f t="shared" si="315"/>
        <v>-3461258.5630002697</v>
      </c>
    </row>
    <row r="20205" spans="1:9">
      <c r="A20205" s="10">
        <v>44509</v>
      </c>
      <c r="B20205" s="10">
        <v>44508</v>
      </c>
      <c r="C20205" t="s">
        <v>452</v>
      </c>
      <c r="D20205" t="s">
        <v>1801</v>
      </c>
      <c r="E20205" t="s">
        <v>11</v>
      </c>
      <c r="F20205" s="1">
        <v>-0.59499999999999997</v>
      </c>
      <c r="I20205" s="13">
        <f t="shared" si="315"/>
        <v>-3461259.1580002699</v>
      </c>
    </row>
    <row r="20206" spans="1:9">
      <c r="A20206" s="10">
        <v>44509</v>
      </c>
      <c r="B20206" s="10">
        <v>44508</v>
      </c>
      <c r="C20206" t="s">
        <v>12249</v>
      </c>
      <c r="D20206" t="s">
        <v>23409</v>
      </c>
      <c r="E20206" t="s">
        <v>11</v>
      </c>
      <c r="F20206" s="1">
        <v>-0.59499999999999997</v>
      </c>
      <c r="I20206" s="13">
        <f t="shared" si="315"/>
        <v>-3461259.7530002701</v>
      </c>
    </row>
    <row r="20207" spans="1:9">
      <c r="A20207" s="10">
        <v>44509</v>
      </c>
      <c r="B20207" s="10">
        <v>44508</v>
      </c>
      <c r="C20207" t="s">
        <v>452</v>
      </c>
      <c r="D20207" t="s">
        <v>1800</v>
      </c>
      <c r="E20207" t="s">
        <v>11</v>
      </c>
      <c r="F20207" s="1">
        <v>-0.59499999999999997</v>
      </c>
      <c r="I20207" s="13">
        <f t="shared" si="315"/>
        <v>-3461260.3480002703</v>
      </c>
    </row>
    <row r="20208" spans="1:9">
      <c r="A20208" s="10">
        <v>44509</v>
      </c>
      <c r="B20208" s="10">
        <v>44508</v>
      </c>
      <c r="C20208" t="s">
        <v>452</v>
      </c>
      <c r="D20208" t="s">
        <v>2634</v>
      </c>
      <c r="E20208" t="s">
        <v>11</v>
      </c>
      <c r="F20208" s="1">
        <v>-0.59499999999999997</v>
      </c>
      <c r="I20208" s="13">
        <f t="shared" si="315"/>
        <v>-3461260.9430002705</v>
      </c>
    </row>
    <row r="20209" spans="1:9">
      <c r="A20209" s="10">
        <v>44505</v>
      </c>
      <c r="B20209" s="10">
        <v>44508</v>
      </c>
      <c r="C20209" t="s">
        <v>23393</v>
      </c>
      <c r="D20209" t="s">
        <v>3414</v>
      </c>
      <c r="E20209" t="s">
        <v>11</v>
      </c>
      <c r="G20209" s="1">
        <v>15000</v>
      </c>
      <c r="I20209" s="13">
        <f t="shared" si="315"/>
        <v>-3446260.9430002705</v>
      </c>
    </row>
    <row r="20210" spans="1:9">
      <c r="A20210" s="10">
        <v>44505</v>
      </c>
      <c r="B20210" s="10">
        <v>44508</v>
      </c>
      <c r="C20210" t="s">
        <v>23392</v>
      </c>
      <c r="D20210" t="s">
        <v>5624</v>
      </c>
      <c r="E20210" t="s">
        <v>11</v>
      </c>
      <c r="G20210" s="1">
        <v>5000</v>
      </c>
      <c r="I20210" s="13">
        <f t="shared" si="315"/>
        <v>-3441260.9430002705</v>
      </c>
    </row>
    <row r="20211" spans="1:9">
      <c r="A20211" s="10">
        <v>44505</v>
      </c>
      <c r="B20211" s="10">
        <v>44508</v>
      </c>
      <c r="C20211" t="s">
        <v>23390</v>
      </c>
      <c r="D20211" t="s">
        <v>23389</v>
      </c>
      <c r="E20211" t="s">
        <v>11</v>
      </c>
      <c r="G20211" s="1">
        <v>150000</v>
      </c>
      <c r="I20211" s="13">
        <f t="shared" si="315"/>
        <v>-3291260.9430002705</v>
      </c>
    </row>
    <row r="20212" spans="1:9">
      <c r="A20212" s="10">
        <v>44510</v>
      </c>
      <c r="B20212" s="10">
        <v>44509</v>
      </c>
      <c r="C20212" t="s">
        <v>23419</v>
      </c>
      <c r="D20212" t="s">
        <v>23417</v>
      </c>
      <c r="E20212" t="s">
        <v>23416</v>
      </c>
      <c r="F20212" s="1">
        <v>-0.95199999999999996</v>
      </c>
      <c r="I20212" s="13">
        <f t="shared" si="315"/>
        <v>-3291261.8950002706</v>
      </c>
    </row>
    <row r="20213" spans="1:9">
      <c r="A20213" s="10">
        <v>44510</v>
      </c>
      <c r="B20213" s="10">
        <v>44510</v>
      </c>
      <c r="C20213" t="s">
        <v>60</v>
      </c>
      <c r="D20213" t="s">
        <v>23442</v>
      </c>
      <c r="E20213" t="s">
        <v>22717</v>
      </c>
      <c r="F20213" s="1">
        <v>-10</v>
      </c>
      <c r="I20213" s="13">
        <f t="shared" si="315"/>
        <v>-3291271.8950002706</v>
      </c>
    </row>
    <row r="20214" spans="1:9">
      <c r="A20214" s="10">
        <v>44510</v>
      </c>
      <c r="B20214" s="10">
        <v>44510</v>
      </c>
      <c r="C20214" t="s">
        <v>4333</v>
      </c>
      <c r="D20214" t="s">
        <v>23432</v>
      </c>
      <c r="E20214" t="s">
        <v>23430</v>
      </c>
      <c r="F20214" s="1">
        <v>-1170.6389999999999</v>
      </c>
      <c r="I20214" s="13">
        <f t="shared" si="315"/>
        <v>-3292442.5340002705</v>
      </c>
    </row>
    <row r="20215" spans="1:9">
      <c r="A20215" s="10">
        <v>44510</v>
      </c>
      <c r="B20215" s="10">
        <v>44510</v>
      </c>
      <c r="C20215" t="s">
        <v>4333</v>
      </c>
      <c r="D20215" t="s">
        <v>23431</v>
      </c>
      <c r="E20215" t="s">
        <v>23430</v>
      </c>
      <c r="F20215" s="1">
        <v>-32</v>
      </c>
      <c r="I20215" s="13">
        <f t="shared" si="315"/>
        <v>-3292474.5340002705</v>
      </c>
    </row>
    <row r="20216" spans="1:9">
      <c r="A20216" s="10">
        <v>44510</v>
      </c>
      <c r="B20216" s="10">
        <v>44510</v>
      </c>
      <c r="C20216" t="s">
        <v>60</v>
      </c>
      <c r="D20216" t="s">
        <v>23429</v>
      </c>
      <c r="E20216" t="s">
        <v>22717</v>
      </c>
      <c r="F20216" s="1">
        <v>-10</v>
      </c>
      <c r="I20216" s="13">
        <f t="shared" si="315"/>
        <v>-3292484.5340002705</v>
      </c>
    </row>
    <row r="20217" spans="1:9">
      <c r="A20217" s="10">
        <v>44510</v>
      </c>
      <c r="B20217" s="10">
        <v>44510</v>
      </c>
      <c r="C20217" t="s">
        <v>4337</v>
      </c>
      <c r="D20217" t="s">
        <v>23426</v>
      </c>
      <c r="E20217" t="s">
        <v>23425</v>
      </c>
      <c r="F20217" s="1">
        <v>-350</v>
      </c>
      <c r="I20217" s="13">
        <f t="shared" si="315"/>
        <v>-3292834.5340002705</v>
      </c>
    </row>
    <row r="20218" spans="1:9">
      <c r="A20218" s="10">
        <v>44510</v>
      </c>
      <c r="B20218" s="10">
        <v>44510</v>
      </c>
      <c r="C20218" t="s">
        <v>7</v>
      </c>
      <c r="D20218" t="s">
        <v>23422</v>
      </c>
      <c r="E20218" t="s">
        <v>22717</v>
      </c>
      <c r="F20218" s="1">
        <v>-292.721</v>
      </c>
      <c r="I20218" s="13">
        <f t="shared" si="315"/>
        <v>-3293127.2550002704</v>
      </c>
    </row>
    <row r="20219" spans="1:9">
      <c r="A20219" s="10">
        <v>44509</v>
      </c>
      <c r="B20219" s="10">
        <v>44510</v>
      </c>
      <c r="C20219" t="s">
        <v>23411</v>
      </c>
      <c r="D20219" t="s">
        <v>23409</v>
      </c>
      <c r="E20219" t="s">
        <v>11</v>
      </c>
      <c r="G20219" s="1">
        <v>200000</v>
      </c>
      <c r="I20219" s="13">
        <f t="shared" si="315"/>
        <v>-3093127.2550002704</v>
      </c>
    </row>
    <row r="20220" spans="1:9">
      <c r="A20220" s="10">
        <v>44509</v>
      </c>
      <c r="B20220" s="10">
        <v>44510</v>
      </c>
      <c r="C20220" t="s">
        <v>23410</v>
      </c>
      <c r="D20220" t="s">
        <v>2634</v>
      </c>
      <c r="E20220" t="s">
        <v>11</v>
      </c>
      <c r="G20220" s="1">
        <v>12000</v>
      </c>
      <c r="I20220" s="13">
        <f t="shared" si="315"/>
        <v>-3081127.2550002704</v>
      </c>
    </row>
    <row r="20221" spans="1:9">
      <c r="A20221" s="10">
        <v>44509</v>
      </c>
      <c r="B20221" s="10">
        <v>44510</v>
      </c>
      <c r="C20221" t="s">
        <v>9076</v>
      </c>
      <c r="D20221" t="s">
        <v>1801</v>
      </c>
      <c r="E20221" t="s">
        <v>11</v>
      </c>
      <c r="G20221" s="1">
        <v>8000</v>
      </c>
      <c r="I20221" s="13">
        <f t="shared" si="315"/>
        <v>-3073127.2550002704</v>
      </c>
    </row>
    <row r="20222" spans="1:9">
      <c r="A20222" s="10">
        <v>44509</v>
      </c>
      <c r="B20222" s="10">
        <v>44510</v>
      </c>
      <c r="C20222" t="s">
        <v>16000</v>
      </c>
      <c r="D20222" t="s">
        <v>1800</v>
      </c>
      <c r="E20222" t="s">
        <v>11</v>
      </c>
      <c r="G20222" s="1">
        <v>25000</v>
      </c>
      <c r="I20222" s="13">
        <f t="shared" si="315"/>
        <v>-3048127.2550002704</v>
      </c>
    </row>
    <row r="20223" spans="1:9">
      <c r="A20223" s="10">
        <v>44510</v>
      </c>
      <c r="B20223" s="10">
        <v>44511</v>
      </c>
      <c r="C20223" t="s">
        <v>23418</v>
      </c>
      <c r="D20223" t="s">
        <v>23417</v>
      </c>
      <c r="E20223" t="s">
        <v>23416</v>
      </c>
      <c r="G20223" s="1">
        <v>90700</v>
      </c>
      <c r="I20223" s="13">
        <f t="shared" si="315"/>
        <v>-2957427.2550002704</v>
      </c>
    </row>
  </sheetData>
  <sheetProtection formatCells="0" formatColumns="0" formatRows="0" insertColumns="0" insertRows="0" insertHyperlinks="0" deleteColumns="0" deleteRows="0" sort="0" autoFilter="0" pivotTables="0"/>
  <sortState ref="A2:L20222">
    <sortCondition ref="B2:B20222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374"/>
  <sheetViews>
    <sheetView topLeftCell="A1331" workbookViewId="0">
      <selection activeCell="F1374" sqref="F1374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44.85546875" bestFit="1" customWidth="1"/>
    <col min="4" max="4" width="30.7109375" bestFit="1" customWidth="1"/>
    <col min="5" max="5" width="76" bestFit="1" customWidth="1"/>
    <col min="6" max="6" width="17.7109375" style="1" bestFit="1" customWidth="1"/>
    <col min="7" max="7" width="13.42578125" style="1" bestFit="1" customWidth="1"/>
    <col min="8" max="8" width="2" customWidth="1"/>
    <col min="9" max="9" width="14.140625" style="12" bestFit="1" customWidth="1"/>
    <col min="11" max="11" width="13.42578125" style="36" bestFit="1" customWidth="1"/>
    <col min="12" max="12" width="10.140625" bestFit="1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s="1" t="s">
        <v>5</v>
      </c>
      <c r="G1" s="1" t="s">
        <v>6</v>
      </c>
      <c r="I1" s="12" t="s">
        <v>23457</v>
      </c>
      <c r="J1" s="34" t="s">
        <v>23458</v>
      </c>
      <c r="K1" s="35" t="s">
        <v>23459</v>
      </c>
    </row>
    <row r="2" spans="1:11">
      <c r="A2" s="21">
        <v>44196</v>
      </c>
      <c r="B2" s="21">
        <v>44196</v>
      </c>
      <c r="C2" s="22" t="s">
        <v>23451</v>
      </c>
      <c r="D2" s="22"/>
      <c r="E2" s="22"/>
      <c r="F2" s="23"/>
      <c r="G2" s="23"/>
      <c r="H2" s="22"/>
      <c r="I2" s="24">
        <v>-2572243.1779999998</v>
      </c>
      <c r="K2" s="1"/>
    </row>
    <row r="3" spans="1:11">
      <c r="A3" s="10">
        <v>44196</v>
      </c>
      <c r="B3" s="10">
        <v>44196</v>
      </c>
      <c r="C3" t="s">
        <v>617</v>
      </c>
      <c r="E3" t="s">
        <v>11</v>
      </c>
      <c r="F3" s="1">
        <v>-11.9</v>
      </c>
      <c r="I3" s="13">
        <f>I2+F3+G3</f>
        <v>-2572255.0779999997</v>
      </c>
      <c r="K3" s="1">
        <f>+B3-B2</f>
        <v>0</v>
      </c>
    </row>
    <row r="4" spans="1:11">
      <c r="A4" s="10">
        <v>44196</v>
      </c>
      <c r="B4" s="10">
        <v>44196</v>
      </c>
      <c r="C4" t="s">
        <v>350</v>
      </c>
      <c r="E4" t="s">
        <v>11</v>
      </c>
      <c r="F4" s="1">
        <v>-2.9750000000000001</v>
      </c>
      <c r="I4" s="13">
        <f t="shared" ref="I4:I48" si="0">I3+F4+G4</f>
        <v>-2572258.0529999998</v>
      </c>
      <c r="K4" s="27">
        <f t="shared" ref="K4:K67" si="1">+B4-B3</f>
        <v>0</v>
      </c>
    </row>
    <row r="5" spans="1:11">
      <c r="A5" s="10">
        <v>44196</v>
      </c>
      <c r="B5" s="10">
        <v>44196</v>
      </c>
      <c r="C5" t="s">
        <v>4758</v>
      </c>
      <c r="E5" t="s">
        <v>11</v>
      </c>
      <c r="F5" s="1">
        <v>-9208.5190000000002</v>
      </c>
      <c r="I5" s="13">
        <f t="shared" si="0"/>
        <v>-2581466.5719999997</v>
      </c>
      <c r="K5" s="27">
        <f t="shared" si="1"/>
        <v>0</v>
      </c>
    </row>
    <row r="6" spans="1:11">
      <c r="A6" s="10">
        <v>44196</v>
      </c>
      <c r="B6" s="10">
        <v>44196</v>
      </c>
      <c r="C6" t="s">
        <v>350</v>
      </c>
      <c r="E6" t="s">
        <v>11</v>
      </c>
      <c r="F6" s="1">
        <v>-2.9750000000000001</v>
      </c>
      <c r="I6" s="13">
        <f t="shared" si="0"/>
        <v>-2581469.5469999998</v>
      </c>
      <c r="K6" s="27">
        <f t="shared" si="1"/>
        <v>0</v>
      </c>
    </row>
    <row r="7" spans="1:11">
      <c r="A7" s="10">
        <v>44196</v>
      </c>
      <c r="B7" s="10">
        <v>44196</v>
      </c>
      <c r="C7" t="s">
        <v>4758</v>
      </c>
      <c r="E7" t="s">
        <v>11</v>
      </c>
      <c r="F7" s="1">
        <v>-10589.796</v>
      </c>
      <c r="I7" s="13">
        <f t="shared" si="0"/>
        <v>-2592059.3429999999</v>
      </c>
      <c r="K7" s="27">
        <f t="shared" si="1"/>
        <v>0</v>
      </c>
    </row>
    <row r="8" spans="1:11">
      <c r="A8" s="10">
        <v>44196</v>
      </c>
      <c r="B8" s="10">
        <v>44196</v>
      </c>
      <c r="C8" t="s">
        <v>350</v>
      </c>
      <c r="E8" t="s">
        <v>11</v>
      </c>
      <c r="F8" s="1">
        <v>-2.9750000000000001</v>
      </c>
      <c r="I8" s="13">
        <f t="shared" si="0"/>
        <v>-2592062.318</v>
      </c>
      <c r="K8" s="27">
        <f t="shared" si="1"/>
        <v>0</v>
      </c>
    </row>
    <row r="9" spans="1:11">
      <c r="A9" s="10">
        <v>44196</v>
      </c>
      <c r="B9" s="10">
        <v>44196</v>
      </c>
      <c r="C9" t="s">
        <v>4758</v>
      </c>
      <c r="E9" t="s">
        <v>11</v>
      </c>
      <c r="F9" s="1">
        <v>-4604.259</v>
      </c>
      <c r="I9" s="13">
        <f t="shared" si="0"/>
        <v>-2596666.577</v>
      </c>
      <c r="K9" s="27">
        <f t="shared" si="1"/>
        <v>0</v>
      </c>
    </row>
    <row r="10" spans="1:11">
      <c r="A10" s="10">
        <v>44196</v>
      </c>
      <c r="B10" s="10">
        <v>44196</v>
      </c>
      <c r="C10" t="s">
        <v>350</v>
      </c>
      <c r="E10" t="s">
        <v>11</v>
      </c>
      <c r="F10" s="1">
        <v>-2.9750000000000001</v>
      </c>
      <c r="I10" s="13">
        <f t="shared" si="0"/>
        <v>-2596669.5520000001</v>
      </c>
      <c r="K10" s="27">
        <f t="shared" si="1"/>
        <v>0</v>
      </c>
    </row>
    <row r="11" spans="1:11">
      <c r="A11" s="10">
        <v>44196</v>
      </c>
      <c r="B11" s="10">
        <v>44196</v>
      </c>
      <c r="C11" t="s">
        <v>4758</v>
      </c>
      <c r="E11" t="s">
        <v>11</v>
      </c>
      <c r="F11" s="1">
        <v>-3222.9810000000002</v>
      </c>
      <c r="I11" s="13">
        <f t="shared" si="0"/>
        <v>-2599892.5330000003</v>
      </c>
      <c r="K11" s="27">
        <f t="shared" si="1"/>
        <v>0</v>
      </c>
    </row>
    <row r="12" spans="1:11">
      <c r="A12" s="10">
        <v>44196</v>
      </c>
      <c r="B12" s="10">
        <v>44196</v>
      </c>
      <c r="C12" t="s">
        <v>350</v>
      </c>
      <c r="E12" t="s">
        <v>11</v>
      </c>
      <c r="F12" s="1">
        <v>-2.9750000000000001</v>
      </c>
      <c r="I12" s="13">
        <f t="shared" si="0"/>
        <v>-2599895.5080000004</v>
      </c>
      <c r="K12" s="27">
        <f t="shared" si="1"/>
        <v>0</v>
      </c>
    </row>
    <row r="13" spans="1:11">
      <c r="A13" s="10">
        <v>44196</v>
      </c>
      <c r="B13" s="10">
        <v>44196</v>
      </c>
      <c r="C13" t="s">
        <v>4758</v>
      </c>
      <c r="E13" t="s">
        <v>11</v>
      </c>
      <c r="F13" s="1">
        <v>-4604.259</v>
      </c>
      <c r="I13" s="13">
        <f t="shared" si="0"/>
        <v>-2604499.7670000005</v>
      </c>
      <c r="K13" s="27">
        <f t="shared" si="1"/>
        <v>0</v>
      </c>
    </row>
    <row r="14" spans="1:11">
      <c r="A14" s="10">
        <v>44196</v>
      </c>
      <c r="B14" s="10">
        <v>44196</v>
      </c>
      <c r="C14" t="s">
        <v>577</v>
      </c>
      <c r="E14" t="s">
        <v>11</v>
      </c>
      <c r="F14" s="1">
        <v>-62.475000000000001</v>
      </c>
      <c r="I14" s="13">
        <f t="shared" si="0"/>
        <v>-2604562.2420000006</v>
      </c>
      <c r="K14" s="27">
        <f t="shared" si="1"/>
        <v>0</v>
      </c>
    </row>
    <row r="15" spans="1:11">
      <c r="A15" s="10">
        <v>44196</v>
      </c>
      <c r="B15" s="10">
        <v>44196</v>
      </c>
      <c r="C15" t="s">
        <v>570</v>
      </c>
      <c r="E15" t="s">
        <v>11</v>
      </c>
      <c r="F15" s="1">
        <v>-34.451000000000001</v>
      </c>
      <c r="I15" s="13">
        <f t="shared" si="0"/>
        <v>-2604596.6930000004</v>
      </c>
      <c r="K15" s="27">
        <f t="shared" si="1"/>
        <v>0</v>
      </c>
    </row>
    <row r="16" spans="1:11">
      <c r="A16" s="10">
        <v>44196</v>
      </c>
      <c r="B16" s="10">
        <v>44196</v>
      </c>
      <c r="C16" t="s">
        <v>569</v>
      </c>
      <c r="E16" t="s">
        <v>11</v>
      </c>
      <c r="F16" s="1">
        <v>-20.527999999999999</v>
      </c>
      <c r="I16" s="13">
        <f t="shared" si="0"/>
        <v>-2604617.2210000004</v>
      </c>
      <c r="K16" s="27">
        <f t="shared" si="1"/>
        <v>0</v>
      </c>
    </row>
    <row r="17" spans="1:11">
      <c r="A17" s="10">
        <v>44196</v>
      </c>
      <c r="B17" s="10">
        <v>44196</v>
      </c>
      <c r="C17" t="s">
        <v>574</v>
      </c>
      <c r="E17" t="s">
        <v>11</v>
      </c>
      <c r="F17" s="1">
        <v>-19.527000000000001</v>
      </c>
      <c r="I17" s="13">
        <f t="shared" si="0"/>
        <v>-2604636.7480000001</v>
      </c>
      <c r="K17" s="27">
        <f t="shared" si="1"/>
        <v>0</v>
      </c>
    </row>
    <row r="18" spans="1:11">
      <c r="A18" s="10">
        <v>44196</v>
      </c>
      <c r="B18" s="10">
        <v>44196</v>
      </c>
      <c r="C18" t="s">
        <v>571</v>
      </c>
      <c r="E18" t="s">
        <v>11</v>
      </c>
      <c r="F18" s="1">
        <v>-18.385999999999999</v>
      </c>
      <c r="I18" s="13">
        <f t="shared" si="0"/>
        <v>-2604655.1340000001</v>
      </c>
      <c r="K18" s="27">
        <f t="shared" si="1"/>
        <v>0</v>
      </c>
    </row>
    <row r="19" spans="1:11">
      <c r="A19" s="10">
        <v>44196</v>
      </c>
      <c r="B19" s="10">
        <v>44196</v>
      </c>
      <c r="C19" t="s">
        <v>578</v>
      </c>
      <c r="E19" t="s">
        <v>11</v>
      </c>
      <c r="F19" s="1">
        <v>-49.865000000000002</v>
      </c>
      <c r="I19" s="13">
        <f t="shared" si="0"/>
        <v>-2604704.9990000003</v>
      </c>
      <c r="K19" s="27">
        <f t="shared" si="1"/>
        <v>0</v>
      </c>
    </row>
    <row r="20" spans="1:11">
      <c r="A20" s="10">
        <v>44196</v>
      </c>
      <c r="B20" s="10">
        <v>44196</v>
      </c>
      <c r="C20" t="s">
        <v>573</v>
      </c>
      <c r="E20" t="s">
        <v>11</v>
      </c>
      <c r="F20" s="1">
        <v>-53.015000000000001</v>
      </c>
      <c r="I20" s="13">
        <f t="shared" si="0"/>
        <v>-2604758.0140000004</v>
      </c>
      <c r="K20" s="27">
        <f t="shared" si="1"/>
        <v>0</v>
      </c>
    </row>
    <row r="21" spans="1:11">
      <c r="A21" s="10">
        <v>44196</v>
      </c>
      <c r="B21" s="10">
        <v>44196</v>
      </c>
      <c r="C21" t="s">
        <v>572</v>
      </c>
      <c r="E21" t="s">
        <v>11</v>
      </c>
      <c r="F21" s="1">
        <v>-29.899000000000001</v>
      </c>
      <c r="I21" s="13">
        <f t="shared" si="0"/>
        <v>-2604787.9130000006</v>
      </c>
      <c r="K21" s="27">
        <f t="shared" si="1"/>
        <v>0</v>
      </c>
    </row>
    <row r="22" spans="1:11">
      <c r="A22" s="10">
        <v>44196</v>
      </c>
      <c r="B22" s="10">
        <v>44196</v>
      </c>
      <c r="C22" t="s">
        <v>616</v>
      </c>
      <c r="E22" t="s">
        <v>11</v>
      </c>
      <c r="F22" s="1">
        <v>-18.007999999999999</v>
      </c>
      <c r="I22" s="13">
        <f t="shared" si="0"/>
        <v>-2604805.9210000006</v>
      </c>
      <c r="K22" s="27">
        <f t="shared" si="1"/>
        <v>0</v>
      </c>
    </row>
    <row r="23" spans="1:11">
      <c r="A23" s="10">
        <v>44196</v>
      </c>
      <c r="B23" s="10">
        <v>44196</v>
      </c>
      <c r="C23" t="s">
        <v>618</v>
      </c>
      <c r="E23" t="s">
        <v>11</v>
      </c>
      <c r="F23" s="1">
        <v>-14.222</v>
      </c>
      <c r="I23" s="13">
        <f t="shared" si="0"/>
        <v>-2604820.1430000006</v>
      </c>
      <c r="K23" s="27">
        <f t="shared" si="1"/>
        <v>0</v>
      </c>
    </row>
    <row r="24" spans="1:11">
      <c r="A24" s="10">
        <v>44195</v>
      </c>
      <c r="B24" s="10">
        <v>44196</v>
      </c>
      <c r="C24" t="s">
        <v>19231</v>
      </c>
      <c r="D24" t="s">
        <v>2024</v>
      </c>
      <c r="E24" t="s">
        <v>11</v>
      </c>
      <c r="G24" s="1">
        <v>5500</v>
      </c>
      <c r="I24" s="13">
        <f t="shared" si="0"/>
        <v>-2599320.1430000006</v>
      </c>
      <c r="K24" s="27">
        <f t="shared" si="1"/>
        <v>0</v>
      </c>
    </row>
    <row r="25" spans="1:11">
      <c r="A25" s="10">
        <v>44195</v>
      </c>
      <c r="B25" s="10">
        <v>44196</v>
      </c>
      <c r="C25" t="s">
        <v>19226</v>
      </c>
      <c r="D25" t="s">
        <v>19225</v>
      </c>
      <c r="E25" t="s">
        <v>11</v>
      </c>
      <c r="G25" s="1">
        <v>120000</v>
      </c>
      <c r="I25" s="13">
        <f t="shared" si="0"/>
        <v>-2479320.1430000006</v>
      </c>
      <c r="K25" s="27">
        <f t="shared" si="1"/>
        <v>0</v>
      </c>
    </row>
    <row r="26" spans="1:11">
      <c r="A26" s="10">
        <v>44195</v>
      </c>
      <c r="B26" s="10">
        <v>44196</v>
      </c>
      <c r="C26" t="s">
        <v>19224</v>
      </c>
      <c r="D26" t="s">
        <v>8292</v>
      </c>
      <c r="E26" t="s">
        <v>11</v>
      </c>
      <c r="G26" s="1">
        <v>45000</v>
      </c>
      <c r="I26" s="13">
        <f t="shared" si="0"/>
        <v>-2434320.1430000006</v>
      </c>
      <c r="K26" s="27">
        <f t="shared" si="1"/>
        <v>0</v>
      </c>
    </row>
    <row r="27" spans="1:11">
      <c r="A27" s="10">
        <v>44195</v>
      </c>
      <c r="B27" s="10">
        <v>44196</v>
      </c>
      <c r="C27" t="s">
        <v>6293</v>
      </c>
      <c r="D27" t="s">
        <v>1973</v>
      </c>
      <c r="E27" t="s">
        <v>11</v>
      </c>
      <c r="G27" s="1">
        <v>7000</v>
      </c>
      <c r="I27" s="13">
        <f t="shared" si="0"/>
        <v>-2427320.1430000006</v>
      </c>
      <c r="K27" s="27">
        <f t="shared" si="1"/>
        <v>0</v>
      </c>
    </row>
    <row r="28" spans="1:11">
      <c r="A28" s="10">
        <v>44195</v>
      </c>
      <c r="B28" s="10">
        <v>44196</v>
      </c>
      <c r="C28" t="s">
        <v>16276</v>
      </c>
      <c r="D28" t="s">
        <v>2098</v>
      </c>
      <c r="E28" t="s">
        <v>11</v>
      </c>
      <c r="G28" s="1">
        <v>18500</v>
      </c>
      <c r="I28" s="13">
        <f t="shared" si="0"/>
        <v>-2408820.1430000006</v>
      </c>
      <c r="K28" s="27">
        <f t="shared" si="1"/>
        <v>0</v>
      </c>
    </row>
    <row r="29" spans="1:11">
      <c r="A29" s="10">
        <v>44195</v>
      </c>
      <c r="B29" s="10">
        <v>44196</v>
      </c>
      <c r="C29" t="s">
        <v>19223</v>
      </c>
      <c r="D29" t="s">
        <v>1613</v>
      </c>
      <c r="E29" t="s">
        <v>11</v>
      </c>
      <c r="G29" s="1">
        <v>23000</v>
      </c>
      <c r="I29" s="13">
        <f t="shared" si="0"/>
        <v>-2385820.1430000006</v>
      </c>
      <c r="K29" s="27">
        <f t="shared" si="1"/>
        <v>0</v>
      </c>
    </row>
    <row r="30" spans="1:11">
      <c r="A30" s="10">
        <v>44195</v>
      </c>
      <c r="B30" s="10">
        <v>44196</v>
      </c>
      <c r="C30" t="s">
        <v>6321</v>
      </c>
      <c r="D30" t="s">
        <v>2413</v>
      </c>
      <c r="E30" t="s">
        <v>11</v>
      </c>
      <c r="G30" s="1">
        <v>12500</v>
      </c>
      <c r="I30" s="13">
        <f t="shared" si="0"/>
        <v>-2373320.1430000006</v>
      </c>
      <c r="K30" s="27">
        <f t="shared" si="1"/>
        <v>0</v>
      </c>
    </row>
    <row r="31" spans="1:11">
      <c r="A31" s="10">
        <v>44194</v>
      </c>
      <c r="B31" s="10">
        <v>44196</v>
      </c>
      <c r="C31" t="s">
        <v>14220</v>
      </c>
      <c r="E31" t="s">
        <v>11</v>
      </c>
      <c r="F31" s="1">
        <v>-20</v>
      </c>
      <c r="I31" s="13">
        <f t="shared" si="0"/>
        <v>-2373340.1430000006</v>
      </c>
      <c r="K31" s="27">
        <f t="shared" si="1"/>
        <v>0</v>
      </c>
    </row>
    <row r="32" spans="1:11">
      <c r="A32" s="10">
        <v>44194</v>
      </c>
      <c r="B32" s="10">
        <v>44196</v>
      </c>
      <c r="C32" t="s">
        <v>7</v>
      </c>
      <c r="E32" t="s">
        <v>11</v>
      </c>
      <c r="F32" s="1">
        <v>-3.8</v>
      </c>
      <c r="I32" s="13">
        <f t="shared" si="0"/>
        <v>-2373343.9430000004</v>
      </c>
      <c r="K32" s="27">
        <f t="shared" si="1"/>
        <v>0</v>
      </c>
    </row>
    <row r="33" spans="1:11">
      <c r="A33" s="10">
        <v>44208</v>
      </c>
      <c r="B33" s="10">
        <v>44196</v>
      </c>
      <c r="C33" t="s">
        <v>16406</v>
      </c>
      <c r="E33" t="s">
        <v>11</v>
      </c>
      <c r="F33" s="1">
        <v>-33244.459000000003</v>
      </c>
      <c r="I33" s="13">
        <f t="shared" si="0"/>
        <v>-2406588.4020000002</v>
      </c>
      <c r="K33" s="27">
        <f t="shared" si="1"/>
        <v>0</v>
      </c>
    </row>
    <row r="34" spans="1:11">
      <c r="A34" s="10">
        <v>44208</v>
      </c>
      <c r="B34" s="10">
        <v>44196</v>
      </c>
      <c r="C34" t="s">
        <v>16405</v>
      </c>
      <c r="E34" t="s">
        <v>11</v>
      </c>
      <c r="F34" s="1">
        <v>-4.7300000000000004</v>
      </c>
      <c r="I34" s="13">
        <f t="shared" si="0"/>
        <v>-2406593.1320000002</v>
      </c>
      <c r="K34" s="27">
        <f t="shared" si="1"/>
        <v>0</v>
      </c>
    </row>
    <row r="35" spans="1:11">
      <c r="A35" s="10">
        <v>44200</v>
      </c>
      <c r="B35" s="10">
        <v>44196</v>
      </c>
      <c r="C35" t="s">
        <v>184</v>
      </c>
      <c r="E35" t="s">
        <v>11</v>
      </c>
      <c r="F35" s="1">
        <v>-10</v>
      </c>
      <c r="I35" s="13">
        <f t="shared" si="0"/>
        <v>-2406603.1320000002</v>
      </c>
      <c r="K35" s="27">
        <f t="shared" si="1"/>
        <v>0</v>
      </c>
    </row>
    <row r="36" spans="1:11">
      <c r="A36" s="10">
        <v>44200</v>
      </c>
      <c r="B36" s="10">
        <v>44196</v>
      </c>
      <c r="C36" t="s">
        <v>7</v>
      </c>
      <c r="E36" t="s">
        <v>11</v>
      </c>
      <c r="F36" s="1">
        <v>-1.9</v>
      </c>
      <c r="I36" s="13">
        <f t="shared" si="0"/>
        <v>-2406605.0320000001</v>
      </c>
      <c r="K36" s="27">
        <f t="shared" si="1"/>
        <v>0</v>
      </c>
    </row>
    <row r="37" spans="1:11">
      <c r="A37" s="10">
        <v>44200</v>
      </c>
      <c r="B37" s="10">
        <v>44196</v>
      </c>
      <c r="C37" t="s">
        <v>19262</v>
      </c>
      <c r="D37" t="s">
        <v>19261</v>
      </c>
      <c r="E37" t="s">
        <v>5616</v>
      </c>
      <c r="F37" s="1">
        <v>-4000</v>
      </c>
      <c r="I37" s="13">
        <f t="shared" si="0"/>
        <v>-2410605.0320000001</v>
      </c>
      <c r="K37" s="27">
        <f t="shared" si="1"/>
        <v>0</v>
      </c>
    </row>
    <row r="38" spans="1:11">
      <c r="A38" s="10">
        <v>44200</v>
      </c>
      <c r="B38" s="10">
        <v>44196</v>
      </c>
      <c r="C38" t="s">
        <v>19258</v>
      </c>
      <c r="D38" t="s">
        <v>19257</v>
      </c>
      <c r="E38" t="s">
        <v>17233</v>
      </c>
      <c r="F38" s="1">
        <v>-199.19200000000001</v>
      </c>
      <c r="I38" s="13">
        <f t="shared" si="0"/>
        <v>-2410804.2239999999</v>
      </c>
      <c r="K38" s="27">
        <f t="shared" si="1"/>
        <v>0</v>
      </c>
    </row>
    <row r="39" spans="1:11">
      <c r="A39" s="10">
        <v>44200</v>
      </c>
      <c r="B39" s="10">
        <v>44196</v>
      </c>
      <c r="C39" t="s">
        <v>19256</v>
      </c>
      <c r="D39" t="s">
        <v>19255</v>
      </c>
      <c r="E39" t="s">
        <v>198</v>
      </c>
      <c r="F39" s="1">
        <v>-50</v>
      </c>
      <c r="I39" s="14">
        <f t="shared" si="0"/>
        <v>-2410854.2239999999</v>
      </c>
      <c r="J39">
        <v>6.13</v>
      </c>
      <c r="K39" s="27">
        <f t="shared" si="1"/>
        <v>0</v>
      </c>
    </row>
    <row r="40" spans="1:11">
      <c r="A40" s="10">
        <v>44196</v>
      </c>
      <c r="B40" s="10">
        <v>44200</v>
      </c>
      <c r="C40" t="s">
        <v>19248</v>
      </c>
      <c r="D40" t="s">
        <v>19247</v>
      </c>
      <c r="E40" t="s">
        <v>11</v>
      </c>
      <c r="G40" s="1">
        <v>150000</v>
      </c>
      <c r="I40" s="13">
        <f t="shared" si="0"/>
        <v>-2260854.2239999999</v>
      </c>
      <c r="K40" s="27">
        <f t="shared" si="1"/>
        <v>4</v>
      </c>
    </row>
    <row r="41" spans="1:11">
      <c r="A41" s="10">
        <v>44201</v>
      </c>
      <c r="B41" s="10">
        <v>44200</v>
      </c>
      <c r="C41" t="s">
        <v>19290</v>
      </c>
      <c r="D41" t="s">
        <v>19289</v>
      </c>
      <c r="E41" t="s">
        <v>3643</v>
      </c>
      <c r="F41" s="1">
        <v>-1719.271</v>
      </c>
      <c r="I41" s="13">
        <f t="shared" si="0"/>
        <v>-2262573.4950000001</v>
      </c>
      <c r="K41" s="27">
        <f t="shared" si="1"/>
        <v>0</v>
      </c>
    </row>
    <row r="42" spans="1:11">
      <c r="A42" s="10">
        <v>44201</v>
      </c>
      <c r="B42" s="10">
        <v>44200</v>
      </c>
      <c r="C42" t="s">
        <v>19288</v>
      </c>
      <c r="D42" t="s">
        <v>19287</v>
      </c>
      <c r="E42" t="s">
        <v>11</v>
      </c>
      <c r="F42" s="1">
        <v>-550.62</v>
      </c>
      <c r="I42" s="13">
        <f t="shared" si="0"/>
        <v>-2263124.1150000002</v>
      </c>
      <c r="K42" s="27">
        <f t="shared" si="1"/>
        <v>0</v>
      </c>
    </row>
    <row r="43" spans="1:11">
      <c r="A43" s="10">
        <v>44201</v>
      </c>
      <c r="B43" s="10">
        <v>44200</v>
      </c>
      <c r="C43" t="s">
        <v>19286</v>
      </c>
      <c r="D43" t="s">
        <v>19285</v>
      </c>
      <c r="E43" t="s">
        <v>3877</v>
      </c>
      <c r="F43" s="1">
        <v>-500.4</v>
      </c>
      <c r="I43" s="13">
        <f t="shared" si="0"/>
        <v>-2263624.5150000001</v>
      </c>
      <c r="K43" s="27">
        <f t="shared" si="1"/>
        <v>0</v>
      </c>
    </row>
    <row r="44" spans="1:11">
      <c r="A44" s="10">
        <v>44201</v>
      </c>
      <c r="B44" s="10">
        <v>44200</v>
      </c>
      <c r="C44" t="s">
        <v>19284</v>
      </c>
      <c r="D44" t="s">
        <v>19283</v>
      </c>
      <c r="E44" t="s">
        <v>15767</v>
      </c>
      <c r="F44" s="1">
        <v>-3334.35</v>
      </c>
      <c r="I44" s="13">
        <f t="shared" si="0"/>
        <v>-2266958.8650000002</v>
      </c>
      <c r="K44" s="27">
        <f t="shared" si="1"/>
        <v>0</v>
      </c>
    </row>
    <row r="45" spans="1:11">
      <c r="A45" s="10">
        <v>44201</v>
      </c>
      <c r="B45" s="10">
        <v>44200</v>
      </c>
      <c r="C45" t="s">
        <v>19282</v>
      </c>
      <c r="D45" t="s">
        <v>12633</v>
      </c>
      <c r="E45" t="s">
        <v>11</v>
      </c>
      <c r="F45" s="1">
        <v>-5726.884</v>
      </c>
      <c r="I45" s="13">
        <f t="shared" si="0"/>
        <v>-2272685.7490000003</v>
      </c>
      <c r="K45" s="27">
        <f t="shared" si="1"/>
        <v>0</v>
      </c>
    </row>
    <row r="46" spans="1:11">
      <c r="A46" s="10">
        <v>44201</v>
      </c>
      <c r="B46" s="10">
        <v>44200</v>
      </c>
      <c r="C46" t="s">
        <v>19281</v>
      </c>
      <c r="D46" t="s">
        <v>19280</v>
      </c>
      <c r="E46" t="s">
        <v>4603</v>
      </c>
      <c r="F46" s="1">
        <v>-298.10000000000002</v>
      </c>
      <c r="I46" s="13">
        <f t="shared" si="0"/>
        <v>-2272983.8490000004</v>
      </c>
      <c r="K46" s="27">
        <f t="shared" si="1"/>
        <v>0</v>
      </c>
    </row>
    <row r="47" spans="1:11">
      <c r="A47" s="10">
        <v>44201</v>
      </c>
      <c r="B47" s="10">
        <v>44200</v>
      </c>
      <c r="C47" t="s">
        <v>19279</v>
      </c>
      <c r="D47" t="s">
        <v>19278</v>
      </c>
      <c r="E47" t="s">
        <v>11</v>
      </c>
      <c r="F47" s="1">
        <v>-3751.0729999999999</v>
      </c>
      <c r="I47" s="13">
        <f t="shared" si="0"/>
        <v>-2276734.9220000003</v>
      </c>
      <c r="K47" s="27">
        <f t="shared" si="1"/>
        <v>0</v>
      </c>
    </row>
    <row r="48" spans="1:11">
      <c r="A48" s="10">
        <v>44201</v>
      </c>
      <c r="B48" s="10">
        <v>44200</v>
      </c>
      <c r="C48" t="s">
        <v>19277</v>
      </c>
      <c r="D48" t="s">
        <v>19276</v>
      </c>
      <c r="E48" t="s">
        <v>11992</v>
      </c>
      <c r="F48" s="1">
        <v>-230.5</v>
      </c>
      <c r="I48" s="13">
        <f t="shared" si="0"/>
        <v>-2276965.4220000003</v>
      </c>
      <c r="K48" s="27">
        <f t="shared" si="1"/>
        <v>0</v>
      </c>
    </row>
    <row r="49" spans="1:11">
      <c r="A49" s="10">
        <v>44201</v>
      </c>
      <c r="B49" s="10">
        <v>44200</v>
      </c>
      <c r="C49" t="s">
        <v>19275</v>
      </c>
      <c r="D49" t="s">
        <v>19274</v>
      </c>
      <c r="E49" t="s">
        <v>10075</v>
      </c>
      <c r="F49" s="1">
        <v>-10342.5</v>
      </c>
      <c r="I49" s="13">
        <f t="shared" ref="I49:I112" si="2">I48+F49+G49</f>
        <v>-2287307.9220000003</v>
      </c>
      <c r="K49" s="27">
        <f t="shared" si="1"/>
        <v>0</v>
      </c>
    </row>
    <row r="50" spans="1:11">
      <c r="A50" s="10">
        <v>44201</v>
      </c>
      <c r="B50" s="10">
        <v>44200</v>
      </c>
      <c r="C50" t="s">
        <v>31</v>
      </c>
      <c r="D50" t="s">
        <v>19274</v>
      </c>
      <c r="E50" t="s">
        <v>10075</v>
      </c>
      <c r="F50" s="1">
        <v>-1.7849999999999999</v>
      </c>
      <c r="I50" s="13">
        <f t="shared" si="2"/>
        <v>-2287309.7070000004</v>
      </c>
      <c r="K50" s="27">
        <f t="shared" si="1"/>
        <v>0</v>
      </c>
    </row>
    <row r="51" spans="1:11">
      <c r="A51" s="10">
        <v>44201</v>
      </c>
      <c r="B51" s="10">
        <v>44200</v>
      </c>
      <c r="C51" t="s">
        <v>19273</v>
      </c>
      <c r="D51" t="s">
        <v>19272</v>
      </c>
      <c r="E51" t="s">
        <v>9265</v>
      </c>
      <c r="F51" s="1">
        <v>-300</v>
      </c>
      <c r="I51" s="13">
        <f t="shared" si="2"/>
        <v>-2287609.7070000004</v>
      </c>
      <c r="K51" s="27">
        <f t="shared" si="1"/>
        <v>0</v>
      </c>
    </row>
    <row r="52" spans="1:11">
      <c r="A52" s="10">
        <v>44201</v>
      </c>
      <c r="B52" s="10">
        <v>44200</v>
      </c>
      <c r="C52" t="s">
        <v>19271</v>
      </c>
      <c r="D52" t="s">
        <v>19270</v>
      </c>
      <c r="E52" t="s">
        <v>4742</v>
      </c>
      <c r="F52" s="1">
        <v>-3757.0250000000001</v>
      </c>
      <c r="I52" s="13">
        <f t="shared" si="2"/>
        <v>-2291366.7320000003</v>
      </c>
      <c r="K52" s="27">
        <f t="shared" si="1"/>
        <v>0</v>
      </c>
    </row>
    <row r="53" spans="1:11">
      <c r="A53" s="10">
        <v>44201</v>
      </c>
      <c r="B53" s="10">
        <v>44200</v>
      </c>
      <c r="C53" t="s">
        <v>31</v>
      </c>
      <c r="D53" t="s">
        <v>19270</v>
      </c>
      <c r="E53" t="s">
        <v>4742</v>
      </c>
      <c r="F53" s="1">
        <v>-1.7849999999999999</v>
      </c>
      <c r="I53" s="13">
        <f t="shared" si="2"/>
        <v>-2291368.5170000005</v>
      </c>
      <c r="K53" s="27">
        <f t="shared" si="1"/>
        <v>0</v>
      </c>
    </row>
    <row r="54" spans="1:11">
      <c r="A54" s="10">
        <v>44201</v>
      </c>
      <c r="B54" s="10">
        <v>44200</v>
      </c>
      <c r="C54" t="s">
        <v>19269</v>
      </c>
      <c r="D54" t="s">
        <v>19268</v>
      </c>
      <c r="E54" t="s">
        <v>332</v>
      </c>
      <c r="F54" s="1">
        <v>-17237.5</v>
      </c>
      <c r="I54" s="13">
        <f t="shared" si="2"/>
        <v>-2308606.0170000005</v>
      </c>
      <c r="K54" s="27">
        <f t="shared" si="1"/>
        <v>0</v>
      </c>
    </row>
    <row r="55" spans="1:11">
      <c r="A55" s="10">
        <v>44201</v>
      </c>
      <c r="B55" s="10">
        <v>44200</v>
      </c>
      <c r="C55" t="s">
        <v>31</v>
      </c>
      <c r="D55" t="s">
        <v>19268</v>
      </c>
      <c r="E55" t="s">
        <v>332</v>
      </c>
      <c r="F55" s="1">
        <v>-1.7849999999999999</v>
      </c>
      <c r="I55" s="13">
        <f t="shared" si="2"/>
        <v>-2308607.8020000006</v>
      </c>
      <c r="K55" s="27">
        <f t="shared" si="1"/>
        <v>0</v>
      </c>
    </row>
    <row r="56" spans="1:11">
      <c r="A56" s="10">
        <v>44201</v>
      </c>
      <c r="B56" s="10">
        <v>44200</v>
      </c>
      <c r="C56" t="s">
        <v>19267</v>
      </c>
      <c r="D56" t="s">
        <v>19266</v>
      </c>
      <c r="E56" t="s">
        <v>541</v>
      </c>
      <c r="F56" s="1">
        <v>-11209.606</v>
      </c>
      <c r="I56" s="13">
        <f t="shared" si="2"/>
        <v>-2319817.4080000008</v>
      </c>
      <c r="K56" s="27">
        <f t="shared" si="1"/>
        <v>0</v>
      </c>
    </row>
    <row r="57" spans="1:11">
      <c r="A57" s="10">
        <v>44201</v>
      </c>
      <c r="B57" s="10">
        <v>44200</v>
      </c>
      <c r="C57" t="s">
        <v>31</v>
      </c>
      <c r="D57" t="s">
        <v>19266</v>
      </c>
      <c r="E57" t="s">
        <v>541</v>
      </c>
      <c r="F57" s="1">
        <v>-1.7849999999999999</v>
      </c>
      <c r="I57" s="14">
        <f t="shared" si="2"/>
        <v>-2319819.1930000009</v>
      </c>
      <c r="J57">
        <v>6.12</v>
      </c>
      <c r="K57" s="27">
        <f t="shared" si="1"/>
        <v>0</v>
      </c>
    </row>
    <row r="58" spans="1:11">
      <c r="A58" s="10">
        <v>44196</v>
      </c>
      <c r="B58" s="10">
        <v>44201</v>
      </c>
      <c r="C58" t="s">
        <v>7</v>
      </c>
      <c r="E58" t="s">
        <v>11</v>
      </c>
      <c r="F58" s="1">
        <v>-3.8</v>
      </c>
      <c r="I58" s="13">
        <f t="shared" si="2"/>
        <v>-2319822.9930000007</v>
      </c>
      <c r="K58" s="27">
        <f t="shared" si="1"/>
        <v>1</v>
      </c>
    </row>
    <row r="59" spans="1:11">
      <c r="A59" s="10">
        <v>44196</v>
      </c>
      <c r="B59" s="10">
        <v>44201</v>
      </c>
      <c r="C59" t="s">
        <v>14220</v>
      </c>
      <c r="E59" t="s">
        <v>11</v>
      </c>
      <c r="F59" s="1">
        <v>-20</v>
      </c>
      <c r="I59" s="13">
        <f t="shared" si="2"/>
        <v>-2319842.9930000007</v>
      </c>
      <c r="K59" s="27">
        <f t="shared" si="1"/>
        <v>0</v>
      </c>
    </row>
    <row r="60" spans="1:11">
      <c r="A60" s="10">
        <v>44203</v>
      </c>
      <c r="B60" s="10">
        <v>44201</v>
      </c>
      <c r="C60" t="s">
        <v>60</v>
      </c>
      <c r="D60" t="s">
        <v>19324</v>
      </c>
      <c r="E60" t="s">
        <v>19316</v>
      </c>
      <c r="F60" s="1">
        <v>-10</v>
      </c>
      <c r="I60" s="13">
        <f t="shared" si="2"/>
        <v>-2319852.9930000007</v>
      </c>
      <c r="K60" s="27">
        <f t="shared" si="1"/>
        <v>0</v>
      </c>
    </row>
    <row r="61" spans="1:11">
      <c r="A61" s="10">
        <v>44203</v>
      </c>
      <c r="B61" s="10">
        <v>44201</v>
      </c>
      <c r="C61" t="s">
        <v>190</v>
      </c>
      <c r="D61" t="s">
        <v>19323</v>
      </c>
      <c r="E61" t="s">
        <v>19322</v>
      </c>
      <c r="F61" s="1">
        <v>-723.18799999999999</v>
      </c>
      <c r="I61" s="13">
        <f t="shared" si="2"/>
        <v>-2320576.1810000008</v>
      </c>
      <c r="K61" s="27">
        <f t="shared" si="1"/>
        <v>0</v>
      </c>
    </row>
    <row r="62" spans="1:11">
      <c r="A62" s="10">
        <v>44203</v>
      </c>
      <c r="B62" s="10">
        <v>44201</v>
      </c>
      <c r="C62" t="s">
        <v>170</v>
      </c>
      <c r="D62" t="s">
        <v>19321</v>
      </c>
      <c r="E62" t="s">
        <v>19320</v>
      </c>
      <c r="F62" s="1">
        <v>-20</v>
      </c>
      <c r="I62" s="13">
        <f t="shared" si="2"/>
        <v>-2320596.1810000008</v>
      </c>
      <c r="K62" s="27">
        <f t="shared" si="1"/>
        <v>0</v>
      </c>
    </row>
    <row r="63" spans="1:11">
      <c r="A63" s="10">
        <v>44203</v>
      </c>
      <c r="B63" s="10">
        <v>44201</v>
      </c>
      <c r="C63" t="s">
        <v>60</v>
      </c>
      <c r="D63" t="s">
        <v>19319</v>
      </c>
      <c r="E63" t="s">
        <v>19316</v>
      </c>
      <c r="F63" s="1">
        <v>-10</v>
      </c>
      <c r="I63" s="13">
        <f t="shared" si="2"/>
        <v>-2320606.1810000008</v>
      </c>
      <c r="K63" s="27">
        <f t="shared" si="1"/>
        <v>0</v>
      </c>
    </row>
    <row r="64" spans="1:11">
      <c r="A64" s="10">
        <v>44203</v>
      </c>
      <c r="B64" s="10">
        <v>44201</v>
      </c>
      <c r="C64" t="s">
        <v>7</v>
      </c>
      <c r="D64" t="s">
        <v>19318</v>
      </c>
      <c r="E64" t="s">
        <v>19316</v>
      </c>
      <c r="F64" s="1">
        <v>-146.90600000000001</v>
      </c>
      <c r="I64" s="13">
        <f t="shared" si="2"/>
        <v>-2320753.0870000008</v>
      </c>
      <c r="K64" s="27">
        <f t="shared" si="1"/>
        <v>0</v>
      </c>
    </row>
    <row r="65" spans="1:11">
      <c r="A65" s="10">
        <v>44203</v>
      </c>
      <c r="B65" s="10">
        <v>44201</v>
      </c>
      <c r="C65" t="s">
        <v>60</v>
      </c>
      <c r="D65" t="s">
        <v>19317</v>
      </c>
      <c r="E65" t="s">
        <v>19316</v>
      </c>
      <c r="F65" s="1">
        <v>-10</v>
      </c>
      <c r="I65" s="13">
        <f t="shared" si="2"/>
        <v>-2320763.0870000008</v>
      </c>
      <c r="K65" s="27">
        <f t="shared" si="1"/>
        <v>0</v>
      </c>
    </row>
    <row r="66" spans="1:11">
      <c r="A66" s="10">
        <v>44202</v>
      </c>
      <c r="B66" s="10">
        <v>44201</v>
      </c>
      <c r="C66" t="s">
        <v>452</v>
      </c>
      <c r="D66" t="s">
        <v>1948</v>
      </c>
      <c r="E66" t="s">
        <v>11</v>
      </c>
      <c r="F66" s="1">
        <v>-0.59499999999999997</v>
      </c>
      <c r="I66" s="13">
        <f t="shared" si="2"/>
        <v>-2320763.682000001</v>
      </c>
      <c r="K66" s="27">
        <f t="shared" si="1"/>
        <v>0</v>
      </c>
    </row>
    <row r="67" spans="1:11">
      <c r="A67" s="10">
        <v>44202</v>
      </c>
      <c r="B67" s="10">
        <v>44201</v>
      </c>
      <c r="C67" t="s">
        <v>452</v>
      </c>
      <c r="D67" t="s">
        <v>1532</v>
      </c>
      <c r="E67" t="s">
        <v>11</v>
      </c>
      <c r="F67" s="1">
        <v>-0.59499999999999997</v>
      </c>
      <c r="I67" s="13">
        <f t="shared" si="2"/>
        <v>-2320764.2770000012</v>
      </c>
      <c r="K67" s="27">
        <f t="shared" si="1"/>
        <v>0</v>
      </c>
    </row>
    <row r="68" spans="1:11">
      <c r="A68" s="10">
        <v>44202</v>
      </c>
      <c r="B68" s="10">
        <v>44201</v>
      </c>
      <c r="C68" t="s">
        <v>12249</v>
      </c>
      <c r="D68" t="s">
        <v>19297</v>
      </c>
      <c r="E68" t="s">
        <v>11</v>
      </c>
      <c r="F68" s="1">
        <v>-0.59499999999999997</v>
      </c>
      <c r="I68" s="13">
        <f t="shared" si="2"/>
        <v>-2320764.8720000014</v>
      </c>
      <c r="K68" s="27">
        <f t="shared" ref="K68:K131" si="3">+B68-B67</f>
        <v>0</v>
      </c>
    </row>
    <row r="69" spans="1:11">
      <c r="A69" s="10">
        <v>44202</v>
      </c>
      <c r="B69" s="10">
        <v>44201</v>
      </c>
      <c r="C69" t="s">
        <v>19296</v>
      </c>
      <c r="D69" t="s">
        <v>19295</v>
      </c>
      <c r="E69" t="s">
        <v>11354</v>
      </c>
      <c r="F69" s="1">
        <v>-559.9</v>
      </c>
      <c r="I69" s="13">
        <f t="shared" si="2"/>
        <v>-2321324.7720000013</v>
      </c>
      <c r="K69" s="27">
        <f t="shared" si="3"/>
        <v>0</v>
      </c>
    </row>
    <row r="70" spans="1:11">
      <c r="A70" s="10">
        <v>44202</v>
      </c>
      <c r="B70" s="10">
        <v>44201</v>
      </c>
      <c r="C70" t="s">
        <v>452</v>
      </c>
      <c r="D70" t="s">
        <v>1905</v>
      </c>
      <c r="E70" t="s">
        <v>11</v>
      </c>
      <c r="F70" s="1">
        <v>-0.59499999999999997</v>
      </c>
      <c r="I70" s="13">
        <f t="shared" si="2"/>
        <v>-2321325.3670000015</v>
      </c>
      <c r="K70" s="27">
        <f t="shared" si="3"/>
        <v>0</v>
      </c>
    </row>
    <row r="71" spans="1:11">
      <c r="A71" s="10">
        <v>44202</v>
      </c>
      <c r="B71" s="10">
        <v>44201</v>
      </c>
      <c r="C71" t="s">
        <v>67</v>
      </c>
      <c r="D71" t="s">
        <v>19293</v>
      </c>
      <c r="E71" t="s">
        <v>11</v>
      </c>
      <c r="F71" s="1">
        <v>-0.76200000000000001</v>
      </c>
      <c r="I71" s="13">
        <f t="shared" si="2"/>
        <v>-2321326.1290000016</v>
      </c>
      <c r="K71" s="27">
        <f t="shared" si="3"/>
        <v>0</v>
      </c>
    </row>
    <row r="72" spans="1:11">
      <c r="A72" s="10">
        <v>44202</v>
      </c>
      <c r="B72" s="10">
        <v>44201</v>
      </c>
      <c r="C72" t="s">
        <v>68</v>
      </c>
      <c r="D72" t="s">
        <v>19293</v>
      </c>
      <c r="E72" t="s">
        <v>11</v>
      </c>
      <c r="F72" s="1">
        <v>-0.19</v>
      </c>
      <c r="I72" s="13">
        <f t="shared" si="2"/>
        <v>-2321326.3190000015</v>
      </c>
      <c r="K72" s="27">
        <f t="shared" si="3"/>
        <v>0</v>
      </c>
    </row>
    <row r="73" spans="1:11">
      <c r="A73" s="10">
        <v>44202</v>
      </c>
      <c r="B73" s="10">
        <v>44201</v>
      </c>
      <c r="C73" t="s">
        <v>67</v>
      </c>
      <c r="D73" t="s">
        <v>19291</v>
      </c>
      <c r="E73" t="s">
        <v>11</v>
      </c>
      <c r="F73" s="1">
        <v>-0.76200000000000001</v>
      </c>
      <c r="I73" s="13">
        <f t="shared" si="2"/>
        <v>-2321327.0810000016</v>
      </c>
      <c r="K73" s="27">
        <f t="shared" si="3"/>
        <v>0</v>
      </c>
    </row>
    <row r="74" spans="1:11">
      <c r="A74" s="10">
        <v>44202</v>
      </c>
      <c r="B74" s="10">
        <v>44201</v>
      </c>
      <c r="C74" t="s">
        <v>68</v>
      </c>
      <c r="D74" t="s">
        <v>19291</v>
      </c>
      <c r="E74" t="s">
        <v>11</v>
      </c>
      <c r="F74" s="1">
        <v>-0.19</v>
      </c>
      <c r="I74" s="13">
        <f t="shared" si="2"/>
        <v>-2321327.2710000016</v>
      </c>
      <c r="K74" s="27">
        <f t="shared" si="3"/>
        <v>0</v>
      </c>
    </row>
    <row r="75" spans="1:11">
      <c r="A75" s="10">
        <v>44202</v>
      </c>
      <c r="B75" s="10">
        <v>44201</v>
      </c>
      <c r="C75" t="s">
        <v>452</v>
      </c>
      <c r="D75" t="s">
        <v>7535</v>
      </c>
      <c r="E75" t="s">
        <v>11</v>
      </c>
      <c r="F75" s="1">
        <v>-0.59499999999999997</v>
      </c>
      <c r="I75" s="14">
        <f t="shared" si="2"/>
        <v>-2321327.8660000018</v>
      </c>
      <c r="J75" s="26">
        <v>6.12</v>
      </c>
      <c r="K75" s="27">
        <f t="shared" si="3"/>
        <v>0</v>
      </c>
    </row>
    <row r="76" spans="1:11">
      <c r="A76" s="10">
        <v>44204</v>
      </c>
      <c r="B76" s="10">
        <v>44202</v>
      </c>
      <c r="C76" t="s">
        <v>105</v>
      </c>
      <c r="D76" t="s">
        <v>19341</v>
      </c>
      <c r="E76" t="s">
        <v>19340</v>
      </c>
      <c r="F76" s="1">
        <v>-0.5</v>
      </c>
      <c r="I76" s="13">
        <f t="shared" si="2"/>
        <v>-2321328.3660000018</v>
      </c>
      <c r="K76" s="27">
        <f t="shared" si="3"/>
        <v>1</v>
      </c>
    </row>
    <row r="77" spans="1:11">
      <c r="A77" s="10">
        <v>44204</v>
      </c>
      <c r="B77" s="10">
        <v>44202</v>
      </c>
      <c r="C77" t="s">
        <v>60</v>
      </c>
      <c r="D77" t="s">
        <v>19339</v>
      </c>
      <c r="E77" t="s">
        <v>19336</v>
      </c>
      <c r="F77" s="1">
        <v>-10</v>
      </c>
      <c r="I77" s="13">
        <f t="shared" si="2"/>
        <v>-2321338.3660000018</v>
      </c>
      <c r="K77" s="27">
        <f t="shared" si="3"/>
        <v>0</v>
      </c>
    </row>
    <row r="78" spans="1:11">
      <c r="A78" s="10">
        <v>44204</v>
      </c>
      <c r="B78" s="10">
        <v>44202</v>
      </c>
      <c r="C78" t="s">
        <v>7</v>
      </c>
      <c r="D78" t="s">
        <v>19337</v>
      </c>
      <c r="E78" t="s">
        <v>19336</v>
      </c>
      <c r="F78" s="1">
        <v>-7.6</v>
      </c>
      <c r="I78" s="13">
        <f t="shared" si="2"/>
        <v>-2321345.9660000019</v>
      </c>
      <c r="K78" s="27">
        <f t="shared" si="3"/>
        <v>0</v>
      </c>
    </row>
    <row r="79" spans="1:11">
      <c r="A79" s="10">
        <v>44204</v>
      </c>
      <c r="B79" s="10">
        <v>44202</v>
      </c>
      <c r="C79" t="s">
        <v>96</v>
      </c>
      <c r="D79" t="s">
        <v>19335</v>
      </c>
      <c r="E79" t="s">
        <v>19334</v>
      </c>
      <c r="F79" s="1">
        <v>-30</v>
      </c>
      <c r="I79" s="13">
        <f t="shared" si="2"/>
        <v>-2321375.9660000019</v>
      </c>
      <c r="K79" s="27">
        <f t="shared" si="3"/>
        <v>0</v>
      </c>
    </row>
    <row r="80" spans="1:11">
      <c r="A80" s="10">
        <v>44204</v>
      </c>
      <c r="B80" s="10">
        <v>44202</v>
      </c>
      <c r="C80" t="s">
        <v>60</v>
      </c>
      <c r="D80" t="s">
        <v>19333</v>
      </c>
      <c r="E80" t="s">
        <v>19329</v>
      </c>
      <c r="F80" s="1">
        <v>-10</v>
      </c>
      <c r="I80" s="13">
        <f t="shared" si="2"/>
        <v>-2321385.9660000019</v>
      </c>
      <c r="K80" s="27">
        <f t="shared" si="3"/>
        <v>0</v>
      </c>
    </row>
    <row r="81" spans="1:11">
      <c r="A81" s="10">
        <v>44204</v>
      </c>
      <c r="B81" s="10">
        <v>44202</v>
      </c>
      <c r="C81" t="s">
        <v>96</v>
      </c>
      <c r="D81" t="s">
        <v>19332</v>
      </c>
      <c r="E81" t="s">
        <v>19331</v>
      </c>
      <c r="F81" s="1">
        <v>-30</v>
      </c>
      <c r="I81" s="13">
        <f t="shared" si="2"/>
        <v>-2321415.9660000019</v>
      </c>
      <c r="K81" s="27">
        <f t="shared" si="3"/>
        <v>0</v>
      </c>
    </row>
    <row r="82" spans="1:11">
      <c r="A82" s="10">
        <v>44204</v>
      </c>
      <c r="B82" s="10">
        <v>44202</v>
      </c>
      <c r="C82" t="s">
        <v>7</v>
      </c>
      <c r="D82" t="s">
        <v>19330</v>
      </c>
      <c r="E82" t="s">
        <v>19329</v>
      </c>
      <c r="F82" s="1">
        <v>-7.6</v>
      </c>
      <c r="I82" s="13">
        <f t="shared" si="2"/>
        <v>-2321423.566000002</v>
      </c>
      <c r="K82" s="27">
        <f t="shared" si="3"/>
        <v>0</v>
      </c>
    </row>
    <row r="83" spans="1:11">
      <c r="A83" s="10">
        <v>44204</v>
      </c>
      <c r="B83" s="10">
        <v>44202</v>
      </c>
      <c r="C83" t="s">
        <v>105</v>
      </c>
      <c r="D83" t="s">
        <v>19328</v>
      </c>
      <c r="E83" t="s">
        <v>19327</v>
      </c>
      <c r="F83" s="1">
        <v>-0.5</v>
      </c>
      <c r="I83" s="13">
        <f t="shared" si="2"/>
        <v>-2321424.066000002</v>
      </c>
      <c r="K83" s="27">
        <f t="shared" si="3"/>
        <v>0</v>
      </c>
    </row>
    <row r="84" spans="1:11">
      <c r="A84" s="10">
        <v>44203</v>
      </c>
      <c r="B84" s="10">
        <v>44202</v>
      </c>
      <c r="C84" t="s">
        <v>19326</v>
      </c>
      <c r="D84" t="s">
        <v>19325</v>
      </c>
      <c r="E84" t="s">
        <v>11</v>
      </c>
      <c r="F84" s="1">
        <v>-9157.9709999999995</v>
      </c>
      <c r="I84" s="13">
        <f t="shared" si="2"/>
        <v>-2330582.0370000019</v>
      </c>
      <c r="K84" s="27">
        <f t="shared" si="3"/>
        <v>0</v>
      </c>
    </row>
    <row r="85" spans="1:11">
      <c r="A85" s="10">
        <v>44203</v>
      </c>
      <c r="B85" s="10">
        <v>44202</v>
      </c>
      <c r="C85" t="s">
        <v>7</v>
      </c>
      <c r="E85" t="s">
        <v>11</v>
      </c>
      <c r="F85" s="1">
        <v>-1.9</v>
      </c>
      <c r="I85" s="13">
        <f t="shared" si="2"/>
        <v>-2330583.9370000018</v>
      </c>
      <c r="K85" s="27">
        <f t="shared" si="3"/>
        <v>0</v>
      </c>
    </row>
    <row r="86" spans="1:11">
      <c r="A86" s="10">
        <v>44203</v>
      </c>
      <c r="B86" s="10">
        <v>44202</v>
      </c>
      <c r="C86" t="s">
        <v>101</v>
      </c>
      <c r="E86" t="s">
        <v>11</v>
      </c>
      <c r="F86" s="1">
        <v>-9.52</v>
      </c>
      <c r="I86" s="13">
        <f t="shared" si="2"/>
        <v>-2330593.4570000018</v>
      </c>
      <c r="K86" s="27">
        <f t="shared" si="3"/>
        <v>0</v>
      </c>
    </row>
    <row r="87" spans="1:11">
      <c r="A87" s="10">
        <v>44203</v>
      </c>
      <c r="B87" s="10">
        <v>44202</v>
      </c>
      <c r="C87" t="s">
        <v>19315</v>
      </c>
      <c r="D87" t="s">
        <v>19314</v>
      </c>
      <c r="E87" t="s">
        <v>4970</v>
      </c>
      <c r="F87" s="1">
        <v>-150</v>
      </c>
      <c r="I87" s="13">
        <f t="shared" si="2"/>
        <v>-2330743.4570000018</v>
      </c>
      <c r="K87" s="27">
        <f t="shared" si="3"/>
        <v>0</v>
      </c>
    </row>
    <row r="88" spans="1:11">
      <c r="A88" s="10">
        <v>44203</v>
      </c>
      <c r="B88" s="10">
        <v>44202</v>
      </c>
      <c r="C88" t="s">
        <v>19313</v>
      </c>
      <c r="D88" t="s">
        <v>19312</v>
      </c>
      <c r="E88" t="s">
        <v>6120</v>
      </c>
      <c r="F88" s="1">
        <v>-467.98399999999998</v>
      </c>
      <c r="I88" s="13">
        <f t="shared" si="2"/>
        <v>-2331211.441000002</v>
      </c>
      <c r="K88" s="27">
        <f t="shared" si="3"/>
        <v>0</v>
      </c>
    </row>
    <row r="89" spans="1:11">
      <c r="A89" s="10">
        <v>44203</v>
      </c>
      <c r="B89" s="10">
        <v>44202</v>
      </c>
      <c r="C89" t="s">
        <v>19311</v>
      </c>
      <c r="D89" t="s">
        <v>11327</v>
      </c>
      <c r="E89" t="s">
        <v>12793</v>
      </c>
      <c r="F89" s="1">
        <v>-6154.3789999999999</v>
      </c>
      <c r="I89" s="13">
        <f t="shared" si="2"/>
        <v>-2337365.8200000022</v>
      </c>
      <c r="K89" s="27">
        <f t="shared" si="3"/>
        <v>0</v>
      </c>
    </row>
    <row r="90" spans="1:11">
      <c r="A90" s="10">
        <v>44203</v>
      </c>
      <c r="B90" s="10">
        <v>44202</v>
      </c>
      <c r="C90" t="s">
        <v>19310</v>
      </c>
      <c r="D90" t="s">
        <v>19309</v>
      </c>
      <c r="E90" t="s">
        <v>5122</v>
      </c>
      <c r="F90" s="1">
        <v>-155.17500000000001</v>
      </c>
      <c r="I90" s="13">
        <f t="shared" si="2"/>
        <v>-2337520.995000002</v>
      </c>
      <c r="K90" s="27">
        <f t="shared" si="3"/>
        <v>0</v>
      </c>
    </row>
    <row r="91" spans="1:11">
      <c r="A91" s="10">
        <v>44203</v>
      </c>
      <c r="B91" s="10">
        <v>44202</v>
      </c>
      <c r="C91" t="s">
        <v>31</v>
      </c>
      <c r="D91" t="s">
        <v>19309</v>
      </c>
      <c r="E91" t="s">
        <v>5122</v>
      </c>
      <c r="F91" s="1">
        <v>-1.7849999999999999</v>
      </c>
      <c r="I91" s="13">
        <f t="shared" si="2"/>
        <v>-2337522.7800000021</v>
      </c>
      <c r="K91" s="27">
        <f t="shared" si="3"/>
        <v>0</v>
      </c>
    </row>
    <row r="92" spans="1:11">
      <c r="A92" s="10">
        <v>44203</v>
      </c>
      <c r="B92" s="10">
        <v>44202</v>
      </c>
      <c r="C92" t="s">
        <v>19308</v>
      </c>
      <c r="D92" t="s">
        <v>19307</v>
      </c>
      <c r="E92" t="s">
        <v>234</v>
      </c>
      <c r="F92" s="1">
        <v>-8320.6</v>
      </c>
      <c r="I92" s="13">
        <f t="shared" si="2"/>
        <v>-2345843.3800000022</v>
      </c>
      <c r="K92" s="27">
        <f t="shared" si="3"/>
        <v>0</v>
      </c>
    </row>
    <row r="93" spans="1:11">
      <c r="A93" s="10">
        <v>44203</v>
      </c>
      <c r="B93" s="10">
        <v>44202</v>
      </c>
      <c r="C93" t="s">
        <v>19306</v>
      </c>
      <c r="D93" t="s">
        <v>19305</v>
      </c>
      <c r="E93" t="s">
        <v>4346</v>
      </c>
      <c r="F93" s="1">
        <v>-1378.0640000000001</v>
      </c>
      <c r="I93" s="13">
        <f t="shared" si="2"/>
        <v>-2347221.444000002</v>
      </c>
      <c r="K93" s="27">
        <f t="shared" si="3"/>
        <v>0</v>
      </c>
    </row>
    <row r="94" spans="1:11">
      <c r="A94" s="10">
        <v>44203</v>
      </c>
      <c r="B94" s="10">
        <v>44202</v>
      </c>
      <c r="C94" t="s">
        <v>19304</v>
      </c>
      <c r="D94" t="s">
        <v>19303</v>
      </c>
      <c r="E94" t="s">
        <v>18279</v>
      </c>
      <c r="F94" s="1">
        <v>-224.15299999999999</v>
      </c>
      <c r="I94" s="13">
        <f t="shared" si="2"/>
        <v>-2347445.5970000019</v>
      </c>
      <c r="K94" s="27">
        <f t="shared" si="3"/>
        <v>0</v>
      </c>
    </row>
    <row r="95" spans="1:11">
      <c r="A95" s="10">
        <v>44203</v>
      </c>
      <c r="B95" s="10">
        <v>44202</v>
      </c>
      <c r="C95" t="s">
        <v>19302</v>
      </c>
      <c r="D95" t="s">
        <v>11838</v>
      </c>
      <c r="E95" t="s">
        <v>7365</v>
      </c>
      <c r="F95" s="1">
        <v>-337.92500000000001</v>
      </c>
      <c r="I95" s="13">
        <f t="shared" si="2"/>
        <v>-2347783.5220000017</v>
      </c>
      <c r="K95" s="27">
        <f t="shared" si="3"/>
        <v>0</v>
      </c>
    </row>
    <row r="96" spans="1:11">
      <c r="A96" s="10">
        <v>44203</v>
      </c>
      <c r="B96" s="10">
        <v>44202</v>
      </c>
      <c r="C96" t="s">
        <v>184</v>
      </c>
      <c r="E96" t="s">
        <v>11</v>
      </c>
      <c r="F96" s="1">
        <v>-10</v>
      </c>
      <c r="I96" s="13">
        <f t="shared" si="2"/>
        <v>-2347793.5220000017</v>
      </c>
      <c r="K96" s="27">
        <f t="shared" si="3"/>
        <v>0</v>
      </c>
    </row>
    <row r="97" spans="1:11">
      <c r="A97" s="10">
        <v>44203</v>
      </c>
      <c r="B97" s="10">
        <v>44202</v>
      </c>
      <c r="C97" t="s">
        <v>19301</v>
      </c>
      <c r="E97" t="s">
        <v>100</v>
      </c>
      <c r="F97" s="1">
        <v>-3738.3429999999998</v>
      </c>
      <c r="I97" s="14">
        <f t="shared" si="2"/>
        <v>-2351531.8650000016</v>
      </c>
      <c r="J97" s="26">
        <v>6.12</v>
      </c>
      <c r="K97" s="27">
        <f t="shared" si="3"/>
        <v>0</v>
      </c>
    </row>
    <row r="98" spans="1:11">
      <c r="A98" s="10">
        <v>44204</v>
      </c>
      <c r="B98" s="10">
        <v>44203</v>
      </c>
      <c r="C98" t="s">
        <v>19351</v>
      </c>
      <c r="D98" t="s">
        <v>19350</v>
      </c>
      <c r="E98" t="s">
        <v>19349</v>
      </c>
      <c r="F98" s="1">
        <v>-858.59</v>
      </c>
      <c r="I98" s="13">
        <f t="shared" si="2"/>
        <v>-2352390.4550000015</v>
      </c>
      <c r="K98" s="27">
        <f t="shared" si="3"/>
        <v>1</v>
      </c>
    </row>
    <row r="99" spans="1:11">
      <c r="A99" s="10">
        <v>44204</v>
      </c>
      <c r="B99" s="10">
        <v>44203</v>
      </c>
      <c r="C99" t="s">
        <v>19348</v>
      </c>
      <c r="D99" t="s">
        <v>19347</v>
      </c>
      <c r="E99" t="s">
        <v>9466</v>
      </c>
      <c r="F99" s="1">
        <v>-4011.1350000000002</v>
      </c>
      <c r="I99" s="13">
        <f t="shared" si="2"/>
        <v>-2356401.5900000012</v>
      </c>
      <c r="K99" s="27">
        <f t="shared" si="3"/>
        <v>0</v>
      </c>
    </row>
    <row r="100" spans="1:11">
      <c r="A100" s="10">
        <v>44204</v>
      </c>
      <c r="B100" s="10">
        <v>44203</v>
      </c>
      <c r="C100" t="s">
        <v>19346</v>
      </c>
      <c r="D100" t="s">
        <v>19345</v>
      </c>
      <c r="E100" t="s">
        <v>9466</v>
      </c>
      <c r="F100" s="1">
        <v>-3677.9850000000001</v>
      </c>
      <c r="I100" s="13">
        <f t="shared" si="2"/>
        <v>-2360079.5750000011</v>
      </c>
      <c r="K100" s="27">
        <f t="shared" si="3"/>
        <v>0</v>
      </c>
    </row>
    <row r="101" spans="1:11">
      <c r="A101" s="10">
        <v>44204</v>
      </c>
      <c r="B101" s="10">
        <v>44203</v>
      </c>
      <c r="C101" t="s">
        <v>19344</v>
      </c>
      <c r="D101" t="s">
        <v>19343</v>
      </c>
      <c r="E101" t="s">
        <v>19342</v>
      </c>
      <c r="F101" s="1">
        <v>-69549.964000000007</v>
      </c>
      <c r="I101" s="13">
        <f t="shared" si="2"/>
        <v>-2429629.5390000013</v>
      </c>
      <c r="K101" s="27">
        <f t="shared" si="3"/>
        <v>0</v>
      </c>
    </row>
    <row r="102" spans="1:11">
      <c r="A102" s="10">
        <v>44202</v>
      </c>
      <c r="B102" s="10">
        <v>44203</v>
      </c>
      <c r="C102" t="s">
        <v>19300</v>
      </c>
      <c r="D102" t="s">
        <v>7535</v>
      </c>
      <c r="E102" t="s">
        <v>11</v>
      </c>
      <c r="G102" s="1">
        <v>8000</v>
      </c>
      <c r="I102" s="13">
        <f t="shared" si="2"/>
        <v>-2421629.5390000013</v>
      </c>
      <c r="K102" s="27">
        <f t="shared" si="3"/>
        <v>0</v>
      </c>
    </row>
    <row r="103" spans="1:11">
      <c r="A103" s="10">
        <v>44202</v>
      </c>
      <c r="B103" s="10">
        <v>44203</v>
      </c>
      <c r="C103" t="s">
        <v>19299</v>
      </c>
      <c r="D103" t="s">
        <v>1532</v>
      </c>
      <c r="E103" t="s">
        <v>11</v>
      </c>
      <c r="G103" s="1">
        <v>44500</v>
      </c>
      <c r="I103" s="13">
        <f t="shared" si="2"/>
        <v>-2377129.5390000013</v>
      </c>
      <c r="K103" s="27">
        <f t="shared" si="3"/>
        <v>0</v>
      </c>
    </row>
    <row r="104" spans="1:11">
      <c r="A104" s="10">
        <v>44202</v>
      </c>
      <c r="B104" s="10">
        <v>44203</v>
      </c>
      <c r="C104" t="s">
        <v>19298</v>
      </c>
      <c r="D104" t="s">
        <v>19297</v>
      </c>
      <c r="E104" t="s">
        <v>11</v>
      </c>
      <c r="G104" s="1">
        <v>300000</v>
      </c>
      <c r="I104" s="13">
        <f t="shared" si="2"/>
        <v>-2077129.5390000013</v>
      </c>
      <c r="K104" s="27">
        <f t="shared" si="3"/>
        <v>0</v>
      </c>
    </row>
    <row r="105" spans="1:11">
      <c r="A105" s="10">
        <v>44202</v>
      </c>
      <c r="B105" s="10">
        <v>44203</v>
      </c>
      <c r="C105" t="s">
        <v>13698</v>
      </c>
      <c r="D105" t="s">
        <v>1905</v>
      </c>
      <c r="E105" t="s">
        <v>11</v>
      </c>
      <c r="G105" s="1">
        <v>7000</v>
      </c>
      <c r="I105" s="13">
        <f t="shared" si="2"/>
        <v>-2070129.5390000013</v>
      </c>
      <c r="K105" s="27">
        <f t="shared" si="3"/>
        <v>0</v>
      </c>
    </row>
    <row r="106" spans="1:11">
      <c r="A106" s="10">
        <v>44202</v>
      </c>
      <c r="B106" s="10">
        <v>44203</v>
      </c>
      <c r="C106" t="s">
        <v>19294</v>
      </c>
      <c r="D106" t="s">
        <v>19293</v>
      </c>
      <c r="E106" t="s">
        <v>11</v>
      </c>
      <c r="G106" s="1">
        <v>282.40600000000001</v>
      </c>
      <c r="I106" s="13">
        <f t="shared" si="2"/>
        <v>-2069847.1330000013</v>
      </c>
      <c r="K106" s="27">
        <f t="shared" si="3"/>
        <v>0</v>
      </c>
    </row>
    <row r="107" spans="1:11">
      <c r="A107" s="10">
        <v>44202</v>
      </c>
      <c r="B107" s="10">
        <v>44203</v>
      </c>
      <c r="C107" t="s">
        <v>19292</v>
      </c>
      <c r="D107" t="s">
        <v>19291</v>
      </c>
      <c r="E107" t="s">
        <v>11</v>
      </c>
      <c r="G107" s="1">
        <v>268.214</v>
      </c>
      <c r="I107" s="13">
        <f t="shared" si="2"/>
        <v>-2069578.9190000014</v>
      </c>
      <c r="K107" s="27">
        <f t="shared" si="3"/>
        <v>0</v>
      </c>
    </row>
    <row r="108" spans="1:11">
      <c r="A108" s="10">
        <v>44202</v>
      </c>
      <c r="B108" s="10">
        <v>44203</v>
      </c>
      <c r="C108" t="s">
        <v>16347</v>
      </c>
      <c r="D108" t="s">
        <v>1948</v>
      </c>
      <c r="E108" t="s">
        <v>11</v>
      </c>
      <c r="G108" s="1">
        <v>6000</v>
      </c>
      <c r="I108" s="13">
        <f t="shared" si="2"/>
        <v>-2063578.9190000014</v>
      </c>
      <c r="K108" s="27">
        <f t="shared" si="3"/>
        <v>0</v>
      </c>
    </row>
    <row r="109" spans="1:11">
      <c r="A109" s="10">
        <v>44201</v>
      </c>
      <c r="B109" s="10">
        <v>44203</v>
      </c>
      <c r="C109" t="s">
        <v>7</v>
      </c>
      <c r="E109" t="s">
        <v>11</v>
      </c>
      <c r="F109" s="1">
        <v>-3.8</v>
      </c>
      <c r="I109" s="13">
        <f t="shared" si="2"/>
        <v>-2063582.7190000014</v>
      </c>
      <c r="K109" s="27">
        <f t="shared" si="3"/>
        <v>0</v>
      </c>
    </row>
    <row r="110" spans="1:11">
      <c r="A110" s="10">
        <v>44201</v>
      </c>
      <c r="B110" s="10">
        <v>44203</v>
      </c>
      <c r="C110" t="s">
        <v>14220</v>
      </c>
      <c r="E110" t="s">
        <v>11</v>
      </c>
      <c r="F110" s="1">
        <v>-20</v>
      </c>
      <c r="I110" s="14">
        <f t="shared" si="2"/>
        <v>-2063602.7190000014</v>
      </c>
      <c r="J110" s="26">
        <v>6.12</v>
      </c>
      <c r="K110" s="27">
        <f t="shared" si="3"/>
        <v>0</v>
      </c>
    </row>
    <row r="111" spans="1:11">
      <c r="A111" s="10">
        <v>44207</v>
      </c>
      <c r="B111" s="10">
        <v>44204</v>
      </c>
      <c r="C111" t="s">
        <v>19378</v>
      </c>
      <c r="D111" t="s">
        <v>19352</v>
      </c>
      <c r="E111" t="s">
        <v>561</v>
      </c>
      <c r="F111" s="1">
        <v>-5624.2179999999998</v>
      </c>
      <c r="I111" s="13">
        <f t="shared" si="2"/>
        <v>-2069226.9370000015</v>
      </c>
      <c r="K111" s="27">
        <f t="shared" si="3"/>
        <v>1</v>
      </c>
    </row>
    <row r="112" spans="1:11">
      <c r="A112" s="10">
        <v>44207</v>
      </c>
      <c r="B112" s="10">
        <v>44204</v>
      </c>
      <c r="C112" t="s">
        <v>19377</v>
      </c>
      <c r="D112" t="s">
        <v>19376</v>
      </c>
      <c r="E112" t="s">
        <v>19375</v>
      </c>
      <c r="F112" s="1">
        <v>-382.50700000000001</v>
      </c>
      <c r="I112" s="13">
        <f t="shared" si="2"/>
        <v>-2069609.4440000015</v>
      </c>
      <c r="K112" s="27">
        <f t="shared" si="3"/>
        <v>0</v>
      </c>
    </row>
    <row r="113" spans="1:11">
      <c r="A113" s="10">
        <v>44207</v>
      </c>
      <c r="B113" s="10">
        <v>44204</v>
      </c>
      <c r="C113" t="s">
        <v>19374</v>
      </c>
      <c r="D113" t="s">
        <v>19373</v>
      </c>
      <c r="E113" t="s">
        <v>19372</v>
      </c>
      <c r="F113" s="1">
        <v>-614.60500000000002</v>
      </c>
      <c r="I113" s="13">
        <f t="shared" ref="I113:I176" si="4">I112+F113+G113</f>
        <v>-2070224.0490000015</v>
      </c>
      <c r="K113" s="27">
        <f t="shared" si="3"/>
        <v>0</v>
      </c>
    </row>
    <row r="114" spans="1:11">
      <c r="A114" s="10">
        <v>44207</v>
      </c>
      <c r="B114" s="10">
        <v>44204</v>
      </c>
      <c r="C114" t="s">
        <v>19371</v>
      </c>
      <c r="D114" t="s">
        <v>19370</v>
      </c>
      <c r="E114" t="s">
        <v>332</v>
      </c>
      <c r="F114" s="1">
        <v>-9850.5910000000003</v>
      </c>
      <c r="I114" s="13">
        <f t="shared" si="4"/>
        <v>-2080074.6400000015</v>
      </c>
      <c r="K114" s="27">
        <f t="shared" si="3"/>
        <v>0</v>
      </c>
    </row>
    <row r="115" spans="1:11">
      <c r="A115" s="10">
        <v>44207</v>
      </c>
      <c r="B115" s="10">
        <v>44204</v>
      </c>
      <c r="C115" t="s">
        <v>31</v>
      </c>
      <c r="D115" t="s">
        <v>19370</v>
      </c>
      <c r="E115" t="s">
        <v>332</v>
      </c>
      <c r="F115" s="1">
        <v>-1.7849999999999999</v>
      </c>
      <c r="I115" s="13">
        <f t="shared" si="4"/>
        <v>-2080076.4250000014</v>
      </c>
      <c r="K115" s="27">
        <f t="shared" si="3"/>
        <v>0</v>
      </c>
    </row>
    <row r="116" spans="1:11">
      <c r="A116" s="10">
        <v>44207</v>
      </c>
      <c r="B116" s="10">
        <v>44204</v>
      </c>
      <c r="C116" t="s">
        <v>19369</v>
      </c>
      <c r="D116" t="s">
        <v>19368</v>
      </c>
      <c r="E116" t="s">
        <v>3643</v>
      </c>
      <c r="F116" s="1">
        <v>-3240</v>
      </c>
      <c r="I116" s="13">
        <f t="shared" si="4"/>
        <v>-2083316.4250000014</v>
      </c>
      <c r="K116" s="27">
        <f t="shared" si="3"/>
        <v>0</v>
      </c>
    </row>
    <row r="117" spans="1:11">
      <c r="A117" s="10">
        <v>44207</v>
      </c>
      <c r="B117" s="10">
        <v>44204</v>
      </c>
      <c r="C117" t="s">
        <v>19367</v>
      </c>
      <c r="D117" t="s">
        <v>19366</v>
      </c>
      <c r="E117" t="s">
        <v>19365</v>
      </c>
      <c r="F117" s="1">
        <v>-320.58999999999997</v>
      </c>
      <c r="I117" s="13">
        <f t="shared" si="4"/>
        <v>-2083637.0150000015</v>
      </c>
      <c r="K117" s="27">
        <f t="shared" si="3"/>
        <v>0</v>
      </c>
    </row>
    <row r="118" spans="1:11">
      <c r="A118" s="10">
        <v>44207</v>
      </c>
      <c r="B118" s="10">
        <v>44204</v>
      </c>
      <c r="C118" t="s">
        <v>19364</v>
      </c>
      <c r="D118" t="s">
        <v>19363</v>
      </c>
      <c r="E118" t="s">
        <v>5478</v>
      </c>
      <c r="F118" s="1">
        <v>-2712.8580000000002</v>
      </c>
      <c r="I118" s="13">
        <f t="shared" si="4"/>
        <v>-2086349.8730000015</v>
      </c>
      <c r="K118" s="27">
        <f t="shared" si="3"/>
        <v>0</v>
      </c>
    </row>
    <row r="119" spans="1:11">
      <c r="A119" s="10">
        <v>44207</v>
      </c>
      <c r="B119" s="10">
        <v>44204</v>
      </c>
      <c r="C119" t="s">
        <v>31</v>
      </c>
      <c r="D119" t="s">
        <v>19363</v>
      </c>
      <c r="E119" t="s">
        <v>5478</v>
      </c>
      <c r="F119" s="1">
        <v>-1.7849999999999999</v>
      </c>
      <c r="I119" s="13">
        <f t="shared" si="4"/>
        <v>-2086351.6580000015</v>
      </c>
      <c r="K119" s="27">
        <f t="shared" si="3"/>
        <v>0</v>
      </c>
    </row>
    <row r="120" spans="1:11">
      <c r="A120" s="10">
        <v>44207</v>
      </c>
      <c r="B120" s="10">
        <v>44204</v>
      </c>
      <c r="C120" t="s">
        <v>19362</v>
      </c>
      <c r="D120" t="s">
        <v>19361</v>
      </c>
      <c r="E120" t="s">
        <v>8015</v>
      </c>
      <c r="F120" s="1">
        <v>-2370.3910000000001</v>
      </c>
      <c r="I120" s="13">
        <f t="shared" si="4"/>
        <v>-2088722.0490000015</v>
      </c>
      <c r="K120" s="27">
        <f t="shared" si="3"/>
        <v>0</v>
      </c>
    </row>
    <row r="121" spans="1:11">
      <c r="A121" s="10">
        <v>44207</v>
      </c>
      <c r="B121" s="10">
        <v>44204</v>
      </c>
      <c r="C121" t="s">
        <v>31</v>
      </c>
      <c r="D121" t="s">
        <v>19361</v>
      </c>
      <c r="E121" t="s">
        <v>8015</v>
      </c>
      <c r="F121" s="1">
        <v>-1.7849999999999999</v>
      </c>
      <c r="I121" s="13">
        <f t="shared" si="4"/>
        <v>-2088723.8340000014</v>
      </c>
      <c r="K121" s="27">
        <f t="shared" si="3"/>
        <v>0</v>
      </c>
    </row>
    <row r="122" spans="1:11">
      <c r="A122" s="10">
        <v>44207</v>
      </c>
      <c r="B122" s="10">
        <v>44204</v>
      </c>
      <c r="C122" t="s">
        <v>19360</v>
      </c>
      <c r="D122" t="s">
        <v>19359</v>
      </c>
      <c r="E122" t="s">
        <v>3473</v>
      </c>
      <c r="F122" s="1">
        <v>-2154.4430000000002</v>
      </c>
      <c r="I122" s="13">
        <f t="shared" si="4"/>
        <v>-2090878.2770000014</v>
      </c>
      <c r="K122" s="27">
        <f t="shared" si="3"/>
        <v>0</v>
      </c>
    </row>
    <row r="123" spans="1:11">
      <c r="A123" s="10">
        <v>44207</v>
      </c>
      <c r="B123" s="10">
        <v>44204</v>
      </c>
      <c r="C123" t="s">
        <v>31</v>
      </c>
      <c r="D123" t="s">
        <v>19359</v>
      </c>
      <c r="E123" t="s">
        <v>3473</v>
      </c>
      <c r="F123" s="1">
        <v>-1.7849999999999999</v>
      </c>
      <c r="I123" s="13">
        <f t="shared" si="4"/>
        <v>-2090880.0620000013</v>
      </c>
      <c r="K123" s="27">
        <f t="shared" si="3"/>
        <v>0</v>
      </c>
    </row>
    <row r="124" spans="1:11">
      <c r="A124" s="10">
        <v>44207</v>
      </c>
      <c r="B124" s="10">
        <v>44204</v>
      </c>
      <c r="C124" t="s">
        <v>19358</v>
      </c>
      <c r="D124" t="s">
        <v>19357</v>
      </c>
      <c r="E124" t="s">
        <v>587</v>
      </c>
      <c r="F124" s="1">
        <v>-1358.4079999999999</v>
      </c>
      <c r="I124" s="13">
        <f t="shared" si="4"/>
        <v>-2092238.4700000014</v>
      </c>
      <c r="K124" s="27">
        <f t="shared" si="3"/>
        <v>0</v>
      </c>
    </row>
    <row r="125" spans="1:11">
      <c r="A125" s="10">
        <v>44207</v>
      </c>
      <c r="B125" s="10">
        <v>44204</v>
      </c>
      <c r="C125" t="s">
        <v>31</v>
      </c>
      <c r="D125" t="s">
        <v>19357</v>
      </c>
      <c r="E125" t="s">
        <v>587</v>
      </c>
      <c r="F125" s="1">
        <v>-1.7849999999999999</v>
      </c>
      <c r="I125" s="13">
        <f t="shared" si="4"/>
        <v>-2092240.2550000013</v>
      </c>
      <c r="K125" s="27">
        <f t="shared" si="3"/>
        <v>0</v>
      </c>
    </row>
    <row r="126" spans="1:11">
      <c r="A126" s="10">
        <v>44207</v>
      </c>
      <c r="B126" s="10">
        <v>44204</v>
      </c>
      <c r="C126" t="s">
        <v>19356</v>
      </c>
      <c r="E126" t="s">
        <v>19355</v>
      </c>
      <c r="F126" s="1">
        <v>-28170.212</v>
      </c>
      <c r="I126" s="13">
        <f t="shared" si="4"/>
        <v>-2120410.4670000011</v>
      </c>
      <c r="K126" s="27">
        <f t="shared" si="3"/>
        <v>0</v>
      </c>
    </row>
    <row r="127" spans="1:11">
      <c r="A127" s="10">
        <v>44207</v>
      </c>
      <c r="B127" s="10">
        <v>44204</v>
      </c>
      <c r="C127" t="s">
        <v>101</v>
      </c>
      <c r="E127" t="s">
        <v>11</v>
      </c>
      <c r="F127" s="1">
        <v>-9.52</v>
      </c>
      <c r="I127" s="13">
        <f t="shared" si="4"/>
        <v>-2120419.9870000011</v>
      </c>
      <c r="K127" s="27">
        <f t="shared" si="3"/>
        <v>0</v>
      </c>
    </row>
    <row r="128" spans="1:11">
      <c r="A128" s="10">
        <v>44207</v>
      </c>
      <c r="B128" s="10">
        <v>44204</v>
      </c>
      <c r="C128" t="s">
        <v>19354</v>
      </c>
      <c r="E128" t="s">
        <v>100</v>
      </c>
      <c r="F128" s="1">
        <v>-43881.548999999999</v>
      </c>
      <c r="I128" s="13">
        <f t="shared" si="4"/>
        <v>-2164301.5360000012</v>
      </c>
      <c r="K128" s="27">
        <f t="shared" si="3"/>
        <v>0</v>
      </c>
    </row>
    <row r="129" spans="1:11">
      <c r="A129" s="10">
        <v>44207</v>
      </c>
      <c r="B129" s="10">
        <v>44204</v>
      </c>
      <c r="C129" t="s">
        <v>101</v>
      </c>
      <c r="E129" t="s">
        <v>11</v>
      </c>
      <c r="F129" s="1">
        <v>-9.52</v>
      </c>
      <c r="I129" s="13">
        <f t="shared" si="4"/>
        <v>-2164311.0560000013</v>
      </c>
      <c r="K129" s="27">
        <f t="shared" si="3"/>
        <v>0</v>
      </c>
    </row>
    <row r="130" spans="1:11">
      <c r="A130" s="10">
        <v>44207</v>
      </c>
      <c r="B130" s="10">
        <v>44204</v>
      </c>
      <c r="C130" t="s">
        <v>19353</v>
      </c>
      <c r="D130" t="s">
        <v>13368</v>
      </c>
      <c r="E130" t="s">
        <v>19342</v>
      </c>
      <c r="F130" s="1">
        <v>-68956.201000000001</v>
      </c>
      <c r="I130" s="13">
        <f t="shared" si="4"/>
        <v>-2233267.2570000011</v>
      </c>
      <c r="K130" s="27">
        <f t="shared" si="3"/>
        <v>0</v>
      </c>
    </row>
    <row r="131" spans="1:11">
      <c r="A131" s="10">
        <v>44207</v>
      </c>
      <c r="B131" s="10">
        <v>44204</v>
      </c>
      <c r="C131" t="s">
        <v>31</v>
      </c>
      <c r="D131" t="s">
        <v>19352</v>
      </c>
      <c r="E131" t="s">
        <v>561</v>
      </c>
      <c r="F131" s="1">
        <v>-1.7849999999999999</v>
      </c>
      <c r="I131" s="14">
        <f t="shared" si="4"/>
        <v>-2233269.0420000013</v>
      </c>
      <c r="J131" s="26">
        <v>6.12</v>
      </c>
      <c r="K131" s="27">
        <f t="shared" si="3"/>
        <v>0</v>
      </c>
    </row>
    <row r="132" spans="1:11">
      <c r="A132" s="10">
        <v>44208</v>
      </c>
      <c r="B132" s="10">
        <v>44207</v>
      </c>
      <c r="C132" t="s">
        <v>452</v>
      </c>
      <c r="D132" t="s">
        <v>1717</v>
      </c>
      <c r="E132" t="s">
        <v>11</v>
      </c>
      <c r="F132" s="1">
        <v>-0.59499999999999997</v>
      </c>
      <c r="I132" s="13">
        <f t="shared" si="4"/>
        <v>-2233269.6370000015</v>
      </c>
      <c r="K132" s="27">
        <f t="shared" ref="K132:K195" si="5">+B132-B131</f>
        <v>3</v>
      </c>
    </row>
    <row r="133" spans="1:11">
      <c r="A133" s="10">
        <v>44208</v>
      </c>
      <c r="B133" s="10">
        <v>44207</v>
      </c>
      <c r="C133" t="s">
        <v>19411</v>
      </c>
      <c r="D133" t="s">
        <v>19410</v>
      </c>
      <c r="E133" t="s">
        <v>11</v>
      </c>
      <c r="F133" s="1">
        <v>-426.27</v>
      </c>
      <c r="I133" s="13">
        <f t="shared" si="4"/>
        <v>-2233695.9070000015</v>
      </c>
      <c r="K133" s="27">
        <f t="shared" si="5"/>
        <v>0</v>
      </c>
    </row>
    <row r="134" spans="1:11">
      <c r="A134" s="10">
        <v>44208</v>
      </c>
      <c r="B134" s="10">
        <v>44207</v>
      </c>
      <c r="C134" t="s">
        <v>19409</v>
      </c>
      <c r="D134" t="s">
        <v>19408</v>
      </c>
      <c r="E134" t="s">
        <v>15044</v>
      </c>
      <c r="F134" s="1">
        <v>-55360.008000000002</v>
      </c>
      <c r="I134" s="13">
        <f t="shared" si="4"/>
        <v>-2289055.9150000014</v>
      </c>
      <c r="K134" s="27">
        <f t="shared" si="5"/>
        <v>0</v>
      </c>
    </row>
    <row r="135" spans="1:11">
      <c r="A135" s="10">
        <v>44208</v>
      </c>
      <c r="B135" s="10">
        <v>44207</v>
      </c>
      <c r="C135" t="s">
        <v>19407</v>
      </c>
      <c r="D135" t="s">
        <v>10447</v>
      </c>
      <c r="E135" t="s">
        <v>19391</v>
      </c>
      <c r="F135" s="1">
        <v>-206.232</v>
      </c>
      <c r="I135" s="13">
        <f t="shared" si="4"/>
        <v>-2289262.1470000013</v>
      </c>
      <c r="K135" s="27">
        <f t="shared" si="5"/>
        <v>0</v>
      </c>
    </row>
    <row r="136" spans="1:11">
      <c r="A136" s="10">
        <v>44208</v>
      </c>
      <c r="B136" s="10">
        <v>44207</v>
      </c>
      <c r="C136" t="s">
        <v>19406</v>
      </c>
      <c r="D136" t="s">
        <v>19405</v>
      </c>
      <c r="E136" t="s">
        <v>14128</v>
      </c>
      <c r="F136" s="1">
        <v>-878.5</v>
      </c>
      <c r="I136" s="13">
        <f t="shared" si="4"/>
        <v>-2290140.6470000013</v>
      </c>
      <c r="K136" s="27">
        <f t="shared" si="5"/>
        <v>0</v>
      </c>
    </row>
    <row r="137" spans="1:11">
      <c r="A137" s="10">
        <v>44208</v>
      </c>
      <c r="B137" s="10">
        <v>44207</v>
      </c>
      <c r="C137" t="s">
        <v>184</v>
      </c>
      <c r="E137" t="s">
        <v>11</v>
      </c>
      <c r="F137" s="1">
        <v>-10</v>
      </c>
      <c r="I137" s="13">
        <f t="shared" si="4"/>
        <v>-2290150.6470000013</v>
      </c>
      <c r="K137" s="27">
        <f t="shared" si="5"/>
        <v>0</v>
      </c>
    </row>
    <row r="138" spans="1:11">
      <c r="A138" s="10">
        <v>44208</v>
      </c>
      <c r="B138" s="10">
        <v>44207</v>
      </c>
      <c r="C138" t="s">
        <v>7</v>
      </c>
      <c r="E138" t="s">
        <v>11</v>
      </c>
      <c r="F138" s="1">
        <v>-1.9</v>
      </c>
      <c r="I138" s="13">
        <f t="shared" si="4"/>
        <v>-2290152.5470000012</v>
      </c>
      <c r="K138" s="27">
        <f t="shared" si="5"/>
        <v>0</v>
      </c>
    </row>
    <row r="139" spans="1:11">
      <c r="A139" s="10">
        <v>44208</v>
      </c>
      <c r="B139" s="10">
        <v>44207</v>
      </c>
      <c r="C139" t="s">
        <v>19404</v>
      </c>
      <c r="D139" t="s">
        <v>19403</v>
      </c>
      <c r="E139" t="s">
        <v>17864</v>
      </c>
      <c r="F139" s="1">
        <v>-34340.228999999999</v>
      </c>
      <c r="I139" s="13">
        <f t="shared" si="4"/>
        <v>-2324492.776000001</v>
      </c>
      <c r="K139" s="27">
        <f t="shared" si="5"/>
        <v>0</v>
      </c>
    </row>
    <row r="140" spans="1:11">
      <c r="A140" s="10">
        <v>44208</v>
      </c>
      <c r="B140" s="10">
        <v>44207</v>
      </c>
      <c r="C140" t="s">
        <v>19402</v>
      </c>
      <c r="D140" t="s">
        <v>19401</v>
      </c>
      <c r="E140" t="s">
        <v>17864</v>
      </c>
      <c r="F140" s="1">
        <v>-48155.432000000001</v>
      </c>
      <c r="I140" s="13">
        <f t="shared" si="4"/>
        <v>-2372648.208000001</v>
      </c>
      <c r="K140" s="27">
        <f t="shared" si="5"/>
        <v>0</v>
      </c>
    </row>
    <row r="141" spans="1:11">
      <c r="A141" s="10">
        <v>44208</v>
      </c>
      <c r="B141" s="10">
        <v>44207</v>
      </c>
      <c r="C141" t="s">
        <v>19400</v>
      </c>
      <c r="D141" t="s">
        <v>19399</v>
      </c>
      <c r="E141" t="s">
        <v>19342</v>
      </c>
      <c r="F141" s="1">
        <v>-65947.804999999993</v>
      </c>
      <c r="I141" s="13">
        <f t="shared" si="4"/>
        <v>-2438596.0130000012</v>
      </c>
      <c r="K141" s="27">
        <f t="shared" si="5"/>
        <v>0</v>
      </c>
    </row>
    <row r="142" spans="1:11">
      <c r="A142" s="10">
        <v>44208</v>
      </c>
      <c r="B142" s="10">
        <v>44207</v>
      </c>
      <c r="C142" t="s">
        <v>19398</v>
      </c>
      <c r="D142" t="s">
        <v>13547</v>
      </c>
      <c r="E142" t="s">
        <v>19397</v>
      </c>
      <c r="F142" s="1">
        <v>-24424.34</v>
      </c>
      <c r="I142" s="13">
        <f t="shared" si="4"/>
        <v>-2463020.3530000011</v>
      </c>
      <c r="K142" s="27">
        <f t="shared" si="5"/>
        <v>0</v>
      </c>
    </row>
    <row r="143" spans="1:11">
      <c r="A143" s="10">
        <v>44208</v>
      </c>
      <c r="B143" s="10">
        <v>44207</v>
      </c>
      <c r="C143" t="s">
        <v>19396</v>
      </c>
      <c r="D143" t="s">
        <v>19395</v>
      </c>
      <c r="E143" t="s">
        <v>8990</v>
      </c>
      <c r="F143" s="1">
        <v>-1675.4069999999999</v>
      </c>
      <c r="I143" s="13">
        <f t="shared" si="4"/>
        <v>-2464695.7600000012</v>
      </c>
      <c r="K143" s="27">
        <f t="shared" si="5"/>
        <v>0</v>
      </c>
    </row>
    <row r="144" spans="1:11">
      <c r="A144" s="10">
        <v>44208</v>
      </c>
      <c r="B144" s="10">
        <v>44207</v>
      </c>
      <c r="C144" t="s">
        <v>19394</v>
      </c>
      <c r="D144" t="s">
        <v>19393</v>
      </c>
      <c r="E144" t="s">
        <v>11</v>
      </c>
      <c r="F144" s="1">
        <v>-1392.905</v>
      </c>
      <c r="I144" s="13">
        <f t="shared" si="4"/>
        <v>-2466088.665000001</v>
      </c>
      <c r="K144" s="27">
        <f t="shared" si="5"/>
        <v>0</v>
      </c>
    </row>
    <row r="145" spans="1:11">
      <c r="A145" s="10">
        <v>44208</v>
      </c>
      <c r="B145" s="10">
        <v>44207</v>
      </c>
      <c r="C145" t="s">
        <v>19392</v>
      </c>
      <c r="D145" t="s">
        <v>11286</v>
      </c>
      <c r="E145" t="s">
        <v>19391</v>
      </c>
      <c r="F145" s="1">
        <v>-446.85</v>
      </c>
      <c r="I145" s="13">
        <f t="shared" si="4"/>
        <v>-2466535.5150000011</v>
      </c>
      <c r="K145" s="27">
        <f t="shared" si="5"/>
        <v>0</v>
      </c>
    </row>
    <row r="146" spans="1:11">
      <c r="A146" s="10">
        <v>44208</v>
      </c>
      <c r="B146" s="10">
        <v>44207</v>
      </c>
      <c r="C146" t="s">
        <v>19390</v>
      </c>
      <c r="D146" t="s">
        <v>19389</v>
      </c>
      <c r="E146" t="s">
        <v>14128</v>
      </c>
      <c r="F146" s="1">
        <v>-680</v>
      </c>
      <c r="I146" s="13">
        <f t="shared" si="4"/>
        <v>-2467215.5150000011</v>
      </c>
      <c r="K146" s="27">
        <f t="shared" si="5"/>
        <v>0</v>
      </c>
    </row>
    <row r="147" spans="1:11">
      <c r="A147" s="10">
        <v>44208</v>
      </c>
      <c r="B147" s="10">
        <v>44207</v>
      </c>
      <c r="C147" t="s">
        <v>19388</v>
      </c>
      <c r="D147" t="s">
        <v>19387</v>
      </c>
      <c r="E147" t="s">
        <v>19386</v>
      </c>
      <c r="F147" s="1">
        <v>-981.22699999999998</v>
      </c>
      <c r="I147" s="13">
        <f t="shared" si="4"/>
        <v>-2468196.742000001</v>
      </c>
      <c r="K147" s="27">
        <f t="shared" si="5"/>
        <v>0</v>
      </c>
    </row>
    <row r="148" spans="1:11">
      <c r="A148" s="10">
        <v>44208</v>
      </c>
      <c r="B148" s="10">
        <v>44207</v>
      </c>
      <c r="C148" t="s">
        <v>19385</v>
      </c>
      <c r="D148" t="s">
        <v>19384</v>
      </c>
      <c r="E148" t="s">
        <v>17321</v>
      </c>
      <c r="F148" s="1">
        <v>-1098.704</v>
      </c>
      <c r="I148" s="13">
        <f t="shared" si="4"/>
        <v>-2469295.4460000009</v>
      </c>
      <c r="K148" s="27">
        <f t="shared" si="5"/>
        <v>0</v>
      </c>
    </row>
    <row r="149" spans="1:11">
      <c r="A149" s="10">
        <v>44208</v>
      </c>
      <c r="B149" s="10">
        <v>44207</v>
      </c>
      <c r="C149" t="s">
        <v>12249</v>
      </c>
      <c r="D149" t="s">
        <v>19382</v>
      </c>
      <c r="E149" t="s">
        <v>11</v>
      </c>
      <c r="F149" s="1">
        <v>-0.59499999999999997</v>
      </c>
      <c r="I149" s="13">
        <f t="shared" si="4"/>
        <v>-2469296.0410000011</v>
      </c>
      <c r="K149" s="27">
        <f t="shared" si="5"/>
        <v>0</v>
      </c>
    </row>
    <row r="150" spans="1:11">
      <c r="A150" s="10">
        <v>44208</v>
      </c>
      <c r="B150" s="10">
        <v>44207</v>
      </c>
      <c r="C150" t="s">
        <v>452</v>
      </c>
      <c r="D150" t="s">
        <v>2000</v>
      </c>
      <c r="E150" t="s">
        <v>11</v>
      </c>
      <c r="F150" s="1">
        <v>-0.59499999999999997</v>
      </c>
      <c r="I150" s="13">
        <f t="shared" si="4"/>
        <v>-2469296.6360000013</v>
      </c>
      <c r="K150" s="27">
        <f t="shared" si="5"/>
        <v>0</v>
      </c>
    </row>
    <row r="151" spans="1:11">
      <c r="A151" s="10">
        <v>44208</v>
      </c>
      <c r="B151" s="10">
        <v>44207</v>
      </c>
      <c r="C151" t="s">
        <v>452</v>
      </c>
      <c r="D151" t="s">
        <v>2591</v>
      </c>
      <c r="E151" t="s">
        <v>11</v>
      </c>
      <c r="F151" s="1">
        <v>-0.59499999999999997</v>
      </c>
      <c r="I151" s="13">
        <f t="shared" si="4"/>
        <v>-2469297.2310000015</v>
      </c>
      <c r="K151" s="27">
        <f t="shared" si="5"/>
        <v>0</v>
      </c>
    </row>
    <row r="152" spans="1:11">
      <c r="A152" s="10">
        <v>44208</v>
      </c>
      <c r="B152" s="10">
        <v>44207</v>
      </c>
      <c r="C152" t="s">
        <v>19381</v>
      </c>
      <c r="D152" t="s">
        <v>19380</v>
      </c>
      <c r="E152" t="s">
        <v>16467</v>
      </c>
      <c r="F152" s="1">
        <v>-1931.298</v>
      </c>
      <c r="I152" s="13">
        <f t="shared" si="4"/>
        <v>-2471228.5290000015</v>
      </c>
      <c r="K152" s="27">
        <f t="shared" si="5"/>
        <v>0</v>
      </c>
    </row>
    <row r="153" spans="1:11">
      <c r="A153" s="10">
        <v>44208</v>
      </c>
      <c r="B153" s="10">
        <v>44207</v>
      </c>
      <c r="C153" t="s">
        <v>452</v>
      </c>
      <c r="D153" t="s">
        <v>1784</v>
      </c>
      <c r="E153" t="s">
        <v>11</v>
      </c>
      <c r="F153" s="1">
        <v>-0.59499999999999997</v>
      </c>
      <c r="I153" s="13">
        <f t="shared" si="4"/>
        <v>-2471229.1240000017</v>
      </c>
      <c r="K153" s="27">
        <f t="shared" si="5"/>
        <v>0</v>
      </c>
    </row>
    <row r="154" spans="1:11">
      <c r="A154" s="10">
        <v>44204</v>
      </c>
      <c r="B154" s="10">
        <v>44207</v>
      </c>
      <c r="C154" t="s">
        <v>13148</v>
      </c>
      <c r="D154" t="s">
        <v>13147</v>
      </c>
      <c r="E154" t="s">
        <v>19338</v>
      </c>
      <c r="G154" s="1">
        <v>92455.228000000003</v>
      </c>
      <c r="I154" s="14">
        <f t="shared" si="4"/>
        <v>-2378773.8960000016</v>
      </c>
      <c r="J154" s="26">
        <v>6.12</v>
      </c>
      <c r="K154" s="27">
        <f t="shared" si="5"/>
        <v>0</v>
      </c>
    </row>
    <row r="155" spans="1:11">
      <c r="A155" s="10">
        <v>44209</v>
      </c>
      <c r="B155" s="10">
        <v>44208</v>
      </c>
      <c r="C155" t="s">
        <v>19430</v>
      </c>
      <c r="D155" t="s">
        <v>12248</v>
      </c>
      <c r="E155" t="s">
        <v>7333</v>
      </c>
      <c r="F155" s="1">
        <v>-3222.97</v>
      </c>
      <c r="I155" s="13">
        <f t="shared" si="4"/>
        <v>-2381996.8660000018</v>
      </c>
      <c r="K155" s="27">
        <f t="shared" si="5"/>
        <v>1</v>
      </c>
    </row>
    <row r="156" spans="1:11">
      <c r="A156" s="10">
        <v>44209</v>
      </c>
      <c r="B156" s="10">
        <v>44208</v>
      </c>
      <c r="C156" t="s">
        <v>19429</v>
      </c>
      <c r="D156" t="s">
        <v>19428</v>
      </c>
      <c r="E156" t="s">
        <v>16777</v>
      </c>
      <c r="F156" s="1">
        <v>-810</v>
      </c>
      <c r="I156" s="13">
        <f t="shared" si="4"/>
        <v>-2382806.8660000018</v>
      </c>
      <c r="K156" s="27">
        <f t="shared" si="5"/>
        <v>0</v>
      </c>
    </row>
    <row r="157" spans="1:11">
      <c r="A157" s="10">
        <v>44209</v>
      </c>
      <c r="B157" s="10">
        <v>44208</v>
      </c>
      <c r="C157" t="s">
        <v>19427</v>
      </c>
      <c r="D157" t="s">
        <v>19426</v>
      </c>
      <c r="E157" t="s">
        <v>12240</v>
      </c>
      <c r="F157" s="1">
        <v>-2301.75</v>
      </c>
      <c r="I157" s="13">
        <f t="shared" si="4"/>
        <v>-2385108.6160000018</v>
      </c>
      <c r="K157" s="27">
        <f t="shared" si="5"/>
        <v>0</v>
      </c>
    </row>
    <row r="158" spans="1:11">
      <c r="A158" s="10">
        <v>44209</v>
      </c>
      <c r="B158" s="10">
        <v>44208</v>
      </c>
      <c r="C158" t="s">
        <v>19425</v>
      </c>
      <c r="D158" t="s">
        <v>19424</v>
      </c>
      <c r="E158" t="s">
        <v>9265</v>
      </c>
      <c r="F158" s="1">
        <v>-254.1</v>
      </c>
      <c r="I158" s="13">
        <f t="shared" si="4"/>
        <v>-2385362.7160000019</v>
      </c>
      <c r="K158" s="27">
        <f t="shared" si="5"/>
        <v>0</v>
      </c>
    </row>
    <row r="159" spans="1:11">
      <c r="A159" s="10">
        <v>44209</v>
      </c>
      <c r="B159" s="10">
        <v>44208</v>
      </c>
      <c r="C159" t="s">
        <v>19423</v>
      </c>
      <c r="D159" t="s">
        <v>19422</v>
      </c>
      <c r="E159" t="s">
        <v>6120</v>
      </c>
      <c r="F159" s="1">
        <v>-872.44899999999996</v>
      </c>
      <c r="I159" s="13">
        <f t="shared" si="4"/>
        <v>-2386235.1650000019</v>
      </c>
      <c r="K159" s="27">
        <f t="shared" si="5"/>
        <v>0</v>
      </c>
    </row>
    <row r="160" spans="1:11">
      <c r="A160" s="10">
        <v>44209</v>
      </c>
      <c r="B160" s="10">
        <v>44208</v>
      </c>
      <c r="C160" t="s">
        <v>19421</v>
      </c>
      <c r="D160" t="s">
        <v>19420</v>
      </c>
      <c r="E160" t="s">
        <v>7318</v>
      </c>
      <c r="F160" s="1">
        <v>-1273.5360000000001</v>
      </c>
      <c r="I160" s="13">
        <f t="shared" si="4"/>
        <v>-2387508.7010000017</v>
      </c>
      <c r="K160" s="27">
        <f t="shared" si="5"/>
        <v>0</v>
      </c>
    </row>
    <row r="161" spans="1:11">
      <c r="A161" s="10">
        <v>44209</v>
      </c>
      <c r="B161" s="10">
        <v>44208</v>
      </c>
      <c r="C161" t="s">
        <v>19419</v>
      </c>
      <c r="D161" t="s">
        <v>19418</v>
      </c>
      <c r="E161" t="s">
        <v>18731</v>
      </c>
      <c r="F161" s="1">
        <v>-1688.4870000000001</v>
      </c>
      <c r="I161" s="13">
        <f t="shared" si="4"/>
        <v>-2389197.1880000019</v>
      </c>
      <c r="K161" s="27">
        <f t="shared" si="5"/>
        <v>0</v>
      </c>
    </row>
    <row r="162" spans="1:11">
      <c r="A162" s="10">
        <v>44209</v>
      </c>
      <c r="B162" s="10">
        <v>44208</v>
      </c>
      <c r="C162" t="s">
        <v>19417</v>
      </c>
      <c r="D162" t="s">
        <v>19416</v>
      </c>
      <c r="E162" t="s">
        <v>8828</v>
      </c>
      <c r="F162" s="1">
        <v>-783.28700000000003</v>
      </c>
      <c r="I162" s="13">
        <f t="shared" si="4"/>
        <v>-2389980.475000002</v>
      </c>
      <c r="K162" s="27">
        <f t="shared" si="5"/>
        <v>0</v>
      </c>
    </row>
    <row r="163" spans="1:11">
      <c r="A163" s="10">
        <v>44209</v>
      </c>
      <c r="B163" s="10">
        <v>44208</v>
      </c>
      <c r="C163" t="s">
        <v>31</v>
      </c>
      <c r="D163" t="s">
        <v>19416</v>
      </c>
      <c r="E163" t="s">
        <v>8828</v>
      </c>
      <c r="F163" s="1">
        <v>-1.7849999999999999</v>
      </c>
      <c r="I163" s="13">
        <f t="shared" si="4"/>
        <v>-2389982.2600000021</v>
      </c>
      <c r="K163" s="27">
        <f t="shared" si="5"/>
        <v>0</v>
      </c>
    </row>
    <row r="164" spans="1:11">
      <c r="A164" s="10">
        <v>44209</v>
      </c>
      <c r="B164" s="10">
        <v>44208</v>
      </c>
      <c r="C164" t="s">
        <v>42</v>
      </c>
      <c r="D164" t="s">
        <v>19415</v>
      </c>
      <c r="E164" t="s">
        <v>44</v>
      </c>
      <c r="F164" s="1">
        <v>-22869.659</v>
      </c>
      <c r="I164" s="13">
        <f t="shared" si="4"/>
        <v>-2412851.9190000021</v>
      </c>
      <c r="K164" s="27">
        <f t="shared" si="5"/>
        <v>0</v>
      </c>
    </row>
    <row r="165" spans="1:11">
      <c r="A165" s="10">
        <v>44209</v>
      </c>
      <c r="B165" s="10">
        <v>44208</v>
      </c>
      <c r="C165" t="s">
        <v>45</v>
      </c>
      <c r="D165" t="s">
        <v>19415</v>
      </c>
      <c r="E165" t="s">
        <v>44</v>
      </c>
      <c r="F165" s="1">
        <v>-5.95</v>
      </c>
      <c r="I165" s="13">
        <f t="shared" si="4"/>
        <v>-2412857.8690000023</v>
      </c>
      <c r="K165" s="27">
        <f t="shared" si="5"/>
        <v>0</v>
      </c>
    </row>
    <row r="166" spans="1:11">
      <c r="A166" s="10">
        <v>44209</v>
      </c>
      <c r="B166" s="10">
        <v>44208</v>
      </c>
      <c r="C166" t="s">
        <v>42</v>
      </c>
      <c r="D166" t="s">
        <v>19414</v>
      </c>
      <c r="E166" t="s">
        <v>44</v>
      </c>
      <c r="F166" s="1">
        <v>-77958.347999999998</v>
      </c>
      <c r="I166" s="13">
        <f t="shared" si="4"/>
        <v>-2490816.217000002</v>
      </c>
      <c r="K166" s="27">
        <f t="shared" si="5"/>
        <v>0</v>
      </c>
    </row>
    <row r="167" spans="1:11">
      <c r="A167" s="10">
        <v>44209</v>
      </c>
      <c r="B167" s="10">
        <v>44208</v>
      </c>
      <c r="C167" t="s">
        <v>45</v>
      </c>
      <c r="D167" t="s">
        <v>19414</v>
      </c>
      <c r="E167" t="s">
        <v>44</v>
      </c>
      <c r="F167" s="1">
        <v>-5.95</v>
      </c>
      <c r="I167" s="13">
        <f t="shared" si="4"/>
        <v>-2490822.1670000022</v>
      </c>
      <c r="K167" s="27">
        <f t="shared" si="5"/>
        <v>0</v>
      </c>
    </row>
    <row r="168" spans="1:11">
      <c r="A168" s="10">
        <v>44209</v>
      </c>
      <c r="B168" s="10">
        <v>44208</v>
      </c>
      <c r="C168" t="s">
        <v>19413</v>
      </c>
      <c r="D168" t="s">
        <v>19412</v>
      </c>
      <c r="E168" t="s">
        <v>11</v>
      </c>
      <c r="F168" s="1">
        <v>-2120.58</v>
      </c>
      <c r="I168" s="14">
        <f t="shared" si="4"/>
        <v>-2492942.7470000023</v>
      </c>
      <c r="J168" s="26">
        <v>6.12</v>
      </c>
      <c r="K168" s="27">
        <f t="shared" si="5"/>
        <v>0</v>
      </c>
    </row>
    <row r="169" spans="1:11">
      <c r="A169" s="10">
        <v>44214</v>
      </c>
      <c r="B169" s="10">
        <v>44209</v>
      </c>
      <c r="C169" t="s">
        <v>60</v>
      </c>
      <c r="D169" t="s">
        <v>19483</v>
      </c>
      <c r="E169" t="s">
        <v>19465</v>
      </c>
      <c r="F169" s="1">
        <v>-10</v>
      </c>
      <c r="I169" s="13">
        <f t="shared" si="4"/>
        <v>-2492952.7470000023</v>
      </c>
      <c r="K169" s="27">
        <f t="shared" si="5"/>
        <v>1</v>
      </c>
    </row>
    <row r="170" spans="1:11">
      <c r="A170" s="10">
        <v>44214</v>
      </c>
      <c r="B170" s="10">
        <v>44209</v>
      </c>
      <c r="C170" t="s">
        <v>105</v>
      </c>
      <c r="D170" t="s">
        <v>19474</v>
      </c>
      <c r="E170" t="s">
        <v>19473</v>
      </c>
      <c r="F170" s="1">
        <v>-0.5</v>
      </c>
      <c r="I170" s="13">
        <f t="shared" si="4"/>
        <v>-2492953.2470000023</v>
      </c>
      <c r="K170" s="27">
        <f t="shared" si="5"/>
        <v>0</v>
      </c>
    </row>
    <row r="171" spans="1:11">
      <c r="A171" s="10">
        <v>44214</v>
      </c>
      <c r="B171" s="10">
        <v>44209</v>
      </c>
      <c r="C171" t="s">
        <v>96</v>
      </c>
      <c r="D171" t="s">
        <v>19470</v>
      </c>
      <c r="E171" t="s">
        <v>19469</v>
      </c>
      <c r="F171" s="1">
        <v>-30</v>
      </c>
      <c r="I171" s="13">
        <f t="shared" si="4"/>
        <v>-2492983.2470000023</v>
      </c>
      <c r="K171" s="27">
        <f t="shared" si="5"/>
        <v>0</v>
      </c>
    </row>
    <row r="172" spans="1:11">
      <c r="A172" s="10">
        <v>44214</v>
      </c>
      <c r="B172" s="10">
        <v>44209</v>
      </c>
      <c r="C172" t="s">
        <v>7</v>
      </c>
      <c r="D172" t="s">
        <v>19466</v>
      </c>
      <c r="E172" t="s">
        <v>19465</v>
      </c>
      <c r="F172" s="1">
        <v>-7.6</v>
      </c>
      <c r="I172" s="13">
        <f t="shared" si="4"/>
        <v>-2492990.8470000024</v>
      </c>
      <c r="K172" s="27">
        <f t="shared" si="5"/>
        <v>0</v>
      </c>
    </row>
    <row r="173" spans="1:11">
      <c r="A173" s="10">
        <v>44211</v>
      </c>
      <c r="B173" s="10">
        <v>44209</v>
      </c>
      <c r="C173" t="s">
        <v>19462</v>
      </c>
      <c r="D173" t="s">
        <v>19461</v>
      </c>
      <c r="E173" t="s">
        <v>671</v>
      </c>
      <c r="F173" s="1">
        <v>-1327.9069999999999</v>
      </c>
      <c r="I173" s="13">
        <f t="shared" si="4"/>
        <v>-2494318.7540000025</v>
      </c>
      <c r="K173" s="27">
        <f t="shared" si="5"/>
        <v>0</v>
      </c>
    </row>
    <row r="174" spans="1:11">
      <c r="A174" s="10">
        <v>44211</v>
      </c>
      <c r="B174" s="10">
        <v>44209</v>
      </c>
      <c r="C174" t="s">
        <v>3583</v>
      </c>
      <c r="D174" t="s">
        <v>19460</v>
      </c>
      <c r="E174" t="s">
        <v>13834</v>
      </c>
      <c r="F174" s="1">
        <v>-23.8</v>
      </c>
      <c r="I174" s="13">
        <f t="shared" si="4"/>
        <v>-2494342.5540000023</v>
      </c>
      <c r="K174" s="27">
        <f t="shared" si="5"/>
        <v>0</v>
      </c>
    </row>
    <row r="175" spans="1:11">
      <c r="A175" s="10">
        <v>44211</v>
      </c>
      <c r="B175" s="10">
        <v>44209</v>
      </c>
      <c r="C175" t="s">
        <v>19459</v>
      </c>
      <c r="D175" t="s">
        <v>19458</v>
      </c>
      <c r="E175" t="s">
        <v>30</v>
      </c>
      <c r="F175" s="1">
        <v>-555.29300000000001</v>
      </c>
      <c r="I175" s="13">
        <f t="shared" si="4"/>
        <v>-2494897.8470000024</v>
      </c>
      <c r="K175" s="27">
        <f t="shared" si="5"/>
        <v>0</v>
      </c>
    </row>
    <row r="176" spans="1:11">
      <c r="A176" s="10">
        <v>44211</v>
      </c>
      <c r="B176" s="10">
        <v>44209</v>
      </c>
      <c r="C176" t="s">
        <v>31</v>
      </c>
      <c r="D176" t="s">
        <v>19458</v>
      </c>
      <c r="E176" t="s">
        <v>30</v>
      </c>
      <c r="F176" s="1">
        <v>-1.7849999999999999</v>
      </c>
      <c r="I176" s="13">
        <f t="shared" si="4"/>
        <v>-2494899.6320000025</v>
      </c>
      <c r="K176" s="27">
        <f t="shared" si="5"/>
        <v>0</v>
      </c>
    </row>
    <row r="177" spans="1:11">
      <c r="A177" s="10">
        <v>44211</v>
      </c>
      <c r="B177" s="10">
        <v>44209</v>
      </c>
      <c r="C177" t="s">
        <v>19457</v>
      </c>
      <c r="D177" t="s">
        <v>12879</v>
      </c>
      <c r="E177" t="s">
        <v>4270</v>
      </c>
      <c r="F177" s="1">
        <v>-130.672</v>
      </c>
      <c r="I177" s="13">
        <f t="shared" ref="I177:I240" si="6">I176+F177+G177</f>
        <v>-2495030.3040000023</v>
      </c>
      <c r="K177" s="27">
        <f t="shared" si="5"/>
        <v>0</v>
      </c>
    </row>
    <row r="178" spans="1:11">
      <c r="A178" s="10">
        <v>44211</v>
      </c>
      <c r="B178" s="10">
        <v>44209</v>
      </c>
      <c r="C178" t="s">
        <v>19456</v>
      </c>
      <c r="D178" t="s">
        <v>19455</v>
      </c>
      <c r="E178" t="s">
        <v>12368</v>
      </c>
      <c r="F178" s="1">
        <v>-109.842</v>
      </c>
      <c r="I178" s="13">
        <f t="shared" si="6"/>
        <v>-2495140.1460000025</v>
      </c>
      <c r="K178" s="27">
        <f t="shared" si="5"/>
        <v>0</v>
      </c>
    </row>
    <row r="179" spans="1:11">
      <c r="A179" s="10">
        <v>44211</v>
      </c>
      <c r="B179" s="10">
        <v>44209</v>
      </c>
      <c r="C179" t="s">
        <v>31</v>
      </c>
      <c r="D179" t="s">
        <v>19455</v>
      </c>
      <c r="E179" t="s">
        <v>12368</v>
      </c>
      <c r="F179" s="1">
        <v>-1.7849999999999999</v>
      </c>
      <c r="I179" s="13">
        <f t="shared" si="6"/>
        <v>-2495141.9310000027</v>
      </c>
      <c r="K179" s="27">
        <f t="shared" si="5"/>
        <v>0</v>
      </c>
    </row>
    <row r="180" spans="1:11">
      <c r="A180" s="10">
        <v>44211</v>
      </c>
      <c r="B180" s="10">
        <v>44209</v>
      </c>
      <c r="C180" t="s">
        <v>19454</v>
      </c>
      <c r="D180" t="s">
        <v>19453</v>
      </c>
      <c r="E180" t="s">
        <v>17163</v>
      </c>
      <c r="F180" s="1">
        <v>-252.512</v>
      </c>
      <c r="I180" s="13">
        <f t="shared" si="6"/>
        <v>-2495394.4430000028</v>
      </c>
      <c r="K180" s="27">
        <f t="shared" si="5"/>
        <v>0</v>
      </c>
    </row>
    <row r="181" spans="1:11">
      <c r="A181" s="10">
        <v>44211</v>
      </c>
      <c r="B181" s="10">
        <v>44209</v>
      </c>
      <c r="C181" t="s">
        <v>19452</v>
      </c>
      <c r="D181" t="s">
        <v>19451</v>
      </c>
      <c r="E181" t="s">
        <v>17163</v>
      </c>
      <c r="F181" s="1">
        <v>-184.39400000000001</v>
      </c>
      <c r="I181" s="13">
        <f t="shared" si="6"/>
        <v>-2495578.8370000026</v>
      </c>
      <c r="K181" s="27">
        <f t="shared" si="5"/>
        <v>0</v>
      </c>
    </row>
    <row r="182" spans="1:11">
      <c r="A182" s="10">
        <v>44211</v>
      </c>
      <c r="B182" s="10">
        <v>44209</v>
      </c>
      <c r="C182" t="s">
        <v>19450</v>
      </c>
      <c r="D182" t="s">
        <v>19449</v>
      </c>
      <c r="E182" t="s">
        <v>19342</v>
      </c>
      <c r="F182" s="1">
        <v>-58545.567000000003</v>
      </c>
      <c r="I182" s="13">
        <f t="shared" si="6"/>
        <v>-2554124.4040000024</v>
      </c>
      <c r="K182" s="27">
        <f t="shared" si="5"/>
        <v>0</v>
      </c>
    </row>
    <row r="183" spans="1:11">
      <c r="A183" s="10">
        <v>44211</v>
      </c>
      <c r="B183" s="10">
        <v>44209</v>
      </c>
      <c r="C183" t="s">
        <v>19448</v>
      </c>
      <c r="D183" t="s">
        <v>19447</v>
      </c>
      <c r="E183" t="s">
        <v>13777</v>
      </c>
      <c r="F183" s="1">
        <v>-2606.377</v>
      </c>
      <c r="I183" s="13">
        <f t="shared" si="6"/>
        <v>-2556730.7810000023</v>
      </c>
      <c r="K183" s="27">
        <f t="shared" si="5"/>
        <v>0</v>
      </c>
    </row>
    <row r="184" spans="1:11">
      <c r="A184" s="10">
        <v>44211</v>
      </c>
      <c r="B184" s="10">
        <v>44209</v>
      </c>
      <c r="C184" t="s">
        <v>19446</v>
      </c>
      <c r="D184" t="s">
        <v>19445</v>
      </c>
      <c r="E184" t="s">
        <v>240</v>
      </c>
      <c r="F184" s="1">
        <v>-1807.857</v>
      </c>
      <c r="I184" s="13">
        <f t="shared" si="6"/>
        <v>-2558538.6380000021</v>
      </c>
      <c r="K184" s="27">
        <f t="shared" si="5"/>
        <v>0</v>
      </c>
    </row>
    <row r="185" spans="1:11">
      <c r="A185" s="10">
        <v>44211</v>
      </c>
      <c r="B185" s="10">
        <v>44209</v>
      </c>
      <c r="C185" t="s">
        <v>31</v>
      </c>
      <c r="D185" t="s">
        <v>19445</v>
      </c>
      <c r="E185" t="s">
        <v>240</v>
      </c>
      <c r="F185" s="1">
        <v>-1.7849999999999999</v>
      </c>
      <c r="I185" s="13">
        <f t="shared" si="6"/>
        <v>-2558540.4230000023</v>
      </c>
      <c r="K185" s="27">
        <f t="shared" si="5"/>
        <v>0</v>
      </c>
    </row>
    <row r="186" spans="1:11">
      <c r="A186" s="10">
        <v>44211</v>
      </c>
      <c r="B186" s="10">
        <v>44209</v>
      </c>
      <c r="C186" t="s">
        <v>19444</v>
      </c>
      <c r="D186" t="s">
        <v>19443</v>
      </c>
      <c r="E186" t="s">
        <v>8015</v>
      </c>
      <c r="F186" s="1">
        <v>-2847.1689999999999</v>
      </c>
      <c r="I186" s="13">
        <f t="shared" si="6"/>
        <v>-2561387.5920000025</v>
      </c>
      <c r="K186" s="27">
        <f t="shared" si="5"/>
        <v>0</v>
      </c>
    </row>
    <row r="187" spans="1:11">
      <c r="A187" s="10">
        <v>44211</v>
      </c>
      <c r="B187" s="10">
        <v>44209</v>
      </c>
      <c r="C187" t="s">
        <v>31</v>
      </c>
      <c r="D187" t="s">
        <v>19443</v>
      </c>
      <c r="E187" t="s">
        <v>8015</v>
      </c>
      <c r="F187" s="1">
        <v>-1.7849999999999999</v>
      </c>
      <c r="I187" s="13">
        <f t="shared" si="6"/>
        <v>-2561389.3770000027</v>
      </c>
      <c r="K187" s="27">
        <f t="shared" si="5"/>
        <v>0</v>
      </c>
    </row>
    <row r="188" spans="1:11">
      <c r="A188" s="10">
        <v>44211</v>
      </c>
      <c r="B188" s="10">
        <v>44209</v>
      </c>
      <c r="C188" t="s">
        <v>19442</v>
      </c>
      <c r="D188" t="s">
        <v>19441</v>
      </c>
      <c r="E188" t="s">
        <v>410</v>
      </c>
      <c r="F188" s="1">
        <v>-1349.45</v>
      </c>
      <c r="I188" s="13">
        <f t="shared" si="6"/>
        <v>-2562738.8270000028</v>
      </c>
      <c r="K188" s="27">
        <f t="shared" si="5"/>
        <v>0</v>
      </c>
    </row>
    <row r="189" spans="1:11">
      <c r="A189" s="10">
        <v>44211</v>
      </c>
      <c r="B189" s="10">
        <v>44209</v>
      </c>
      <c r="C189" t="s">
        <v>19440</v>
      </c>
      <c r="D189" t="s">
        <v>19439</v>
      </c>
      <c r="E189" t="s">
        <v>12368</v>
      </c>
      <c r="F189" s="1">
        <v>-960.88199999999995</v>
      </c>
      <c r="I189" s="13">
        <f t="shared" si="6"/>
        <v>-2563699.7090000031</v>
      </c>
      <c r="K189" s="27">
        <f t="shared" si="5"/>
        <v>0</v>
      </c>
    </row>
    <row r="190" spans="1:11">
      <c r="A190" s="10">
        <v>44211</v>
      </c>
      <c r="B190" s="10">
        <v>44209</v>
      </c>
      <c r="C190" t="s">
        <v>31</v>
      </c>
      <c r="D190" t="s">
        <v>19439</v>
      </c>
      <c r="E190" t="s">
        <v>12368</v>
      </c>
      <c r="F190" s="1">
        <v>-1.7849999999999999</v>
      </c>
      <c r="I190" s="13">
        <f t="shared" si="6"/>
        <v>-2563701.4940000032</v>
      </c>
      <c r="K190" s="27">
        <f t="shared" si="5"/>
        <v>0</v>
      </c>
    </row>
    <row r="191" spans="1:11">
      <c r="A191" s="10">
        <v>44211</v>
      </c>
      <c r="B191" s="10">
        <v>44209</v>
      </c>
      <c r="C191" t="s">
        <v>19438</v>
      </c>
      <c r="D191" t="s">
        <v>19437</v>
      </c>
      <c r="E191" t="s">
        <v>561</v>
      </c>
      <c r="F191" s="1">
        <v>-4759.0450000000001</v>
      </c>
      <c r="I191" s="13">
        <f t="shared" si="6"/>
        <v>-2568460.5390000031</v>
      </c>
      <c r="K191" s="27">
        <f t="shared" si="5"/>
        <v>0</v>
      </c>
    </row>
    <row r="192" spans="1:11">
      <c r="A192" s="10">
        <v>44211</v>
      </c>
      <c r="B192" s="10">
        <v>44209</v>
      </c>
      <c r="C192" t="s">
        <v>31</v>
      </c>
      <c r="D192" t="s">
        <v>19437</v>
      </c>
      <c r="E192" t="s">
        <v>561</v>
      </c>
      <c r="F192" s="1">
        <v>-1.7849999999999999</v>
      </c>
      <c r="I192" s="13">
        <f t="shared" si="6"/>
        <v>-2568462.3240000033</v>
      </c>
      <c r="K192" s="27">
        <f t="shared" si="5"/>
        <v>0</v>
      </c>
    </row>
    <row r="193" spans="1:11">
      <c r="A193" s="10">
        <v>44211</v>
      </c>
      <c r="B193" s="10">
        <v>44209</v>
      </c>
      <c r="C193" t="s">
        <v>19436</v>
      </c>
      <c r="D193" t="s">
        <v>19435</v>
      </c>
      <c r="E193" t="s">
        <v>5478</v>
      </c>
      <c r="F193" s="1">
        <v>-507.63400000000001</v>
      </c>
      <c r="I193" s="13">
        <f t="shared" si="6"/>
        <v>-2568969.9580000034</v>
      </c>
      <c r="K193" s="27">
        <f t="shared" si="5"/>
        <v>0</v>
      </c>
    </row>
    <row r="194" spans="1:11">
      <c r="A194" s="10">
        <v>44211</v>
      </c>
      <c r="B194" s="10">
        <v>44209</v>
      </c>
      <c r="C194" t="s">
        <v>31</v>
      </c>
      <c r="D194" t="s">
        <v>19435</v>
      </c>
      <c r="E194" t="s">
        <v>5478</v>
      </c>
      <c r="F194" s="1">
        <v>-1.7849999999999999</v>
      </c>
      <c r="I194" s="13">
        <f t="shared" si="6"/>
        <v>-2568971.7430000035</v>
      </c>
      <c r="K194" s="27">
        <f t="shared" si="5"/>
        <v>0</v>
      </c>
    </row>
    <row r="195" spans="1:11">
      <c r="A195" s="10">
        <v>44211</v>
      </c>
      <c r="B195" s="10">
        <v>44209</v>
      </c>
      <c r="C195" t="s">
        <v>19434</v>
      </c>
      <c r="D195" t="s">
        <v>19433</v>
      </c>
      <c r="E195" t="s">
        <v>448</v>
      </c>
      <c r="F195" s="1">
        <v>-1284.973</v>
      </c>
      <c r="I195" s="13">
        <f t="shared" si="6"/>
        <v>-2570256.7160000037</v>
      </c>
      <c r="K195" s="27">
        <f t="shared" si="5"/>
        <v>0</v>
      </c>
    </row>
    <row r="196" spans="1:11">
      <c r="A196" s="10">
        <v>44211</v>
      </c>
      <c r="B196" s="10">
        <v>44209</v>
      </c>
      <c r="C196" t="s">
        <v>31</v>
      </c>
      <c r="D196" t="s">
        <v>19433</v>
      </c>
      <c r="E196" t="s">
        <v>448</v>
      </c>
      <c r="F196" s="1">
        <v>-1.7849999999999999</v>
      </c>
      <c r="I196" s="13">
        <f t="shared" si="6"/>
        <v>-2570258.5010000039</v>
      </c>
      <c r="K196" s="27">
        <f t="shared" ref="K196:K259" si="7">+B196-B195</f>
        <v>0</v>
      </c>
    </row>
    <row r="197" spans="1:11">
      <c r="A197" s="10">
        <v>44211</v>
      </c>
      <c r="B197" s="10">
        <v>44209</v>
      </c>
      <c r="C197" t="s">
        <v>19432</v>
      </c>
      <c r="D197" t="s">
        <v>19431</v>
      </c>
      <c r="E197" t="s">
        <v>13777</v>
      </c>
      <c r="F197" s="1">
        <v>-563.98299999999995</v>
      </c>
      <c r="I197" s="13">
        <f t="shared" si="6"/>
        <v>-2570822.4840000039</v>
      </c>
      <c r="K197" s="27">
        <f t="shared" si="7"/>
        <v>0</v>
      </c>
    </row>
    <row r="198" spans="1:11">
      <c r="A198" s="10">
        <v>44208</v>
      </c>
      <c r="B198" s="10">
        <v>44209</v>
      </c>
      <c r="C198" t="s">
        <v>13758</v>
      </c>
      <c r="D198" t="s">
        <v>1784</v>
      </c>
      <c r="E198" t="s">
        <v>11</v>
      </c>
      <c r="G198" s="1">
        <v>22000</v>
      </c>
      <c r="I198" s="13">
        <f t="shared" si="6"/>
        <v>-2548822.4840000039</v>
      </c>
      <c r="K198" s="27">
        <f t="shared" si="7"/>
        <v>0</v>
      </c>
    </row>
    <row r="199" spans="1:11">
      <c r="A199" s="10">
        <v>44208</v>
      </c>
      <c r="B199" s="10">
        <v>44209</v>
      </c>
      <c r="C199" t="s">
        <v>19383</v>
      </c>
      <c r="D199" t="s">
        <v>19382</v>
      </c>
      <c r="E199" t="s">
        <v>11</v>
      </c>
      <c r="G199" s="1">
        <v>300000</v>
      </c>
      <c r="I199" s="13">
        <f t="shared" si="6"/>
        <v>-2248822.4840000039</v>
      </c>
      <c r="K199" s="27">
        <f t="shared" si="7"/>
        <v>0</v>
      </c>
    </row>
    <row r="200" spans="1:11">
      <c r="A200" s="10">
        <v>44208</v>
      </c>
      <c r="B200" s="10">
        <v>44209</v>
      </c>
      <c r="C200" t="s">
        <v>13554</v>
      </c>
      <c r="D200" t="s">
        <v>2000</v>
      </c>
      <c r="E200" t="s">
        <v>11</v>
      </c>
      <c r="G200" s="1">
        <v>73000</v>
      </c>
      <c r="I200" s="13">
        <f t="shared" si="6"/>
        <v>-2175822.4840000039</v>
      </c>
      <c r="K200" s="27">
        <f t="shared" si="7"/>
        <v>0</v>
      </c>
    </row>
    <row r="201" spans="1:11">
      <c r="A201" s="10">
        <v>44208</v>
      </c>
      <c r="B201" s="10">
        <v>44209</v>
      </c>
      <c r="C201" t="s">
        <v>6369</v>
      </c>
      <c r="D201" t="s">
        <v>2591</v>
      </c>
      <c r="E201" t="s">
        <v>11</v>
      </c>
      <c r="G201" s="1">
        <v>12000</v>
      </c>
      <c r="I201" s="13">
        <f t="shared" si="6"/>
        <v>-2163822.4840000039</v>
      </c>
      <c r="K201" s="27">
        <f t="shared" si="7"/>
        <v>0</v>
      </c>
    </row>
    <row r="202" spans="1:11">
      <c r="A202" s="10">
        <v>44208</v>
      </c>
      <c r="B202" s="10">
        <v>44209</v>
      </c>
      <c r="C202" t="s">
        <v>19379</v>
      </c>
      <c r="D202" t="s">
        <v>1717</v>
      </c>
      <c r="E202" t="s">
        <v>11</v>
      </c>
      <c r="G202" s="1">
        <v>38000</v>
      </c>
      <c r="I202" s="14">
        <f t="shared" si="6"/>
        <v>-2125822.4840000039</v>
      </c>
      <c r="J202" s="26">
        <v>6.12</v>
      </c>
      <c r="K202" s="27">
        <f t="shared" si="7"/>
        <v>0</v>
      </c>
    </row>
    <row r="203" spans="1:11">
      <c r="A203" s="10">
        <v>44214</v>
      </c>
      <c r="B203" s="10">
        <v>44211</v>
      </c>
      <c r="C203" t="s">
        <v>19484</v>
      </c>
      <c r="D203" t="s">
        <v>13105</v>
      </c>
      <c r="E203" t="s">
        <v>11</v>
      </c>
      <c r="F203" s="1">
        <v>-13705.814</v>
      </c>
      <c r="I203" s="13">
        <f t="shared" si="6"/>
        <v>-2139528.2980000037</v>
      </c>
      <c r="K203" s="27">
        <f t="shared" si="7"/>
        <v>2</v>
      </c>
    </row>
    <row r="204" spans="1:11">
      <c r="A204" s="10">
        <v>44214</v>
      </c>
      <c r="B204" s="10">
        <v>44211</v>
      </c>
      <c r="C204" t="s">
        <v>19482</v>
      </c>
      <c r="D204" t="s">
        <v>19481</v>
      </c>
      <c r="E204" t="s">
        <v>17411</v>
      </c>
      <c r="F204" s="1">
        <v>-350</v>
      </c>
      <c r="I204" s="13">
        <f t="shared" si="6"/>
        <v>-2139878.2980000037</v>
      </c>
      <c r="K204" s="27">
        <f t="shared" si="7"/>
        <v>0</v>
      </c>
    </row>
    <row r="205" spans="1:11">
      <c r="A205" s="10">
        <v>44214</v>
      </c>
      <c r="B205" s="10">
        <v>44211</v>
      </c>
      <c r="C205" t="s">
        <v>19480</v>
      </c>
      <c r="D205" t="s">
        <v>19479</v>
      </c>
      <c r="E205" t="s">
        <v>488</v>
      </c>
      <c r="F205" s="1">
        <v>-1006.038</v>
      </c>
      <c r="I205" s="13">
        <f t="shared" si="6"/>
        <v>-2140884.3360000039</v>
      </c>
      <c r="K205" s="27">
        <f t="shared" si="7"/>
        <v>0</v>
      </c>
    </row>
    <row r="206" spans="1:11">
      <c r="A206" s="10">
        <v>44214</v>
      </c>
      <c r="B206" s="10">
        <v>44211</v>
      </c>
      <c r="C206" t="s">
        <v>12249</v>
      </c>
      <c r="D206" t="s">
        <v>19477</v>
      </c>
      <c r="E206" t="s">
        <v>11</v>
      </c>
      <c r="F206" s="1">
        <v>-0.59499999999999997</v>
      </c>
      <c r="I206" s="13">
        <f t="shared" si="6"/>
        <v>-2140884.9310000041</v>
      </c>
      <c r="K206" s="27">
        <f t="shared" si="7"/>
        <v>0</v>
      </c>
    </row>
    <row r="207" spans="1:11">
      <c r="A207" s="10">
        <v>44214</v>
      </c>
      <c r="B207" s="10">
        <v>44211</v>
      </c>
      <c r="C207" t="s">
        <v>452</v>
      </c>
      <c r="D207" t="s">
        <v>1951</v>
      </c>
      <c r="E207" t="s">
        <v>11</v>
      </c>
      <c r="F207" s="1">
        <v>-0.59499999999999997</v>
      </c>
      <c r="I207" s="13">
        <f t="shared" si="6"/>
        <v>-2140885.5260000043</v>
      </c>
      <c r="K207" s="27">
        <f t="shared" si="7"/>
        <v>0</v>
      </c>
    </row>
    <row r="208" spans="1:11">
      <c r="A208" s="10">
        <v>44214</v>
      </c>
      <c r="B208" s="10">
        <v>44211</v>
      </c>
      <c r="C208" t="s">
        <v>19476</v>
      </c>
      <c r="D208" t="s">
        <v>19475</v>
      </c>
      <c r="E208" t="s">
        <v>14626</v>
      </c>
      <c r="F208" s="1">
        <v>-6298.08</v>
      </c>
      <c r="I208" s="13">
        <f t="shared" si="6"/>
        <v>-2147183.6060000043</v>
      </c>
      <c r="K208" s="27">
        <f t="shared" si="7"/>
        <v>0</v>
      </c>
    </row>
    <row r="209" spans="1:11">
      <c r="A209" s="10">
        <v>44214</v>
      </c>
      <c r="B209" s="10">
        <v>44211</v>
      </c>
      <c r="C209" t="s">
        <v>452</v>
      </c>
      <c r="D209" t="s">
        <v>7632</v>
      </c>
      <c r="E209" t="s">
        <v>11</v>
      </c>
      <c r="F209" s="1">
        <v>-0.59499999999999997</v>
      </c>
      <c r="I209" s="13">
        <f t="shared" si="6"/>
        <v>-2147184.2010000045</v>
      </c>
      <c r="K209" s="27">
        <f t="shared" si="7"/>
        <v>0</v>
      </c>
    </row>
    <row r="210" spans="1:11">
      <c r="A210" s="10">
        <v>44214</v>
      </c>
      <c r="B210" s="10">
        <v>44211</v>
      </c>
      <c r="C210" t="s">
        <v>452</v>
      </c>
      <c r="D210" t="s">
        <v>1334</v>
      </c>
      <c r="E210" t="s">
        <v>11</v>
      </c>
      <c r="F210" s="1">
        <v>-0.59499999999999997</v>
      </c>
      <c r="I210" s="13">
        <f t="shared" si="6"/>
        <v>-2147184.7960000047</v>
      </c>
      <c r="K210" s="27">
        <f t="shared" si="7"/>
        <v>0</v>
      </c>
    </row>
    <row r="211" spans="1:11">
      <c r="A211" s="10">
        <v>44214</v>
      </c>
      <c r="B211" s="10">
        <v>44211</v>
      </c>
      <c r="C211" t="s">
        <v>19468</v>
      </c>
      <c r="D211" t="s">
        <v>19467</v>
      </c>
      <c r="E211" t="s">
        <v>17345</v>
      </c>
      <c r="F211" s="1">
        <v>-18655.466</v>
      </c>
      <c r="I211" s="13">
        <f t="shared" si="6"/>
        <v>-2165840.2620000048</v>
      </c>
      <c r="K211" s="27">
        <f t="shared" si="7"/>
        <v>0</v>
      </c>
    </row>
    <row r="212" spans="1:11">
      <c r="A212" s="10">
        <v>44214</v>
      </c>
      <c r="B212" s="10">
        <v>44211</v>
      </c>
      <c r="C212" t="s">
        <v>452</v>
      </c>
      <c r="D212" t="s">
        <v>1830</v>
      </c>
      <c r="E212" t="s">
        <v>11</v>
      </c>
      <c r="F212" s="1">
        <v>-0.59499999999999997</v>
      </c>
      <c r="I212" s="13">
        <f t="shared" si="6"/>
        <v>-2165840.857000005</v>
      </c>
      <c r="K212" s="27">
        <f t="shared" si="7"/>
        <v>0</v>
      </c>
    </row>
    <row r="213" spans="1:11">
      <c r="A213" s="10">
        <v>44214</v>
      </c>
      <c r="B213" s="10">
        <v>44211</v>
      </c>
      <c r="C213" t="s">
        <v>19464</v>
      </c>
      <c r="D213" t="s">
        <v>13428</v>
      </c>
      <c r="E213" t="s">
        <v>17345</v>
      </c>
      <c r="F213" s="1">
        <v>-18654.870999999999</v>
      </c>
      <c r="I213" s="13">
        <f t="shared" si="6"/>
        <v>-2184495.7280000048</v>
      </c>
      <c r="K213" s="27">
        <f t="shared" si="7"/>
        <v>0</v>
      </c>
    </row>
    <row r="214" spans="1:11">
      <c r="A214" s="10">
        <v>44214</v>
      </c>
      <c r="B214" s="10">
        <v>44211</v>
      </c>
      <c r="C214" t="s">
        <v>19463</v>
      </c>
      <c r="D214" t="s">
        <v>13149</v>
      </c>
      <c r="E214" t="s">
        <v>12793</v>
      </c>
      <c r="F214" s="1">
        <v>-7681.8059999999996</v>
      </c>
      <c r="I214" s="14">
        <f t="shared" si="6"/>
        <v>-2192177.5340000046</v>
      </c>
      <c r="J214" s="26">
        <v>6.12</v>
      </c>
      <c r="K214" s="27">
        <f t="shared" si="7"/>
        <v>0</v>
      </c>
    </row>
    <row r="215" spans="1:11">
      <c r="A215" s="10">
        <v>44215</v>
      </c>
      <c r="B215" s="10">
        <v>44214</v>
      </c>
      <c r="C215" t="s">
        <v>19496</v>
      </c>
      <c r="D215" t="s">
        <v>13756</v>
      </c>
      <c r="E215" t="s">
        <v>13665</v>
      </c>
      <c r="F215" s="1">
        <v>-49500</v>
      </c>
      <c r="I215" s="13">
        <f t="shared" si="6"/>
        <v>-2241677.5340000046</v>
      </c>
      <c r="K215" s="27">
        <f t="shared" si="7"/>
        <v>3</v>
      </c>
    </row>
    <row r="216" spans="1:11">
      <c r="A216" s="10">
        <v>44215</v>
      </c>
      <c r="B216" s="10">
        <v>44214</v>
      </c>
      <c r="C216" t="s">
        <v>184</v>
      </c>
      <c r="E216" t="s">
        <v>11</v>
      </c>
      <c r="F216" s="1">
        <v>-10</v>
      </c>
      <c r="I216" s="13">
        <f t="shared" si="6"/>
        <v>-2241687.5340000046</v>
      </c>
      <c r="K216" s="27">
        <f t="shared" si="7"/>
        <v>0</v>
      </c>
    </row>
    <row r="217" spans="1:11">
      <c r="A217" s="10">
        <v>44215</v>
      </c>
      <c r="B217" s="10">
        <v>44214</v>
      </c>
      <c r="C217" t="s">
        <v>7</v>
      </c>
      <c r="E217" t="s">
        <v>11</v>
      </c>
      <c r="F217" s="1">
        <v>-1.9</v>
      </c>
      <c r="I217" s="13">
        <f t="shared" si="6"/>
        <v>-2241689.4340000045</v>
      </c>
      <c r="K217" s="27">
        <f t="shared" si="7"/>
        <v>0</v>
      </c>
    </row>
    <row r="218" spans="1:11">
      <c r="A218" s="10">
        <v>44215</v>
      </c>
      <c r="B218" s="10">
        <v>44214</v>
      </c>
      <c r="C218" t="s">
        <v>19495</v>
      </c>
      <c r="D218" t="s">
        <v>19494</v>
      </c>
      <c r="E218" t="s">
        <v>13665</v>
      </c>
      <c r="F218" s="1">
        <v>-49500</v>
      </c>
      <c r="I218" s="13">
        <f t="shared" si="6"/>
        <v>-2291189.4340000045</v>
      </c>
      <c r="K218" s="27">
        <f t="shared" si="7"/>
        <v>0</v>
      </c>
    </row>
    <row r="219" spans="1:11">
      <c r="A219" s="10">
        <v>44215</v>
      </c>
      <c r="B219" s="10">
        <v>44214</v>
      </c>
      <c r="C219" t="s">
        <v>19493</v>
      </c>
      <c r="D219" t="s">
        <v>19492</v>
      </c>
      <c r="E219" t="s">
        <v>6672</v>
      </c>
      <c r="F219" s="1">
        <v>-193.94499999999999</v>
      </c>
      <c r="I219" s="13">
        <f t="shared" si="6"/>
        <v>-2291383.3790000044</v>
      </c>
      <c r="K219" s="27">
        <f t="shared" si="7"/>
        <v>0</v>
      </c>
    </row>
    <row r="220" spans="1:11">
      <c r="A220" s="10">
        <v>44215</v>
      </c>
      <c r="B220" s="10">
        <v>44214</v>
      </c>
      <c r="C220" t="s">
        <v>19491</v>
      </c>
      <c r="D220" t="s">
        <v>19490</v>
      </c>
      <c r="E220" t="s">
        <v>470</v>
      </c>
      <c r="F220" s="1">
        <v>-1059.894</v>
      </c>
      <c r="I220" s="13">
        <f t="shared" si="6"/>
        <v>-2292443.2730000042</v>
      </c>
      <c r="K220" s="27">
        <f t="shared" si="7"/>
        <v>0</v>
      </c>
    </row>
    <row r="221" spans="1:11">
      <c r="A221" s="10">
        <v>44215</v>
      </c>
      <c r="B221" s="10">
        <v>44214</v>
      </c>
      <c r="C221" t="s">
        <v>19489</v>
      </c>
      <c r="D221" t="s">
        <v>19488</v>
      </c>
      <c r="E221" t="s">
        <v>11</v>
      </c>
      <c r="F221" s="1">
        <v>-136.69900000000001</v>
      </c>
      <c r="I221" s="13">
        <f t="shared" si="6"/>
        <v>-2292579.9720000043</v>
      </c>
      <c r="K221" s="27">
        <f t="shared" si="7"/>
        <v>0</v>
      </c>
    </row>
    <row r="222" spans="1:11">
      <c r="A222" s="10">
        <v>44215</v>
      </c>
      <c r="B222" s="10">
        <v>44214</v>
      </c>
      <c r="C222" t="s">
        <v>19487</v>
      </c>
      <c r="D222" t="s">
        <v>19486</v>
      </c>
      <c r="E222" t="s">
        <v>470</v>
      </c>
      <c r="F222" s="1">
        <v>-535.6</v>
      </c>
      <c r="I222" s="13">
        <f t="shared" si="6"/>
        <v>-2293115.5720000044</v>
      </c>
      <c r="K222" s="27">
        <f t="shared" si="7"/>
        <v>0</v>
      </c>
    </row>
    <row r="223" spans="1:11">
      <c r="A223" s="10">
        <v>44215</v>
      </c>
      <c r="B223" s="10">
        <v>44214</v>
      </c>
      <c r="C223" t="s">
        <v>184</v>
      </c>
      <c r="E223" t="s">
        <v>11</v>
      </c>
      <c r="F223" s="1">
        <v>-10</v>
      </c>
      <c r="I223" s="13">
        <f t="shared" si="6"/>
        <v>-2293125.5720000044</v>
      </c>
      <c r="K223" s="27">
        <f t="shared" si="7"/>
        <v>0</v>
      </c>
    </row>
    <row r="224" spans="1:11">
      <c r="A224" s="10">
        <v>44215</v>
      </c>
      <c r="B224" s="10">
        <v>44214</v>
      </c>
      <c r="C224" t="s">
        <v>7</v>
      </c>
      <c r="E224" t="s">
        <v>11</v>
      </c>
      <c r="F224" s="1">
        <v>-1.9</v>
      </c>
      <c r="I224" s="13">
        <f t="shared" si="6"/>
        <v>-2293127.4720000043</v>
      </c>
      <c r="K224" s="27">
        <f t="shared" si="7"/>
        <v>0</v>
      </c>
    </row>
    <row r="225" spans="1:11">
      <c r="A225" s="10">
        <v>44215</v>
      </c>
      <c r="B225" s="10">
        <v>44214</v>
      </c>
      <c r="C225" t="s">
        <v>19485</v>
      </c>
      <c r="D225" t="s">
        <v>13536</v>
      </c>
      <c r="E225" t="s">
        <v>11</v>
      </c>
      <c r="F225" s="1">
        <v>-80.48</v>
      </c>
      <c r="I225" s="14">
        <f t="shared" si="6"/>
        <v>-2293207.9520000042</v>
      </c>
      <c r="J225" s="26">
        <v>6.12</v>
      </c>
      <c r="K225" s="27">
        <f t="shared" si="7"/>
        <v>0</v>
      </c>
    </row>
    <row r="226" spans="1:11">
      <c r="A226" s="10">
        <v>44217</v>
      </c>
      <c r="B226" s="10">
        <v>44215</v>
      </c>
      <c r="C226" t="s">
        <v>105</v>
      </c>
      <c r="D226" t="s">
        <v>19560</v>
      </c>
      <c r="E226" t="s">
        <v>19559</v>
      </c>
      <c r="F226" s="1">
        <v>-0.5</v>
      </c>
      <c r="I226" s="13">
        <f t="shared" si="6"/>
        <v>-2293208.4520000042</v>
      </c>
      <c r="K226" s="27">
        <f t="shared" si="7"/>
        <v>1</v>
      </c>
    </row>
    <row r="227" spans="1:11">
      <c r="A227" s="10">
        <v>44217</v>
      </c>
      <c r="B227" s="10">
        <v>44215</v>
      </c>
      <c r="C227" t="s">
        <v>96</v>
      </c>
      <c r="D227" t="s">
        <v>19522</v>
      </c>
      <c r="E227" t="s">
        <v>19521</v>
      </c>
      <c r="F227" s="1">
        <v>-30</v>
      </c>
      <c r="I227" s="13">
        <f t="shared" si="6"/>
        <v>-2293238.4520000042</v>
      </c>
      <c r="K227" s="27">
        <f t="shared" si="7"/>
        <v>0</v>
      </c>
    </row>
    <row r="228" spans="1:11">
      <c r="A228" s="10">
        <v>44217</v>
      </c>
      <c r="B228" s="10">
        <v>44215</v>
      </c>
      <c r="C228" t="s">
        <v>60</v>
      </c>
      <c r="D228" t="s">
        <v>19520</v>
      </c>
      <c r="E228" t="s">
        <v>19518</v>
      </c>
      <c r="F228" s="1">
        <v>-10</v>
      </c>
      <c r="I228" s="13">
        <f t="shared" si="6"/>
        <v>-2293248.4520000042</v>
      </c>
      <c r="K228" s="27">
        <f t="shared" si="7"/>
        <v>0</v>
      </c>
    </row>
    <row r="229" spans="1:11">
      <c r="A229" s="10">
        <v>44217</v>
      </c>
      <c r="B229" s="10">
        <v>44215</v>
      </c>
      <c r="C229" t="s">
        <v>7</v>
      </c>
      <c r="D229" t="s">
        <v>19519</v>
      </c>
      <c r="E229" t="s">
        <v>19518</v>
      </c>
      <c r="F229" s="1">
        <v>-7.6</v>
      </c>
      <c r="I229" s="13">
        <f t="shared" si="6"/>
        <v>-2293256.0520000043</v>
      </c>
      <c r="K229" s="27">
        <f t="shared" si="7"/>
        <v>0</v>
      </c>
    </row>
    <row r="230" spans="1:11">
      <c r="A230" s="10">
        <v>44216</v>
      </c>
      <c r="B230" s="10">
        <v>44215</v>
      </c>
      <c r="C230" t="s">
        <v>12490</v>
      </c>
      <c r="D230" t="s">
        <v>19497</v>
      </c>
      <c r="E230" t="s">
        <v>12489</v>
      </c>
      <c r="F230" s="1">
        <v>-9406.7430000000004</v>
      </c>
      <c r="I230" s="13">
        <f t="shared" si="6"/>
        <v>-2302662.7950000041</v>
      </c>
      <c r="K230" s="27">
        <f t="shared" si="7"/>
        <v>0</v>
      </c>
    </row>
    <row r="231" spans="1:11">
      <c r="A231" s="10">
        <v>44216</v>
      </c>
      <c r="B231" s="10">
        <v>44215</v>
      </c>
      <c r="C231" t="s">
        <v>430</v>
      </c>
      <c r="D231" t="s">
        <v>19498</v>
      </c>
      <c r="E231" t="s">
        <v>11</v>
      </c>
      <c r="F231" s="1">
        <v>-1.19</v>
      </c>
      <c r="I231" s="13">
        <f t="shared" si="6"/>
        <v>-2302663.9850000041</v>
      </c>
      <c r="K231" s="27">
        <f t="shared" si="7"/>
        <v>0</v>
      </c>
    </row>
    <row r="232" spans="1:11">
      <c r="A232" s="10">
        <v>44216</v>
      </c>
      <c r="B232" s="10">
        <v>44215</v>
      </c>
      <c r="C232" t="s">
        <v>12490</v>
      </c>
      <c r="D232" t="s">
        <v>19517</v>
      </c>
      <c r="E232" t="s">
        <v>12489</v>
      </c>
      <c r="F232" s="1">
        <v>-39215.036</v>
      </c>
      <c r="I232" s="13">
        <f t="shared" si="6"/>
        <v>-2341879.0210000039</v>
      </c>
      <c r="K232" s="27">
        <f t="shared" si="7"/>
        <v>0</v>
      </c>
    </row>
    <row r="233" spans="1:11">
      <c r="A233" s="10">
        <v>44216</v>
      </c>
      <c r="B233" s="10">
        <v>44215</v>
      </c>
      <c r="C233" t="s">
        <v>430</v>
      </c>
      <c r="D233" t="s">
        <v>19517</v>
      </c>
      <c r="E233" t="s">
        <v>11</v>
      </c>
      <c r="F233" s="1">
        <v>-1.19</v>
      </c>
      <c r="I233" s="13">
        <f t="shared" si="6"/>
        <v>-2341880.2110000039</v>
      </c>
      <c r="K233" s="27">
        <f t="shared" si="7"/>
        <v>0</v>
      </c>
    </row>
    <row r="234" spans="1:11">
      <c r="A234" s="10">
        <v>44216</v>
      </c>
      <c r="B234" s="10">
        <v>44215</v>
      </c>
      <c r="C234" t="s">
        <v>19516</v>
      </c>
      <c r="D234" t="s">
        <v>19515</v>
      </c>
      <c r="E234" t="s">
        <v>30</v>
      </c>
      <c r="F234" s="1">
        <v>-1248.316</v>
      </c>
      <c r="I234" s="13">
        <f t="shared" si="6"/>
        <v>-2343128.527000004</v>
      </c>
      <c r="K234" s="27">
        <f t="shared" si="7"/>
        <v>0</v>
      </c>
    </row>
    <row r="235" spans="1:11">
      <c r="A235" s="10">
        <v>44216</v>
      </c>
      <c r="B235" s="10">
        <v>44215</v>
      </c>
      <c r="C235" t="s">
        <v>31</v>
      </c>
      <c r="D235" t="s">
        <v>19515</v>
      </c>
      <c r="E235" t="s">
        <v>30</v>
      </c>
      <c r="F235" s="1">
        <v>-1.7849999999999999</v>
      </c>
      <c r="I235" s="13">
        <f t="shared" si="6"/>
        <v>-2343130.3120000041</v>
      </c>
      <c r="K235" s="27">
        <f t="shared" si="7"/>
        <v>0</v>
      </c>
    </row>
    <row r="236" spans="1:11">
      <c r="A236" s="10">
        <v>44216</v>
      </c>
      <c r="B236" s="10">
        <v>44215</v>
      </c>
      <c r="C236" t="s">
        <v>19514</v>
      </c>
      <c r="D236" t="s">
        <v>19513</v>
      </c>
      <c r="E236" t="s">
        <v>57</v>
      </c>
      <c r="F236" s="1">
        <v>-191079.05799999999</v>
      </c>
      <c r="I236" s="13">
        <f t="shared" si="6"/>
        <v>-2534209.3700000043</v>
      </c>
      <c r="K236" s="27">
        <f t="shared" si="7"/>
        <v>0</v>
      </c>
    </row>
    <row r="237" spans="1:11">
      <c r="A237" s="10">
        <v>44216</v>
      </c>
      <c r="B237" s="10">
        <v>44215</v>
      </c>
      <c r="C237" t="s">
        <v>12490</v>
      </c>
      <c r="D237" t="s">
        <v>19512</v>
      </c>
      <c r="E237" t="s">
        <v>12489</v>
      </c>
      <c r="F237" s="1">
        <v>-10032.924000000001</v>
      </c>
      <c r="I237" s="13">
        <f t="shared" si="6"/>
        <v>-2544242.2940000044</v>
      </c>
      <c r="K237" s="27">
        <f t="shared" si="7"/>
        <v>0</v>
      </c>
    </row>
    <row r="238" spans="1:11">
      <c r="A238" s="10">
        <v>44216</v>
      </c>
      <c r="B238" s="10">
        <v>44215</v>
      </c>
      <c r="C238" t="s">
        <v>430</v>
      </c>
      <c r="D238" t="s">
        <v>19512</v>
      </c>
      <c r="E238" t="s">
        <v>11</v>
      </c>
      <c r="F238" s="1">
        <v>-1.19</v>
      </c>
      <c r="I238" s="13">
        <f t="shared" si="6"/>
        <v>-2544243.4840000044</v>
      </c>
      <c r="K238" s="27">
        <f t="shared" si="7"/>
        <v>0</v>
      </c>
    </row>
    <row r="239" spans="1:11">
      <c r="A239" s="10">
        <v>44216</v>
      </c>
      <c r="B239" s="10">
        <v>44215</v>
      </c>
      <c r="C239" t="s">
        <v>19511</v>
      </c>
      <c r="D239" t="s">
        <v>19510</v>
      </c>
      <c r="E239" t="s">
        <v>302</v>
      </c>
      <c r="F239" s="1">
        <v>-1026.287</v>
      </c>
      <c r="I239" s="13">
        <f t="shared" si="6"/>
        <v>-2545269.7710000044</v>
      </c>
      <c r="K239" s="27">
        <f t="shared" si="7"/>
        <v>0</v>
      </c>
    </row>
    <row r="240" spans="1:11">
      <c r="A240" s="10">
        <v>44216</v>
      </c>
      <c r="B240" s="10">
        <v>44215</v>
      </c>
      <c r="C240" t="s">
        <v>19509</v>
      </c>
      <c r="D240" t="s">
        <v>19508</v>
      </c>
      <c r="E240" t="s">
        <v>8015</v>
      </c>
      <c r="F240" s="1">
        <v>-1690.8309999999999</v>
      </c>
      <c r="I240" s="13">
        <f t="shared" si="6"/>
        <v>-2546960.6020000041</v>
      </c>
      <c r="K240" s="27">
        <f t="shared" si="7"/>
        <v>0</v>
      </c>
    </row>
    <row r="241" spans="1:11">
      <c r="A241" s="10">
        <v>44216</v>
      </c>
      <c r="B241" s="10">
        <v>44215</v>
      </c>
      <c r="C241" t="s">
        <v>31</v>
      </c>
      <c r="D241" t="s">
        <v>19508</v>
      </c>
      <c r="E241" t="s">
        <v>8015</v>
      </c>
      <c r="F241" s="1">
        <v>-1.7849999999999999</v>
      </c>
      <c r="I241" s="13">
        <f t="shared" ref="I241:I304" si="8">I240+F241+G241</f>
        <v>-2546962.3870000043</v>
      </c>
      <c r="K241" s="27">
        <f t="shared" si="7"/>
        <v>0</v>
      </c>
    </row>
    <row r="242" spans="1:11">
      <c r="A242" s="10">
        <v>44216</v>
      </c>
      <c r="B242" s="10">
        <v>44215</v>
      </c>
      <c r="C242" t="s">
        <v>19507</v>
      </c>
      <c r="D242" t="s">
        <v>19506</v>
      </c>
      <c r="E242" t="s">
        <v>19505</v>
      </c>
      <c r="F242" s="1">
        <v>-335.30500000000001</v>
      </c>
      <c r="I242" s="13">
        <f t="shared" si="8"/>
        <v>-2547297.6920000045</v>
      </c>
      <c r="K242" s="27">
        <f t="shared" si="7"/>
        <v>0</v>
      </c>
    </row>
    <row r="243" spans="1:11">
      <c r="A243" s="10">
        <v>44216</v>
      </c>
      <c r="B243" s="10">
        <v>44215</v>
      </c>
      <c r="C243" t="s">
        <v>67</v>
      </c>
      <c r="D243" t="s">
        <v>19503</v>
      </c>
      <c r="E243" t="s">
        <v>11</v>
      </c>
      <c r="F243" s="1">
        <v>-0.76200000000000001</v>
      </c>
      <c r="I243" s="13">
        <f t="shared" si="8"/>
        <v>-2547298.4540000046</v>
      </c>
      <c r="K243" s="27">
        <f t="shared" si="7"/>
        <v>0</v>
      </c>
    </row>
    <row r="244" spans="1:11">
      <c r="A244" s="10">
        <v>44216</v>
      </c>
      <c r="B244" s="10">
        <v>44215</v>
      </c>
      <c r="C244" t="s">
        <v>68</v>
      </c>
      <c r="D244" t="s">
        <v>19503</v>
      </c>
      <c r="E244" t="s">
        <v>11</v>
      </c>
      <c r="F244" s="1">
        <v>-0.19</v>
      </c>
      <c r="I244" s="13">
        <f t="shared" si="8"/>
        <v>-2547298.6440000045</v>
      </c>
      <c r="K244" s="27">
        <f t="shared" si="7"/>
        <v>0</v>
      </c>
    </row>
    <row r="245" spans="1:11">
      <c r="A245" s="10">
        <v>44216</v>
      </c>
      <c r="B245" s="10">
        <v>44215</v>
      </c>
      <c r="C245" t="s">
        <v>19502</v>
      </c>
      <c r="D245" t="s">
        <v>19501</v>
      </c>
      <c r="E245" t="s">
        <v>17864</v>
      </c>
      <c r="F245" s="1">
        <v>-49500</v>
      </c>
      <c r="I245" s="13">
        <f t="shared" si="8"/>
        <v>-2596798.6440000045</v>
      </c>
      <c r="K245" s="27">
        <f t="shared" si="7"/>
        <v>0</v>
      </c>
    </row>
    <row r="246" spans="1:11">
      <c r="A246" s="10">
        <v>44216</v>
      </c>
      <c r="B246" s="10">
        <v>44215</v>
      </c>
      <c r="C246" t="s">
        <v>19500</v>
      </c>
      <c r="D246" t="s">
        <v>19499</v>
      </c>
      <c r="E246" t="s">
        <v>302</v>
      </c>
      <c r="F246" s="1">
        <v>-232.953</v>
      </c>
      <c r="I246" s="13">
        <f t="shared" si="8"/>
        <v>-2597031.5970000047</v>
      </c>
      <c r="K246" s="27">
        <f t="shared" si="7"/>
        <v>0</v>
      </c>
    </row>
    <row r="247" spans="1:11">
      <c r="A247" s="10">
        <v>44216</v>
      </c>
      <c r="B247" s="10">
        <v>44215</v>
      </c>
      <c r="C247" t="s">
        <v>12490</v>
      </c>
      <c r="D247" t="s">
        <v>19498</v>
      </c>
      <c r="E247" t="s">
        <v>12489</v>
      </c>
      <c r="F247" s="1">
        <v>-110060.872</v>
      </c>
      <c r="I247" s="13">
        <f t="shared" si="8"/>
        <v>-2707092.4690000047</v>
      </c>
      <c r="K247" s="27">
        <f t="shared" si="7"/>
        <v>0</v>
      </c>
    </row>
    <row r="248" spans="1:11">
      <c r="A248" s="10">
        <v>44216</v>
      </c>
      <c r="B248" s="10">
        <v>44215</v>
      </c>
      <c r="C248" t="s">
        <v>430</v>
      </c>
      <c r="D248" t="s">
        <v>19497</v>
      </c>
      <c r="E248" t="s">
        <v>11</v>
      </c>
      <c r="F248" s="1">
        <v>-1.19</v>
      </c>
      <c r="I248" s="13">
        <f t="shared" si="8"/>
        <v>-2707093.6590000046</v>
      </c>
      <c r="K248" s="27">
        <f t="shared" si="7"/>
        <v>0</v>
      </c>
    </row>
    <row r="249" spans="1:11">
      <c r="A249" s="10">
        <v>44214</v>
      </c>
      <c r="B249" s="10">
        <v>44215</v>
      </c>
      <c r="C249" t="s">
        <v>19478</v>
      </c>
      <c r="D249" t="s">
        <v>19477</v>
      </c>
      <c r="E249" t="s">
        <v>11</v>
      </c>
      <c r="G249" s="1">
        <v>300000</v>
      </c>
      <c r="I249" s="13">
        <f t="shared" si="8"/>
        <v>-2407093.6590000046</v>
      </c>
      <c r="K249" s="27">
        <f t="shared" si="7"/>
        <v>0</v>
      </c>
    </row>
    <row r="250" spans="1:11">
      <c r="A250" s="10">
        <v>44214</v>
      </c>
      <c r="B250" s="10">
        <v>44215</v>
      </c>
      <c r="C250" t="s">
        <v>13799</v>
      </c>
      <c r="D250" t="s">
        <v>1951</v>
      </c>
      <c r="E250" t="s">
        <v>11</v>
      </c>
      <c r="G250" s="1">
        <v>22000</v>
      </c>
      <c r="I250" s="13">
        <f t="shared" si="8"/>
        <v>-2385093.6590000046</v>
      </c>
      <c r="K250" s="27">
        <f t="shared" si="7"/>
        <v>0</v>
      </c>
    </row>
    <row r="251" spans="1:11">
      <c r="A251" s="10">
        <v>44214</v>
      </c>
      <c r="B251" s="10">
        <v>44215</v>
      </c>
      <c r="C251" t="s">
        <v>19472</v>
      </c>
      <c r="D251" t="s">
        <v>7632</v>
      </c>
      <c r="E251" t="s">
        <v>11</v>
      </c>
      <c r="G251" s="1">
        <v>26000</v>
      </c>
      <c r="I251" s="13">
        <f t="shared" si="8"/>
        <v>-2359093.6590000046</v>
      </c>
      <c r="K251" s="27">
        <f t="shared" si="7"/>
        <v>0</v>
      </c>
    </row>
    <row r="252" spans="1:11">
      <c r="A252" s="10">
        <v>44214</v>
      </c>
      <c r="B252" s="10">
        <v>44215</v>
      </c>
      <c r="C252" t="s">
        <v>19471</v>
      </c>
      <c r="D252" t="s">
        <v>1334</v>
      </c>
      <c r="E252" t="s">
        <v>11</v>
      </c>
      <c r="G252" s="1">
        <v>34500</v>
      </c>
      <c r="I252" s="13">
        <f t="shared" si="8"/>
        <v>-2324593.6590000046</v>
      </c>
      <c r="K252" s="27">
        <f t="shared" si="7"/>
        <v>0</v>
      </c>
    </row>
    <row r="253" spans="1:11">
      <c r="A253" s="10">
        <v>44214</v>
      </c>
      <c r="B253" s="10">
        <v>44215</v>
      </c>
      <c r="C253" t="s">
        <v>16470</v>
      </c>
      <c r="D253" t="s">
        <v>1830</v>
      </c>
      <c r="E253" t="s">
        <v>11</v>
      </c>
      <c r="G253" s="1">
        <v>12500</v>
      </c>
      <c r="I253" s="14">
        <f t="shared" si="8"/>
        <v>-2312093.6590000046</v>
      </c>
      <c r="J253" s="26">
        <v>6.12</v>
      </c>
      <c r="K253" s="27">
        <f t="shared" si="7"/>
        <v>0</v>
      </c>
    </row>
    <row r="254" spans="1:11">
      <c r="A254" s="10">
        <v>44217</v>
      </c>
      <c r="B254" s="10">
        <v>44216</v>
      </c>
      <c r="C254" t="s">
        <v>19558</v>
      </c>
      <c r="D254" t="s">
        <v>19557</v>
      </c>
      <c r="E254" t="s">
        <v>484</v>
      </c>
      <c r="F254" s="1">
        <v>-774.1</v>
      </c>
      <c r="I254" s="13">
        <f t="shared" si="8"/>
        <v>-2312867.7590000047</v>
      </c>
      <c r="K254" s="27">
        <f t="shared" si="7"/>
        <v>1</v>
      </c>
    </row>
    <row r="255" spans="1:11">
      <c r="A255" s="10">
        <v>44217</v>
      </c>
      <c r="B255" s="10">
        <v>44216</v>
      </c>
      <c r="C255" t="s">
        <v>452</v>
      </c>
      <c r="D255" t="s">
        <v>2565</v>
      </c>
      <c r="E255" t="s">
        <v>11</v>
      </c>
      <c r="F255" s="1">
        <v>-0.59499999999999997</v>
      </c>
      <c r="I255" s="13">
        <f t="shared" si="8"/>
        <v>-2312868.3540000049</v>
      </c>
      <c r="K255" s="27">
        <f t="shared" si="7"/>
        <v>0</v>
      </c>
    </row>
    <row r="256" spans="1:11">
      <c r="A256" s="10">
        <v>44217</v>
      </c>
      <c r="B256" s="10">
        <v>44216</v>
      </c>
      <c r="C256" t="s">
        <v>19556</v>
      </c>
      <c r="D256" t="s">
        <v>13696</v>
      </c>
      <c r="E256" t="s">
        <v>9114</v>
      </c>
      <c r="F256" s="1">
        <v>-2807.739</v>
      </c>
      <c r="I256" s="13">
        <f t="shared" si="8"/>
        <v>-2315676.093000005</v>
      </c>
      <c r="K256" s="27">
        <f t="shared" si="7"/>
        <v>0</v>
      </c>
    </row>
    <row r="257" spans="1:11">
      <c r="A257" s="10">
        <v>44217</v>
      </c>
      <c r="B257" s="10">
        <v>44216</v>
      </c>
      <c r="C257" t="s">
        <v>452</v>
      </c>
      <c r="D257" t="s">
        <v>1941</v>
      </c>
      <c r="E257" t="s">
        <v>11</v>
      </c>
      <c r="F257" s="1">
        <v>-0.59499999999999997</v>
      </c>
      <c r="I257" s="13">
        <f t="shared" si="8"/>
        <v>-2315676.6880000052</v>
      </c>
      <c r="K257" s="27">
        <f t="shared" si="7"/>
        <v>0</v>
      </c>
    </row>
    <row r="258" spans="1:11">
      <c r="A258" s="10">
        <v>44217</v>
      </c>
      <c r="B258" s="10">
        <v>44216</v>
      </c>
      <c r="C258" t="s">
        <v>19555</v>
      </c>
      <c r="D258" t="s">
        <v>19554</v>
      </c>
      <c r="E258" t="s">
        <v>11</v>
      </c>
      <c r="F258" s="1">
        <v>-9479.7180000000008</v>
      </c>
      <c r="I258" s="13">
        <f t="shared" si="8"/>
        <v>-2325156.4060000051</v>
      </c>
      <c r="K258" s="27">
        <f t="shared" si="7"/>
        <v>0</v>
      </c>
    </row>
    <row r="259" spans="1:11">
      <c r="A259" s="10">
        <v>44217</v>
      </c>
      <c r="B259" s="10">
        <v>44216</v>
      </c>
      <c r="C259" t="s">
        <v>19553</v>
      </c>
      <c r="D259" t="s">
        <v>19552</v>
      </c>
      <c r="E259" t="s">
        <v>17514</v>
      </c>
      <c r="F259" s="1">
        <v>-2466.9110000000001</v>
      </c>
      <c r="I259" s="13">
        <f t="shared" si="8"/>
        <v>-2327623.3170000049</v>
      </c>
      <c r="K259" s="27">
        <f t="shared" si="7"/>
        <v>0</v>
      </c>
    </row>
    <row r="260" spans="1:11">
      <c r="A260" s="10">
        <v>44217</v>
      </c>
      <c r="B260" s="10">
        <v>44216</v>
      </c>
      <c r="C260" t="s">
        <v>19551</v>
      </c>
      <c r="D260" t="s">
        <v>19550</v>
      </c>
      <c r="E260" t="s">
        <v>17514</v>
      </c>
      <c r="F260" s="1">
        <v>-2803.96</v>
      </c>
      <c r="I260" s="13">
        <f t="shared" si="8"/>
        <v>-2330427.2770000049</v>
      </c>
      <c r="K260" s="27">
        <f t="shared" ref="K260:K323" si="9">+B260-B259</f>
        <v>0</v>
      </c>
    </row>
    <row r="261" spans="1:11">
      <c r="A261" s="10">
        <v>44217</v>
      </c>
      <c r="B261" s="10">
        <v>44216</v>
      </c>
      <c r="C261" t="s">
        <v>19549</v>
      </c>
      <c r="D261" t="s">
        <v>19548</v>
      </c>
      <c r="E261" t="s">
        <v>19547</v>
      </c>
      <c r="F261" s="1">
        <v>-44651.527000000002</v>
      </c>
      <c r="I261" s="13">
        <f t="shared" si="8"/>
        <v>-2375078.8040000051</v>
      </c>
      <c r="K261" s="27">
        <f t="shared" si="9"/>
        <v>0</v>
      </c>
    </row>
    <row r="262" spans="1:11">
      <c r="A262" s="10">
        <v>44217</v>
      </c>
      <c r="B262" s="10">
        <v>44216</v>
      </c>
      <c r="C262" t="s">
        <v>19546</v>
      </c>
      <c r="D262" t="s">
        <v>19545</v>
      </c>
      <c r="E262" t="s">
        <v>139</v>
      </c>
      <c r="F262" s="1">
        <v>-3413.7829999999999</v>
      </c>
      <c r="I262" s="13">
        <f t="shared" si="8"/>
        <v>-2378492.5870000049</v>
      </c>
      <c r="K262" s="27">
        <f t="shared" si="9"/>
        <v>0</v>
      </c>
    </row>
    <row r="263" spans="1:11">
      <c r="A263" s="10">
        <v>44217</v>
      </c>
      <c r="B263" s="10">
        <v>44216</v>
      </c>
      <c r="C263" t="s">
        <v>19544</v>
      </c>
      <c r="D263" t="s">
        <v>19543</v>
      </c>
      <c r="E263" t="s">
        <v>17514</v>
      </c>
      <c r="F263" s="1">
        <v>-2687.4180000000001</v>
      </c>
      <c r="I263" s="13">
        <f t="shared" si="8"/>
        <v>-2381180.005000005</v>
      </c>
      <c r="K263" s="27">
        <f t="shared" si="9"/>
        <v>0</v>
      </c>
    </row>
    <row r="264" spans="1:11">
      <c r="A264" s="10">
        <v>44217</v>
      </c>
      <c r="B264" s="10">
        <v>44216</v>
      </c>
      <c r="C264" t="s">
        <v>19542</v>
      </c>
      <c r="D264" t="s">
        <v>19541</v>
      </c>
      <c r="E264" t="s">
        <v>139</v>
      </c>
      <c r="F264" s="1">
        <v>-3047.4009999999998</v>
      </c>
      <c r="I264" s="13">
        <f t="shared" si="8"/>
        <v>-2384227.4060000051</v>
      </c>
      <c r="K264" s="27">
        <f t="shared" si="9"/>
        <v>0</v>
      </c>
    </row>
    <row r="265" spans="1:11">
      <c r="A265" s="10">
        <v>44217</v>
      </c>
      <c r="B265" s="10">
        <v>44216</v>
      </c>
      <c r="C265" t="s">
        <v>19540</v>
      </c>
      <c r="D265" t="s">
        <v>19539</v>
      </c>
      <c r="E265" t="s">
        <v>139</v>
      </c>
      <c r="F265" s="1">
        <v>-2264.5230000000001</v>
      </c>
      <c r="I265" s="13">
        <f t="shared" si="8"/>
        <v>-2386491.9290000051</v>
      </c>
      <c r="K265" s="27">
        <f t="shared" si="9"/>
        <v>0</v>
      </c>
    </row>
    <row r="266" spans="1:11">
      <c r="A266" s="10">
        <v>44217</v>
      </c>
      <c r="B266" s="10">
        <v>44216</v>
      </c>
      <c r="C266" t="s">
        <v>19538</v>
      </c>
      <c r="D266" t="s">
        <v>19537</v>
      </c>
      <c r="E266" t="s">
        <v>139</v>
      </c>
      <c r="F266" s="1">
        <v>-3409.0070000000001</v>
      </c>
      <c r="I266" s="13">
        <f t="shared" si="8"/>
        <v>-2389900.9360000053</v>
      </c>
      <c r="K266" s="27">
        <f t="shared" si="9"/>
        <v>0</v>
      </c>
    </row>
    <row r="267" spans="1:11">
      <c r="A267" s="10">
        <v>44217</v>
      </c>
      <c r="B267" s="10">
        <v>44216</v>
      </c>
      <c r="C267" t="s">
        <v>19536</v>
      </c>
      <c r="D267" t="s">
        <v>19535</v>
      </c>
      <c r="E267" t="s">
        <v>19534</v>
      </c>
      <c r="F267" s="1">
        <v>-508.64400000000001</v>
      </c>
      <c r="I267" s="13">
        <f t="shared" si="8"/>
        <v>-2390409.5800000052</v>
      </c>
      <c r="K267" s="27">
        <f t="shared" si="9"/>
        <v>0</v>
      </c>
    </row>
    <row r="268" spans="1:11">
      <c r="A268" s="10">
        <v>44217</v>
      </c>
      <c r="B268" s="10">
        <v>44216</v>
      </c>
      <c r="C268" t="s">
        <v>19533</v>
      </c>
      <c r="D268" t="s">
        <v>19532</v>
      </c>
      <c r="E268" t="s">
        <v>9690</v>
      </c>
      <c r="F268" s="1">
        <v>-4322.192</v>
      </c>
      <c r="I268" s="13">
        <f t="shared" si="8"/>
        <v>-2394731.772000005</v>
      </c>
      <c r="K268" s="27">
        <f t="shared" si="9"/>
        <v>0</v>
      </c>
    </row>
    <row r="269" spans="1:11">
      <c r="A269" s="10">
        <v>44217</v>
      </c>
      <c r="B269" s="10">
        <v>44216</v>
      </c>
      <c r="C269" t="s">
        <v>12249</v>
      </c>
      <c r="D269" t="s">
        <v>19530</v>
      </c>
      <c r="E269" t="s">
        <v>11</v>
      </c>
      <c r="F269" s="1">
        <v>-0.59499999999999997</v>
      </c>
      <c r="I269" s="13">
        <f t="shared" si="8"/>
        <v>-2394732.3670000052</v>
      </c>
      <c r="K269" s="27">
        <f t="shared" si="9"/>
        <v>0</v>
      </c>
    </row>
    <row r="270" spans="1:11">
      <c r="A270" s="10">
        <v>44217</v>
      </c>
      <c r="B270" s="10">
        <v>44216</v>
      </c>
      <c r="C270" t="s">
        <v>19529</v>
      </c>
      <c r="D270" t="s">
        <v>19528</v>
      </c>
      <c r="E270" t="s">
        <v>4867</v>
      </c>
      <c r="F270" s="1">
        <v>-1054.5409999999999</v>
      </c>
      <c r="I270" s="13">
        <f t="shared" si="8"/>
        <v>-2395786.9080000054</v>
      </c>
      <c r="K270" s="27">
        <f t="shared" si="9"/>
        <v>0</v>
      </c>
    </row>
    <row r="271" spans="1:11">
      <c r="A271" s="10">
        <v>44217</v>
      </c>
      <c r="B271" s="10">
        <v>44216</v>
      </c>
      <c r="C271" t="s">
        <v>19527</v>
      </c>
      <c r="D271" t="s">
        <v>13319</v>
      </c>
      <c r="E271" t="s">
        <v>19526</v>
      </c>
      <c r="F271" s="1">
        <v>-1708.8389999999999</v>
      </c>
      <c r="I271" s="13">
        <f t="shared" si="8"/>
        <v>-2397495.7470000056</v>
      </c>
      <c r="K271" s="27">
        <f t="shared" si="9"/>
        <v>0</v>
      </c>
    </row>
    <row r="272" spans="1:11">
      <c r="A272" s="10">
        <v>44217</v>
      </c>
      <c r="B272" s="10">
        <v>44216</v>
      </c>
      <c r="C272" t="s">
        <v>184</v>
      </c>
      <c r="E272" t="s">
        <v>11</v>
      </c>
      <c r="F272" s="1">
        <v>-10</v>
      </c>
      <c r="I272" s="13">
        <f t="shared" si="8"/>
        <v>-2397505.7470000056</v>
      </c>
      <c r="K272" s="27">
        <f t="shared" si="9"/>
        <v>0</v>
      </c>
    </row>
    <row r="273" spans="1:11">
      <c r="A273" s="10">
        <v>44217</v>
      </c>
      <c r="B273" s="10">
        <v>44216</v>
      </c>
      <c r="C273" t="s">
        <v>7</v>
      </c>
      <c r="E273" t="s">
        <v>11</v>
      </c>
      <c r="F273" s="1">
        <v>-1.9</v>
      </c>
      <c r="I273" s="13">
        <f t="shared" si="8"/>
        <v>-2397507.6470000055</v>
      </c>
      <c r="K273" s="27">
        <f t="shared" si="9"/>
        <v>0</v>
      </c>
    </row>
    <row r="274" spans="1:11">
      <c r="A274" s="10">
        <v>44217</v>
      </c>
      <c r="B274" s="10">
        <v>44216</v>
      </c>
      <c r="C274" t="s">
        <v>19525</v>
      </c>
      <c r="D274" t="s">
        <v>13279</v>
      </c>
      <c r="E274" t="s">
        <v>17514</v>
      </c>
      <c r="F274" s="1">
        <v>-4963.6570000000002</v>
      </c>
      <c r="I274" s="13">
        <f t="shared" si="8"/>
        <v>-2402471.3040000056</v>
      </c>
      <c r="K274" s="27">
        <f t="shared" si="9"/>
        <v>0</v>
      </c>
    </row>
    <row r="275" spans="1:11">
      <c r="A275" s="10">
        <v>44217</v>
      </c>
      <c r="B275" s="10">
        <v>44216</v>
      </c>
      <c r="C275" t="s">
        <v>19524</v>
      </c>
      <c r="D275" t="s">
        <v>13238</v>
      </c>
      <c r="E275" t="s">
        <v>19523</v>
      </c>
      <c r="F275" s="1">
        <v>-86.174999999999997</v>
      </c>
      <c r="I275" s="13">
        <f t="shared" si="8"/>
        <v>-2402557.4790000054</v>
      </c>
      <c r="K275" s="27">
        <f t="shared" si="9"/>
        <v>0</v>
      </c>
    </row>
    <row r="276" spans="1:11">
      <c r="A276" s="10">
        <v>44217</v>
      </c>
      <c r="B276" s="10">
        <v>44216</v>
      </c>
      <c r="C276" t="s">
        <v>452</v>
      </c>
      <c r="D276" t="s">
        <v>1821</v>
      </c>
      <c r="E276" t="s">
        <v>11</v>
      </c>
      <c r="F276" s="1">
        <v>-0.59499999999999997</v>
      </c>
      <c r="I276" s="14">
        <f t="shared" si="8"/>
        <v>-2402558.0740000056</v>
      </c>
      <c r="J276" s="26">
        <v>6.12</v>
      </c>
      <c r="K276" s="27">
        <f t="shared" si="9"/>
        <v>0</v>
      </c>
    </row>
    <row r="277" spans="1:11">
      <c r="A277" s="10">
        <v>44218</v>
      </c>
      <c r="B277" s="10">
        <v>44217</v>
      </c>
      <c r="C277" t="s">
        <v>19570</v>
      </c>
      <c r="D277" t="s">
        <v>19569</v>
      </c>
      <c r="E277" t="s">
        <v>16742</v>
      </c>
      <c r="F277" s="1">
        <v>-1074.8679999999999</v>
      </c>
      <c r="I277" s="13">
        <f t="shared" si="8"/>
        <v>-2403632.9420000054</v>
      </c>
      <c r="K277" s="27">
        <f t="shared" si="9"/>
        <v>1</v>
      </c>
    </row>
    <row r="278" spans="1:11">
      <c r="A278" s="10">
        <v>44218</v>
      </c>
      <c r="B278" s="10">
        <v>44217</v>
      </c>
      <c r="C278" t="s">
        <v>19568</v>
      </c>
      <c r="D278" t="s">
        <v>19567</v>
      </c>
      <c r="E278" t="s">
        <v>11346</v>
      </c>
      <c r="F278" s="1">
        <v>-3005.029</v>
      </c>
      <c r="I278" s="13">
        <f t="shared" si="8"/>
        <v>-2406637.9710000055</v>
      </c>
      <c r="K278" s="27">
        <f t="shared" si="9"/>
        <v>0</v>
      </c>
    </row>
    <row r="279" spans="1:11">
      <c r="A279" s="10">
        <v>44218</v>
      </c>
      <c r="B279" s="10">
        <v>44217</v>
      </c>
      <c r="C279" t="s">
        <v>19566</v>
      </c>
      <c r="D279" t="s">
        <v>19565</v>
      </c>
      <c r="E279" t="s">
        <v>16742</v>
      </c>
      <c r="F279" s="1">
        <v>-724.01800000000003</v>
      </c>
      <c r="I279" s="13">
        <f t="shared" si="8"/>
        <v>-2407361.9890000056</v>
      </c>
      <c r="K279" s="27">
        <f t="shared" si="9"/>
        <v>0</v>
      </c>
    </row>
    <row r="280" spans="1:11">
      <c r="A280" s="10">
        <v>44218</v>
      </c>
      <c r="B280" s="10">
        <v>44217</v>
      </c>
      <c r="C280" t="s">
        <v>19564</v>
      </c>
      <c r="D280" t="s">
        <v>19563</v>
      </c>
      <c r="E280" t="s">
        <v>19342</v>
      </c>
      <c r="F280" s="1">
        <v>-59416.419000000002</v>
      </c>
      <c r="I280" s="13">
        <f t="shared" si="8"/>
        <v>-2466778.4080000059</v>
      </c>
      <c r="K280" s="27">
        <f t="shared" si="9"/>
        <v>0</v>
      </c>
    </row>
    <row r="281" spans="1:11">
      <c r="A281" s="10">
        <v>44218</v>
      </c>
      <c r="B281" s="10">
        <v>44217</v>
      </c>
      <c r="C281" t="s">
        <v>19562</v>
      </c>
      <c r="D281" t="s">
        <v>19561</v>
      </c>
      <c r="E281" t="s">
        <v>11</v>
      </c>
      <c r="F281" s="1">
        <v>-3501.0079999999998</v>
      </c>
      <c r="I281" s="13">
        <f t="shared" si="8"/>
        <v>-2470279.4160000058</v>
      </c>
      <c r="K281" s="27">
        <f t="shared" si="9"/>
        <v>0</v>
      </c>
    </row>
    <row r="282" spans="1:11">
      <c r="A282" s="10">
        <v>44216</v>
      </c>
      <c r="B282" s="10">
        <v>44217</v>
      </c>
      <c r="C282" t="s">
        <v>19504</v>
      </c>
      <c r="D282" t="s">
        <v>19503</v>
      </c>
      <c r="E282" t="s">
        <v>11</v>
      </c>
      <c r="G282" s="1">
        <v>80.48</v>
      </c>
      <c r="I282" s="14">
        <f t="shared" si="8"/>
        <v>-2470198.9360000058</v>
      </c>
      <c r="J282" s="26">
        <v>6.12</v>
      </c>
      <c r="K282" s="27">
        <f t="shared" si="9"/>
        <v>0</v>
      </c>
    </row>
    <row r="283" spans="1:11">
      <c r="A283" s="10">
        <v>44221</v>
      </c>
      <c r="B283" s="10">
        <v>44218</v>
      </c>
      <c r="C283" t="s">
        <v>31</v>
      </c>
      <c r="D283" t="s">
        <v>19629</v>
      </c>
      <c r="E283" t="s">
        <v>541</v>
      </c>
      <c r="F283" s="1">
        <v>-1.7849999999999999</v>
      </c>
      <c r="I283" s="13">
        <f t="shared" si="8"/>
        <v>-2470200.721000006</v>
      </c>
      <c r="K283" s="27">
        <f t="shared" si="9"/>
        <v>1</v>
      </c>
    </row>
    <row r="284" spans="1:11">
      <c r="A284" s="10">
        <v>44221</v>
      </c>
      <c r="B284" s="10">
        <v>44218</v>
      </c>
      <c r="C284" t="s">
        <v>19630</v>
      </c>
      <c r="D284" t="s">
        <v>19629</v>
      </c>
      <c r="E284" t="s">
        <v>541</v>
      </c>
      <c r="F284" s="1">
        <v>-14086.946</v>
      </c>
      <c r="I284" s="13">
        <f t="shared" si="8"/>
        <v>-2484287.667000006</v>
      </c>
      <c r="K284" s="27">
        <f t="shared" si="9"/>
        <v>0</v>
      </c>
    </row>
    <row r="285" spans="1:11">
      <c r="A285" s="10">
        <v>44221</v>
      </c>
      <c r="B285" s="10">
        <v>44218</v>
      </c>
      <c r="C285" t="s">
        <v>31</v>
      </c>
      <c r="D285" t="s">
        <v>19571</v>
      </c>
      <c r="E285" t="s">
        <v>8015</v>
      </c>
      <c r="F285" s="1">
        <v>-1.7849999999999999</v>
      </c>
      <c r="I285" s="13">
        <f t="shared" si="8"/>
        <v>-2484289.4520000061</v>
      </c>
      <c r="K285" s="27">
        <f t="shared" si="9"/>
        <v>0</v>
      </c>
    </row>
    <row r="286" spans="1:11">
      <c r="A286" s="10">
        <v>44221</v>
      </c>
      <c r="B286" s="10">
        <v>44218</v>
      </c>
      <c r="C286" t="s">
        <v>19628</v>
      </c>
      <c r="D286" t="s">
        <v>19627</v>
      </c>
      <c r="E286" t="s">
        <v>10075</v>
      </c>
      <c r="F286" s="1">
        <v>-11196.349</v>
      </c>
      <c r="I286" s="13">
        <f t="shared" si="8"/>
        <v>-2495485.801000006</v>
      </c>
      <c r="K286" s="27">
        <f t="shared" si="9"/>
        <v>0</v>
      </c>
    </row>
    <row r="287" spans="1:11">
      <c r="A287" s="10">
        <v>44221</v>
      </c>
      <c r="B287" s="10">
        <v>44218</v>
      </c>
      <c r="C287" t="s">
        <v>31</v>
      </c>
      <c r="D287" t="s">
        <v>19627</v>
      </c>
      <c r="E287" t="s">
        <v>10075</v>
      </c>
      <c r="F287" s="1">
        <v>-1.7849999999999999</v>
      </c>
      <c r="I287" s="13">
        <f t="shared" si="8"/>
        <v>-2495487.5860000062</v>
      </c>
      <c r="K287" s="27">
        <f t="shared" si="9"/>
        <v>0</v>
      </c>
    </row>
    <row r="288" spans="1:11">
      <c r="A288" s="10">
        <v>44221</v>
      </c>
      <c r="B288" s="10">
        <v>44218</v>
      </c>
      <c r="C288" t="s">
        <v>19626</v>
      </c>
      <c r="D288" t="s">
        <v>19625</v>
      </c>
      <c r="E288" t="s">
        <v>729</v>
      </c>
      <c r="F288" s="1">
        <v>-1291.963</v>
      </c>
      <c r="I288" s="13">
        <f t="shared" si="8"/>
        <v>-2496779.5490000062</v>
      </c>
      <c r="K288" s="27">
        <f t="shared" si="9"/>
        <v>0</v>
      </c>
    </row>
    <row r="289" spans="1:11">
      <c r="A289" s="10">
        <v>44221</v>
      </c>
      <c r="B289" s="10">
        <v>44218</v>
      </c>
      <c r="C289" t="s">
        <v>31</v>
      </c>
      <c r="D289" t="s">
        <v>19625</v>
      </c>
      <c r="E289" t="s">
        <v>729</v>
      </c>
      <c r="F289" s="1">
        <v>-1.7849999999999999</v>
      </c>
      <c r="I289" s="13">
        <f t="shared" si="8"/>
        <v>-2496781.3340000063</v>
      </c>
      <c r="K289" s="27">
        <f t="shared" si="9"/>
        <v>0</v>
      </c>
    </row>
    <row r="290" spans="1:11">
      <c r="A290" s="10">
        <v>44221</v>
      </c>
      <c r="B290" s="10">
        <v>44218</v>
      </c>
      <c r="C290" t="s">
        <v>19624</v>
      </c>
      <c r="D290" t="s">
        <v>19623</v>
      </c>
      <c r="E290" t="s">
        <v>8015</v>
      </c>
      <c r="F290" s="1">
        <v>-893.1</v>
      </c>
      <c r="I290" s="13">
        <f t="shared" si="8"/>
        <v>-2497674.4340000064</v>
      </c>
      <c r="K290" s="27">
        <f t="shared" si="9"/>
        <v>0</v>
      </c>
    </row>
    <row r="291" spans="1:11">
      <c r="A291" s="10">
        <v>44221</v>
      </c>
      <c r="B291" s="10">
        <v>44218</v>
      </c>
      <c r="C291" t="s">
        <v>31</v>
      </c>
      <c r="D291" t="s">
        <v>19623</v>
      </c>
      <c r="E291" t="s">
        <v>8015</v>
      </c>
      <c r="F291" s="1">
        <v>-1.7849999999999999</v>
      </c>
      <c r="I291" s="13">
        <f t="shared" si="8"/>
        <v>-2497676.2190000066</v>
      </c>
      <c r="K291" s="27">
        <f t="shared" si="9"/>
        <v>0</v>
      </c>
    </row>
    <row r="292" spans="1:11">
      <c r="A292" s="10">
        <v>44221</v>
      </c>
      <c r="B292" s="10">
        <v>44218</v>
      </c>
      <c r="C292" t="s">
        <v>19622</v>
      </c>
      <c r="D292" t="s">
        <v>19621</v>
      </c>
      <c r="E292" t="s">
        <v>332</v>
      </c>
      <c r="F292" s="1">
        <v>-17720.741000000002</v>
      </c>
      <c r="I292" s="13">
        <f t="shared" si="8"/>
        <v>-2515396.9600000065</v>
      </c>
      <c r="K292" s="27">
        <f t="shared" si="9"/>
        <v>0</v>
      </c>
    </row>
    <row r="293" spans="1:11">
      <c r="A293" s="10">
        <v>44221</v>
      </c>
      <c r="B293" s="10">
        <v>44218</v>
      </c>
      <c r="C293" t="s">
        <v>31</v>
      </c>
      <c r="D293" t="s">
        <v>19621</v>
      </c>
      <c r="E293" t="s">
        <v>332</v>
      </c>
      <c r="F293" s="1">
        <v>-1.7849999999999999</v>
      </c>
      <c r="I293" s="13">
        <f t="shared" si="8"/>
        <v>-2515398.7450000066</v>
      </c>
      <c r="K293" s="27">
        <f t="shared" si="9"/>
        <v>0</v>
      </c>
    </row>
    <row r="294" spans="1:11">
      <c r="A294" s="10">
        <v>44221</v>
      </c>
      <c r="B294" s="10">
        <v>44218</v>
      </c>
      <c r="C294" t="s">
        <v>19620</v>
      </c>
      <c r="D294" t="s">
        <v>11911</v>
      </c>
      <c r="E294" t="s">
        <v>494</v>
      </c>
      <c r="F294" s="1">
        <v>-1379.31</v>
      </c>
      <c r="I294" s="13">
        <f t="shared" si="8"/>
        <v>-2516778.0550000067</v>
      </c>
      <c r="K294" s="27">
        <f t="shared" si="9"/>
        <v>0</v>
      </c>
    </row>
    <row r="295" spans="1:11">
      <c r="A295" s="10">
        <v>44221</v>
      </c>
      <c r="B295" s="10">
        <v>44218</v>
      </c>
      <c r="C295" t="s">
        <v>19619</v>
      </c>
      <c r="D295" t="s">
        <v>19618</v>
      </c>
      <c r="E295" t="s">
        <v>595</v>
      </c>
      <c r="F295" s="1">
        <v>-3095.067</v>
      </c>
      <c r="I295" s="13">
        <f t="shared" si="8"/>
        <v>-2519873.1220000065</v>
      </c>
      <c r="K295" s="27">
        <f t="shared" si="9"/>
        <v>0</v>
      </c>
    </row>
    <row r="296" spans="1:11">
      <c r="A296" s="10">
        <v>44221</v>
      </c>
      <c r="B296" s="10">
        <v>44218</v>
      </c>
      <c r="C296" t="s">
        <v>31</v>
      </c>
      <c r="D296" t="s">
        <v>19618</v>
      </c>
      <c r="E296" t="s">
        <v>595</v>
      </c>
      <c r="F296" s="1">
        <v>-1.7849999999999999</v>
      </c>
      <c r="I296" s="13">
        <f t="shared" si="8"/>
        <v>-2519874.9070000066</v>
      </c>
      <c r="K296" s="27">
        <f t="shared" si="9"/>
        <v>0</v>
      </c>
    </row>
    <row r="297" spans="1:11">
      <c r="A297" s="10">
        <v>44221</v>
      </c>
      <c r="B297" s="10">
        <v>44218</v>
      </c>
      <c r="C297" t="s">
        <v>19617</v>
      </c>
      <c r="D297" t="s">
        <v>19616</v>
      </c>
      <c r="E297" t="s">
        <v>10022</v>
      </c>
      <c r="F297" s="1">
        <v>-59100</v>
      </c>
      <c r="I297" s="13">
        <f t="shared" si="8"/>
        <v>-2578974.9070000066</v>
      </c>
      <c r="K297" s="27">
        <f t="shared" si="9"/>
        <v>0</v>
      </c>
    </row>
    <row r="298" spans="1:11">
      <c r="A298" s="10">
        <v>44221</v>
      </c>
      <c r="B298" s="10">
        <v>44218</v>
      </c>
      <c r="C298" t="s">
        <v>31</v>
      </c>
      <c r="D298" t="s">
        <v>19616</v>
      </c>
      <c r="E298" t="s">
        <v>10022</v>
      </c>
      <c r="F298" s="1">
        <v>-1.7849999999999999</v>
      </c>
      <c r="I298" s="13">
        <f t="shared" si="8"/>
        <v>-2578976.6920000068</v>
      </c>
      <c r="K298" s="27">
        <f t="shared" si="9"/>
        <v>0</v>
      </c>
    </row>
    <row r="299" spans="1:11">
      <c r="A299" s="10">
        <v>44221</v>
      </c>
      <c r="B299" s="10">
        <v>44218</v>
      </c>
      <c r="C299" t="s">
        <v>19615</v>
      </c>
      <c r="D299" t="s">
        <v>19614</v>
      </c>
      <c r="E299" t="s">
        <v>17449</v>
      </c>
      <c r="F299" s="1">
        <v>-895.17700000000002</v>
      </c>
      <c r="I299" s="13">
        <f t="shared" si="8"/>
        <v>-2579871.8690000069</v>
      </c>
      <c r="K299" s="27">
        <f t="shared" si="9"/>
        <v>0</v>
      </c>
    </row>
    <row r="300" spans="1:11">
      <c r="A300" s="10">
        <v>44221</v>
      </c>
      <c r="B300" s="10">
        <v>44218</v>
      </c>
      <c r="C300" t="s">
        <v>19613</v>
      </c>
      <c r="D300" t="s">
        <v>19612</v>
      </c>
      <c r="E300" t="s">
        <v>494</v>
      </c>
      <c r="F300" s="1">
        <v>-143.4</v>
      </c>
      <c r="I300" s="13">
        <f t="shared" si="8"/>
        <v>-2580015.2690000068</v>
      </c>
      <c r="K300" s="27">
        <f t="shared" si="9"/>
        <v>0</v>
      </c>
    </row>
    <row r="301" spans="1:11">
      <c r="A301" s="10">
        <v>44221</v>
      </c>
      <c r="B301" s="10">
        <v>44218</v>
      </c>
      <c r="C301" t="s">
        <v>19611</v>
      </c>
      <c r="D301" t="s">
        <v>12176</v>
      </c>
      <c r="E301" t="s">
        <v>17449</v>
      </c>
      <c r="F301" s="1">
        <v>-2749.5569999999998</v>
      </c>
      <c r="I301" s="13">
        <f t="shared" si="8"/>
        <v>-2582764.8260000069</v>
      </c>
      <c r="K301" s="27">
        <f t="shared" si="9"/>
        <v>0</v>
      </c>
    </row>
    <row r="302" spans="1:11">
      <c r="A302" s="10">
        <v>44221</v>
      </c>
      <c r="B302" s="10">
        <v>44218</v>
      </c>
      <c r="C302" t="s">
        <v>19610</v>
      </c>
      <c r="D302" t="s">
        <v>19609</v>
      </c>
      <c r="E302" t="s">
        <v>11</v>
      </c>
      <c r="F302" s="1">
        <v>-9550.5380000000005</v>
      </c>
      <c r="I302" s="13">
        <f t="shared" si="8"/>
        <v>-2592315.364000007</v>
      </c>
      <c r="K302" s="27">
        <f t="shared" si="9"/>
        <v>0</v>
      </c>
    </row>
    <row r="303" spans="1:11">
      <c r="A303" s="10">
        <v>44221</v>
      </c>
      <c r="B303" s="10">
        <v>44218</v>
      </c>
      <c r="C303" t="s">
        <v>19608</v>
      </c>
      <c r="D303" t="s">
        <v>19607</v>
      </c>
      <c r="E303" t="s">
        <v>5478</v>
      </c>
      <c r="F303" s="1">
        <v>-531.58199999999999</v>
      </c>
      <c r="I303" s="13">
        <f t="shared" si="8"/>
        <v>-2592846.946000007</v>
      </c>
      <c r="K303" s="27">
        <f t="shared" si="9"/>
        <v>0</v>
      </c>
    </row>
    <row r="304" spans="1:11">
      <c r="A304" s="10">
        <v>44221</v>
      </c>
      <c r="B304" s="10">
        <v>44218</v>
      </c>
      <c r="C304" t="s">
        <v>31</v>
      </c>
      <c r="D304" t="s">
        <v>19607</v>
      </c>
      <c r="E304" t="s">
        <v>5478</v>
      </c>
      <c r="F304" s="1">
        <v>-1.7849999999999999</v>
      </c>
      <c r="I304" s="13">
        <f t="shared" si="8"/>
        <v>-2592848.7310000071</v>
      </c>
      <c r="K304" s="27">
        <f t="shared" si="9"/>
        <v>0</v>
      </c>
    </row>
    <row r="305" spans="1:11">
      <c r="A305" s="10">
        <v>44221</v>
      </c>
      <c r="B305" s="10">
        <v>44218</v>
      </c>
      <c r="C305" t="s">
        <v>19606</v>
      </c>
      <c r="D305" t="s">
        <v>19605</v>
      </c>
      <c r="E305" t="s">
        <v>494</v>
      </c>
      <c r="F305" s="1">
        <v>-116.625</v>
      </c>
      <c r="I305" s="13">
        <f t="shared" ref="I305:I368" si="10">I304+F305+G305</f>
        <v>-2592965.3560000071</v>
      </c>
      <c r="K305" s="27">
        <f t="shared" si="9"/>
        <v>0</v>
      </c>
    </row>
    <row r="306" spans="1:11">
      <c r="A306" s="10">
        <v>44221</v>
      </c>
      <c r="B306" s="10">
        <v>44218</v>
      </c>
      <c r="C306" t="s">
        <v>19604</v>
      </c>
      <c r="D306" t="s">
        <v>19603</v>
      </c>
      <c r="E306" t="s">
        <v>494</v>
      </c>
      <c r="F306" s="1">
        <v>-268.10000000000002</v>
      </c>
      <c r="I306" s="13">
        <f t="shared" si="10"/>
        <v>-2593233.4560000072</v>
      </c>
      <c r="K306" s="27">
        <f t="shared" si="9"/>
        <v>0</v>
      </c>
    </row>
    <row r="307" spans="1:11">
      <c r="A307" s="10">
        <v>44221</v>
      </c>
      <c r="B307" s="10">
        <v>44218</v>
      </c>
      <c r="C307" t="s">
        <v>19602</v>
      </c>
      <c r="D307" t="s">
        <v>19601</v>
      </c>
      <c r="E307" t="s">
        <v>19600</v>
      </c>
      <c r="F307" s="1">
        <v>-1424.7539999999999</v>
      </c>
      <c r="I307" s="13">
        <f t="shared" si="10"/>
        <v>-2594658.2100000074</v>
      </c>
      <c r="K307" s="27">
        <f t="shared" si="9"/>
        <v>0</v>
      </c>
    </row>
    <row r="308" spans="1:11">
      <c r="A308" s="10">
        <v>44221</v>
      </c>
      <c r="B308" s="10">
        <v>44218</v>
      </c>
      <c r="C308" t="s">
        <v>19599</v>
      </c>
      <c r="D308" t="s">
        <v>19598</v>
      </c>
      <c r="E308" t="s">
        <v>17449</v>
      </c>
      <c r="F308" s="1">
        <v>-2919.7249999999999</v>
      </c>
      <c r="I308" s="13">
        <f t="shared" si="10"/>
        <v>-2597577.9350000075</v>
      </c>
      <c r="K308" s="27">
        <f t="shared" si="9"/>
        <v>0</v>
      </c>
    </row>
    <row r="309" spans="1:11">
      <c r="A309" s="10">
        <v>44221</v>
      </c>
      <c r="B309" s="10">
        <v>44218</v>
      </c>
      <c r="C309" t="s">
        <v>19597</v>
      </c>
      <c r="D309" t="s">
        <v>19596</v>
      </c>
      <c r="E309" t="s">
        <v>11</v>
      </c>
      <c r="F309" s="1">
        <v>-1342.5</v>
      </c>
      <c r="I309" s="13">
        <f t="shared" si="10"/>
        <v>-2598920.4350000075</v>
      </c>
      <c r="K309" s="27">
        <f t="shared" si="9"/>
        <v>0</v>
      </c>
    </row>
    <row r="310" spans="1:11">
      <c r="A310" s="10">
        <v>44221</v>
      </c>
      <c r="B310" s="10">
        <v>44218</v>
      </c>
      <c r="C310" t="s">
        <v>19595</v>
      </c>
      <c r="D310" t="s">
        <v>19594</v>
      </c>
      <c r="E310" t="s">
        <v>17864</v>
      </c>
      <c r="F310" s="1">
        <v>-33748.724000000002</v>
      </c>
      <c r="I310" s="13">
        <f t="shared" si="10"/>
        <v>-2632669.1590000074</v>
      </c>
      <c r="K310" s="27">
        <f t="shared" si="9"/>
        <v>0</v>
      </c>
    </row>
    <row r="311" spans="1:11">
      <c r="A311" s="10">
        <v>44221</v>
      </c>
      <c r="B311" s="10">
        <v>44218</v>
      </c>
      <c r="C311" t="s">
        <v>19593</v>
      </c>
      <c r="D311" t="s">
        <v>13033</v>
      </c>
      <c r="E311" t="s">
        <v>19150</v>
      </c>
      <c r="F311" s="1">
        <v>-652.34</v>
      </c>
      <c r="I311" s="13">
        <f t="shared" si="10"/>
        <v>-2633321.4990000073</v>
      </c>
      <c r="K311" s="27">
        <f t="shared" si="9"/>
        <v>0</v>
      </c>
    </row>
    <row r="312" spans="1:11">
      <c r="A312" s="10">
        <v>44221</v>
      </c>
      <c r="B312" s="10">
        <v>44218</v>
      </c>
      <c r="C312" t="s">
        <v>19592</v>
      </c>
      <c r="D312" t="s">
        <v>19591</v>
      </c>
      <c r="E312" t="s">
        <v>17395</v>
      </c>
      <c r="F312" s="1">
        <v>-1071.1559999999999</v>
      </c>
      <c r="I312" s="13">
        <f t="shared" si="10"/>
        <v>-2634392.6550000072</v>
      </c>
      <c r="K312" s="27">
        <f t="shared" si="9"/>
        <v>0</v>
      </c>
    </row>
    <row r="313" spans="1:11">
      <c r="A313" s="10">
        <v>44221</v>
      </c>
      <c r="B313" s="10">
        <v>44218</v>
      </c>
      <c r="C313" t="s">
        <v>19590</v>
      </c>
      <c r="D313" t="s">
        <v>19589</v>
      </c>
      <c r="E313" t="s">
        <v>19580</v>
      </c>
      <c r="F313" s="1">
        <v>-770.53</v>
      </c>
      <c r="I313" s="13">
        <f t="shared" si="10"/>
        <v>-2635163.185000007</v>
      </c>
      <c r="K313" s="27">
        <f t="shared" si="9"/>
        <v>0</v>
      </c>
    </row>
    <row r="314" spans="1:11">
      <c r="A314" s="10">
        <v>44221</v>
      </c>
      <c r="B314" s="10">
        <v>44218</v>
      </c>
      <c r="C314" t="s">
        <v>427</v>
      </c>
      <c r="D314" t="s">
        <v>19588</v>
      </c>
      <c r="E314" t="s">
        <v>429</v>
      </c>
      <c r="F314" s="1">
        <v>-3070.58</v>
      </c>
      <c r="I314" s="13">
        <f t="shared" si="10"/>
        <v>-2638233.7650000071</v>
      </c>
      <c r="K314" s="27">
        <f t="shared" si="9"/>
        <v>0</v>
      </c>
    </row>
    <row r="315" spans="1:11">
      <c r="A315" s="10">
        <v>44221</v>
      </c>
      <c r="B315" s="10">
        <v>44218</v>
      </c>
      <c r="C315" t="s">
        <v>430</v>
      </c>
      <c r="D315" t="s">
        <v>19588</v>
      </c>
      <c r="E315" t="s">
        <v>431</v>
      </c>
      <c r="F315" s="1">
        <v>-1.19</v>
      </c>
      <c r="I315" s="13">
        <f t="shared" si="10"/>
        <v>-2638234.9550000071</v>
      </c>
      <c r="K315" s="27">
        <f t="shared" si="9"/>
        <v>0</v>
      </c>
    </row>
    <row r="316" spans="1:11">
      <c r="A316" s="10">
        <v>44221</v>
      </c>
      <c r="B316" s="10">
        <v>44218</v>
      </c>
      <c r="C316" t="s">
        <v>19587</v>
      </c>
      <c r="E316" t="s">
        <v>100</v>
      </c>
      <c r="F316" s="1">
        <v>-11903.441000000001</v>
      </c>
      <c r="I316" s="13">
        <f t="shared" si="10"/>
        <v>-2650138.3960000072</v>
      </c>
      <c r="K316" s="27">
        <f t="shared" si="9"/>
        <v>0</v>
      </c>
    </row>
    <row r="317" spans="1:11">
      <c r="A317" s="10">
        <v>44221</v>
      </c>
      <c r="B317" s="10">
        <v>44218</v>
      </c>
      <c r="C317" t="s">
        <v>101</v>
      </c>
      <c r="E317" t="s">
        <v>11</v>
      </c>
      <c r="F317" s="1">
        <v>-9.52</v>
      </c>
      <c r="I317" s="13">
        <f t="shared" si="10"/>
        <v>-2650147.9160000072</v>
      </c>
      <c r="K317" s="27">
        <f t="shared" si="9"/>
        <v>0</v>
      </c>
    </row>
    <row r="318" spans="1:11">
      <c r="A318" s="10">
        <v>44221</v>
      </c>
      <c r="B318" s="10">
        <v>44218</v>
      </c>
      <c r="C318" t="s">
        <v>19586</v>
      </c>
      <c r="D318" t="s">
        <v>19585</v>
      </c>
      <c r="E318" t="s">
        <v>19580</v>
      </c>
      <c r="F318" s="1">
        <v>-488.5</v>
      </c>
      <c r="I318" s="13">
        <f t="shared" si="10"/>
        <v>-2650636.4160000072</v>
      </c>
      <c r="K318" s="27">
        <f t="shared" si="9"/>
        <v>0</v>
      </c>
    </row>
    <row r="319" spans="1:11">
      <c r="A319" s="10">
        <v>44221</v>
      </c>
      <c r="B319" s="10">
        <v>44218</v>
      </c>
      <c r="C319" t="s">
        <v>19584</v>
      </c>
      <c r="D319" t="s">
        <v>19583</v>
      </c>
      <c r="E319" t="s">
        <v>17395</v>
      </c>
      <c r="F319" s="1">
        <v>-417.1</v>
      </c>
      <c r="I319" s="13">
        <f t="shared" si="10"/>
        <v>-2651053.5160000073</v>
      </c>
      <c r="K319" s="27">
        <f t="shared" si="9"/>
        <v>0</v>
      </c>
    </row>
    <row r="320" spans="1:11">
      <c r="A320" s="10">
        <v>44221</v>
      </c>
      <c r="B320" s="10">
        <v>44218</v>
      </c>
      <c r="C320" t="s">
        <v>19582</v>
      </c>
      <c r="D320" t="s">
        <v>19581</v>
      </c>
      <c r="E320" t="s">
        <v>19580</v>
      </c>
      <c r="F320" s="1">
        <v>-1500.943</v>
      </c>
      <c r="I320" s="13">
        <f t="shared" si="10"/>
        <v>-2652554.4590000072</v>
      </c>
      <c r="K320" s="27">
        <f t="shared" si="9"/>
        <v>0</v>
      </c>
    </row>
    <row r="321" spans="1:11">
      <c r="A321" s="10">
        <v>44221</v>
      </c>
      <c r="B321" s="10">
        <v>44218</v>
      </c>
      <c r="C321" t="s">
        <v>19579</v>
      </c>
      <c r="D321" t="s">
        <v>10303</v>
      </c>
      <c r="E321" t="s">
        <v>10151</v>
      </c>
      <c r="F321" s="1">
        <v>-154</v>
      </c>
      <c r="I321" s="13">
        <f t="shared" si="10"/>
        <v>-2652708.4590000072</v>
      </c>
      <c r="K321" s="27">
        <f t="shared" si="9"/>
        <v>0</v>
      </c>
    </row>
    <row r="322" spans="1:11">
      <c r="A322" s="10">
        <v>44221</v>
      </c>
      <c r="B322" s="10">
        <v>44218</v>
      </c>
      <c r="C322" t="s">
        <v>19578</v>
      </c>
      <c r="D322" t="s">
        <v>19577</v>
      </c>
      <c r="E322" t="s">
        <v>17395</v>
      </c>
      <c r="F322" s="1">
        <v>-417.1</v>
      </c>
      <c r="I322" s="13">
        <f t="shared" si="10"/>
        <v>-2653125.5590000073</v>
      </c>
      <c r="K322" s="27">
        <f t="shared" si="9"/>
        <v>0</v>
      </c>
    </row>
    <row r="323" spans="1:11">
      <c r="A323" s="10">
        <v>44221</v>
      </c>
      <c r="B323" s="10">
        <v>44218</v>
      </c>
      <c r="C323" t="s">
        <v>19576</v>
      </c>
      <c r="D323" t="s">
        <v>19575</v>
      </c>
      <c r="E323" t="s">
        <v>17864</v>
      </c>
      <c r="F323" s="1">
        <v>-37358.154999999999</v>
      </c>
      <c r="I323" s="13">
        <f t="shared" si="10"/>
        <v>-2690483.7140000071</v>
      </c>
      <c r="K323" s="27">
        <f t="shared" si="9"/>
        <v>0</v>
      </c>
    </row>
    <row r="324" spans="1:11">
      <c r="A324" s="10">
        <v>44221</v>
      </c>
      <c r="B324" s="10">
        <v>44218</v>
      </c>
      <c r="C324" t="s">
        <v>19574</v>
      </c>
      <c r="D324" t="s">
        <v>19573</v>
      </c>
      <c r="E324" t="s">
        <v>17864</v>
      </c>
      <c r="F324" s="1">
        <v>-40590</v>
      </c>
      <c r="I324" s="13">
        <f t="shared" si="10"/>
        <v>-2731073.7140000071</v>
      </c>
      <c r="K324" s="27">
        <f t="shared" ref="K324:K387" si="11">+B324-B323</f>
        <v>0</v>
      </c>
    </row>
    <row r="325" spans="1:11">
      <c r="A325" s="10">
        <v>44221</v>
      </c>
      <c r="B325" s="10">
        <v>44218</v>
      </c>
      <c r="C325" t="s">
        <v>19572</v>
      </c>
      <c r="D325" t="s">
        <v>19571</v>
      </c>
      <c r="E325" t="s">
        <v>8015</v>
      </c>
      <c r="F325" s="1">
        <v>-2988.4079999999999</v>
      </c>
      <c r="I325" s="13">
        <f t="shared" si="10"/>
        <v>-2734062.122000007</v>
      </c>
      <c r="K325" s="27">
        <f t="shared" si="11"/>
        <v>0</v>
      </c>
    </row>
    <row r="326" spans="1:11">
      <c r="A326" s="10">
        <v>44217</v>
      </c>
      <c r="B326" s="10">
        <v>44218</v>
      </c>
      <c r="C326" t="s">
        <v>16481</v>
      </c>
      <c r="D326" t="s">
        <v>1821</v>
      </c>
      <c r="E326" t="s">
        <v>11</v>
      </c>
      <c r="G326" s="1">
        <v>15000</v>
      </c>
      <c r="I326" s="13">
        <f t="shared" si="10"/>
        <v>-2719062.122000007</v>
      </c>
      <c r="K326" s="27">
        <f t="shared" si="11"/>
        <v>0</v>
      </c>
    </row>
    <row r="327" spans="1:11">
      <c r="A327" s="10">
        <v>44217</v>
      </c>
      <c r="B327" s="10">
        <v>44218</v>
      </c>
      <c r="C327" t="s">
        <v>6474</v>
      </c>
      <c r="D327" t="s">
        <v>2565</v>
      </c>
      <c r="E327" t="s">
        <v>11</v>
      </c>
      <c r="G327" s="1">
        <v>3000</v>
      </c>
      <c r="I327" s="13">
        <f t="shared" si="10"/>
        <v>-2716062.122000007</v>
      </c>
      <c r="K327" s="27">
        <f t="shared" si="11"/>
        <v>0</v>
      </c>
    </row>
    <row r="328" spans="1:11">
      <c r="A328" s="10">
        <v>44217</v>
      </c>
      <c r="B328" s="10">
        <v>44218</v>
      </c>
      <c r="C328" t="s">
        <v>16316</v>
      </c>
      <c r="D328" t="s">
        <v>1941</v>
      </c>
      <c r="E328" t="s">
        <v>11</v>
      </c>
      <c r="G328" s="1">
        <v>45000</v>
      </c>
      <c r="I328" s="13">
        <f t="shared" si="10"/>
        <v>-2671062.122000007</v>
      </c>
      <c r="K328" s="27">
        <f t="shared" si="11"/>
        <v>0</v>
      </c>
    </row>
    <row r="329" spans="1:11">
      <c r="A329" s="10">
        <v>44217</v>
      </c>
      <c r="B329" s="10">
        <v>44218</v>
      </c>
      <c r="C329" t="s">
        <v>19531</v>
      </c>
      <c r="D329" t="s">
        <v>19530</v>
      </c>
      <c r="E329" t="s">
        <v>11</v>
      </c>
      <c r="G329" s="1">
        <v>250000</v>
      </c>
      <c r="I329" s="14">
        <f t="shared" si="10"/>
        <v>-2421062.122000007</v>
      </c>
      <c r="J329" s="26">
        <v>6.12</v>
      </c>
      <c r="K329" s="27">
        <f t="shared" si="11"/>
        <v>0</v>
      </c>
    </row>
    <row r="330" spans="1:11">
      <c r="A330" s="10">
        <v>44222</v>
      </c>
      <c r="B330" s="10">
        <v>44221</v>
      </c>
      <c r="C330" t="s">
        <v>184</v>
      </c>
      <c r="E330" t="s">
        <v>11</v>
      </c>
      <c r="F330" s="1">
        <v>-10</v>
      </c>
      <c r="I330" s="13">
        <f t="shared" si="10"/>
        <v>-2421072.122000007</v>
      </c>
      <c r="K330" s="27">
        <f t="shared" si="11"/>
        <v>3</v>
      </c>
    </row>
    <row r="331" spans="1:11">
      <c r="A331" s="10">
        <v>44222</v>
      </c>
      <c r="B331" s="10">
        <v>44221</v>
      </c>
      <c r="C331" t="s">
        <v>19644</v>
      </c>
      <c r="D331" t="s">
        <v>19643</v>
      </c>
      <c r="E331" t="s">
        <v>19642</v>
      </c>
      <c r="F331" s="1">
        <v>-5928.6710000000003</v>
      </c>
      <c r="I331" s="13">
        <f t="shared" si="10"/>
        <v>-2427000.793000007</v>
      </c>
      <c r="K331" s="27">
        <f t="shared" si="11"/>
        <v>0</v>
      </c>
    </row>
    <row r="332" spans="1:11">
      <c r="A332" s="10">
        <v>44222</v>
      </c>
      <c r="B332" s="10">
        <v>44221</v>
      </c>
      <c r="C332" t="s">
        <v>452</v>
      </c>
      <c r="D332" t="s">
        <v>2023</v>
      </c>
      <c r="E332" t="s">
        <v>11</v>
      </c>
      <c r="F332" s="1">
        <v>-0.59499999999999997</v>
      </c>
      <c r="I332" s="13">
        <f t="shared" si="10"/>
        <v>-2427001.3880000073</v>
      </c>
      <c r="K332" s="27">
        <f t="shared" si="11"/>
        <v>0</v>
      </c>
    </row>
    <row r="333" spans="1:11">
      <c r="A333" s="10">
        <v>44222</v>
      </c>
      <c r="B333" s="10">
        <v>44221</v>
      </c>
      <c r="C333" t="s">
        <v>452</v>
      </c>
      <c r="D333" t="s">
        <v>1970</v>
      </c>
      <c r="E333" t="s">
        <v>11</v>
      </c>
      <c r="F333" s="1">
        <v>-0.59499999999999997</v>
      </c>
      <c r="I333" s="13">
        <f t="shared" si="10"/>
        <v>-2427001.9830000075</v>
      </c>
      <c r="K333" s="27">
        <f t="shared" si="11"/>
        <v>0</v>
      </c>
    </row>
    <row r="334" spans="1:11">
      <c r="A334" s="10">
        <v>44222</v>
      </c>
      <c r="B334" s="10">
        <v>44221</v>
      </c>
      <c r="C334" t="s">
        <v>19641</v>
      </c>
      <c r="D334" t="s">
        <v>19640</v>
      </c>
      <c r="E334" t="s">
        <v>15742</v>
      </c>
      <c r="F334" s="1">
        <v>-1060.884</v>
      </c>
      <c r="I334" s="13">
        <f t="shared" si="10"/>
        <v>-2428062.8670000075</v>
      </c>
      <c r="K334" s="27">
        <f t="shared" si="11"/>
        <v>0</v>
      </c>
    </row>
    <row r="335" spans="1:11">
      <c r="A335" s="10">
        <v>44222</v>
      </c>
      <c r="B335" s="10">
        <v>44221</v>
      </c>
      <c r="C335" t="s">
        <v>19639</v>
      </c>
      <c r="D335" t="s">
        <v>19638</v>
      </c>
      <c r="E335" t="s">
        <v>5264</v>
      </c>
      <c r="F335" s="1">
        <v>-951.12099999999998</v>
      </c>
      <c r="I335" s="13">
        <f t="shared" si="10"/>
        <v>-2429013.9880000073</v>
      </c>
      <c r="K335" s="27">
        <f t="shared" si="11"/>
        <v>0</v>
      </c>
    </row>
    <row r="336" spans="1:11">
      <c r="A336" s="10">
        <v>44222</v>
      </c>
      <c r="B336" s="10">
        <v>44221</v>
      </c>
      <c r="C336" t="s">
        <v>452</v>
      </c>
      <c r="D336" t="s">
        <v>1303</v>
      </c>
      <c r="E336" t="s">
        <v>11</v>
      </c>
      <c r="F336" s="1">
        <v>-0.59499999999999997</v>
      </c>
      <c r="I336" s="13">
        <f t="shared" si="10"/>
        <v>-2429014.5830000076</v>
      </c>
      <c r="K336" s="27">
        <f t="shared" si="11"/>
        <v>0</v>
      </c>
    </row>
    <row r="337" spans="1:11">
      <c r="A337" s="10">
        <v>44222</v>
      </c>
      <c r="B337" s="10">
        <v>44221</v>
      </c>
      <c r="C337" t="s">
        <v>452</v>
      </c>
      <c r="D337" t="s">
        <v>2153</v>
      </c>
      <c r="E337" t="s">
        <v>11</v>
      </c>
      <c r="F337" s="1">
        <v>-0.59499999999999997</v>
      </c>
      <c r="I337" s="13">
        <f t="shared" si="10"/>
        <v>-2429015.1780000078</v>
      </c>
      <c r="K337" s="27">
        <f t="shared" si="11"/>
        <v>0</v>
      </c>
    </row>
    <row r="338" spans="1:11">
      <c r="A338" s="10">
        <v>44222</v>
      </c>
      <c r="B338" s="10">
        <v>44221</v>
      </c>
      <c r="C338" t="s">
        <v>184</v>
      </c>
      <c r="E338" t="s">
        <v>11</v>
      </c>
      <c r="F338" s="1">
        <v>-10</v>
      </c>
      <c r="I338" s="13">
        <f t="shared" si="10"/>
        <v>-2429025.1780000078</v>
      </c>
      <c r="K338" s="27">
        <f t="shared" si="11"/>
        <v>0</v>
      </c>
    </row>
    <row r="339" spans="1:11">
      <c r="A339" s="10">
        <v>44222</v>
      </c>
      <c r="B339" s="10">
        <v>44221</v>
      </c>
      <c r="C339" t="s">
        <v>7</v>
      </c>
      <c r="E339" t="s">
        <v>11</v>
      </c>
      <c r="F339" s="1">
        <v>-1.9</v>
      </c>
      <c r="I339" s="13">
        <f t="shared" si="10"/>
        <v>-2429027.0780000077</v>
      </c>
      <c r="K339" s="27">
        <f t="shared" si="11"/>
        <v>0</v>
      </c>
    </row>
    <row r="340" spans="1:11">
      <c r="A340" s="10">
        <v>44222</v>
      </c>
      <c r="B340" s="10">
        <v>44221</v>
      </c>
      <c r="C340" t="s">
        <v>452</v>
      </c>
      <c r="D340" t="s">
        <v>549</v>
      </c>
      <c r="E340" t="s">
        <v>11</v>
      </c>
      <c r="F340" s="1">
        <v>-0.59499999999999997</v>
      </c>
      <c r="I340" s="13">
        <f t="shared" si="10"/>
        <v>-2429027.6730000079</v>
      </c>
      <c r="K340" s="27">
        <f t="shared" si="11"/>
        <v>0</v>
      </c>
    </row>
    <row r="341" spans="1:11">
      <c r="A341" s="10">
        <v>44222</v>
      </c>
      <c r="B341" s="10">
        <v>44221</v>
      </c>
      <c r="C341" t="s">
        <v>19636</v>
      </c>
      <c r="D341" t="s">
        <v>19635</v>
      </c>
      <c r="E341" t="s">
        <v>142</v>
      </c>
      <c r="F341" s="1">
        <v>-904.6</v>
      </c>
      <c r="I341" s="13">
        <f t="shared" si="10"/>
        <v>-2429932.273000008</v>
      </c>
      <c r="K341" s="27">
        <f t="shared" si="11"/>
        <v>0</v>
      </c>
    </row>
    <row r="342" spans="1:11">
      <c r="A342" s="10">
        <v>44222</v>
      </c>
      <c r="B342" s="10">
        <v>44221</v>
      </c>
      <c r="C342" t="s">
        <v>12249</v>
      </c>
      <c r="D342" t="s">
        <v>19633</v>
      </c>
      <c r="E342" t="s">
        <v>11</v>
      </c>
      <c r="F342" s="1">
        <v>-0.59499999999999997</v>
      </c>
      <c r="I342" s="13">
        <f t="shared" si="10"/>
        <v>-2429932.8680000082</v>
      </c>
      <c r="K342" s="27">
        <f t="shared" si="11"/>
        <v>0</v>
      </c>
    </row>
    <row r="343" spans="1:11">
      <c r="A343" s="10">
        <v>44222</v>
      </c>
      <c r="B343" s="10">
        <v>44221</v>
      </c>
      <c r="C343" t="s">
        <v>19632</v>
      </c>
      <c r="D343" t="s">
        <v>19631</v>
      </c>
      <c r="E343" t="s">
        <v>15767</v>
      </c>
      <c r="F343" s="1">
        <v>-12510.583000000001</v>
      </c>
      <c r="I343" s="13">
        <f t="shared" si="10"/>
        <v>-2442443.4510000083</v>
      </c>
      <c r="K343" s="27">
        <f t="shared" si="11"/>
        <v>0</v>
      </c>
    </row>
    <row r="344" spans="1:11">
      <c r="A344" s="10">
        <v>44222</v>
      </c>
      <c r="B344" s="10">
        <v>44221</v>
      </c>
      <c r="C344" t="s">
        <v>7</v>
      </c>
      <c r="E344" t="s">
        <v>11</v>
      </c>
      <c r="F344" s="1">
        <v>-1.9</v>
      </c>
      <c r="I344" s="14">
        <f t="shared" si="10"/>
        <v>-2442445.3510000082</v>
      </c>
      <c r="J344" s="26">
        <v>6.12</v>
      </c>
      <c r="K344" s="27">
        <f t="shared" si="11"/>
        <v>0</v>
      </c>
    </row>
    <row r="345" spans="1:11">
      <c r="A345" s="10">
        <v>44224</v>
      </c>
      <c r="B345" s="10">
        <v>44222</v>
      </c>
      <c r="C345" t="s">
        <v>96</v>
      </c>
      <c r="D345" t="s">
        <v>19689</v>
      </c>
      <c r="E345" t="s">
        <v>19688</v>
      </c>
      <c r="F345" s="1">
        <v>-30</v>
      </c>
      <c r="I345" s="13">
        <f t="shared" si="10"/>
        <v>-2442475.3510000082</v>
      </c>
      <c r="K345" s="27">
        <f t="shared" si="11"/>
        <v>1</v>
      </c>
    </row>
    <row r="346" spans="1:11">
      <c r="A346" s="10">
        <v>44224</v>
      </c>
      <c r="B346" s="10">
        <v>44222</v>
      </c>
      <c r="C346" t="s">
        <v>60</v>
      </c>
      <c r="D346" t="s">
        <v>19677</v>
      </c>
      <c r="E346" t="s">
        <v>19672</v>
      </c>
      <c r="F346" s="1">
        <v>-10</v>
      </c>
      <c r="I346" s="13">
        <f t="shared" si="10"/>
        <v>-2442485.3510000082</v>
      </c>
      <c r="K346" s="27">
        <f t="shared" si="11"/>
        <v>0</v>
      </c>
    </row>
    <row r="347" spans="1:11">
      <c r="A347" s="10">
        <v>44224</v>
      </c>
      <c r="B347" s="10">
        <v>44222</v>
      </c>
      <c r="C347" t="s">
        <v>105</v>
      </c>
      <c r="D347" t="s">
        <v>19676</v>
      </c>
      <c r="E347" t="s">
        <v>19675</v>
      </c>
      <c r="F347" s="1">
        <v>-0.5</v>
      </c>
      <c r="I347" s="13">
        <f t="shared" si="10"/>
        <v>-2442485.8510000082</v>
      </c>
      <c r="K347" s="27">
        <f t="shared" si="11"/>
        <v>0</v>
      </c>
    </row>
    <row r="348" spans="1:11">
      <c r="A348" s="10">
        <v>44224</v>
      </c>
      <c r="B348" s="10">
        <v>44222</v>
      </c>
      <c r="C348" t="s">
        <v>7</v>
      </c>
      <c r="D348" t="s">
        <v>19674</v>
      </c>
      <c r="E348" t="s">
        <v>19668</v>
      </c>
      <c r="F348" s="1">
        <v>-7.6</v>
      </c>
      <c r="I348" s="13">
        <f t="shared" si="10"/>
        <v>-2442493.4510000083</v>
      </c>
      <c r="K348" s="27">
        <f t="shared" si="11"/>
        <v>0</v>
      </c>
    </row>
    <row r="349" spans="1:11">
      <c r="A349" s="10">
        <v>44224</v>
      </c>
      <c r="B349" s="10">
        <v>44222</v>
      </c>
      <c r="C349" t="s">
        <v>7</v>
      </c>
      <c r="D349" t="s">
        <v>19673</v>
      </c>
      <c r="E349" t="s">
        <v>19672</v>
      </c>
      <c r="F349" s="1">
        <v>-7.6</v>
      </c>
      <c r="I349" s="13">
        <f t="shared" si="10"/>
        <v>-2442501.0510000084</v>
      </c>
      <c r="K349" s="27">
        <f t="shared" si="11"/>
        <v>0</v>
      </c>
    </row>
    <row r="350" spans="1:11">
      <c r="A350" s="10">
        <v>44224</v>
      </c>
      <c r="B350" s="10">
        <v>44222</v>
      </c>
      <c r="C350" t="s">
        <v>96</v>
      </c>
      <c r="D350" t="s">
        <v>19671</v>
      </c>
      <c r="E350" t="s">
        <v>19670</v>
      </c>
      <c r="F350" s="1">
        <v>-30</v>
      </c>
      <c r="I350" s="13">
        <f t="shared" si="10"/>
        <v>-2442531.0510000084</v>
      </c>
      <c r="K350" s="27">
        <f t="shared" si="11"/>
        <v>0</v>
      </c>
    </row>
    <row r="351" spans="1:11">
      <c r="A351" s="10">
        <v>44224</v>
      </c>
      <c r="B351" s="10">
        <v>44222</v>
      </c>
      <c r="C351" t="s">
        <v>60</v>
      </c>
      <c r="D351" t="s">
        <v>19669</v>
      </c>
      <c r="E351" t="s">
        <v>19668</v>
      </c>
      <c r="F351" s="1">
        <v>-10</v>
      </c>
      <c r="I351" s="13">
        <f t="shared" si="10"/>
        <v>-2442541.0510000084</v>
      </c>
      <c r="K351" s="27">
        <f t="shared" si="11"/>
        <v>0</v>
      </c>
    </row>
    <row r="352" spans="1:11">
      <c r="A352" s="10">
        <v>44224</v>
      </c>
      <c r="B352" s="10">
        <v>44222</v>
      </c>
      <c r="C352" t="s">
        <v>105</v>
      </c>
      <c r="D352" t="s">
        <v>19667</v>
      </c>
      <c r="E352" t="s">
        <v>19666</v>
      </c>
      <c r="F352" s="1">
        <v>-0.5</v>
      </c>
      <c r="I352" s="13">
        <f t="shared" si="10"/>
        <v>-2442541.5510000084</v>
      </c>
      <c r="K352" s="27">
        <f t="shared" si="11"/>
        <v>0</v>
      </c>
    </row>
    <row r="353" spans="1:11">
      <c r="A353" s="10">
        <v>44223</v>
      </c>
      <c r="B353" s="10">
        <v>44222</v>
      </c>
      <c r="C353" t="s">
        <v>19663</v>
      </c>
      <c r="D353" t="s">
        <v>19662</v>
      </c>
      <c r="E353" t="s">
        <v>4837</v>
      </c>
      <c r="F353" s="1">
        <v>-249.06800000000001</v>
      </c>
      <c r="I353" s="13">
        <f t="shared" si="10"/>
        <v>-2442790.6190000083</v>
      </c>
      <c r="K353" s="27">
        <f t="shared" si="11"/>
        <v>0</v>
      </c>
    </row>
    <row r="354" spans="1:11">
      <c r="A354" s="10">
        <v>44223</v>
      </c>
      <c r="B354" s="10">
        <v>44222</v>
      </c>
      <c r="C354" t="s">
        <v>19661</v>
      </c>
      <c r="D354" t="s">
        <v>19660</v>
      </c>
      <c r="E354" t="s">
        <v>19659</v>
      </c>
      <c r="F354" s="1">
        <v>-286.2</v>
      </c>
      <c r="I354" s="13">
        <f t="shared" si="10"/>
        <v>-2443076.8190000085</v>
      </c>
      <c r="K354" s="27">
        <f t="shared" si="11"/>
        <v>0</v>
      </c>
    </row>
    <row r="355" spans="1:11">
      <c r="A355" s="10">
        <v>44223</v>
      </c>
      <c r="B355" s="10">
        <v>44222</v>
      </c>
      <c r="C355" t="s">
        <v>19658</v>
      </c>
      <c r="D355" t="s">
        <v>19657</v>
      </c>
      <c r="E355" t="s">
        <v>19342</v>
      </c>
      <c r="F355" s="1">
        <v>-56581.438999999998</v>
      </c>
      <c r="I355" s="13">
        <f t="shared" si="10"/>
        <v>-2499658.2580000083</v>
      </c>
      <c r="K355" s="27">
        <f t="shared" si="11"/>
        <v>0</v>
      </c>
    </row>
    <row r="356" spans="1:11">
      <c r="A356" s="10">
        <v>44223</v>
      </c>
      <c r="B356" s="10">
        <v>44222</v>
      </c>
      <c r="C356" t="s">
        <v>19656</v>
      </c>
      <c r="D356" t="s">
        <v>13608</v>
      </c>
      <c r="E356" t="s">
        <v>14294</v>
      </c>
      <c r="F356" s="1">
        <v>-73.481999999999999</v>
      </c>
      <c r="I356" s="13">
        <f t="shared" si="10"/>
        <v>-2499731.7400000081</v>
      </c>
      <c r="K356" s="27">
        <f t="shared" si="11"/>
        <v>0</v>
      </c>
    </row>
    <row r="357" spans="1:11">
      <c r="A357" s="10">
        <v>44223</v>
      </c>
      <c r="B357" s="10">
        <v>44222</v>
      </c>
      <c r="C357" t="s">
        <v>19655</v>
      </c>
      <c r="D357" t="s">
        <v>19654</v>
      </c>
      <c r="E357" t="s">
        <v>4837</v>
      </c>
      <c r="F357" s="1">
        <v>-98.394999999999996</v>
      </c>
      <c r="I357" s="13">
        <f t="shared" si="10"/>
        <v>-2499830.1350000082</v>
      </c>
      <c r="K357" s="27">
        <f t="shared" si="11"/>
        <v>0</v>
      </c>
    </row>
    <row r="358" spans="1:11">
      <c r="A358" s="10">
        <v>44223</v>
      </c>
      <c r="B358" s="10">
        <v>44222</v>
      </c>
      <c r="C358" t="s">
        <v>19653</v>
      </c>
      <c r="D358" t="s">
        <v>19652</v>
      </c>
      <c r="E358" t="s">
        <v>11</v>
      </c>
      <c r="F358" s="1">
        <v>-253.4</v>
      </c>
      <c r="I358" s="13">
        <f t="shared" si="10"/>
        <v>-2500083.5350000081</v>
      </c>
      <c r="K358" s="27">
        <f t="shared" si="11"/>
        <v>0</v>
      </c>
    </row>
    <row r="359" spans="1:11">
      <c r="A359" s="10">
        <v>44223</v>
      </c>
      <c r="B359" s="10">
        <v>44222</v>
      </c>
      <c r="C359" t="s">
        <v>19651</v>
      </c>
      <c r="D359" t="s">
        <v>19650</v>
      </c>
      <c r="E359" t="s">
        <v>11</v>
      </c>
      <c r="F359" s="1">
        <v>-151.19999999999999</v>
      </c>
      <c r="I359" s="13">
        <f t="shared" si="10"/>
        <v>-2500234.7350000083</v>
      </c>
      <c r="K359" s="27">
        <f t="shared" si="11"/>
        <v>0</v>
      </c>
    </row>
    <row r="360" spans="1:11">
      <c r="A360" s="10">
        <v>44223</v>
      </c>
      <c r="B360" s="10">
        <v>44222</v>
      </c>
      <c r="C360" t="s">
        <v>19649</v>
      </c>
      <c r="D360" t="s">
        <v>19648</v>
      </c>
      <c r="E360" t="s">
        <v>8828</v>
      </c>
      <c r="F360" s="1">
        <v>-951.45799999999997</v>
      </c>
      <c r="I360" s="13">
        <f t="shared" si="10"/>
        <v>-2501186.1930000084</v>
      </c>
      <c r="K360" s="27">
        <f t="shared" si="11"/>
        <v>0</v>
      </c>
    </row>
    <row r="361" spans="1:11">
      <c r="A361" s="10">
        <v>44223</v>
      </c>
      <c r="B361" s="10">
        <v>44222</v>
      </c>
      <c r="C361" t="s">
        <v>31</v>
      </c>
      <c r="D361" t="s">
        <v>19648</v>
      </c>
      <c r="E361" t="s">
        <v>8828</v>
      </c>
      <c r="F361" s="1">
        <v>-1.7849999999999999</v>
      </c>
      <c r="I361" s="13">
        <f t="shared" si="10"/>
        <v>-2501187.9780000085</v>
      </c>
      <c r="K361" s="27">
        <f t="shared" si="11"/>
        <v>0</v>
      </c>
    </row>
    <row r="362" spans="1:11">
      <c r="A362" s="10">
        <v>44223</v>
      </c>
      <c r="B362" s="10">
        <v>44222</v>
      </c>
      <c r="C362" t="s">
        <v>19647</v>
      </c>
      <c r="D362" t="s">
        <v>19646</v>
      </c>
      <c r="E362" t="s">
        <v>19645</v>
      </c>
      <c r="F362" s="1">
        <v>-4981.5959999999995</v>
      </c>
      <c r="I362" s="14">
        <f t="shared" si="10"/>
        <v>-2506169.5740000084</v>
      </c>
      <c r="J362" s="26">
        <v>6.12</v>
      </c>
      <c r="K362" s="27">
        <f t="shared" si="11"/>
        <v>0</v>
      </c>
    </row>
    <row r="363" spans="1:11">
      <c r="A363" s="10">
        <v>44224</v>
      </c>
      <c r="B363" s="10">
        <v>44223</v>
      </c>
      <c r="C363" t="s">
        <v>19692</v>
      </c>
      <c r="D363" t="s">
        <v>19691</v>
      </c>
      <c r="E363" t="s">
        <v>19690</v>
      </c>
      <c r="F363" s="1">
        <v>-627.73</v>
      </c>
      <c r="I363" s="13">
        <f t="shared" si="10"/>
        <v>-2506797.3040000084</v>
      </c>
      <c r="K363" s="27">
        <f t="shared" si="11"/>
        <v>1</v>
      </c>
    </row>
    <row r="364" spans="1:11">
      <c r="A364" s="10">
        <v>44224</v>
      </c>
      <c r="B364" s="10">
        <v>44223</v>
      </c>
      <c r="C364" t="s">
        <v>19687</v>
      </c>
      <c r="D364" t="s">
        <v>19686</v>
      </c>
      <c r="E364" t="s">
        <v>13665</v>
      </c>
      <c r="F364" s="1">
        <v>-49500</v>
      </c>
      <c r="I364" s="13">
        <f t="shared" si="10"/>
        <v>-2556297.3040000084</v>
      </c>
      <c r="K364" s="27">
        <f t="shared" si="11"/>
        <v>0</v>
      </c>
    </row>
    <row r="365" spans="1:11">
      <c r="A365" s="10">
        <v>44224</v>
      </c>
      <c r="B365" s="10">
        <v>44223</v>
      </c>
      <c r="C365" t="s">
        <v>19685</v>
      </c>
      <c r="D365" t="s">
        <v>19684</v>
      </c>
      <c r="E365" t="s">
        <v>11</v>
      </c>
      <c r="F365" s="1">
        <v>-385.25799999999998</v>
      </c>
      <c r="I365" s="13">
        <f t="shared" si="10"/>
        <v>-2556682.5620000083</v>
      </c>
      <c r="K365" s="27">
        <f t="shared" si="11"/>
        <v>0</v>
      </c>
    </row>
    <row r="366" spans="1:11">
      <c r="A366" s="10">
        <v>44224</v>
      </c>
      <c r="B366" s="10">
        <v>44223</v>
      </c>
      <c r="C366" t="s">
        <v>19683</v>
      </c>
      <c r="D366" t="s">
        <v>19682</v>
      </c>
      <c r="E366" t="s">
        <v>237</v>
      </c>
      <c r="F366" s="1">
        <v>-17661.857</v>
      </c>
      <c r="I366" s="13">
        <f t="shared" si="10"/>
        <v>-2574344.4190000081</v>
      </c>
      <c r="K366" s="27">
        <f t="shared" si="11"/>
        <v>0</v>
      </c>
    </row>
    <row r="367" spans="1:11">
      <c r="A367" s="10">
        <v>44224</v>
      </c>
      <c r="B367" s="10">
        <v>44223</v>
      </c>
      <c r="C367" t="s">
        <v>19681</v>
      </c>
      <c r="D367" t="s">
        <v>19680</v>
      </c>
      <c r="E367" t="s">
        <v>668</v>
      </c>
      <c r="F367" s="1">
        <v>-948.8</v>
      </c>
      <c r="I367" s="13">
        <f t="shared" si="10"/>
        <v>-2575293.219000008</v>
      </c>
      <c r="K367" s="27">
        <f t="shared" si="11"/>
        <v>0</v>
      </c>
    </row>
    <row r="368" spans="1:11">
      <c r="A368" s="10">
        <v>44224</v>
      </c>
      <c r="B368" s="10">
        <v>44223</v>
      </c>
      <c r="C368" t="s">
        <v>19679</v>
      </c>
      <c r="D368" t="s">
        <v>19678</v>
      </c>
      <c r="E368" t="s">
        <v>13665</v>
      </c>
      <c r="F368" s="1">
        <v>-49500</v>
      </c>
      <c r="I368" s="13">
        <f t="shared" si="10"/>
        <v>-2624793.219000008</v>
      </c>
      <c r="K368" s="27">
        <f t="shared" si="11"/>
        <v>0</v>
      </c>
    </row>
    <row r="369" spans="1:11">
      <c r="A369" s="10">
        <v>44224</v>
      </c>
      <c r="B369" s="10">
        <v>44223</v>
      </c>
      <c r="C369" t="s">
        <v>19665</v>
      </c>
      <c r="D369" t="s">
        <v>13523</v>
      </c>
      <c r="E369" t="s">
        <v>19664</v>
      </c>
      <c r="F369" s="1">
        <v>-252.136</v>
      </c>
      <c r="I369" s="13">
        <f t="shared" ref="I369:I432" si="12">I368+F369+G369</f>
        <v>-2625045.3550000079</v>
      </c>
      <c r="K369" s="27">
        <f t="shared" si="11"/>
        <v>0</v>
      </c>
    </row>
    <row r="370" spans="1:11">
      <c r="A370" s="10">
        <v>44222</v>
      </c>
      <c r="B370" s="10">
        <v>44223</v>
      </c>
      <c r="C370" t="s">
        <v>13865</v>
      </c>
      <c r="D370" t="s">
        <v>2023</v>
      </c>
      <c r="E370" t="s">
        <v>11</v>
      </c>
      <c r="G370" s="1">
        <v>17000</v>
      </c>
      <c r="I370" s="13">
        <f t="shared" si="12"/>
        <v>-2608045.3550000079</v>
      </c>
      <c r="K370" s="27">
        <f t="shared" si="11"/>
        <v>0</v>
      </c>
    </row>
    <row r="371" spans="1:11">
      <c r="A371" s="10">
        <v>44222</v>
      </c>
      <c r="B371" s="10">
        <v>44223</v>
      </c>
      <c r="C371" t="s">
        <v>16541</v>
      </c>
      <c r="D371" t="s">
        <v>1970</v>
      </c>
      <c r="E371" t="s">
        <v>11</v>
      </c>
      <c r="G371" s="1">
        <v>19000</v>
      </c>
      <c r="I371" s="13">
        <f t="shared" si="12"/>
        <v>-2589045.3550000079</v>
      </c>
      <c r="K371" s="27">
        <f t="shared" si="11"/>
        <v>0</v>
      </c>
    </row>
    <row r="372" spans="1:11">
      <c r="A372" s="10">
        <v>44222</v>
      </c>
      <c r="B372" s="10">
        <v>44223</v>
      </c>
      <c r="C372" t="s">
        <v>19637</v>
      </c>
      <c r="D372" t="s">
        <v>1303</v>
      </c>
      <c r="E372" t="s">
        <v>11</v>
      </c>
      <c r="G372" s="1">
        <v>12000</v>
      </c>
      <c r="I372" s="13">
        <f t="shared" si="12"/>
        <v>-2577045.3550000079</v>
      </c>
      <c r="K372" s="27">
        <f t="shared" si="11"/>
        <v>0</v>
      </c>
    </row>
    <row r="373" spans="1:11">
      <c r="A373" s="10">
        <v>44222</v>
      </c>
      <c r="B373" s="10">
        <v>44223</v>
      </c>
      <c r="C373" t="s">
        <v>16378</v>
      </c>
      <c r="D373" t="s">
        <v>2153</v>
      </c>
      <c r="E373" t="s">
        <v>11</v>
      </c>
      <c r="G373" s="1">
        <v>26000</v>
      </c>
      <c r="I373" s="13">
        <f t="shared" si="12"/>
        <v>-2551045.3550000079</v>
      </c>
      <c r="K373" s="27">
        <f t="shared" si="11"/>
        <v>0</v>
      </c>
    </row>
    <row r="374" spans="1:11">
      <c r="A374" s="10">
        <v>44222</v>
      </c>
      <c r="B374" s="10">
        <v>44223</v>
      </c>
      <c r="C374" t="s">
        <v>548</v>
      </c>
      <c r="D374" t="s">
        <v>549</v>
      </c>
      <c r="E374" t="s">
        <v>11</v>
      </c>
      <c r="G374" s="1">
        <v>8000</v>
      </c>
      <c r="I374" s="13">
        <f t="shared" si="12"/>
        <v>-2543045.3550000079</v>
      </c>
      <c r="K374" s="27">
        <f t="shared" si="11"/>
        <v>0</v>
      </c>
    </row>
    <row r="375" spans="1:11">
      <c r="A375" s="10">
        <v>44222</v>
      </c>
      <c r="B375" s="10">
        <v>44223</v>
      </c>
      <c r="C375" t="s">
        <v>19634</v>
      </c>
      <c r="D375" t="s">
        <v>19633</v>
      </c>
      <c r="E375" t="s">
        <v>11</v>
      </c>
      <c r="G375" s="1">
        <v>300000</v>
      </c>
      <c r="I375" s="14">
        <f t="shared" si="12"/>
        <v>-2243045.3550000079</v>
      </c>
      <c r="J375" s="26">
        <v>6.12</v>
      </c>
      <c r="K375" s="27">
        <f t="shared" si="11"/>
        <v>0</v>
      </c>
    </row>
    <row r="376" spans="1:11">
      <c r="A376" s="10">
        <v>44229</v>
      </c>
      <c r="B376" s="10">
        <v>44224</v>
      </c>
      <c r="C376" t="s">
        <v>857</v>
      </c>
      <c r="D376" t="s">
        <v>19768</v>
      </c>
      <c r="E376" t="s">
        <v>19757</v>
      </c>
      <c r="F376" s="1">
        <v>-37</v>
      </c>
      <c r="I376" s="13">
        <f t="shared" si="12"/>
        <v>-2243082.3550000079</v>
      </c>
      <c r="K376" s="27">
        <f t="shared" si="11"/>
        <v>1</v>
      </c>
    </row>
    <row r="377" spans="1:11">
      <c r="A377" s="10">
        <v>44229</v>
      </c>
      <c r="B377" s="10">
        <v>44224</v>
      </c>
      <c r="C377" t="s">
        <v>857</v>
      </c>
      <c r="D377" t="s">
        <v>19763</v>
      </c>
      <c r="E377" t="s">
        <v>19757</v>
      </c>
      <c r="F377" s="1">
        <v>-28</v>
      </c>
      <c r="I377" s="13">
        <f t="shared" si="12"/>
        <v>-2243110.3550000079</v>
      </c>
      <c r="K377" s="27">
        <f t="shared" si="11"/>
        <v>0</v>
      </c>
    </row>
    <row r="378" spans="1:11">
      <c r="A378" s="10">
        <v>44229</v>
      </c>
      <c r="B378" s="10">
        <v>44224</v>
      </c>
      <c r="C378" t="s">
        <v>857</v>
      </c>
      <c r="D378" t="s">
        <v>19758</v>
      </c>
      <c r="E378" t="s">
        <v>19757</v>
      </c>
      <c r="F378" s="1">
        <v>-37</v>
      </c>
      <c r="I378" s="13">
        <f t="shared" si="12"/>
        <v>-2243147.3550000079</v>
      </c>
      <c r="K378" s="27">
        <f t="shared" si="11"/>
        <v>0</v>
      </c>
    </row>
    <row r="379" spans="1:11">
      <c r="A379" s="10">
        <v>44225</v>
      </c>
      <c r="B379" s="10">
        <v>44224</v>
      </c>
      <c r="C379" t="s">
        <v>19708</v>
      </c>
      <c r="D379" t="s">
        <v>12256</v>
      </c>
      <c r="E379" t="s">
        <v>18594</v>
      </c>
      <c r="F379" s="1">
        <v>-1289.9559999999999</v>
      </c>
      <c r="I379" s="13">
        <f t="shared" si="12"/>
        <v>-2244437.3110000077</v>
      </c>
      <c r="K379" s="27">
        <f t="shared" si="11"/>
        <v>0</v>
      </c>
    </row>
    <row r="380" spans="1:11">
      <c r="A380" s="10">
        <v>44225</v>
      </c>
      <c r="B380" s="10">
        <v>44224</v>
      </c>
      <c r="C380" t="s">
        <v>19707</v>
      </c>
      <c r="D380" t="s">
        <v>19706</v>
      </c>
      <c r="E380" t="s">
        <v>4837</v>
      </c>
      <c r="F380" s="1">
        <v>-2431.4879999999998</v>
      </c>
      <c r="I380" s="13">
        <f t="shared" si="12"/>
        <v>-2246868.7990000076</v>
      </c>
      <c r="K380" s="27">
        <f t="shared" si="11"/>
        <v>0</v>
      </c>
    </row>
    <row r="381" spans="1:11">
      <c r="A381" s="10">
        <v>44225</v>
      </c>
      <c r="B381" s="10">
        <v>44224</v>
      </c>
      <c r="C381" t="s">
        <v>12249</v>
      </c>
      <c r="D381" t="s">
        <v>19704</v>
      </c>
      <c r="E381" t="s">
        <v>11</v>
      </c>
      <c r="F381" s="1">
        <v>-0.59499999999999997</v>
      </c>
      <c r="I381" s="13">
        <f t="shared" si="12"/>
        <v>-2246869.3940000078</v>
      </c>
      <c r="K381" s="27">
        <f t="shared" si="11"/>
        <v>0</v>
      </c>
    </row>
    <row r="382" spans="1:11">
      <c r="A382" s="10">
        <v>44225</v>
      </c>
      <c r="B382" s="10">
        <v>44224</v>
      </c>
      <c r="C382" t="s">
        <v>452</v>
      </c>
      <c r="D382" t="s">
        <v>1809</v>
      </c>
      <c r="E382" t="s">
        <v>11</v>
      </c>
      <c r="F382" s="1">
        <v>-0.59499999999999997</v>
      </c>
      <c r="I382" s="13">
        <f t="shared" si="12"/>
        <v>-2246869.989000008</v>
      </c>
      <c r="K382" s="27">
        <f t="shared" si="11"/>
        <v>0</v>
      </c>
    </row>
    <row r="383" spans="1:11">
      <c r="A383" s="10">
        <v>44225</v>
      </c>
      <c r="B383" s="10">
        <v>44224</v>
      </c>
      <c r="C383" t="s">
        <v>19703</v>
      </c>
      <c r="D383" t="s">
        <v>19702</v>
      </c>
      <c r="E383" t="s">
        <v>11</v>
      </c>
      <c r="F383" s="1">
        <v>-1540.8209999999999</v>
      </c>
      <c r="I383" s="13">
        <f t="shared" si="12"/>
        <v>-2248410.810000008</v>
      </c>
      <c r="K383" s="27">
        <f t="shared" si="11"/>
        <v>0</v>
      </c>
    </row>
    <row r="384" spans="1:11">
      <c r="A384" s="10">
        <v>44225</v>
      </c>
      <c r="B384" s="10">
        <v>44224</v>
      </c>
      <c r="C384" t="s">
        <v>452</v>
      </c>
      <c r="D384" t="s">
        <v>1575</v>
      </c>
      <c r="E384" t="s">
        <v>11</v>
      </c>
      <c r="F384" s="1">
        <v>-0.59499999999999997</v>
      </c>
      <c r="I384" s="13">
        <f t="shared" si="12"/>
        <v>-2248411.4050000082</v>
      </c>
      <c r="K384" s="27">
        <f t="shared" si="11"/>
        <v>0</v>
      </c>
    </row>
    <row r="385" spans="1:11">
      <c r="A385" s="10">
        <v>44225</v>
      </c>
      <c r="B385" s="10">
        <v>44224</v>
      </c>
      <c r="C385" t="s">
        <v>19700</v>
      </c>
      <c r="D385" t="s">
        <v>19699</v>
      </c>
      <c r="E385" t="s">
        <v>11</v>
      </c>
      <c r="F385" s="1">
        <v>-214.8</v>
      </c>
      <c r="I385" s="13">
        <f t="shared" si="12"/>
        <v>-2248626.205000008</v>
      </c>
      <c r="K385" s="27">
        <f t="shared" si="11"/>
        <v>0</v>
      </c>
    </row>
    <row r="386" spans="1:11">
      <c r="A386" s="10">
        <v>44225</v>
      </c>
      <c r="B386" s="10">
        <v>44224</v>
      </c>
      <c r="C386" t="s">
        <v>19698</v>
      </c>
      <c r="D386" t="s">
        <v>19697</v>
      </c>
      <c r="E386" t="s">
        <v>11</v>
      </c>
      <c r="F386" s="1">
        <v>-12490.867</v>
      </c>
      <c r="I386" s="13">
        <f t="shared" si="12"/>
        <v>-2261117.0720000081</v>
      </c>
      <c r="K386" s="27">
        <f t="shared" si="11"/>
        <v>0</v>
      </c>
    </row>
    <row r="387" spans="1:11">
      <c r="A387" s="10">
        <v>44225</v>
      </c>
      <c r="B387" s="10">
        <v>44224</v>
      </c>
      <c r="C387" t="s">
        <v>452</v>
      </c>
      <c r="D387" t="s">
        <v>1961</v>
      </c>
      <c r="E387" t="s">
        <v>11</v>
      </c>
      <c r="F387" s="1">
        <v>-0.59499999999999997</v>
      </c>
      <c r="I387" s="13">
        <f t="shared" si="12"/>
        <v>-2261117.6670000083</v>
      </c>
      <c r="K387" s="27">
        <f t="shared" si="11"/>
        <v>0</v>
      </c>
    </row>
    <row r="388" spans="1:11">
      <c r="A388" s="10">
        <v>44225</v>
      </c>
      <c r="B388" s="10">
        <v>44224</v>
      </c>
      <c r="C388" t="s">
        <v>452</v>
      </c>
      <c r="D388" t="s">
        <v>2107</v>
      </c>
      <c r="E388" t="s">
        <v>11</v>
      </c>
      <c r="F388" s="1">
        <v>-0.59499999999999997</v>
      </c>
      <c r="I388" s="13">
        <f t="shared" si="12"/>
        <v>-2261118.2620000085</v>
      </c>
      <c r="K388" s="27">
        <f t="shared" ref="K388:K451" si="13">+B388-B387</f>
        <v>0</v>
      </c>
    </row>
    <row r="389" spans="1:11">
      <c r="A389" s="10">
        <v>44225</v>
      </c>
      <c r="B389" s="10">
        <v>44224</v>
      </c>
      <c r="C389" t="s">
        <v>19696</v>
      </c>
      <c r="D389" t="s">
        <v>19695</v>
      </c>
      <c r="E389" t="s">
        <v>6995</v>
      </c>
      <c r="F389" s="1">
        <v>-3567.77</v>
      </c>
      <c r="I389" s="13">
        <f t="shared" si="12"/>
        <v>-2264686.0320000085</v>
      </c>
      <c r="K389" s="27">
        <f t="shared" si="13"/>
        <v>0</v>
      </c>
    </row>
    <row r="390" spans="1:11">
      <c r="A390" s="10">
        <v>44225</v>
      </c>
      <c r="B390" s="10">
        <v>44224</v>
      </c>
      <c r="C390" t="s">
        <v>19694</v>
      </c>
      <c r="D390" t="s">
        <v>19693</v>
      </c>
      <c r="E390" t="s">
        <v>11</v>
      </c>
      <c r="F390" s="1">
        <v>-606.21299999999997</v>
      </c>
      <c r="I390" s="14">
        <f t="shared" si="12"/>
        <v>-2265292.2450000085</v>
      </c>
      <c r="J390" s="26">
        <v>6.12</v>
      </c>
      <c r="K390" s="27">
        <f t="shared" si="13"/>
        <v>0</v>
      </c>
    </row>
    <row r="391" spans="1:11">
      <c r="A391" s="10">
        <v>44229</v>
      </c>
      <c r="B391" s="10">
        <v>44225</v>
      </c>
      <c r="C391" t="s">
        <v>105</v>
      </c>
      <c r="D391" t="s">
        <v>19781</v>
      </c>
      <c r="E391" t="s">
        <v>19780</v>
      </c>
      <c r="F391" s="1">
        <v>-0.5</v>
      </c>
      <c r="I391" s="13">
        <f t="shared" si="12"/>
        <v>-2265292.7450000085</v>
      </c>
      <c r="K391" s="27">
        <f t="shared" si="13"/>
        <v>1</v>
      </c>
    </row>
    <row r="392" spans="1:11">
      <c r="A392" s="10">
        <v>44229</v>
      </c>
      <c r="B392" s="10">
        <v>44225</v>
      </c>
      <c r="C392" t="s">
        <v>60</v>
      </c>
      <c r="D392" t="s">
        <v>19779</v>
      </c>
      <c r="E392" t="s">
        <v>19771</v>
      </c>
      <c r="F392" s="1">
        <v>-10</v>
      </c>
      <c r="I392" s="13">
        <f t="shared" si="12"/>
        <v>-2265302.7450000085</v>
      </c>
      <c r="K392" s="27">
        <f t="shared" si="13"/>
        <v>0</v>
      </c>
    </row>
    <row r="393" spans="1:11">
      <c r="A393" s="10">
        <v>44229</v>
      </c>
      <c r="B393" s="10">
        <v>44225</v>
      </c>
      <c r="C393" t="s">
        <v>96</v>
      </c>
      <c r="D393" t="s">
        <v>19778</v>
      </c>
      <c r="E393" t="s">
        <v>19777</v>
      </c>
      <c r="F393" s="1">
        <v>-30</v>
      </c>
      <c r="I393" s="13">
        <f t="shared" si="12"/>
        <v>-2265332.7450000085</v>
      </c>
      <c r="K393" s="27">
        <f t="shared" si="13"/>
        <v>0</v>
      </c>
    </row>
    <row r="394" spans="1:11">
      <c r="A394" s="10">
        <v>44229</v>
      </c>
      <c r="B394" s="10">
        <v>44225</v>
      </c>
      <c r="C394" t="s">
        <v>7</v>
      </c>
      <c r="D394" t="s">
        <v>19776</v>
      </c>
      <c r="E394" t="s">
        <v>19774</v>
      </c>
      <c r="F394" s="1">
        <v>-7.6</v>
      </c>
      <c r="I394" s="13">
        <f t="shared" si="12"/>
        <v>-2265340.3450000086</v>
      </c>
      <c r="K394" s="27">
        <f t="shared" si="13"/>
        <v>0</v>
      </c>
    </row>
    <row r="395" spans="1:11">
      <c r="A395" s="10">
        <v>44229</v>
      </c>
      <c r="B395" s="10">
        <v>44225</v>
      </c>
      <c r="C395" t="s">
        <v>60</v>
      </c>
      <c r="D395" t="s">
        <v>19775</v>
      </c>
      <c r="E395" t="s">
        <v>19774</v>
      </c>
      <c r="F395" s="1">
        <v>-10</v>
      </c>
      <c r="I395" s="13">
        <f t="shared" si="12"/>
        <v>-2265350.3450000086</v>
      </c>
      <c r="K395" s="27">
        <f t="shared" si="13"/>
        <v>0</v>
      </c>
    </row>
    <row r="396" spans="1:11">
      <c r="A396" s="10">
        <v>44229</v>
      </c>
      <c r="B396" s="10">
        <v>44225</v>
      </c>
      <c r="C396" t="s">
        <v>60</v>
      </c>
      <c r="D396" t="s">
        <v>19773</v>
      </c>
      <c r="E396" t="s">
        <v>19764</v>
      </c>
      <c r="F396" s="1">
        <v>-10</v>
      </c>
      <c r="I396" s="13">
        <f t="shared" si="12"/>
        <v>-2265360.3450000086</v>
      </c>
      <c r="K396" s="27">
        <f t="shared" si="13"/>
        <v>0</v>
      </c>
    </row>
    <row r="397" spans="1:11">
      <c r="A397" s="10">
        <v>44229</v>
      </c>
      <c r="B397" s="10">
        <v>44225</v>
      </c>
      <c r="C397" t="s">
        <v>7</v>
      </c>
      <c r="D397" t="s">
        <v>19772</v>
      </c>
      <c r="E397" t="s">
        <v>19771</v>
      </c>
      <c r="F397" s="1">
        <v>-7.6</v>
      </c>
      <c r="I397" s="13">
        <f t="shared" si="12"/>
        <v>-2265367.9450000087</v>
      </c>
      <c r="K397" s="27">
        <f t="shared" si="13"/>
        <v>0</v>
      </c>
    </row>
    <row r="398" spans="1:11">
      <c r="A398" s="10">
        <v>44229</v>
      </c>
      <c r="B398" s="10">
        <v>44225</v>
      </c>
      <c r="C398" t="s">
        <v>105</v>
      </c>
      <c r="D398" t="s">
        <v>19770</v>
      </c>
      <c r="E398" t="s">
        <v>19769</v>
      </c>
      <c r="F398" s="1">
        <v>-0.5</v>
      </c>
      <c r="I398" s="13">
        <f t="shared" si="12"/>
        <v>-2265368.4450000087</v>
      </c>
      <c r="K398" s="27">
        <f t="shared" si="13"/>
        <v>0</v>
      </c>
    </row>
    <row r="399" spans="1:11">
      <c r="A399" s="10">
        <v>44229</v>
      </c>
      <c r="B399" s="10">
        <v>44225</v>
      </c>
      <c r="C399" t="s">
        <v>96</v>
      </c>
      <c r="D399" t="s">
        <v>19767</v>
      </c>
      <c r="E399" t="s">
        <v>19766</v>
      </c>
      <c r="F399" s="1">
        <v>-30</v>
      </c>
      <c r="I399" s="13">
        <f t="shared" si="12"/>
        <v>-2265398.4450000087</v>
      </c>
      <c r="K399" s="27">
        <f t="shared" si="13"/>
        <v>0</v>
      </c>
    </row>
    <row r="400" spans="1:11">
      <c r="A400" s="10">
        <v>44229</v>
      </c>
      <c r="B400" s="10">
        <v>44225</v>
      </c>
      <c r="C400" t="s">
        <v>7</v>
      </c>
      <c r="D400" t="s">
        <v>19765</v>
      </c>
      <c r="E400" t="s">
        <v>19764</v>
      </c>
      <c r="F400" s="1">
        <v>-7.6</v>
      </c>
      <c r="I400" s="13">
        <f t="shared" si="12"/>
        <v>-2265406.0450000088</v>
      </c>
      <c r="K400" s="27">
        <f t="shared" si="13"/>
        <v>0</v>
      </c>
    </row>
    <row r="401" spans="1:11">
      <c r="A401" s="10">
        <v>44229</v>
      </c>
      <c r="B401" s="10">
        <v>44225</v>
      </c>
      <c r="C401" t="s">
        <v>96</v>
      </c>
      <c r="D401" t="s">
        <v>19762</v>
      </c>
      <c r="E401" t="s">
        <v>19761</v>
      </c>
      <c r="F401" s="1">
        <v>-30</v>
      </c>
      <c r="I401" s="13">
        <f t="shared" si="12"/>
        <v>-2265436.0450000088</v>
      </c>
      <c r="K401" s="27">
        <f t="shared" si="13"/>
        <v>0</v>
      </c>
    </row>
    <row r="402" spans="1:11">
      <c r="A402" s="10">
        <v>44229</v>
      </c>
      <c r="B402" s="10">
        <v>44225</v>
      </c>
      <c r="C402" t="s">
        <v>105</v>
      </c>
      <c r="D402" t="s">
        <v>19760</v>
      </c>
      <c r="E402" t="s">
        <v>19759</v>
      </c>
      <c r="F402" s="1">
        <v>-0.5</v>
      </c>
      <c r="I402" s="13">
        <f t="shared" si="12"/>
        <v>-2265436.5450000088</v>
      </c>
      <c r="K402" s="27">
        <f t="shared" si="13"/>
        <v>0</v>
      </c>
    </row>
    <row r="403" spans="1:11">
      <c r="A403" s="10">
        <v>44228</v>
      </c>
      <c r="B403" s="10">
        <v>44225</v>
      </c>
      <c r="C403" t="s">
        <v>3583</v>
      </c>
      <c r="D403" t="s">
        <v>19741</v>
      </c>
      <c r="E403" t="s">
        <v>3581</v>
      </c>
      <c r="F403" s="1">
        <v>-142.80000000000001</v>
      </c>
      <c r="I403" s="13">
        <f t="shared" si="12"/>
        <v>-2265579.3450000086</v>
      </c>
      <c r="K403" s="27">
        <f t="shared" si="13"/>
        <v>0</v>
      </c>
    </row>
    <row r="404" spans="1:11">
      <c r="A404" s="10">
        <v>44228</v>
      </c>
      <c r="B404" s="10">
        <v>44225</v>
      </c>
      <c r="C404" t="s">
        <v>19740</v>
      </c>
      <c r="D404" t="s">
        <v>13923</v>
      </c>
      <c r="E404" t="s">
        <v>19739</v>
      </c>
      <c r="F404" s="1">
        <v>-3063.06</v>
      </c>
      <c r="I404" s="13">
        <f t="shared" si="12"/>
        <v>-2268642.4050000086</v>
      </c>
      <c r="K404" s="27">
        <f t="shared" si="13"/>
        <v>0</v>
      </c>
    </row>
    <row r="405" spans="1:11">
      <c r="A405" s="10">
        <v>44228</v>
      </c>
      <c r="B405" s="10">
        <v>44225</v>
      </c>
      <c r="C405" t="s">
        <v>19738</v>
      </c>
      <c r="D405" t="s">
        <v>19737</v>
      </c>
      <c r="E405" t="s">
        <v>17321</v>
      </c>
      <c r="F405" s="1">
        <v>-2871.8290000000002</v>
      </c>
      <c r="I405" s="13">
        <f t="shared" si="12"/>
        <v>-2271514.2340000086</v>
      </c>
      <c r="K405" s="27">
        <f t="shared" si="13"/>
        <v>0</v>
      </c>
    </row>
    <row r="406" spans="1:11">
      <c r="A406" s="10">
        <v>44228</v>
      </c>
      <c r="B406" s="10">
        <v>44225</v>
      </c>
      <c r="C406" t="s">
        <v>19736</v>
      </c>
      <c r="D406" t="s">
        <v>14600</v>
      </c>
      <c r="E406" t="s">
        <v>4346</v>
      </c>
      <c r="F406" s="1">
        <v>-666.86300000000006</v>
      </c>
      <c r="I406" s="13">
        <f t="shared" si="12"/>
        <v>-2272181.0970000084</v>
      </c>
      <c r="K406" s="27">
        <f t="shared" si="13"/>
        <v>0</v>
      </c>
    </row>
    <row r="407" spans="1:11">
      <c r="A407" s="10">
        <v>44228</v>
      </c>
      <c r="B407" s="10">
        <v>44225</v>
      </c>
      <c r="C407" t="s">
        <v>19735</v>
      </c>
      <c r="E407" t="s">
        <v>100</v>
      </c>
      <c r="F407" s="1">
        <v>-38587.82</v>
      </c>
      <c r="I407" s="13">
        <f t="shared" si="12"/>
        <v>-2310768.9170000083</v>
      </c>
      <c r="K407" s="27">
        <f t="shared" si="13"/>
        <v>0</v>
      </c>
    </row>
    <row r="408" spans="1:11">
      <c r="A408" s="10">
        <v>44228</v>
      </c>
      <c r="B408" s="10">
        <v>44225</v>
      </c>
      <c r="C408" t="s">
        <v>101</v>
      </c>
      <c r="E408" t="s">
        <v>11</v>
      </c>
      <c r="F408" s="1">
        <v>-9.52</v>
      </c>
      <c r="I408" s="13">
        <f t="shared" si="12"/>
        <v>-2310778.4370000083</v>
      </c>
      <c r="K408" s="27">
        <f t="shared" si="13"/>
        <v>0</v>
      </c>
    </row>
    <row r="409" spans="1:11">
      <c r="A409" s="10">
        <v>44228</v>
      </c>
      <c r="B409" s="10">
        <v>44225</v>
      </c>
      <c r="C409" t="s">
        <v>19734</v>
      </c>
      <c r="E409" t="s">
        <v>100</v>
      </c>
      <c r="F409" s="1">
        <v>-4269.4930000000004</v>
      </c>
      <c r="I409" s="13">
        <f t="shared" si="12"/>
        <v>-2315047.9300000081</v>
      </c>
      <c r="K409" s="27">
        <f t="shared" si="13"/>
        <v>0</v>
      </c>
    </row>
    <row r="410" spans="1:11">
      <c r="A410" s="10">
        <v>44228</v>
      </c>
      <c r="B410" s="10">
        <v>44225</v>
      </c>
      <c r="C410" t="s">
        <v>101</v>
      </c>
      <c r="E410" t="s">
        <v>11</v>
      </c>
      <c r="F410" s="1">
        <v>-9.52</v>
      </c>
      <c r="I410" s="13">
        <f t="shared" si="12"/>
        <v>-2315057.4500000081</v>
      </c>
      <c r="K410" s="27">
        <f t="shared" si="13"/>
        <v>0</v>
      </c>
    </row>
    <row r="411" spans="1:11">
      <c r="A411" s="10">
        <v>44228</v>
      </c>
      <c r="B411" s="10">
        <v>44225</v>
      </c>
      <c r="C411" t="s">
        <v>19733</v>
      </c>
      <c r="D411" t="s">
        <v>19732</v>
      </c>
      <c r="E411" t="s">
        <v>7414</v>
      </c>
      <c r="F411" s="1">
        <v>-282.63</v>
      </c>
      <c r="I411" s="13">
        <f t="shared" si="12"/>
        <v>-2315340.080000008</v>
      </c>
      <c r="K411" s="27">
        <f t="shared" si="13"/>
        <v>0</v>
      </c>
    </row>
    <row r="412" spans="1:11">
      <c r="A412" s="10">
        <v>44228</v>
      </c>
      <c r="B412" s="10">
        <v>44225</v>
      </c>
      <c r="C412" t="s">
        <v>19731</v>
      </c>
      <c r="D412" t="s">
        <v>19730</v>
      </c>
      <c r="E412" t="s">
        <v>17321</v>
      </c>
      <c r="F412" s="1">
        <v>-970.33299999999997</v>
      </c>
      <c r="I412" s="13">
        <f t="shared" si="12"/>
        <v>-2316310.4130000081</v>
      </c>
      <c r="K412" s="27">
        <f t="shared" si="13"/>
        <v>0</v>
      </c>
    </row>
    <row r="413" spans="1:11">
      <c r="A413" s="10">
        <v>44228</v>
      </c>
      <c r="B413" s="10">
        <v>44225</v>
      </c>
      <c r="C413" t="s">
        <v>19729</v>
      </c>
      <c r="D413" t="s">
        <v>8202</v>
      </c>
      <c r="E413" t="s">
        <v>7414</v>
      </c>
      <c r="F413" s="1">
        <v>-161.25</v>
      </c>
      <c r="I413" s="13">
        <f t="shared" si="12"/>
        <v>-2316471.6630000081</v>
      </c>
      <c r="K413" s="27">
        <f t="shared" si="13"/>
        <v>0</v>
      </c>
    </row>
    <row r="414" spans="1:11">
      <c r="A414" s="10">
        <v>44228</v>
      </c>
      <c r="B414" s="10">
        <v>44225</v>
      </c>
      <c r="C414" t="s">
        <v>19728</v>
      </c>
      <c r="D414" t="s">
        <v>19727</v>
      </c>
      <c r="E414" t="s">
        <v>6120</v>
      </c>
      <c r="F414" s="1">
        <v>-197.99100000000001</v>
      </c>
      <c r="I414" s="13">
        <f t="shared" si="12"/>
        <v>-2316669.654000008</v>
      </c>
      <c r="K414" s="27">
        <f t="shared" si="13"/>
        <v>0</v>
      </c>
    </row>
    <row r="415" spans="1:11">
      <c r="A415" s="10">
        <v>44228</v>
      </c>
      <c r="B415" s="10">
        <v>44225</v>
      </c>
      <c r="C415" t="s">
        <v>19726</v>
      </c>
      <c r="D415" t="s">
        <v>19725</v>
      </c>
      <c r="E415" t="s">
        <v>7414</v>
      </c>
      <c r="F415" s="1">
        <v>-818.13</v>
      </c>
      <c r="I415" s="13">
        <f t="shared" si="12"/>
        <v>-2317487.7840000079</v>
      </c>
      <c r="K415" s="27">
        <f t="shared" si="13"/>
        <v>0</v>
      </c>
    </row>
    <row r="416" spans="1:11">
      <c r="A416" s="10">
        <v>44228</v>
      </c>
      <c r="B416" s="10">
        <v>44225</v>
      </c>
      <c r="C416" t="s">
        <v>19724</v>
      </c>
      <c r="E416" t="s">
        <v>100</v>
      </c>
      <c r="F416" s="1">
        <v>-3385.223</v>
      </c>
      <c r="I416" s="13">
        <f t="shared" si="12"/>
        <v>-2320873.0070000081</v>
      </c>
      <c r="K416" s="27">
        <f t="shared" si="13"/>
        <v>0</v>
      </c>
    </row>
    <row r="417" spans="1:11">
      <c r="A417" s="10">
        <v>44228</v>
      </c>
      <c r="B417" s="10">
        <v>44225</v>
      </c>
      <c r="C417" t="s">
        <v>101</v>
      </c>
      <c r="E417" t="s">
        <v>11</v>
      </c>
      <c r="F417" s="1">
        <v>-9.52</v>
      </c>
      <c r="I417" s="13">
        <f t="shared" si="12"/>
        <v>-2320882.5270000082</v>
      </c>
      <c r="K417" s="27">
        <f t="shared" si="13"/>
        <v>0</v>
      </c>
    </row>
    <row r="418" spans="1:11">
      <c r="A418" s="10">
        <v>44228</v>
      </c>
      <c r="B418" s="10">
        <v>44225</v>
      </c>
      <c r="C418" t="s">
        <v>19723</v>
      </c>
      <c r="D418" t="s">
        <v>19722</v>
      </c>
      <c r="E418" t="s">
        <v>7414</v>
      </c>
      <c r="F418" s="1">
        <v>-2461.366</v>
      </c>
      <c r="I418" s="13">
        <f t="shared" si="12"/>
        <v>-2323343.8930000081</v>
      </c>
      <c r="K418" s="27">
        <f t="shared" si="13"/>
        <v>0</v>
      </c>
    </row>
    <row r="419" spans="1:11">
      <c r="A419" s="10">
        <v>44228</v>
      </c>
      <c r="B419" s="10">
        <v>44225</v>
      </c>
      <c r="C419" t="s">
        <v>184</v>
      </c>
      <c r="E419" t="s">
        <v>11</v>
      </c>
      <c r="F419" s="1">
        <v>-10</v>
      </c>
      <c r="I419" s="13">
        <f t="shared" si="12"/>
        <v>-2323353.8930000081</v>
      </c>
      <c r="K419" s="27">
        <f t="shared" si="13"/>
        <v>0</v>
      </c>
    </row>
    <row r="420" spans="1:11">
      <c r="A420" s="10">
        <v>44228</v>
      </c>
      <c r="B420" s="10">
        <v>44225</v>
      </c>
      <c r="C420" t="s">
        <v>7</v>
      </c>
      <c r="E420" t="s">
        <v>11</v>
      </c>
      <c r="F420" s="1">
        <v>-1.9</v>
      </c>
      <c r="I420" s="13">
        <f t="shared" si="12"/>
        <v>-2323355.793000008</v>
      </c>
      <c r="K420" s="27">
        <f t="shared" si="13"/>
        <v>0</v>
      </c>
    </row>
    <row r="421" spans="1:11">
      <c r="A421" s="10">
        <v>44228</v>
      </c>
      <c r="B421" s="10">
        <v>44225</v>
      </c>
      <c r="C421" t="s">
        <v>19721</v>
      </c>
      <c r="D421" t="s">
        <v>12944</v>
      </c>
      <c r="E421" t="s">
        <v>12669</v>
      </c>
      <c r="F421" s="1">
        <v>-304.59199999999998</v>
      </c>
      <c r="I421" s="13">
        <f t="shared" si="12"/>
        <v>-2323660.3850000082</v>
      </c>
      <c r="K421" s="27">
        <f t="shared" si="13"/>
        <v>0</v>
      </c>
    </row>
    <row r="422" spans="1:11">
      <c r="A422" s="10">
        <v>44228</v>
      </c>
      <c r="B422" s="10">
        <v>44225</v>
      </c>
      <c r="C422" t="s">
        <v>19720</v>
      </c>
      <c r="D422" t="s">
        <v>19719</v>
      </c>
      <c r="E422" t="s">
        <v>11</v>
      </c>
      <c r="F422" s="1">
        <v>-9438.2960000000003</v>
      </c>
      <c r="I422" s="13">
        <f t="shared" si="12"/>
        <v>-2333098.6810000082</v>
      </c>
      <c r="K422" s="27">
        <f t="shared" si="13"/>
        <v>0</v>
      </c>
    </row>
    <row r="423" spans="1:11">
      <c r="A423" s="10">
        <v>44228</v>
      </c>
      <c r="B423" s="10">
        <v>44225</v>
      </c>
      <c r="C423" t="s">
        <v>563</v>
      </c>
      <c r="D423" t="s">
        <v>19718</v>
      </c>
      <c r="E423" t="s">
        <v>564</v>
      </c>
      <c r="F423" s="1">
        <v>-542432.53799999994</v>
      </c>
      <c r="I423" s="13">
        <f t="shared" si="12"/>
        <v>-2875531.219000008</v>
      </c>
      <c r="K423" s="27">
        <f t="shared" si="13"/>
        <v>0</v>
      </c>
    </row>
    <row r="424" spans="1:11">
      <c r="A424" s="10">
        <v>44228</v>
      </c>
      <c r="B424" s="10">
        <v>44225</v>
      </c>
      <c r="C424" t="s">
        <v>430</v>
      </c>
      <c r="D424" t="s">
        <v>19718</v>
      </c>
      <c r="E424" t="s">
        <v>11</v>
      </c>
      <c r="F424" s="1">
        <v>-1.19</v>
      </c>
      <c r="I424" s="13">
        <f t="shared" si="12"/>
        <v>-2875532.4090000079</v>
      </c>
      <c r="K424" s="27">
        <f t="shared" si="13"/>
        <v>0</v>
      </c>
    </row>
    <row r="425" spans="1:11">
      <c r="A425" s="10">
        <v>44228</v>
      </c>
      <c r="B425" s="10">
        <v>44225</v>
      </c>
      <c r="C425" t="s">
        <v>19717</v>
      </c>
      <c r="D425" t="s">
        <v>19716</v>
      </c>
      <c r="E425" t="s">
        <v>19715</v>
      </c>
      <c r="F425" s="1">
        <v>-1940.049</v>
      </c>
      <c r="I425" s="13">
        <f t="shared" si="12"/>
        <v>-2877472.458000008</v>
      </c>
      <c r="K425" s="27">
        <f t="shared" si="13"/>
        <v>0</v>
      </c>
    </row>
    <row r="426" spans="1:11">
      <c r="A426" s="10">
        <v>44228</v>
      </c>
      <c r="B426" s="10">
        <v>44225</v>
      </c>
      <c r="C426" t="s">
        <v>42</v>
      </c>
      <c r="D426" t="s">
        <v>19714</v>
      </c>
      <c r="E426" t="s">
        <v>44</v>
      </c>
      <c r="F426" s="1">
        <v>-45994.618000000002</v>
      </c>
      <c r="I426" s="13">
        <f t="shared" si="12"/>
        <v>-2923467.0760000078</v>
      </c>
      <c r="K426" s="27">
        <f t="shared" si="13"/>
        <v>0</v>
      </c>
    </row>
    <row r="427" spans="1:11">
      <c r="A427" s="10">
        <v>44228</v>
      </c>
      <c r="B427" s="10">
        <v>44225</v>
      </c>
      <c r="C427" t="s">
        <v>45</v>
      </c>
      <c r="D427" t="s">
        <v>19714</v>
      </c>
      <c r="E427" t="s">
        <v>44</v>
      </c>
      <c r="F427" s="1">
        <v>-5.95</v>
      </c>
      <c r="I427" s="13">
        <f t="shared" si="12"/>
        <v>-2923473.026000008</v>
      </c>
      <c r="K427" s="27">
        <f t="shared" si="13"/>
        <v>0</v>
      </c>
    </row>
    <row r="428" spans="1:11">
      <c r="A428" s="10">
        <v>44228</v>
      </c>
      <c r="B428" s="10">
        <v>44225</v>
      </c>
      <c r="C428" t="s">
        <v>42</v>
      </c>
      <c r="D428" t="s">
        <v>19713</v>
      </c>
      <c r="E428" t="s">
        <v>44</v>
      </c>
      <c r="F428" s="1">
        <v>-133774.35699999999</v>
      </c>
      <c r="I428" s="13">
        <f t="shared" si="12"/>
        <v>-3057247.3830000078</v>
      </c>
      <c r="K428" s="27">
        <f t="shared" si="13"/>
        <v>0</v>
      </c>
    </row>
    <row r="429" spans="1:11">
      <c r="A429" s="10">
        <v>44228</v>
      </c>
      <c r="B429" s="10">
        <v>44225</v>
      </c>
      <c r="C429" t="s">
        <v>45</v>
      </c>
      <c r="D429" t="s">
        <v>19713</v>
      </c>
      <c r="E429" t="s">
        <v>44</v>
      </c>
      <c r="F429" s="1">
        <v>-5.95</v>
      </c>
      <c r="I429" s="13">
        <f t="shared" si="12"/>
        <v>-3057253.333000008</v>
      </c>
      <c r="K429" s="27">
        <f t="shared" si="13"/>
        <v>0</v>
      </c>
    </row>
    <row r="430" spans="1:11">
      <c r="A430" s="10">
        <v>44228</v>
      </c>
      <c r="B430" s="10">
        <v>44225</v>
      </c>
      <c r="C430" t="s">
        <v>19712</v>
      </c>
      <c r="D430" t="s">
        <v>19711</v>
      </c>
      <c r="E430" t="s">
        <v>3689</v>
      </c>
      <c r="F430" s="1">
        <v>-1787.325</v>
      </c>
      <c r="I430" s="13">
        <f t="shared" si="12"/>
        <v>-3059040.6580000082</v>
      </c>
      <c r="K430" s="27">
        <f t="shared" si="13"/>
        <v>0</v>
      </c>
    </row>
    <row r="431" spans="1:11">
      <c r="A431" s="10">
        <v>44228</v>
      </c>
      <c r="B431" s="10">
        <v>44225</v>
      </c>
      <c r="C431" t="s">
        <v>19710</v>
      </c>
      <c r="D431" t="s">
        <v>19709</v>
      </c>
      <c r="E431" t="s">
        <v>7414</v>
      </c>
      <c r="F431" s="1">
        <v>-343.32</v>
      </c>
      <c r="I431" s="14">
        <f t="shared" si="12"/>
        <v>-3059383.978000008</v>
      </c>
      <c r="J431" s="26">
        <v>6.12</v>
      </c>
      <c r="K431" s="27">
        <f t="shared" si="13"/>
        <v>0</v>
      </c>
    </row>
    <row r="432" spans="1:11">
      <c r="A432" s="10">
        <v>44229</v>
      </c>
      <c r="B432" s="10">
        <v>44228</v>
      </c>
      <c r="C432" t="s">
        <v>67</v>
      </c>
      <c r="D432" t="s">
        <v>19742</v>
      </c>
      <c r="E432" t="s">
        <v>11</v>
      </c>
      <c r="F432" s="1">
        <v>-0.76200000000000001</v>
      </c>
      <c r="I432" s="13">
        <f t="shared" si="12"/>
        <v>-3059384.7400000081</v>
      </c>
      <c r="K432" s="27">
        <f t="shared" si="13"/>
        <v>3</v>
      </c>
    </row>
    <row r="433" spans="1:11">
      <c r="A433" s="10">
        <v>44229</v>
      </c>
      <c r="B433" s="10">
        <v>44228</v>
      </c>
      <c r="C433" t="s">
        <v>452</v>
      </c>
      <c r="D433" t="s">
        <v>2061</v>
      </c>
      <c r="E433" t="s">
        <v>11</v>
      </c>
      <c r="F433" s="1">
        <v>-0.59499999999999997</v>
      </c>
      <c r="I433" s="13">
        <f t="shared" ref="I433:I496" si="14">I432+F433+G433</f>
        <v>-3059385.3350000083</v>
      </c>
      <c r="K433" s="27">
        <f t="shared" si="13"/>
        <v>0</v>
      </c>
    </row>
    <row r="434" spans="1:11">
      <c r="A434" s="10">
        <v>44229</v>
      </c>
      <c r="B434" s="10">
        <v>44228</v>
      </c>
      <c r="C434" t="s">
        <v>452</v>
      </c>
      <c r="D434" t="s">
        <v>1792</v>
      </c>
      <c r="E434" t="s">
        <v>11</v>
      </c>
      <c r="F434" s="1">
        <v>-0.59499999999999997</v>
      </c>
      <c r="I434" s="13">
        <f t="shared" si="14"/>
        <v>-3059385.9300000085</v>
      </c>
      <c r="K434" s="27">
        <f t="shared" si="13"/>
        <v>0</v>
      </c>
    </row>
    <row r="435" spans="1:11">
      <c r="A435" s="10">
        <v>44229</v>
      </c>
      <c r="B435" s="10">
        <v>44228</v>
      </c>
      <c r="C435" t="s">
        <v>67</v>
      </c>
      <c r="D435" t="s">
        <v>19782</v>
      </c>
      <c r="E435" t="s">
        <v>11</v>
      </c>
      <c r="F435" s="1">
        <v>-0.76200000000000001</v>
      </c>
      <c r="I435" s="13">
        <f t="shared" si="14"/>
        <v>-3059386.6920000087</v>
      </c>
      <c r="K435" s="27">
        <f t="shared" si="13"/>
        <v>0</v>
      </c>
    </row>
    <row r="436" spans="1:11">
      <c r="A436" s="10">
        <v>44229</v>
      </c>
      <c r="B436" s="10">
        <v>44228</v>
      </c>
      <c r="C436" t="s">
        <v>68</v>
      </c>
      <c r="D436" t="s">
        <v>19782</v>
      </c>
      <c r="E436" t="s">
        <v>11</v>
      </c>
      <c r="F436" s="1">
        <v>-0.19</v>
      </c>
      <c r="I436" s="13">
        <f t="shared" si="14"/>
        <v>-3059386.8820000086</v>
      </c>
      <c r="K436" s="27">
        <f t="shared" si="13"/>
        <v>0</v>
      </c>
    </row>
    <row r="437" spans="1:11">
      <c r="A437" s="10">
        <v>44229</v>
      </c>
      <c r="B437" s="10">
        <v>44228</v>
      </c>
      <c r="C437" t="s">
        <v>184</v>
      </c>
      <c r="E437" t="s">
        <v>11</v>
      </c>
      <c r="F437" s="1">
        <v>-10</v>
      </c>
      <c r="I437" s="13">
        <f t="shared" si="14"/>
        <v>-3059396.8820000086</v>
      </c>
      <c r="K437" s="27">
        <f t="shared" si="13"/>
        <v>0</v>
      </c>
    </row>
    <row r="438" spans="1:11">
      <c r="A438" s="10">
        <v>44229</v>
      </c>
      <c r="B438" s="10">
        <v>44228</v>
      </c>
      <c r="C438" t="s">
        <v>7</v>
      </c>
      <c r="E438" t="s">
        <v>11</v>
      </c>
      <c r="F438" s="1">
        <v>-1.9</v>
      </c>
      <c r="I438" s="13">
        <f t="shared" si="14"/>
        <v>-3059398.7820000085</v>
      </c>
      <c r="K438" s="27">
        <f t="shared" si="13"/>
        <v>0</v>
      </c>
    </row>
    <row r="439" spans="1:11">
      <c r="A439" s="10">
        <v>44229</v>
      </c>
      <c r="B439" s="10">
        <v>44228</v>
      </c>
      <c r="C439" t="s">
        <v>452</v>
      </c>
      <c r="D439" t="s">
        <v>1511</v>
      </c>
      <c r="E439" t="s">
        <v>11</v>
      </c>
      <c r="F439" s="1">
        <v>-0.59499999999999997</v>
      </c>
      <c r="I439" s="13">
        <f t="shared" si="14"/>
        <v>-3059399.3770000087</v>
      </c>
      <c r="K439" s="27">
        <f t="shared" si="13"/>
        <v>0</v>
      </c>
    </row>
    <row r="440" spans="1:11">
      <c r="A440" s="10">
        <v>44229</v>
      </c>
      <c r="B440" s="10">
        <v>44228</v>
      </c>
      <c r="C440" t="s">
        <v>19755</v>
      </c>
      <c r="D440" t="s">
        <v>19754</v>
      </c>
      <c r="E440" t="s">
        <v>14</v>
      </c>
      <c r="F440" s="1">
        <v>-306.90600000000001</v>
      </c>
      <c r="I440" s="13">
        <f t="shared" si="14"/>
        <v>-3059706.2830000087</v>
      </c>
      <c r="K440" s="27">
        <f t="shared" si="13"/>
        <v>0</v>
      </c>
    </row>
    <row r="441" spans="1:11">
      <c r="A441" s="10">
        <v>44229</v>
      </c>
      <c r="B441" s="10">
        <v>44228</v>
      </c>
      <c r="C441" t="s">
        <v>452</v>
      </c>
      <c r="D441" t="s">
        <v>1843</v>
      </c>
      <c r="E441" t="s">
        <v>11</v>
      </c>
      <c r="F441" s="1">
        <v>-0.59499999999999997</v>
      </c>
      <c r="I441" s="13">
        <f t="shared" si="14"/>
        <v>-3059706.8780000089</v>
      </c>
      <c r="K441" s="27">
        <f t="shared" si="13"/>
        <v>0</v>
      </c>
    </row>
    <row r="442" spans="1:11">
      <c r="A442" s="10">
        <v>44229</v>
      </c>
      <c r="B442" s="10">
        <v>44228</v>
      </c>
      <c r="C442" t="s">
        <v>19752</v>
      </c>
      <c r="D442" t="s">
        <v>19751</v>
      </c>
      <c r="E442" t="s">
        <v>16787</v>
      </c>
      <c r="F442" s="1">
        <v>-265.60000000000002</v>
      </c>
      <c r="I442" s="13">
        <f t="shared" si="14"/>
        <v>-3059972.478000009</v>
      </c>
      <c r="K442" s="27">
        <f t="shared" si="13"/>
        <v>0</v>
      </c>
    </row>
    <row r="443" spans="1:11">
      <c r="A443" s="10">
        <v>44229</v>
      </c>
      <c r="B443" s="10">
        <v>44228</v>
      </c>
      <c r="C443" t="s">
        <v>19750</v>
      </c>
      <c r="D443" t="s">
        <v>19749</v>
      </c>
      <c r="E443" t="s">
        <v>9647</v>
      </c>
      <c r="F443" s="1">
        <v>-859.78</v>
      </c>
      <c r="I443" s="13">
        <f t="shared" si="14"/>
        <v>-3060832.2580000088</v>
      </c>
      <c r="K443" s="27">
        <f t="shared" si="13"/>
        <v>0</v>
      </c>
    </row>
    <row r="444" spans="1:11">
      <c r="A444" s="10">
        <v>44229</v>
      </c>
      <c r="B444" s="10">
        <v>44228</v>
      </c>
      <c r="C444" t="s">
        <v>19748</v>
      </c>
      <c r="D444" t="s">
        <v>19747</v>
      </c>
      <c r="E444" t="s">
        <v>9647</v>
      </c>
      <c r="F444" s="1">
        <v>-808.37199999999996</v>
      </c>
      <c r="I444" s="13">
        <f t="shared" si="14"/>
        <v>-3061640.6300000087</v>
      </c>
      <c r="K444" s="27">
        <f t="shared" si="13"/>
        <v>0</v>
      </c>
    </row>
    <row r="445" spans="1:11">
      <c r="A445" s="10">
        <v>44229</v>
      </c>
      <c r="B445" s="10">
        <v>44228</v>
      </c>
      <c r="C445" t="s">
        <v>12249</v>
      </c>
      <c r="D445" t="s">
        <v>19745</v>
      </c>
      <c r="E445" t="s">
        <v>11</v>
      </c>
      <c r="F445" s="1">
        <v>-0.59499999999999997</v>
      </c>
      <c r="I445" s="13">
        <f t="shared" si="14"/>
        <v>-3061641.2250000089</v>
      </c>
      <c r="K445" s="27">
        <f t="shared" si="13"/>
        <v>0</v>
      </c>
    </row>
    <row r="446" spans="1:11">
      <c r="A446" s="10">
        <v>44229</v>
      </c>
      <c r="B446" s="10">
        <v>44228</v>
      </c>
      <c r="C446" t="s">
        <v>67</v>
      </c>
      <c r="D446" t="s">
        <v>19743</v>
      </c>
      <c r="E446" t="s">
        <v>11</v>
      </c>
      <c r="F446" s="1">
        <v>-0.76200000000000001</v>
      </c>
      <c r="I446" s="13">
        <f t="shared" si="14"/>
        <v>-3061641.987000009</v>
      </c>
      <c r="K446" s="27">
        <f t="shared" si="13"/>
        <v>0</v>
      </c>
    </row>
    <row r="447" spans="1:11">
      <c r="A447" s="10">
        <v>44229</v>
      </c>
      <c r="B447" s="10">
        <v>44228</v>
      </c>
      <c r="C447" t="s">
        <v>68</v>
      </c>
      <c r="D447" t="s">
        <v>19743</v>
      </c>
      <c r="E447" t="s">
        <v>11</v>
      </c>
      <c r="F447" s="1">
        <v>-0.19</v>
      </c>
      <c r="I447" s="13">
        <f t="shared" si="14"/>
        <v>-3061642.177000009</v>
      </c>
      <c r="K447" s="27">
        <f t="shared" si="13"/>
        <v>0</v>
      </c>
    </row>
    <row r="448" spans="1:11">
      <c r="A448" s="10">
        <v>44229</v>
      </c>
      <c r="B448" s="10">
        <v>44228</v>
      </c>
      <c r="C448" t="s">
        <v>68</v>
      </c>
      <c r="D448" t="s">
        <v>19742</v>
      </c>
      <c r="E448" t="s">
        <v>11</v>
      </c>
      <c r="F448" s="1">
        <v>-0.19</v>
      </c>
      <c r="I448" s="13">
        <f t="shared" si="14"/>
        <v>-3061642.3670000089</v>
      </c>
      <c r="K448" s="27">
        <f t="shared" si="13"/>
        <v>0</v>
      </c>
    </row>
    <row r="449" spans="1:11">
      <c r="A449" s="10">
        <v>44228</v>
      </c>
      <c r="B449" s="10">
        <v>44228</v>
      </c>
      <c r="C449" t="s">
        <v>350</v>
      </c>
      <c r="E449" t="s">
        <v>11</v>
      </c>
      <c r="F449" s="1">
        <v>-2.9750000000000001</v>
      </c>
      <c r="I449" s="13">
        <f t="shared" si="14"/>
        <v>-3061645.342000009</v>
      </c>
      <c r="K449" s="27">
        <f t="shared" si="13"/>
        <v>0</v>
      </c>
    </row>
    <row r="450" spans="1:11">
      <c r="A450" s="10">
        <v>44228</v>
      </c>
      <c r="B450" s="10">
        <v>44228</v>
      </c>
      <c r="C450" t="s">
        <v>4758</v>
      </c>
      <c r="E450" t="s">
        <v>11</v>
      </c>
      <c r="F450" s="1">
        <v>-40403.332999999999</v>
      </c>
      <c r="I450" s="13">
        <f t="shared" si="14"/>
        <v>-3102048.6750000091</v>
      </c>
      <c r="K450" s="27">
        <f t="shared" si="13"/>
        <v>0</v>
      </c>
    </row>
    <row r="451" spans="1:11">
      <c r="A451" s="10">
        <v>44228</v>
      </c>
      <c r="B451" s="10">
        <v>44228</v>
      </c>
      <c r="C451" t="s">
        <v>350</v>
      </c>
      <c r="E451" t="s">
        <v>11</v>
      </c>
      <c r="F451" s="1">
        <v>-2.9750000000000001</v>
      </c>
      <c r="I451" s="13">
        <f t="shared" si="14"/>
        <v>-3102051.6500000092</v>
      </c>
      <c r="K451" s="27">
        <f t="shared" si="13"/>
        <v>0</v>
      </c>
    </row>
    <row r="452" spans="1:11">
      <c r="A452" s="10">
        <v>44228</v>
      </c>
      <c r="B452" s="10">
        <v>44228</v>
      </c>
      <c r="C452" t="s">
        <v>350</v>
      </c>
      <c r="E452" t="s">
        <v>11</v>
      </c>
      <c r="F452" s="1">
        <v>-2.9750000000000001</v>
      </c>
      <c r="I452" s="13">
        <f t="shared" si="14"/>
        <v>-3102054.6250000093</v>
      </c>
      <c r="K452" s="27">
        <f t="shared" ref="K452:K515" si="15">+B452-B451</f>
        <v>0</v>
      </c>
    </row>
    <row r="453" spans="1:11">
      <c r="A453" s="10">
        <v>44228</v>
      </c>
      <c r="B453" s="10">
        <v>44228</v>
      </c>
      <c r="C453" t="s">
        <v>4758</v>
      </c>
      <c r="E453" t="s">
        <v>11</v>
      </c>
      <c r="F453" s="1">
        <v>-22446.295999999998</v>
      </c>
      <c r="I453" s="13">
        <f t="shared" si="14"/>
        <v>-3124500.9210000094</v>
      </c>
      <c r="K453" s="27">
        <f t="shared" si="15"/>
        <v>0</v>
      </c>
    </row>
    <row r="454" spans="1:11">
      <c r="A454" s="10">
        <v>44228</v>
      </c>
      <c r="B454" s="10">
        <v>44228</v>
      </c>
      <c r="C454" t="s">
        <v>3741</v>
      </c>
      <c r="E454" t="s">
        <v>11</v>
      </c>
      <c r="F454" s="1">
        <v>-104166.667</v>
      </c>
      <c r="I454" s="13">
        <f t="shared" si="14"/>
        <v>-3228667.5880000093</v>
      </c>
      <c r="K454" s="27">
        <f t="shared" si="15"/>
        <v>0</v>
      </c>
    </row>
    <row r="455" spans="1:11">
      <c r="A455" s="10">
        <v>44228</v>
      </c>
      <c r="B455" s="10">
        <v>44228</v>
      </c>
      <c r="C455" t="s">
        <v>577</v>
      </c>
      <c r="E455" t="s">
        <v>11</v>
      </c>
      <c r="F455" s="1">
        <v>-62.475000000000001</v>
      </c>
      <c r="I455" s="13">
        <f t="shared" si="14"/>
        <v>-3228730.0630000094</v>
      </c>
      <c r="K455" s="27">
        <f t="shared" si="15"/>
        <v>0</v>
      </c>
    </row>
    <row r="456" spans="1:11">
      <c r="A456" s="10">
        <v>44228</v>
      </c>
      <c r="B456" s="10">
        <v>44228</v>
      </c>
      <c r="C456" t="s">
        <v>570</v>
      </c>
      <c r="E456" t="s">
        <v>11</v>
      </c>
      <c r="F456" s="1">
        <v>-34.451000000000001</v>
      </c>
      <c r="I456" s="13">
        <f t="shared" si="14"/>
        <v>-3228764.5140000093</v>
      </c>
      <c r="K456" s="27">
        <f t="shared" si="15"/>
        <v>0</v>
      </c>
    </row>
    <row r="457" spans="1:11">
      <c r="A457" s="10">
        <v>44228</v>
      </c>
      <c r="B457" s="10">
        <v>44228</v>
      </c>
      <c r="C457" t="s">
        <v>569</v>
      </c>
      <c r="E457" t="s">
        <v>11</v>
      </c>
      <c r="F457" s="1">
        <v>-20.527999999999999</v>
      </c>
      <c r="I457" s="13">
        <f t="shared" si="14"/>
        <v>-3228785.0420000092</v>
      </c>
      <c r="K457" s="27">
        <f t="shared" si="15"/>
        <v>0</v>
      </c>
    </row>
    <row r="458" spans="1:11">
      <c r="A458" s="10">
        <v>44228</v>
      </c>
      <c r="B458" s="10">
        <v>44228</v>
      </c>
      <c r="C458" t="s">
        <v>574</v>
      </c>
      <c r="E458" t="s">
        <v>11</v>
      </c>
      <c r="F458" s="1">
        <v>-19.527000000000001</v>
      </c>
      <c r="I458" s="13">
        <f t="shared" si="14"/>
        <v>-3228804.569000009</v>
      </c>
      <c r="K458" s="27">
        <f t="shared" si="15"/>
        <v>0</v>
      </c>
    </row>
    <row r="459" spans="1:11">
      <c r="A459" s="10">
        <v>44228</v>
      </c>
      <c r="B459" s="10">
        <v>44228</v>
      </c>
      <c r="C459" t="s">
        <v>571</v>
      </c>
      <c r="E459" t="s">
        <v>11</v>
      </c>
      <c r="F459" s="1">
        <v>-18.385999999999999</v>
      </c>
      <c r="I459" s="13">
        <f t="shared" si="14"/>
        <v>-3228822.9550000089</v>
      </c>
      <c r="K459" s="27">
        <f t="shared" si="15"/>
        <v>0</v>
      </c>
    </row>
    <row r="460" spans="1:11">
      <c r="A460" s="10">
        <v>44228</v>
      </c>
      <c r="B460" s="10">
        <v>44228</v>
      </c>
      <c r="C460" t="s">
        <v>578</v>
      </c>
      <c r="E460" t="s">
        <v>11</v>
      </c>
      <c r="F460" s="1">
        <v>-49.865000000000002</v>
      </c>
      <c r="I460" s="13">
        <f t="shared" si="14"/>
        <v>-3228872.8200000091</v>
      </c>
      <c r="K460" s="27">
        <f t="shared" si="15"/>
        <v>0</v>
      </c>
    </row>
    <row r="461" spans="1:11">
      <c r="A461" s="10">
        <v>44228</v>
      </c>
      <c r="B461" s="10">
        <v>44228</v>
      </c>
      <c r="C461" t="s">
        <v>573</v>
      </c>
      <c r="E461" t="s">
        <v>11</v>
      </c>
      <c r="F461" s="1">
        <v>-53.015000000000001</v>
      </c>
      <c r="I461" s="13">
        <f t="shared" si="14"/>
        <v>-3228925.8350000093</v>
      </c>
      <c r="K461" s="27">
        <f t="shared" si="15"/>
        <v>0</v>
      </c>
    </row>
    <row r="462" spans="1:11">
      <c r="A462" s="10">
        <v>44228</v>
      </c>
      <c r="B462" s="10">
        <v>44228</v>
      </c>
      <c r="C462" t="s">
        <v>572</v>
      </c>
      <c r="E462" t="s">
        <v>11</v>
      </c>
      <c r="F462" s="1">
        <v>-29.899000000000001</v>
      </c>
      <c r="I462" s="13">
        <f t="shared" si="14"/>
        <v>-3228955.7340000095</v>
      </c>
      <c r="K462" s="27">
        <f t="shared" si="15"/>
        <v>0</v>
      </c>
    </row>
    <row r="463" spans="1:11">
      <c r="A463" s="10">
        <v>44228</v>
      </c>
      <c r="B463" s="10">
        <v>44228</v>
      </c>
      <c r="C463" t="s">
        <v>616</v>
      </c>
      <c r="E463" t="s">
        <v>11</v>
      </c>
      <c r="F463" s="1">
        <v>-18.007999999999999</v>
      </c>
      <c r="I463" s="13">
        <f t="shared" si="14"/>
        <v>-3228973.7420000094</v>
      </c>
      <c r="K463" s="27">
        <f t="shared" si="15"/>
        <v>0</v>
      </c>
    </row>
    <row r="464" spans="1:11">
      <c r="A464" s="10">
        <v>44228</v>
      </c>
      <c r="B464" s="10">
        <v>44228</v>
      </c>
      <c r="C464" t="s">
        <v>618</v>
      </c>
      <c r="E464" t="s">
        <v>11</v>
      </c>
      <c r="F464" s="1">
        <v>-14.222</v>
      </c>
      <c r="I464" s="13">
        <f t="shared" si="14"/>
        <v>-3228987.9640000095</v>
      </c>
      <c r="K464" s="27">
        <f t="shared" si="15"/>
        <v>0</v>
      </c>
    </row>
    <row r="465" spans="1:11">
      <c r="A465" s="10">
        <v>44228</v>
      </c>
      <c r="B465" s="10">
        <v>44228</v>
      </c>
      <c r="C465" t="s">
        <v>617</v>
      </c>
      <c r="E465" t="s">
        <v>11</v>
      </c>
      <c r="F465" s="1">
        <v>-11.9</v>
      </c>
      <c r="I465" s="13">
        <f t="shared" si="14"/>
        <v>-3228999.8640000094</v>
      </c>
      <c r="K465" s="27">
        <f t="shared" si="15"/>
        <v>0</v>
      </c>
    </row>
    <row r="466" spans="1:11">
      <c r="A466" s="10">
        <v>44225</v>
      </c>
      <c r="B466" s="10">
        <v>44228</v>
      </c>
      <c r="C466" t="s">
        <v>19705</v>
      </c>
      <c r="D466" t="s">
        <v>19704</v>
      </c>
      <c r="E466" t="s">
        <v>11</v>
      </c>
      <c r="G466" s="1">
        <v>300000</v>
      </c>
      <c r="I466" s="13">
        <f t="shared" si="14"/>
        <v>-2928999.8640000094</v>
      </c>
      <c r="K466" s="27">
        <f t="shared" si="15"/>
        <v>0</v>
      </c>
    </row>
    <row r="467" spans="1:11">
      <c r="A467" s="10">
        <v>44225</v>
      </c>
      <c r="B467" s="10">
        <v>44228</v>
      </c>
      <c r="C467" t="s">
        <v>6332</v>
      </c>
      <c r="D467" t="s">
        <v>1809</v>
      </c>
      <c r="E467" t="s">
        <v>11</v>
      </c>
      <c r="G467" s="1">
        <v>35000</v>
      </c>
      <c r="I467" s="13">
        <f t="shared" si="14"/>
        <v>-2893999.8640000094</v>
      </c>
      <c r="K467" s="27">
        <f t="shared" si="15"/>
        <v>0</v>
      </c>
    </row>
    <row r="468" spans="1:11">
      <c r="A468" s="10">
        <v>44225</v>
      </c>
      <c r="B468" s="10">
        <v>44228</v>
      </c>
      <c r="C468" t="s">
        <v>19701</v>
      </c>
      <c r="D468" t="s">
        <v>1575</v>
      </c>
      <c r="E468" t="s">
        <v>11</v>
      </c>
      <c r="G468" s="1">
        <v>2000</v>
      </c>
      <c r="I468" s="13">
        <f t="shared" si="14"/>
        <v>-2891999.8640000094</v>
      </c>
      <c r="K468" s="27">
        <f t="shared" si="15"/>
        <v>0</v>
      </c>
    </row>
    <row r="469" spans="1:11">
      <c r="A469" s="10">
        <v>44225</v>
      </c>
      <c r="B469" s="10">
        <v>44228</v>
      </c>
      <c r="C469" t="s">
        <v>14040</v>
      </c>
      <c r="D469" t="s">
        <v>1961</v>
      </c>
      <c r="E469" t="s">
        <v>11</v>
      </c>
      <c r="G469" s="1">
        <v>4500</v>
      </c>
      <c r="I469" s="13">
        <f t="shared" si="14"/>
        <v>-2887499.8640000094</v>
      </c>
      <c r="K469" s="27">
        <f t="shared" si="15"/>
        <v>0</v>
      </c>
    </row>
    <row r="470" spans="1:11">
      <c r="A470" s="10">
        <v>44225</v>
      </c>
      <c r="B470" s="10">
        <v>44228</v>
      </c>
      <c r="C470" t="s">
        <v>16480</v>
      </c>
      <c r="D470" t="s">
        <v>2107</v>
      </c>
      <c r="E470" t="s">
        <v>11</v>
      </c>
      <c r="G470" s="1">
        <v>20000</v>
      </c>
      <c r="I470" s="14">
        <f t="shared" si="14"/>
        <v>-2867499.8640000094</v>
      </c>
      <c r="J470">
        <v>6.15</v>
      </c>
      <c r="K470" s="27">
        <f t="shared" si="15"/>
        <v>0</v>
      </c>
    </row>
    <row r="471" spans="1:11">
      <c r="A471" s="10">
        <v>44230</v>
      </c>
      <c r="B471" s="10">
        <v>44229</v>
      </c>
      <c r="C471" t="s">
        <v>19791</v>
      </c>
      <c r="D471" t="s">
        <v>19790</v>
      </c>
      <c r="E471" t="s">
        <v>13777</v>
      </c>
      <c r="F471" s="1">
        <v>-2315.0540000000001</v>
      </c>
      <c r="I471" s="13">
        <f t="shared" si="14"/>
        <v>-2869814.9180000094</v>
      </c>
      <c r="K471" s="27">
        <f t="shared" si="15"/>
        <v>1</v>
      </c>
    </row>
    <row r="472" spans="1:11">
      <c r="A472" s="10">
        <v>44230</v>
      </c>
      <c r="B472" s="10">
        <v>44229</v>
      </c>
      <c r="C472" t="s">
        <v>19789</v>
      </c>
      <c r="D472" t="s">
        <v>19788</v>
      </c>
      <c r="E472" t="s">
        <v>11</v>
      </c>
      <c r="F472" s="1">
        <v>-245.34299999999999</v>
      </c>
      <c r="I472" s="13">
        <f t="shared" si="14"/>
        <v>-2870060.2610000093</v>
      </c>
      <c r="K472" s="27">
        <f t="shared" si="15"/>
        <v>0</v>
      </c>
    </row>
    <row r="473" spans="1:11">
      <c r="A473" s="10">
        <v>44230</v>
      </c>
      <c r="B473" s="10">
        <v>44229</v>
      </c>
      <c r="C473" t="s">
        <v>184</v>
      </c>
      <c r="E473" t="s">
        <v>11</v>
      </c>
      <c r="F473" s="1">
        <v>-10</v>
      </c>
      <c r="I473" s="13">
        <f t="shared" si="14"/>
        <v>-2870070.2610000093</v>
      </c>
      <c r="K473" s="27">
        <f t="shared" si="15"/>
        <v>0</v>
      </c>
    </row>
    <row r="474" spans="1:11">
      <c r="A474" s="10">
        <v>44230</v>
      </c>
      <c r="B474" s="10">
        <v>44229</v>
      </c>
      <c r="C474" t="s">
        <v>7</v>
      </c>
      <c r="E474" t="s">
        <v>11</v>
      </c>
      <c r="F474" s="1">
        <v>-1.9</v>
      </c>
      <c r="I474" s="13">
        <f t="shared" si="14"/>
        <v>-2870072.1610000092</v>
      </c>
      <c r="K474" s="27">
        <f t="shared" si="15"/>
        <v>0</v>
      </c>
    </row>
    <row r="475" spans="1:11">
      <c r="A475" s="10">
        <v>44230</v>
      </c>
      <c r="B475" s="10">
        <v>44229</v>
      </c>
      <c r="C475" t="s">
        <v>19787</v>
      </c>
      <c r="D475" t="s">
        <v>13863</v>
      </c>
      <c r="E475" t="s">
        <v>488</v>
      </c>
      <c r="F475" s="1">
        <v>-837.43299999999999</v>
      </c>
      <c r="I475" s="13">
        <f t="shared" si="14"/>
        <v>-2870909.5940000094</v>
      </c>
      <c r="K475" s="27">
        <f t="shared" si="15"/>
        <v>0</v>
      </c>
    </row>
    <row r="476" spans="1:11">
      <c r="A476" s="10">
        <v>44230</v>
      </c>
      <c r="B476" s="10">
        <v>44229</v>
      </c>
      <c r="C476" t="s">
        <v>19786</v>
      </c>
      <c r="D476" t="s">
        <v>19785</v>
      </c>
      <c r="E476" t="s">
        <v>810</v>
      </c>
      <c r="F476" s="1">
        <v>-857.3</v>
      </c>
      <c r="I476" s="13">
        <f t="shared" si="14"/>
        <v>-2871766.8940000092</v>
      </c>
      <c r="K476" s="27">
        <f t="shared" si="15"/>
        <v>0</v>
      </c>
    </row>
    <row r="477" spans="1:11">
      <c r="A477" s="10">
        <v>44230</v>
      </c>
      <c r="B477" s="10">
        <v>44229</v>
      </c>
      <c r="C477" t="s">
        <v>184</v>
      </c>
      <c r="E477" t="s">
        <v>11</v>
      </c>
      <c r="F477" s="1">
        <v>-10</v>
      </c>
      <c r="I477" s="13">
        <f t="shared" si="14"/>
        <v>-2871776.8940000092</v>
      </c>
      <c r="K477" s="27">
        <f t="shared" si="15"/>
        <v>0</v>
      </c>
    </row>
    <row r="478" spans="1:11">
      <c r="A478" s="10">
        <v>44230</v>
      </c>
      <c r="B478" s="10">
        <v>44229</v>
      </c>
      <c r="C478" t="s">
        <v>7</v>
      </c>
      <c r="E478" t="s">
        <v>11</v>
      </c>
      <c r="F478" s="1">
        <v>-1.9</v>
      </c>
      <c r="I478" s="13">
        <f t="shared" si="14"/>
        <v>-2871778.7940000091</v>
      </c>
      <c r="K478" s="27">
        <f t="shared" si="15"/>
        <v>0</v>
      </c>
    </row>
    <row r="479" spans="1:11">
      <c r="A479" s="10">
        <v>44228</v>
      </c>
      <c r="B479" s="10">
        <v>44229</v>
      </c>
      <c r="C479" t="s">
        <v>14220</v>
      </c>
      <c r="E479" t="s">
        <v>11</v>
      </c>
      <c r="F479" s="1">
        <v>-20</v>
      </c>
      <c r="I479" s="13">
        <f t="shared" si="14"/>
        <v>-2871798.7940000091</v>
      </c>
      <c r="K479" s="27">
        <f t="shared" si="15"/>
        <v>0</v>
      </c>
    </row>
    <row r="480" spans="1:11">
      <c r="A480" s="10">
        <v>44228</v>
      </c>
      <c r="B480" s="10">
        <v>44229</v>
      </c>
      <c r="C480" t="s">
        <v>7</v>
      </c>
      <c r="E480" t="s">
        <v>11</v>
      </c>
      <c r="F480" s="1">
        <v>-3.8</v>
      </c>
      <c r="I480" s="14">
        <f t="shared" si="14"/>
        <v>-2871802.5940000089</v>
      </c>
      <c r="J480" s="26">
        <v>6.15</v>
      </c>
      <c r="K480" s="27">
        <f t="shared" si="15"/>
        <v>0</v>
      </c>
    </row>
    <row r="481" spans="1:11">
      <c r="A481" s="10">
        <v>44235</v>
      </c>
      <c r="B481" s="10">
        <v>44230</v>
      </c>
      <c r="C481" t="s">
        <v>7</v>
      </c>
      <c r="D481" t="s">
        <v>19886</v>
      </c>
      <c r="E481" t="s">
        <v>19842</v>
      </c>
      <c r="F481" s="1">
        <v>-5.7</v>
      </c>
      <c r="I481" s="13">
        <f t="shared" si="14"/>
        <v>-2871808.2940000091</v>
      </c>
      <c r="K481" s="27">
        <f t="shared" si="15"/>
        <v>1</v>
      </c>
    </row>
    <row r="482" spans="1:11">
      <c r="A482" s="10">
        <v>44235</v>
      </c>
      <c r="B482" s="10">
        <v>44230</v>
      </c>
      <c r="C482" t="s">
        <v>60</v>
      </c>
      <c r="D482" t="s">
        <v>19885</v>
      </c>
      <c r="E482" t="s">
        <v>19848</v>
      </c>
      <c r="F482" s="1">
        <v>-10</v>
      </c>
      <c r="I482" s="13">
        <f t="shared" si="14"/>
        <v>-2871818.2940000091</v>
      </c>
      <c r="K482" s="27">
        <f t="shared" si="15"/>
        <v>0</v>
      </c>
    </row>
    <row r="483" spans="1:11">
      <c r="A483" s="10">
        <v>44235</v>
      </c>
      <c r="B483" s="10">
        <v>44230</v>
      </c>
      <c r="C483" t="s">
        <v>7</v>
      </c>
      <c r="D483" t="s">
        <v>19878</v>
      </c>
      <c r="E483" t="s">
        <v>19842</v>
      </c>
      <c r="F483" s="1">
        <v>-7.6</v>
      </c>
      <c r="I483" s="13">
        <f t="shared" si="14"/>
        <v>-2871825.8940000092</v>
      </c>
      <c r="K483" s="27">
        <f t="shared" si="15"/>
        <v>0</v>
      </c>
    </row>
    <row r="484" spans="1:11">
      <c r="A484" s="10">
        <v>44235</v>
      </c>
      <c r="B484" s="10">
        <v>44230</v>
      </c>
      <c r="C484" t="s">
        <v>7</v>
      </c>
      <c r="D484" t="s">
        <v>19869</v>
      </c>
      <c r="E484" t="s">
        <v>19842</v>
      </c>
      <c r="F484" s="1">
        <v>-10.055999999999999</v>
      </c>
      <c r="I484" s="13">
        <f t="shared" si="14"/>
        <v>-2871835.950000009</v>
      </c>
      <c r="K484" s="27">
        <f t="shared" si="15"/>
        <v>0</v>
      </c>
    </row>
    <row r="485" spans="1:11">
      <c r="A485" s="10">
        <v>44235</v>
      </c>
      <c r="B485" s="10">
        <v>44230</v>
      </c>
      <c r="C485" t="s">
        <v>105</v>
      </c>
      <c r="D485" t="s">
        <v>19868</v>
      </c>
      <c r="E485" t="s">
        <v>19867</v>
      </c>
      <c r="F485" s="1">
        <v>-0.5</v>
      </c>
      <c r="I485" s="13">
        <f t="shared" si="14"/>
        <v>-2871836.450000009</v>
      </c>
      <c r="K485" s="27">
        <f t="shared" si="15"/>
        <v>0</v>
      </c>
    </row>
    <row r="486" spans="1:11">
      <c r="A486" s="10">
        <v>44235</v>
      </c>
      <c r="B486" s="10">
        <v>44230</v>
      </c>
      <c r="C486" t="s">
        <v>33</v>
      </c>
      <c r="D486" t="s">
        <v>19864</v>
      </c>
      <c r="E486" t="s">
        <v>19863</v>
      </c>
      <c r="F486" s="1">
        <v>-40</v>
      </c>
      <c r="I486" s="13">
        <f t="shared" si="14"/>
        <v>-2871876.450000009</v>
      </c>
      <c r="K486" s="27">
        <f t="shared" si="15"/>
        <v>0</v>
      </c>
    </row>
    <row r="487" spans="1:11">
      <c r="A487" s="10">
        <v>44235</v>
      </c>
      <c r="B487" s="10">
        <v>44230</v>
      </c>
      <c r="C487" t="s">
        <v>7</v>
      </c>
      <c r="D487" t="s">
        <v>19862</v>
      </c>
      <c r="E487" t="s">
        <v>19848</v>
      </c>
      <c r="F487" s="1">
        <v>-7.6</v>
      </c>
      <c r="I487" s="13">
        <f t="shared" si="14"/>
        <v>-2871884.0500000091</v>
      </c>
      <c r="K487" s="27">
        <f t="shared" si="15"/>
        <v>0</v>
      </c>
    </row>
    <row r="488" spans="1:11">
      <c r="A488" s="10">
        <v>44235</v>
      </c>
      <c r="B488" s="10">
        <v>44230</v>
      </c>
      <c r="C488" t="s">
        <v>7</v>
      </c>
      <c r="D488" t="s">
        <v>19861</v>
      </c>
      <c r="E488" t="s">
        <v>19848</v>
      </c>
      <c r="F488" s="1">
        <v>-5.7</v>
      </c>
      <c r="I488" s="13">
        <f t="shared" si="14"/>
        <v>-2871889.7500000093</v>
      </c>
      <c r="K488" s="27">
        <f t="shared" si="15"/>
        <v>0</v>
      </c>
    </row>
    <row r="489" spans="1:11">
      <c r="A489" s="10">
        <v>44235</v>
      </c>
      <c r="B489" s="10">
        <v>44230</v>
      </c>
      <c r="C489" t="s">
        <v>4337</v>
      </c>
      <c r="D489" t="s">
        <v>19860</v>
      </c>
      <c r="E489" t="s">
        <v>19859</v>
      </c>
      <c r="F489" s="1">
        <v>-40.006999999999998</v>
      </c>
      <c r="I489" s="13">
        <f t="shared" si="14"/>
        <v>-2871929.7570000095</v>
      </c>
      <c r="K489" s="27">
        <f t="shared" si="15"/>
        <v>0</v>
      </c>
    </row>
    <row r="490" spans="1:11">
      <c r="A490" s="10">
        <v>44235</v>
      </c>
      <c r="B490" s="10">
        <v>44230</v>
      </c>
      <c r="C490" t="s">
        <v>60</v>
      </c>
      <c r="D490" t="s">
        <v>19858</v>
      </c>
      <c r="E490" t="s">
        <v>19848</v>
      </c>
      <c r="F490" s="1">
        <v>-10</v>
      </c>
      <c r="I490" s="13">
        <f t="shared" si="14"/>
        <v>-2871939.7570000095</v>
      </c>
      <c r="K490" s="27">
        <f t="shared" si="15"/>
        <v>0</v>
      </c>
    </row>
    <row r="491" spans="1:11">
      <c r="A491" s="10">
        <v>44235</v>
      </c>
      <c r="B491" s="10">
        <v>44230</v>
      </c>
      <c r="C491" t="s">
        <v>60</v>
      </c>
      <c r="D491" t="s">
        <v>19857</v>
      </c>
      <c r="E491" t="s">
        <v>19842</v>
      </c>
      <c r="F491" s="1">
        <v>-10</v>
      </c>
      <c r="I491" s="13">
        <f t="shared" si="14"/>
        <v>-2871949.7570000095</v>
      </c>
      <c r="K491" s="27">
        <f t="shared" si="15"/>
        <v>0</v>
      </c>
    </row>
    <row r="492" spans="1:11">
      <c r="A492" s="10">
        <v>44235</v>
      </c>
      <c r="B492" s="10">
        <v>44230</v>
      </c>
      <c r="C492" t="s">
        <v>33</v>
      </c>
      <c r="D492" t="s">
        <v>19856</v>
      </c>
      <c r="E492" t="s">
        <v>19855</v>
      </c>
      <c r="F492" s="1">
        <v>-40</v>
      </c>
      <c r="I492" s="13">
        <f t="shared" si="14"/>
        <v>-2871989.7570000095</v>
      </c>
      <c r="K492" s="27">
        <f t="shared" si="15"/>
        <v>0</v>
      </c>
    </row>
    <row r="493" spans="1:11">
      <c r="A493" s="10">
        <v>44235</v>
      </c>
      <c r="B493" s="10">
        <v>44230</v>
      </c>
      <c r="C493" t="s">
        <v>105</v>
      </c>
      <c r="D493" t="s">
        <v>19854</v>
      </c>
      <c r="E493" t="s">
        <v>19853</v>
      </c>
      <c r="F493" s="1">
        <v>-0.5</v>
      </c>
      <c r="I493" s="13">
        <f t="shared" si="14"/>
        <v>-2871990.2570000095</v>
      </c>
      <c r="K493" s="27">
        <f t="shared" si="15"/>
        <v>0</v>
      </c>
    </row>
    <row r="494" spans="1:11">
      <c r="A494" s="10">
        <v>44235</v>
      </c>
      <c r="B494" s="10">
        <v>44230</v>
      </c>
      <c r="C494" t="s">
        <v>7</v>
      </c>
      <c r="D494" t="s">
        <v>19852</v>
      </c>
      <c r="E494" t="s">
        <v>19848</v>
      </c>
      <c r="F494" s="1">
        <v>-11.401</v>
      </c>
      <c r="I494" s="13">
        <f t="shared" si="14"/>
        <v>-2872001.6580000096</v>
      </c>
      <c r="K494" s="27">
        <f t="shared" si="15"/>
        <v>0</v>
      </c>
    </row>
    <row r="495" spans="1:11">
      <c r="A495" s="10">
        <v>44235</v>
      </c>
      <c r="B495" s="10">
        <v>44230</v>
      </c>
      <c r="C495" t="s">
        <v>170</v>
      </c>
      <c r="D495" t="s">
        <v>19851</v>
      </c>
      <c r="E495" t="s">
        <v>19850</v>
      </c>
      <c r="F495" s="1">
        <v>-20</v>
      </c>
      <c r="I495" s="13">
        <f t="shared" si="14"/>
        <v>-2872021.6580000096</v>
      </c>
      <c r="K495" s="27">
        <f t="shared" si="15"/>
        <v>0</v>
      </c>
    </row>
    <row r="496" spans="1:11">
      <c r="A496" s="10">
        <v>44235</v>
      </c>
      <c r="B496" s="10">
        <v>44230</v>
      </c>
      <c r="C496" t="s">
        <v>60</v>
      </c>
      <c r="D496" t="s">
        <v>19849</v>
      </c>
      <c r="E496" t="s">
        <v>19848</v>
      </c>
      <c r="F496" s="1">
        <v>-10</v>
      </c>
      <c r="I496" s="13">
        <f t="shared" si="14"/>
        <v>-2872031.6580000096</v>
      </c>
      <c r="K496" s="27">
        <f t="shared" si="15"/>
        <v>0</v>
      </c>
    </row>
    <row r="497" spans="1:11">
      <c r="A497" s="10">
        <v>44235</v>
      </c>
      <c r="B497" s="10">
        <v>44230</v>
      </c>
      <c r="C497" t="s">
        <v>170</v>
      </c>
      <c r="D497" t="s">
        <v>19847</v>
      </c>
      <c r="E497" t="s">
        <v>19846</v>
      </c>
      <c r="F497" s="1">
        <v>-20</v>
      </c>
      <c r="I497" s="13">
        <f t="shared" ref="I497:I560" si="16">I496+F497+G497</f>
        <v>-2872051.6580000096</v>
      </c>
      <c r="K497" s="27">
        <f t="shared" si="15"/>
        <v>0</v>
      </c>
    </row>
    <row r="498" spans="1:11">
      <c r="A498" s="10">
        <v>44235</v>
      </c>
      <c r="B498" s="10">
        <v>44230</v>
      </c>
      <c r="C498" t="s">
        <v>4337</v>
      </c>
      <c r="D498" t="s">
        <v>19845</v>
      </c>
      <c r="E498" t="s">
        <v>19844</v>
      </c>
      <c r="F498" s="1">
        <v>-42.927999999999997</v>
      </c>
      <c r="I498" s="13">
        <f t="shared" si="16"/>
        <v>-2872094.5860000094</v>
      </c>
      <c r="K498" s="27">
        <f t="shared" si="15"/>
        <v>0</v>
      </c>
    </row>
    <row r="499" spans="1:11">
      <c r="A499" s="10">
        <v>44235</v>
      </c>
      <c r="B499" s="10">
        <v>44230</v>
      </c>
      <c r="C499" t="s">
        <v>60</v>
      </c>
      <c r="D499" t="s">
        <v>19843</v>
      </c>
      <c r="E499" t="s">
        <v>19842</v>
      </c>
      <c r="F499" s="1">
        <v>-10</v>
      </c>
      <c r="I499" s="13">
        <f t="shared" si="16"/>
        <v>-2872104.5860000094</v>
      </c>
      <c r="K499" s="27">
        <f t="shared" si="15"/>
        <v>0</v>
      </c>
    </row>
    <row r="500" spans="1:11">
      <c r="A500" s="10">
        <v>44231</v>
      </c>
      <c r="B500" s="10">
        <v>44230</v>
      </c>
      <c r="C500" t="s">
        <v>19812</v>
      </c>
      <c r="D500" t="s">
        <v>19811</v>
      </c>
      <c r="E500" t="s">
        <v>17864</v>
      </c>
      <c r="F500" s="1">
        <v>-31420.739000000001</v>
      </c>
      <c r="I500" s="13">
        <f t="shared" si="16"/>
        <v>-2903525.3250000095</v>
      </c>
      <c r="K500" s="27">
        <f t="shared" si="15"/>
        <v>0</v>
      </c>
    </row>
    <row r="501" spans="1:11">
      <c r="A501" s="10">
        <v>44231</v>
      </c>
      <c r="B501" s="10">
        <v>44230</v>
      </c>
      <c r="C501" t="s">
        <v>452</v>
      </c>
      <c r="D501" t="s">
        <v>1915</v>
      </c>
      <c r="E501" t="s">
        <v>11</v>
      </c>
      <c r="F501" s="1">
        <v>-0.59499999999999997</v>
      </c>
      <c r="I501" s="13">
        <f t="shared" si="16"/>
        <v>-2903525.9200000097</v>
      </c>
      <c r="K501" s="27">
        <f t="shared" si="15"/>
        <v>0</v>
      </c>
    </row>
    <row r="502" spans="1:11">
      <c r="A502" s="10">
        <v>44231</v>
      </c>
      <c r="B502" s="10">
        <v>44230</v>
      </c>
      <c r="C502" t="s">
        <v>19810</v>
      </c>
      <c r="D502" t="s">
        <v>19809</v>
      </c>
      <c r="E502" t="s">
        <v>401</v>
      </c>
      <c r="F502" s="1">
        <v>-745.03</v>
      </c>
      <c r="I502" s="13">
        <f t="shared" si="16"/>
        <v>-2904270.9500000095</v>
      </c>
      <c r="K502" s="27">
        <f t="shared" si="15"/>
        <v>0</v>
      </c>
    </row>
    <row r="503" spans="1:11">
      <c r="A503" s="10">
        <v>44231</v>
      </c>
      <c r="B503" s="10">
        <v>44230</v>
      </c>
      <c r="C503" t="s">
        <v>31</v>
      </c>
      <c r="D503" t="s">
        <v>19809</v>
      </c>
      <c r="E503" t="s">
        <v>401</v>
      </c>
      <c r="F503" s="1">
        <v>-1.7849999999999999</v>
      </c>
      <c r="I503" s="13">
        <f t="shared" si="16"/>
        <v>-2904272.7350000096</v>
      </c>
      <c r="K503" s="27">
        <f t="shared" si="15"/>
        <v>0</v>
      </c>
    </row>
    <row r="504" spans="1:11">
      <c r="A504" s="10">
        <v>44231</v>
      </c>
      <c r="B504" s="10">
        <v>44230</v>
      </c>
      <c r="C504" t="s">
        <v>19808</v>
      </c>
      <c r="D504" t="s">
        <v>19807</v>
      </c>
      <c r="E504" t="s">
        <v>17864</v>
      </c>
      <c r="F504" s="1">
        <v>-33480.923999999999</v>
      </c>
      <c r="I504" s="13">
        <f t="shared" si="16"/>
        <v>-2937753.6590000098</v>
      </c>
      <c r="K504" s="27">
        <f t="shared" si="15"/>
        <v>0</v>
      </c>
    </row>
    <row r="505" spans="1:11">
      <c r="A505" s="10">
        <v>44231</v>
      </c>
      <c r="B505" s="10">
        <v>44230</v>
      </c>
      <c r="C505" t="s">
        <v>19806</v>
      </c>
      <c r="D505" t="s">
        <v>14460</v>
      </c>
      <c r="E505" t="s">
        <v>6620</v>
      </c>
      <c r="F505" s="1">
        <v>-737.53399999999999</v>
      </c>
      <c r="I505" s="13">
        <f t="shared" si="16"/>
        <v>-2938491.1930000097</v>
      </c>
      <c r="K505" s="27">
        <f t="shared" si="15"/>
        <v>0</v>
      </c>
    </row>
    <row r="506" spans="1:11">
      <c r="A506" s="10">
        <v>44231</v>
      </c>
      <c r="B506" s="10">
        <v>44230</v>
      </c>
      <c r="C506" t="s">
        <v>19805</v>
      </c>
      <c r="D506" t="s">
        <v>19804</v>
      </c>
      <c r="E506" t="s">
        <v>3643</v>
      </c>
      <c r="F506" s="1">
        <v>-300</v>
      </c>
      <c r="I506" s="13">
        <f t="shared" si="16"/>
        <v>-2938791.1930000097</v>
      </c>
      <c r="K506" s="27">
        <f t="shared" si="15"/>
        <v>0</v>
      </c>
    </row>
    <row r="507" spans="1:11">
      <c r="A507" s="10">
        <v>44231</v>
      </c>
      <c r="B507" s="10">
        <v>44230</v>
      </c>
      <c r="C507" t="s">
        <v>19803</v>
      </c>
      <c r="E507" t="s">
        <v>100</v>
      </c>
      <c r="F507" s="1">
        <v>-5094.8999999999996</v>
      </c>
      <c r="I507" s="13">
        <f t="shared" si="16"/>
        <v>-2943886.0930000097</v>
      </c>
      <c r="K507" s="27">
        <f t="shared" si="15"/>
        <v>0</v>
      </c>
    </row>
    <row r="508" spans="1:11">
      <c r="A508" s="10">
        <v>44231</v>
      </c>
      <c r="B508" s="10">
        <v>44230</v>
      </c>
      <c r="C508" t="s">
        <v>101</v>
      </c>
      <c r="E508" t="s">
        <v>11</v>
      </c>
      <c r="F508" s="1">
        <v>-9.52</v>
      </c>
      <c r="I508" s="13">
        <f t="shared" si="16"/>
        <v>-2943895.6130000097</v>
      </c>
      <c r="K508" s="27">
        <f t="shared" si="15"/>
        <v>0</v>
      </c>
    </row>
    <row r="509" spans="1:11">
      <c r="A509" s="10">
        <v>44231</v>
      </c>
      <c r="B509" s="10">
        <v>44230</v>
      </c>
      <c r="C509" t="s">
        <v>452</v>
      </c>
      <c r="D509" t="s">
        <v>1590</v>
      </c>
      <c r="E509" t="s">
        <v>11</v>
      </c>
      <c r="F509" s="1">
        <v>-0.59499999999999997</v>
      </c>
      <c r="I509" s="13">
        <f t="shared" si="16"/>
        <v>-2943896.2080000099</v>
      </c>
      <c r="K509" s="27">
        <f t="shared" si="15"/>
        <v>0</v>
      </c>
    </row>
    <row r="510" spans="1:11">
      <c r="A510" s="10">
        <v>44231</v>
      </c>
      <c r="B510" s="10">
        <v>44230</v>
      </c>
      <c r="C510" t="s">
        <v>452</v>
      </c>
      <c r="D510" t="s">
        <v>1920</v>
      </c>
      <c r="E510" t="s">
        <v>11</v>
      </c>
      <c r="F510" s="1">
        <v>-0.59499999999999997</v>
      </c>
      <c r="I510" s="13">
        <f t="shared" si="16"/>
        <v>-2943896.8030000101</v>
      </c>
      <c r="K510" s="27">
        <f t="shared" si="15"/>
        <v>0</v>
      </c>
    </row>
    <row r="511" spans="1:11">
      <c r="A511" s="10">
        <v>44231</v>
      </c>
      <c r="B511" s="10">
        <v>44230</v>
      </c>
      <c r="C511" t="s">
        <v>19801</v>
      </c>
      <c r="D511" t="s">
        <v>19800</v>
      </c>
      <c r="E511" t="s">
        <v>234</v>
      </c>
      <c r="F511" s="1">
        <v>-8320.6</v>
      </c>
      <c r="I511" s="13">
        <f t="shared" si="16"/>
        <v>-2952217.4030000102</v>
      </c>
      <c r="K511" s="27">
        <f t="shared" si="15"/>
        <v>0</v>
      </c>
    </row>
    <row r="512" spans="1:11">
      <c r="A512" s="10">
        <v>44231</v>
      </c>
      <c r="B512" s="10">
        <v>44230</v>
      </c>
      <c r="C512" t="s">
        <v>452</v>
      </c>
      <c r="D512" t="s">
        <v>2017</v>
      </c>
      <c r="E512" t="s">
        <v>11</v>
      </c>
      <c r="F512" s="1">
        <v>-0.59499999999999997</v>
      </c>
      <c r="I512" s="13">
        <f t="shared" si="16"/>
        <v>-2952217.9980000104</v>
      </c>
      <c r="K512" s="27">
        <f t="shared" si="15"/>
        <v>0</v>
      </c>
    </row>
    <row r="513" spans="1:11">
      <c r="A513" s="10">
        <v>44231</v>
      </c>
      <c r="B513" s="10">
        <v>44230</v>
      </c>
      <c r="C513" t="s">
        <v>452</v>
      </c>
      <c r="D513" t="s">
        <v>2597</v>
      </c>
      <c r="E513" t="s">
        <v>11</v>
      </c>
      <c r="F513" s="1">
        <v>-0.59499999999999997</v>
      </c>
      <c r="I513" s="13">
        <f t="shared" si="16"/>
        <v>-2952218.5930000106</v>
      </c>
      <c r="K513" s="27">
        <f t="shared" si="15"/>
        <v>0</v>
      </c>
    </row>
    <row r="514" spans="1:11">
      <c r="A514" s="10">
        <v>44231</v>
      </c>
      <c r="B514" s="10">
        <v>44230</v>
      </c>
      <c r="C514" t="s">
        <v>19799</v>
      </c>
      <c r="D514" t="s">
        <v>13900</v>
      </c>
      <c r="E514" t="s">
        <v>19798</v>
      </c>
      <c r="F514" s="1">
        <v>-1651.258</v>
      </c>
      <c r="I514" s="13">
        <f t="shared" si="16"/>
        <v>-2953869.8510000105</v>
      </c>
      <c r="K514" s="27">
        <f t="shared" si="15"/>
        <v>0</v>
      </c>
    </row>
    <row r="515" spans="1:11">
      <c r="A515" s="10">
        <v>44231</v>
      </c>
      <c r="B515" s="10">
        <v>44230</v>
      </c>
      <c r="C515" t="s">
        <v>19797</v>
      </c>
      <c r="D515" t="s">
        <v>19796</v>
      </c>
      <c r="E515" t="s">
        <v>8644</v>
      </c>
      <c r="F515" s="1">
        <v>-700</v>
      </c>
      <c r="I515" s="13">
        <f t="shared" si="16"/>
        <v>-2954569.8510000105</v>
      </c>
      <c r="K515" s="27">
        <f t="shared" si="15"/>
        <v>0</v>
      </c>
    </row>
    <row r="516" spans="1:11">
      <c r="A516" s="10">
        <v>44231</v>
      </c>
      <c r="B516" s="10">
        <v>44230</v>
      </c>
      <c r="C516" t="s">
        <v>12249</v>
      </c>
      <c r="D516" t="s">
        <v>19794</v>
      </c>
      <c r="E516" t="s">
        <v>11</v>
      </c>
      <c r="F516" s="1">
        <v>-0.59499999999999997</v>
      </c>
      <c r="I516" s="13">
        <f t="shared" si="16"/>
        <v>-2954570.4460000107</v>
      </c>
      <c r="K516" s="27">
        <f t="shared" ref="K516:K579" si="17">+B516-B515</f>
        <v>0</v>
      </c>
    </row>
    <row r="517" spans="1:11">
      <c r="A517" s="10">
        <v>44231</v>
      </c>
      <c r="B517" s="10">
        <v>44230</v>
      </c>
      <c r="C517" t="s">
        <v>19793</v>
      </c>
      <c r="D517" t="s">
        <v>19792</v>
      </c>
      <c r="E517" t="s">
        <v>17864</v>
      </c>
      <c r="F517" s="1">
        <v>-36353.006000000001</v>
      </c>
      <c r="I517" s="13">
        <f t="shared" si="16"/>
        <v>-2990923.4520000108</v>
      </c>
      <c r="K517" s="27">
        <f t="shared" si="17"/>
        <v>0</v>
      </c>
    </row>
    <row r="518" spans="1:11">
      <c r="A518" s="10">
        <v>44229</v>
      </c>
      <c r="B518" s="10">
        <v>44230</v>
      </c>
      <c r="C518" t="s">
        <v>19784</v>
      </c>
      <c r="D518" t="s">
        <v>19742</v>
      </c>
      <c r="E518" t="s">
        <v>11</v>
      </c>
      <c r="G518" s="1">
        <v>294.93400000000003</v>
      </c>
      <c r="I518" s="13">
        <f t="shared" si="16"/>
        <v>-2990628.5180000109</v>
      </c>
      <c r="K518" s="27">
        <f t="shared" si="17"/>
        <v>0</v>
      </c>
    </row>
    <row r="519" spans="1:11">
      <c r="A519" s="10">
        <v>44229</v>
      </c>
      <c r="B519" s="10">
        <v>44230</v>
      </c>
      <c r="C519" t="s">
        <v>11211</v>
      </c>
      <c r="D519" t="s">
        <v>2061</v>
      </c>
      <c r="E519" t="s">
        <v>11</v>
      </c>
      <c r="G519" s="1">
        <v>14000</v>
      </c>
      <c r="I519" s="13">
        <f t="shared" si="16"/>
        <v>-2976628.5180000109</v>
      </c>
      <c r="K519" s="27">
        <f t="shared" si="17"/>
        <v>0</v>
      </c>
    </row>
    <row r="520" spans="1:11">
      <c r="A520" s="10">
        <v>44229</v>
      </c>
      <c r="B520" s="10">
        <v>44230</v>
      </c>
      <c r="C520" t="s">
        <v>14165</v>
      </c>
      <c r="D520" t="s">
        <v>1792</v>
      </c>
      <c r="E520" t="s">
        <v>11</v>
      </c>
      <c r="G520" s="1">
        <v>16500</v>
      </c>
      <c r="I520" s="13">
        <f t="shared" si="16"/>
        <v>-2960128.5180000109</v>
      </c>
      <c r="K520" s="27">
        <f t="shared" si="17"/>
        <v>0</v>
      </c>
    </row>
    <row r="521" spans="1:11">
      <c r="A521" s="10">
        <v>44229</v>
      </c>
      <c r="B521" s="10">
        <v>44230</v>
      </c>
      <c r="C521" t="s">
        <v>19783</v>
      </c>
      <c r="D521" t="s">
        <v>19782</v>
      </c>
      <c r="E521" t="s">
        <v>11</v>
      </c>
      <c r="G521" s="1">
        <v>68.414000000000001</v>
      </c>
      <c r="I521" s="13">
        <f t="shared" si="16"/>
        <v>-2960060.104000011</v>
      </c>
      <c r="K521" s="27">
        <f t="shared" si="17"/>
        <v>0</v>
      </c>
    </row>
    <row r="522" spans="1:11">
      <c r="A522" s="10">
        <v>44229</v>
      </c>
      <c r="B522" s="10">
        <v>44230</v>
      </c>
      <c r="C522" t="s">
        <v>19756</v>
      </c>
      <c r="D522" t="s">
        <v>1511</v>
      </c>
      <c r="E522" t="s">
        <v>11</v>
      </c>
      <c r="G522" s="1">
        <v>44000</v>
      </c>
      <c r="I522" s="13">
        <f t="shared" si="16"/>
        <v>-2916060.104000011</v>
      </c>
      <c r="K522" s="27">
        <f t="shared" si="17"/>
        <v>0</v>
      </c>
    </row>
    <row r="523" spans="1:11">
      <c r="A523" s="10">
        <v>44229</v>
      </c>
      <c r="B523" s="10">
        <v>44230</v>
      </c>
      <c r="C523" t="s">
        <v>19753</v>
      </c>
      <c r="D523" t="s">
        <v>1843</v>
      </c>
      <c r="E523" t="s">
        <v>11</v>
      </c>
      <c r="G523" s="1">
        <v>5000</v>
      </c>
      <c r="I523" s="13">
        <f t="shared" si="16"/>
        <v>-2911060.104000011</v>
      </c>
      <c r="K523" s="27">
        <f t="shared" si="17"/>
        <v>0</v>
      </c>
    </row>
    <row r="524" spans="1:11">
      <c r="A524" s="10">
        <v>44229</v>
      </c>
      <c r="B524" s="10">
        <v>44230</v>
      </c>
      <c r="C524" t="s">
        <v>19746</v>
      </c>
      <c r="D524" t="s">
        <v>19745</v>
      </c>
      <c r="E524" t="s">
        <v>11</v>
      </c>
      <c r="G524" s="1">
        <v>500000</v>
      </c>
      <c r="I524" s="13">
        <f t="shared" si="16"/>
        <v>-2411060.104000011</v>
      </c>
      <c r="K524" s="27">
        <f t="shared" si="17"/>
        <v>0</v>
      </c>
    </row>
    <row r="525" spans="1:11">
      <c r="A525" s="10">
        <v>44229</v>
      </c>
      <c r="B525" s="10">
        <v>44230</v>
      </c>
      <c r="C525" t="s">
        <v>19744</v>
      </c>
      <c r="D525" t="s">
        <v>19743</v>
      </c>
      <c r="E525" t="s">
        <v>11</v>
      </c>
      <c r="G525" s="1">
        <v>242.86500000000001</v>
      </c>
      <c r="I525" s="14">
        <f t="shared" si="16"/>
        <v>-2410817.2390000108</v>
      </c>
      <c r="J525" s="26">
        <v>6.15</v>
      </c>
      <c r="K525" s="27">
        <f t="shared" si="17"/>
        <v>0</v>
      </c>
    </row>
    <row r="526" spans="1:11">
      <c r="A526" s="10">
        <v>44236</v>
      </c>
      <c r="B526" s="10">
        <v>44231</v>
      </c>
      <c r="C526" t="s">
        <v>857</v>
      </c>
      <c r="D526" t="s">
        <v>19896</v>
      </c>
      <c r="E526" t="s">
        <v>19895</v>
      </c>
      <c r="F526" s="1">
        <v>-278</v>
      </c>
      <c r="I526" s="13">
        <f t="shared" si="16"/>
        <v>-2411095.2390000108</v>
      </c>
      <c r="K526" s="27">
        <f t="shared" si="17"/>
        <v>1</v>
      </c>
    </row>
    <row r="527" spans="1:11">
      <c r="A527" s="10">
        <v>44235</v>
      </c>
      <c r="B527" s="10">
        <v>44231</v>
      </c>
      <c r="C527" t="s">
        <v>7</v>
      </c>
      <c r="D527" t="s">
        <v>19877</v>
      </c>
      <c r="E527" t="s">
        <v>19876</v>
      </c>
      <c r="F527" s="1">
        <v>-7.6</v>
      </c>
      <c r="I527" s="13">
        <f t="shared" si="16"/>
        <v>-2411102.8390000109</v>
      </c>
      <c r="K527" s="27">
        <f t="shared" si="17"/>
        <v>0</v>
      </c>
    </row>
    <row r="528" spans="1:11">
      <c r="A528" s="10">
        <v>44235</v>
      </c>
      <c r="B528" s="10">
        <v>44231</v>
      </c>
      <c r="C528" t="s">
        <v>33</v>
      </c>
      <c r="D528" t="s">
        <v>19866</v>
      </c>
      <c r="E528" t="s">
        <v>19865</v>
      </c>
      <c r="F528" s="1">
        <v>-40</v>
      </c>
      <c r="I528" s="13">
        <f t="shared" si="16"/>
        <v>-2411142.8390000109</v>
      </c>
      <c r="K528" s="27">
        <f t="shared" si="17"/>
        <v>0</v>
      </c>
    </row>
    <row r="529" spans="1:11">
      <c r="A529" s="10">
        <v>44232</v>
      </c>
      <c r="B529" s="10">
        <v>44231</v>
      </c>
      <c r="C529" t="s">
        <v>19841</v>
      </c>
      <c r="D529" t="s">
        <v>19813</v>
      </c>
      <c r="E529" t="s">
        <v>10075</v>
      </c>
      <c r="F529" s="1">
        <v>-10835</v>
      </c>
      <c r="I529" s="13">
        <f t="shared" si="16"/>
        <v>-2421977.8390000109</v>
      </c>
      <c r="K529" s="27">
        <f t="shared" si="17"/>
        <v>0</v>
      </c>
    </row>
    <row r="530" spans="1:11">
      <c r="A530" s="10">
        <v>44232</v>
      </c>
      <c r="B530" s="10">
        <v>44231</v>
      </c>
      <c r="C530" t="s">
        <v>31</v>
      </c>
      <c r="D530" t="s">
        <v>19814</v>
      </c>
      <c r="E530" t="s">
        <v>332</v>
      </c>
      <c r="F530" s="1">
        <v>-1.7849999999999999</v>
      </c>
      <c r="I530" s="13">
        <f t="shared" si="16"/>
        <v>-2421979.624000011</v>
      </c>
      <c r="K530" s="27">
        <f t="shared" si="17"/>
        <v>0</v>
      </c>
    </row>
    <row r="531" spans="1:11">
      <c r="A531" s="10">
        <v>44232</v>
      </c>
      <c r="B531" s="10">
        <v>44231</v>
      </c>
      <c r="C531" t="s">
        <v>19840</v>
      </c>
      <c r="D531" t="s">
        <v>19839</v>
      </c>
      <c r="E531" t="s">
        <v>681</v>
      </c>
      <c r="F531" s="1">
        <v>-437.56799999999998</v>
      </c>
      <c r="I531" s="13">
        <f t="shared" si="16"/>
        <v>-2422417.192000011</v>
      </c>
      <c r="K531" s="27">
        <f t="shared" si="17"/>
        <v>0</v>
      </c>
    </row>
    <row r="532" spans="1:11">
      <c r="A532" s="10">
        <v>44232</v>
      </c>
      <c r="B532" s="10">
        <v>44231</v>
      </c>
      <c r="C532" t="s">
        <v>31</v>
      </c>
      <c r="D532" t="s">
        <v>19839</v>
      </c>
      <c r="E532" t="s">
        <v>681</v>
      </c>
      <c r="F532" s="1">
        <v>-1.7849999999999999</v>
      </c>
      <c r="I532" s="13">
        <f t="shared" si="16"/>
        <v>-2422418.9770000111</v>
      </c>
      <c r="K532" s="27">
        <f t="shared" si="17"/>
        <v>0</v>
      </c>
    </row>
    <row r="533" spans="1:11">
      <c r="A533" s="10">
        <v>44232</v>
      </c>
      <c r="B533" s="10">
        <v>44231</v>
      </c>
      <c r="C533" t="s">
        <v>19838</v>
      </c>
      <c r="D533" t="s">
        <v>19837</v>
      </c>
      <c r="E533" t="s">
        <v>30</v>
      </c>
      <c r="F533" s="1">
        <v>-355.101</v>
      </c>
      <c r="I533" s="13">
        <f t="shared" si="16"/>
        <v>-2422774.0780000109</v>
      </c>
      <c r="K533" s="27">
        <f t="shared" si="17"/>
        <v>0</v>
      </c>
    </row>
    <row r="534" spans="1:11">
      <c r="A534" s="10">
        <v>44232</v>
      </c>
      <c r="B534" s="10">
        <v>44231</v>
      </c>
      <c r="C534" t="s">
        <v>31</v>
      </c>
      <c r="D534" t="s">
        <v>19837</v>
      </c>
      <c r="E534" t="s">
        <v>30</v>
      </c>
      <c r="F534" s="1">
        <v>-1.7849999999999999</v>
      </c>
      <c r="I534" s="13">
        <f t="shared" si="16"/>
        <v>-2422775.8630000111</v>
      </c>
      <c r="K534" s="27">
        <f t="shared" si="17"/>
        <v>0</v>
      </c>
    </row>
    <row r="535" spans="1:11">
      <c r="A535" s="10">
        <v>44232</v>
      </c>
      <c r="B535" s="10">
        <v>44231</v>
      </c>
      <c r="C535" t="s">
        <v>19836</v>
      </c>
      <c r="D535" t="s">
        <v>19835</v>
      </c>
      <c r="E535" t="s">
        <v>10403</v>
      </c>
      <c r="F535" s="1">
        <v>-8112.8890000000001</v>
      </c>
      <c r="I535" s="13">
        <f t="shared" si="16"/>
        <v>-2430888.752000011</v>
      </c>
      <c r="K535" s="27">
        <f t="shared" si="17"/>
        <v>0</v>
      </c>
    </row>
    <row r="536" spans="1:11">
      <c r="A536" s="10">
        <v>44232</v>
      </c>
      <c r="B536" s="10">
        <v>44231</v>
      </c>
      <c r="C536" t="s">
        <v>31</v>
      </c>
      <c r="D536" t="s">
        <v>19835</v>
      </c>
      <c r="E536" t="s">
        <v>10403</v>
      </c>
      <c r="F536" s="1">
        <v>-1.7849999999999999</v>
      </c>
      <c r="I536" s="13">
        <f t="shared" si="16"/>
        <v>-2430890.5370000112</v>
      </c>
      <c r="K536" s="27">
        <f t="shared" si="17"/>
        <v>0</v>
      </c>
    </row>
    <row r="537" spans="1:11">
      <c r="A537" s="10">
        <v>44232</v>
      </c>
      <c r="B537" s="10">
        <v>44231</v>
      </c>
      <c r="C537" t="s">
        <v>19834</v>
      </c>
      <c r="D537" t="s">
        <v>19833</v>
      </c>
      <c r="E537" t="s">
        <v>87</v>
      </c>
      <c r="F537" s="1">
        <v>-283.23</v>
      </c>
      <c r="I537" s="13">
        <f t="shared" si="16"/>
        <v>-2431173.7670000112</v>
      </c>
      <c r="K537" s="27">
        <f t="shared" si="17"/>
        <v>0</v>
      </c>
    </row>
    <row r="538" spans="1:11">
      <c r="A538" s="10">
        <v>44232</v>
      </c>
      <c r="B538" s="10">
        <v>44231</v>
      </c>
      <c r="C538" t="s">
        <v>19832</v>
      </c>
      <c r="D538" t="s">
        <v>19831</v>
      </c>
      <c r="E538" t="s">
        <v>448</v>
      </c>
      <c r="F538" s="1">
        <v>-2251.0030000000002</v>
      </c>
      <c r="I538" s="13">
        <f t="shared" si="16"/>
        <v>-2433424.7700000112</v>
      </c>
      <c r="K538" s="27">
        <f t="shared" si="17"/>
        <v>0</v>
      </c>
    </row>
    <row r="539" spans="1:11">
      <c r="A539" s="10">
        <v>44232</v>
      </c>
      <c r="B539" s="10">
        <v>44231</v>
      </c>
      <c r="C539" t="s">
        <v>31</v>
      </c>
      <c r="D539" t="s">
        <v>19831</v>
      </c>
      <c r="E539" t="s">
        <v>448</v>
      </c>
      <c r="F539" s="1">
        <v>-1.7849999999999999</v>
      </c>
      <c r="I539" s="13">
        <f t="shared" si="16"/>
        <v>-2433426.5550000113</v>
      </c>
      <c r="K539" s="27">
        <f t="shared" si="17"/>
        <v>0</v>
      </c>
    </row>
    <row r="540" spans="1:11">
      <c r="A540" s="10">
        <v>44232</v>
      </c>
      <c r="B540" s="10">
        <v>44231</v>
      </c>
      <c r="C540" t="s">
        <v>19830</v>
      </c>
      <c r="D540" t="s">
        <v>19829</v>
      </c>
      <c r="E540" t="s">
        <v>3643</v>
      </c>
      <c r="F540" s="1">
        <v>-2080</v>
      </c>
      <c r="I540" s="13">
        <f t="shared" si="16"/>
        <v>-2435506.5550000113</v>
      </c>
      <c r="K540" s="27">
        <f t="shared" si="17"/>
        <v>0</v>
      </c>
    </row>
    <row r="541" spans="1:11">
      <c r="A541" s="10">
        <v>44232</v>
      </c>
      <c r="B541" s="10">
        <v>44231</v>
      </c>
      <c r="C541" t="s">
        <v>19828</v>
      </c>
      <c r="D541" t="s">
        <v>19827</v>
      </c>
      <c r="E541" t="s">
        <v>541</v>
      </c>
      <c r="F541" s="1">
        <v>-11718.079</v>
      </c>
      <c r="I541" s="13">
        <f t="shared" si="16"/>
        <v>-2447224.6340000113</v>
      </c>
      <c r="K541" s="27">
        <f t="shared" si="17"/>
        <v>0</v>
      </c>
    </row>
    <row r="542" spans="1:11">
      <c r="A542" s="10">
        <v>44232</v>
      </c>
      <c r="B542" s="10">
        <v>44231</v>
      </c>
      <c r="C542" t="s">
        <v>31</v>
      </c>
      <c r="D542" t="s">
        <v>19827</v>
      </c>
      <c r="E542" t="s">
        <v>541</v>
      </c>
      <c r="F542" s="1">
        <v>-1.7849999999999999</v>
      </c>
      <c r="I542" s="13">
        <f t="shared" si="16"/>
        <v>-2447226.4190000114</v>
      </c>
      <c r="K542" s="27">
        <f t="shared" si="17"/>
        <v>0</v>
      </c>
    </row>
    <row r="543" spans="1:11">
      <c r="A543" s="10">
        <v>44232</v>
      </c>
      <c r="B543" s="10">
        <v>44231</v>
      </c>
      <c r="C543" t="s">
        <v>19826</v>
      </c>
      <c r="D543" t="s">
        <v>14149</v>
      </c>
      <c r="E543" t="s">
        <v>11</v>
      </c>
      <c r="F543" s="1">
        <v>-385.49400000000003</v>
      </c>
      <c r="I543" s="13">
        <f t="shared" si="16"/>
        <v>-2447611.9130000114</v>
      </c>
      <c r="K543" s="27">
        <f t="shared" si="17"/>
        <v>0</v>
      </c>
    </row>
    <row r="544" spans="1:11">
      <c r="A544" s="10">
        <v>44232</v>
      </c>
      <c r="B544" s="10">
        <v>44231</v>
      </c>
      <c r="C544" t="s">
        <v>184</v>
      </c>
      <c r="E544" t="s">
        <v>11</v>
      </c>
      <c r="F544" s="1">
        <v>-10</v>
      </c>
      <c r="I544" s="13">
        <f t="shared" si="16"/>
        <v>-2447621.9130000114</v>
      </c>
      <c r="K544" s="27">
        <f t="shared" si="17"/>
        <v>0</v>
      </c>
    </row>
    <row r="545" spans="1:11">
      <c r="A545" s="10">
        <v>44232</v>
      </c>
      <c r="B545" s="10">
        <v>44231</v>
      </c>
      <c r="C545" t="s">
        <v>7</v>
      </c>
      <c r="E545" t="s">
        <v>11</v>
      </c>
      <c r="F545" s="1">
        <v>-1.9</v>
      </c>
      <c r="I545" s="13">
        <f t="shared" si="16"/>
        <v>-2447623.8130000113</v>
      </c>
      <c r="K545" s="27">
        <f t="shared" si="17"/>
        <v>0</v>
      </c>
    </row>
    <row r="546" spans="1:11">
      <c r="A546" s="10">
        <v>44232</v>
      </c>
      <c r="B546" s="10">
        <v>44231</v>
      </c>
      <c r="C546" t="s">
        <v>19825</v>
      </c>
      <c r="D546" t="s">
        <v>19824</v>
      </c>
      <c r="E546" t="s">
        <v>11</v>
      </c>
      <c r="F546" s="1">
        <v>-1179.684</v>
      </c>
      <c r="I546" s="13">
        <f t="shared" si="16"/>
        <v>-2448803.4970000111</v>
      </c>
      <c r="K546" s="27">
        <f t="shared" si="17"/>
        <v>0</v>
      </c>
    </row>
    <row r="547" spans="1:11">
      <c r="A547" s="10">
        <v>44232</v>
      </c>
      <c r="B547" s="10">
        <v>44231</v>
      </c>
      <c r="C547" t="s">
        <v>19823</v>
      </c>
      <c r="D547" t="s">
        <v>19822</v>
      </c>
      <c r="E547" t="s">
        <v>302</v>
      </c>
      <c r="F547" s="1">
        <v>-933.74699999999996</v>
      </c>
      <c r="I547" s="13">
        <f t="shared" si="16"/>
        <v>-2449737.2440000111</v>
      </c>
      <c r="K547" s="27">
        <f t="shared" si="17"/>
        <v>0</v>
      </c>
    </row>
    <row r="548" spans="1:11">
      <c r="A548" s="10">
        <v>44232</v>
      </c>
      <c r="B548" s="10">
        <v>44231</v>
      </c>
      <c r="C548" t="s">
        <v>19821</v>
      </c>
      <c r="D548" t="s">
        <v>19820</v>
      </c>
      <c r="E548" t="s">
        <v>14128</v>
      </c>
      <c r="F548" s="1">
        <v>-398</v>
      </c>
      <c r="I548" s="13">
        <f t="shared" si="16"/>
        <v>-2450135.2440000111</v>
      </c>
      <c r="K548" s="27">
        <f t="shared" si="17"/>
        <v>0</v>
      </c>
    </row>
    <row r="549" spans="1:11">
      <c r="A549" s="10">
        <v>44232</v>
      </c>
      <c r="B549" s="10">
        <v>44231</v>
      </c>
      <c r="C549" t="s">
        <v>19819</v>
      </c>
      <c r="D549" t="s">
        <v>19818</v>
      </c>
      <c r="E549" t="s">
        <v>541</v>
      </c>
      <c r="F549" s="1">
        <v>-6497.7969999999996</v>
      </c>
      <c r="I549" s="13">
        <f t="shared" si="16"/>
        <v>-2456633.0410000109</v>
      </c>
      <c r="K549" s="27">
        <f t="shared" si="17"/>
        <v>0</v>
      </c>
    </row>
    <row r="550" spans="1:11">
      <c r="A550" s="10">
        <v>44232</v>
      </c>
      <c r="B550" s="10">
        <v>44231</v>
      </c>
      <c r="C550" t="s">
        <v>31</v>
      </c>
      <c r="D550" t="s">
        <v>19818</v>
      </c>
      <c r="E550" t="s">
        <v>541</v>
      </c>
      <c r="F550" s="1">
        <v>-1.7849999999999999</v>
      </c>
      <c r="I550" s="13">
        <f t="shared" si="16"/>
        <v>-2456634.8260000111</v>
      </c>
      <c r="K550" s="27">
        <f t="shared" si="17"/>
        <v>0</v>
      </c>
    </row>
    <row r="551" spans="1:11">
      <c r="A551" s="10">
        <v>44232</v>
      </c>
      <c r="B551" s="10">
        <v>44231</v>
      </c>
      <c r="C551" t="s">
        <v>19817</v>
      </c>
      <c r="D551" t="s">
        <v>19816</v>
      </c>
      <c r="E551" t="s">
        <v>332</v>
      </c>
      <c r="F551" s="1">
        <v>-4241.0159999999996</v>
      </c>
      <c r="I551" s="13">
        <f t="shared" si="16"/>
        <v>-2460875.8420000109</v>
      </c>
      <c r="K551" s="27">
        <f t="shared" si="17"/>
        <v>0</v>
      </c>
    </row>
    <row r="552" spans="1:11">
      <c r="A552" s="10">
        <v>44232</v>
      </c>
      <c r="B552" s="10">
        <v>44231</v>
      </c>
      <c r="C552" t="s">
        <v>31</v>
      </c>
      <c r="D552" t="s">
        <v>19816</v>
      </c>
      <c r="E552" t="s">
        <v>332</v>
      </c>
      <c r="F552" s="1">
        <v>-1.7849999999999999</v>
      </c>
      <c r="I552" s="13">
        <f t="shared" si="16"/>
        <v>-2460877.627000011</v>
      </c>
      <c r="K552" s="27">
        <f t="shared" si="17"/>
        <v>0</v>
      </c>
    </row>
    <row r="553" spans="1:11">
      <c r="A553" s="10">
        <v>44232</v>
      </c>
      <c r="B553" s="10">
        <v>44231</v>
      </c>
      <c r="C553" t="s">
        <v>19815</v>
      </c>
      <c r="D553" t="s">
        <v>19814</v>
      </c>
      <c r="E553" t="s">
        <v>332</v>
      </c>
      <c r="F553" s="1">
        <v>-18010.330999999998</v>
      </c>
      <c r="I553" s="13">
        <f t="shared" si="16"/>
        <v>-2478887.9580000108</v>
      </c>
      <c r="K553" s="27">
        <f t="shared" si="17"/>
        <v>0</v>
      </c>
    </row>
    <row r="554" spans="1:11">
      <c r="A554" s="10">
        <v>44232</v>
      </c>
      <c r="B554" s="10">
        <v>44231</v>
      </c>
      <c r="C554" t="s">
        <v>31</v>
      </c>
      <c r="D554" t="s">
        <v>19813</v>
      </c>
      <c r="E554" t="s">
        <v>10075</v>
      </c>
      <c r="F554" s="1">
        <v>-1.7849999999999999</v>
      </c>
      <c r="I554" s="14">
        <f t="shared" si="16"/>
        <v>-2478889.743000011</v>
      </c>
      <c r="J554" s="26">
        <v>6.15</v>
      </c>
      <c r="K554" s="27">
        <f t="shared" si="17"/>
        <v>0</v>
      </c>
    </row>
    <row r="555" spans="1:11">
      <c r="A555" s="10">
        <v>44235</v>
      </c>
      <c r="B555" s="10">
        <v>44232</v>
      </c>
      <c r="C555" t="s">
        <v>19884</v>
      </c>
      <c r="D555" t="s">
        <v>19883</v>
      </c>
      <c r="E555" t="s">
        <v>410</v>
      </c>
      <c r="F555" s="1">
        <v>-870</v>
      </c>
      <c r="I555" s="13">
        <f t="shared" si="16"/>
        <v>-2479759.743000011</v>
      </c>
      <c r="K555" s="27">
        <f t="shared" si="17"/>
        <v>1</v>
      </c>
    </row>
    <row r="556" spans="1:11">
      <c r="A556" s="10">
        <v>44235</v>
      </c>
      <c r="B556" s="10">
        <v>44232</v>
      </c>
      <c r="C556" t="s">
        <v>19882</v>
      </c>
      <c r="D556" t="s">
        <v>19881</v>
      </c>
      <c r="E556" t="s">
        <v>11</v>
      </c>
      <c r="F556" s="1">
        <v>-9438.2960000000003</v>
      </c>
      <c r="I556" s="13">
        <f t="shared" si="16"/>
        <v>-2489198.039000011</v>
      </c>
      <c r="K556" s="27">
        <f t="shared" si="17"/>
        <v>0</v>
      </c>
    </row>
    <row r="557" spans="1:11">
      <c r="A557" s="10">
        <v>44235</v>
      </c>
      <c r="B557" s="10">
        <v>44232</v>
      </c>
      <c r="C557" t="s">
        <v>19880</v>
      </c>
      <c r="D557" t="s">
        <v>19879</v>
      </c>
      <c r="E557" t="s">
        <v>57</v>
      </c>
      <c r="F557" s="1">
        <v>-179489.22399999999</v>
      </c>
      <c r="I557" s="13">
        <f t="shared" si="16"/>
        <v>-2668687.263000011</v>
      </c>
      <c r="K557" s="27">
        <f t="shared" si="17"/>
        <v>0</v>
      </c>
    </row>
    <row r="558" spans="1:11">
      <c r="A558" s="10">
        <v>44235</v>
      </c>
      <c r="B558" s="10">
        <v>44232</v>
      </c>
      <c r="C558" t="s">
        <v>184</v>
      </c>
      <c r="E558" t="s">
        <v>11</v>
      </c>
      <c r="F558" s="1">
        <v>-10</v>
      </c>
      <c r="I558" s="13">
        <f t="shared" si="16"/>
        <v>-2668697.263000011</v>
      </c>
      <c r="K558" s="27">
        <f t="shared" si="17"/>
        <v>0</v>
      </c>
    </row>
    <row r="559" spans="1:11">
      <c r="A559" s="10">
        <v>44235</v>
      </c>
      <c r="B559" s="10">
        <v>44232</v>
      </c>
      <c r="C559" t="s">
        <v>7</v>
      </c>
      <c r="E559" t="s">
        <v>11</v>
      </c>
      <c r="F559" s="1">
        <v>-1.9</v>
      </c>
      <c r="I559" s="13">
        <f t="shared" si="16"/>
        <v>-2668699.1630000109</v>
      </c>
      <c r="K559" s="27">
        <f t="shared" si="17"/>
        <v>0</v>
      </c>
    </row>
    <row r="560" spans="1:11">
      <c r="A560" s="10">
        <v>44235</v>
      </c>
      <c r="B560" s="10">
        <v>44232</v>
      </c>
      <c r="C560" t="s">
        <v>19875</v>
      </c>
      <c r="D560" t="s">
        <v>19874</v>
      </c>
      <c r="E560" t="s">
        <v>16342</v>
      </c>
      <c r="F560" s="1">
        <v>-385.20800000000003</v>
      </c>
      <c r="I560" s="13">
        <f t="shared" si="16"/>
        <v>-2669084.371000011</v>
      </c>
      <c r="K560" s="27">
        <f t="shared" si="17"/>
        <v>0</v>
      </c>
    </row>
    <row r="561" spans="1:11">
      <c r="A561" s="10">
        <v>44235</v>
      </c>
      <c r="B561" s="10">
        <v>44232</v>
      </c>
      <c r="C561" t="s">
        <v>19873</v>
      </c>
      <c r="D561" t="s">
        <v>19872</v>
      </c>
      <c r="E561" t="s">
        <v>4029</v>
      </c>
      <c r="F561" s="1">
        <v>-3809.8429999999998</v>
      </c>
      <c r="I561" s="13">
        <f t="shared" ref="I561:I624" si="18">I560+F561+G561</f>
        <v>-2672894.2140000109</v>
      </c>
      <c r="K561" s="27">
        <f t="shared" si="17"/>
        <v>0</v>
      </c>
    </row>
    <row r="562" spans="1:11">
      <c r="A562" s="10">
        <v>44235</v>
      </c>
      <c r="B562" s="10">
        <v>44232</v>
      </c>
      <c r="C562" t="s">
        <v>19871</v>
      </c>
      <c r="D562" t="s">
        <v>19870</v>
      </c>
      <c r="E562" t="s">
        <v>5616</v>
      </c>
      <c r="F562" s="1">
        <v>-431.38</v>
      </c>
      <c r="I562" s="13">
        <f t="shared" si="18"/>
        <v>-2673325.5940000108</v>
      </c>
      <c r="K562" s="27">
        <f t="shared" si="17"/>
        <v>0</v>
      </c>
    </row>
    <row r="563" spans="1:11">
      <c r="A563" s="10">
        <v>44231</v>
      </c>
      <c r="B563" s="10">
        <v>44232</v>
      </c>
      <c r="C563" t="s">
        <v>19802</v>
      </c>
      <c r="D563" t="s">
        <v>1590</v>
      </c>
      <c r="E563" t="s">
        <v>11</v>
      </c>
      <c r="G563" s="1">
        <v>18000</v>
      </c>
      <c r="I563" s="13">
        <f t="shared" si="18"/>
        <v>-2655325.5940000108</v>
      </c>
      <c r="K563" s="27">
        <f t="shared" si="17"/>
        <v>0</v>
      </c>
    </row>
    <row r="564" spans="1:11">
      <c r="A564" s="10">
        <v>44231</v>
      </c>
      <c r="B564" s="10">
        <v>44232</v>
      </c>
      <c r="C564" t="s">
        <v>16558</v>
      </c>
      <c r="D564" t="s">
        <v>1920</v>
      </c>
      <c r="E564" t="s">
        <v>11</v>
      </c>
      <c r="G564" s="1">
        <v>38000</v>
      </c>
      <c r="I564" s="13">
        <f t="shared" si="18"/>
        <v>-2617325.5940000108</v>
      </c>
      <c r="K564" s="27">
        <f t="shared" si="17"/>
        <v>0</v>
      </c>
    </row>
    <row r="565" spans="1:11">
      <c r="A565" s="10">
        <v>44231</v>
      </c>
      <c r="B565" s="10">
        <v>44232</v>
      </c>
      <c r="C565" t="s">
        <v>16901</v>
      </c>
      <c r="D565" t="s">
        <v>2017</v>
      </c>
      <c r="E565" t="s">
        <v>11</v>
      </c>
      <c r="G565" s="1">
        <v>20000</v>
      </c>
      <c r="I565" s="13">
        <f t="shared" si="18"/>
        <v>-2597325.5940000108</v>
      </c>
      <c r="K565" s="27">
        <f t="shared" si="17"/>
        <v>0</v>
      </c>
    </row>
    <row r="566" spans="1:11">
      <c r="A566" s="10">
        <v>44231</v>
      </c>
      <c r="B566" s="10">
        <v>44232</v>
      </c>
      <c r="C566" t="s">
        <v>6612</v>
      </c>
      <c r="D566" t="s">
        <v>2597</v>
      </c>
      <c r="E566" t="s">
        <v>11</v>
      </c>
      <c r="G566" s="1">
        <v>14500</v>
      </c>
      <c r="I566" s="13">
        <f t="shared" si="18"/>
        <v>-2582825.5940000108</v>
      </c>
      <c r="K566" s="27">
        <f t="shared" si="17"/>
        <v>0</v>
      </c>
    </row>
    <row r="567" spans="1:11">
      <c r="A567" s="10">
        <v>44231</v>
      </c>
      <c r="B567" s="10">
        <v>44232</v>
      </c>
      <c r="C567" t="s">
        <v>19795</v>
      </c>
      <c r="D567" t="s">
        <v>19794</v>
      </c>
      <c r="E567" t="s">
        <v>11</v>
      </c>
      <c r="G567" s="1">
        <v>500000</v>
      </c>
      <c r="I567" s="13">
        <f t="shared" si="18"/>
        <v>-2082825.5940000108</v>
      </c>
      <c r="K567" s="27">
        <f t="shared" si="17"/>
        <v>0</v>
      </c>
    </row>
    <row r="568" spans="1:11">
      <c r="A568" s="10">
        <v>44231</v>
      </c>
      <c r="B568" s="10">
        <v>44232</v>
      </c>
      <c r="C568" t="s">
        <v>16723</v>
      </c>
      <c r="D568" t="s">
        <v>1915</v>
      </c>
      <c r="E568" t="s">
        <v>11</v>
      </c>
      <c r="G568" s="1">
        <v>25000</v>
      </c>
      <c r="I568" s="13">
        <f t="shared" si="18"/>
        <v>-2057825.5940000108</v>
      </c>
      <c r="K568" s="27">
        <f t="shared" si="17"/>
        <v>0</v>
      </c>
    </row>
    <row r="569" spans="1:11">
      <c r="A569" s="10">
        <v>44229</v>
      </c>
      <c r="B569" s="10">
        <v>44232</v>
      </c>
      <c r="C569" t="s">
        <v>14220</v>
      </c>
      <c r="E569" t="s">
        <v>11</v>
      </c>
      <c r="F569" s="1">
        <v>-20</v>
      </c>
      <c r="I569" s="13">
        <f t="shared" si="18"/>
        <v>-2057845.5940000108</v>
      </c>
      <c r="K569" s="27">
        <f t="shared" si="17"/>
        <v>0</v>
      </c>
    </row>
    <row r="570" spans="1:11">
      <c r="A570" s="10">
        <v>44229</v>
      </c>
      <c r="B570" s="10">
        <v>44232</v>
      </c>
      <c r="C570" t="s">
        <v>7</v>
      </c>
      <c r="E570" t="s">
        <v>11</v>
      </c>
      <c r="F570" s="1">
        <v>-3.8</v>
      </c>
      <c r="I570" s="14">
        <f t="shared" si="18"/>
        <v>-2057849.3940000108</v>
      </c>
      <c r="J570" s="26">
        <v>6.15</v>
      </c>
      <c r="K570" s="27">
        <f t="shared" si="17"/>
        <v>0</v>
      </c>
    </row>
    <row r="571" spans="1:11">
      <c r="A571" s="10">
        <v>44237</v>
      </c>
      <c r="B571" s="10">
        <v>44235</v>
      </c>
      <c r="C571" t="s">
        <v>7</v>
      </c>
      <c r="D571" t="s">
        <v>19929</v>
      </c>
      <c r="E571" t="s">
        <v>19876</v>
      </c>
      <c r="F571" s="1">
        <v>-1.9</v>
      </c>
      <c r="I571" s="13">
        <f t="shared" si="18"/>
        <v>-2057851.2940000107</v>
      </c>
      <c r="K571" s="27">
        <f t="shared" si="17"/>
        <v>3</v>
      </c>
    </row>
    <row r="572" spans="1:11">
      <c r="A572" s="10">
        <v>44237</v>
      </c>
      <c r="B572" s="10">
        <v>44235</v>
      </c>
      <c r="C572" t="s">
        <v>60</v>
      </c>
      <c r="D572" t="s">
        <v>19922</v>
      </c>
      <c r="E572" t="s">
        <v>19876</v>
      </c>
      <c r="F572" s="1">
        <v>-10</v>
      </c>
      <c r="I572" s="13">
        <f t="shared" si="18"/>
        <v>-2057861.2940000107</v>
      </c>
      <c r="K572" s="27">
        <f t="shared" si="17"/>
        <v>0</v>
      </c>
    </row>
    <row r="573" spans="1:11">
      <c r="A573" s="10">
        <v>44236</v>
      </c>
      <c r="B573" s="10">
        <v>44235</v>
      </c>
      <c r="C573" t="s">
        <v>19906</v>
      </c>
      <c r="D573" t="s">
        <v>19905</v>
      </c>
      <c r="E573" t="s">
        <v>6155</v>
      </c>
      <c r="F573" s="1">
        <v>-3342.5990000000002</v>
      </c>
      <c r="I573" s="13">
        <f t="shared" si="18"/>
        <v>-2061203.8930000106</v>
      </c>
      <c r="K573" s="27">
        <f t="shared" si="17"/>
        <v>0</v>
      </c>
    </row>
    <row r="574" spans="1:11">
      <c r="A574" s="10">
        <v>44236</v>
      </c>
      <c r="B574" s="10">
        <v>44235</v>
      </c>
      <c r="C574" t="s">
        <v>19904</v>
      </c>
      <c r="D574" t="s">
        <v>19903</v>
      </c>
      <c r="E574" t="s">
        <v>10755</v>
      </c>
      <c r="F574" s="1">
        <v>-988.36900000000003</v>
      </c>
      <c r="I574" s="13">
        <f t="shared" si="18"/>
        <v>-2062192.2620000106</v>
      </c>
      <c r="K574" s="27">
        <f t="shared" si="17"/>
        <v>0</v>
      </c>
    </row>
    <row r="575" spans="1:11">
      <c r="A575" s="10">
        <v>44236</v>
      </c>
      <c r="B575" s="10">
        <v>44235</v>
      </c>
      <c r="C575" t="s">
        <v>452</v>
      </c>
      <c r="D575" t="s">
        <v>1966</v>
      </c>
      <c r="E575" t="s">
        <v>11</v>
      </c>
      <c r="F575" s="1">
        <v>-0.59499999999999997</v>
      </c>
      <c r="I575" s="13">
        <f t="shared" si="18"/>
        <v>-2062192.8570000106</v>
      </c>
      <c r="K575" s="27">
        <f t="shared" si="17"/>
        <v>0</v>
      </c>
    </row>
    <row r="576" spans="1:11">
      <c r="A576" s="10">
        <v>44236</v>
      </c>
      <c r="B576" s="10">
        <v>44235</v>
      </c>
      <c r="C576" t="s">
        <v>19902</v>
      </c>
      <c r="D576" t="s">
        <v>14288</v>
      </c>
      <c r="E576" t="s">
        <v>3473</v>
      </c>
      <c r="F576" s="1">
        <v>-1222.154</v>
      </c>
      <c r="I576" s="13">
        <f t="shared" si="18"/>
        <v>-2063415.0110000107</v>
      </c>
      <c r="K576" s="27">
        <f t="shared" si="17"/>
        <v>0</v>
      </c>
    </row>
    <row r="577" spans="1:11">
      <c r="A577" s="10">
        <v>44236</v>
      </c>
      <c r="B577" s="10">
        <v>44235</v>
      </c>
      <c r="C577" t="s">
        <v>452</v>
      </c>
      <c r="D577" t="s">
        <v>1615</v>
      </c>
      <c r="E577" t="s">
        <v>11</v>
      </c>
      <c r="F577" s="1">
        <v>-0.59499999999999997</v>
      </c>
      <c r="I577" s="13">
        <f t="shared" si="18"/>
        <v>-2063415.6060000106</v>
      </c>
      <c r="K577" s="27">
        <f t="shared" si="17"/>
        <v>0</v>
      </c>
    </row>
    <row r="578" spans="1:11">
      <c r="A578" s="10">
        <v>44236</v>
      </c>
      <c r="B578" s="10">
        <v>44235</v>
      </c>
      <c r="C578" t="s">
        <v>19900</v>
      </c>
      <c r="D578" t="s">
        <v>19899</v>
      </c>
      <c r="E578" t="s">
        <v>181</v>
      </c>
      <c r="F578" s="1">
        <v>-85.685000000000002</v>
      </c>
      <c r="I578" s="13">
        <f t="shared" si="18"/>
        <v>-2063501.2910000107</v>
      </c>
      <c r="K578" s="27">
        <f t="shared" si="17"/>
        <v>0</v>
      </c>
    </row>
    <row r="579" spans="1:11">
      <c r="A579" s="10">
        <v>44236</v>
      </c>
      <c r="B579" s="10">
        <v>44235</v>
      </c>
      <c r="C579" t="s">
        <v>19898</v>
      </c>
      <c r="D579" t="s">
        <v>19897</v>
      </c>
      <c r="E579" t="s">
        <v>3567</v>
      </c>
      <c r="F579" s="1">
        <v>-9607.2620000000006</v>
      </c>
      <c r="I579" s="13">
        <f t="shared" si="18"/>
        <v>-2073108.5530000108</v>
      </c>
      <c r="K579" s="27">
        <f t="shared" si="17"/>
        <v>0</v>
      </c>
    </row>
    <row r="580" spans="1:11">
      <c r="A580" s="10">
        <v>44236</v>
      </c>
      <c r="B580" s="10">
        <v>44235</v>
      </c>
      <c r="C580" t="s">
        <v>452</v>
      </c>
      <c r="D580" t="s">
        <v>2040</v>
      </c>
      <c r="E580" t="s">
        <v>11</v>
      </c>
      <c r="F580" s="1">
        <v>-0.59499999999999997</v>
      </c>
      <c r="I580" s="13">
        <f t="shared" si="18"/>
        <v>-2073109.1480000108</v>
      </c>
      <c r="K580" s="27">
        <f t="shared" ref="K580:K643" si="19">+B580-B579</f>
        <v>0</v>
      </c>
    </row>
    <row r="581" spans="1:11">
      <c r="A581" s="10">
        <v>44236</v>
      </c>
      <c r="B581" s="10">
        <v>44235</v>
      </c>
      <c r="C581" t="s">
        <v>19894</v>
      </c>
      <c r="D581" t="s">
        <v>13652</v>
      </c>
      <c r="E581" t="s">
        <v>12297</v>
      </c>
      <c r="F581" s="1">
        <v>-1902.8340000000001</v>
      </c>
      <c r="I581" s="13">
        <f t="shared" si="18"/>
        <v>-2075011.9820000108</v>
      </c>
      <c r="K581" s="27">
        <f t="shared" si="19"/>
        <v>0</v>
      </c>
    </row>
    <row r="582" spans="1:11">
      <c r="A582" s="10">
        <v>44236</v>
      </c>
      <c r="B582" s="10">
        <v>44235</v>
      </c>
      <c r="C582" t="s">
        <v>19893</v>
      </c>
      <c r="D582" t="s">
        <v>19892</v>
      </c>
      <c r="E582" t="s">
        <v>237</v>
      </c>
      <c r="F582" s="1">
        <v>-154531.38200000001</v>
      </c>
      <c r="I582" s="13">
        <f t="shared" si="18"/>
        <v>-2229543.3640000108</v>
      </c>
      <c r="K582" s="27">
        <f t="shared" si="19"/>
        <v>0</v>
      </c>
    </row>
    <row r="583" spans="1:11">
      <c r="A583" s="10">
        <v>44236</v>
      </c>
      <c r="B583" s="10">
        <v>44235</v>
      </c>
      <c r="C583" t="s">
        <v>452</v>
      </c>
      <c r="D583" t="s">
        <v>2022</v>
      </c>
      <c r="E583" t="s">
        <v>11</v>
      </c>
      <c r="F583" s="1">
        <v>-0.59499999999999997</v>
      </c>
      <c r="I583" s="13">
        <f t="shared" si="18"/>
        <v>-2229543.959000011</v>
      </c>
      <c r="K583" s="27">
        <f t="shared" si="19"/>
        <v>0</v>
      </c>
    </row>
    <row r="584" spans="1:11">
      <c r="A584" s="10">
        <v>44236</v>
      </c>
      <c r="B584" s="10">
        <v>44235</v>
      </c>
      <c r="C584" t="s">
        <v>19891</v>
      </c>
      <c r="D584" t="s">
        <v>19890</v>
      </c>
      <c r="E584" t="s">
        <v>3693</v>
      </c>
      <c r="F584" s="1">
        <v>-988.9</v>
      </c>
      <c r="I584" s="13">
        <f t="shared" si="18"/>
        <v>-2230532.8590000109</v>
      </c>
      <c r="K584" s="27">
        <f t="shared" si="19"/>
        <v>0</v>
      </c>
    </row>
    <row r="585" spans="1:11">
      <c r="A585" s="10">
        <v>44236</v>
      </c>
      <c r="B585" s="10">
        <v>44235</v>
      </c>
      <c r="C585" t="s">
        <v>452</v>
      </c>
      <c r="D585" t="s">
        <v>2582</v>
      </c>
      <c r="E585" t="s">
        <v>11</v>
      </c>
      <c r="F585" s="1">
        <v>-0.59499999999999997</v>
      </c>
      <c r="I585" s="13">
        <f t="shared" si="18"/>
        <v>-2230533.4540000111</v>
      </c>
      <c r="K585" s="27">
        <f t="shared" si="19"/>
        <v>0</v>
      </c>
    </row>
    <row r="586" spans="1:11">
      <c r="A586" s="10">
        <v>44236</v>
      </c>
      <c r="B586" s="10">
        <v>44235</v>
      </c>
      <c r="C586" t="s">
        <v>19889</v>
      </c>
      <c r="D586" t="s">
        <v>19888</v>
      </c>
      <c r="E586" t="s">
        <v>15833</v>
      </c>
      <c r="F586" s="1">
        <v>-480</v>
      </c>
      <c r="I586" s="13">
        <f t="shared" si="18"/>
        <v>-2231013.4540000111</v>
      </c>
      <c r="K586" s="27">
        <f t="shared" si="19"/>
        <v>0</v>
      </c>
    </row>
    <row r="587" spans="1:11">
      <c r="A587" s="10">
        <v>44236</v>
      </c>
      <c r="B587" s="10">
        <v>44235</v>
      </c>
      <c r="C587" t="s">
        <v>184</v>
      </c>
      <c r="E587" t="s">
        <v>11</v>
      </c>
      <c r="F587" s="1">
        <v>-10</v>
      </c>
      <c r="I587" s="13">
        <f t="shared" si="18"/>
        <v>-2231023.4540000111</v>
      </c>
      <c r="K587" s="27">
        <f t="shared" si="19"/>
        <v>0</v>
      </c>
    </row>
    <row r="588" spans="1:11">
      <c r="A588" s="10">
        <v>44236</v>
      </c>
      <c r="B588" s="10">
        <v>44235</v>
      </c>
      <c r="C588" t="s">
        <v>7</v>
      </c>
      <c r="E588" t="s">
        <v>11</v>
      </c>
      <c r="F588" s="1">
        <v>-1.9</v>
      </c>
      <c r="I588" s="13">
        <f t="shared" si="18"/>
        <v>-2231025.354000011</v>
      </c>
      <c r="K588" s="27">
        <f t="shared" si="19"/>
        <v>0</v>
      </c>
    </row>
    <row r="589" spans="1:11">
      <c r="A589" s="10">
        <v>44236</v>
      </c>
      <c r="B589" s="10">
        <v>44235</v>
      </c>
      <c r="C589" t="s">
        <v>12249</v>
      </c>
      <c r="D589" t="s">
        <v>19887</v>
      </c>
      <c r="E589" t="s">
        <v>11</v>
      </c>
      <c r="F589" s="1">
        <v>-0.59499999999999997</v>
      </c>
      <c r="I589" s="14">
        <f t="shared" si="18"/>
        <v>-2231025.9490000112</v>
      </c>
      <c r="J589" s="26">
        <v>6.15</v>
      </c>
      <c r="K589" s="27">
        <f t="shared" si="19"/>
        <v>0</v>
      </c>
    </row>
    <row r="590" spans="1:11">
      <c r="A590" s="10">
        <v>44239</v>
      </c>
      <c r="B590" s="10">
        <v>44236</v>
      </c>
      <c r="C590" t="s">
        <v>857</v>
      </c>
      <c r="D590" t="s">
        <v>19984</v>
      </c>
      <c r="E590" t="s">
        <v>19983</v>
      </c>
      <c r="F590" s="1">
        <v>-28</v>
      </c>
      <c r="I590" s="13">
        <f t="shared" si="18"/>
        <v>-2231053.9490000112</v>
      </c>
      <c r="K590" s="27">
        <f t="shared" si="19"/>
        <v>1</v>
      </c>
    </row>
    <row r="591" spans="1:11">
      <c r="A591" s="10">
        <v>44237</v>
      </c>
      <c r="B591" s="10">
        <v>44236</v>
      </c>
      <c r="C591" t="s">
        <v>184</v>
      </c>
      <c r="E591" t="s">
        <v>11</v>
      </c>
      <c r="F591" s="1">
        <v>-10</v>
      </c>
      <c r="I591" s="13">
        <f t="shared" si="18"/>
        <v>-2231063.9490000112</v>
      </c>
      <c r="K591" s="27">
        <f t="shared" si="19"/>
        <v>0</v>
      </c>
    </row>
    <row r="592" spans="1:11">
      <c r="A592" s="10">
        <v>44237</v>
      </c>
      <c r="B592" s="10">
        <v>44236</v>
      </c>
      <c r="C592" t="s">
        <v>31</v>
      </c>
      <c r="D592" t="s">
        <v>19908</v>
      </c>
      <c r="E592" t="s">
        <v>8828</v>
      </c>
      <c r="F592" s="1">
        <v>-1.7849999999999999</v>
      </c>
      <c r="I592" s="13">
        <f t="shared" si="18"/>
        <v>-2231065.7340000113</v>
      </c>
      <c r="K592" s="27">
        <f t="shared" si="19"/>
        <v>0</v>
      </c>
    </row>
    <row r="593" spans="1:11">
      <c r="A593" s="10">
        <v>44237</v>
      </c>
      <c r="B593" s="10">
        <v>44236</v>
      </c>
      <c r="C593" t="s">
        <v>184</v>
      </c>
      <c r="E593" t="s">
        <v>11</v>
      </c>
      <c r="F593" s="1">
        <v>-10</v>
      </c>
      <c r="I593" s="13">
        <f t="shared" si="18"/>
        <v>-2231075.7340000113</v>
      </c>
      <c r="K593" s="27">
        <f t="shared" si="19"/>
        <v>0</v>
      </c>
    </row>
    <row r="594" spans="1:11">
      <c r="A594" s="10">
        <v>44237</v>
      </c>
      <c r="B594" s="10">
        <v>44236</v>
      </c>
      <c r="C594" t="s">
        <v>7</v>
      </c>
      <c r="E594" t="s">
        <v>11</v>
      </c>
      <c r="F594" s="1">
        <v>-1.9</v>
      </c>
      <c r="I594" s="13">
        <f t="shared" si="18"/>
        <v>-2231077.6340000113</v>
      </c>
      <c r="K594" s="27">
        <f t="shared" si="19"/>
        <v>0</v>
      </c>
    </row>
    <row r="595" spans="1:11">
      <c r="A595" s="10">
        <v>44237</v>
      </c>
      <c r="B595" s="10">
        <v>44236</v>
      </c>
      <c r="C595" t="s">
        <v>19946</v>
      </c>
      <c r="D595" t="s">
        <v>19945</v>
      </c>
      <c r="E595" t="s">
        <v>142</v>
      </c>
      <c r="F595" s="1">
        <v>-170.1</v>
      </c>
      <c r="I595" s="13">
        <f t="shared" si="18"/>
        <v>-2231247.7340000113</v>
      </c>
      <c r="K595" s="27">
        <f t="shared" si="19"/>
        <v>0</v>
      </c>
    </row>
    <row r="596" spans="1:11">
      <c r="A596" s="10">
        <v>44237</v>
      </c>
      <c r="B596" s="10">
        <v>44236</v>
      </c>
      <c r="C596" t="s">
        <v>19944</v>
      </c>
      <c r="D596" t="s">
        <v>19943</v>
      </c>
      <c r="E596" t="s">
        <v>198</v>
      </c>
      <c r="F596" s="1">
        <v>-50</v>
      </c>
      <c r="I596" s="13">
        <f t="shared" si="18"/>
        <v>-2231297.7340000113</v>
      </c>
      <c r="K596" s="27">
        <f t="shared" si="19"/>
        <v>0</v>
      </c>
    </row>
    <row r="597" spans="1:11">
      <c r="A597" s="10">
        <v>44237</v>
      </c>
      <c r="B597" s="10">
        <v>44236</v>
      </c>
      <c r="C597" t="s">
        <v>19942</v>
      </c>
      <c r="D597" t="s">
        <v>19941</v>
      </c>
      <c r="E597" t="s">
        <v>30</v>
      </c>
      <c r="F597" s="1">
        <v>-1640.1189999999999</v>
      </c>
      <c r="I597" s="13">
        <f t="shared" si="18"/>
        <v>-2232937.8530000113</v>
      </c>
      <c r="K597" s="27">
        <f t="shared" si="19"/>
        <v>0</v>
      </c>
    </row>
    <row r="598" spans="1:11">
      <c r="A598" s="10">
        <v>44237</v>
      </c>
      <c r="B598" s="10">
        <v>44236</v>
      </c>
      <c r="C598" t="s">
        <v>31</v>
      </c>
      <c r="D598" t="s">
        <v>19941</v>
      </c>
      <c r="E598" t="s">
        <v>30</v>
      </c>
      <c r="F598" s="1">
        <v>-1.7849999999999999</v>
      </c>
      <c r="I598" s="13">
        <f t="shared" si="18"/>
        <v>-2232939.6380000114</v>
      </c>
      <c r="K598" s="27">
        <f t="shared" si="19"/>
        <v>0</v>
      </c>
    </row>
    <row r="599" spans="1:11">
      <c r="A599" s="10">
        <v>44237</v>
      </c>
      <c r="B599" s="10">
        <v>44236</v>
      </c>
      <c r="C599" t="s">
        <v>19940</v>
      </c>
      <c r="D599" t="s">
        <v>19939</v>
      </c>
      <c r="E599" t="s">
        <v>470</v>
      </c>
      <c r="F599" s="1">
        <v>-1059.894</v>
      </c>
      <c r="I599" s="13">
        <f t="shared" si="18"/>
        <v>-2233999.5320000113</v>
      </c>
      <c r="K599" s="27">
        <f t="shared" si="19"/>
        <v>0</v>
      </c>
    </row>
    <row r="600" spans="1:11">
      <c r="A600" s="10">
        <v>44237</v>
      </c>
      <c r="B600" s="10">
        <v>44236</v>
      </c>
      <c r="C600" t="s">
        <v>19938</v>
      </c>
      <c r="D600" t="s">
        <v>19937</v>
      </c>
      <c r="E600" t="s">
        <v>198</v>
      </c>
      <c r="F600" s="1">
        <v>-50</v>
      </c>
      <c r="I600" s="13">
        <f t="shared" si="18"/>
        <v>-2234049.5320000113</v>
      </c>
      <c r="K600" s="27">
        <f t="shared" si="19"/>
        <v>0</v>
      </c>
    </row>
    <row r="601" spans="1:11">
      <c r="A601" s="10">
        <v>44237</v>
      </c>
      <c r="B601" s="10">
        <v>44236</v>
      </c>
      <c r="C601" t="s">
        <v>19936</v>
      </c>
      <c r="D601" t="s">
        <v>19935</v>
      </c>
      <c r="E601" t="s">
        <v>488</v>
      </c>
      <c r="F601" s="1">
        <v>-1011.145</v>
      </c>
      <c r="I601" s="13">
        <f t="shared" si="18"/>
        <v>-2235060.6770000113</v>
      </c>
      <c r="K601" s="27">
        <f t="shared" si="19"/>
        <v>0</v>
      </c>
    </row>
    <row r="602" spans="1:11">
      <c r="A602" s="10">
        <v>44237</v>
      </c>
      <c r="B602" s="10">
        <v>44236</v>
      </c>
      <c r="C602" t="s">
        <v>19934</v>
      </c>
      <c r="D602" t="s">
        <v>19933</v>
      </c>
      <c r="E602" t="s">
        <v>6508</v>
      </c>
      <c r="F602" s="1">
        <v>-30431.927</v>
      </c>
      <c r="I602" s="13">
        <f t="shared" si="18"/>
        <v>-2265492.6040000115</v>
      </c>
      <c r="K602" s="27">
        <f t="shared" si="19"/>
        <v>0</v>
      </c>
    </row>
    <row r="603" spans="1:11">
      <c r="A603" s="10">
        <v>44237</v>
      </c>
      <c r="B603" s="10">
        <v>44236</v>
      </c>
      <c r="C603" t="s">
        <v>31</v>
      </c>
      <c r="D603" t="s">
        <v>19933</v>
      </c>
      <c r="E603" t="s">
        <v>6508</v>
      </c>
      <c r="F603" s="1">
        <v>-1.7849999999999999</v>
      </c>
      <c r="I603" s="13">
        <f t="shared" si="18"/>
        <v>-2265494.3890000116</v>
      </c>
      <c r="K603" s="27">
        <f t="shared" si="19"/>
        <v>0</v>
      </c>
    </row>
    <row r="604" spans="1:11">
      <c r="A604" s="10">
        <v>44237</v>
      </c>
      <c r="B604" s="10">
        <v>44236</v>
      </c>
      <c r="C604" t="s">
        <v>19932</v>
      </c>
      <c r="D604" t="s">
        <v>19931</v>
      </c>
      <c r="E604" t="s">
        <v>19930</v>
      </c>
      <c r="F604" s="1">
        <v>-155.30000000000001</v>
      </c>
      <c r="I604" s="13">
        <f t="shared" si="18"/>
        <v>-2265649.6890000114</v>
      </c>
      <c r="K604" s="27">
        <f t="shared" si="19"/>
        <v>0</v>
      </c>
    </row>
    <row r="605" spans="1:11">
      <c r="A605" s="10">
        <v>44237</v>
      </c>
      <c r="B605" s="10">
        <v>44236</v>
      </c>
      <c r="C605" t="s">
        <v>19928</v>
      </c>
      <c r="D605" t="s">
        <v>19927</v>
      </c>
      <c r="E605" t="s">
        <v>15566</v>
      </c>
      <c r="F605" s="1">
        <v>-376.3</v>
      </c>
      <c r="I605" s="13">
        <f t="shared" si="18"/>
        <v>-2266025.9890000112</v>
      </c>
      <c r="K605" s="27">
        <f t="shared" si="19"/>
        <v>0</v>
      </c>
    </row>
    <row r="606" spans="1:11">
      <c r="A606" s="10">
        <v>44237</v>
      </c>
      <c r="B606" s="10">
        <v>44236</v>
      </c>
      <c r="C606" t="s">
        <v>19926</v>
      </c>
      <c r="D606" t="s">
        <v>19925</v>
      </c>
      <c r="E606" t="s">
        <v>541</v>
      </c>
      <c r="F606" s="1">
        <v>-14941.05</v>
      </c>
      <c r="I606" s="13">
        <f t="shared" si="18"/>
        <v>-2280967.039000011</v>
      </c>
      <c r="K606" s="27">
        <f t="shared" si="19"/>
        <v>0</v>
      </c>
    </row>
    <row r="607" spans="1:11">
      <c r="A607" s="10">
        <v>44237</v>
      </c>
      <c r="B607" s="10">
        <v>44236</v>
      </c>
      <c r="C607" t="s">
        <v>31</v>
      </c>
      <c r="D607" t="s">
        <v>19925</v>
      </c>
      <c r="E607" t="s">
        <v>541</v>
      </c>
      <c r="F607" s="1">
        <v>-1.7849999999999999</v>
      </c>
      <c r="I607" s="13">
        <f t="shared" si="18"/>
        <v>-2280968.8240000112</v>
      </c>
      <c r="K607" s="27">
        <f t="shared" si="19"/>
        <v>0</v>
      </c>
    </row>
    <row r="608" spans="1:11">
      <c r="A608" s="10">
        <v>44237</v>
      </c>
      <c r="B608" s="10">
        <v>44236</v>
      </c>
      <c r="C608" t="s">
        <v>19924</v>
      </c>
      <c r="D608" t="s">
        <v>19923</v>
      </c>
      <c r="E608" t="s">
        <v>240</v>
      </c>
      <c r="F608" s="1">
        <v>-536.39300000000003</v>
      </c>
      <c r="I608" s="13">
        <f t="shared" si="18"/>
        <v>-2281505.2170000114</v>
      </c>
      <c r="K608" s="27">
        <f t="shared" si="19"/>
        <v>0</v>
      </c>
    </row>
    <row r="609" spans="1:11">
      <c r="A609" s="10">
        <v>44237</v>
      </c>
      <c r="B609" s="10">
        <v>44236</v>
      </c>
      <c r="C609" t="s">
        <v>31</v>
      </c>
      <c r="D609" t="s">
        <v>19923</v>
      </c>
      <c r="E609" t="s">
        <v>240</v>
      </c>
      <c r="F609" s="1">
        <v>-1.7849999999999999</v>
      </c>
      <c r="I609" s="13">
        <f t="shared" si="18"/>
        <v>-2281507.0020000115</v>
      </c>
      <c r="K609" s="27">
        <f t="shared" si="19"/>
        <v>0</v>
      </c>
    </row>
    <row r="610" spans="1:11">
      <c r="A610" s="10">
        <v>44237</v>
      </c>
      <c r="B610" s="10">
        <v>44236</v>
      </c>
      <c r="C610" t="s">
        <v>19921</v>
      </c>
      <c r="D610" t="s">
        <v>19920</v>
      </c>
      <c r="E610" t="s">
        <v>19919</v>
      </c>
      <c r="F610" s="1">
        <v>-1107.6400000000001</v>
      </c>
      <c r="I610" s="13">
        <f t="shared" si="18"/>
        <v>-2282614.6420000116</v>
      </c>
      <c r="K610" s="27">
        <f t="shared" si="19"/>
        <v>0</v>
      </c>
    </row>
    <row r="611" spans="1:11">
      <c r="A611" s="10">
        <v>44237</v>
      </c>
      <c r="B611" s="10">
        <v>44236</v>
      </c>
      <c r="C611" t="s">
        <v>31</v>
      </c>
      <c r="D611" t="s">
        <v>19920</v>
      </c>
      <c r="E611" t="s">
        <v>19919</v>
      </c>
      <c r="F611" s="1">
        <v>-1.7849999999999999</v>
      </c>
      <c r="I611" s="13">
        <f t="shared" si="18"/>
        <v>-2282616.4270000118</v>
      </c>
      <c r="K611" s="27">
        <f t="shared" si="19"/>
        <v>0</v>
      </c>
    </row>
    <row r="612" spans="1:11">
      <c r="A612" s="10">
        <v>44237</v>
      </c>
      <c r="B612" s="10">
        <v>44236</v>
      </c>
      <c r="C612" t="s">
        <v>19918</v>
      </c>
      <c r="D612" t="s">
        <v>19917</v>
      </c>
      <c r="E612" t="s">
        <v>19916</v>
      </c>
      <c r="F612" s="1">
        <v>-6056.8050000000003</v>
      </c>
      <c r="I612" s="13">
        <f t="shared" si="18"/>
        <v>-2288673.232000012</v>
      </c>
      <c r="K612" s="27">
        <f t="shared" si="19"/>
        <v>0</v>
      </c>
    </row>
    <row r="613" spans="1:11">
      <c r="A613" s="10">
        <v>44237</v>
      </c>
      <c r="B613" s="10">
        <v>44236</v>
      </c>
      <c r="C613" t="s">
        <v>31</v>
      </c>
      <c r="D613" t="s">
        <v>19917</v>
      </c>
      <c r="E613" t="s">
        <v>19916</v>
      </c>
      <c r="F613" s="1">
        <v>-1.7849999999999999</v>
      </c>
      <c r="I613" s="13">
        <f t="shared" si="18"/>
        <v>-2288675.0170000121</v>
      </c>
      <c r="K613" s="27">
        <f t="shared" si="19"/>
        <v>0</v>
      </c>
    </row>
    <row r="614" spans="1:11">
      <c r="A614" s="10">
        <v>44237</v>
      </c>
      <c r="B614" s="10">
        <v>44236</v>
      </c>
      <c r="C614" t="s">
        <v>19915</v>
      </c>
      <c r="D614" t="s">
        <v>19914</v>
      </c>
      <c r="E614" t="s">
        <v>7722</v>
      </c>
      <c r="F614" s="1">
        <v>-692.81399999999996</v>
      </c>
      <c r="I614" s="13">
        <f t="shared" si="18"/>
        <v>-2289367.8310000119</v>
      </c>
      <c r="K614" s="27">
        <f t="shared" si="19"/>
        <v>0</v>
      </c>
    </row>
    <row r="615" spans="1:11">
      <c r="A615" s="10">
        <v>44237</v>
      </c>
      <c r="B615" s="10">
        <v>44236</v>
      </c>
      <c r="C615" t="s">
        <v>31</v>
      </c>
      <c r="D615" t="s">
        <v>19914</v>
      </c>
      <c r="E615" t="s">
        <v>7722</v>
      </c>
      <c r="F615" s="1">
        <v>-1.7849999999999999</v>
      </c>
      <c r="I615" s="13">
        <f t="shared" si="18"/>
        <v>-2289369.616000012</v>
      </c>
      <c r="K615" s="27">
        <f t="shared" si="19"/>
        <v>0</v>
      </c>
    </row>
    <row r="616" spans="1:11">
      <c r="A616" s="10">
        <v>44237</v>
      </c>
      <c r="B616" s="10">
        <v>44236</v>
      </c>
      <c r="C616" t="s">
        <v>19913</v>
      </c>
      <c r="D616" t="s">
        <v>19912</v>
      </c>
      <c r="E616" t="s">
        <v>595</v>
      </c>
      <c r="F616" s="1">
        <v>-1688.4870000000001</v>
      </c>
      <c r="I616" s="13">
        <f t="shared" si="18"/>
        <v>-2291058.1030000122</v>
      </c>
      <c r="K616" s="27">
        <f t="shared" si="19"/>
        <v>0</v>
      </c>
    </row>
    <row r="617" spans="1:11">
      <c r="A617" s="10">
        <v>44237</v>
      </c>
      <c r="B617" s="10">
        <v>44236</v>
      </c>
      <c r="C617" t="s">
        <v>31</v>
      </c>
      <c r="D617" t="s">
        <v>19912</v>
      </c>
      <c r="E617" t="s">
        <v>595</v>
      </c>
      <c r="F617" s="1">
        <v>-1.7849999999999999</v>
      </c>
      <c r="I617" s="13">
        <f t="shared" si="18"/>
        <v>-2291059.8880000124</v>
      </c>
      <c r="K617" s="27">
        <f t="shared" si="19"/>
        <v>0</v>
      </c>
    </row>
    <row r="618" spans="1:11">
      <c r="A618" s="10">
        <v>44237</v>
      </c>
      <c r="B618" s="10">
        <v>44236</v>
      </c>
      <c r="C618" t="s">
        <v>19911</v>
      </c>
      <c r="D618" t="s">
        <v>19910</v>
      </c>
      <c r="E618" t="s">
        <v>8015</v>
      </c>
      <c r="F618" s="1">
        <v>-2119.2530000000002</v>
      </c>
      <c r="I618" s="13">
        <f t="shared" si="18"/>
        <v>-2293179.1410000124</v>
      </c>
      <c r="K618" s="27">
        <f t="shared" si="19"/>
        <v>0</v>
      </c>
    </row>
    <row r="619" spans="1:11">
      <c r="A619" s="10">
        <v>44237</v>
      </c>
      <c r="B619" s="10">
        <v>44236</v>
      </c>
      <c r="C619" t="s">
        <v>31</v>
      </c>
      <c r="D619" t="s">
        <v>19910</v>
      </c>
      <c r="E619" t="s">
        <v>8015</v>
      </c>
      <c r="F619" s="1">
        <v>-1.7849999999999999</v>
      </c>
      <c r="I619" s="13">
        <f t="shared" si="18"/>
        <v>-2293180.9260000126</v>
      </c>
      <c r="K619" s="27">
        <f t="shared" si="19"/>
        <v>0</v>
      </c>
    </row>
    <row r="620" spans="1:11">
      <c r="A620" s="10">
        <v>44237</v>
      </c>
      <c r="B620" s="10">
        <v>44236</v>
      </c>
      <c r="C620" t="s">
        <v>19909</v>
      </c>
      <c r="D620" t="s">
        <v>19908</v>
      </c>
      <c r="E620" t="s">
        <v>8828</v>
      </c>
      <c r="F620" s="1">
        <v>-1773.7260000000001</v>
      </c>
      <c r="I620" s="13">
        <f t="shared" si="18"/>
        <v>-2294954.6520000123</v>
      </c>
      <c r="K620" s="27">
        <f t="shared" si="19"/>
        <v>0</v>
      </c>
    </row>
    <row r="621" spans="1:11">
      <c r="A621" s="10">
        <v>44237</v>
      </c>
      <c r="B621" s="10">
        <v>44236</v>
      </c>
      <c r="C621" t="s">
        <v>7</v>
      </c>
      <c r="E621" t="s">
        <v>11</v>
      </c>
      <c r="F621" s="1">
        <v>-1.9</v>
      </c>
      <c r="I621" s="14">
        <f t="shared" si="18"/>
        <v>-2294956.5520000122</v>
      </c>
      <c r="J621" s="26">
        <v>6.15</v>
      </c>
      <c r="K621" s="27">
        <f t="shared" si="19"/>
        <v>0</v>
      </c>
    </row>
    <row r="622" spans="1:11">
      <c r="A622" s="10">
        <v>44238</v>
      </c>
      <c r="B622" s="10">
        <v>44237</v>
      </c>
      <c r="C622" t="s">
        <v>19982</v>
      </c>
      <c r="D622" t="s">
        <v>19981</v>
      </c>
      <c r="E622" t="s">
        <v>11</v>
      </c>
      <c r="F622" s="1">
        <v>-26388.275000000001</v>
      </c>
      <c r="I622" s="13">
        <f t="shared" si="18"/>
        <v>-2321344.8270000122</v>
      </c>
      <c r="K622" s="27">
        <f t="shared" si="19"/>
        <v>1</v>
      </c>
    </row>
    <row r="623" spans="1:11">
      <c r="A623" s="10">
        <v>44238</v>
      </c>
      <c r="B623" s="10">
        <v>44237</v>
      </c>
      <c r="C623" t="s">
        <v>19980</v>
      </c>
      <c r="D623" t="s">
        <v>19979</v>
      </c>
      <c r="E623" t="s">
        <v>11</v>
      </c>
      <c r="F623" s="1">
        <v>-64260.54</v>
      </c>
      <c r="I623" s="13">
        <f t="shared" si="18"/>
        <v>-2385605.3670000122</v>
      </c>
      <c r="K623" s="27">
        <f t="shared" si="19"/>
        <v>0</v>
      </c>
    </row>
    <row r="624" spans="1:11">
      <c r="A624" s="10">
        <v>44238</v>
      </c>
      <c r="B624" s="10">
        <v>44237</v>
      </c>
      <c r="C624" t="s">
        <v>19978</v>
      </c>
      <c r="D624" t="s">
        <v>19977</v>
      </c>
      <c r="E624" t="s">
        <v>11</v>
      </c>
      <c r="F624" s="1">
        <v>-510000</v>
      </c>
      <c r="I624" s="13">
        <f t="shared" si="18"/>
        <v>-2895605.3670000122</v>
      </c>
      <c r="K624" s="27">
        <f t="shared" si="19"/>
        <v>0</v>
      </c>
    </row>
    <row r="625" spans="1:11">
      <c r="A625" s="10">
        <v>44238</v>
      </c>
      <c r="B625" s="10">
        <v>44237</v>
      </c>
      <c r="C625" t="s">
        <v>19976</v>
      </c>
      <c r="D625" t="s">
        <v>19975</v>
      </c>
      <c r="E625" t="s">
        <v>11</v>
      </c>
      <c r="F625" s="1">
        <v>-150000</v>
      </c>
      <c r="I625" s="13">
        <f t="shared" ref="I625:I688" si="20">I624+F625+G625</f>
        <v>-3045605.3670000122</v>
      </c>
      <c r="K625" s="27">
        <f t="shared" si="19"/>
        <v>0</v>
      </c>
    </row>
    <row r="626" spans="1:11">
      <c r="A626" s="10">
        <v>44238</v>
      </c>
      <c r="B626" s="10">
        <v>44237</v>
      </c>
      <c r="C626" t="s">
        <v>19973</v>
      </c>
      <c r="D626" t="s">
        <v>19972</v>
      </c>
      <c r="E626" t="s">
        <v>11</v>
      </c>
      <c r="F626" s="1">
        <v>-28500</v>
      </c>
      <c r="I626" s="13">
        <f t="shared" si="20"/>
        <v>-3074105.3670000122</v>
      </c>
      <c r="K626" s="27">
        <f t="shared" si="19"/>
        <v>0</v>
      </c>
    </row>
    <row r="627" spans="1:11">
      <c r="A627" s="10">
        <v>44238</v>
      </c>
      <c r="B627" s="10">
        <v>44237</v>
      </c>
      <c r="C627" t="s">
        <v>12249</v>
      </c>
      <c r="D627" t="s">
        <v>16489</v>
      </c>
      <c r="E627" t="s">
        <v>11</v>
      </c>
      <c r="F627" s="1">
        <v>-0.59499999999999997</v>
      </c>
      <c r="I627" s="13">
        <f t="shared" si="20"/>
        <v>-3074105.9620000124</v>
      </c>
      <c r="K627" s="27">
        <f t="shared" si="19"/>
        <v>0</v>
      </c>
    </row>
    <row r="628" spans="1:11">
      <c r="A628" s="10">
        <v>44238</v>
      </c>
      <c r="B628" s="10">
        <v>44237</v>
      </c>
      <c r="C628" t="s">
        <v>19970</v>
      </c>
      <c r="D628" t="s">
        <v>19969</v>
      </c>
      <c r="E628" t="s">
        <v>14128</v>
      </c>
      <c r="F628" s="1">
        <v>-813.7</v>
      </c>
      <c r="I628" s="13">
        <f t="shared" si="20"/>
        <v>-3074919.6620000126</v>
      </c>
      <c r="K628" s="27">
        <f t="shared" si="19"/>
        <v>0</v>
      </c>
    </row>
    <row r="629" spans="1:11">
      <c r="A629" s="10">
        <v>44238</v>
      </c>
      <c r="B629" s="10">
        <v>44237</v>
      </c>
      <c r="C629" t="s">
        <v>19968</v>
      </c>
      <c r="D629" t="s">
        <v>19967</v>
      </c>
      <c r="E629" t="s">
        <v>4346</v>
      </c>
      <c r="F629" s="1">
        <v>-1223.0730000000001</v>
      </c>
      <c r="I629" s="13">
        <f t="shared" si="20"/>
        <v>-3076142.7350000124</v>
      </c>
      <c r="K629" s="27">
        <f t="shared" si="19"/>
        <v>0</v>
      </c>
    </row>
    <row r="630" spans="1:11">
      <c r="A630" s="10">
        <v>44238</v>
      </c>
      <c r="B630" s="10">
        <v>44237</v>
      </c>
      <c r="C630" t="s">
        <v>19966</v>
      </c>
      <c r="D630" t="s">
        <v>19965</v>
      </c>
      <c r="E630" t="s">
        <v>139</v>
      </c>
      <c r="F630" s="1">
        <v>-2059.355</v>
      </c>
      <c r="I630" s="13">
        <f t="shared" si="20"/>
        <v>-3078202.0900000124</v>
      </c>
      <c r="K630" s="27">
        <f t="shared" si="19"/>
        <v>0</v>
      </c>
    </row>
    <row r="631" spans="1:11">
      <c r="A631" s="10">
        <v>44238</v>
      </c>
      <c r="B631" s="10">
        <v>44237</v>
      </c>
      <c r="C631" t="s">
        <v>19964</v>
      </c>
      <c r="D631" t="s">
        <v>19963</v>
      </c>
      <c r="E631" t="s">
        <v>11</v>
      </c>
      <c r="F631" s="1">
        <v>-30000</v>
      </c>
      <c r="I631" s="13">
        <f t="shared" si="20"/>
        <v>-3108202.0900000124</v>
      </c>
      <c r="K631" s="27">
        <f t="shared" si="19"/>
        <v>0</v>
      </c>
    </row>
    <row r="632" spans="1:11">
      <c r="A632" s="10">
        <v>44238</v>
      </c>
      <c r="B632" s="10">
        <v>44237</v>
      </c>
      <c r="C632" t="s">
        <v>12249</v>
      </c>
      <c r="D632" t="s">
        <v>16217</v>
      </c>
      <c r="E632" t="s">
        <v>11</v>
      </c>
      <c r="F632" s="1">
        <v>-0.59499999999999997</v>
      </c>
      <c r="I632" s="13">
        <f t="shared" si="20"/>
        <v>-3108202.6850000126</v>
      </c>
      <c r="K632" s="27">
        <f t="shared" si="19"/>
        <v>0</v>
      </c>
    </row>
    <row r="633" spans="1:11">
      <c r="A633" s="10">
        <v>44238</v>
      </c>
      <c r="B633" s="10">
        <v>44237</v>
      </c>
      <c r="C633" t="s">
        <v>12249</v>
      </c>
      <c r="D633" t="s">
        <v>16674</v>
      </c>
      <c r="E633" t="s">
        <v>11</v>
      </c>
      <c r="F633" s="1">
        <v>-0.59499999999999997</v>
      </c>
      <c r="I633" s="13">
        <f t="shared" si="20"/>
        <v>-3108203.2800000128</v>
      </c>
      <c r="K633" s="27">
        <f t="shared" si="19"/>
        <v>0</v>
      </c>
    </row>
    <row r="634" spans="1:11">
      <c r="A634" s="10">
        <v>44238</v>
      </c>
      <c r="B634" s="10">
        <v>44237</v>
      </c>
      <c r="C634" t="s">
        <v>12249</v>
      </c>
      <c r="D634" t="s">
        <v>19959</v>
      </c>
      <c r="E634" t="s">
        <v>11</v>
      </c>
      <c r="F634" s="1">
        <v>-0.59499999999999997</v>
      </c>
      <c r="I634" s="13">
        <f t="shared" si="20"/>
        <v>-3108203.875000013</v>
      </c>
      <c r="K634" s="27">
        <f t="shared" si="19"/>
        <v>0</v>
      </c>
    </row>
    <row r="635" spans="1:11">
      <c r="A635" s="10">
        <v>44238</v>
      </c>
      <c r="B635" s="10">
        <v>44237</v>
      </c>
      <c r="C635" t="s">
        <v>12249</v>
      </c>
      <c r="D635" t="s">
        <v>19957</v>
      </c>
      <c r="E635" t="s">
        <v>11</v>
      </c>
      <c r="F635" s="1">
        <v>-0.59499999999999997</v>
      </c>
      <c r="I635" s="13">
        <f t="shared" si="20"/>
        <v>-3108204.4700000132</v>
      </c>
      <c r="K635" s="27">
        <f t="shared" si="19"/>
        <v>0</v>
      </c>
    </row>
    <row r="636" spans="1:11">
      <c r="A636" s="10">
        <v>44238</v>
      </c>
      <c r="B636" s="10">
        <v>44237</v>
      </c>
      <c r="C636" t="s">
        <v>19956</v>
      </c>
      <c r="D636" t="s">
        <v>19955</v>
      </c>
      <c r="E636" t="s">
        <v>17321</v>
      </c>
      <c r="F636" s="1">
        <v>-3029.8</v>
      </c>
      <c r="I636" s="13">
        <f t="shared" si="20"/>
        <v>-3111234.2700000131</v>
      </c>
      <c r="K636" s="27">
        <f t="shared" si="19"/>
        <v>0</v>
      </c>
    </row>
    <row r="637" spans="1:11">
      <c r="A637" s="10">
        <v>44238</v>
      </c>
      <c r="B637" s="10">
        <v>44237</v>
      </c>
      <c r="C637" t="s">
        <v>19954</v>
      </c>
      <c r="D637" t="s">
        <v>19953</v>
      </c>
      <c r="E637" t="s">
        <v>11</v>
      </c>
      <c r="F637" s="1">
        <v>-13314.152</v>
      </c>
      <c r="I637" s="13">
        <f t="shared" si="20"/>
        <v>-3124548.4220000128</v>
      </c>
      <c r="K637" s="27">
        <f t="shared" si="19"/>
        <v>0</v>
      </c>
    </row>
    <row r="638" spans="1:11">
      <c r="A638" s="10">
        <v>44238</v>
      </c>
      <c r="B638" s="10">
        <v>44237</v>
      </c>
      <c r="C638" t="s">
        <v>19952</v>
      </c>
      <c r="D638" t="s">
        <v>19951</v>
      </c>
      <c r="E638" t="s">
        <v>11</v>
      </c>
      <c r="F638" s="1">
        <v>-15000</v>
      </c>
      <c r="I638" s="13">
        <f t="shared" si="20"/>
        <v>-3139548.4220000128</v>
      </c>
      <c r="K638" s="27">
        <f t="shared" si="19"/>
        <v>0</v>
      </c>
    </row>
    <row r="639" spans="1:11">
      <c r="A639" s="10">
        <v>44238</v>
      </c>
      <c r="B639" s="10">
        <v>44237</v>
      </c>
      <c r="C639" t="s">
        <v>19950</v>
      </c>
      <c r="D639" t="s">
        <v>19949</v>
      </c>
      <c r="E639" t="s">
        <v>3567</v>
      </c>
      <c r="F639" s="1">
        <v>-3538.6030000000001</v>
      </c>
      <c r="I639" s="13">
        <f t="shared" si="20"/>
        <v>-3143087.0250000129</v>
      </c>
      <c r="K639" s="27">
        <f t="shared" si="19"/>
        <v>0</v>
      </c>
    </row>
    <row r="640" spans="1:11">
      <c r="A640" s="10">
        <v>44238</v>
      </c>
      <c r="B640" s="10">
        <v>44237</v>
      </c>
      <c r="C640" t="s">
        <v>19948</v>
      </c>
      <c r="D640" t="s">
        <v>19947</v>
      </c>
      <c r="E640" t="s">
        <v>11</v>
      </c>
      <c r="F640" s="1">
        <v>-247601.29300000001</v>
      </c>
      <c r="I640" s="13">
        <f t="shared" si="20"/>
        <v>-3390688.318000013</v>
      </c>
      <c r="K640" s="27">
        <f t="shared" si="19"/>
        <v>0</v>
      </c>
    </row>
    <row r="641" spans="1:11">
      <c r="A641" s="10">
        <v>44236</v>
      </c>
      <c r="B641" s="10">
        <v>44237</v>
      </c>
      <c r="C641" t="s">
        <v>19907</v>
      </c>
      <c r="D641" t="s">
        <v>19887</v>
      </c>
      <c r="E641" t="s">
        <v>11</v>
      </c>
      <c r="G641" s="1">
        <v>500000</v>
      </c>
      <c r="I641" s="13">
        <f t="shared" si="20"/>
        <v>-2890688.318000013</v>
      </c>
      <c r="K641" s="27">
        <f t="shared" si="19"/>
        <v>0</v>
      </c>
    </row>
    <row r="642" spans="1:11">
      <c r="A642" s="10">
        <v>44236</v>
      </c>
      <c r="B642" s="10">
        <v>44237</v>
      </c>
      <c r="C642" t="s">
        <v>16829</v>
      </c>
      <c r="D642" t="s">
        <v>1966</v>
      </c>
      <c r="E642" t="s">
        <v>11</v>
      </c>
      <c r="G642" s="1">
        <v>5000</v>
      </c>
      <c r="I642" s="13">
        <f t="shared" si="20"/>
        <v>-2885688.318000013</v>
      </c>
      <c r="K642" s="27">
        <f t="shared" si="19"/>
        <v>0</v>
      </c>
    </row>
    <row r="643" spans="1:11">
      <c r="A643" s="10">
        <v>44236</v>
      </c>
      <c r="B643" s="10">
        <v>44237</v>
      </c>
      <c r="C643" t="s">
        <v>19901</v>
      </c>
      <c r="D643" t="s">
        <v>1615</v>
      </c>
      <c r="E643" t="s">
        <v>11</v>
      </c>
      <c r="G643" s="1">
        <v>20000</v>
      </c>
      <c r="I643" s="13">
        <f t="shared" si="20"/>
        <v>-2865688.318000013</v>
      </c>
      <c r="K643" s="27">
        <f t="shared" si="19"/>
        <v>0</v>
      </c>
    </row>
    <row r="644" spans="1:11">
      <c r="A644" s="10">
        <v>44236</v>
      </c>
      <c r="B644" s="10">
        <v>44237</v>
      </c>
      <c r="C644" t="s">
        <v>11304</v>
      </c>
      <c r="D644" t="s">
        <v>2040</v>
      </c>
      <c r="E644" t="s">
        <v>11</v>
      </c>
      <c r="G644" s="1">
        <v>28000</v>
      </c>
      <c r="I644" s="13">
        <f t="shared" si="20"/>
        <v>-2837688.318000013</v>
      </c>
      <c r="K644" s="27">
        <f t="shared" ref="K644:K707" si="21">+B644-B643</f>
        <v>0</v>
      </c>
    </row>
    <row r="645" spans="1:11">
      <c r="A645" s="10">
        <v>44236</v>
      </c>
      <c r="B645" s="10">
        <v>44237</v>
      </c>
      <c r="C645" t="s">
        <v>14301</v>
      </c>
      <c r="D645" t="s">
        <v>2022</v>
      </c>
      <c r="E645" t="s">
        <v>11</v>
      </c>
      <c r="G645" s="1">
        <v>8000</v>
      </c>
      <c r="I645" s="13">
        <f t="shared" si="20"/>
        <v>-2829688.318000013</v>
      </c>
      <c r="K645" s="27">
        <f t="shared" si="21"/>
        <v>0</v>
      </c>
    </row>
    <row r="646" spans="1:11">
      <c r="A646" s="10">
        <v>44236</v>
      </c>
      <c r="B646" s="10">
        <v>44237</v>
      </c>
      <c r="C646" t="s">
        <v>6712</v>
      </c>
      <c r="D646" t="s">
        <v>2582</v>
      </c>
      <c r="E646" t="s">
        <v>11</v>
      </c>
      <c r="G646" s="1">
        <v>7000</v>
      </c>
      <c r="I646" s="14">
        <f t="shared" si="20"/>
        <v>-2822688.318000013</v>
      </c>
      <c r="J646" s="26">
        <v>6.15</v>
      </c>
      <c r="K646" s="27">
        <f t="shared" si="21"/>
        <v>0</v>
      </c>
    </row>
    <row r="647" spans="1:11">
      <c r="A647" s="10">
        <v>44242</v>
      </c>
      <c r="B647" s="10">
        <v>44238</v>
      </c>
      <c r="C647" t="s">
        <v>170</v>
      </c>
      <c r="D647" t="s">
        <v>20034</v>
      </c>
      <c r="E647" t="s">
        <v>20033</v>
      </c>
      <c r="F647" s="1">
        <v>-20</v>
      </c>
      <c r="I647" s="13">
        <f t="shared" si="20"/>
        <v>-2822708.318000013</v>
      </c>
      <c r="K647" s="27">
        <f t="shared" si="21"/>
        <v>1</v>
      </c>
    </row>
    <row r="648" spans="1:11">
      <c r="A648" s="10">
        <v>44242</v>
      </c>
      <c r="B648" s="10">
        <v>44238</v>
      </c>
      <c r="C648" t="s">
        <v>105</v>
      </c>
      <c r="D648" t="s">
        <v>20011</v>
      </c>
      <c r="E648" t="s">
        <v>20010</v>
      </c>
      <c r="F648" s="1">
        <v>-0.5</v>
      </c>
      <c r="I648" s="13">
        <f t="shared" si="20"/>
        <v>-2822708.818000013</v>
      </c>
      <c r="K648" s="27">
        <f t="shared" si="21"/>
        <v>0</v>
      </c>
    </row>
    <row r="649" spans="1:11">
      <c r="A649" s="10">
        <v>44242</v>
      </c>
      <c r="B649" s="10">
        <v>44238</v>
      </c>
      <c r="C649" t="s">
        <v>7</v>
      </c>
      <c r="D649" t="s">
        <v>20009</v>
      </c>
      <c r="E649" t="s">
        <v>20007</v>
      </c>
      <c r="F649" s="1">
        <v>-5.7</v>
      </c>
      <c r="I649" s="13">
        <f t="shared" si="20"/>
        <v>-2822714.5180000132</v>
      </c>
      <c r="K649" s="27">
        <f t="shared" si="21"/>
        <v>0</v>
      </c>
    </row>
    <row r="650" spans="1:11">
      <c r="A650" s="10">
        <v>44242</v>
      </c>
      <c r="B650" s="10">
        <v>44238</v>
      </c>
      <c r="C650" t="s">
        <v>60</v>
      </c>
      <c r="D650" t="s">
        <v>20008</v>
      </c>
      <c r="E650" t="s">
        <v>20007</v>
      </c>
      <c r="F650" s="1">
        <v>-10</v>
      </c>
      <c r="I650" s="13">
        <f t="shared" si="20"/>
        <v>-2822724.5180000132</v>
      </c>
      <c r="K650" s="27">
        <f t="shared" si="21"/>
        <v>0</v>
      </c>
    </row>
    <row r="651" spans="1:11">
      <c r="A651" s="10">
        <v>44239</v>
      </c>
      <c r="B651" s="10">
        <v>44238</v>
      </c>
      <c r="C651" t="s">
        <v>12249</v>
      </c>
      <c r="D651" t="s">
        <v>2650</v>
      </c>
      <c r="E651" t="s">
        <v>11</v>
      </c>
      <c r="F651" s="1">
        <v>-0.59499999999999997</v>
      </c>
      <c r="I651" s="13">
        <f t="shared" si="20"/>
        <v>-2822725.1130000134</v>
      </c>
      <c r="K651" s="27">
        <f t="shared" si="21"/>
        <v>0</v>
      </c>
    </row>
    <row r="652" spans="1:11">
      <c r="A652" s="10">
        <v>44239</v>
      </c>
      <c r="B652" s="10">
        <v>44238</v>
      </c>
      <c r="C652" t="s">
        <v>20005</v>
      </c>
      <c r="D652" t="s">
        <v>20004</v>
      </c>
      <c r="E652" t="s">
        <v>11</v>
      </c>
      <c r="F652" s="1">
        <v>-2105.0590000000002</v>
      </c>
      <c r="I652" s="13">
        <f t="shared" si="20"/>
        <v>-2824830.1720000133</v>
      </c>
      <c r="K652" s="27">
        <f t="shared" si="21"/>
        <v>0</v>
      </c>
    </row>
    <row r="653" spans="1:11">
      <c r="A653" s="10">
        <v>44239</v>
      </c>
      <c r="B653" s="10">
        <v>44238</v>
      </c>
      <c r="C653" t="s">
        <v>20003</v>
      </c>
      <c r="D653" t="s">
        <v>20002</v>
      </c>
      <c r="E653" t="s">
        <v>20001</v>
      </c>
      <c r="F653" s="1">
        <v>-7037.5510000000004</v>
      </c>
      <c r="I653" s="13">
        <f t="shared" si="20"/>
        <v>-2831867.7230000133</v>
      </c>
      <c r="K653" s="27">
        <f t="shared" si="21"/>
        <v>0</v>
      </c>
    </row>
    <row r="654" spans="1:11">
      <c r="A654" s="10">
        <v>44239</v>
      </c>
      <c r="B654" s="10">
        <v>44238</v>
      </c>
      <c r="C654" t="s">
        <v>20000</v>
      </c>
      <c r="D654" t="s">
        <v>12088</v>
      </c>
      <c r="E654" t="s">
        <v>12297</v>
      </c>
      <c r="F654" s="1">
        <v>-274.815</v>
      </c>
      <c r="I654" s="13">
        <f t="shared" si="20"/>
        <v>-2832142.5380000132</v>
      </c>
      <c r="K654" s="27">
        <f t="shared" si="21"/>
        <v>0</v>
      </c>
    </row>
    <row r="655" spans="1:11">
      <c r="A655" s="10">
        <v>44239</v>
      </c>
      <c r="B655" s="10">
        <v>44238</v>
      </c>
      <c r="C655" t="s">
        <v>12249</v>
      </c>
      <c r="D655" t="s">
        <v>3062</v>
      </c>
      <c r="E655" t="s">
        <v>11</v>
      </c>
      <c r="F655" s="1">
        <v>-0.59499999999999997</v>
      </c>
      <c r="I655" s="13">
        <f t="shared" si="20"/>
        <v>-2832143.1330000134</v>
      </c>
      <c r="K655" s="27">
        <f t="shared" si="21"/>
        <v>0</v>
      </c>
    </row>
    <row r="656" spans="1:11">
      <c r="A656" s="10">
        <v>44239</v>
      </c>
      <c r="B656" s="10">
        <v>44238</v>
      </c>
      <c r="C656" t="s">
        <v>19998</v>
      </c>
      <c r="D656" t="s">
        <v>19997</v>
      </c>
      <c r="E656" t="s">
        <v>228</v>
      </c>
      <c r="F656" s="1">
        <v>-17818.2</v>
      </c>
      <c r="I656" s="13">
        <f t="shared" si="20"/>
        <v>-2849961.3330000136</v>
      </c>
      <c r="K656" s="27">
        <f t="shared" si="21"/>
        <v>0</v>
      </c>
    </row>
    <row r="657" spans="1:11">
      <c r="A657" s="10">
        <v>44239</v>
      </c>
      <c r="B657" s="10">
        <v>44238</v>
      </c>
      <c r="C657" t="s">
        <v>19996</v>
      </c>
      <c r="D657" t="s">
        <v>19995</v>
      </c>
      <c r="E657" t="s">
        <v>7318</v>
      </c>
      <c r="F657" s="1">
        <v>-1273.5360000000001</v>
      </c>
      <c r="I657" s="13">
        <f t="shared" si="20"/>
        <v>-2851234.8690000135</v>
      </c>
      <c r="K657" s="27">
        <f t="shared" si="21"/>
        <v>0</v>
      </c>
    </row>
    <row r="658" spans="1:11">
      <c r="A658" s="10">
        <v>44239</v>
      </c>
      <c r="B658" s="10">
        <v>44238</v>
      </c>
      <c r="C658" t="s">
        <v>19994</v>
      </c>
      <c r="D658" t="s">
        <v>19993</v>
      </c>
      <c r="E658" t="s">
        <v>19645</v>
      </c>
      <c r="F658" s="1">
        <v>-2988.9760000000001</v>
      </c>
      <c r="I658" s="13">
        <f t="shared" si="20"/>
        <v>-2854223.8450000132</v>
      </c>
      <c r="K658" s="27">
        <f t="shared" si="21"/>
        <v>0</v>
      </c>
    </row>
    <row r="659" spans="1:11">
      <c r="A659" s="10">
        <v>44239</v>
      </c>
      <c r="B659" s="10">
        <v>44238</v>
      </c>
      <c r="C659" t="s">
        <v>19992</v>
      </c>
      <c r="D659" t="s">
        <v>19991</v>
      </c>
      <c r="E659" t="s">
        <v>11</v>
      </c>
      <c r="F659" s="1">
        <v>-900</v>
      </c>
      <c r="I659" s="13">
        <f t="shared" si="20"/>
        <v>-2855123.8450000132</v>
      </c>
      <c r="K659" s="27">
        <f t="shared" si="21"/>
        <v>0</v>
      </c>
    </row>
    <row r="660" spans="1:11">
      <c r="A660" s="10">
        <v>44239</v>
      </c>
      <c r="B660" s="10">
        <v>44238</v>
      </c>
      <c r="C660" t="s">
        <v>12249</v>
      </c>
      <c r="D660" t="s">
        <v>16719</v>
      </c>
      <c r="E660" t="s">
        <v>11</v>
      </c>
      <c r="F660" s="1">
        <v>-0.59499999999999997</v>
      </c>
      <c r="I660" s="13">
        <f t="shared" si="20"/>
        <v>-2855124.4400000134</v>
      </c>
      <c r="K660" s="27">
        <f t="shared" si="21"/>
        <v>0</v>
      </c>
    </row>
    <row r="661" spans="1:11">
      <c r="A661" s="10">
        <v>44239</v>
      </c>
      <c r="B661" s="10">
        <v>44238</v>
      </c>
      <c r="C661" t="s">
        <v>452</v>
      </c>
      <c r="D661" t="s">
        <v>1959</v>
      </c>
      <c r="E661" t="s">
        <v>11</v>
      </c>
      <c r="F661" s="1">
        <v>-0.59499999999999997</v>
      </c>
      <c r="I661" s="13">
        <f t="shared" si="20"/>
        <v>-2855125.0350000137</v>
      </c>
      <c r="K661" s="27">
        <f t="shared" si="21"/>
        <v>0</v>
      </c>
    </row>
    <row r="662" spans="1:11">
      <c r="A662" s="10">
        <v>44239</v>
      </c>
      <c r="B662" s="10">
        <v>44238</v>
      </c>
      <c r="C662" t="s">
        <v>452</v>
      </c>
      <c r="D662" t="s">
        <v>1910</v>
      </c>
      <c r="E662" t="s">
        <v>11</v>
      </c>
      <c r="F662" s="1">
        <v>-0.59499999999999997</v>
      </c>
      <c r="I662" s="13">
        <f t="shared" si="20"/>
        <v>-2855125.6300000139</v>
      </c>
      <c r="K662" s="27">
        <f t="shared" si="21"/>
        <v>0</v>
      </c>
    </row>
    <row r="663" spans="1:11">
      <c r="A663" s="10">
        <v>44239</v>
      </c>
      <c r="B663" s="10">
        <v>44238</v>
      </c>
      <c r="C663" t="s">
        <v>452</v>
      </c>
      <c r="D663" t="s">
        <v>2095</v>
      </c>
      <c r="E663" t="s">
        <v>11</v>
      </c>
      <c r="F663" s="1">
        <v>-0.59499999999999997</v>
      </c>
      <c r="I663" s="13">
        <f t="shared" si="20"/>
        <v>-2855126.2250000141</v>
      </c>
      <c r="K663" s="27">
        <f t="shared" si="21"/>
        <v>0</v>
      </c>
    </row>
    <row r="664" spans="1:11">
      <c r="A664" s="10">
        <v>44239</v>
      </c>
      <c r="B664" s="10">
        <v>44238</v>
      </c>
      <c r="C664" t="s">
        <v>452</v>
      </c>
      <c r="D664" t="s">
        <v>1595</v>
      </c>
      <c r="E664" t="s">
        <v>11</v>
      </c>
      <c r="F664" s="1">
        <v>-0.59499999999999997</v>
      </c>
      <c r="I664" s="13">
        <f t="shared" si="20"/>
        <v>-2855126.8200000143</v>
      </c>
      <c r="K664" s="27">
        <f t="shared" si="21"/>
        <v>0</v>
      </c>
    </row>
    <row r="665" spans="1:11">
      <c r="A665" s="10">
        <v>44239</v>
      </c>
      <c r="B665" s="10">
        <v>44238</v>
      </c>
      <c r="C665" t="s">
        <v>12249</v>
      </c>
      <c r="D665" t="s">
        <v>19985</v>
      </c>
      <c r="E665" t="s">
        <v>11</v>
      </c>
      <c r="F665" s="1">
        <v>-0.59499999999999997</v>
      </c>
      <c r="I665" s="13">
        <f t="shared" si="20"/>
        <v>-2855127.4150000145</v>
      </c>
      <c r="K665" s="27">
        <f t="shared" si="21"/>
        <v>0</v>
      </c>
    </row>
    <row r="666" spans="1:11">
      <c r="A666" s="10">
        <v>44236</v>
      </c>
      <c r="B666" s="10">
        <v>44238</v>
      </c>
      <c r="C666" t="s">
        <v>14220</v>
      </c>
      <c r="E666" t="s">
        <v>11</v>
      </c>
      <c r="F666" s="1">
        <v>-20</v>
      </c>
      <c r="I666" s="13">
        <f t="shared" si="20"/>
        <v>-2855147.4150000145</v>
      </c>
      <c r="K666" s="27">
        <f t="shared" si="21"/>
        <v>0</v>
      </c>
    </row>
    <row r="667" spans="1:11">
      <c r="A667" s="10">
        <v>44236</v>
      </c>
      <c r="B667" s="10">
        <v>44238</v>
      </c>
      <c r="C667" t="s">
        <v>7</v>
      </c>
      <c r="E667" t="s">
        <v>11</v>
      </c>
      <c r="F667" s="1">
        <v>-3.8</v>
      </c>
      <c r="I667" s="14">
        <f t="shared" si="20"/>
        <v>-2855151.2150000143</v>
      </c>
      <c r="J667" s="26">
        <v>6.15</v>
      </c>
      <c r="K667" s="27">
        <f t="shared" si="21"/>
        <v>0</v>
      </c>
    </row>
    <row r="668" spans="1:11">
      <c r="A668" s="10">
        <v>44244</v>
      </c>
      <c r="B668" s="10">
        <v>44239</v>
      </c>
      <c r="C668" t="s">
        <v>857</v>
      </c>
      <c r="D668" t="s">
        <v>20066</v>
      </c>
      <c r="E668" t="s">
        <v>20065</v>
      </c>
      <c r="F668" s="1">
        <v>-28</v>
      </c>
      <c r="I668" s="13">
        <f t="shared" si="20"/>
        <v>-2855179.2150000143</v>
      </c>
      <c r="K668" s="27">
        <f t="shared" si="21"/>
        <v>1</v>
      </c>
    </row>
    <row r="669" spans="1:11">
      <c r="A669" s="10">
        <v>44242</v>
      </c>
      <c r="B669" s="10">
        <v>44239</v>
      </c>
      <c r="C669" t="s">
        <v>20035</v>
      </c>
      <c r="E669" t="s">
        <v>100</v>
      </c>
      <c r="F669" s="1">
        <v>-45360.069000000003</v>
      </c>
      <c r="I669" s="13">
        <f t="shared" si="20"/>
        <v>-2900539.2840000144</v>
      </c>
      <c r="K669" s="27">
        <f t="shared" si="21"/>
        <v>0</v>
      </c>
    </row>
    <row r="670" spans="1:11">
      <c r="A670" s="10">
        <v>44242</v>
      </c>
      <c r="B670" s="10">
        <v>44239</v>
      </c>
      <c r="C670" t="s">
        <v>20032</v>
      </c>
      <c r="D670" t="s">
        <v>20031</v>
      </c>
      <c r="E670" t="s">
        <v>12586</v>
      </c>
      <c r="F670" s="1">
        <v>-548</v>
      </c>
      <c r="I670" s="13">
        <f t="shared" si="20"/>
        <v>-2901087.2840000144</v>
      </c>
      <c r="K670" s="27">
        <f t="shared" si="21"/>
        <v>0</v>
      </c>
    </row>
    <row r="671" spans="1:11">
      <c r="A671" s="10">
        <v>44242</v>
      </c>
      <c r="B671" s="10">
        <v>44239</v>
      </c>
      <c r="C671" t="s">
        <v>20030</v>
      </c>
      <c r="E671" t="s">
        <v>100</v>
      </c>
      <c r="F671" s="1">
        <v>-5318.58</v>
      </c>
      <c r="I671" s="13">
        <f t="shared" si="20"/>
        <v>-2906405.8640000145</v>
      </c>
      <c r="K671" s="27">
        <f t="shared" si="21"/>
        <v>0</v>
      </c>
    </row>
    <row r="672" spans="1:11">
      <c r="A672" s="10">
        <v>44242</v>
      </c>
      <c r="B672" s="10">
        <v>44239</v>
      </c>
      <c r="C672" t="s">
        <v>101</v>
      </c>
      <c r="E672" t="s">
        <v>11</v>
      </c>
      <c r="F672" s="1">
        <v>-9.52</v>
      </c>
      <c r="I672" s="13">
        <f t="shared" si="20"/>
        <v>-2906415.3840000145</v>
      </c>
      <c r="K672" s="27">
        <f t="shared" si="21"/>
        <v>0</v>
      </c>
    </row>
    <row r="673" spans="1:11">
      <c r="A673" s="10">
        <v>44242</v>
      </c>
      <c r="B673" s="10">
        <v>44239</v>
      </c>
      <c r="C673" t="s">
        <v>20029</v>
      </c>
      <c r="D673" t="s">
        <v>20028</v>
      </c>
      <c r="E673" t="s">
        <v>30</v>
      </c>
      <c r="F673" s="1">
        <v>-235.27500000000001</v>
      </c>
      <c r="I673" s="13">
        <f t="shared" si="20"/>
        <v>-2906650.6590000144</v>
      </c>
      <c r="K673" s="27">
        <f t="shared" si="21"/>
        <v>0</v>
      </c>
    </row>
    <row r="674" spans="1:11">
      <c r="A674" s="10">
        <v>44242</v>
      </c>
      <c r="B674" s="10">
        <v>44239</v>
      </c>
      <c r="C674" t="s">
        <v>31</v>
      </c>
      <c r="D674" t="s">
        <v>20028</v>
      </c>
      <c r="E674" t="s">
        <v>30</v>
      </c>
      <c r="F674" s="1">
        <v>-1.7849999999999999</v>
      </c>
      <c r="I674" s="13">
        <f t="shared" si="20"/>
        <v>-2906652.4440000146</v>
      </c>
      <c r="K674" s="27">
        <f t="shared" si="21"/>
        <v>0</v>
      </c>
    </row>
    <row r="675" spans="1:11">
      <c r="A675" s="10">
        <v>44242</v>
      </c>
      <c r="B675" s="10">
        <v>44239</v>
      </c>
      <c r="C675" t="s">
        <v>20027</v>
      </c>
      <c r="D675" t="s">
        <v>20026</v>
      </c>
      <c r="E675" t="s">
        <v>11</v>
      </c>
      <c r="F675" s="1">
        <v>-1359.0050000000001</v>
      </c>
      <c r="I675" s="13">
        <f t="shared" si="20"/>
        <v>-2908011.4490000145</v>
      </c>
      <c r="K675" s="27">
        <f t="shared" si="21"/>
        <v>0</v>
      </c>
    </row>
    <row r="676" spans="1:11">
      <c r="A676" s="10">
        <v>44242</v>
      </c>
      <c r="B676" s="10">
        <v>44239</v>
      </c>
      <c r="C676" t="s">
        <v>20025</v>
      </c>
      <c r="D676" t="s">
        <v>20024</v>
      </c>
      <c r="E676" t="s">
        <v>20023</v>
      </c>
      <c r="F676" s="1">
        <v>-402.3</v>
      </c>
      <c r="I676" s="13">
        <f t="shared" si="20"/>
        <v>-2908413.7490000143</v>
      </c>
      <c r="K676" s="27">
        <f t="shared" si="21"/>
        <v>0</v>
      </c>
    </row>
    <row r="677" spans="1:11">
      <c r="A677" s="10">
        <v>44242</v>
      </c>
      <c r="B677" s="10">
        <v>44239</v>
      </c>
      <c r="C677" t="s">
        <v>20022</v>
      </c>
      <c r="E677" t="s">
        <v>100</v>
      </c>
      <c r="F677" s="1">
        <v>-35145.648999999998</v>
      </c>
      <c r="I677" s="13">
        <f t="shared" si="20"/>
        <v>-2943559.3980000145</v>
      </c>
      <c r="K677" s="27">
        <f t="shared" si="21"/>
        <v>0</v>
      </c>
    </row>
    <row r="678" spans="1:11">
      <c r="A678" s="10">
        <v>44242</v>
      </c>
      <c r="B678" s="10">
        <v>44239</v>
      </c>
      <c r="C678" t="s">
        <v>101</v>
      </c>
      <c r="E678" t="s">
        <v>11</v>
      </c>
      <c r="F678" s="1">
        <v>-9.52</v>
      </c>
      <c r="I678" s="13">
        <f t="shared" si="20"/>
        <v>-2943568.9180000145</v>
      </c>
      <c r="K678" s="27">
        <f t="shared" si="21"/>
        <v>0</v>
      </c>
    </row>
    <row r="679" spans="1:11">
      <c r="A679" s="10">
        <v>44242</v>
      </c>
      <c r="B679" s="10">
        <v>44239</v>
      </c>
      <c r="C679" t="s">
        <v>20021</v>
      </c>
      <c r="D679" t="s">
        <v>20020</v>
      </c>
      <c r="E679" t="s">
        <v>448</v>
      </c>
      <c r="F679" s="1">
        <v>-720.11400000000003</v>
      </c>
      <c r="I679" s="13">
        <f t="shared" si="20"/>
        <v>-2944289.0320000146</v>
      </c>
      <c r="K679" s="27">
        <f t="shared" si="21"/>
        <v>0</v>
      </c>
    </row>
    <row r="680" spans="1:11">
      <c r="A680" s="10">
        <v>44242</v>
      </c>
      <c r="B680" s="10">
        <v>44239</v>
      </c>
      <c r="C680" t="s">
        <v>31</v>
      </c>
      <c r="D680" t="s">
        <v>20020</v>
      </c>
      <c r="E680" t="s">
        <v>448</v>
      </c>
      <c r="F680" s="1">
        <v>-1.7849999999999999</v>
      </c>
      <c r="I680" s="13">
        <f t="shared" si="20"/>
        <v>-2944290.8170000147</v>
      </c>
      <c r="K680" s="27">
        <f t="shared" si="21"/>
        <v>0</v>
      </c>
    </row>
    <row r="681" spans="1:11">
      <c r="A681" s="10">
        <v>44242</v>
      </c>
      <c r="B681" s="10">
        <v>44239</v>
      </c>
      <c r="C681" t="s">
        <v>20019</v>
      </c>
      <c r="D681" t="s">
        <v>20018</v>
      </c>
      <c r="E681" t="s">
        <v>448</v>
      </c>
      <c r="F681" s="1">
        <v>-1075.5899999999999</v>
      </c>
      <c r="I681" s="13">
        <f t="shared" si="20"/>
        <v>-2945366.4070000146</v>
      </c>
      <c r="K681" s="27">
        <f t="shared" si="21"/>
        <v>0</v>
      </c>
    </row>
    <row r="682" spans="1:11">
      <c r="A682" s="10">
        <v>44242</v>
      </c>
      <c r="B682" s="10">
        <v>44239</v>
      </c>
      <c r="C682" t="s">
        <v>31</v>
      </c>
      <c r="D682" t="s">
        <v>20018</v>
      </c>
      <c r="E682" t="s">
        <v>448</v>
      </c>
      <c r="F682" s="1">
        <v>-1.7849999999999999</v>
      </c>
      <c r="I682" s="13">
        <f t="shared" si="20"/>
        <v>-2945368.1920000147</v>
      </c>
      <c r="K682" s="27">
        <f t="shared" si="21"/>
        <v>0</v>
      </c>
    </row>
    <row r="683" spans="1:11">
      <c r="A683" s="10">
        <v>44242</v>
      </c>
      <c r="B683" s="10">
        <v>44239</v>
      </c>
      <c r="C683" t="s">
        <v>20017</v>
      </c>
      <c r="D683" t="s">
        <v>20016</v>
      </c>
      <c r="E683" t="s">
        <v>11</v>
      </c>
      <c r="F683" s="1">
        <v>-2318.2759999999998</v>
      </c>
      <c r="I683" s="13">
        <f t="shared" si="20"/>
        <v>-2947686.4680000148</v>
      </c>
      <c r="K683" s="27">
        <f t="shared" si="21"/>
        <v>0</v>
      </c>
    </row>
    <row r="684" spans="1:11">
      <c r="A684" s="10">
        <v>44242</v>
      </c>
      <c r="B684" s="10">
        <v>44239</v>
      </c>
      <c r="C684" t="s">
        <v>20015</v>
      </c>
      <c r="D684" t="s">
        <v>20014</v>
      </c>
      <c r="E684" t="s">
        <v>541</v>
      </c>
      <c r="F684" s="1">
        <v>-6920.8419999999996</v>
      </c>
      <c r="I684" s="13">
        <f t="shared" si="20"/>
        <v>-2954607.310000015</v>
      </c>
      <c r="K684" s="27">
        <f t="shared" si="21"/>
        <v>0</v>
      </c>
    </row>
    <row r="685" spans="1:11">
      <c r="A685" s="10">
        <v>44242</v>
      </c>
      <c r="B685" s="10">
        <v>44239</v>
      </c>
      <c r="C685" t="s">
        <v>31</v>
      </c>
      <c r="D685" t="s">
        <v>20014</v>
      </c>
      <c r="E685" t="s">
        <v>541</v>
      </c>
      <c r="F685" s="1">
        <v>-1.7849999999999999</v>
      </c>
      <c r="I685" s="13">
        <f t="shared" si="20"/>
        <v>-2954609.0950000151</v>
      </c>
      <c r="K685" s="27">
        <f t="shared" si="21"/>
        <v>0</v>
      </c>
    </row>
    <row r="686" spans="1:11">
      <c r="A686" s="10">
        <v>44242</v>
      </c>
      <c r="B686" s="10">
        <v>44239</v>
      </c>
      <c r="C686" t="s">
        <v>20013</v>
      </c>
      <c r="D686" t="s">
        <v>20012</v>
      </c>
      <c r="E686" t="s">
        <v>17395</v>
      </c>
      <c r="F686" s="1">
        <v>-1284.723</v>
      </c>
      <c r="I686" s="13">
        <f t="shared" si="20"/>
        <v>-2955893.8180000153</v>
      </c>
      <c r="K686" s="27">
        <f t="shared" si="21"/>
        <v>0</v>
      </c>
    </row>
    <row r="687" spans="1:11">
      <c r="A687" s="10">
        <v>44242</v>
      </c>
      <c r="B687" s="10">
        <v>44239</v>
      </c>
      <c r="C687" t="s">
        <v>101</v>
      </c>
      <c r="E687" t="s">
        <v>11</v>
      </c>
      <c r="F687" s="1">
        <v>-9.52</v>
      </c>
      <c r="I687" s="13">
        <f t="shared" si="20"/>
        <v>-2955903.3380000154</v>
      </c>
      <c r="K687" s="27">
        <f t="shared" si="21"/>
        <v>0</v>
      </c>
    </row>
    <row r="688" spans="1:11">
      <c r="A688" s="10">
        <v>44238</v>
      </c>
      <c r="B688" s="10">
        <v>44239</v>
      </c>
      <c r="C688" t="s">
        <v>18132</v>
      </c>
      <c r="D688" t="s">
        <v>19974</v>
      </c>
      <c r="E688" t="s">
        <v>479</v>
      </c>
      <c r="G688" s="1">
        <v>328000</v>
      </c>
      <c r="I688" s="13">
        <f t="shared" si="20"/>
        <v>-2627903.3380000154</v>
      </c>
      <c r="K688" s="27">
        <f t="shared" si="21"/>
        <v>0</v>
      </c>
    </row>
    <row r="689" spans="1:11">
      <c r="A689" s="10">
        <v>44238</v>
      </c>
      <c r="B689" s="10">
        <v>44239</v>
      </c>
      <c r="C689" t="s">
        <v>19971</v>
      </c>
      <c r="D689" t="s">
        <v>16489</v>
      </c>
      <c r="E689" t="s">
        <v>11</v>
      </c>
      <c r="G689" s="1">
        <v>953.88900000000001</v>
      </c>
      <c r="I689" s="13">
        <f t="shared" ref="I689:I752" si="22">I688+F689+G689</f>
        <v>-2626949.4490000154</v>
      </c>
      <c r="K689" s="27">
        <f t="shared" si="21"/>
        <v>0</v>
      </c>
    </row>
    <row r="690" spans="1:11">
      <c r="A690" s="10">
        <v>44238</v>
      </c>
      <c r="B690" s="10">
        <v>44239</v>
      </c>
      <c r="C690" t="s">
        <v>19962</v>
      </c>
      <c r="D690" t="s">
        <v>16217</v>
      </c>
      <c r="E690" t="s">
        <v>11</v>
      </c>
      <c r="G690" s="1">
        <v>9002.1360000000004</v>
      </c>
      <c r="I690" s="13">
        <f t="shared" si="22"/>
        <v>-2617947.3130000154</v>
      </c>
      <c r="K690" s="27">
        <f t="shared" si="21"/>
        <v>0</v>
      </c>
    </row>
    <row r="691" spans="1:11">
      <c r="A691" s="10">
        <v>44238</v>
      </c>
      <c r="B691" s="10">
        <v>44239</v>
      </c>
      <c r="C691" t="s">
        <v>19961</v>
      </c>
      <c r="D691" t="s">
        <v>16674</v>
      </c>
      <c r="E691" t="s">
        <v>11</v>
      </c>
      <c r="G691" s="1">
        <v>15000</v>
      </c>
      <c r="I691" s="13">
        <f t="shared" si="22"/>
        <v>-2602947.3130000154</v>
      </c>
      <c r="K691" s="27">
        <f t="shared" si="21"/>
        <v>0</v>
      </c>
    </row>
    <row r="692" spans="1:11">
      <c r="A692" s="10">
        <v>44238</v>
      </c>
      <c r="B692" s="10">
        <v>44239</v>
      </c>
      <c r="C692" t="s">
        <v>19960</v>
      </c>
      <c r="D692" t="s">
        <v>19959</v>
      </c>
      <c r="E692" t="s">
        <v>11</v>
      </c>
      <c r="G692" s="1">
        <v>7595.982</v>
      </c>
      <c r="I692" s="13">
        <f t="shared" si="22"/>
        <v>-2595351.3310000156</v>
      </c>
      <c r="K692" s="27">
        <f t="shared" si="21"/>
        <v>0</v>
      </c>
    </row>
    <row r="693" spans="1:11">
      <c r="A693" s="10">
        <v>44238</v>
      </c>
      <c r="B693" s="10">
        <v>44239</v>
      </c>
      <c r="C693" t="s">
        <v>19958</v>
      </c>
      <c r="D693" t="s">
        <v>19957</v>
      </c>
      <c r="E693" t="s">
        <v>11</v>
      </c>
      <c r="G693" s="1">
        <v>8892.6460000000006</v>
      </c>
      <c r="I693" s="14">
        <f t="shared" si="22"/>
        <v>-2586458.6850000154</v>
      </c>
      <c r="J693" s="26">
        <v>6.15</v>
      </c>
      <c r="K693" s="27">
        <f t="shared" si="21"/>
        <v>0</v>
      </c>
    </row>
    <row r="694" spans="1:11">
      <c r="A694" s="10">
        <v>44244</v>
      </c>
      <c r="B694" s="10">
        <v>44242</v>
      </c>
      <c r="C694" t="s">
        <v>7</v>
      </c>
      <c r="D694" t="s">
        <v>20067</v>
      </c>
      <c r="E694" t="s">
        <v>20063</v>
      </c>
      <c r="F694" s="1">
        <v>-7.6</v>
      </c>
      <c r="I694" s="13">
        <f t="shared" si="22"/>
        <v>-2586466.2850000155</v>
      </c>
      <c r="K694" s="27">
        <f t="shared" si="21"/>
        <v>3</v>
      </c>
    </row>
    <row r="695" spans="1:11">
      <c r="A695" s="10">
        <v>44244</v>
      </c>
      <c r="B695" s="10">
        <v>44242</v>
      </c>
      <c r="C695" t="s">
        <v>60</v>
      </c>
      <c r="D695" t="s">
        <v>20064</v>
      </c>
      <c r="E695" t="s">
        <v>20063</v>
      </c>
      <c r="F695" s="1">
        <v>-10</v>
      </c>
      <c r="I695" s="13">
        <f t="shared" si="22"/>
        <v>-2586476.2850000155</v>
      </c>
      <c r="K695" s="27">
        <f t="shared" si="21"/>
        <v>0</v>
      </c>
    </row>
    <row r="696" spans="1:11">
      <c r="A696" s="10">
        <v>44244</v>
      </c>
      <c r="B696" s="10">
        <v>44242</v>
      </c>
      <c r="C696" t="s">
        <v>105</v>
      </c>
      <c r="D696" t="s">
        <v>20060</v>
      </c>
      <c r="E696" t="s">
        <v>20059</v>
      </c>
      <c r="F696" s="1">
        <v>-0.5</v>
      </c>
      <c r="I696" s="13">
        <f t="shared" si="22"/>
        <v>-2586476.7850000155</v>
      </c>
      <c r="K696" s="27">
        <f t="shared" si="21"/>
        <v>0</v>
      </c>
    </row>
    <row r="697" spans="1:11">
      <c r="A697" s="10">
        <v>44244</v>
      </c>
      <c r="B697" s="10">
        <v>44242</v>
      </c>
      <c r="C697" t="s">
        <v>60</v>
      </c>
      <c r="D697" t="s">
        <v>20058</v>
      </c>
      <c r="E697" t="s">
        <v>20056</v>
      </c>
      <c r="F697" s="1">
        <v>-10</v>
      </c>
      <c r="I697" s="13">
        <f t="shared" si="22"/>
        <v>-2586486.7850000155</v>
      </c>
      <c r="K697" s="27">
        <f t="shared" si="21"/>
        <v>0</v>
      </c>
    </row>
    <row r="698" spans="1:11">
      <c r="A698" s="10">
        <v>44244</v>
      </c>
      <c r="B698" s="10">
        <v>44242</v>
      </c>
      <c r="C698" t="s">
        <v>7</v>
      </c>
      <c r="D698" t="s">
        <v>20057</v>
      </c>
      <c r="E698" t="s">
        <v>20056</v>
      </c>
      <c r="F698" s="1">
        <v>-7.6</v>
      </c>
      <c r="I698" s="13">
        <f t="shared" si="22"/>
        <v>-2586494.3850000156</v>
      </c>
      <c r="K698" s="27">
        <f t="shared" si="21"/>
        <v>0</v>
      </c>
    </row>
    <row r="699" spans="1:11">
      <c r="A699" s="10">
        <v>44244</v>
      </c>
      <c r="B699" s="10">
        <v>44242</v>
      </c>
      <c r="C699" t="s">
        <v>105</v>
      </c>
      <c r="D699" t="s">
        <v>20055</v>
      </c>
      <c r="E699" t="s">
        <v>20054</v>
      </c>
      <c r="F699" s="1">
        <v>-0.5</v>
      </c>
      <c r="I699" s="13">
        <f t="shared" si="22"/>
        <v>-2586494.8850000156</v>
      </c>
      <c r="K699" s="27">
        <f t="shared" si="21"/>
        <v>0</v>
      </c>
    </row>
    <row r="700" spans="1:11">
      <c r="A700" s="10">
        <v>44244</v>
      </c>
      <c r="B700" s="10">
        <v>44242</v>
      </c>
      <c r="C700" t="s">
        <v>96</v>
      </c>
      <c r="D700" t="s">
        <v>20053</v>
      </c>
      <c r="E700" t="s">
        <v>20052</v>
      </c>
      <c r="F700" s="1">
        <v>-30</v>
      </c>
      <c r="I700" s="13">
        <f t="shared" si="22"/>
        <v>-2586524.8850000156</v>
      </c>
      <c r="K700" s="27">
        <f t="shared" si="21"/>
        <v>0</v>
      </c>
    </row>
    <row r="701" spans="1:11">
      <c r="A701" s="10">
        <v>44244</v>
      </c>
      <c r="B701" s="10">
        <v>44242</v>
      </c>
      <c r="C701" t="s">
        <v>96</v>
      </c>
      <c r="D701" t="s">
        <v>20050</v>
      </c>
      <c r="E701" t="s">
        <v>20049</v>
      </c>
      <c r="F701" s="1">
        <v>-30</v>
      </c>
      <c r="I701" s="13">
        <f t="shared" si="22"/>
        <v>-2586554.8850000156</v>
      </c>
      <c r="K701" s="27">
        <f t="shared" si="21"/>
        <v>0</v>
      </c>
    </row>
    <row r="702" spans="1:11">
      <c r="A702" s="10">
        <v>44243</v>
      </c>
      <c r="B702" s="10">
        <v>44242</v>
      </c>
      <c r="C702" t="s">
        <v>452</v>
      </c>
      <c r="D702" t="s">
        <v>1856</v>
      </c>
      <c r="E702" t="s">
        <v>11</v>
      </c>
      <c r="F702" s="1">
        <v>-0.59499999999999997</v>
      </c>
      <c r="I702" s="13">
        <f t="shared" si="22"/>
        <v>-2586555.4800000158</v>
      </c>
      <c r="K702" s="27">
        <f t="shared" si="21"/>
        <v>0</v>
      </c>
    </row>
    <row r="703" spans="1:11">
      <c r="A703" s="10">
        <v>44243</v>
      </c>
      <c r="B703" s="10">
        <v>44242</v>
      </c>
      <c r="C703" t="s">
        <v>20046</v>
      </c>
      <c r="D703" t="s">
        <v>20045</v>
      </c>
      <c r="E703" t="s">
        <v>18276</v>
      </c>
      <c r="F703" s="1">
        <v>-10961</v>
      </c>
      <c r="I703" s="13">
        <f t="shared" si="22"/>
        <v>-2597516.4800000158</v>
      </c>
      <c r="K703" s="27">
        <f t="shared" si="21"/>
        <v>0</v>
      </c>
    </row>
    <row r="704" spans="1:11">
      <c r="A704" s="10">
        <v>44243</v>
      </c>
      <c r="B704" s="10">
        <v>44242</v>
      </c>
      <c r="C704" t="s">
        <v>452</v>
      </c>
      <c r="D704" t="s">
        <v>2355</v>
      </c>
      <c r="E704" t="s">
        <v>11</v>
      </c>
      <c r="F704" s="1">
        <v>-0.59499999999999997</v>
      </c>
      <c r="I704" s="13">
        <f t="shared" si="22"/>
        <v>-2597517.075000016</v>
      </c>
      <c r="K704" s="27">
        <f t="shared" si="21"/>
        <v>0</v>
      </c>
    </row>
    <row r="705" spans="1:11">
      <c r="A705" s="10">
        <v>44243</v>
      </c>
      <c r="B705" s="10">
        <v>44242</v>
      </c>
      <c r="C705" t="s">
        <v>20044</v>
      </c>
      <c r="D705" t="s">
        <v>20043</v>
      </c>
      <c r="E705" t="s">
        <v>19342</v>
      </c>
      <c r="F705" s="1">
        <v>-106506.72500000001</v>
      </c>
      <c r="I705" s="13">
        <f t="shared" si="22"/>
        <v>-2704023.8000000161</v>
      </c>
      <c r="K705" s="27">
        <f t="shared" si="21"/>
        <v>0</v>
      </c>
    </row>
    <row r="706" spans="1:11">
      <c r="A706" s="10">
        <v>44243</v>
      </c>
      <c r="B706" s="10">
        <v>44242</v>
      </c>
      <c r="C706" t="s">
        <v>184</v>
      </c>
      <c r="E706" t="s">
        <v>11</v>
      </c>
      <c r="F706" s="1">
        <v>-10</v>
      </c>
      <c r="I706" s="13">
        <f t="shared" si="22"/>
        <v>-2704033.8000000161</v>
      </c>
      <c r="K706" s="27">
        <f t="shared" si="21"/>
        <v>0</v>
      </c>
    </row>
    <row r="707" spans="1:11">
      <c r="A707" s="10">
        <v>44243</v>
      </c>
      <c r="B707" s="10">
        <v>44242</v>
      </c>
      <c r="C707" t="s">
        <v>7</v>
      </c>
      <c r="E707" t="s">
        <v>11</v>
      </c>
      <c r="F707" s="1">
        <v>-1.9</v>
      </c>
      <c r="I707" s="13">
        <f t="shared" si="22"/>
        <v>-2704035.700000016</v>
      </c>
      <c r="K707" s="27">
        <f t="shared" si="21"/>
        <v>0</v>
      </c>
    </row>
    <row r="708" spans="1:11">
      <c r="A708" s="10">
        <v>44243</v>
      </c>
      <c r="B708" s="10">
        <v>44242</v>
      </c>
      <c r="C708" t="s">
        <v>20042</v>
      </c>
      <c r="D708" t="s">
        <v>20041</v>
      </c>
      <c r="E708" t="s">
        <v>8770</v>
      </c>
      <c r="F708" s="1">
        <v>-1756.854</v>
      </c>
      <c r="I708" s="13">
        <f t="shared" si="22"/>
        <v>-2705792.5540000158</v>
      </c>
      <c r="K708" s="27">
        <f t="shared" ref="K708:K771" si="23">+B708-B707</f>
        <v>0</v>
      </c>
    </row>
    <row r="709" spans="1:11">
      <c r="A709" s="10">
        <v>44243</v>
      </c>
      <c r="B709" s="10">
        <v>44242</v>
      </c>
      <c r="C709" t="s">
        <v>452</v>
      </c>
      <c r="D709" t="s">
        <v>7450</v>
      </c>
      <c r="E709" t="s">
        <v>11</v>
      </c>
      <c r="F709" s="1">
        <v>-0.59499999999999997</v>
      </c>
      <c r="I709" s="13">
        <f t="shared" si="22"/>
        <v>-2705793.149000016</v>
      </c>
      <c r="K709" s="27">
        <f t="shared" si="23"/>
        <v>0</v>
      </c>
    </row>
    <row r="710" spans="1:11">
      <c r="A710" s="10">
        <v>44243</v>
      </c>
      <c r="B710" s="10">
        <v>44242</v>
      </c>
      <c r="C710" t="s">
        <v>12249</v>
      </c>
      <c r="D710" t="s">
        <v>20038</v>
      </c>
      <c r="E710" t="s">
        <v>11</v>
      </c>
      <c r="F710" s="1">
        <v>-0.59499999999999997</v>
      </c>
      <c r="I710" s="13">
        <f t="shared" si="22"/>
        <v>-2705793.7440000162</v>
      </c>
      <c r="K710" s="27">
        <f t="shared" si="23"/>
        <v>0</v>
      </c>
    </row>
    <row r="711" spans="1:11">
      <c r="A711" s="10">
        <v>44243</v>
      </c>
      <c r="B711" s="10">
        <v>44242</v>
      </c>
      <c r="C711" t="s">
        <v>20037</v>
      </c>
      <c r="D711" t="s">
        <v>20036</v>
      </c>
      <c r="E711" t="s">
        <v>12793</v>
      </c>
      <c r="F711" s="1">
        <v>-7245.9089999999997</v>
      </c>
      <c r="I711" s="13">
        <f t="shared" si="22"/>
        <v>-2713039.6530000162</v>
      </c>
      <c r="K711" s="27">
        <f t="shared" si="23"/>
        <v>0</v>
      </c>
    </row>
    <row r="712" spans="1:11">
      <c r="A712" s="10">
        <v>44243</v>
      </c>
      <c r="B712" s="10">
        <v>44242</v>
      </c>
      <c r="C712" t="s">
        <v>452</v>
      </c>
      <c r="D712" t="s">
        <v>1897</v>
      </c>
      <c r="E712" t="s">
        <v>11</v>
      </c>
      <c r="F712" s="1">
        <v>-0.59499999999999997</v>
      </c>
      <c r="I712" s="13">
        <f t="shared" si="22"/>
        <v>-2713040.2480000164</v>
      </c>
      <c r="K712" s="27">
        <f t="shared" si="23"/>
        <v>0</v>
      </c>
    </row>
    <row r="713" spans="1:11">
      <c r="A713" s="10">
        <v>44239</v>
      </c>
      <c r="B713" s="10">
        <v>44242</v>
      </c>
      <c r="C713" t="s">
        <v>20006</v>
      </c>
      <c r="D713" t="s">
        <v>2650</v>
      </c>
      <c r="E713" t="s">
        <v>11</v>
      </c>
      <c r="G713" s="1">
        <v>5668.2719999999999</v>
      </c>
      <c r="I713" s="13">
        <f t="shared" si="22"/>
        <v>-2707371.9760000166</v>
      </c>
      <c r="K713" s="27">
        <f t="shared" si="23"/>
        <v>0</v>
      </c>
    </row>
    <row r="714" spans="1:11">
      <c r="A714" s="10">
        <v>44239</v>
      </c>
      <c r="B714" s="10">
        <v>44242</v>
      </c>
      <c r="C714" t="s">
        <v>19999</v>
      </c>
      <c r="D714" t="s">
        <v>3062</v>
      </c>
      <c r="E714" t="s">
        <v>11</v>
      </c>
      <c r="G714" s="1">
        <v>33737.040000000001</v>
      </c>
      <c r="I714" s="13">
        <f t="shared" si="22"/>
        <v>-2673634.9360000165</v>
      </c>
      <c r="K714" s="27">
        <f t="shared" si="23"/>
        <v>0</v>
      </c>
    </row>
    <row r="715" spans="1:11">
      <c r="A715" s="10">
        <v>44239</v>
      </c>
      <c r="B715" s="10">
        <v>44242</v>
      </c>
      <c r="C715" t="s">
        <v>19990</v>
      </c>
      <c r="D715" t="s">
        <v>16719</v>
      </c>
      <c r="E715" t="s">
        <v>11</v>
      </c>
      <c r="G715" s="1">
        <v>108506.345</v>
      </c>
      <c r="I715" s="13">
        <f t="shared" si="22"/>
        <v>-2565128.5910000163</v>
      </c>
      <c r="K715" s="27">
        <f t="shared" si="23"/>
        <v>0</v>
      </c>
    </row>
    <row r="716" spans="1:11">
      <c r="A716" s="10">
        <v>44239</v>
      </c>
      <c r="B716" s="10">
        <v>44242</v>
      </c>
      <c r="C716" t="s">
        <v>19989</v>
      </c>
      <c r="D716" t="s">
        <v>1959</v>
      </c>
      <c r="E716" t="s">
        <v>11</v>
      </c>
      <c r="G716" s="1">
        <v>15000</v>
      </c>
      <c r="I716" s="13">
        <f t="shared" si="22"/>
        <v>-2550128.5910000163</v>
      </c>
      <c r="K716" s="27">
        <f t="shared" si="23"/>
        <v>0</v>
      </c>
    </row>
    <row r="717" spans="1:11">
      <c r="A717" s="10">
        <v>44239</v>
      </c>
      <c r="B717" s="10">
        <v>44242</v>
      </c>
      <c r="C717" t="s">
        <v>19988</v>
      </c>
      <c r="D717" t="s">
        <v>1910</v>
      </c>
      <c r="E717" t="s">
        <v>11</v>
      </c>
      <c r="G717" s="1">
        <v>28000</v>
      </c>
      <c r="I717" s="13">
        <f t="shared" si="22"/>
        <v>-2522128.5910000163</v>
      </c>
      <c r="K717" s="27">
        <f t="shared" si="23"/>
        <v>0</v>
      </c>
    </row>
    <row r="718" spans="1:11">
      <c r="A718" s="10">
        <v>44239</v>
      </c>
      <c r="B718" s="10">
        <v>44242</v>
      </c>
      <c r="C718" t="s">
        <v>13856</v>
      </c>
      <c r="D718" t="s">
        <v>2095</v>
      </c>
      <c r="E718" t="s">
        <v>11</v>
      </c>
      <c r="G718" s="1">
        <v>7000</v>
      </c>
      <c r="I718" s="13">
        <f t="shared" si="22"/>
        <v>-2515128.5910000163</v>
      </c>
      <c r="K718" s="27">
        <f t="shared" si="23"/>
        <v>0</v>
      </c>
    </row>
    <row r="719" spans="1:11">
      <c r="A719" s="10">
        <v>44239</v>
      </c>
      <c r="B719" s="10">
        <v>44242</v>
      </c>
      <c r="C719" t="s">
        <v>19987</v>
      </c>
      <c r="D719" t="s">
        <v>1595</v>
      </c>
      <c r="E719" t="s">
        <v>11</v>
      </c>
      <c r="G719" s="1">
        <v>6000</v>
      </c>
      <c r="I719" s="13">
        <f t="shared" si="22"/>
        <v>-2509128.5910000163</v>
      </c>
      <c r="K719" s="27">
        <f t="shared" si="23"/>
        <v>0</v>
      </c>
    </row>
    <row r="720" spans="1:11">
      <c r="A720" s="10">
        <v>44239</v>
      </c>
      <c r="B720" s="10">
        <v>44242</v>
      </c>
      <c r="C720" t="s">
        <v>19986</v>
      </c>
      <c r="D720" t="s">
        <v>19985</v>
      </c>
      <c r="E720" t="s">
        <v>11</v>
      </c>
      <c r="G720" s="1">
        <v>300000</v>
      </c>
      <c r="I720" s="14">
        <f t="shared" si="22"/>
        <v>-2209128.5910000163</v>
      </c>
      <c r="J720" s="26">
        <v>6.15</v>
      </c>
      <c r="K720" s="27">
        <f t="shared" si="23"/>
        <v>0</v>
      </c>
    </row>
    <row r="721" spans="1:11">
      <c r="A721" s="10">
        <v>44244</v>
      </c>
      <c r="B721" s="10">
        <v>44243</v>
      </c>
      <c r="C721" t="s">
        <v>20075</v>
      </c>
      <c r="D721" t="s">
        <v>20074</v>
      </c>
      <c r="E721" t="s">
        <v>4837</v>
      </c>
      <c r="F721" s="1">
        <v>-127.68600000000001</v>
      </c>
      <c r="I721" s="13">
        <f t="shared" si="22"/>
        <v>-2209256.2770000165</v>
      </c>
      <c r="K721" s="27">
        <f t="shared" si="23"/>
        <v>1</v>
      </c>
    </row>
    <row r="722" spans="1:11">
      <c r="A722" s="10">
        <v>44244</v>
      </c>
      <c r="B722" s="10">
        <v>44243</v>
      </c>
      <c r="C722" t="s">
        <v>452</v>
      </c>
      <c r="D722" t="s">
        <v>1883</v>
      </c>
      <c r="E722" t="s">
        <v>11</v>
      </c>
      <c r="F722" s="1">
        <v>-0.59499999999999997</v>
      </c>
      <c r="I722" s="13">
        <f t="shared" si="22"/>
        <v>-2209256.8720000167</v>
      </c>
      <c r="K722" s="27">
        <f t="shared" si="23"/>
        <v>0</v>
      </c>
    </row>
    <row r="723" spans="1:11">
      <c r="A723" s="10">
        <v>44244</v>
      </c>
      <c r="B723" s="10">
        <v>44243</v>
      </c>
      <c r="C723" t="s">
        <v>20073</v>
      </c>
      <c r="D723" t="s">
        <v>14042</v>
      </c>
      <c r="E723" t="s">
        <v>20072</v>
      </c>
      <c r="F723" s="1">
        <v>-1633.5</v>
      </c>
      <c r="I723" s="13">
        <f t="shared" si="22"/>
        <v>-2210890.3720000167</v>
      </c>
      <c r="K723" s="27">
        <f t="shared" si="23"/>
        <v>0</v>
      </c>
    </row>
    <row r="724" spans="1:11">
      <c r="A724" s="10">
        <v>44244</v>
      </c>
      <c r="B724" s="10">
        <v>44243</v>
      </c>
      <c r="C724" t="s">
        <v>20071</v>
      </c>
      <c r="D724" t="s">
        <v>20070</v>
      </c>
      <c r="E724" t="s">
        <v>11</v>
      </c>
      <c r="F724" s="1">
        <v>-243.9</v>
      </c>
      <c r="I724" s="13">
        <f t="shared" si="22"/>
        <v>-2211134.2720000166</v>
      </c>
      <c r="K724" s="27">
        <f t="shared" si="23"/>
        <v>0</v>
      </c>
    </row>
    <row r="725" spans="1:11">
      <c r="A725" s="10">
        <v>44244</v>
      </c>
      <c r="B725" s="10">
        <v>44243</v>
      </c>
      <c r="C725" t="s">
        <v>20069</v>
      </c>
      <c r="D725" t="s">
        <v>20068</v>
      </c>
      <c r="E725" t="s">
        <v>4837</v>
      </c>
      <c r="F725" s="1">
        <v>-184.19900000000001</v>
      </c>
      <c r="I725" s="13">
        <f t="shared" si="22"/>
        <v>-2211318.4710000167</v>
      </c>
      <c r="K725" s="27">
        <f t="shared" si="23"/>
        <v>0</v>
      </c>
    </row>
    <row r="726" spans="1:11">
      <c r="A726" s="10">
        <v>44244</v>
      </c>
      <c r="B726" s="10">
        <v>44243</v>
      </c>
      <c r="C726" t="s">
        <v>12249</v>
      </c>
      <c r="D726" t="s">
        <v>20061</v>
      </c>
      <c r="E726" t="s">
        <v>11</v>
      </c>
      <c r="F726" s="1">
        <v>-0.59499999999999997</v>
      </c>
      <c r="I726" s="13">
        <f t="shared" si="22"/>
        <v>-2211319.0660000169</v>
      </c>
      <c r="K726" s="27">
        <f t="shared" si="23"/>
        <v>0</v>
      </c>
    </row>
    <row r="727" spans="1:11">
      <c r="A727" s="10">
        <v>44244</v>
      </c>
      <c r="B727" s="10">
        <v>44243</v>
      </c>
      <c r="C727" t="s">
        <v>452</v>
      </c>
      <c r="D727" t="s">
        <v>1863</v>
      </c>
      <c r="E727" t="s">
        <v>11</v>
      </c>
      <c r="F727" s="1">
        <v>-0.59499999999999997</v>
      </c>
      <c r="I727" s="13">
        <f t="shared" si="22"/>
        <v>-2211319.6610000171</v>
      </c>
      <c r="K727" s="27">
        <f t="shared" si="23"/>
        <v>0</v>
      </c>
    </row>
    <row r="728" spans="1:11">
      <c r="A728" s="10">
        <v>44244</v>
      </c>
      <c r="B728" s="10">
        <v>44243</v>
      </c>
      <c r="C728" t="s">
        <v>452</v>
      </c>
      <c r="D728" t="s">
        <v>1577</v>
      </c>
      <c r="E728" t="s">
        <v>11</v>
      </c>
      <c r="F728" s="1">
        <v>-0.59499999999999997</v>
      </c>
      <c r="I728" s="13">
        <f t="shared" si="22"/>
        <v>-2211320.2560000173</v>
      </c>
      <c r="K728" s="27">
        <f t="shared" si="23"/>
        <v>0</v>
      </c>
    </row>
    <row r="729" spans="1:11">
      <c r="A729" s="10">
        <v>44244</v>
      </c>
      <c r="B729" s="10">
        <v>44243</v>
      </c>
      <c r="C729" t="s">
        <v>20048</v>
      </c>
      <c r="D729" t="s">
        <v>20047</v>
      </c>
      <c r="E729" t="s">
        <v>15767</v>
      </c>
      <c r="F729" s="1">
        <v>-1308.325</v>
      </c>
      <c r="I729" s="13">
        <f t="shared" si="22"/>
        <v>-2212628.5810000175</v>
      </c>
      <c r="K729" s="27">
        <f t="shared" si="23"/>
        <v>0</v>
      </c>
    </row>
    <row r="730" spans="1:11">
      <c r="A730" s="10">
        <v>44239</v>
      </c>
      <c r="B730" s="10">
        <v>44243</v>
      </c>
      <c r="C730" t="s">
        <v>14220</v>
      </c>
      <c r="E730" t="s">
        <v>11</v>
      </c>
      <c r="F730" s="1">
        <v>-20</v>
      </c>
      <c r="I730" s="13">
        <f t="shared" si="22"/>
        <v>-2212648.5810000175</v>
      </c>
      <c r="K730" s="27">
        <f t="shared" si="23"/>
        <v>0</v>
      </c>
    </row>
    <row r="731" spans="1:11">
      <c r="A731" s="10">
        <v>44239</v>
      </c>
      <c r="B731" s="10">
        <v>44243</v>
      </c>
      <c r="C731" t="s">
        <v>7</v>
      </c>
      <c r="E731" t="s">
        <v>11</v>
      </c>
      <c r="F731" s="1">
        <v>-3.8</v>
      </c>
      <c r="I731" s="14">
        <f t="shared" si="22"/>
        <v>-2212652.3810000173</v>
      </c>
      <c r="J731" s="26">
        <v>6.15</v>
      </c>
      <c r="K731" s="27">
        <f t="shared" si="23"/>
        <v>0</v>
      </c>
    </row>
    <row r="732" spans="1:11">
      <c r="A732" s="10">
        <v>44246</v>
      </c>
      <c r="B732" s="10">
        <v>44244</v>
      </c>
      <c r="C732" t="s">
        <v>170</v>
      </c>
      <c r="D732" t="s">
        <v>20138</v>
      </c>
      <c r="E732" t="s">
        <v>20137</v>
      </c>
      <c r="F732" s="1">
        <v>-20</v>
      </c>
      <c r="I732" s="13">
        <f t="shared" si="22"/>
        <v>-2212672.3810000173</v>
      </c>
      <c r="K732" s="27">
        <f t="shared" si="23"/>
        <v>1</v>
      </c>
    </row>
    <row r="733" spans="1:11">
      <c r="A733" s="10">
        <v>44246</v>
      </c>
      <c r="B733" s="10">
        <v>44244</v>
      </c>
      <c r="C733" t="s">
        <v>7</v>
      </c>
      <c r="D733" t="s">
        <v>20096</v>
      </c>
      <c r="E733" t="s">
        <v>20094</v>
      </c>
      <c r="F733" s="1">
        <v>-17.100000000000001</v>
      </c>
      <c r="I733" s="13">
        <f t="shared" si="22"/>
        <v>-2212689.4810000174</v>
      </c>
      <c r="K733" s="27">
        <f t="shared" si="23"/>
        <v>0</v>
      </c>
    </row>
    <row r="734" spans="1:11">
      <c r="A734" s="10">
        <v>44246</v>
      </c>
      <c r="B734" s="10">
        <v>44244</v>
      </c>
      <c r="C734" t="s">
        <v>60</v>
      </c>
      <c r="D734" t="s">
        <v>20095</v>
      </c>
      <c r="E734" t="s">
        <v>20094</v>
      </c>
      <c r="F734" s="1">
        <v>-10</v>
      </c>
      <c r="I734" s="13">
        <f t="shared" si="22"/>
        <v>-2212699.4810000174</v>
      </c>
      <c r="K734" s="27">
        <f t="shared" si="23"/>
        <v>0</v>
      </c>
    </row>
    <row r="735" spans="1:11">
      <c r="A735" s="10">
        <v>44246</v>
      </c>
      <c r="B735" s="10">
        <v>44244</v>
      </c>
      <c r="C735" t="s">
        <v>4424</v>
      </c>
      <c r="D735" t="s">
        <v>20093</v>
      </c>
      <c r="E735" t="s">
        <v>20092</v>
      </c>
      <c r="F735" s="1">
        <v>-30</v>
      </c>
      <c r="I735" s="13">
        <f t="shared" si="22"/>
        <v>-2212729.4810000174</v>
      </c>
      <c r="K735" s="27">
        <f t="shared" si="23"/>
        <v>0</v>
      </c>
    </row>
    <row r="736" spans="1:11">
      <c r="A736" s="10">
        <v>44246</v>
      </c>
      <c r="B736" s="10">
        <v>44244</v>
      </c>
      <c r="C736" t="s">
        <v>4406</v>
      </c>
      <c r="D736" t="s">
        <v>20091</v>
      </c>
      <c r="E736" t="s">
        <v>20090</v>
      </c>
      <c r="F736" s="1">
        <v>-30</v>
      </c>
      <c r="I736" s="13">
        <f t="shared" si="22"/>
        <v>-2212759.4810000174</v>
      </c>
      <c r="K736" s="27">
        <f t="shared" si="23"/>
        <v>0</v>
      </c>
    </row>
    <row r="737" spans="1:11">
      <c r="A737" s="10">
        <v>44245</v>
      </c>
      <c r="B737" s="10">
        <v>44244</v>
      </c>
      <c r="C737" t="s">
        <v>20087</v>
      </c>
      <c r="D737" t="s">
        <v>20086</v>
      </c>
      <c r="E737" t="s">
        <v>19150</v>
      </c>
      <c r="F737" s="1">
        <v>-654.51499999999999</v>
      </c>
      <c r="I737" s="13">
        <f t="shared" si="22"/>
        <v>-2213413.9960000175</v>
      </c>
      <c r="K737" s="27">
        <f t="shared" si="23"/>
        <v>0</v>
      </c>
    </row>
    <row r="738" spans="1:11">
      <c r="A738" s="10">
        <v>44245</v>
      </c>
      <c r="B738" s="10">
        <v>44244</v>
      </c>
      <c r="C738" t="s">
        <v>20085</v>
      </c>
      <c r="D738" t="s">
        <v>20084</v>
      </c>
      <c r="E738" t="s">
        <v>11</v>
      </c>
      <c r="F738" s="1">
        <v>-815.6</v>
      </c>
      <c r="I738" s="13">
        <f t="shared" si="22"/>
        <v>-2214229.5960000176</v>
      </c>
      <c r="K738" s="27">
        <f t="shared" si="23"/>
        <v>0</v>
      </c>
    </row>
    <row r="739" spans="1:11">
      <c r="A739" s="10">
        <v>44245</v>
      </c>
      <c r="B739" s="10">
        <v>44244</v>
      </c>
      <c r="C739" t="s">
        <v>20083</v>
      </c>
      <c r="D739" t="s">
        <v>20076</v>
      </c>
      <c r="E739" t="s">
        <v>401</v>
      </c>
      <c r="F739" s="1">
        <v>-1558.952</v>
      </c>
      <c r="I739" s="13">
        <f t="shared" si="22"/>
        <v>-2215788.5480000176</v>
      </c>
      <c r="K739" s="27">
        <f t="shared" si="23"/>
        <v>0</v>
      </c>
    </row>
    <row r="740" spans="1:11">
      <c r="A740" s="10">
        <v>44245</v>
      </c>
      <c r="B740" s="10">
        <v>44244</v>
      </c>
      <c r="C740" t="s">
        <v>20082</v>
      </c>
      <c r="D740" t="s">
        <v>20081</v>
      </c>
      <c r="E740" t="s">
        <v>4867</v>
      </c>
      <c r="F740" s="1">
        <v>-1059.894</v>
      </c>
      <c r="I740" s="13">
        <f t="shared" si="22"/>
        <v>-2216848.4420000175</v>
      </c>
      <c r="K740" s="27">
        <f t="shared" si="23"/>
        <v>0</v>
      </c>
    </row>
    <row r="741" spans="1:11">
      <c r="A741" s="10">
        <v>44245</v>
      </c>
      <c r="B741" s="10">
        <v>44244</v>
      </c>
      <c r="C741" t="s">
        <v>20080</v>
      </c>
      <c r="D741" t="s">
        <v>20079</v>
      </c>
      <c r="E741" t="s">
        <v>17514</v>
      </c>
      <c r="F741" s="1">
        <v>-3007.9050000000002</v>
      </c>
      <c r="I741" s="13">
        <f t="shared" si="22"/>
        <v>-2219856.3470000173</v>
      </c>
      <c r="K741" s="27">
        <f t="shared" si="23"/>
        <v>0</v>
      </c>
    </row>
    <row r="742" spans="1:11">
      <c r="A742" s="10">
        <v>44245</v>
      </c>
      <c r="B742" s="10">
        <v>44244</v>
      </c>
      <c r="C742" t="s">
        <v>20078</v>
      </c>
      <c r="D742" t="s">
        <v>20077</v>
      </c>
      <c r="E742" t="s">
        <v>17514</v>
      </c>
      <c r="F742" s="1">
        <v>-329.64400000000001</v>
      </c>
      <c r="I742" s="13">
        <f t="shared" si="22"/>
        <v>-2220185.9910000172</v>
      </c>
      <c r="K742" s="27">
        <f t="shared" si="23"/>
        <v>0</v>
      </c>
    </row>
    <row r="743" spans="1:11">
      <c r="A743" s="10">
        <v>44245</v>
      </c>
      <c r="B743" s="10">
        <v>44244</v>
      </c>
      <c r="C743" t="s">
        <v>31</v>
      </c>
      <c r="D743" t="s">
        <v>20076</v>
      </c>
      <c r="E743" t="s">
        <v>401</v>
      </c>
      <c r="F743" s="1">
        <v>-1.7849999999999999</v>
      </c>
      <c r="I743" s="13">
        <f t="shared" si="22"/>
        <v>-2220187.7760000173</v>
      </c>
      <c r="K743" s="27">
        <f t="shared" si="23"/>
        <v>0</v>
      </c>
    </row>
    <row r="744" spans="1:11">
      <c r="A744" s="10">
        <v>44243</v>
      </c>
      <c r="B744" s="10">
        <v>44244</v>
      </c>
      <c r="C744" t="s">
        <v>16902</v>
      </c>
      <c r="D744" t="s">
        <v>1897</v>
      </c>
      <c r="E744" t="s">
        <v>11</v>
      </c>
      <c r="G744" s="1">
        <v>21000</v>
      </c>
      <c r="I744" s="13">
        <f t="shared" si="22"/>
        <v>-2199187.7760000173</v>
      </c>
      <c r="K744" s="27">
        <f t="shared" si="23"/>
        <v>0</v>
      </c>
    </row>
    <row r="745" spans="1:11">
      <c r="A745" s="10">
        <v>44243</v>
      </c>
      <c r="B745" s="10">
        <v>44244</v>
      </c>
      <c r="C745" t="s">
        <v>6782</v>
      </c>
      <c r="D745" t="s">
        <v>2355</v>
      </c>
      <c r="E745" t="s">
        <v>11</v>
      </c>
      <c r="G745" s="1">
        <v>17000</v>
      </c>
      <c r="I745" s="13">
        <f t="shared" si="22"/>
        <v>-2182187.7760000173</v>
      </c>
      <c r="K745" s="27">
        <f t="shared" si="23"/>
        <v>0</v>
      </c>
    </row>
    <row r="746" spans="1:11">
      <c r="A746" s="10">
        <v>44243</v>
      </c>
      <c r="B746" s="10">
        <v>44244</v>
      </c>
      <c r="C746" t="s">
        <v>20040</v>
      </c>
      <c r="D746" t="s">
        <v>7450</v>
      </c>
      <c r="E746" t="s">
        <v>11</v>
      </c>
      <c r="G746" s="1">
        <v>3500</v>
      </c>
      <c r="I746" s="13">
        <f t="shared" si="22"/>
        <v>-2178687.7760000173</v>
      </c>
      <c r="K746" s="27">
        <f t="shared" si="23"/>
        <v>0</v>
      </c>
    </row>
    <row r="747" spans="1:11">
      <c r="A747" s="10">
        <v>44243</v>
      </c>
      <c r="B747" s="10">
        <v>44244</v>
      </c>
      <c r="C747" t="s">
        <v>20039</v>
      </c>
      <c r="D747" t="s">
        <v>20038</v>
      </c>
      <c r="E747" t="s">
        <v>11</v>
      </c>
      <c r="G747" s="1">
        <v>180000</v>
      </c>
      <c r="I747" s="13">
        <f t="shared" si="22"/>
        <v>-1998687.7760000173</v>
      </c>
      <c r="K747" s="27">
        <f t="shared" si="23"/>
        <v>0</v>
      </c>
    </row>
    <row r="748" spans="1:11">
      <c r="A748" s="10">
        <v>44243</v>
      </c>
      <c r="B748" s="10">
        <v>44244</v>
      </c>
      <c r="C748" t="s">
        <v>5420</v>
      </c>
      <c r="D748" t="s">
        <v>1856</v>
      </c>
      <c r="E748" t="s">
        <v>11</v>
      </c>
      <c r="G748" s="1">
        <v>23000</v>
      </c>
      <c r="I748" s="14">
        <f t="shared" si="22"/>
        <v>-1975687.7760000173</v>
      </c>
      <c r="J748" s="26">
        <v>6.15</v>
      </c>
      <c r="K748" s="27">
        <f t="shared" si="23"/>
        <v>0</v>
      </c>
    </row>
    <row r="749" spans="1:11">
      <c r="A749" s="10">
        <v>44250</v>
      </c>
      <c r="B749" s="10">
        <v>44245</v>
      </c>
      <c r="C749" t="s">
        <v>7</v>
      </c>
      <c r="D749" t="s">
        <v>20211</v>
      </c>
      <c r="E749" t="s">
        <v>20196</v>
      </c>
      <c r="F749" s="1">
        <v>-5.7</v>
      </c>
      <c r="I749" s="13">
        <f t="shared" si="22"/>
        <v>-1975693.4760000173</v>
      </c>
      <c r="K749" s="27">
        <f t="shared" si="23"/>
        <v>1</v>
      </c>
    </row>
    <row r="750" spans="1:11">
      <c r="A750" s="10">
        <v>44250</v>
      </c>
      <c r="B750" s="10">
        <v>44245</v>
      </c>
      <c r="C750" t="s">
        <v>170</v>
      </c>
      <c r="D750" t="s">
        <v>20209</v>
      </c>
      <c r="E750" t="s">
        <v>20208</v>
      </c>
      <c r="F750" s="1">
        <v>-20</v>
      </c>
      <c r="I750" s="13">
        <f t="shared" si="22"/>
        <v>-1975713.4760000173</v>
      </c>
      <c r="K750" s="27">
        <f t="shared" si="23"/>
        <v>0</v>
      </c>
    </row>
    <row r="751" spans="1:11">
      <c r="A751" s="10">
        <v>44250</v>
      </c>
      <c r="B751" s="10">
        <v>44245</v>
      </c>
      <c r="C751" t="s">
        <v>60</v>
      </c>
      <c r="D751" t="s">
        <v>20201</v>
      </c>
      <c r="E751" t="s">
        <v>20196</v>
      </c>
      <c r="F751" s="1">
        <v>-10</v>
      </c>
      <c r="I751" s="13">
        <f t="shared" si="22"/>
        <v>-1975723.4760000173</v>
      </c>
      <c r="K751" s="27">
        <f t="shared" si="23"/>
        <v>0</v>
      </c>
    </row>
    <row r="752" spans="1:11">
      <c r="A752" s="10">
        <v>44250</v>
      </c>
      <c r="B752" s="10">
        <v>44245</v>
      </c>
      <c r="C752" t="s">
        <v>105</v>
      </c>
      <c r="D752" t="s">
        <v>20193</v>
      </c>
      <c r="E752" t="s">
        <v>20192</v>
      </c>
      <c r="F752" s="1">
        <v>-0.5</v>
      </c>
      <c r="I752" s="13">
        <f t="shared" si="22"/>
        <v>-1975723.9760000173</v>
      </c>
      <c r="K752" s="27">
        <f t="shared" si="23"/>
        <v>0</v>
      </c>
    </row>
    <row r="753" spans="1:11">
      <c r="A753" s="10">
        <v>44246</v>
      </c>
      <c r="B753" s="10">
        <v>44245</v>
      </c>
      <c r="C753" t="s">
        <v>20141</v>
      </c>
      <c r="D753" t="s">
        <v>20140</v>
      </c>
      <c r="E753" t="s">
        <v>20139</v>
      </c>
      <c r="F753" s="1">
        <v>-18751.106</v>
      </c>
      <c r="I753" s="13">
        <f t="shared" ref="I753:I816" si="24">I752+F753+G753</f>
        <v>-1994475.0820000172</v>
      </c>
      <c r="K753" s="27">
        <f t="shared" si="23"/>
        <v>0</v>
      </c>
    </row>
    <row r="754" spans="1:11">
      <c r="A754" s="10">
        <v>44246</v>
      </c>
      <c r="B754" s="10">
        <v>44245</v>
      </c>
      <c r="C754" t="s">
        <v>20136</v>
      </c>
      <c r="D754" t="s">
        <v>20135</v>
      </c>
      <c r="E754" t="s">
        <v>347</v>
      </c>
      <c r="F754" s="1">
        <v>-1082.9549999999999</v>
      </c>
      <c r="I754" s="13">
        <f t="shared" si="24"/>
        <v>-1995558.0370000172</v>
      </c>
      <c r="K754" s="27">
        <f t="shared" si="23"/>
        <v>0</v>
      </c>
    </row>
    <row r="755" spans="1:11">
      <c r="A755" s="10">
        <v>44246</v>
      </c>
      <c r="B755" s="10">
        <v>44245</v>
      </c>
      <c r="C755" t="s">
        <v>20134</v>
      </c>
      <c r="D755" t="s">
        <v>20133</v>
      </c>
      <c r="E755" t="s">
        <v>347</v>
      </c>
      <c r="F755" s="1">
        <v>-510.03300000000002</v>
      </c>
      <c r="I755" s="13">
        <f t="shared" si="24"/>
        <v>-1996068.0700000173</v>
      </c>
      <c r="K755" s="27">
        <f t="shared" si="23"/>
        <v>0</v>
      </c>
    </row>
    <row r="756" spans="1:11">
      <c r="A756" s="10">
        <v>44246</v>
      </c>
      <c r="B756" s="10">
        <v>44245</v>
      </c>
      <c r="C756" t="s">
        <v>20132</v>
      </c>
      <c r="D756" t="s">
        <v>20131</v>
      </c>
      <c r="E756" t="s">
        <v>410</v>
      </c>
      <c r="F756" s="1">
        <v>-300</v>
      </c>
      <c r="I756" s="13">
        <f t="shared" si="24"/>
        <v>-1996368.0700000173</v>
      </c>
      <c r="K756" s="27">
        <f t="shared" si="23"/>
        <v>0</v>
      </c>
    </row>
    <row r="757" spans="1:11">
      <c r="A757" s="10">
        <v>44246</v>
      </c>
      <c r="B757" s="10">
        <v>44245</v>
      </c>
      <c r="C757" t="s">
        <v>20130</v>
      </c>
      <c r="D757" t="s">
        <v>20129</v>
      </c>
      <c r="E757" t="s">
        <v>347</v>
      </c>
      <c r="F757" s="1">
        <v>-647.46299999999997</v>
      </c>
      <c r="I757" s="13">
        <f t="shared" si="24"/>
        <v>-1997015.5330000173</v>
      </c>
      <c r="K757" s="27">
        <f t="shared" si="23"/>
        <v>0</v>
      </c>
    </row>
    <row r="758" spans="1:11">
      <c r="A758" s="10">
        <v>44246</v>
      </c>
      <c r="B758" s="10">
        <v>44245</v>
      </c>
      <c r="C758" t="s">
        <v>20128</v>
      </c>
      <c r="D758" t="s">
        <v>20127</v>
      </c>
      <c r="E758" t="s">
        <v>410</v>
      </c>
      <c r="F758" s="1">
        <v>-470</v>
      </c>
      <c r="I758" s="13">
        <f t="shared" si="24"/>
        <v>-1997485.5330000173</v>
      </c>
      <c r="K758" s="27">
        <f t="shared" si="23"/>
        <v>0</v>
      </c>
    </row>
    <row r="759" spans="1:11">
      <c r="A759" s="10">
        <v>44246</v>
      </c>
      <c r="B759" s="10">
        <v>44245</v>
      </c>
      <c r="C759" t="s">
        <v>20126</v>
      </c>
      <c r="D759" t="s">
        <v>20125</v>
      </c>
      <c r="E759" t="s">
        <v>347</v>
      </c>
      <c r="F759" s="1">
        <v>-1253.539</v>
      </c>
      <c r="I759" s="13">
        <f t="shared" si="24"/>
        <v>-1998739.0720000174</v>
      </c>
      <c r="K759" s="27">
        <f t="shared" si="23"/>
        <v>0</v>
      </c>
    </row>
    <row r="760" spans="1:11">
      <c r="A760" s="10">
        <v>44246</v>
      </c>
      <c r="B760" s="10">
        <v>44245</v>
      </c>
      <c r="C760" t="s">
        <v>20124</v>
      </c>
      <c r="D760" t="s">
        <v>20123</v>
      </c>
      <c r="E760" t="s">
        <v>19645</v>
      </c>
      <c r="F760" s="1">
        <v>-595.6</v>
      </c>
      <c r="I760" s="13">
        <f t="shared" si="24"/>
        <v>-1999334.6720000175</v>
      </c>
      <c r="K760" s="27">
        <f t="shared" si="23"/>
        <v>0</v>
      </c>
    </row>
    <row r="761" spans="1:11">
      <c r="A761" s="10">
        <v>44246</v>
      </c>
      <c r="B761" s="10">
        <v>44245</v>
      </c>
      <c r="C761" t="s">
        <v>20122</v>
      </c>
      <c r="D761" t="s">
        <v>20121</v>
      </c>
      <c r="E761" t="s">
        <v>347</v>
      </c>
      <c r="F761" s="1">
        <v>-1265.6990000000001</v>
      </c>
      <c r="I761" s="13">
        <f t="shared" si="24"/>
        <v>-2000600.3710000175</v>
      </c>
      <c r="K761" s="27">
        <f t="shared" si="23"/>
        <v>0</v>
      </c>
    </row>
    <row r="762" spans="1:11">
      <c r="A762" s="10">
        <v>44246</v>
      </c>
      <c r="B762" s="10">
        <v>44245</v>
      </c>
      <c r="C762" t="s">
        <v>20120</v>
      </c>
      <c r="D762" t="s">
        <v>20119</v>
      </c>
      <c r="E762" t="s">
        <v>20118</v>
      </c>
      <c r="F762" s="1">
        <v>-3118.5</v>
      </c>
      <c r="I762" s="13">
        <f t="shared" si="24"/>
        <v>-2003718.8710000175</v>
      </c>
      <c r="K762" s="27">
        <f t="shared" si="23"/>
        <v>0</v>
      </c>
    </row>
    <row r="763" spans="1:11">
      <c r="A763" s="10">
        <v>44246</v>
      </c>
      <c r="B763" s="10">
        <v>44245</v>
      </c>
      <c r="C763" t="s">
        <v>20117</v>
      </c>
      <c r="D763" t="s">
        <v>20116</v>
      </c>
      <c r="E763" t="s">
        <v>347</v>
      </c>
      <c r="F763" s="1">
        <v>-339.89299999999997</v>
      </c>
      <c r="I763" s="13">
        <f t="shared" si="24"/>
        <v>-2004058.7640000174</v>
      </c>
      <c r="K763" s="27">
        <f t="shared" si="23"/>
        <v>0</v>
      </c>
    </row>
    <row r="764" spans="1:11">
      <c r="A764" s="10">
        <v>44246</v>
      </c>
      <c r="B764" s="10">
        <v>44245</v>
      </c>
      <c r="C764" t="s">
        <v>20115</v>
      </c>
      <c r="D764" t="s">
        <v>14331</v>
      </c>
      <c r="E764" t="s">
        <v>347</v>
      </c>
      <c r="F764" s="1">
        <v>-1515.2829999999999</v>
      </c>
      <c r="I764" s="13">
        <f t="shared" si="24"/>
        <v>-2005574.0470000175</v>
      </c>
      <c r="K764" s="27">
        <f t="shared" si="23"/>
        <v>0</v>
      </c>
    </row>
    <row r="765" spans="1:11">
      <c r="A765" s="10">
        <v>44246</v>
      </c>
      <c r="B765" s="10">
        <v>44245</v>
      </c>
      <c r="C765" t="s">
        <v>20114</v>
      </c>
      <c r="D765" t="s">
        <v>20113</v>
      </c>
      <c r="E765" t="s">
        <v>347</v>
      </c>
      <c r="F765" s="1">
        <v>-1614.5160000000001</v>
      </c>
      <c r="I765" s="13">
        <f t="shared" si="24"/>
        <v>-2007188.5630000175</v>
      </c>
      <c r="K765" s="27">
        <f t="shared" si="23"/>
        <v>0</v>
      </c>
    </row>
    <row r="766" spans="1:11">
      <c r="A766" s="10">
        <v>44246</v>
      </c>
      <c r="B766" s="10">
        <v>44245</v>
      </c>
      <c r="C766" t="s">
        <v>20112</v>
      </c>
      <c r="D766" t="s">
        <v>20111</v>
      </c>
      <c r="E766" t="s">
        <v>347</v>
      </c>
      <c r="F766" s="1">
        <v>-1795.9929999999999</v>
      </c>
      <c r="I766" s="13">
        <f t="shared" si="24"/>
        <v>-2008984.5560000176</v>
      </c>
      <c r="K766" s="27">
        <f t="shared" si="23"/>
        <v>0</v>
      </c>
    </row>
    <row r="767" spans="1:11">
      <c r="A767" s="10">
        <v>44246</v>
      </c>
      <c r="B767" s="10">
        <v>44245</v>
      </c>
      <c r="C767" t="s">
        <v>20110</v>
      </c>
      <c r="D767" t="s">
        <v>20109</v>
      </c>
      <c r="E767" t="s">
        <v>494</v>
      </c>
      <c r="F767" s="1">
        <v>-167.8</v>
      </c>
      <c r="I767" s="13">
        <f t="shared" si="24"/>
        <v>-2009152.3560000176</v>
      </c>
      <c r="K767" s="27">
        <f t="shared" si="23"/>
        <v>0</v>
      </c>
    </row>
    <row r="768" spans="1:11">
      <c r="A768" s="10">
        <v>44246</v>
      </c>
      <c r="B768" s="10">
        <v>44245</v>
      </c>
      <c r="C768" t="s">
        <v>20108</v>
      </c>
      <c r="D768" t="s">
        <v>20107</v>
      </c>
      <c r="E768" t="s">
        <v>347</v>
      </c>
      <c r="F768" s="1">
        <v>-369.024</v>
      </c>
      <c r="I768" s="13">
        <f t="shared" si="24"/>
        <v>-2009521.3800000176</v>
      </c>
      <c r="K768" s="27">
        <f t="shared" si="23"/>
        <v>0</v>
      </c>
    </row>
    <row r="769" spans="1:11">
      <c r="A769" s="10">
        <v>44246</v>
      </c>
      <c r="B769" s="10">
        <v>44245</v>
      </c>
      <c r="C769" t="s">
        <v>20106</v>
      </c>
      <c r="D769" t="s">
        <v>20105</v>
      </c>
      <c r="E769" t="s">
        <v>20104</v>
      </c>
      <c r="F769" s="1">
        <v>-161.559</v>
      </c>
      <c r="I769" s="13">
        <f t="shared" si="24"/>
        <v>-2009682.9390000175</v>
      </c>
      <c r="K769" s="27">
        <f t="shared" si="23"/>
        <v>0</v>
      </c>
    </row>
    <row r="770" spans="1:11">
      <c r="A770" s="10">
        <v>44246</v>
      </c>
      <c r="B770" s="10">
        <v>44245</v>
      </c>
      <c r="C770" t="s">
        <v>20103</v>
      </c>
      <c r="D770" t="s">
        <v>20102</v>
      </c>
      <c r="E770" t="s">
        <v>20101</v>
      </c>
      <c r="F770" s="1">
        <v>-158.636</v>
      </c>
      <c r="I770" s="13">
        <f t="shared" si="24"/>
        <v>-2009841.5750000174</v>
      </c>
      <c r="K770" s="27">
        <f t="shared" si="23"/>
        <v>0</v>
      </c>
    </row>
    <row r="771" spans="1:11">
      <c r="A771" s="10">
        <v>44246</v>
      </c>
      <c r="B771" s="10">
        <v>44245</v>
      </c>
      <c r="C771" t="s">
        <v>20100</v>
      </c>
      <c r="D771" t="s">
        <v>20099</v>
      </c>
      <c r="E771" t="s">
        <v>19645</v>
      </c>
      <c r="F771" s="1">
        <v>-39600</v>
      </c>
      <c r="I771" s="13">
        <f t="shared" si="24"/>
        <v>-2049441.5750000174</v>
      </c>
      <c r="K771" s="27">
        <f t="shared" si="23"/>
        <v>0</v>
      </c>
    </row>
    <row r="772" spans="1:11">
      <c r="A772" s="10">
        <v>44246</v>
      </c>
      <c r="B772" s="10">
        <v>44245</v>
      </c>
      <c r="C772" t="s">
        <v>20098</v>
      </c>
      <c r="D772" t="s">
        <v>20097</v>
      </c>
      <c r="E772" t="s">
        <v>347</v>
      </c>
      <c r="F772" s="1">
        <v>-819.45399999999995</v>
      </c>
      <c r="I772" s="13">
        <f t="shared" si="24"/>
        <v>-2050261.0290000173</v>
      </c>
      <c r="K772" s="27">
        <f t="shared" ref="K772:K835" si="25">+B772-B771</f>
        <v>0</v>
      </c>
    </row>
    <row r="773" spans="1:11">
      <c r="A773" s="10">
        <v>44246</v>
      </c>
      <c r="B773" s="10">
        <v>44245</v>
      </c>
      <c r="C773" t="s">
        <v>20089</v>
      </c>
      <c r="D773" t="s">
        <v>20088</v>
      </c>
      <c r="E773" t="s">
        <v>494</v>
      </c>
      <c r="F773" s="1">
        <v>-1230.867</v>
      </c>
      <c r="I773" s="13">
        <f t="shared" si="24"/>
        <v>-2051491.8960000174</v>
      </c>
      <c r="K773" s="27">
        <f t="shared" si="25"/>
        <v>0</v>
      </c>
    </row>
    <row r="774" spans="1:11">
      <c r="A774" s="10">
        <v>44244</v>
      </c>
      <c r="B774" s="10">
        <v>44245</v>
      </c>
      <c r="C774" t="s">
        <v>20062</v>
      </c>
      <c r="D774" t="s">
        <v>20061</v>
      </c>
      <c r="E774" t="s">
        <v>11</v>
      </c>
      <c r="G774" s="1">
        <v>400000</v>
      </c>
      <c r="I774" s="13">
        <f t="shared" si="24"/>
        <v>-1651491.8960000174</v>
      </c>
      <c r="K774" s="27">
        <f t="shared" si="25"/>
        <v>0</v>
      </c>
    </row>
    <row r="775" spans="1:11">
      <c r="A775" s="10">
        <v>44244</v>
      </c>
      <c r="B775" s="10">
        <v>44245</v>
      </c>
      <c r="C775" t="s">
        <v>14338</v>
      </c>
      <c r="D775" t="s">
        <v>1863</v>
      </c>
      <c r="E775" t="s">
        <v>11</v>
      </c>
      <c r="G775" s="1">
        <v>12000</v>
      </c>
      <c r="I775" s="13">
        <f t="shared" si="24"/>
        <v>-1639491.8960000174</v>
      </c>
      <c r="K775" s="27">
        <f t="shared" si="25"/>
        <v>0</v>
      </c>
    </row>
    <row r="776" spans="1:11">
      <c r="A776" s="10">
        <v>44244</v>
      </c>
      <c r="B776" s="10">
        <v>44245</v>
      </c>
      <c r="C776" t="s">
        <v>20051</v>
      </c>
      <c r="D776" t="s">
        <v>1577</v>
      </c>
      <c r="E776" t="s">
        <v>11</v>
      </c>
      <c r="G776" s="1">
        <v>15000</v>
      </c>
      <c r="I776" s="13">
        <f t="shared" si="24"/>
        <v>-1624491.8960000174</v>
      </c>
      <c r="K776" s="27">
        <f t="shared" si="25"/>
        <v>0</v>
      </c>
    </row>
    <row r="777" spans="1:11">
      <c r="A777" s="10">
        <v>44244</v>
      </c>
      <c r="B777" s="10">
        <v>44245</v>
      </c>
      <c r="C777" t="s">
        <v>16982</v>
      </c>
      <c r="D777" t="s">
        <v>1883</v>
      </c>
      <c r="E777" t="s">
        <v>11</v>
      </c>
      <c r="G777" s="1">
        <v>20000</v>
      </c>
      <c r="I777" s="14">
        <f t="shared" si="24"/>
        <v>-1604491.8960000174</v>
      </c>
      <c r="J777" s="26">
        <v>6.15</v>
      </c>
      <c r="K777" s="27">
        <f t="shared" si="25"/>
        <v>0</v>
      </c>
    </row>
    <row r="778" spans="1:11">
      <c r="A778" s="10">
        <v>44250</v>
      </c>
      <c r="B778" s="10">
        <v>44246</v>
      </c>
      <c r="C778" t="s">
        <v>33</v>
      </c>
      <c r="D778" t="s">
        <v>20219</v>
      </c>
      <c r="E778" t="s">
        <v>20218</v>
      </c>
      <c r="F778" s="1">
        <v>-40</v>
      </c>
      <c r="I778" s="13">
        <f t="shared" si="24"/>
        <v>-1604531.8960000174</v>
      </c>
      <c r="K778" s="27">
        <f t="shared" si="25"/>
        <v>1</v>
      </c>
    </row>
    <row r="779" spans="1:11">
      <c r="A779" s="10">
        <v>44250</v>
      </c>
      <c r="B779" s="10">
        <v>44246</v>
      </c>
      <c r="C779" t="s">
        <v>7</v>
      </c>
      <c r="D779" t="s">
        <v>20197</v>
      </c>
      <c r="E779" t="s">
        <v>20196</v>
      </c>
      <c r="F779" s="1">
        <v>-7.6</v>
      </c>
      <c r="I779" s="13">
        <f t="shared" si="24"/>
        <v>-1604539.4960000175</v>
      </c>
      <c r="K779" s="27">
        <f t="shared" si="25"/>
        <v>0</v>
      </c>
    </row>
    <row r="780" spans="1:11">
      <c r="A780" s="10">
        <v>44250</v>
      </c>
      <c r="B780" s="10">
        <v>44246</v>
      </c>
      <c r="C780" t="s">
        <v>33</v>
      </c>
      <c r="D780" t="s">
        <v>20195</v>
      </c>
      <c r="E780" t="s">
        <v>20194</v>
      </c>
      <c r="F780" s="1">
        <v>-40</v>
      </c>
      <c r="I780" s="13">
        <f t="shared" si="24"/>
        <v>-1604579.4960000175</v>
      </c>
      <c r="K780" s="27">
        <f t="shared" si="25"/>
        <v>0</v>
      </c>
    </row>
    <row r="781" spans="1:11">
      <c r="A781" s="10">
        <v>44250</v>
      </c>
      <c r="B781" s="10">
        <v>44246</v>
      </c>
      <c r="C781" t="s">
        <v>7</v>
      </c>
      <c r="D781" t="s">
        <v>20191</v>
      </c>
      <c r="E781" t="s">
        <v>20007</v>
      </c>
      <c r="F781" s="1">
        <v>-7.6</v>
      </c>
      <c r="I781" s="13">
        <f t="shared" si="24"/>
        <v>-1604587.0960000176</v>
      </c>
      <c r="K781" s="27">
        <f t="shared" si="25"/>
        <v>0</v>
      </c>
    </row>
    <row r="782" spans="1:11">
      <c r="A782" s="10">
        <v>44249</v>
      </c>
      <c r="B782" s="10">
        <v>44246</v>
      </c>
      <c r="C782" t="s">
        <v>7</v>
      </c>
      <c r="E782" t="s">
        <v>11</v>
      </c>
      <c r="F782" s="1">
        <v>-1.9</v>
      </c>
      <c r="I782" s="13">
        <f t="shared" si="24"/>
        <v>-1604588.9960000175</v>
      </c>
      <c r="K782" s="27">
        <f t="shared" si="25"/>
        <v>0</v>
      </c>
    </row>
    <row r="783" spans="1:11">
      <c r="A783" s="10">
        <v>44249</v>
      </c>
      <c r="B783" s="10">
        <v>44246</v>
      </c>
      <c r="C783" t="s">
        <v>184</v>
      </c>
      <c r="E783" t="s">
        <v>11</v>
      </c>
      <c r="F783" s="1">
        <v>-10</v>
      </c>
      <c r="I783" s="13">
        <f t="shared" si="24"/>
        <v>-1604598.9960000175</v>
      </c>
      <c r="K783" s="27">
        <f t="shared" si="25"/>
        <v>0</v>
      </c>
    </row>
    <row r="784" spans="1:11">
      <c r="A784" s="10">
        <v>44249</v>
      </c>
      <c r="B784" s="10">
        <v>44246</v>
      </c>
      <c r="C784" t="s">
        <v>7</v>
      </c>
      <c r="E784" t="s">
        <v>11</v>
      </c>
      <c r="F784" s="1">
        <v>-1.9</v>
      </c>
      <c r="I784" s="13">
        <f t="shared" si="24"/>
        <v>-1604600.8960000174</v>
      </c>
      <c r="K784" s="27">
        <f t="shared" si="25"/>
        <v>0</v>
      </c>
    </row>
    <row r="785" spans="1:11">
      <c r="A785" s="10">
        <v>44249</v>
      </c>
      <c r="B785" s="10">
        <v>44246</v>
      </c>
      <c r="C785" t="s">
        <v>452</v>
      </c>
      <c r="D785" t="s">
        <v>2595</v>
      </c>
      <c r="E785" t="s">
        <v>11</v>
      </c>
      <c r="F785" s="1">
        <v>-0.59499999999999997</v>
      </c>
      <c r="I785" s="13">
        <f t="shared" si="24"/>
        <v>-1604601.4910000174</v>
      </c>
      <c r="K785" s="27">
        <f t="shared" si="25"/>
        <v>0</v>
      </c>
    </row>
    <row r="786" spans="1:11">
      <c r="A786" s="10">
        <v>44249</v>
      </c>
      <c r="B786" s="10">
        <v>44246</v>
      </c>
      <c r="C786" t="s">
        <v>452</v>
      </c>
      <c r="D786" t="s">
        <v>1558</v>
      </c>
      <c r="E786" t="s">
        <v>11</v>
      </c>
      <c r="F786" s="1">
        <v>-0.59499999999999997</v>
      </c>
      <c r="I786" s="13">
        <f t="shared" si="24"/>
        <v>-1604602.0860000174</v>
      </c>
      <c r="K786" s="27">
        <f t="shared" si="25"/>
        <v>0</v>
      </c>
    </row>
    <row r="787" spans="1:11">
      <c r="A787" s="10">
        <v>44249</v>
      </c>
      <c r="B787" s="10">
        <v>44246</v>
      </c>
      <c r="C787" t="s">
        <v>20187</v>
      </c>
      <c r="D787" t="s">
        <v>20186</v>
      </c>
      <c r="E787" t="s">
        <v>953</v>
      </c>
      <c r="F787" s="1">
        <v>-192.49100000000001</v>
      </c>
      <c r="I787" s="13">
        <f t="shared" si="24"/>
        <v>-1604794.5770000173</v>
      </c>
      <c r="K787" s="27">
        <f t="shared" si="25"/>
        <v>0</v>
      </c>
    </row>
    <row r="788" spans="1:11">
      <c r="A788" s="10">
        <v>44249</v>
      </c>
      <c r="B788" s="10">
        <v>44246</v>
      </c>
      <c r="C788" t="s">
        <v>20185</v>
      </c>
      <c r="D788" t="s">
        <v>20184</v>
      </c>
      <c r="E788" t="s">
        <v>11</v>
      </c>
      <c r="F788" s="1">
        <v>-868.20899999999995</v>
      </c>
      <c r="I788" s="13">
        <f t="shared" si="24"/>
        <v>-1605662.7860000173</v>
      </c>
      <c r="K788" s="27">
        <f t="shared" si="25"/>
        <v>0</v>
      </c>
    </row>
    <row r="789" spans="1:11">
      <c r="A789" s="10">
        <v>44249</v>
      </c>
      <c r="B789" s="10">
        <v>44246</v>
      </c>
      <c r="C789" t="s">
        <v>20183</v>
      </c>
      <c r="D789" t="s">
        <v>20182</v>
      </c>
      <c r="E789" t="s">
        <v>953</v>
      </c>
      <c r="F789" s="1">
        <v>-280.71600000000001</v>
      </c>
      <c r="I789" s="13">
        <f t="shared" si="24"/>
        <v>-1605943.5020000173</v>
      </c>
      <c r="K789" s="27">
        <f t="shared" si="25"/>
        <v>0</v>
      </c>
    </row>
    <row r="790" spans="1:11">
      <c r="A790" s="10">
        <v>44249</v>
      </c>
      <c r="B790" s="10">
        <v>44246</v>
      </c>
      <c r="C790" t="s">
        <v>20181</v>
      </c>
      <c r="D790" t="s">
        <v>20180</v>
      </c>
      <c r="E790" t="s">
        <v>953</v>
      </c>
      <c r="F790" s="1">
        <v>-609.84299999999996</v>
      </c>
      <c r="I790" s="13">
        <f t="shared" si="24"/>
        <v>-1606553.3450000174</v>
      </c>
      <c r="K790" s="27">
        <f t="shared" si="25"/>
        <v>0</v>
      </c>
    </row>
    <row r="791" spans="1:11">
      <c r="A791" s="10">
        <v>44249</v>
      </c>
      <c r="B791" s="10">
        <v>44246</v>
      </c>
      <c r="C791" t="s">
        <v>20179</v>
      </c>
      <c r="D791" t="s">
        <v>20178</v>
      </c>
      <c r="E791" t="s">
        <v>11</v>
      </c>
      <c r="F791" s="1">
        <v>-9372.8220000000001</v>
      </c>
      <c r="I791" s="13">
        <f t="shared" si="24"/>
        <v>-1615926.1670000174</v>
      </c>
      <c r="K791" s="27">
        <f t="shared" si="25"/>
        <v>0</v>
      </c>
    </row>
    <row r="792" spans="1:11">
      <c r="A792" s="10">
        <v>44249</v>
      </c>
      <c r="B792" s="10">
        <v>44246</v>
      </c>
      <c r="C792" t="s">
        <v>20177</v>
      </c>
      <c r="D792" t="s">
        <v>20176</v>
      </c>
      <c r="E792" t="s">
        <v>681</v>
      </c>
      <c r="F792" s="1">
        <v>-593.399</v>
      </c>
      <c r="I792" s="13">
        <f t="shared" si="24"/>
        <v>-1616519.5660000173</v>
      </c>
      <c r="K792" s="27">
        <f t="shared" si="25"/>
        <v>0</v>
      </c>
    </row>
    <row r="793" spans="1:11">
      <c r="A793" s="10">
        <v>44249</v>
      </c>
      <c r="B793" s="10">
        <v>44246</v>
      </c>
      <c r="C793" t="s">
        <v>31</v>
      </c>
      <c r="D793" t="s">
        <v>20176</v>
      </c>
      <c r="E793" t="s">
        <v>681</v>
      </c>
      <c r="F793" s="1">
        <v>-1.7849999999999999</v>
      </c>
      <c r="I793" s="13">
        <f t="shared" si="24"/>
        <v>-1616521.3510000173</v>
      </c>
      <c r="K793" s="27">
        <f t="shared" si="25"/>
        <v>0</v>
      </c>
    </row>
    <row r="794" spans="1:11">
      <c r="A794" s="10">
        <v>44249</v>
      </c>
      <c r="B794" s="10">
        <v>44246</v>
      </c>
      <c r="C794" t="s">
        <v>20175</v>
      </c>
      <c r="D794" t="s">
        <v>20174</v>
      </c>
      <c r="E794" t="s">
        <v>15566</v>
      </c>
      <c r="F794" s="1">
        <v>-245.2</v>
      </c>
      <c r="I794" s="13">
        <f t="shared" si="24"/>
        <v>-1616766.5510000172</v>
      </c>
      <c r="K794" s="27">
        <f t="shared" si="25"/>
        <v>0</v>
      </c>
    </row>
    <row r="795" spans="1:11">
      <c r="A795" s="10">
        <v>44249</v>
      </c>
      <c r="B795" s="10">
        <v>44246</v>
      </c>
      <c r="C795" t="s">
        <v>166</v>
      </c>
      <c r="D795" t="s">
        <v>20172</v>
      </c>
      <c r="E795" t="s">
        <v>20171</v>
      </c>
      <c r="F795" s="1">
        <v>-0.95199999999999996</v>
      </c>
      <c r="I795" s="13">
        <f t="shared" si="24"/>
        <v>-1616767.5030000173</v>
      </c>
      <c r="K795" s="27">
        <f t="shared" si="25"/>
        <v>0</v>
      </c>
    </row>
    <row r="796" spans="1:11">
      <c r="A796" s="10">
        <v>44249</v>
      </c>
      <c r="B796" s="10">
        <v>44246</v>
      </c>
      <c r="C796" t="s">
        <v>20170</v>
      </c>
      <c r="D796" t="s">
        <v>20169</v>
      </c>
      <c r="E796" t="s">
        <v>17864</v>
      </c>
      <c r="F796" s="1">
        <v>-49500</v>
      </c>
      <c r="I796" s="13">
        <f t="shared" si="24"/>
        <v>-1666267.5030000173</v>
      </c>
      <c r="K796" s="27">
        <f t="shared" si="25"/>
        <v>0</v>
      </c>
    </row>
    <row r="797" spans="1:11">
      <c r="A797" s="10">
        <v>44249</v>
      </c>
      <c r="B797" s="10">
        <v>44246</v>
      </c>
      <c r="C797" t="s">
        <v>20168</v>
      </c>
      <c r="D797" t="s">
        <v>20167</v>
      </c>
      <c r="E797" t="s">
        <v>20153</v>
      </c>
      <c r="F797" s="1">
        <v>-62</v>
      </c>
      <c r="I797" s="13">
        <f t="shared" si="24"/>
        <v>-1666329.5030000173</v>
      </c>
      <c r="K797" s="27">
        <f t="shared" si="25"/>
        <v>0</v>
      </c>
    </row>
    <row r="798" spans="1:11">
      <c r="A798" s="10">
        <v>44249</v>
      </c>
      <c r="B798" s="10">
        <v>44246</v>
      </c>
      <c r="C798" t="s">
        <v>20166</v>
      </c>
      <c r="D798" t="s">
        <v>20165</v>
      </c>
      <c r="E798" t="s">
        <v>8015</v>
      </c>
      <c r="F798" s="1">
        <v>-3102.6860000000001</v>
      </c>
      <c r="I798" s="13">
        <f t="shared" si="24"/>
        <v>-1669432.1890000172</v>
      </c>
      <c r="K798" s="27">
        <f t="shared" si="25"/>
        <v>0</v>
      </c>
    </row>
    <row r="799" spans="1:11">
      <c r="A799" s="10">
        <v>44249</v>
      </c>
      <c r="B799" s="10">
        <v>44246</v>
      </c>
      <c r="C799" t="s">
        <v>31</v>
      </c>
      <c r="D799" t="s">
        <v>20165</v>
      </c>
      <c r="E799" t="s">
        <v>8015</v>
      </c>
      <c r="F799" s="1">
        <v>-1.7849999999999999</v>
      </c>
      <c r="I799" s="13">
        <f t="shared" si="24"/>
        <v>-1669433.9740000172</v>
      </c>
      <c r="K799" s="27">
        <f t="shared" si="25"/>
        <v>0</v>
      </c>
    </row>
    <row r="800" spans="1:11">
      <c r="A800" s="10">
        <v>44249</v>
      </c>
      <c r="B800" s="10">
        <v>44246</v>
      </c>
      <c r="C800" t="s">
        <v>20164</v>
      </c>
      <c r="D800" t="s">
        <v>20163</v>
      </c>
      <c r="E800" t="s">
        <v>19919</v>
      </c>
      <c r="F800" s="1">
        <v>-1880.462</v>
      </c>
      <c r="I800" s="13">
        <f t="shared" si="24"/>
        <v>-1671314.4360000172</v>
      </c>
      <c r="K800" s="27">
        <f t="shared" si="25"/>
        <v>0</v>
      </c>
    </row>
    <row r="801" spans="1:11">
      <c r="A801" s="10">
        <v>44249</v>
      </c>
      <c r="B801" s="10">
        <v>44246</v>
      </c>
      <c r="C801" t="s">
        <v>31</v>
      </c>
      <c r="D801" t="s">
        <v>20163</v>
      </c>
      <c r="E801" t="s">
        <v>19919</v>
      </c>
      <c r="F801" s="1">
        <v>-1.7849999999999999</v>
      </c>
      <c r="I801" s="13">
        <f t="shared" si="24"/>
        <v>-1671316.2210000171</v>
      </c>
      <c r="K801" s="27">
        <f t="shared" si="25"/>
        <v>0</v>
      </c>
    </row>
    <row r="802" spans="1:11">
      <c r="A802" s="10">
        <v>44249</v>
      </c>
      <c r="B802" s="10">
        <v>44246</v>
      </c>
      <c r="C802" t="s">
        <v>20162</v>
      </c>
      <c r="D802" t="s">
        <v>20161</v>
      </c>
      <c r="E802" t="s">
        <v>19919</v>
      </c>
      <c r="F802" s="1">
        <v>-1468.58</v>
      </c>
      <c r="I802" s="13">
        <f t="shared" si="24"/>
        <v>-1672784.8010000172</v>
      </c>
      <c r="K802" s="27">
        <f t="shared" si="25"/>
        <v>0</v>
      </c>
    </row>
    <row r="803" spans="1:11">
      <c r="A803" s="10">
        <v>44249</v>
      </c>
      <c r="B803" s="10">
        <v>44246</v>
      </c>
      <c r="C803" t="s">
        <v>31</v>
      </c>
      <c r="D803" t="s">
        <v>20161</v>
      </c>
      <c r="E803" t="s">
        <v>19919</v>
      </c>
      <c r="F803" s="1">
        <v>-1.7849999999999999</v>
      </c>
      <c r="I803" s="13">
        <f t="shared" si="24"/>
        <v>-1672786.5860000171</v>
      </c>
      <c r="K803" s="27">
        <f t="shared" si="25"/>
        <v>0</v>
      </c>
    </row>
    <row r="804" spans="1:11">
      <c r="A804" s="10">
        <v>44249</v>
      </c>
      <c r="B804" s="10">
        <v>44246</v>
      </c>
      <c r="C804" t="s">
        <v>20160</v>
      </c>
      <c r="D804" t="s">
        <v>20159</v>
      </c>
      <c r="E804" t="s">
        <v>19798</v>
      </c>
      <c r="F804" s="1">
        <v>-1651.258</v>
      </c>
      <c r="I804" s="13">
        <f t="shared" si="24"/>
        <v>-1674437.844000017</v>
      </c>
      <c r="K804" s="27">
        <f t="shared" si="25"/>
        <v>0</v>
      </c>
    </row>
    <row r="805" spans="1:11">
      <c r="A805" s="10">
        <v>44249</v>
      </c>
      <c r="B805" s="10">
        <v>44246</v>
      </c>
      <c r="C805" t="s">
        <v>452</v>
      </c>
      <c r="D805" t="s">
        <v>2092</v>
      </c>
      <c r="E805" t="s">
        <v>11</v>
      </c>
      <c r="F805" s="1">
        <v>-0.59499999999999997</v>
      </c>
      <c r="I805" s="13">
        <f t="shared" si="24"/>
        <v>-1674438.439000017</v>
      </c>
      <c r="K805" s="27">
        <f t="shared" si="25"/>
        <v>0</v>
      </c>
    </row>
    <row r="806" spans="1:11">
      <c r="A806" s="10">
        <v>44249</v>
      </c>
      <c r="B806" s="10">
        <v>44246</v>
      </c>
      <c r="C806" t="s">
        <v>452</v>
      </c>
      <c r="D806" t="s">
        <v>1917</v>
      </c>
      <c r="E806" t="s">
        <v>11</v>
      </c>
      <c r="F806" s="1">
        <v>-0.59499999999999997</v>
      </c>
      <c r="I806" s="13">
        <f t="shared" si="24"/>
        <v>-1674439.034000017</v>
      </c>
      <c r="K806" s="27">
        <f t="shared" si="25"/>
        <v>0</v>
      </c>
    </row>
    <row r="807" spans="1:11">
      <c r="A807" s="10">
        <v>44249</v>
      </c>
      <c r="B807" s="10">
        <v>44246</v>
      </c>
      <c r="C807" t="s">
        <v>20157</v>
      </c>
      <c r="D807" t="s">
        <v>20156</v>
      </c>
      <c r="E807" t="s">
        <v>4810</v>
      </c>
      <c r="F807" s="1">
        <v>-1055.5150000000001</v>
      </c>
      <c r="I807" s="13">
        <f t="shared" si="24"/>
        <v>-1675494.5490000169</v>
      </c>
      <c r="K807" s="27">
        <f t="shared" si="25"/>
        <v>0</v>
      </c>
    </row>
    <row r="808" spans="1:11">
      <c r="A808" s="10">
        <v>44249</v>
      </c>
      <c r="B808" s="10">
        <v>44246</v>
      </c>
      <c r="C808" t="s">
        <v>31</v>
      </c>
      <c r="D808" t="s">
        <v>20156</v>
      </c>
      <c r="E808" t="s">
        <v>4810</v>
      </c>
      <c r="F808" s="1">
        <v>-1.7849999999999999</v>
      </c>
      <c r="I808" s="13">
        <f t="shared" si="24"/>
        <v>-1675496.3340000168</v>
      </c>
      <c r="K808" s="27">
        <f t="shared" si="25"/>
        <v>0</v>
      </c>
    </row>
    <row r="809" spans="1:11">
      <c r="A809" s="10">
        <v>44249</v>
      </c>
      <c r="B809" s="10">
        <v>44246</v>
      </c>
      <c r="C809" t="s">
        <v>20155</v>
      </c>
      <c r="D809" t="s">
        <v>20154</v>
      </c>
      <c r="E809" t="s">
        <v>20153</v>
      </c>
      <c r="F809" s="1">
        <v>-614.5</v>
      </c>
      <c r="I809" s="13">
        <f t="shared" si="24"/>
        <v>-1676110.8340000168</v>
      </c>
      <c r="K809" s="27">
        <f t="shared" si="25"/>
        <v>0</v>
      </c>
    </row>
    <row r="810" spans="1:11">
      <c r="A810" s="10">
        <v>44249</v>
      </c>
      <c r="B810" s="10">
        <v>44246</v>
      </c>
      <c r="C810" t="s">
        <v>20152</v>
      </c>
      <c r="D810" t="s">
        <v>20151</v>
      </c>
      <c r="E810" t="s">
        <v>20150</v>
      </c>
      <c r="F810" s="1">
        <v>-3565.0889999999999</v>
      </c>
      <c r="I810" s="13">
        <f t="shared" si="24"/>
        <v>-1679675.9230000167</v>
      </c>
      <c r="K810" s="27">
        <f t="shared" si="25"/>
        <v>0</v>
      </c>
    </row>
    <row r="811" spans="1:11">
      <c r="A811" s="10">
        <v>44249</v>
      </c>
      <c r="B811" s="10">
        <v>44246</v>
      </c>
      <c r="C811" t="s">
        <v>20149</v>
      </c>
      <c r="D811" t="s">
        <v>20148</v>
      </c>
      <c r="E811" t="s">
        <v>11</v>
      </c>
      <c r="F811" s="1">
        <v>-1188</v>
      </c>
      <c r="I811" s="13">
        <f t="shared" si="24"/>
        <v>-1680863.9230000167</v>
      </c>
      <c r="K811" s="27">
        <f t="shared" si="25"/>
        <v>0</v>
      </c>
    </row>
    <row r="812" spans="1:11">
      <c r="A812" s="10">
        <v>44249</v>
      </c>
      <c r="B812" s="10">
        <v>44246</v>
      </c>
      <c r="C812" t="s">
        <v>20147</v>
      </c>
      <c r="D812" t="s">
        <v>20146</v>
      </c>
      <c r="E812" t="s">
        <v>3473</v>
      </c>
      <c r="F812" s="1">
        <v>-608.88400000000001</v>
      </c>
      <c r="I812" s="13">
        <f t="shared" si="24"/>
        <v>-1681472.8070000168</v>
      </c>
      <c r="K812" s="27">
        <f t="shared" si="25"/>
        <v>0</v>
      </c>
    </row>
    <row r="813" spans="1:11">
      <c r="A813" s="10">
        <v>44249</v>
      </c>
      <c r="B813" s="10">
        <v>44246</v>
      </c>
      <c r="C813" t="s">
        <v>31</v>
      </c>
      <c r="D813" t="s">
        <v>20146</v>
      </c>
      <c r="E813" t="s">
        <v>3473</v>
      </c>
      <c r="F813" s="1">
        <v>-1.7849999999999999</v>
      </c>
      <c r="I813" s="13">
        <f t="shared" si="24"/>
        <v>-1681474.5920000167</v>
      </c>
      <c r="K813" s="27">
        <f t="shared" si="25"/>
        <v>0</v>
      </c>
    </row>
    <row r="814" spans="1:11">
      <c r="A814" s="10">
        <v>44249</v>
      </c>
      <c r="B814" s="10">
        <v>44246</v>
      </c>
      <c r="C814" t="s">
        <v>20145</v>
      </c>
      <c r="D814" t="s">
        <v>20144</v>
      </c>
      <c r="E814" t="s">
        <v>219</v>
      </c>
      <c r="F814" s="1">
        <v>-2447.7750000000001</v>
      </c>
      <c r="I814" s="13">
        <f t="shared" si="24"/>
        <v>-1683922.3670000166</v>
      </c>
      <c r="K814" s="27">
        <f t="shared" si="25"/>
        <v>0</v>
      </c>
    </row>
    <row r="815" spans="1:11">
      <c r="A815" s="10">
        <v>44249</v>
      </c>
      <c r="B815" s="10">
        <v>44246</v>
      </c>
      <c r="C815" t="s">
        <v>31</v>
      </c>
      <c r="D815" t="s">
        <v>20144</v>
      </c>
      <c r="E815" t="s">
        <v>219</v>
      </c>
      <c r="F815" s="1">
        <v>-1.7849999999999999</v>
      </c>
      <c r="I815" s="13">
        <f t="shared" si="24"/>
        <v>-1683924.1520000165</v>
      </c>
      <c r="K815" s="27">
        <f t="shared" si="25"/>
        <v>0</v>
      </c>
    </row>
    <row r="816" spans="1:11">
      <c r="A816" s="10">
        <v>44249</v>
      </c>
      <c r="B816" s="10">
        <v>44246</v>
      </c>
      <c r="C816" t="s">
        <v>12249</v>
      </c>
      <c r="D816" t="s">
        <v>20142</v>
      </c>
      <c r="E816" t="s">
        <v>11</v>
      </c>
      <c r="F816" s="1">
        <v>-0.59499999999999997</v>
      </c>
      <c r="I816" s="13">
        <f t="shared" si="24"/>
        <v>-1683924.7470000165</v>
      </c>
      <c r="K816" s="27">
        <f t="shared" si="25"/>
        <v>0</v>
      </c>
    </row>
    <row r="817" spans="1:11">
      <c r="A817" s="10">
        <v>44249</v>
      </c>
      <c r="B817" s="10">
        <v>44246</v>
      </c>
      <c r="C817" t="s">
        <v>184</v>
      </c>
      <c r="E817" t="s">
        <v>11</v>
      </c>
      <c r="F817" s="1">
        <v>-10</v>
      </c>
      <c r="I817" s="13">
        <f t="shared" ref="I817:I880" si="26">I816+F817+G817</f>
        <v>-1683934.7470000165</v>
      </c>
      <c r="K817" s="27">
        <f t="shared" si="25"/>
        <v>0</v>
      </c>
    </row>
    <row r="818" spans="1:11">
      <c r="A818" s="10">
        <v>44249</v>
      </c>
      <c r="B818" s="10">
        <v>44246</v>
      </c>
      <c r="C818" t="s">
        <v>7</v>
      </c>
      <c r="E818" t="s">
        <v>11</v>
      </c>
      <c r="F818" s="1">
        <v>-1.9</v>
      </c>
      <c r="I818" s="13">
        <f t="shared" si="26"/>
        <v>-1683936.6470000164</v>
      </c>
      <c r="K818" s="27">
        <f t="shared" si="25"/>
        <v>0</v>
      </c>
    </row>
    <row r="819" spans="1:11">
      <c r="A819" s="10">
        <v>44249</v>
      </c>
      <c r="B819" s="10">
        <v>44246</v>
      </c>
      <c r="C819" t="s">
        <v>184</v>
      </c>
      <c r="E819" t="s">
        <v>11</v>
      </c>
      <c r="F819" s="1">
        <v>-10</v>
      </c>
      <c r="I819" s="14">
        <f t="shared" si="26"/>
        <v>-1683946.6470000164</v>
      </c>
      <c r="J819" s="26">
        <v>6.15</v>
      </c>
      <c r="K819" s="27">
        <f t="shared" si="25"/>
        <v>0</v>
      </c>
    </row>
    <row r="820" spans="1:11">
      <c r="A820" s="10">
        <v>44252</v>
      </c>
      <c r="B820" s="10">
        <v>44249</v>
      </c>
      <c r="C820" t="s">
        <v>60</v>
      </c>
      <c r="D820" t="s">
        <v>20287</v>
      </c>
      <c r="E820" t="s">
        <v>20241</v>
      </c>
      <c r="F820" s="1">
        <v>-10</v>
      </c>
      <c r="I820" s="13">
        <f t="shared" si="26"/>
        <v>-1683956.6470000164</v>
      </c>
      <c r="K820" s="27">
        <f t="shared" si="25"/>
        <v>3</v>
      </c>
    </row>
    <row r="821" spans="1:11">
      <c r="A821" s="10">
        <v>44252</v>
      </c>
      <c r="B821" s="10">
        <v>44249</v>
      </c>
      <c r="C821" t="s">
        <v>60</v>
      </c>
      <c r="D821" t="s">
        <v>20262</v>
      </c>
      <c r="E821" t="s">
        <v>20007</v>
      </c>
      <c r="F821" s="1">
        <v>-10</v>
      </c>
      <c r="I821" s="13">
        <f t="shared" si="26"/>
        <v>-1683966.6470000164</v>
      </c>
      <c r="K821" s="27">
        <f t="shared" si="25"/>
        <v>0</v>
      </c>
    </row>
    <row r="822" spans="1:11">
      <c r="A822" s="10">
        <v>44252</v>
      </c>
      <c r="B822" s="10">
        <v>44249</v>
      </c>
      <c r="C822" t="s">
        <v>60</v>
      </c>
      <c r="D822" t="s">
        <v>20261</v>
      </c>
      <c r="E822" t="s">
        <v>20196</v>
      </c>
      <c r="F822" s="1">
        <v>-10</v>
      </c>
      <c r="I822" s="13">
        <f t="shared" si="26"/>
        <v>-1683976.6470000164</v>
      </c>
      <c r="K822" s="27">
        <f t="shared" si="25"/>
        <v>0</v>
      </c>
    </row>
    <row r="823" spans="1:11">
      <c r="A823" s="10">
        <v>44252</v>
      </c>
      <c r="B823" s="10">
        <v>44249</v>
      </c>
      <c r="C823" t="s">
        <v>4337</v>
      </c>
      <c r="D823" t="s">
        <v>20260</v>
      </c>
      <c r="E823" t="s">
        <v>20259</v>
      </c>
      <c r="F823" s="1">
        <v>-156.922</v>
      </c>
      <c r="I823" s="13">
        <f t="shared" si="26"/>
        <v>-1684133.5690000164</v>
      </c>
      <c r="K823" s="27">
        <f t="shared" si="25"/>
        <v>0</v>
      </c>
    </row>
    <row r="824" spans="1:11">
      <c r="A824" s="10">
        <v>44252</v>
      </c>
      <c r="B824" s="10">
        <v>44249</v>
      </c>
      <c r="C824" t="s">
        <v>4337</v>
      </c>
      <c r="D824" t="s">
        <v>20258</v>
      </c>
      <c r="E824" t="s">
        <v>20257</v>
      </c>
      <c r="F824" s="1">
        <v>-80.376000000000005</v>
      </c>
      <c r="I824" s="13">
        <f t="shared" si="26"/>
        <v>-1684213.9450000164</v>
      </c>
      <c r="K824" s="27">
        <f t="shared" si="25"/>
        <v>0</v>
      </c>
    </row>
    <row r="825" spans="1:11">
      <c r="A825" s="10">
        <v>44252</v>
      </c>
      <c r="B825" s="10">
        <v>44249</v>
      </c>
      <c r="C825" t="s">
        <v>60</v>
      </c>
      <c r="D825" t="s">
        <v>20256</v>
      </c>
      <c r="E825" t="s">
        <v>20196</v>
      </c>
      <c r="F825" s="1">
        <v>-10</v>
      </c>
      <c r="I825" s="13">
        <f t="shared" si="26"/>
        <v>-1684223.9450000164</v>
      </c>
      <c r="K825" s="27">
        <f t="shared" si="25"/>
        <v>0</v>
      </c>
    </row>
    <row r="826" spans="1:11">
      <c r="A826" s="10">
        <v>44252</v>
      </c>
      <c r="B826" s="10">
        <v>44249</v>
      </c>
      <c r="C826" t="s">
        <v>7</v>
      </c>
      <c r="D826" t="s">
        <v>20255</v>
      </c>
      <c r="E826" t="s">
        <v>20007</v>
      </c>
      <c r="F826" s="1">
        <v>-19.071000000000002</v>
      </c>
      <c r="I826" s="13">
        <f t="shared" si="26"/>
        <v>-1684243.0160000164</v>
      </c>
      <c r="K826" s="27">
        <f t="shared" si="25"/>
        <v>0</v>
      </c>
    </row>
    <row r="827" spans="1:11">
      <c r="A827" s="10">
        <v>44252</v>
      </c>
      <c r="B827" s="10">
        <v>44249</v>
      </c>
      <c r="C827" t="s">
        <v>60</v>
      </c>
      <c r="D827" t="s">
        <v>20254</v>
      </c>
      <c r="E827" t="s">
        <v>20007</v>
      </c>
      <c r="F827" s="1">
        <v>-10</v>
      </c>
      <c r="I827" s="13">
        <f t="shared" si="26"/>
        <v>-1684253.0160000164</v>
      </c>
      <c r="K827" s="27">
        <f t="shared" si="25"/>
        <v>0</v>
      </c>
    </row>
    <row r="828" spans="1:11">
      <c r="A828" s="10">
        <v>44252</v>
      </c>
      <c r="B828" s="10">
        <v>44249</v>
      </c>
      <c r="C828" t="s">
        <v>7</v>
      </c>
      <c r="D828" t="s">
        <v>20253</v>
      </c>
      <c r="E828" t="s">
        <v>20196</v>
      </c>
      <c r="F828" s="1">
        <v>-33.615000000000002</v>
      </c>
      <c r="I828" s="13">
        <f t="shared" si="26"/>
        <v>-1684286.6310000164</v>
      </c>
      <c r="K828" s="27">
        <f t="shared" si="25"/>
        <v>0</v>
      </c>
    </row>
    <row r="829" spans="1:11">
      <c r="A829" s="10">
        <v>44252</v>
      </c>
      <c r="B829" s="10">
        <v>44249</v>
      </c>
      <c r="C829" t="s">
        <v>7</v>
      </c>
      <c r="D829" t="s">
        <v>20252</v>
      </c>
      <c r="E829" t="s">
        <v>20247</v>
      </c>
      <c r="F829" s="1">
        <v>-11.435</v>
      </c>
      <c r="I829" s="13">
        <f t="shared" si="26"/>
        <v>-1684298.0660000164</v>
      </c>
      <c r="K829" s="27">
        <f t="shared" si="25"/>
        <v>0</v>
      </c>
    </row>
    <row r="830" spans="1:11">
      <c r="A830" s="10">
        <v>44252</v>
      </c>
      <c r="B830" s="10">
        <v>44249</v>
      </c>
      <c r="C830" t="s">
        <v>60</v>
      </c>
      <c r="D830" t="s">
        <v>20251</v>
      </c>
      <c r="E830" t="s">
        <v>20247</v>
      </c>
      <c r="F830" s="1">
        <v>-10</v>
      </c>
      <c r="I830" s="13">
        <f t="shared" si="26"/>
        <v>-1684308.0660000164</v>
      </c>
      <c r="K830" s="27">
        <f t="shared" si="25"/>
        <v>0</v>
      </c>
    </row>
    <row r="831" spans="1:11">
      <c r="A831" s="10">
        <v>44252</v>
      </c>
      <c r="B831" s="10">
        <v>44249</v>
      </c>
      <c r="C831" t="s">
        <v>4337</v>
      </c>
      <c r="D831" t="s">
        <v>20250</v>
      </c>
      <c r="E831" t="s">
        <v>20249</v>
      </c>
      <c r="F831" s="1">
        <v>-40.182000000000002</v>
      </c>
      <c r="I831" s="13">
        <f t="shared" si="26"/>
        <v>-1684348.2480000164</v>
      </c>
      <c r="K831" s="27">
        <f t="shared" si="25"/>
        <v>0</v>
      </c>
    </row>
    <row r="832" spans="1:11">
      <c r="A832" s="10">
        <v>44252</v>
      </c>
      <c r="B832" s="10">
        <v>44249</v>
      </c>
      <c r="C832" t="s">
        <v>60</v>
      </c>
      <c r="D832" t="s">
        <v>20248</v>
      </c>
      <c r="E832" t="s">
        <v>20247</v>
      </c>
      <c r="F832" s="1">
        <v>-10</v>
      </c>
      <c r="I832" s="13">
        <f t="shared" si="26"/>
        <v>-1684358.2480000164</v>
      </c>
      <c r="K832" s="27">
        <f t="shared" si="25"/>
        <v>0</v>
      </c>
    </row>
    <row r="833" spans="1:11">
      <c r="A833" s="10">
        <v>44252</v>
      </c>
      <c r="B833" s="10">
        <v>44249</v>
      </c>
      <c r="C833" t="s">
        <v>7</v>
      </c>
      <c r="D833" t="s">
        <v>20246</v>
      </c>
      <c r="E833" t="s">
        <v>20241</v>
      </c>
      <c r="F833" s="1">
        <v>-140.56</v>
      </c>
      <c r="I833" s="13">
        <f t="shared" si="26"/>
        <v>-1684498.8080000165</v>
      </c>
      <c r="K833" s="27">
        <f t="shared" si="25"/>
        <v>0</v>
      </c>
    </row>
    <row r="834" spans="1:11">
      <c r="A834" s="10">
        <v>44252</v>
      </c>
      <c r="B834" s="10">
        <v>44249</v>
      </c>
      <c r="C834" t="s">
        <v>60</v>
      </c>
      <c r="D834" t="s">
        <v>20245</v>
      </c>
      <c r="E834" t="s">
        <v>20241</v>
      </c>
      <c r="F834" s="1">
        <v>-10</v>
      </c>
      <c r="I834" s="13">
        <f t="shared" si="26"/>
        <v>-1684508.8080000165</v>
      </c>
      <c r="K834" s="27">
        <f t="shared" si="25"/>
        <v>0</v>
      </c>
    </row>
    <row r="835" spans="1:11">
      <c r="A835" s="10">
        <v>44252</v>
      </c>
      <c r="B835" s="10">
        <v>44249</v>
      </c>
      <c r="C835" t="s">
        <v>170</v>
      </c>
      <c r="D835" t="s">
        <v>20244</v>
      </c>
      <c r="E835" t="s">
        <v>20243</v>
      </c>
      <c r="F835" s="1">
        <v>-20</v>
      </c>
      <c r="I835" s="13">
        <f t="shared" si="26"/>
        <v>-1684528.8080000165</v>
      </c>
      <c r="K835" s="27">
        <f t="shared" si="25"/>
        <v>0</v>
      </c>
    </row>
    <row r="836" spans="1:11">
      <c r="A836" s="10">
        <v>44252</v>
      </c>
      <c r="B836" s="10">
        <v>44249</v>
      </c>
      <c r="C836" t="s">
        <v>60</v>
      </c>
      <c r="D836" t="s">
        <v>20242</v>
      </c>
      <c r="E836" t="s">
        <v>20241</v>
      </c>
      <c r="F836" s="1">
        <v>-10</v>
      </c>
      <c r="I836" s="13">
        <f t="shared" si="26"/>
        <v>-1684538.8080000165</v>
      </c>
      <c r="K836" s="27">
        <f t="shared" ref="K836:K899" si="27">+B836-B835</f>
        <v>0</v>
      </c>
    </row>
    <row r="837" spans="1:11">
      <c r="A837" s="10">
        <v>44252</v>
      </c>
      <c r="B837" s="10">
        <v>44249</v>
      </c>
      <c r="C837" t="s">
        <v>190</v>
      </c>
      <c r="D837" t="s">
        <v>20240</v>
      </c>
      <c r="E837" t="s">
        <v>20239</v>
      </c>
      <c r="F837" s="1">
        <v>-659.78899999999999</v>
      </c>
      <c r="I837" s="13">
        <f t="shared" si="26"/>
        <v>-1685198.5970000166</v>
      </c>
      <c r="K837" s="27">
        <f t="shared" si="27"/>
        <v>0</v>
      </c>
    </row>
    <row r="838" spans="1:11">
      <c r="A838" s="10">
        <v>44252</v>
      </c>
      <c r="B838" s="10">
        <v>44249</v>
      </c>
      <c r="C838" t="s">
        <v>4333</v>
      </c>
      <c r="D838" t="s">
        <v>20238</v>
      </c>
      <c r="E838" t="s">
        <v>20237</v>
      </c>
      <c r="F838" s="1">
        <v>-30</v>
      </c>
      <c r="I838" s="13">
        <f t="shared" si="26"/>
        <v>-1685228.5970000166</v>
      </c>
      <c r="K838" s="27">
        <f t="shared" si="27"/>
        <v>0</v>
      </c>
    </row>
    <row r="839" spans="1:11">
      <c r="A839" s="10">
        <v>44250</v>
      </c>
      <c r="B839" s="10">
        <v>44249</v>
      </c>
      <c r="C839" t="s">
        <v>20222</v>
      </c>
      <c r="D839" t="s">
        <v>20221</v>
      </c>
      <c r="E839" t="s">
        <v>20220</v>
      </c>
      <c r="F839" s="1">
        <v>-419.08499999999998</v>
      </c>
      <c r="I839" s="13">
        <f t="shared" si="26"/>
        <v>-1685647.6820000166</v>
      </c>
      <c r="K839" s="27">
        <f t="shared" si="27"/>
        <v>0</v>
      </c>
    </row>
    <row r="840" spans="1:11">
      <c r="A840" s="10">
        <v>44250</v>
      </c>
      <c r="B840" s="10">
        <v>44249</v>
      </c>
      <c r="C840" t="s">
        <v>20217</v>
      </c>
      <c r="D840" t="s">
        <v>20216</v>
      </c>
      <c r="E840" t="s">
        <v>20215</v>
      </c>
      <c r="F840" s="1">
        <v>-973.81799999999998</v>
      </c>
      <c r="I840" s="13">
        <f t="shared" si="26"/>
        <v>-1686621.5000000165</v>
      </c>
      <c r="K840" s="27">
        <f t="shared" si="27"/>
        <v>0</v>
      </c>
    </row>
    <row r="841" spans="1:11">
      <c r="A841" s="10">
        <v>44250</v>
      </c>
      <c r="B841" s="10">
        <v>44249</v>
      </c>
      <c r="C841" t="s">
        <v>20214</v>
      </c>
      <c r="D841" t="s">
        <v>20213</v>
      </c>
      <c r="E841" t="s">
        <v>20212</v>
      </c>
      <c r="F841" s="1">
        <v>-959.05600000000004</v>
      </c>
      <c r="I841" s="13">
        <f t="shared" si="26"/>
        <v>-1687580.5560000166</v>
      </c>
      <c r="K841" s="27">
        <f t="shared" si="27"/>
        <v>0</v>
      </c>
    </row>
    <row r="842" spans="1:11">
      <c r="A842" s="10">
        <v>44250</v>
      </c>
      <c r="B842" s="10">
        <v>44249</v>
      </c>
      <c r="C842" t="s">
        <v>20210</v>
      </c>
      <c r="E842" t="s">
        <v>12228</v>
      </c>
      <c r="F842" s="1">
        <v>-8531.107</v>
      </c>
      <c r="I842" s="13">
        <f t="shared" si="26"/>
        <v>-1696111.6630000167</v>
      </c>
      <c r="K842" s="27">
        <f t="shared" si="27"/>
        <v>0</v>
      </c>
    </row>
    <row r="843" spans="1:11">
      <c r="A843" s="10">
        <v>44250</v>
      </c>
      <c r="B843" s="10">
        <v>44249</v>
      </c>
      <c r="C843" t="s">
        <v>101</v>
      </c>
      <c r="E843" t="s">
        <v>11</v>
      </c>
      <c r="F843" s="1">
        <v>-9.52</v>
      </c>
      <c r="I843" s="13">
        <f t="shared" si="26"/>
        <v>-1696121.1830000167</v>
      </c>
      <c r="K843" s="27">
        <f t="shared" si="27"/>
        <v>0</v>
      </c>
    </row>
    <row r="844" spans="1:11">
      <c r="A844" s="10">
        <v>44250</v>
      </c>
      <c r="B844" s="10">
        <v>44249</v>
      </c>
      <c r="C844" t="s">
        <v>20207</v>
      </c>
      <c r="E844" t="s">
        <v>20206</v>
      </c>
      <c r="F844" s="1">
        <v>-4276.6989999999996</v>
      </c>
      <c r="I844" s="13">
        <f t="shared" si="26"/>
        <v>-1700397.8820000167</v>
      </c>
      <c r="K844" s="27">
        <f t="shared" si="27"/>
        <v>0</v>
      </c>
    </row>
    <row r="845" spans="1:11">
      <c r="A845" s="10">
        <v>44250</v>
      </c>
      <c r="B845" s="10">
        <v>44249</v>
      </c>
      <c r="C845" t="s">
        <v>101</v>
      </c>
      <c r="E845" t="s">
        <v>11</v>
      </c>
      <c r="F845" s="1">
        <v>-9.52</v>
      </c>
      <c r="I845" s="13">
        <f t="shared" si="26"/>
        <v>-1700407.4020000168</v>
      </c>
      <c r="K845" s="27">
        <f t="shared" si="27"/>
        <v>0</v>
      </c>
    </row>
    <row r="846" spans="1:11">
      <c r="A846" s="10">
        <v>44250</v>
      </c>
      <c r="B846" s="10">
        <v>44249</v>
      </c>
      <c r="C846" t="s">
        <v>20205</v>
      </c>
      <c r="D846" t="s">
        <v>20204</v>
      </c>
      <c r="E846" t="s">
        <v>82</v>
      </c>
      <c r="F846" s="1">
        <v>-4252.13</v>
      </c>
      <c r="I846" s="13">
        <f t="shared" si="26"/>
        <v>-1704659.5320000167</v>
      </c>
      <c r="K846" s="27">
        <f t="shared" si="27"/>
        <v>0</v>
      </c>
    </row>
    <row r="847" spans="1:11">
      <c r="A847" s="10">
        <v>44250</v>
      </c>
      <c r="B847" s="10">
        <v>44249</v>
      </c>
      <c r="C847" t="s">
        <v>20203</v>
      </c>
      <c r="D847" t="s">
        <v>20202</v>
      </c>
      <c r="E847" t="s">
        <v>11</v>
      </c>
      <c r="F847" s="1">
        <v>-1231.2249999999999</v>
      </c>
      <c r="I847" s="13">
        <f t="shared" si="26"/>
        <v>-1705890.7570000167</v>
      </c>
      <c r="K847" s="27">
        <f t="shared" si="27"/>
        <v>0</v>
      </c>
    </row>
    <row r="848" spans="1:11">
      <c r="A848" s="10">
        <v>44250</v>
      </c>
      <c r="B848" s="10">
        <v>44249</v>
      </c>
      <c r="C848" t="s">
        <v>20200</v>
      </c>
      <c r="E848" t="s">
        <v>5291</v>
      </c>
      <c r="F848" s="1">
        <v>-50768.25</v>
      </c>
      <c r="I848" s="13">
        <f t="shared" si="26"/>
        <v>-1756659.0070000167</v>
      </c>
      <c r="K848" s="27">
        <f t="shared" si="27"/>
        <v>0</v>
      </c>
    </row>
    <row r="849" spans="1:11">
      <c r="A849" s="10">
        <v>44250</v>
      </c>
      <c r="B849" s="10">
        <v>44249</v>
      </c>
      <c r="C849" t="s">
        <v>101</v>
      </c>
      <c r="E849" t="s">
        <v>11</v>
      </c>
      <c r="F849" s="1">
        <v>-9.52</v>
      </c>
      <c r="I849" s="13">
        <f t="shared" si="26"/>
        <v>-1756668.5270000168</v>
      </c>
      <c r="K849" s="27">
        <f t="shared" si="27"/>
        <v>0</v>
      </c>
    </row>
    <row r="850" spans="1:11">
      <c r="A850" s="10">
        <v>44250</v>
      </c>
      <c r="B850" s="10">
        <v>44249</v>
      </c>
      <c r="C850" t="s">
        <v>20199</v>
      </c>
      <c r="E850" t="s">
        <v>20198</v>
      </c>
      <c r="F850" s="1">
        <v>-35571.298999999999</v>
      </c>
      <c r="I850" s="13">
        <f t="shared" si="26"/>
        <v>-1792239.8260000166</v>
      </c>
      <c r="K850" s="27">
        <f t="shared" si="27"/>
        <v>0</v>
      </c>
    </row>
    <row r="851" spans="1:11">
      <c r="A851" s="10">
        <v>44250</v>
      </c>
      <c r="B851" s="10">
        <v>44249</v>
      </c>
      <c r="C851" t="s">
        <v>101</v>
      </c>
      <c r="E851" t="s">
        <v>11</v>
      </c>
      <c r="F851" s="1">
        <v>-9.52</v>
      </c>
      <c r="I851" s="13">
        <f t="shared" si="26"/>
        <v>-1792249.3460000167</v>
      </c>
      <c r="K851" s="27">
        <f t="shared" si="27"/>
        <v>0</v>
      </c>
    </row>
    <row r="852" spans="1:11">
      <c r="A852" s="10">
        <v>44250</v>
      </c>
      <c r="B852" s="10">
        <v>44249</v>
      </c>
      <c r="C852" t="s">
        <v>20190</v>
      </c>
      <c r="D852" t="s">
        <v>20189</v>
      </c>
      <c r="E852" t="s">
        <v>3567</v>
      </c>
      <c r="F852" s="1">
        <v>-18774.776999999998</v>
      </c>
      <c r="I852" s="14">
        <f t="shared" si="26"/>
        <v>-1811024.1230000167</v>
      </c>
      <c r="J852" s="26">
        <v>6.15</v>
      </c>
      <c r="K852" s="27">
        <f t="shared" si="27"/>
        <v>0</v>
      </c>
    </row>
    <row r="853" spans="1:11">
      <c r="A853" s="10">
        <v>44251</v>
      </c>
      <c r="B853" s="10">
        <v>44250</v>
      </c>
      <c r="C853" t="s">
        <v>20234</v>
      </c>
      <c r="D853" t="s">
        <v>20233</v>
      </c>
      <c r="E853" t="s">
        <v>3567</v>
      </c>
      <c r="F853" s="1">
        <v>-5231.7430000000004</v>
      </c>
      <c r="I853" s="13">
        <f t="shared" si="26"/>
        <v>-1816255.8660000167</v>
      </c>
      <c r="K853" s="27">
        <f t="shared" si="27"/>
        <v>1</v>
      </c>
    </row>
    <row r="854" spans="1:11">
      <c r="A854" s="10">
        <v>44251</v>
      </c>
      <c r="B854" s="10">
        <v>44250</v>
      </c>
      <c r="C854" t="s">
        <v>20232</v>
      </c>
      <c r="D854" t="s">
        <v>20231</v>
      </c>
      <c r="E854" t="s">
        <v>16777</v>
      </c>
      <c r="F854" s="1">
        <v>-657</v>
      </c>
      <c r="I854" s="13">
        <f t="shared" si="26"/>
        <v>-1816912.8660000167</v>
      </c>
      <c r="K854" s="27">
        <f t="shared" si="27"/>
        <v>0</v>
      </c>
    </row>
    <row r="855" spans="1:11">
      <c r="A855" s="10">
        <v>44251</v>
      </c>
      <c r="B855" s="10">
        <v>44250</v>
      </c>
      <c r="C855" t="s">
        <v>184</v>
      </c>
      <c r="E855" t="s">
        <v>11</v>
      </c>
      <c r="F855" s="1">
        <v>-10</v>
      </c>
      <c r="I855" s="13">
        <f t="shared" si="26"/>
        <v>-1816922.8660000167</v>
      </c>
      <c r="K855" s="27">
        <f t="shared" si="27"/>
        <v>0</v>
      </c>
    </row>
    <row r="856" spans="1:11">
      <c r="A856" s="10">
        <v>44251</v>
      </c>
      <c r="B856" s="10">
        <v>44250</v>
      </c>
      <c r="C856" t="s">
        <v>20230</v>
      </c>
      <c r="D856" t="s">
        <v>20229</v>
      </c>
      <c r="E856" t="s">
        <v>9114</v>
      </c>
      <c r="F856" s="1">
        <v>-2807.739</v>
      </c>
      <c r="I856" s="13">
        <f t="shared" si="26"/>
        <v>-1819730.6050000167</v>
      </c>
      <c r="K856" s="27">
        <f t="shared" si="27"/>
        <v>0</v>
      </c>
    </row>
    <row r="857" spans="1:11">
      <c r="A857" s="10">
        <v>44251</v>
      </c>
      <c r="B857" s="10">
        <v>44250</v>
      </c>
      <c r="C857" t="s">
        <v>20228</v>
      </c>
      <c r="D857" t="s">
        <v>20227</v>
      </c>
      <c r="E857" t="s">
        <v>237</v>
      </c>
      <c r="F857" s="1">
        <v>-66592.697</v>
      </c>
      <c r="I857" s="13">
        <f t="shared" si="26"/>
        <v>-1886323.3020000167</v>
      </c>
      <c r="K857" s="27">
        <f t="shared" si="27"/>
        <v>0</v>
      </c>
    </row>
    <row r="858" spans="1:11">
      <c r="A858" s="10">
        <v>44251</v>
      </c>
      <c r="B858" s="10">
        <v>44250</v>
      </c>
      <c r="C858" t="s">
        <v>20226</v>
      </c>
      <c r="D858" t="s">
        <v>20225</v>
      </c>
      <c r="E858" t="s">
        <v>6727</v>
      </c>
      <c r="F858" s="1">
        <v>-2499.7570000000001</v>
      </c>
      <c r="I858" s="13">
        <f t="shared" si="26"/>
        <v>-1888823.0590000167</v>
      </c>
      <c r="K858" s="27">
        <f t="shared" si="27"/>
        <v>0</v>
      </c>
    </row>
    <row r="859" spans="1:11">
      <c r="A859" s="10">
        <v>44251</v>
      </c>
      <c r="B859" s="10">
        <v>44250</v>
      </c>
      <c r="C859" t="s">
        <v>20224</v>
      </c>
      <c r="D859" t="s">
        <v>20223</v>
      </c>
      <c r="E859" t="s">
        <v>8572</v>
      </c>
      <c r="F859" s="1">
        <v>-4074.9850000000001</v>
      </c>
      <c r="I859" s="13">
        <f t="shared" si="26"/>
        <v>-1892898.0440000168</v>
      </c>
      <c r="K859" s="27">
        <f t="shared" si="27"/>
        <v>0</v>
      </c>
    </row>
    <row r="860" spans="1:11">
      <c r="A860" s="10">
        <v>44251</v>
      </c>
      <c r="B860" s="10">
        <v>44250</v>
      </c>
      <c r="C860" t="s">
        <v>7</v>
      </c>
      <c r="E860" t="s">
        <v>11</v>
      </c>
      <c r="F860" s="1">
        <v>-1.9</v>
      </c>
      <c r="I860" s="13">
        <f t="shared" si="26"/>
        <v>-1892899.9440000167</v>
      </c>
      <c r="K860" s="27">
        <f t="shared" si="27"/>
        <v>0</v>
      </c>
    </row>
    <row r="861" spans="1:11">
      <c r="A861" s="10">
        <v>44249</v>
      </c>
      <c r="B861" s="10">
        <v>44250</v>
      </c>
      <c r="C861" t="s">
        <v>6846</v>
      </c>
      <c r="D861" t="s">
        <v>2595</v>
      </c>
      <c r="E861" t="s">
        <v>11</v>
      </c>
      <c r="G861" s="1">
        <v>7000</v>
      </c>
      <c r="I861" s="13">
        <f t="shared" si="26"/>
        <v>-1885899.9440000167</v>
      </c>
      <c r="K861" s="27">
        <f t="shared" si="27"/>
        <v>0</v>
      </c>
    </row>
    <row r="862" spans="1:11">
      <c r="A862" s="10">
        <v>44249</v>
      </c>
      <c r="B862" s="10">
        <v>44250</v>
      </c>
      <c r="C862" t="s">
        <v>20188</v>
      </c>
      <c r="D862" t="s">
        <v>1558</v>
      </c>
      <c r="E862" t="s">
        <v>11</v>
      </c>
      <c r="G862" s="1">
        <v>5000</v>
      </c>
      <c r="I862" s="13">
        <f t="shared" si="26"/>
        <v>-1880899.9440000167</v>
      </c>
      <c r="K862" s="27">
        <f t="shared" si="27"/>
        <v>0</v>
      </c>
    </row>
    <row r="863" spans="1:11">
      <c r="A863" s="10">
        <v>44249</v>
      </c>
      <c r="B863" s="10">
        <v>44250</v>
      </c>
      <c r="C863" t="s">
        <v>20173</v>
      </c>
      <c r="D863" t="s">
        <v>20172</v>
      </c>
      <c r="E863" t="s">
        <v>20171</v>
      </c>
      <c r="G863" s="1">
        <v>3000</v>
      </c>
      <c r="I863" s="13">
        <f t="shared" si="26"/>
        <v>-1877899.9440000167</v>
      </c>
      <c r="K863" s="27">
        <f t="shared" si="27"/>
        <v>0</v>
      </c>
    </row>
    <row r="864" spans="1:11">
      <c r="A864" s="10">
        <v>44249</v>
      </c>
      <c r="B864" s="10">
        <v>44250</v>
      </c>
      <c r="C864" t="s">
        <v>11576</v>
      </c>
      <c r="D864" t="s">
        <v>2092</v>
      </c>
      <c r="E864" t="s">
        <v>11</v>
      </c>
      <c r="G864" s="1">
        <v>25000</v>
      </c>
      <c r="I864" s="13">
        <f t="shared" si="26"/>
        <v>-1852899.9440000167</v>
      </c>
      <c r="K864" s="27">
        <f t="shared" si="27"/>
        <v>0</v>
      </c>
    </row>
    <row r="865" spans="1:11">
      <c r="A865" s="10">
        <v>44249</v>
      </c>
      <c r="B865" s="10">
        <v>44250</v>
      </c>
      <c r="C865" t="s">
        <v>20158</v>
      </c>
      <c r="D865" t="s">
        <v>1917</v>
      </c>
      <c r="E865" t="s">
        <v>11</v>
      </c>
      <c r="G865" s="1">
        <v>8000</v>
      </c>
      <c r="I865" s="13">
        <f t="shared" si="26"/>
        <v>-1844899.9440000167</v>
      </c>
      <c r="K865" s="27">
        <f t="shared" si="27"/>
        <v>0</v>
      </c>
    </row>
    <row r="866" spans="1:11">
      <c r="A866" s="10">
        <v>44249</v>
      </c>
      <c r="B866" s="10">
        <v>44250</v>
      </c>
      <c r="C866" t="s">
        <v>20143</v>
      </c>
      <c r="D866" t="s">
        <v>20142</v>
      </c>
      <c r="E866" t="s">
        <v>11</v>
      </c>
      <c r="G866" s="1">
        <v>500000</v>
      </c>
      <c r="I866" s="14">
        <f t="shared" si="26"/>
        <v>-1344899.9440000167</v>
      </c>
      <c r="J866" s="26">
        <v>6.15</v>
      </c>
      <c r="K866" s="27">
        <f t="shared" si="27"/>
        <v>0</v>
      </c>
    </row>
    <row r="867" spans="1:11">
      <c r="A867" s="10">
        <v>44252</v>
      </c>
      <c r="B867" s="10">
        <v>44251</v>
      </c>
      <c r="C867" t="s">
        <v>20289</v>
      </c>
      <c r="D867" t="s">
        <v>20288</v>
      </c>
      <c r="E867" t="s">
        <v>139</v>
      </c>
      <c r="F867" s="1">
        <v>-1565.37</v>
      </c>
      <c r="I867" s="13">
        <f t="shared" si="26"/>
        <v>-1346465.3140000168</v>
      </c>
      <c r="K867" s="27">
        <f t="shared" si="27"/>
        <v>1</v>
      </c>
    </row>
    <row r="868" spans="1:11">
      <c r="A868" s="10">
        <v>44252</v>
      </c>
      <c r="B868" s="10">
        <v>44251</v>
      </c>
      <c r="C868" t="s">
        <v>20286</v>
      </c>
      <c r="D868" t="s">
        <v>20285</v>
      </c>
      <c r="E868" t="s">
        <v>484</v>
      </c>
      <c r="F868" s="1">
        <v>-405.2</v>
      </c>
      <c r="I868" s="13">
        <f t="shared" si="26"/>
        <v>-1346870.5140000167</v>
      </c>
      <c r="K868" s="27">
        <f t="shared" si="27"/>
        <v>0</v>
      </c>
    </row>
    <row r="869" spans="1:11">
      <c r="A869" s="10">
        <v>44252</v>
      </c>
      <c r="B869" s="10">
        <v>44251</v>
      </c>
      <c r="C869" t="s">
        <v>184</v>
      </c>
      <c r="E869" t="s">
        <v>11</v>
      </c>
      <c r="F869" s="1">
        <v>-10</v>
      </c>
      <c r="I869" s="13">
        <f t="shared" si="26"/>
        <v>-1346880.5140000167</v>
      </c>
      <c r="K869" s="27">
        <f t="shared" si="27"/>
        <v>0</v>
      </c>
    </row>
    <row r="870" spans="1:11">
      <c r="A870" s="10">
        <v>44252</v>
      </c>
      <c r="B870" s="10">
        <v>44251</v>
      </c>
      <c r="C870" t="s">
        <v>7</v>
      </c>
      <c r="E870" t="s">
        <v>11</v>
      </c>
      <c r="F870" s="1">
        <v>-1.9</v>
      </c>
      <c r="I870" s="13">
        <f t="shared" si="26"/>
        <v>-1346882.4140000166</v>
      </c>
      <c r="K870" s="27">
        <f t="shared" si="27"/>
        <v>0</v>
      </c>
    </row>
    <row r="871" spans="1:11">
      <c r="A871" s="10">
        <v>44252</v>
      </c>
      <c r="B871" s="10">
        <v>44251</v>
      </c>
      <c r="C871" t="s">
        <v>184</v>
      </c>
      <c r="E871" t="s">
        <v>11</v>
      </c>
      <c r="F871" s="1">
        <v>-10</v>
      </c>
      <c r="I871" s="13">
        <f t="shared" si="26"/>
        <v>-1346892.4140000166</v>
      </c>
      <c r="K871" s="27">
        <f t="shared" si="27"/>
        <v>0</v>
      </c>
    </row>
    <row r="872" spans="1:11">
      <c r="A872" s="10">
        <v>44252</v>
      </c>
      <c r="B872" s="10">
        <v>44251</v>
      </c>
      <c r="C872" t="s">
        <v>7</v>
      </c>
      <c r="E872" t="s">
        <v>11</v>
      </c>
      <c r="F872" s="1">
        <v>-1.9</v>
      </c>
      <c r="I872" s="13">
        <f t="shared" si="26"/>
        <v>-1346894.3140000165</v>
      </c>
      <c r="K872" s="27">
        <f t="shared" si="27"/>
        <v>0</v>
      </c>
    </row>
    <row r="873" spans="1:11">
      <c r="A873" s="10">
        <v>44252</v>
      </c>
      <c r="B873" s="10">
        <v>44251</v>
      </c>
      <c r="C873" t="s">
        <v>20284</v>
      </c>
      <c r="E873" t="s">
        <v>100</v>
      </c>
      <c r="F873" s="1">
        <v>-12484.421</v>
      </c>
      <c r="I873" s="13">
        <f t="shared" si="26"/>
        <v>-1359378.7350000166</v>
      </c>
      <c r="K873" s="27">
        <f t="shared" si="27"/>
        <v>0</v>
      </c>
    </row>
    <row r="874" spans="1:11">
      <c r="A874" s="10">
        <v>44252</v>
      </c>
      <c r="B874" s="10">
        <v>44251</v>
      </c>
      <c r="C874" t="s">
        <v>101</v>
      </c>
      <c r="E874" t="s">
        <v>11</v>
      </c>
      <c r="F874" s="1">
        <v>-9.52</v>
      </c>
      <c r="I874" s="13">
        <f t="shared" si="26"/>
        <v>-1359388.2550000167</v>
      </c>
      <c r="K874" s="27">
        <f t="shared" si="27"/>
        <v>0</v>
      </c>
    </row>
    <row r="875" spans="1:11">
      <c r="A875" s="10">
        <v>44252</v>
      </c>
      <c r="B875" s="10">
        <v>44251</v>
      </c>
      <c r="C875" t="s">
        <v>20283</v>
      </c>
      <c r="D875" t="s">
        <v>20282</v>
      </c>
      <c r="E875" t="s">
        <v>448</v>
      </c>
      <c r="F875" s="1">
        <v>-1301.71</v>
      </c>
      <c r="I875" s="13">
        <f t="shared" si="26"/>
        <v>-1360689.9650000166</v>
      </c>
      <c r="K875" s="27">
        <f t="shared" si="27"/>
        <v>0</v>
      </c>
    </row>
    <row r="876" spans="1:11">
      <c r="A876" s="10">
        <v>44252</v>
      </c>
      <c r="B876" s="10">
        <v>44251</v>
      </c>
      <c r="C876" t="s">
        <v>31</v>
      </c>
      <c r="D876" t="s">
        <v>20282</v>
      </c>
      <c r="E876" t="s">
        <v>448</v>
      </c>
      <c r="F876" s="1">
        <v>-1.7849999999999999</v>
      </c>
      <c r="I876" s="13">
        <f t="shared" si="26"/>
        <v>-1360691.7500000165</v>
      </c>
      <c r="K876" s="27">
        <f t="shared" si="27"/>
        <v>0</v>
      </c>
    </row>
    <row r="877" spans="1:11">
      <c r="A877" s="10">
        <v>44252</v>
      </c>
      <c r="B877" s="10">
        <v>44251</v>
      </c>
      <c r="C877" t="s">
        <v>20281</v>
      </c>
      <c r="D877" t="s">
        <v>20280</v>
      </c>
      <c r="E877" t="s">
        <v>17215</v>
      </c>
      <c r="F877" s="1">
        <v>-2942.31</v>
      </c>
      <c r="I877" s="13">
        <f t="shared" si="26"/>
        <v>-1363634.0600000166</v>
      </c>
      <c r="K877" s="27">
        <f t="shared" si="27"/>
        <v>0</v>
      </c>
    </row>
    <row r="878" spans="1:11">
      <c r="A878" s="10">
        <v>44252</v>
      </c>
      <c r="B878" s="10">
        <v>44251</v>
      </c>
      <c r="C878" t="s">
        <v>31</v>
      </c>
      <c r="D878" t="s">
        <v>20280</v>
      </c>
      <c r="E878" t="s">
        <v>17215</v>
      </c>
      <c r="F878" s="1">
        <v>-1.7849999999999999</v>
      </c>
      <c r="I878" s="13">
        <f t="shared" si="26"/>
        <v>-1363635.8450000165</v>
      </c>
      <c r="K878" s="27">
        <f t="shared" si="27"/>
        <v>0</v>
      </c>
    </row>
    <row r="879" spans="1:11">
      <c r="A879" s="10">
        <v>44252</v>
      </c>
      <c r="B879" s="10">
        <v>44251</v>
      </c>
      <c r="C879" t="s">
        <v>20279</v>
      </c>
      <c r="D879" t="s">
        <v>20278</v>
      </c>
      <c r="E879" t="s">
        <v>8015</v>
      </c>
      <c r="F879" s="1">
        <v>-2753.9780000000001</v>
      </c>
      <c r="I879" s="13">
        <f t="shared" si="26"/>
        <v>-1366389.8230000164</v>
      </c>
      <c r="K879" s="27">
        <f t="shared" si="27"/>
        <v>0</v>
      </c>
    </row>
    <row r="880" spans="1:11">
      <c r="A880" s="10">
        <v>44252</v>
      </c>
      <c r="B880" s="10">
        <v>44251</v>
      </c>
      <c r="C880" t="s">
        <v>31</v>
      </c>
      <c r="D880" t="s">
        <v>20278</v>
      </c>
      <c r="E880" t="s">
        <v>8015</v>
      </c>
      <c r="F880" s="1">
        <v>-1.7849999999999999</v>
      </c>
      <c r="I880" s="13">
        <f t="shared" si="26"/>
        <v>-1366391.6080000163</v>
      </c>
      <c r="K880" s="27">
        <f t="shared" si="27"/>
        <v>0</v>
      </c>
    </row>
    <row r="881" spans="1:11">
      <c r="A881" s="10">
        <v>44252</v>
      </c>
      <c r="B881" s="10">
        <v>44251</v>
      </c>
      <c r="C881" t="s">
        <v>20277</v>
      </c>
      <c r="D881" t="s">
        <v>20276</v>
      </c>
      <c r="E881" t="s">
        <v>448</v>
      </c>
      <c r="F881" s="1">
        <v>-1272.8900000000001</v>
      </c>
      <c r="I881" s="13">
        <f t="shared" ref="I881:I944" si="28">I880+F881+G881</f>
        <v>-1367664.4980000162</v>
      </c>
      <c r="K881" s="27">
        <f t="shared" si="27"/>
        <v>0</v>
      </c>
    </row>
    <row r="882" spans="1:11">
      <c r="A882" s="10">
        <v>44252</v>
      </c>
      <c r="B882" s="10">
        <v>44251</v>
      </c>
      <c r="C882" t="s">
        <v>31</v>
      </c>
      <c r="D882" t="s">
        <v>20276</v>
      </c>
      <c r="E882" t="s">
        <v>448</v>
      </c>
      <c r="F882" s="1">
        <v>-1.7849999999999999</v>
      </c>
      <c r="I882" s="13">
        <f t="shared" si="28"/>
        <v>-1367666.2830000161</v>
      </c>
      <c r="K882" s="27">
        <f t="shared" si="27"/>
        <v>0</v>
      </c>
    </row>
    <row r="883" spans="1:11">
      <c r="A883" s="10">
        <v>44252</v>
      </c>
      <c r="B883" s="10">
        <v>44251</v>
      </c>
      <c r="C883" t="s">
        <v>20275</v>
      </c>
      <c r="D883" t="s">
        <v>20274</v>
      </c>
      <c r="E883" t="s">
        <v>681</v>
      </c>
      <c r="F883" s="1">
        <v>-771</v>
      </c>
      <c r="I883" s="13">
        <f t="shared" si="28"/>
        <v>-1368437.2830000161</v>
      </c>
      <c r="K883" s="27">
        <f t="shared" si="27"/>
        <v>0</v>
      </c>
    </row>
    <row r="884" spans="1:11">
      <c r="A884" s="10">
        <v>44252</v>
      </c>
      <c r="B884" s="10">
        <v>44251</v>
      </c>
      <c r="C884" t="s">
        <v>31</v>
      </c>
      <c r="D884" t="s">
        <v>20274</v>
      </c>
      <c r="E884" t="s">
        <v>681</v>
      </c>
      <c r="F884" s="1">
        <v>-1.7849999999999999</v>
      </c>
      <c r="I884" s="13">
        <f t="shared" si="28"/>
        <v>-1368439.068000016</v>
      </c>
      <c r="K884" s="27">
        <f t="shared" si="27"/>
        <v>0</v>
      </c>
    </row>
    <row r="885" spans="1:11">
      <c r="A885" s="10">
        <v>44252</v>
      </c>
      <c r="B885" s="10">
        <v>44251</v>
      </c>
      <c r="C885" t="s">
        <v>20273</v>
      </c>
      <c r="D885" t="s">
        <v>20272</v>
      </c>
      <c r="E885" t="s">
        <v>6134</v>
      </c>
      <c r="F885" s="1">
        <v>-69300</v>
      </c>
      <c r="I885" s="13">
        <f t="shared" si="28"/>
        <v>-1437739.068000016</v>
      </c>
      <c r="K885" s="27">
        <f t="shared" si="27"/>
        <v>0</v>
      </c>
    </row>
    <row r="886" spans="1:11">
      <c r="A886" s="10">
        <v>44252</v>
      </c>
      <c r="B886" s="10">
        <v>44251</v>
      </c>
      <c r="C886" t="s">
        <v>31</v>
      </c>
      <c r="D886" t="s">
        <v>20272</v>
      </c>
      <c r="E886" t="s">
        <v>6134</v>
      </c>
      <c r="F886" s="1">
        <v>-1.7849999999999999</v>
      </c>
      <c r="I886" s="13">
        <f t="shared" si="28"/>
        <v>-1437740.853000016</v>
      </c>
      <c r="K886" s="27">
        <f t="shared" si="27"/>
        <v>0</v>
      </c>
    </row>
    <row r="887" spans="1:11">
      <c r="A887" s="10">
        <v>44252</v>
      </c>
      <c r="B887" s="10">
        <v>44251</v>
      </c>
      <c r="C887" t="s">
        <v>20271</v>
      </c>
      <c r="D887" t="s">
        <v>20270</v>
      </c>
      <c r="E887" t="s">
        <v>30</v>
      </c>
      <c r="F887" s="1">
        <v>-890.38699999999994</v>
      </c>
      <c r="I887" s="13">
        <f t="shared" si="28"/>
        <v>-1438631.2400000161</v>
      </c>
      <c r="K887" s="27">
        <f t="shared" si="27"/>
        <v>0</v>
      </c>
    </row>
    <row r="888" spans="1:11">
      <c r="A888" s="10">
        <v>44252</v>
      </c>
      <c r="B888" s="10">
        <v>44251</v>
      </c>
      <c r="C888" t="s">
        <v>31</v>
      </c>
      <c r="D888" t="s">
        <v>20270</v>
      </c>
      <c r="E888" t="s">
        <v>30</v>
      </c>
      <c r="F888" s="1">
        <v>-1.7849999999999999</v>
      </c>
      <c r="I888" s="13">
        <f t="shared" si="28"/>
        <v>-1438633.025000016</v>
      </c>
      <c r="K888" s="27">
        <f t="shared" si="27"/>
        <v>0</v>
      </c>
    </row>
    <row r="889" spans="1:11">
      <c r="A889" s="10">
        <v>44252</v>
      </c>
      <c r="B889" s="10">
        <v>44251</v>
      </c>
      <c r="C889" t="s">
        <v>20269</v>
      </c>
      <c r="D889" t="s">
        <v>20268</v>
      </c>
      <c r="E889" t="s">
        <v>10075</v>
      </c>
      <c r="F889" s="1">
        <v>-11582.96</v>
      </c>
      <c r="I889" s="13">
        <f t="shared" si="28"/>
        <v>-1450215.9850000159</v>
      </c>
      <c r="K889" s="27">
        <f t="shared" si="27"/>
        <v>0</v>
      </c>
    </row>
    <row r="890" spans="1:11">
      <c r="A890" s="10">
        <v>44252</v>
      </c>
      <c r="B890" s="10">
        <v>44251</v>
      </c>
      <c r="C890" t="s">
        <v>31</v>
      </c>
      <c r="D890" t="s">
        <v>20268</v>
      </c>
      <c r="E890" t="s">
        <v>10075</v>
      </c>
      <c r="F890" s="1">
        <v>-1.7849999999999999</v>
      </c>
      <c r="I890" s="13">
        <f t="shared" si="28"/>
        <v>-1450217.7700000159</v>
      </c>
      <c r="K890" s="27">
        <f t="shared" si="27"/>
        <v>0</v>
      </c>
    </row>
    <row r="891" spans="1:11">
      <c r="A891" s="10">
        <v>44252</v>
      </c>
      <c r="B891" s="10">
        <v>44251</v>
      </c>
      <c r="C891" t="s">
        <v>20267</v>
      </c>
      <c r="D891" t="s">
        <v>20266</v>
      </c>
      <c r="E891" t="s">
        <v>12368</v>
      </c>
      <c r="F891" s="1">
        <v>-874.23599999999999</v>
      </c>
      <c r="I891" s="13">
        <f t="shared" si="28"/>
        <v>-1451092.0060000159</v>
      </c>
      <c r="K891" s="27">
        <f t="shared" si="27"/>
        <v>0</v>
      </c>
    </row>
    <row r="892" spans="1:11">
      <c r="A892" s="10">
        <v>44252</v>
      </c>
      <c r="B892" s="10">
        <v>44251</v>
      </c>
      <c r="C892" t="s">
        <v>31</v>
      </c>
      <c r="D892" t="s">
        <v>20266</v>
      </c>
      <c r="E892" t="s">
        <v>12368</v>
      </c>
      <c r="F892" s="1">
        <v>-1.7849999999999999</v>
      </c>
      <c r="I892" s="13">
        <f t="shared" si="28"/>
        <v>-1451093.7910000158</v>
      </c>
      <c r="K892" s="27">
        <f t="shared" si="27"/>
        <v>0</v>
      </c>
    </row>
    <row r="893" spans="1:11">
      <c r="A893" s="10">
        <v>44252</v>
      </c>
      <c r="B893" s="10">
        <v>44251</v>
      </c>
      <c r="C893" t="s">
        <v>20265</v>
      </c>
      <c r="D893" t="s">
        <v>20264</v>
      </c>
      <c r="E893" t="s">
        <v>332</v>
      </c>
      <c r="F893" s="1">
        <v>-11327.5</v>
      </c>
      <c r="I893" s="13">
        <f t="shared" si="28"/>
        <v>-1462421.2910000158</v>
      </c>
      <c r="K893" s="27">
        <f t="shared" si="27"/>
        <v>0</v>
      </c>
    </row>
    <row r="894" spans="1:11">
      <c r="A894" s="10">
        <v>44252</v>
      </c>
      <c r="B894" s="10">
        <v>44251</v>
      </c>
      <c r="C894" t="s">
        <v>31</v>
      </c>
      <c r="D894" t="s">
        <v>20264</v>
      </c>
      <c r="E894" t="s">
        <v>332</v>
      </c>
      <c r="F894" s="1">
        <v>-1.7849999999999999</v>
      </c>
      <c r="I894" s="13">
        <f t="shared" si="28"/>
        <v>-1462423.0760000157</v>
      </c>
      <c r="K894" s="27">
        <f t="shared" si="27"/>
        <v>0</v>
      </c>
    </row>
    <row r="895" spans="1:11">
      <c r="A895" s="10">
        <v>44252</v>
      </c>
      <c r="B895" s="10">
        <v>44251</v>
      </c>
      <c r="C895" t="s">
        <v>427</v>
      </c>
      <c r="D895" t="s">
        <v>20263</v>
      </c>
      <c r="E895" t="s">
        <v>429</v>
      </c>
      <c r="F895" s="1">
        <v>-3070.58</v>
      </c>
      <c r="I895" s="13">
        <f t="shared" si="28"/>
        <v>-1465493.6560000158</v>
      </c>
      <c r="K895" s="27">
        <f t="shared" si="27"/>
        <v>0</v>
      </c>
    </row>
    <row r="896" spans="1:11">
      <c r="A896" s="10">
        <v>44252</v>
      </c>
      <c r="B896" s="10">
        <v>44251</v>
      </c>
      <c r="C896" t="s">
        <v>430</v>
      </c>
      <c r="D896" t="s">
        <v>20263</v>
      </c>
      <c r="E896" t="s">
        <v>431</v>
      </c>
      <c r="F896" s="1">
        <v>-1.19</v>
      </c>
      <c r="I896" s="13">
        <f t="shared" si="28"/>
        <v>-1465494.8460000157</v>
      </c>
      <c r="K896" s="27">
        <f t="shared" si="27"/>
        <v>0</v>
      </c>
    </row>
    <row r="897" spans="1:11">
      <c r="A897" s="10">
        <v>44252</v>
      </c>
      <c r="B897" s="10">
        <v>44251</v>
      </c>
      <c r="C897" t="s">
        <v>20236</v>
      </c>
      <c r="D897" t="s">
        <v>20235</v>
      </c>
      <c r="E897" t="s">
        <v>6120</v>
      </c>
      <c r="F897" s="1">
        <v>-3244.2449999999999</v>
      </c>
      <c r="I897" s="14">
        <f t="shared" si="28"/>
        <v>-1468739.0910000158</v>
      </c>
      <c r="J897" s="26">
        <v>6.15</v>
      </c>
      <c r="K897" s="27">
        <f t="shared" si="27"/>
        <v>0</v>
      </c>
    </row>
    <row r="898" spans="1:11">
      <c r="A898" s="10">
        <v>44253</v>
      </c>
      <c r="B898" s="10">
        <v>44252</v>
      </c>
      <c r="C898" t="s">
        <v>101</v>
      </c>
      <c r="E898" t="s">
        <v>11</v>
      </c>
      <c r="F898" s="1">
        <v>-9.52</v>
      </c>
      <c r="I898" s="13">
        <f t="shared" si="28"/>
        <v>-1468748.6110000159</v>
      </c>
      <c r="K898" s="27">
        <f t="shared" si="27"/>
        <v>1</v>
      </c>
    </row>
    <row r="899" spans="1:11">
      <c r="A899" s="10">
        <v>44253</v>
      </c>
      <c r="B899" s="10">
        <v>44252</v>
      </c>
      <c r="C899" t="s">
        <v>20302</v>
      </c>
      <c r="D899" t="s">
        <v>20301</v>
      </c>
      <c r="E899" t="s">
        <v>17354</v>
      </c>
      <c r="F899" s="1">
        <v>-1745.662</v>
      </c>
      <c r="I899" s="13">
        <f t="shared" si="28"/>
        <v>-1470494.2730000159</v>
      </c>
      <c r="K899" s="27">
        <f t="shared" si="27"/>
        <v>0</v>
      </c>
    </row>
    <row r="900" spans="1:11">
      <c r="A900" s="10">
        <v>44253</v>
      </c>
      <c r="B900" s="10">
        <v>44252</v>
      </c>
      <c r="C900" t="s">
        <v>20300</v>
      </c>
      <c r="D900" t="s">
        <v>20299</v>
      </c>
      <c r="E900" t="s">
        <v>11</v>
      </c>
      <c r="F900" s="1">
        <v>-1988.0650000000001</v>
      </c>
      <c r="I900" s="13">
        <f t="shared" si="28"/>
        <v>-1472482.3380000158</v>
      </c>
      <c r="K900" s="27">
        <f t="shared" ref="K900:K963" si="29">+B900-B899</f>
        <v>0</v>
      </c>
    </row>
    <row r="901" spans="1:11">
      <c r="A901" s="10">
        <v>44253</v>
      </c>
      <c r="B901" s="10">
        <v>44252</v>
      </c>
      <c r="C901" t="s">
        <v>20298</v>
      </c>
      <c r="D901" t="s">
        <v>20297</v>
      </c>
      <c r="E901" t="s">
        <v>14128</v>
      </c>
      <c r="F901" s="1">
        <v>-1167.7059999999999</v>
      </c>
      <c r="I901" s="13">
        <f t="shared" si="28"/>
        <v>-1473650.0440000158</v>
      </c>
      <c r="K901" s="27">
        <f t="shared" si="29"/>
        <v>0</v>
      </c>
    </row>
    <row r="902" spans="1:11">
      <c r="A902" s="10">
        <v>44253</v>
      </c>
      <c r="B902" s="10">
        <v>44252</v>
      </c>
      <c r="C902" t="s">
        <v>20296</v>
      </c>
      <c r="E902" t="s">
        <v>100</v>
      </c>
      <c r="F902" s="1">
        <v>-44741.067000000003</v>
      </c>
      <c r="I902" s="13">
        <f t="shared" si="28"/>
        <v>-1518391.1110000159</v>
      </c>
      <c r="K902" s="27">
        <f t="shared" si="29"/>
        <v>0</v>
      </c>
    </row>
    <row r="903" spans="1:11">
      <c r="A903" s="10">
        <v>44253</v>
      </c>
      <c r="B903" s="10">
        <v>44252</v>
      </c>
      <c r="C903" t="s">
        <v>20295</v>
      </c>
      <c r="D903" t="s">
        <v>20294</v>
      </c>
      <c r="E903" t="s">
        <v>14128</v>
      </c>
      <c r="F903" s="1">
        <v>-182</v>
      </c>
      <c r="I903" s="13">
        <f t="shared" si="28"/>
        <v>-1518573.1110000159</v>
      </c>
      <c r="K903" s="27">
        <f t="shared" si="29"/>
        <v>0</v>
      </c>
    </row>
    <row r="904" spans="1:11">
      <c r="A904" s="10">
        <v>44253</v>
      </c>
      <c r="B904" s="10">
        <v>44252</v>
      </c>
      <c r="C904" t="s">
        <v>20293</v>
      </c>
      <c r="D904" t="s">
        <v>20292</v>
      </c>
      <c r="E904" t="s">
        <v>3935</v>
      </c>
      <c r="F904" s="1">
        <v>-357.82900000000001</v>
      </c>
      <c r="I904" s="13">
        <f t="shared" si="28"/>
        <v>-1518930.9400000158</v>
      </c>
      <c r="K904" s="27">
        <f t="shared" si="29"/>
        <v>0</v>
      </c>
    </row>
    <row r="905" spans="1:11">
      <c r="A905" s="10">
        <v>44253</v>
      </c>
      <c r="B905" s="10">
        <v>44252</v>
      </c>
      <c r="C905" t="s">
        <v>20291</v>
      </c>
      <c r="D905" t="s">
        <v>20290</v>
      </c>
      <c r="E905" t="s">
        <v>16758</v>
      </c>
      <c r="F905" s="1">
        <v>-306.49</v>
      </c>
      <c r="I905" s="14">
        <f t="shared" si="28"/>
        <v>-1519237.4300000158</v>
      </c>
      <c r="J905" s="26">
        <v>6.15</v>
      </c>
      <c r="K905" s="27">
        <f t="shared" si="29"/>
        <v>0</v>
      </c>
    </row>
    <row r="906" spans="1:11">
      <c r="A906" s="10">
        <v>44256</v>
      </c>
      <c r="B906" s="10">
        <v>44253</v>
      </c>
      <c r="C906" t="s">
        <v>20332</v>
      </c>
      <c r="D906" t="s">
        <v>20331</v>
      </c>
      <c r="E906" t="s">
        <v>11</v>
      </c>
      <c r="F906" s="1">
        <v>-11118.996999999999</v>
      </c>
      <c r="I906" s="13">
        <f t="shared" si="28"/>
        <v>-1530356.4270000157</v>
      </c>
      <c r="K906" s="27">
        <f t="shared" si="29"/>
        <v>1</v>
      </c>
    </row>
    <row r="907" spans="1:11">
      <c r="A907" s="10">
        <v>44256</v>
      </c>
      <c r="B907" s="10">
        <v>44253</v>
      </c>
      <c r="C907" t="s">
        <v>45</v>
      </c>
      <c r="D907" t="s">
        <v>20303</v>
      </c>
      <c r="E907" t="s">
        <v>44</v>
      </c>
      <c r="F907" s="1">
        <v>-5.95</v>
      </c>
      <c r="I907" s="13">
        <f t="shared" si="28"/>
        <v>-1530362.3770000157</v>
      </c>
      <c r="K907" s="27">
        <f t="shared" si="29"/>
        <v>0</v>
      </c>
    </row>
    <row r="908" spans="1:11">
      <c r="A908" s="10">
        <v>44256</v>
      </c>
      <c r="B908" s="10">
        <v>44253</v>
      </c>
      <c r="C908" t="s">
        <v>20330</v>
      </c>
      <c r="D908" t="s">
        <v>12753</v>
      </c>
      <c r="E908" t="s">
        <v>7365</v>
      </c>
      <c r="F908" s="1">
        <v>-302.14600000000002</v>
      </c>
      <c r="I908" s="13">
        <f t="shared" si="28"/>
        <v>-1530664.5230000156</v>
      </c>
      <c r="K908" s="27">
        <f t="shared" si="29"/>
        <v>0</v>
      </c>
    </row>
    <row r="909" spans="1:11">
      <c r="A909" s="10">
        <v>44256</v>
      </c>
      <c r="B909" s="10">
        <v>44253</v>
      </c>
      <c r="C909" t="s">
        <v>12249</v>
      </c>
      <c r="D909" t="s">
        <v>20328</v>
      </c>
      <c r="E909" t="s">
        <v>11</v>
      </c>
      <c r="F909" s="1">
        <v>-0.59499999999999997</v>
      </c>
      <c r="I909" s="13">
        <f t="shared" si="28"/>
        <v>-1530665.1180000156</v>
      </c>
      <c r="K909" s="27">
        <f t="shared" si="29"/>
        <v>0</v>
      </c>
    </row>
    <row r="910" spans="1:11">
      <c r="A910" s="10">
        <v>44256</v>
      </c>
      <c r="B910" s="10">
        <v>44253</v>
      </c>
      <c r="C910" t="s">
        <v>452</v>
      </c>
      <c r="D910" t="s">
        <v>2079</v>
      </c>
      <c r="E910" t="s">
        <v>11</v>
      </c>
      <c r="F910" s="1">
        <v>-0.59499999999999997</v>
      </c>
      <c r="I910" s="13">
        <f t="shared" si="28"/>
        <v>-1530665.7130000156</v>
      </c>
      <c r="K910" s="27">
        <f t="shared" si="29"/>
        <v>0</v>
      </c>
    </row>
    <row r="911" spans="1:11">
      <c r="A911" s="10">
        <v>44256</v>
      </c>
      <c r="B911" s="10">
        <v>44253</v>
      </c>
      <c r="C911" t="s">
        <v>452</v>
      </c>
      <c r="D911" t="s">
        <v>1512</v>
      </c>
      <c r="E911" t="s">
        <v>11</v>
      </c>
      <c r="F911" s="1">
        <v>-0.59499999999999997</v>
      </c>
      <c r="I911" s="13">
        <f t="shared" si="28"/>
        <v>-1530666.3080000156</v>
      </c>
      <c r="K911" s="27">
        <f t="shared" si="29"/>
        <v>0</v>
      </c>
    </row>
    <row r="912" spans="1:11">
      <c r="A912" s="10">
        <v>44256</v>
      </c>
      <c r="B912" s="10">
        <v>44253</v>
      </c>
      <c r="C912" t="s">
        <v>452</v>
      </c>
      <c r="D912" t="s">
        <v>14472</v>
      </c>
      <c r="E912" t="s">
        <v>11</v>
      </c>
      <c r="F912" s="1">
        <v>-0.59499999999999997</v>
      </c>
      <c r="I912" s="13">
        <f t="shared" si="28"/>
        <v>-1530666.9030000155</v>
      </c>
      <c r="K912" s="27">
        <f t="shared" si="29"/>
        <v>0</v>
      </c>
    </row>
    <row r="913" spans="1:11">
      <c r="A913" s="10">
        <v>44256</v>
      </c>
      <c r="B913" s="10">
        <v>44253</v>
      </c>
      <c r="C913" t="s">
        <v>20326</v>
      </c>
      <c r="D913" t="s">
        <v>20325</v>
      </c>
      <c r="E913" t="s">
        <v>142</v>
      </c>
      <c r="F913" s="1">
        <v>-170.1</v>
      </c>
      <c r="I913" s="13">
        <f t="shared" si="28"/>
        <v>-1530837.0030000156</v>
      </c>
      <c r="K913" s="27">
        <f t="shared" si="29"/>
        <v>0</v>
      </c>
    </row>
    <row r="914" spans="1:11">
      <c r="A914" s="10">
        <v>44256</v>
      </c>
      <c r="B914" s="10">
        <v>44253</v>
      </c>
      <c r="C914" t="s">
        <v>20324</v>
      </c>
      <c r="D914" t="s">
        <v>20323</v>
      </c>
      <c r="E914" t="s">
        <v>5616</v>
      </c>
      <c r="F914" s="1">
        <v>-431.38</v>
      </c>
      <c r="I914" s="13">
        <f t="shared" si="28"/>
        <v>-1531268.3830000155</v>
      </c>
      <c r="K914" s="27">
        <f t="shared" si="29"/>
        <v>0</v>
      </c>
    </row>
    <row r="915" spans="1:11">
      <c r="A915" s="10">
        <v>44256</v>
      </c>
      <c r="B915" s="10">
        <v>44253</v>
      </c>
      <c r="C915" t="s">
        <v>20322</v>
      </c>
      <c r="D915" t="s">
        <v>20321</v>
      </c>
      <c r="E915" t="s">
        <v>142</v>
      </c>
      <c r="F915" s="1">
        <v>-170.1</v>
      </c>
      <c r="I915" s="13">
        <f t="shared" si="28"/>
        <v>-1531438.4830000156</v>
      </c>
      <c r="K915" s="27">
        <f t="shared" si="29"/>
        <v>0</v>
      </c>
    </row>
    <row r="916" spans="1:11">
      <c r="A916" s="10">
        <v>44256</v>
      </c>
      <c r="B916" s="10">
        <v>44253</v>
      </c>
      <c r="C916" t="s">
        <v>20320</v>
      </c>
      <c r="D916" t="s">
        <v>20319</v>
      </c>
      <c r="E916" t="s">
        <v>279</v>
      </c>
      <c r="F916" s="1">
        <v>-100</v>
      </c>
      <c r="I916" s="13">
        <f t="shared" si="28"/>
        <v>-1531538.4830000156</v>
      </c>
      <c r="K916" s="27">
        <f t="shared" si="29"/>
        <v>0</v>
      </c>
    </row>
    <row r="917" spans="1:11">
      <c r="A917" s="10">
        <v>44256</v>
      </c>
      <c r="B917" s="10">
        <v>44253</v>
      </c>
      <c r="C917" t="s">
        <v>452</v>
      </c>
      <c r="D917" t="s">
        <v>1957</v>
      </c>
      <c r="E917" t="s">
        <v>11</v>
      </c>
      <c r="F917" s="1">
        <v>-0.59499999999999997</v>
      </c>
      <c r="I917" s="13">
        <f t="shared" si="28"/>
        <v>-1531539.0780000156</v>
      </c>
      <c r="K917" s="27">
        <f t="shared" si="29"/>
        <v>0</v>
      </c>
    </row>
    <row r="918" spans="1:11">
      <c r="A918" s="10">
        <v>44256</v>
      </c>
      <c r="B918" s="10">
        <v>44253</v>
      </c>
      <c r="C918" t="s">
        <v>20318</v>
      </c>
      <c r="D918" t="s">
        <v>20317</v>
      </c>
      <c r="E918" t="s">
        <v>279</v>
      </c>
      <c r="F918" s="1">
        <v>-480</v>
      </c>
      <c r="I918" s="13">
        <f t="shared" si="28"/>
        <v>-1532019.0780000156</v>
      </c>
      <c r="K918" s="27">
        <f t="shared" si="29"/>
        <v>0</v>
      </c>
    </row>
    <row r="919" spans="1:11">
      <c r="A919" s="10">
        <v>44256</v>
      </c>
      <c r="B919" s="10">
        <v>44253</v>
      </c>
      <c r="C919" t="s">
        <v>20316</v>
      </c>
      <c r="D919" t="s">
        <v>20315</v>
      </c>
      <c r="E919" t="s">
        <v>15833</v>
      </c>
      <c r="F919" s="1">
        <v>-480</v>
      </c>
      <c r="I919" s="13">
        <f t="shared" si="28"/>
        <v>-1532499.0780000156</v>
      </c>
      <c r="K919" s="27">
        <f t="shared" si="29"/>
        <v>0</v>
      </c>
    </row>
    <row r="920" spans="1:11">
      <c r="A920" s="10">
        <v>44256</v>
      </c>
      <c r="B920" s="10">
        <v>44253</v>
      </c>
      <c r="C920" t="s">
        <v>20314</v>
      </c>
      <c r="D920" t="s">
        <v>20313</v>
      </c>
      <c r="E920" t="s">
        <v>181</v>
      </c>
      <c r="F920" s="1">
        <v>-123.765</v>
      </c>
      <c r="I920" s="13">
        <f t="shared" si="28"/>
        <v>-1532622.8430000155</v>
      </c>
      <c r="K920" s="27">
        <f t="shared" si="29"/>
        <v>0</v>
      </c>
    </row>
    <row r="921" spans="1:11">
      <c r="A921" s="10">
        <v>44256</v>
      </c>
      <c r="B921" s="10">
        <v>44253</v>
      </c>
      <c r="C921" t="s">
        <v>20312</v>
      </c>
      <c r="D921" t="s">
        <v>20311</v>
      </c>
      <c r="E921" t="s">
        <v>181</v>
      </c>
      <c r="F921" s="1">
        <v>-342.73</v>
      </c>
      <c r="I921" s="13">
        <f t="shared" si="28"/>
        <v>-1532965.5730000155</v>
      </c>
      <c r="K921" s="27">
        <f t="shared" si="29"/>
        <v>0</v>
      </c>
    </row>
    <row r="922" spans="1:11">
      <c r="A922" s="10">
        <v>44256</v>
      </c>
      <c r="B922" s="10">
        <v>44253</v>
      </c>
      <c r="C922" t="s">
        <v>20310</v>
      </c>
      <c r="D922" t="s">
        <v>20309</v>
      </c>
      <c r="E922" t="s">
        <v>17411</v>
      </c>
      <c r="F922" s="1">
        <v>-350</v>
      </c>
      <c r="I922" s="13">
        <f t="shared" si="28"/>
        <v>-1533315.5730000155</v>
      </c>
      <c r="K922" s="27">
        <f t="shared" si="29"/>
        <v>0</v>
      </c>
    </row>
    <row r="923" spans="1:11">
      <c r="A923" s="10">
        <v>44256</v>
      </c>
      <c r="B923" s="10">
        <v>44253</v>
      </c>
      <c r="C923" t="s">
        <v>20308</v>
      </c>
      <c r="D923" t="s">
        <v>20307</v>
      </c>
      <c r="E923" t="s">
        <v>142</v>
      </c>
      <c r="F923" s="1">
        <v>-11635.074000000001</v>
      </c>
      <c r="I923" s="13">
        <f t="shared" si="28"/>
        <v>-1544950.6470000155</v>
      </c>
      <c r="K923" s="27">
        <f t="shared" si="29"/>
        <v>0</v>
      </c>
    </row>
    <row r="924" spans="1:11">
      <c r="A924" s="10">
        <v>44256</v>
      </c>
      <c r="B924" s="10">
        <v>44253</v>
      </c>
      <c r="C924" t="s">
        <v>20306</v>
      </c>
      <c r="D924" t="s">
        <v>20305</v>
      </c>
      <c r="E924" t="s">
        <v>5616</v>
      </c>
      <c r="F924" s="1">
        <v>-862.76</v>
      </c>
      <c r="I924" s="13">
        <f t="shared" si="28"/>
        <v>-1545813.4070000155</v>
      </c>
      <c r="K924" s="27">
        <f t="shared" si="29"/>
        <v>0</v>
      </c>
    </row>
    <row r="925" spans="1:11">
      <c r="A925" s="10">
        <v>44256</v>
      </c>
      <c r="B925" s="10">
        <v>44253</v>
      </c>
      <c r="C925" t="s">
        <v>42</v>
      </c>
      <c r="D925" t="s">
        <v>20304</v>
      </c>
      <c r="E925" t="s">
        <v>44</v>
      </c>
      <c r="F925" s="1">
        <v>-42794.618000000002</v>
      </c>
      <c r="I925" s="13">
        <f t="shared" si="28"/>
        <v>-1588608.0250000155</v>
      </c>
      <c r="K925" s="27">
        <f t="shared" si="29"/>
        <v>0</v>
      </c>
    </row>
    <row r="926" spans="1:11">
      <c r="A926" s="10">
        <v>44256</v>
      </c>
      <c r="B926" s="10">
        <v>44253</v>
      </c>
      <c r="C926" t="s">
        <v>45</v>
      </c>
      <c r="D926" t="s">
        <v>20304</v>
      </c>
      <c r="E926" t="s">
        <v>44</v>
      </c>
      <c r="F926" s="1">
        <v>-5.95</v>
      </c>
      <c r="I926" s="13">
        <f t="shared" si="28"/>
        <v>-1588613.9750000155</v>
      </c>
      <c r="K926" s="27">
        <f t="shared" si="29"/>
        <v>0</v>
      </c>
    </row>
    <row r="927" spans="1:11">
      <c r="A927" s="10">
        <v>44256</v>
      </c>
      <c r="B927" s="10">
        <v>44253</v>
      </c>
      <c r="C927" t="s">
        <v>42</v>
      </c>
      <c r="D927" t="s">
        <v>20303</v>
      </c>
      <c r="E927" t="s">
        <v>44</v>
      </c>
      <c r="F927" s="1">
        <v>-139679.03599999999</v>
      </c>
      <c r="I927" s="14">
        <f t="shared" si="28"/>
        <v>-1728293.0110000155</v>
      </c>
      <c r="J927" s="26">
        <v>6.15</v>
      </c>
      <c r="K927" s="27">
        <f t="shared" si="29"/>
        <v>0</v>
      </c>
    </row>
    <row r="928" spans="1:11">
      <c r="A928" s="10">
        <v>44257</v>
      </c>
      <c r="B928" s="10">
        <v>44256</v>
      </c>
      <c r="C928" t="s">
        <v>20342</v>
      </c>
      <c r="D928" t="s">
        <v>20341</v>
      </c>
      <c r="E928" t="s">
        <v>494</v>
      </c>
      <c r="F928" s="1">
        <v>-755.75</v>
      </c>
      <c r="I928" s="13">
        <f t="shared" si="28"/>
        <v>-1729048.7610000155</v>
      </c>
      <c r="K928" s="27">
        <f t="shared" si="29"/>
        <v>3</v>
      </c>
    </row>
    <row r="929" spans="1:11">
      <c r="A929" s="10">
        <v>44257</v>
      </c>
      <c r="B929" s="10">
        <v>44256</v>
      </c>
      <c r="C929" t="s">
        <v>20340</v>
      </c>
      <c r="D929" t="s">
        <v>20339</v>
      </c>
      <c r="E929" t="s">
        <v>3567</v>
      </c>
      <c r="F929" s="1">
        <v>-9636.2849999999999</v>
      </c>
      <c r="I929" s="13">
        <f t="shared" si="28"/>
        <v>-1738685.0460000155</v>
      </c>
      <c r="K929" s="27">
        <f t="shared" si="29"/>
        <v>0</v>
      </c>
    </row>
    <row r="930" spans="1:11">
      <c r="A930" s="10">
        <v>44257</v>
      </c>
      <c r="B930" s="10">
        <v>44256</v>
      </c>
      <c r="C930" t="s">
        <v>20338</v>
      </c>
      <c r="D930" t="s">
        <v>20337</v>
      </c>
      <c r="E930" t="s">
        <v>11</v>
      </c>
      <c r="F930" s="1">
        <v>-563.95500000000004</v>
      </c>
      <c r="I930" s="13">
        <f t="shared" si="28"/>
        <v>-1739249.0010000155</v>
      </c>
      <c r="K930" s="27">
        <f t="shared" si="29"/>
        <v>0</v>
      </c>
    </row>
    <row r="931" spans="1:11">
      <c r="A931" s="10">
        <v>44257</v>
      </c>
      <c r="B931" s="10">
        <v>44256</v>
      </c>
      <c r="C931" t="s">
        <v>20336</v>
      </c>
      <c r="D931" t="s">
        <v>20335</v>
      </c>
      <c r="E931" t="s">
        <v>11</v>
      </c>
      <c r="F931" s="1">
        <v>-42000</v>
      </c>
      <c r="I931" s="13">
        <f t="shared" si="28"/>
        <v>-1781249.0010000155</v>
      </c>
      <c r="K931" s="27">
        <f t="shared" si="29"/>
        <v>0</v>
      </c>
    </row>
    <row r="932" spans="1:11">
      <c r="A932" s="10">
        <v>44257</v>
      </c>
      <c r="B932" s="10">
        <v>44256</v>
      </c>
      <c r="C932" t="s">
        <v>20334</v>
      </c>
      <c r="D932" t="s">
        <v>20333</v>
      </c>
      <c r="E932" t="s">
        <v>7414</v>
      </c>
      <c r="F932" s="1">
        <v>-22034.034</v>
      </c>
      <c r="I932" s="13">
        <f t="shared" si="28"/>
        <v>-1803283.0350000155</v>
      </c>
      <c r="K932" s="27">
        <f t="shared" si="29"/>
        <v>0</v>
      </c>
    </row>
    <row r="933" spans="1:11">
      <c r="A933" s="10">
        <v>44256</v>
      </c>
      <c r="B933" s="10">
        <v>44256</v>
      </c>
      <c r="C933" t="s">
        <v>573</v>
      </c>
      <c r="E933" t="s">
        <v>11</v>
      </c>
      <c r="F933" s="1">
        <v>-53.015000000000001</v>
      </c>
      <c r="I933" s="13">
        <f t="shared" si="28"/>
        <v>-1803336.0500000154</v>
      </c>
      <c r="K933" s="27">
        <f t="shared" si="29"/>
        <v>0</v>
      </c>
    </row>
    <row r="934" spans="1:11">
      <c r="A934" s="10">
        <v>44256</v>
      </c>
      <c r="B934" s="10">
        <v>44256</v>
      </c>
      <c r="C934" t="s">
        <v>578</v>
      </c>
      <c r="E934" t="s">
        <v>11</v>
      </c>
      <c r="F934" s="1">
        <v>-49.865000000000002</v>
      </c>
      <c r="I934" s="13">
        <f t="shared" si="28"/>
        <v>-1803385.9150000154</v>
      </c>
      <c r="K934" s="27">
        <f t="shared" si="29"/>
        <v>0</v>
      </c>
    </row>
    <row r="935" spans="1:11">
      <c r="A935" s="10">
        <v>44256</v>
      </c>
      <c r="B935" s="10">
        <v>44256</v>
      </c>
      <c r="C935" t="s">
        <v>571</v>
      </c>
      <c r="E935" t="s">
        <v>11</v>
      </c>
      <c r="F935" s="1">
        <v>-18.385999999999999</v>
      </c>
      <c r="I935" s="13">
        <f t="shared" si="28"/>
        <v>-1803404.3010000153</v>
      </c>
      <c r="K935" s="27">
        <f t="shared" si="29"/>
        <v>0</v>
      </c>
    </row>
    <row r="936" spans="1:11">
      <c r="A936" s="10">
        <v>44256</v>
      </c>
      <c r="B936" s="10">
        <v>44256</v>
      </c>
      <c r="C936" t="s">
        <v>574</v>
      </c>
      <c r="E936" t="s">
        <v>11</v>
      </c>
      <c r="F936" s="1">
        <v>-19.527000000000001</v>
      </c>
      <c r="I936" s="13">
        <f t="shared" si="28"/>
        <v>-1803423.8280000153</v>
      </c>
      <c r="K936" s="27">
        <f t="shared" si="29"/>
        <v>0</v>
      </c>
    </row>
    <row r="937" spans="1:11">
      <c r="A937" s="10">
        <v>44256</v>
      </c>
      <c r="B937" s="10">
        <v>44256</v>
      </c>
      <c r="C937" t="s">
        <v>569</v>
      </c>
      <c r="E937" t="s">
        <v>11</v>
      </c>
      <c r="F937" s="1">
        <v>-20.527999999999999</v>
      </c>
      <c r="I937" s="13">
        <f t="shared" si="28"/>
        <v>-1803444.3560000153</v>
      </c>
      <c r="K937" s="27">
        <f t="shared" si="29"/>
        <v>0</v>
      </c>
    </row>
    <row r="938" spans="1:11">
      <c r="A938" s="10">
        <v>44256</v>
      </c>
      <c r="B938" s="10">
        <v>44256</v>
      </c>
      <c r="C938" t="s">
        <v>570</v>
      </c>
      <c r="E938" t="s">
        <v>11</v>
      </c>
      <c r="F938" s="1">
        <v>-34.451000000000001</v>
      </c>
      <c r="I938" s="13">
        <f t="shared" si="28"/>
        <v>-1803478.8070000152</v>
      </c>
      <c r="K938" s="27">
        <f t="shared" si="29"/>
        <v>0</v>
      </c>
    </row>
    <row r="939" spans="1:11">
      <c r="A939" s="10">
        <v>44256</v>
      </c>
      <c r="B939" s="10">
        <v>44256</v>
      </c>
      <c r="C939" t="s">
        <v>577</v>
      </c>
      <c r="E939" t="s">
        <v>11</v>
      </c>
      <c r="F939" s="1">
        <v>-62.475000000000001</v>
      </c>
      <c r="I939" s="13">
        <f t="shared" si="28"/>
        <v>-1803541.2820000153</v>
      </c>
      <c r="K939" s="27">
        <f t="shared" si="29"/>
        <v>0</v>
      </c>
    </row>
    <row r="940" spans="1:11">
      <c r="A940" s="10">
        <v>44256</v>
      </c>
      <c r="B940" s="10">
        <v>44256</v>
      </c>
      <c r="C940" t="s">
        <v>616</v>
      </c>
      <c r="E940" t="s">
        <v>11</v>
      </c>
      <c r="F940" s="1">
        <v>-18.007999999999999</v>
      </c>
      <c r="I940" s="13">
        <f t="shared" si="28"/>
        <v>-1803559.2900000152</v>
      </c>
      <c r="K940" s="27">
        <f t="shared" si="29"/>
        <v>0</v>
      </c>
    </row>
    <row r="941" spans="1:11">
      <c r="A941" s="10">
        <v>44256</v>
      </c>
      <c r="B941" s="10">
        <v>44256</v>
      </c>
      <c r="C941" t="s">
        <v>617</v>
      </c>
      <c r="E941" t="s">
        <v>11</v>
      </c>
      <c r="F941" s="1">
        <v>-11.9</v>
      </c>
      <c r="I941" s="13">
        <f t="shared" si="28"/>
        <v>-1803571.1900000151</v>
      </c>
      <c r="K941" s="27">
        <f t="shared" si="29"/>
        <v>0</v>
      </c>
    </row>
    <row r="942" spans="1:11">
      <c r="A942" s="10">
        <v>44256</v>
      </c>
      <c r="B942" s="10">
        <v>44256</v>
      </c>
      <c r="C942" t="s">
        <v>618</v>
      </c>
      <c r="E942" t="s">
        <v>11</v>
      </c>
      <c r="F942" s="1">
        <v>-14.222</v>
      </c>
      <c r="I942" s="13">
        <f t="shared" si="28"/>
        <v>-1803585.4120000151</v>
      </c>
      <c r="K942" s="27">
        <f t="shared" si="29"/>
        <v>0</v>
      </c>
    </row>
    <row r="943" spans="1:11">
      <c r="A943" s="10">
        <v>44256</v>
      </c>
      <c r="B943" s="10">
        <v>44256</v>
      </c>
      <c r="C943" t="s">
        <v>572</v>
      </c>
      <c r="E943" t="s">
        <v>11</v>
      </c>
      <c r="F943" s="1">
        <v>-29.899000000000001</v>
      </c>
      <c r="I943" s="14">
        <f t="shared" si="28"/>
        <v>-1803615.3110000151</v>
      </c>
      <c r="J943">
        <v>6.23</v>
      </c>
      <c r="K943" s="27">
        <f t="shared" si="29"/>
        <v>0</v>
      </c>
    </row>
    <row r="944" spans="1:11">
      <c r="A944" s="10">
        <v>44259</v>
      </c>
      <c r="B944" s="10">
        <v>44257</v>
      </c>
      <c r="C944" t="s">
        <v>96</v>
      </c>
      <c r="D944" t="s">
        <v>20382</v>
      </c>
      <c r="E944" t="s">
        <v>20381</v>
      </c>
      <c r="F944" s="1">
        <v>-30</v>
      </c>
      <c r="I944" s="13">
        <f t="shared" si="28"/>
        <v>-1803645.3110000151</v>
      </c>
      <c r="K944" s="27">
        <f t="shared" si="29"/>
        <v>1</v>
      </c>
    </row>
    <row r="945" spans="1:11">
      <c r="A945" s="10">
        <v>44259</v>
      </c>
      <c r="B945" s="10">
        <v>44257</v>
      </c>
      <c r="C945" t="s">
        <v>7</v>
      </c>
      <c r="D945" t="s">
        <v>20380</v>
      </c>
      <c r="E945" t="s">
        <v>20373</v>
      </c>
      <c r="F945" s="1">
        <v>-7.6</v>
      </c>
      <c r="I945" s="13">
        <f t="shared" ref="I945:I1008" si="30">I944+F945+G945</f>
        <v>-1803652.9110000152</v>
      </c>
      <c r="K945" s="27">
        <f t="shared" si="29"/>
        <v>0</v>
      </c>
    </row>
    <row r="946" spans="1:11">
      <c r="A946" s="10">
        <v>44259</v>
      </c>
      <c r="B946" s="10">
        <v>44257</v>
      </c>
      <c r="C946" t="s">
        <v>96</v>
      </c>
      <c r="D946" t="s">
        <v>20379</v>
      </c>
      <c r="E946" t="s">
        <v>20378</v>
      </c>
      <c r="F946" s="1">
        <v>-30</v>
      </c>
      <c r="I946" s="13">
        <f t="shared" si="30"/>
        <v>-1803682.9110000152</v>
      </c>
      <c r="K946" s="27">
        <f t="shared" si="29"/>
        <v>0</v>
      </c>
    </row>
    <row r="947" spans="1:11">
      <c r="A947" s="10">
        <v>44259</v>
      </c>
      <c r="B947" s="10">
        <v>44257</v>
      </c>
      <c r="C947" t="s">
        <v>60</v>
      </c>
      <c r="D947" t="s">
        <v>20377</v>
      </c>
      <c r="E947" t="s">
        <v>20369</v>
      </c>
      <c r="F947" s="1">
        <v>-10</v>
      </c>
      <c r="I947" s="13">
        <f t="shared" si="30"/>
        <v>-1803692.9110000152</v>
      </c>
      <c r="K947" s="27">
        <f t="shared" si="29"/>
        <v>0</v>
      </c>
    </row>
    <row r="948" spans="1:11">
      <c r="A948" s="10">
        <v>44259</v>
      </c>
      <c r="B948" s="10">
        <v>44257</v>
      </c>
      <c r="C948" t="s">
        <v>105</v>
      </c>
      <c r="D948" t="s">
        <v>20376</v>
      </c>
      <c r="E948" t="s">
        <v>20375</v>
      </c>
      <c r="F948" s="1">
        <v>-0.5</v>
      </c>
      <c r="I948" s="13">
        <f t="shared" si="30"/>
        <v>-1803693.4110000152</v>
      </c>
      <c r="K948" s="27">
        <f t="shared" si="29"/>
        <v>0</v>
      </c>
    </row>
    <row r="949" spans="1:11">
      <c r="A949" s="10">
        <v>44259</v>
      </c>
      <c r="B949" s="10">
        <v>44257</v>
      </c>
      <c r="C949" t="s">
        <v>60</v>
      </c>
      <c r="D949" t="s">
        <v>20374</v>
      </c>
      <c r="E949" t="s">
        <v>20373</v>
      </c>
      <c r="F949" s="1">
        <v>-10</v>
      </c>
      <c r="I949" s="13">
        <f t="shared" si="30"/>
        <v>-1803703.4110000152</v>
      </c>
      <c r="K949" s="27">
        <f t="shared" si="29"/>
        <v>0</v>
      </c>
    </row>
    <row r="950" spans="1:11">
      <c r="A950" s="10">
        <v>44259</v>
      </c>
      <c r="B950" s="10">
        <v>44257</v>
      </c>
      <c r="C950" t="s">
        <v>105</v>
      </c>
      <c r="D950" t="s">
        <v>20372</v>
      </c>
      <c r="E950" t="s">
        <v>20371</v>
      </c>
      <c r="F950" s="1">
        <v>-0.5</v>
      </c>
      <c r="I950" s="13">
        <f t="shared" si="30"/>
        <v>-1803703.9110000152</v>
      </c>
      <c r="K950" s="27">
        <f t="shared" si="29"/>
        <v>0</v>
      </c>
    </row>
    <row r="951" spans="1:11">
      <c r="A951" s="10">
        <v>44259</v>
      </c>
      <c r="B951" s="10">
        <v>44257</v>
      </c>
      <c r="C951" t="s">
        <v>7</v>
      </c>
      <c r="D951" t="s">
        <v>20370</v>
      </c>
      <c r="E951" t="s">
        <v>20369</v>
      </c>
      <c r="F951" s="1">
        <v>-7.6</v>
      </c>
      <c r="I951" s="13">
        <f t="shared" si="30"/>
        <v>-1803711.5110000153</v>
      </c>
      <c r="K951" s="27">
        <f t="shared" si="29"/>
        <v>0</v>
      </c>
    </row>
    <row r="952" spans="1:11">
      <c r="A952" s="10">
        <v>44258</v>
      </c>
      <c r="B952" s="10">
        <v>44257</v>
      </c>
      <c r="C952" t="s">
        <v>20362</v>
      </c>
      <c r="D952" t="s">
        <v>20361</v>
      </c>
      <c r="E952" t="s">
        <v>20360</v>
      </c>
      <c r="F952" s="1">
        <v>-240</v>
      </c>
      <c r="I952" s="13">
        <f t="shared" si="30"/>
        <v>-1803951.5110000153</v>
      </c>
      <c r="K952" s="27">
        <f t="shared" si="29"/>
        <v>0</v>
      </c>
    </row>
    <row r="953" spans="1:11">
      <c r="A953" s="10">
        <v>44258</v>
      </c>
      <c r="B953" s="10">
        <v>44257</v>
      </c>
      <c r="C953" t="s">
        <v>452</v>
      </c>
      <c r="D953" t="s">
        <v>1576</v>
      </c>
      <c r="E953" t="s">
        <v>11</v>
      </c>
      <c r="F953" s="1">
        <v>-0.59499999999999997</v>
      </c>
      <c r="I953" s="13">
        <f t="shared" si="30"/>
        <v>-1803952.1060000153</v>
      </c>
      <c r="K953" s="27">
        <f t="shared" si="29"/>
        <v>0</v>
      </c>
    </row>
    <row r="954" spans="1:11">
      <c r="A954" s="10">
        <v>44258</v>
      </c>
      <c r="B954" s="10">
        <v>44257</v>
      </c>
      <c r="C954" t="s">
        <v>20358</v>
      </c>
      <c r="D954" t="s">
        <v>20357</v>
      </c>
      <c r="E954" t="s">
        <v>11</v>
      </c>
      <c r="F954" s="1">
        <v>-1543.6</v>
      </c>
      <c r="I954" s="13">
        <f t="shared" si="30"/>
        <v>-1805495.7060000154</v>
      </c>
      <c r="K954" s="27">
        <f t="shared" si="29"/>
        <v>0</v>
      </c>
    </row>
    <row r="955" spans="1:11">
      <c r="A955" s="10">
        <v>44258</v>
      </c>
      <c r="B955" s="10">
        <v>44257</v>
      </c>
      <c r="C955" t="s">
        <v>20356</v>
      </c>
      <c r="D955" t="s">
        <v>20355</v>
      </c>
      <c r="E955" t="s">
        <v>19642</v>
      </c>
      <c r="F955" s="1">
        <v>-5929.2650000000003</v>
      </c>
      <c r="I955" s="13">
        <f t="shared" si="30"/>
        <v>-1811424.9710000153</v>
      </c>
      <c r="K955" s="27">
        <f t="shared" si="29"/>
        <v>0</v>
      </c>
    </row>
    <row r="956" spans="1:11">
      <c r="A956" s="10">
        <v>44258</v>
      </c>
      <c r="B956" s="10">
        <v>44257</v>
      </c>
      <c r="C956" t="s">
        <v>20354</v>
      </c>
      <c r="D956" t="s">
        <v>20353</v>
      </c>
      <c r="E956" t="s">
        <v>17449</v>
      </c>
      <c r="F956" s="1">
        <v>-1266.1859999999999</v>
      </c>
      <c r="I956" s="13">
        <f t="shared" si="30"/>
        <v>-1812691.1570000153</v>
      </c>
      <c r="K956" s="27">
        <f t="shared" si="29"/>
        <v>0</v>
      </c>
    </row>
    <row r="957" spans="1:11">
      <c r="A957" s="10">
        <v>44258</v>
      </c>
      <c r="B957" s="10">
        <v>44257</v>
      </c>
      <c r="C957" t="s">
        <v>20352</v>
      </c>
      <c r="D957" t="s">
        <v>20351</v>
      </c>
      <c r="E957" t="s">
        <v>10632</v>
      </c>
      <c r="F957" s="1">
        <v>-1204.51</v>
      </c>
      <c r="I957" s="13">
        <f t="shared" si="30"/>
        <v>-1813895.6670000153</v>
      </c>
      <c r="K957" s="27">
        <f t="shared" si="29"/>
        <v>0</v>
      </c>
    </row>
    <row r="958" spans="1:11">
      <c r="A958" s="10">
        <v>44258</v>
      </c>
      <c r="B958" s="10">
        <v>44257</v>
      </c>
      <c r="C958" t="s">
        <v>563</v>
      </c>
      <c r="D958" t="s">
        <v>20350</v>
      </c>
      <c r="E958" t="s">
        <v>564</v>
      </c>
      <c r="F958" s="1">
        <v>-298102.935</v>
      </c>
      <c r="I958" s="13">
        <f t="shared" si="30"/>
        <v>-2111998.6020000153</v>
      </c>
      <c r="K958" s="27">
        <f t="shared" si="29"/>
        <v>0</v>
      </c>
    </row>
    <row r="959" spans="1:11">
      <c r="A959" s="10">
        <v>44258</v>
      </c>
      <c r="B959" s="10">
        <v>44257</v>
      </c>
      <c r="C959" t="s">
        <v>430</v>
      </c>
      <c r="D959" t="s">
        <v>20350</v>
      </c>
      <c r="E959" t="s">
        <v>11</v>
      </c>
      <c r="F959" s="1">
        <v>-1.19</v>
      </c>
      <c r="I959" s="13">
        <f t="shared" si="30"/>
        <v>-2111999.7920000153</v>
      </c>
      <c r="K959" s="27">
        <f t="shared" si="29"/>
        <v>0</v>
      </c>
    </row>
    <row r="960" spans="1:11">
      <c r="A960" s="10">
        <v>44258</v>
      </c>
      <c r="B960" s="10">
        <v>44257</v>
      </c>
      <c r="C960" t="s">
        <v>20349</v>
      </c>
      <c r="D960" t="s">
        <v>20348</v>
      </c>
      <c r="E960" t="s">
        <v>19342</v>
      </c>
      <c r="F960" s="1">
        <v>-65932.960999999996</v>
      </c>
      <c r="I960" s="13">
        <f t="shared" si="30"/>
        <v>-2177932.7530000154</v>
      </c>
      <c r="K960" s="27">
        <f t="shared" si="29"/>
        <v>0</v>
      </c>
    </row>
    <row r="961" spans="1:11">
      <c r="A961" s="10">
        <v>44258</v>
      </c>
      <c r="B961" s="10">
        <v>44257</v>
      </c>
      <c r="C961" t="s">
        <v>20347</v>
      </c>
      <c r="D961" t="s">
        <v>20346</v>
      </c>
      <c r="E961" t="s">
        <v>20345</v>
      </c>
      <c r="F961" s="1">
        <v>-4045.645</v>
      </c>
      <c r="I961" s="13">
        <f t="shared" si="30"/>
        <v>-2181978.3980000154</v>
      </c>
      <c r="K961" s="27">
        <f t="shared" si="29"/>
        <v>0</v>
      </c>
    </row>
    <row r="962" spans="1:11">
      <c r="A962" s="10">
        <v>44258</v>
      </c>
      <c r="B962" s="10">
        <v>44257</v>
      </c>
      <c r="C962" t="s">
        <v>20344</v>
      </c>
      <c r="D962" t="s">
        <v>20343</v>
      </c>
      <c r="E962" t="s">
        <v>9690</v>
      </c>
      <c r="F962" s="1">
        <v>-6505.9949999999999</v>
      </c>
      <c r="I962" s="13">
        <f t="shared" si="30"/>
        <v>-2188484.3930000155</v>
      </c>
      <c r="K962" s="27">
        <f t="shared" si="29"/>
        <v>0</v>
      </c>
    </row>
    <row r="963" spans="1:11">
      <c r="A963" s="10">
        <v>44256</v>
      </c>
      <c r="B963" s="10">
        <v>44257</v>
      </c>
      <c r="C963" t="s">
        <v>20329</v>
      </c>
      <c r="D963" t="s">
        <v>20328</v>
      </c>
      <c r="E963" t="s">
        <v>11</v>
      </c>
      <c r="G963" s="1">
        <v>250000</v>
      </c>
      <c r="I963" s="13">
        <f t="shared" si="30"/>
        <v>-1938484.3930000155</v>
      </c>
      <c r="K963" s="27">
        <f t="shared" si="29"/>
        <v>0</v>
      </c>
    </row>
    <row r="964" spans="1:11">
      <c r="A964" s="10">
        <v>44256</v>
      </c>
      <c r="B964" s="10">
        <v>44257</v>
      </c>
      <c r="C964" t="s">
        <v>11721</v>
      </c>
      <c r="D964" t="s">
        <v>2079</v>
      </c>
      <c r="E964" t="s">
        <v>11</v>
      </c>
      <c r="G964" s="1">
        <v>27000</v>
      </c>
      <c r="I964" s="13">
        <f t="shared" si="30"/>
        <v>-1911484.3930000155</v>
      </c>
      <c r="K964" s="27">
        <f t="shared" ref="K964:K1027" si="31">+B964-B963</f>
        <v>0</v>
      </c>
    </row>
    <row r="965" spans="1:11">
      <c r="A965" s="10">
        <v>44256</v>
      </c>
      <c r="B965" s="10">
        <v>44257</v>
      </c>
      <c r="C965" t="s">
        <v>14220</v>
      </c>
      <c r="E965" t="s">
        <v>11</v>
      </c>
      <c r="F965" s="1">
        <v>-20</v>
      </c>
      <c r="I965" s="13">
        <f t="shared" si="30"/>
        <v>-1911504.3930000155</v>
      </c>
      <c r="K965" s="27">
        <f t="shared" si="31"/>
        <v>0</v>
      </c>
    </row>
    <row r="966" spans="1:11">
      <c r="A966" s="10">
        <v>44256</v>
      </c>
      <c r="B966" s="10">
        <v>44257</v>
      </c>
      <c r="C966" t="s">
        <v>7</v>
      </c>
      <c r="E966" t="s">
        <v>11</v>
      </c>
      <c r="F966" s="1">
        <v>-3.8</v>
      </c>
      <c r="I966" s="13">
        <f t="shared" si="30"/>
        <v>-1911508.1930000156</v>
      </c>
      <c r="K966" s="27">
        <f t="shared" si="31"/>
        <v>0</v>
      </c>
    </row>
    <row r="967" spans="1:11">
      <c r="A967" s="10">
        <v>44256</v>
      </c>
      <c r="B967" s="10">
        <v>44257</v>
      </c>
      <c r="C967" t="s">
        <v>20327</v>
      </c>
      <c r="D967" t="s">
        <v>1512</v>
      </c>
      <c r="E967" t="s">
        <v>11</v>
      </c>
      <c r="G967" s="1">
        <v>22000</v>
      </c>
      <c r="I967" s="13">
        <f t="shared" si="30"/>
        <v>-1889508.1930000156</v>
      </c>
      <c r="K967" s="27">
        <f t="shared" si="31"/>
        <v>0</v>
      </c>
    </row>
    <row r="968" spans="1:11">
      <c r="A968" s="10">
        <v>44256</v>
      </c>
      <c r="B968" s="10">
        <v>44257</v>
      </c>
      <c r="C968" t="s">
        <v>14473</v>
      </c>
      <c r="D968" t="s">
        <v>14472</v>
      </c>
      <c r="E968" t="s">
        <v>11</v>
      </c>
      <c r="G968" s="1">
        <v>19000</v>
      </c>
      <c r="I968" s="13">
        <f t="shared" si="30"/>
        <v>-1870508.1930000156</v>
      </c>
      <c r="K968" s="27">
        <f t="shared" si="31"/>
        <v>0</v>
      </c>
    </row>
    <row r="969" spans="1:11">
      <c r="A969" s="10">
        <v>44256</v>
      </c>
      <c r="B969" s="10">
        <v>44257</v>
      </c>
      <c r="C969" t="s">
        <v>14477</v>
      </c>
      <c r="D969" t="s">
        <v>1957</v>
      </c>
      <c r="E969" t="s">
        <v>11</v>
      </c>
      <c r="G969" s="1">
        <v>18000</v>
      </c>
      <c r="I969" s="13">
        <f t="shared" si="30"/>
        <v>-1852508.1930000156</v>
      </c>
      <c r="K969" s="27">
        <f t="shared" si="31"/>
        <v>0</v>
      </c>
    </row>
    <row r="970" spans="1:11">
      <c r="A970" s="10">
        <v>44253</v>
      </c>
      <c r="B970" s="10">
        <v>44257</v>
      </c>
      <c r="C970" t="s">
        <v>14220</v>
      </c>
      <c r="E970" t="s">
        <v>11</v>
      </c>
      <c r="F970" s="1">
        <v>-20</v>
      </c>
      <c r="I970" s="13">
        <f t="shared" si="30"/>
        <v>-1852528.1930000156</v>
      </c>
      <c r="K970" s="27">
        <f t="shared" si="31"/>
        <v>0</v>
      </c>
    </row>
    <row r="971" spans="1:11">
      <c r="A971" s="10">
        <v>44253</v>
      </c>
      <c r="B971" s="10">
        <v>44257</v>
      </c>
      <c r="C971" t="s">
        <v>7</v>
      </c>
      <c r="E971" t="s">
        <v>11</v>
      </c>
      <c r="F971" s="1">
        <v>-3.8</v>
      </c>
      <c r="I971" s="14">
        <f t="shared" si="30"/>
        <v>-1852531.9930000156</v>
      </c>
      <c r="J971" s="26">
        <v>6.23</v>
      </c>
      <c r="K971" s="27">
        <f t="shared" si="31"/>
        <v>0</v>
      </c>
    </row>
    <row r="972" spans="1:11">
      <c r="A972" s="10">
        <v>44260</v>
      </c>
      <c r="B972" s="10">
        <v>44258</v>
      </c>
      <c r="C972" t="s">
        <v>7</v>
      </c>
      <c r="D972" t="s">
        <v>20439</v>
      </c>
      <c r="E972" t="s">
        <v>20405</v>
      </c>
      <c r="F972" s="1">
        <v>-10.45</v>
      </c>
      <c r="I972" s="13">
        <f t="shared" si="30"/>
        <v>-1852542.4430000156</v>
      </c>
      <c r="K972" s="27">
        <f t="shared" si="31"/>
        <v>1</v>
      </c>
    </row>
    <row r="973" spans="1:11">
      <c r="A973" s="10">
        <v>44260</v>
      </c>
      <c r="B973" s="10">
        <v>44258</v>
      </c>
      <c r="C973" t="s">
        <v>96</v>
      </c>
      <c r="D973" t="s">
        <v>20412</v>
      </c>
      <c r="E973" t="s">
        <v>20411</v>
      </c>
      <c r="F973" s="1">
        <v>-30</v>
      </c>
      <c r="I973" s="13">
        <f t="shared" si="30"/>
        <v>-1852572.4430000156</v>
      </c>
      <c r="K973" s="27">
        <f t="shared" si="31"/>
        <v>0</v>
      </c>
    </row>
    <row r="974" spans="1:11">
      <c r="A974" s="10">
        <v>44260</v>
      </c>
      <c r="B974" s="10">
        <v>44258</v>
      </c>
      <c r="C974" t="s">
        <v>105</v>
      </c>
      <c r="D974" t="s">
        <v>20410</v>
      </c>
      <c r="E974" t="s">
        <v>20409</v>
      </c>
      <c r="F974" s="1">
        <v>-0.5</v>
      </c>
      <c r="I974" s="13">
        <f t="shared" si="30"/>
        <v>-1852572.9430000156</v>
      </c>
      <c r="K974" s="27">
        <f t="shared" si="31"/>
        <v>0</v>
      </c>
    </row>
    <row r="975" spans="1:11">
      <c r="A975" s="10">
        <v>44260</v>
      </c>
      <c r="B975" s="10">
        <v>44258</v>
      </c>
      <c r="C975" t="s">
        <v>13065</v>
      </c>
      <c r="D975" t="s">
        <v>20408</v>
      </c>
      <c r="E975" t="s">
        <v>20407</v>
      </c>
      <c r="F975" s="1">
        <v>-15</v>
      </c>
      <c r="I975" s="13">
        <f t="shared" si="30"/>
        <v>-1852587.9430000156</v>
      </c>
      <c r="K975" s="27">
        <f t="shared" si="31"/>
        <v>0</v>
      </c>
    </row>
    <row r="976" spans="1:11">
      <c r="A976" s="10">
        <v>44260</v>
      </c>
      <c r="B976" s="10">
        <v>44258</v>
      </c>
      <c r="C976" t="s">
        <v>60</v>
      </c>
      <c r="D976" t="s">
        <v>20406</v>
      </c>
      <c r="E976" t="s">
        <v>20405</v>
      </c>
      <c r="F976" s="1">
        <v>-10</v>
      </c>
      <c r="I976" s="13">
        <f t="shared" si="30"/>
        <v>-1852597.9430000156</v>
      </c>
      <c r="K976" s="27">
        <f t="shared" si="31"/>
        <v>0</v>
      </c>
    </row>
    <row r="977" spans="1:11">
      <c r="A977" s="10">
        <v>44259</v>
      </c>
      <c r="B977" s="10">
        <v>44258</v>
      </c>
      <c r="C977" t="s">
        <v>452</v>
      </c>
      <c r="D977" t="s">
        <v>2535</v>
      </c>
      <c r="E977" t="s">
        <v>11</v>
      </c>
      <c r="F977" s="1">
        <v>-0.59499999999999997</v>
      </c>
      <c r="I977" s="13">
        <f t="shared" si="30"/>
        <v>-1852598.5380000155</v>
      </c>
      <c r="K977" s="27">
        <f t="shared" si="31"/>
        <v>0</v>
      </c>
    </row>
    <row r="978" spans="1:11">
      <c r="A978" s="10">
        <v>44259</v>
      </c>
      <c r="B978" s="10">
        <v>44258</v>
      </c>
      <c r="C978" t="s">
        <v>452</v>
      </c>
      <c r="D978" t="s">
        <v>2003</v>
      </c>
      <c r="E978" t="s">
        <v>11</v>
      </c>
      <c r="F978" s="1">
        <v>-0.59499999999999997</v>
      </c>
      <c r="I978" s="13">
        <f t="shared" si="30"/>
        <v>-1852599.1330000155</v>
      </c>
      <c r="K978" s="27">
        <f t="shared" si="31"/>
        <v>0</v>
      </c>
    </row>
    <row r="979" spans="1:11">
      <c r="A979" s="10">
        <v>44259</v>
      </c>
      <c r="B979" s="10">
        <v>44258</v>
      </c>
      <c r="C979" t="s">
        <v>452</v>
      </c>
      <c r="D979" t="s">
        <v>2002</v>
      </c>
      <c r="E979" t="s">
        <v>11</v>
      </c>
      <c r="F979" s="1">
        <v>-0.59499999999999997</v>
      </c>
      <c r="I979" s="13">
        <f t="shared" si="30"/>
        <v>-1852599.7280000155</v>
      </c>
      <c r="K979" s="27">
        <f t="shared" si="31"/>
        <v>0</v>
      </c>
    </row>
    <row r="980" spans="1:11">
      <c r="A980" s="10">
        <v>44259</v>
      </c>
      <c r="B980" s="10">
        <v>44258</v>
      </c>
      <c r="C980" t="s">
        <v>12249</v>
      </c>
      <c r="D980" t="s">
        <v>20401</v>
      </c>
      <c r="E980" t="s">
        <v>11</v>
      </c>
      <c r="F980" s="1">
        <v>-0.59499999999999997</v>
      </c>
      <c r="I980" s="13">
        <f t="shared" si="30"/>
        <v>-1852600.3230000155</v>
      </c>
      <c r="K980" s="27">
        <f t="shared" si="31"/>
        <v>0</v>
      </c>
    </row>
    <row r="981" spans="1:11">
      <c r="A981" s="10">
        <v>44259</v>
      </c>
      <c r="B981" s="10">
        <v>44258</v>
      </c>
      <c r="C981" t="s">
        <v>20400</v>
      </c>
      <c r="D981" t="s">
        <v>20399</v>
      </c>
      <c r="E981" t="s">
        <v>7365</v>
      </c>
      <c r="F981" s="1">
        <v>-135.58199999999999</v>
      </c>
      <c r="I981" s="13">
        <f t="shared" si="30"/>
        <v>-1852735.9050000154</v>
      </c>
      <c r="K981" s="27">
        <f t="shared" si="31"/>
        <v>0</v>
      </c>
    </row>
    <row r="982" spans="1:11">
      <c r="A982" s="10">
        <v>44259</v>
      </c>
      <c r="B982" s="10">
        <v>44258</v>
      </c>
      <c r="C982" t="s">
        <v>452</v>
      </c>
      <c r="D982" t="s">
        <v>1892</v>
      </c>
      <c r="E982" t="s">
        <v>11</v>
      </c>
      <c r="F982" s="1">
        <v>-0.59499999999999997</v>
      </c>
      <c r="I982" s="13">
        <f t="shared" si="30"/>
        <v>-1852736.5000000154</v>
      </c>
      <c r="K982" s="27">
        <f t="shared" si="31"/>
        <v>0</v>
      </c>
    </row>
    <row r="983" spans="1:11">
      <c r="A983" s="10">
        <v>44259</v>
      </c>
      <c r="B983" s="10">
        <v>44258</v>
      </c>
      <c r="C983" t="s">
        <v>20398</v>
      </c>
      <c r="E983" t="s">
        <v>100</v>
      </c>
      <c r="F983" s="1">
        <v>-4289.7079999999996</v>
      </c>
      <c r="I983" s="13">
        <f t="shared" si="30"/>
        <v>-1857026.2080000155</v>
      </c>
      <c r="K983" s="27">
        <f t="shared" si="31"/>
        <v>0</v>
      </c>
    </row>
    <row r="984" spans="1:11">
      <c r="A984" s="10">
        <v>44259</v>
      </c>
      <c r="B984" s="10">
        <v>44258</v>
      </c>
      <c r="C984" t="s">
        <v>101</v>
      </c>
      <c r="E984" t="s">
        <v>11</v>
      </c>
      <c r="F984" s="1">
        <v>-9.52</v>
      </c>
      <c r="I984" s="13">
        <f t="shared" si="30"/>
        <v>-1857035.7280000155</v>
      </c>
      <c r="K984" s="27">
        <f t="shared" si="31"/>
        <v>0</v>
      </c>
    </row>
    <row r="985" spans="1:11">
      <c r="A985" s="10">
        <v>44259</v>
      </c>
      <c r="B985" s="10">
        <v>44258</v>
      </c>
      <c r="C985" t="s">
        <v>452</v>
      </c>
      <c r="D985" t="s">
        <v>7576</v>
      </c>
      <c r="E985" t="s">
        <v>11</v>
      </c>
      <c r="F985" s="1">
        <v>-0.59499999999999997</v>
      </c>
      <c r="I985" s="13">
        <f t="shared" si="30"/>
        <v>-1857036.3230000155</v>
      </c>
      <c r="K985" s="27">
        <f t="shared" si="31"/>
        <v>0</v>
      </c>
    </row>
    <row r="986" spans="1:11">
      <c r="A986" s="10">
        <v>44259</v>
      </c>
      <c r="B986" s="10">
        <v>44258</v>
      </c>
      <c r="C986" t="s">
        <v>12249</v>
      </c>
      <c r="D986" t="s">
        <v>20395</v>
      </c>
      <c r="E986" t="s">
        <v>11</v>
      </c>
      <c r="F986" s="1">
        <v>-0.59499999999999997</v>
      </c>
      <c r="I986" s="13">
        <f t="shared" si="30"/>
        <v>-1857036.9180000154</v>
      </c>
      <c r="K986" s="27">
        <f t="shared" si="31"/>
        <v>0</v>
      </c>
    </row>
    <row r="987" spans="1:11">
      <c r="A987" s="10">
        <v>44259</v>
      </c>
      <c r="B987" s="10">
        <v>44258</v>
      </c>
      <c r="C987" t="s">
        <v>20394</v>
      </c>
      <c r="D987" t="s">
        <v>20393</v>
      </c>
      <c r="E987" t="s">
        <v>17087</v>
      </c>
      <c r="F987" s="1">
        <v>-559.9</v>
      </c>
      <c r="I987" s="13">
        <f t="shared" si="30"/>
        <v>-1857596.8180000153</v>
      </c>
      <c r="K987" s="27">
        <f t="shared" si="31"/>
        <v>0</v>
      </c>
    </row>
    <row r="988" spans="1:11">
      <c r="A988" s="10">
        <v>44259</v>
      </c>
      <c r="B988" s="10">
        <v>44258</v>
      </c>
      <c r="C988" t="s">
        <v>20392</v>
      </c>
      <c r="D988" t="s">
        <v>20391</v>
      </c>
      <c r="E988" t="s">
        <v>3935</v>
      </c>
      <c r="F988" s="1">
        <v>-9892.4110000000001</v>
      </c>
      <c r="I988" s="13">
        <f t="shared" si="30"/>
        <v>-1867489.2290000154</v>
      </c>
      <c r="K988" s="27">
        <f t="shared" si="31"/>
        <v>0</v>
      </c>
    </row>
    <row r="989" spans="1:11">
      <c r="A989" s="10">
        <v>44259</v>
      </c>
      <c r="B989" s="10">
        <v>44258</v>
      </c>
      <c r="C989" t="s">
        <v>20390</v>
      </c>
      <c r="D989" t="s">
        <v>20389</v>
      </c>
      <c r="E989" t="s">
        <v>15767</v>
      </c>
      <c r="F989" s="1">
        <v>-4385.32</v>
      </c>
      <c r="I989" s="13">
        <f t="shared" si="30"/>
        <v>-1871874.5490000155</v>
      </c>
      <c r="K989" s="27">
        <f t="shared" si="31"/>
        <v>0</v>
      </c>
    </row>
    <row r="990" spans="1:11">
      <c r="A990" s="10">
        <v>44259</v>
      </c>
      <c r="B990" s="10">
        <v>44258</v>
      </c>
      <c r="C990" t="s">
        <v>452</v>
      </c>
      <c r="D990" t="s">
        <v>1911</v>
      </c>
      <c r="E990" t="s">
        <v>11</v>
      </c>
      <c r="F990" s="1">
        <v>-0.59499999999999997</v>
      </c>
      <c r="I990" s="13">
        <f t="shared" si="30"/>
        <v>-1871875.1440000155</v>
      </c>
      <c r="K990" s="27">
        <f t="shared" si="31"/>
        <v>0</v>
      </c>
    </row>
    <row r="991" spans="1:11">
      <c r="A991" s="10">
        <v>44259</v>
      </c>
      <c r="B991" s="10">
        <v>44258</v>
      </c>
      <c r="C991" t="s">
        <v>20388</v>
      </c>
      <c r="E991" t="s">
        <v>100</v>
      </c>
      <c r="F991" s="1">
        <v>-4291.5140000000001</v>
      </c>
      <c r="I991" s="13">
        <f t="shared" si="30"/>
        <v>-1876166.6580000154</v>
      </c>
      <c r="K991" s="27">
        <f t="shared" si="31"/>
        <v>0</v>
      </c>
    </row>
    <row r="992" spans="1:11">
      <c r="A992" s="10">
        <v>44259</v>
      </c>
      <c r="B992" s="10">
        <v>44258</v>
      </c>
      <c r="C992" t="s">
        <v>101</v>
      </c>
      <c r="E992" t="s">
        <v>11</v>
      </c>
      <c r="F992" s="1">
        <v>-9.52</v>
      </c>
      <c r="I992" s="13">
        <f t="shared" si="30"/>
        <v>-1876176.1780000154</v>
      </c>
      <c r="K992" s="27">
        <f t="shared" si="31"/>
        <v>0</v>
      </c>
    </row>
    <row r="993" spans="1:11">
      <c r="A993" s="10">
        <v>44259</v>
      </c>
      <c r="B993" s="10">
        <v>44258</v>
      </c>
      <c r="C993" t="s">
        <v>20387</v>
      </c>
      <c r="D993" t="s">
        <v>20386</v>
      </c>
      <c r="E993" t="s">
        <v>20385</v>
      </c>
      <c r="F993" s="1">
        <v>-3770.5140000000001</v>
      </c>
      <c r="I993" s="13">
        <f t="shared" si="30"/>
        <v>-1879946.6920000154</v>
      </c>
      <c r="K993" s="27">
        <f t="shared" si="31"/>
        <v>0</v>
      </c>
    </row>
    <row r="994" spans="1:11">
      <c r="A994" s="10">
        <v>44259</v>
      </c>
      <c r="B994" s="10">
        <v>44258</v>
      </c>
      <c r="C994" t="s">
        <v>20384</v>
      </c>
      <c r="D994" t="s">
        <v>20383</v>
      </c>
      <c r="E994" t="s">
        <v>15767</v>
      </c>
      <c r="F994" s="1">
        <v>-33222.074000000001</v>
      </c>
      <c r="I994" s="13">
        <f t="shared" si="30"/>
        <v>-1913168.7660000154</v>
      </c>
      <c r="K994" s="27">
        <f t="shared" si="31"/>
        <v>0</v>
      </c>
    </row>
    <row r="995" spans="1:11">
      <c r="A995" s="10">
        <v>44259</v>
      </c>
      <c r="B995" s="10">
        <v>44258</v>
      </c>
      <c r="C995" t="s">
        <v>184</v>
      </c>
      <c r="E995" t="s">
        <v>11</v>
      </c>
      <c r="F995" s="1">
        <v>-10</v>
      </c>
      <c r="I995" s="13">
        <f t="shared" si="30"/>
        <v>-1913178.7660000154</v>
      </c>
      <c r="K995" s="27">
        <f t="shared" si="31"/>
        <v>0</v>
      </c>
    </row>
    <row r="996" spans="1:11">
      <c r="A996" s="10">
        <v>44259</v>
      </c>
      <c r="B996" s="10">
        <v>44258</v>
      </c>
      <c r="C996" t="s">
        <v>7</v>
      </c>
      <c r="E996" t="s">
        <v>11</v>
      </c>
      <c r="F996" s="1">
        <v>-1.9</v>
      </c>
      <c r="I996" s="13">
        <f t="shared" si="30"/>
        <v>-1913180.6660000153</v>
      </c>
      <c r="K996" s="27">
        <f t="shared" si="31"/>
        <v>0</v>
      </c>
    </row>
    <row r="997" spans="1:11">
      <c r="A997" s="10">
        <v>44259</v>
      </c>
      <c r="B997" s="10">
        <v>44258</v>
      </c>
      <c r="C997" t="s">
        <v>20368</v>
      </c>
      <c r="D997" t="s">
        <v>20367</v>
      </c>
      <c r="E997" t="s">
        <v>11</v>
      </c>
      <c r="F997" s="1">
        <v>-420</v>
      </c>
      <c r="I997" s="13">
        <f t="shared" si="30"/>
        <v>-1913600.6660000153</v>
      </c>
      <c r="K997" s="27">
        <f t="shared" si="31"/>
        <v>0</v>
      </c>
    </row>
    <row r="998" spans="1:11">
      <c r="A998" s="10">
        <v>44259</v>
      </c>
      <c r="B998" s="10">
        <v>44258</v>
      </c>
      <c r="C998" t="s">
        <v>20366</v>
      </c>
      <c r="D998" t="s">
        <v>20365</v>
      </c>
      <c r="E998" t="s">
        <v>19547</v>
      </c>
      <c r="F998" s="1">
        <v>-41224.67</v>
      </c>
      <c r="I998" s="13">
        <f t="shared" si="30"/>
        <v>-1954825.3360000153</v>
      </c>
      <c r="K998" s="27">
        <f t="shared" si="31"/>
        <v>0</v>
      </c>
    </row>
    <row r="999" spans="1:11">
      <c r="A999" s="10">
        <v>44259</v>
      </c>
      <c r="B999" s="10">
        <v>44258</v>
      </c>
      <c r="C999" t="s">
        <v>20364</v>
      </c>
      <c r="D999" t="s">
        <v>20363</v>
      </c>
      <c r="E999" t="s">
        <v>6777</v>
      </c>
      <c r="F999" s="1">
        <v>-450</v>
      </c>
      <c r="I999" s="14">
        <f t="shared" si="30"/>
        <v>-1955275.3360000153</v>
      </c>
      <c r="J999" s="26">
        <v>6.23</v>
      </c>
      <c r="K999" s="27">
        <f t="shared" si="31"/>
        <v>0</v>
      </c>
    </row>
    <row r="1000" spans="1:11">
      <c r="A1000" s="10">
        <v>44260</v>
      </c>
      <c r="B1000" s="10">
        <v>44259</v>
      </c>
      <c r="C1000" t="s">
        <v>20441</v>
      </c>
      <c r="D1000" t="s">
        <v>20440</v>
      </c>
      <c r="E1000" t="s">
        <v>3753</v>
      </c>
      <c r="F1000" s="1">
        <v>-544.19200000000001</v>
      </c>
      <c r="I1000" s="13">
        <f t="shared" si="30"/>
        <v>-1955819.5280000153</v>
      </c>
      <c r="K1000" s="27">
        <f t="shared" si="31"/>
        <v>1</v>
      </c>
    </row>
    <row r="1001" spans="1:11">
      <c r="A1001" s="10">
        <v>44260</v>
      </c>
      <c r="B1001" s="10">
        <v>44259</v>
      </c>
      <c r="C1001" t="s">
        <v>20438</v>
      </c>
      <c r="D1001" t="s">
        <v>20437</v>
      </c>
      <c r="E1001" t="s">
        <v>20436</v>
      </c>
      <c r="F1001" s="1">
        <v>-1335</v>
      </c>
      <c r="I1001" s="13">
        <f t="shared" si="30"/>
        <v>-1957154.5280000153</v>
      </c>
      <c r="K1001" s="27">
        <f t="shared" si="31"/>
        <v>0</v>
      </c>
    </row>
    <row r="1002" spans="1:11">
      <c r="A1002" s="10">
        <v>44260</v>
      </c>
      <c r="B1002" s="10">
        <v>44259</v>
      </c>
      <c r="C1002" t="s">
        <v>20435</v>
      </c>
      <c r="D1002" t="s">
        <v>20434</v>
      </c>
      <c r="E1002" t="s">
        <v>671</v>
      </c>
      <c r="F1002" s="1">
        <v>-463.33199999999999</v>
      </c>
      <c r="I1002" s="13">
        <f t="shared" si="30"/>
        <v>-1957617.8600000152</v>
      </c>
      <c r="K1002" s="27">
        <f t="shared" si="31"/>
        <v>0</v>
      </c>
    </row>
    <row r="1003" spans="1:11">
      <c r="A1003" s="10">
        <v>44260</v>
      </c>
      <c r="B1003" s="10">
        <v>44259</v>
      </c>
      <c r="C1003" t="s">
        <v>166</v>
      </c>
      <c r="D1003" t="s">
        <v>20433</v>
      </c>
      <c r="E1003" t="s">
        <v>15096</v>
      </c>
      <c r="F1003" s="1">
        <v>-0.95199999999999996</v>
      </c>
      <c r="I1003" s="13">
        <f t="shared" si="30"/>
        <v>-1957618.8120000153</v>
      </c>
      <c r="K1003" s="27">
        <f t="shared" si="31"/>
        <v>0</v>
      </c>
    </row>
    <row r="1004" spans="1:11">
      <c r="A1004" s="10">
        <v>44260</v>
      </c>
      <c r="B1004" s="10">
        <v>44259</v>
      </c>
      <c r="C1004" t="s">
        <v>20432</v>
      </c>
      <c r="D1004" t="s">
        <v>20431</v>
      </c>
      <c r="E1004" t="s">
        <v>8015</v>
      </c>
      <c r="F1004" s="1">
        <v>-3201.7330000000002</v>
      </c>
      <c r="I1004" s="13">
        <f t="shared" si="30"/>
        <v>-1960820.5450000153</v>
      </c>
      <c r="K1004" s="27">
        <f t="shared" si="31"/>
        <v>0</v>
      </c>
    </row>
    <row r="1005" spans="1:11">
      <c r="A1005" s="10">
        <v>44260</v>
      </c>
      <c r="B1005" s="10">
        <v>44259</v>
      </c>
      <c r="C1005" t="s">
        <v>31</v>
      </c>
      <c r="D1005" t="s">
        <v>20431</v>
      </c>
      <c r="E1005" t="s">
        <v>8015</v>
      </c>
      <c r="F1005" s="1">
        <v>-1.7849999999999999</v>
      </c>
      <c r="I1005" s="13">
        <f t="shared" si="30"/>
        <v>-1960822.3300000152</v>
      </c>
      <c r="K1005" s="27">
        <f t="shared" si="31"/>
        <v>0</v>
      </c>
    </row>
    <row r="1006" spans="1:11">
      <c r="A1006" s="10">
        <v>44260</v>
      </c>
      <c r="B1006" s="10">
        <v>44259</v>
      </c>
      <c r="C1006" t="s">
        <v>20430</v>
      </c>
      <c r="D1006" t="s">
        <v>20429</v>
      </c>
      <c r="E1006" t="s">
        <v>401</v>
      </c>
      <c r="F1006" s="1">
        <v>-1639.403</v>
      </c>
      <c r="I1006" s="13">
        <f t="shared" si="30"/>
        <v>-1962461.7330000151</v>
      </c>
      <c r="K1006" s="27">
        <f t="shared" si="31"/>
        <v>0</v>
      </c>
    </row>
    <row r="1007" spans="1:11">
      <c r="A1007" s="10">
        <v>44260</v>
      </c>
      <c r="B1007" s="10">
        <v>44259</v>
      </c>
      <c r="C1007" t="s">
        <v>31</v>
      </c>
      <c r="D1007" t="s">
        <v>20429</v>
      </c>
      <c r="E1007" t="s">
        <v>401</v>
      </c>
      <c r="F1007" s="1">
        <v>-1.7849999999999999</v>
      </c>
      <c r="I1007" s="13">
        <f t="shared" si="30"/>
        <v>-1962463.5180000151</v>
      </c>
      <c r="K1007" s="27">
        <f t="shared" si="31"/>
        <v>0</v>
      </c>
    </row>
    <row r="1008" spans="1:11">
      <c r="A1008" s="10">
        <v>44260</v>
      </c>
      <c r="B1008" s="10">
        <v>44259</v>
      </c>
      <c r="C1008" t="s">
        <v>20428</v>
      </c>
      <c r="D1008" t="s">
        <v>20427</v>
      </c>
      <c r="E1008" t="s">
        <v>11169</v>
      </c>
      <c r="F1008" s="1">
        <v>-262.12700000000001</v>
      </c>
      <c r="I1008" s="13">
        <f t="shared" si="30"/>
        <v>-1962725.6450000152</v>
      </c>
      <c r="K1008" s="27">
        <f t="shared" si="31"/>
        <v>0</v>
      </c>
    </row>
    <row r="1009" spans="1:11">
      <c r="A1009" s="10">
        <v>44260</v>
      </c>
      <c r="B1009" s="10">
        <v>44259</v>
      </c>
      <c r="C1009" t="s">
        <v>31</v>
      </c>
      <c r="D1009" t="s">
        <v>20427</v>
      </c>
      <c r="E1009" t="s">
        <v>11169</v>
      </c>
      <c r="F1009" s="1">
        <v>-1.7849999999999999</v>
      </c>
      <c r="I1009" s="13">
        <f t="shared" ref="I1009:I1072" si="32">I1008+F1009+G1009</f>
        <v>-1962727.4300000151</v>
      </c>
      <c r="K1009" s="27">
        <f t="shared" si="31"/>
        <v>0</v>
      </c>
    </row>
    <row r="1010" spans="1:11">
      <c r="A1010" s="10">
        <v>44260</v>
      </c>
      <c r="B1010" s="10">
        <v>44259</v>
      </c>
      <c r="C1010" t="s">
        <v>20426</v>
      </c>
      <c r="D1010" t="s">
        <v>20425</v>
      </c>
      <c r="E1010" t="s">
        <v>234</v>
      </c>
      <c r="F1010" s="1">
        <v>-8820.6</v>
      </c>
      <c r="I1010" s="13">
        <f t="shared" si="32"/>
        <v>-1971548.0300000152</v>
      </c>
      <c r="K1010" s="27">
        <f t="shared" si="31"/>
        <v>0</v>
      </c>
    </row>
    <row r="1011" spans="1:11">
      <c r="A1011" s="10">
        <v>44260</v>
      </c>
      <c r="B1011" s="10">
        <v>44259</v>
      </c>
      <c r="C1011" t="s">
        <v>20424</v>
      </c>
      <c r="D1011" t="s">
        <v>20423</v>
      </c>
      <c r="E1011" t="s">
        <v>595</v>
      </c>
      <c r="F1011" s="1">
        <v>-3110.7779999999998</v>
      </c>
      <c r="I1011" s="13">
        <f t="shared" si="32"/>
        <v>-1974658.8080000151</v>
      </c>
      <c r="K1011" s="27">
        <f t="shared" si="31"/>
        <v>0</v>
      </c>
    </row>
    <row r="1012" spans="1:11">
      <c r="A1012" s="10">
        <v>44260</v>
      </c>
      <c r="B1012" s="10">
        <v>44259</v>
      </c>
      <c r="C1012" t="s">
        <v>31</v>
      </c>
      <c r="D1012" t="s">
        <v>20423</v>
      </c>
      <c r="E1012" t="s">
        <v>595</v>
      </c>
      <c r="F1012" s="1">
        <v>-1.7849999999999999</v>
      </c>
      <c r="I1012" s="13">
        <f t="shared" si="32"/>
        <v>-1974660.593000015</v>
      </c>
      <c r="K1012" s="27">
        <f t="shared" si="31"/>
        <v>0</v>
      </c>
    </row>
    <row r="1013" spans="1:11">
      <c r="A1013" s="10">
        <v>44260</v>
      </c>
      <c r="B1013" s="10">
        <v>44259</v>
      </c>
      <c r="C1013" t="s">
        <v>20422</v>
      </c>
      <c r="D1013" t="s">
        <v>20421</v>
      </c>
      <c r="E1013" t="s">
        <v>10403</v>
      </c>
      <c r="F1013" s="1">
        <v>-3856.9140000000002</v>
      </c>
      <c r="I1013" s="13">
        <f t="shared" si="32"/>
        <v>-1978517.5070000151</v>
      </c>
      <c r="K1013" s="27">
        <f t="shared" si="31"/>
        <v>0</v>
      </c>
    </row>
    <row r="1014" spans="1:11">
      <c r="A1014" s="10">
        <v>44260</v>
      </c>
      <c r="B1014" s="10">
        <v>44259</v>
      </c>
      <c r="C1014" t="s">
        <v>31</v>
      </c>
      <c r="D1014" t="s">
        <v>20421</v>
      </c>
      <c r="E1014" t="s">
        <v>10403</v>
      </c>
      <c r="F1014" s="1">
        <v>-1.7849999999999999</v>
      </c>
      <c r="I1014" s="13">
        <f t="shared" si="32"/>
        <v>-1978519.292000015</v>
      </c>
      <c r="K1014" s="27">
        <f t="shared" si="31"/>
        <v>0</v>
      </c>
    </row>
    <row r="1015" spans="1:11">
      <c r="A1015" s="10">
        <v>44260</v>
      </c>
      <c r="B1015" s="10">
        <v>44259</v>
      </c>
      <c r="C1015" t="s">
        <v>20420</v>
      </c>
      <c r="D1015" t="s">
        <v>20419</v>
      </c>
      <c r="E1015" t="s">
        <v>10075</v>
      </c>
      <c r="F1015" s="1">
        <v>-9850</v>
      </c>
      <c r="I1015" s="13">
        <f t="shared" si="32"/>
        <v>-1988369.292000015</v>
      </c>
      <c r="K1015" s="27">
        <f t="shared" si="31"/>
        <v>0</v>
      </c>
    </row>
    <row r="1016" spans="1:11">
      <c r="A1016" s="10">
        <v>44260</v>
      </c>
      <c r="B1016" s="10">
        <v>44259</v>
      </c>
      <c r="C1016" t="s">
        <v>31</v>
      </c>
      <c r="D1016" t="s">
        <v>20419</v>
      </c>
      <c r="E1016" t="s">
        <v>10075</v>
      </c>
      <c r="F1016" s="1">
        <v>-1.7849999999999999</v>
      </c>
      <c r="I1016" s="13">
        <f t="shared" si="32"/>
        <v>-1988371.0770000149</v>
      </c>
      <c r="K1016" s="27">
        <f t="shared" si="31"/>
        <v>0</v>
      </c>
    </row>
    <row r="1017" spans="1:11">
      <c r="A1017" s="10">
        <v>44260</v>
      </c>
      <c r="B1017" s="10">
        <v>44259</v>
      </c>
      <c r="C1017" t="s">
        <v>20418</v>
      </c>
      <c r="D1017" t="s">
        <v>20417</v>
      </c>
      <c r="E1017" t="s">
        <v>30</v>
      </c>
      <c r="F1017" s="1">
        <v>-1586.182</v>
      </c>
      <c r="I1017" s="13">
        <f t="shared" si="32"/>
        <v>-1989957.259000015</v>
      </c>
      <c r="K1017" s="27">
        <f t="shared" si="31"/>
        <v>0</v>
      </c>
    </row>
    <row r="1018" spans="1:11">
      <c r="A1018" s="10">
        <v>44260</v>
      </c>
      <c r="B1018" s="10">
        <v>44259</v>
      </c>
      <c r="C1018" t="s">
        <v>31</v>
      </c>
      <c r="D1018" t="s">
        <v>20417</v>
      </c>
      <c r="E1018" t="s">
        <v>30</v>
      </c>
      <c r="F1018" s="1">
        <v>-1.7849999999999999</v>
      </c>
      <c r="I1018" s="13">
        <f t="shared" si="32"/>
        <v>-1989959.0440000149</v>
      </c>
      <c r="K1018" s="27">
        <f t="shared" si="31"/>
        <v>0</v>
      </c>
    </row>
    <row r="1019" spans="1:11">
      <c r="A1019" s="10">
        <v>44260</v>
      </c>
      <c r="B1019" s="10">
        <v>44259</v>
      </c>
      <c r="C1019" t="s">
        <v>20416</v>
      </c>
      <c r="D1019" t="s">
        <v>20415</v>
      </c>
      <c r="E1019" t="s">
        <v>7722</v>
      </c>
      <c r="F1019" s="1">
        <v>-159.965</v>
      </c>
      <c r="I1019" s="13">
        <f t="shared" si="32"/>
        <v>-1990119.009000015</v>
      </c>
      <c r="K1019" s="27">
        <f t="shared" si="31"/>
        <v>0</v>
      </c>
    </row>
    <row r="1020" spans="1:11">
      <c r="A1020" s="10">
        <v>44260</v>
      </c>
      <c r="B1020" s="10">
        <v>44259</v>
      </c>
      <c r="C1020" t="s">
        <v>31</v>
      </c>
      <c r="D1020" t="s">
        <v>20415</v>
      </c>
      <c r="E1020" t="s">
        <v>7722</v>
      </c>
      <c r="F1020" s="1">
        <v>-1.7849999999999999</v>
      </c>
      <c r="I1020" s="13">
        <f t="shared" si="32"/>
        <v>-1990120.7940000149</v>
      </c>
      <c r="K1020" s="27">
        <f t="shared" si="31"/>
        <v>0</v>
      </c>
    </row>
    <row r="1021" spans="1:11">
      <c r="A1021" s="10">
        <v>44260</v>
      </c>
      <c r="B1021" s="10">
        <v>44259</v>
      </c>
      <c r="C1021" t="s">
        <v>20414</v>
      </c>
      <c r="D1021" t="s">
        <v>20413</v>
      </c>
      <c r="E1021" t="s">
        <v>12368</v>
      </c>
      <c r="F1021" s="1">
        <v>-997.79600000000005</v>
      </c>
      <c r="I1021" s="13">
        <f t="shared" si="32"/>
        <v>-1991118.590000015</v>
      </c>
      <c r="K1021" s="27">
        <f t="shared" si="31"/>
        <v>0</v>
      </c>
    </row>
    <row r="1022" spans="1:11">
      <c r="A1022" s="10">
        <v>44260</v>
      </c>
      <c r="B1022" s="10">
        <v>44259</v>
      </c>
      <c r="C1022" t="s">
        <v>31</v>
      </c>
      <c r="D1022" t="s">
        <v>20413</v>
      </c>
      <c r="E1022" t="s">
        <v>12368</v>
      </c>
      <c r="F1022" s="1">
        <v>-1.7849999999999999</v>
      </c>
      <c r="I1022" s="13">
        <f t="shared" si="32"/>
        <v>-1991120.3750000149</v>
      </c>
      <c r="K1022" s="27">
        <f t="shared" si="31"/>
        <v>0</v>
      </c>
    </row>
    <row r="1023" spans="1:11">
      <c r="A1023" s="10">
        <v>44260</v>
      </c>
      <c r="B1023" s="10">
        <v>44259</v>
      </c>
      <c r="C1023" t="s">
        <v>20404</v>
      </c>
      <c r="D1023" t="s">
        <v>20403</v>
      </c>
      <c r="E1023" t="s">
        <v>57</v>
      </c>
      <c r="F1023" s="1">
        <v>-187900.87700000001</v>
      </c>
      <c r="I1023" s="13">
        <f t="shared" si="32"/>
        <v>-2179021.2520000148</v>
      </c>
      <c r="K1023" s="27">
        <f t="shared" si="31"/>
        <v>0</v>
      </c>
    </row>
    <row r="1024" spans="1:11">
      <c r="A1024" s="10">
        <v>44258</v>
      </c>
      <c r="B1024" s="10">
        <v>44259</v>
      </c>
      <c r="C1024" t="s">
        <v>20359</v>
      </c>
      <c r="D1024" t="s">
        <v>1576</v>
      </c>
      <c r="E1024" t="s">
        <v>11</v>
      </c>
      <c r="G1024" s="1">
        <v>19000</v>
      </c>
      <c r="I1024" s="14">
        <f t="shared" si="32"/>
        <v>-2160021.2520000148</v>
      </c>
      <c r="J1024" s="26">
        <v>6.23</v>
      </c>
      <c r="K1024" s="27">
        <f t="shared" si="31"/>
        <v>0</v>
      </c>
    </row>
    <row r="1025" spans="1:11">
      <c r="A1025" s="10">
        <v>44263</v>
      </c>
      <c r="B1025" s="10">
        <v>44260</v>
      </c>
      <c r="C1025" t="s">
        <v>20465</v>
      </c>
      <c r="D1025" t="s">
        <v>20464</v>
      </c>
      <c r="E1025" t="s">
        <v>5122</v>
      </c>
      <c r="F1025" s="1">
        <v>-62.667999999999999</v>
      </c>
      <c r="I1025" s="13">
        <f t="shared" si="32"/>
        <v>-2160083.9200000148</v>
      </c>
      <c r="K1025" s="27">
        <f t="shared" si="31"/>
        <v>1</v>
      </c>
    </row>
    <row r="1026" spans="1:11">
      <c r="A1026" s="10">
        <v>44263</v>
      </c>
      <c r="B1026" s="10">
        <v>44260</v>
      </c>
      <c r="C1026" t="s">
        <v>20463</v>
      </c>
      <c r="D1026" t="s">
        <v>20462</v>
      </c>
      <c r="E1026" t="s">
        <v>488</v>
      </c>
      <c r="F1026" s="1">
        <v>-1011.145</v>
      </c>
      <c r="I1026" s="13">
        <f t="shared" si="32"/>
        <v>-2161095.0650000148</v>
      </c>
      <c r="K1026" s="27">
        <f t="shared" si="31"/>
        <v>0</v>
      </c>
    </row>
    <row r="1027" spans="1:11">
      <c r="A1027" s="10">
        <v>44263</v>
      </c>
      <c r="B1027" s="10">
        <v>44260</v>
      </c>
      <c r="C1027" t="s">
        <v>20461</v>
      </c>
      <c r="D1027" t="s">
        <v>20460</v>
      </c>
      <c r="E1027" t="s">
        <v>8248</v>
      </c>
      <c r="F1027" s="1">
        <v>-960</v>
      </c>
      <c r="I1027" s="13">
        <f t="shared" si="32"/>
        <v>-2162055.0650000148</v>
      </c>
      <c r="K1027" s="27">
        <f t="shared" si="31"/>
        <v>0</v>
      </c>
    </row>
    <row r="1028" spans="1:11">
      <c r="A1028" s="10">
        <v>44263</v>
      </c>
      <c r="B1028" s="10">
        <v>44260</v>
      </c>
      <c r="C1028" t="s">
        <v>20459</v>
      </c>
      <c r="D1028" t="s">
        <v>20458</v>
      </c>
      <c r="E1028" t="s">
        <v>9265</v>
      </c>
      <c r="F1028" s="1">
        <v>-1054.3499999999999</v>
      </c>
      <c r="I1028" s="13">
        <f t="shared" si="32"/>
        <v>-2163109.4150000149</v>
      </c>
      <c r="K1028" s="27">
        <f t="shared" ref="K1028:K1091" si="33">+B1028-B1027</f>
        <v>0</v>
      </c>
    </row>
    <row r="1029" spans="1:11">
      <c r="A1029" s="10">
        <v>44263</v>
      </c>
      <c r="B1029" s="10">
        <v>44260</v>
      </c>
      <c r="C1029" t="s">
        <v>20457</v>
      </c>
      <c r="D1029" t="s">
        <v>20456</v>
      </c>
      <c r="E1029" t="s">
        <v>11</v>
      </c>
      <c r="F1029" s="1">
        <v>-11555.013000000001</v>
      </c>
      <c r="I1029" s="13">
        <f t="shared" si="32"/>
        <v>-2174664.4280000147</v>
      </c>
      <c r="K1029" s="27">
        <f t="shared" si="33"/>
        <v>0</v>
      </c>
    </row>
    <row r="1030" spans="1:11">
      <c r="A1030" s="10">
        <v>44263</v>
      </c>
      <c r="B1030" s="10">
        <v>44260</v>
      </c>
      <c r="C1030" t="s">
        <v>20455</v>
      </c>
      <c r="D1030" t="s">
        <v>20454</v>
      </c>
      <c r="E1030" t="s">
        <v>17864</v>
      </c>
      <c r="F1030" s="1">
        <v>-24557.144</v>
      </c>
      <c r="I1030" s="13">
        <f t="shared" si="32"/>
        <v>-2199221.5720000146</v>
      </c>
      <c r="K1030" s="27">
        <f t="shared" si="33"/>
        <v>0</v>
      </c>
    </row>
    <row r="1031" spans="1:11">
      <c r="A1031" s="10">
        <v>44263</v>
      </c>
      <c r="B1031" s="10">
        <v>44260</v>
      </c>
      <c r="C1031" t="s">
        <v>20453</v>
      </c>
      <c r="D1031" t="s">
        <v>20452</v>
      </c>
      <c r="E1031" t="s">
        <v>5122</v>
      </c>
      <c r="F1031" s="1">
        <v>-51.494</v>
      </c>
      <c r="I1031" s="13">
        <f t="shared" si="32"/>
        <v>-2199273.0660000145</v>
      </c>
      <c r="K1031" s="27">
        <f t="shared" si="33"/>
        <v>0</v>
      </c>
    </row>
    <row r="1032" spans="1:11">
      <c r="A1032" s="10">
        <v>44263</v>
      </c>
      <c r="B1032" s="10">
        <v>44260</v>
      </c>
      <c r="C1032" t="s">
        <v>20451</v>
      </c>
      <c r="D1032" t="s">
        <v>20450</v>
      </c>
      <c r="E1032" t="s">
        <v>11</v>
      </c>
      <c r="F1032" s="1">
        <v>-250.6</v>
      </c>
      <c r="I1032" s="13">
        <f t="shared" si="32"/>
        <v>-2199523.6660000146</v>
      </c>
      <c r="K1032" s="27">
        <f t="shared" si="33"/>
        <v>0</v>
      </c>
    </row>
    <row r="1033" spans="1:11">
      <c r="A1033" s="10">
        <v>44263</v>
      </c>
      <c r="B1033" s="10">
        <v>44260</v>
      </c>
      <c r="C1033" t="s">
        <v>20449</v>
      </c>
      <c r="D1033" t="s">
        <v>20448</v>
      </c>
      <c r="E1033" t="s">
        <v>11134</v>
      </c>
      <c r="F1033" s="1">
        <v>-471.84</v>
      </c>
      <c r="I1033" s="13">
        <f t="shared" si="32"/>
        <v>-2199995.5060000145</v>
      </c>
      <c r="K1033" s="27">
        <f t="shared" si="33"/>
        <v>0</v>
      </c>
    </row>
    <row r="1034" spans="1:11">
      <c r="A1034" s="10">
        <v>44263</v>
      </c>
      <c r="B1034" s="10">
        <v>44260</v>
      </c>
      <c r="C1034" t="s">
        <v>20447</v>
      </c>
      <c r="D1034" t="s">
        <v>20446</v>
      </c>
      <c r="E1034" t="s">
        <v>488</v>
      </c>
      <c r="F1034" s="1">
        <v>-1011.145</v>
      </c>
      <c r="I1034" s="13">
        <f t="shared" si="32"/>
        <v>-2201006.6510000145</v>
      </c>
      <c r="K1034" s="27">
        <f t="shared" si="33"/>
        <v>0</v>
      </c>
    </row>
    <row r="1035" spans="1:11">
      <c r="A1035" s="10">
        <v>44263</v>
      </c>
      <c r="B1035" s="10">
        <v>44260</v>
      </c>
      <c r="C1035" t="s">
        <v>20445</v>
      </c>
      <c r="D1035" t="s">
        <v>20444</v>
      </c>
      <c r="E1035" t="s">
        <v>4867</v>
      </c>
      <c r="F1035" s="1">
        <v>-1059.894</v>
      </c>
      <c r="I1035" s="13">
        <f t="shared" si="32"/>
        <v>-2202066.5450000144</v>
      </c>
      <c r="K1035" s="27">
        <f t="shared" si="33"/>
        <v>0</v>
      </c>
    </row>
    <row r="1036" spans="1:11">
      <c r="A1036" s="10">
        <v>44263</v>
      </c>
      <c r="B1036" s="10">
        <v>44260</v>
      </c>
      <c r="C1036" t="s">
        <v>20443</v>
      </c>
      <c r="D1036" t="s">
        <v>20442</v>
      </c>
      <c r="E1036" t="s">
        <v>11</v>
      </c>
      <c r="F1036" s="1">
        <v>-245.6</v>
      </c>
      <c r="I1036" s="13">
        <f t="shared" si="32"/>
        <v>-2202312.1450000145</v>
      </c>
      <c r="K1036" s="27">
        <f t="shared" si="33"/>
        <v>0</v>
      </c>
    </row>
    <row r="1037" spans="1:11">
      <c r="A1037" s="10">
        <v>44260</v>
      </c>
      <c r="B1037" s="10">
        <v>44260</v>
      </c>
      <c r="C1037" t="s">
        <v>15099</v>
      </c>
      <c r="D1037" t="s">
        <v>20433</v>
      </c>
      <c r="E1037" t="s">
        <v>15096</v>
      </c>
      <c r="G1037" s="1">
        <v>27000</v>
      </c>
      <c r="I1037" s="13">
        <f t="shared" si="32"/>
        <v>-2175312.1450000145</v>
      </c>
      <c r="K1037" s="27">
        <f t="shared" si="33"/>
        <v>0</v>
      </c>
    </row>
    <row r="1038" spans="1:11">
      <c r="A1038" s="10">
        <v>44259</v>
      </c>
      <c r="B1038" s="10">
        <v>44260</v>
      </c>
      <c r="C1038" t="s">
        <v>6900</v>
      </c>
      <c r="D1038" t="s">
        <v>2535</v>
      </c>
      <c r="E1038" t="s">
        <v>11</v>
      </c>
      <c r="G1038" s="1">
        <v>16000</v>
      </c>
      <c r="I1038" s="13">
        <f t="shared" si="32"/>
        <v>-2159312.1450000145</v>
      </c>
      <c r="K1038" s="27">
        <f t="shared" si="33"/>
        <v>0</v>
      </c>
    </row>
    <row r="1039" spans="1:11">
      <c r="A1039" s="10">
        <v>44259</v>
      </c>
      <c r="B1039" s="10">
        <v>44260</v>
      </c>
      <c r="C1039" t="s">
        <v>5481</v>
      </c>
      <c r="D1039" t="s">
        <v>2003</v>
      </c>
      <c r="E1039" t="s">
        <v>11</v>
      </c>
      <c r="G1039" s="1">
        <v>22000</v>
      </c>
      <c r="I1039" s="13">
        <f t="shared" si="32"/>
        <v>-2137312.1450000145</v>
      </c>
      <c r="K1039" s="27">
        <f t="shared" si="33"/>
        <v>0</v>
      </c>
    </row>
    <row r="1040" spans="1:11">
      <c r="A1040" s="10">
        <v>44259</v>
      </c>
      <c r="B1040" s="10">
        <v>44260</v>
      </c>
      <c r="C1040" t="s">
        <v>14697</v>
      </c>
      <c r="D1040" t="s">
        <v>2002</v>
      </c>
      <c r="E1040" t="s">
        <v>11</v>
      </c>
      <c r="G1040" s="1">
        <v>11000</v>
      </c>
      <c r="I1040" s="13">
        <f t="shared" si="32"/>
        <v>-2126312.1450000145</v>
      </c>
      <c r="K1040" s="27">
        <f t="shared" si="33"/>
        <v>0</v>
      </c>
    </row>
    <row r="1041" spans="1:11">
      <c r="A1041" s="10">
        <v>44259</v>
      </c>
      <c r="B1041" s="10">
        <v>44260</v>
      </c>
      <c r="C1041" t="s">
        <v>20402</v>
      </c>
      <c r="D1041" t="s">
        <v>20401</v>
      </c>
      <c r="E1041" t="s">
        <v>11</v>
      </c>
      <c r="G1041" s="1">
        <v>200000</v>
      </c>
      <c r="I1041" s="13">
        <f t="shared" si="32"/>
        <v>-1926312.1450000145</v>
      </c>
      <c r="K1041" s="27">
        <f t="shared" si="33"/>
        <v>0</v>
      </c>
    </row>
    <row r="1042" spans="1:11">
      <c r="A1042" s="10">
        <v>44259</v>
      </c>
      <c r="B1042" s="10">
        <v>44260</v>
      </c>
      <c r="C1042" t="s">
        <v>14599</v>
      </c>
      <c r="D1042" t="s">
        <v>1892</v>
      </c>
      <c r="E1042" t="s">
        <v>11</v>
      </c>
      <c r="G1042" s="1">
        <v>1000</v>
      </c>
      <c r="I1042" s="13">
        <f t="shared" si="32"/>
        <v>-1925312.1450000145</v>
      </c>
      <c r="K1042" s="27">
        <f t="shared" si="33"/>
        <v>0</v>
      </c>
    </row>
    <row r="1043" spans="1:11">
      <c r="A1043" s="10">
        <v>44259</v>
      </c>
      <c r="B1043" s="10">
        <v>44260</v>
      </c>
      <c r="C1043" t="s">
        <v>20397</v>
      </c>
      <c r="D1043" t="s">
        <v>7576</v>
      </c>
      <c r="E1043" t="s">
        <v>11</v>
      </c>
      <c r="G1043" s="1">
        <v>3000</v>
      </c>
      <c r="I1043" s="13">
        <f t="shared" si="32"/>
        <v>-1922312.1450000145</v>
      </c>
      <c r="K1043" s="27">
        <f t="shared" si="33"/>
        <v>0</v>
      </c>
    </row>
    <row r="1044" spans="1:11">
      <c r="A1044" s="10">
        <v>44259</v>
      </c>
      <c r="B1044" s="10">
        <v>44260</v>
      </c>
      <c r="C1044" t="s">
        <v>20396</v>
      </c>
      <c r="D1044" t="s">
        <v>20395</v>
      </c>
      <c r="E1044" t="s">
        <v>11</v>
      </c>
      <c r="G1044" s="1">
        <v>400000</v>
      </c>
      <c r="I1044" s="13">
        <f t="shared" si="32"/>
        <v>-1522312.1450000145</v>
      </c>
      <c r="K1044" s="27">
        <f t="shared" si="33"/>
        <v>0</v>
      </c>
    </row>
    <row r="1045" spans="1:11">
      <c r="A1045" s="10">
        <v>44259</v>
      </c>
      <c r="B1045" s="10">
        <v>44260</v>
      </c>
      <c r="C1045" t="s">
        <v>14788</v>
      </c>
      <c r="D1045" t="s">
        <v>1911</v>
      </c>
      <c r="E1045" t="s">
        <v>11</v>
      </c>
      <c r="G1045" s="1">
        <v>3000</v>
      </c>
      <c r="I1045" s="13">
        <f t="shared" si="32"/>
        <v>-1519312.1450000145</v>
      </c>
      <c r="K1045" s="27">
        <f t="shared" si="33"/>
        <v>0</v>
      </c>
    </row>
    <row r="1046" spans="1:11">
      <c r="A1046" s="10">
        <v>44259</v>
      </c>
      <c r="B1046" s="10">
        <v>44260</v>
      </c>
      <c r="C1046" t="s">
        <v>3721</v>
      </c>
      <c r="E1046" t="s">
        <v>11</v>
      </c>
      <c r="G1046" s="1">
        <v>100</v>
      </c>
      <c r="I1046" s="13">
        <f t="shared" si="32"/>
        <v>-1519212.1450000145</v>
      </c>
      <c r="K1046" s="27">
        <f t="shared" si="33"/>
        <v>0</v>
      </c>
    </row>
    <row r="1047" spans="1:11">
      <c r="A1047" s="10">
        <v>44259</v>
      </c>
      <c r="B1047" s="10">
        <v>44260</v>
      </c>
      <c r="C1047" t="s">
        <v>3721</v>
      </c>
      <c r="E1047" t="s">
        <v>11</v>
      </c>
      <c r="G1047" s="1">
        <v>402.76600000000002</v>
      </c>
      <c r="I1047" s="14">
        <f t="shared" si="32"/>
        <v>-1518809.3790000144</v>
      </c>
      <c r="J1047" s="26">
        <v>6.23</v>
      </c>
      <c r="K1047" s="27">
        <f t="shared" si="33"/>
        <v>0</v>
      </c>
    </row>
    <row r="1048" spans="1:11">
      <c r="A1048" s="10">
        <v>44265</v>
      </c>
      <c r="B1048" s="10">
        <v>44263</v>
      </c>
      <c r="C1048" t="s">
        <v>7</v>
      </c>
      <c r="D1048" t="s">
        <v>20513</v>
      </c>
      <c r="E1048" t="s">
        <v>20482</v>
      </c>
      <c r="F1048" s="1">
        <v>-5.7</v>
      </c>
      <c r="I1048" s="13">
        <f t="shared" si="32"/>
        <v>-1518815.0790000143</v>
      </c>
      <c r="K1048" s="27">
        <f t="shared" si="33"/>
        <v>3</v>
      </c>
    </row>
    <row r="1049" spans="1:11">
      <c r="A1049" s="10">
        <v>44265</v>
      </c>
      <c r="B1049" s="10">
        <v>44263</v>
      </c>
      <c r="C1049" t="s">
        <v>7</v>
      </c>
      <c r="D1049" t="s">
        <v>20486</v>
      </c>
      <c r="E1049" t="s">
        <v>20482</v>
      </c>
      <c r="F1049" s="1">
        <v>-7.6</v>
      </c>
      <c r="I1049" s="13">
        <f t="shared" si="32"/>
        <v>-1518822.6790000144</v>
      </c>
      <c r="K1049" s="27">
        <f t="shared" si="33"/>
        <v>0</v>
      </c>
    </row>
    <row r="1050" spans="1:11">
      <c r="A1050" s="10">
        <v>44265</v>
      </c>
      <c r="B1050" s="10">
        <v>44263</v>
      </c>
      <c r="C1050" t="s">
        <v>170</v>
      </c>
      <c r="D1050" t="s">
        <v>20485</v>
      </c>
      <c r="E1050" t="s">
        <v>20484</v>
      </c>
      <c r="F1050" s="1">
        <v>-20</v>
      </c>
      <c r="I1050" s="13">
        <f t="shared" si="32"/>
        <v>-1518842.6790000144</v>
      </c>
      <c r="K1050" s="27">
        <f t="shared" si="33"/>
        <v>0</v>
      </c>
    </row>
    <row r="1051" spans="1:11">
      <c r="A1051" s="10">
        <v>44265</v>
      </c>
      <c r="B1051" s="10">
        <v>44263</v>
      </c>
      <c r="C1051" t="s">
        <v>60</v>
      </c>
      <c r="D1051" t="s">
        <v>20483</v>
      </c>
      <c r="E1051" t="s">
        <v>20482</v>
      </c>
      <c r="F1051" s="1">
        <v>-10</v>
      </c>
      <c r="I1051" s="13">
        <f t="shared" si="32"/>
        <v>-1518852.6790000144</v>
      </c>
      <c r="K1051" s="27">
        <f t="shared" si="33"/>
        <v>0</v>
      </c>
    </row>
    <row r="1052" spans="1:11">
      <c r="A1052" s="10">
        <v>44265</v>
      </c>
      <c r="B1052" s="10">
        <v>44263</v>
      </c>
      <c r="C1052" t="s">
        <v>33</v>
      </c>
      <c r="D1052" t="s">
        <v>20481</v>
      </c>
      <c r="E1052" t="s">
        <v>20480</v>
      </c>
      <c r="F1052" s="1">
        <v>-40</v>
      </c>
      <c r="I1052" s="13">
        <f t="shared" si="32"/>
        <v>-1518892.6790000144</v>
      </c>
      <c r="K1052" s="27">
        <f t="shared" si="33"/>
        <v>0</v>
      </c>
    </row>
    <row r="1053" spans="1:11">
      <c r="A1053" s="10">
        <v>44265</v>
      </c>
      <c r="B1053" s="10">
        <v>44263</v>
      </c>
      <c r="C1053" t="s">
        <v>105</v>
      </c>
      <c r="D1053" t="s">
        <v>20479</v>
      </c>
      <c r="E1053" t="s">
        <v>20478</v>
      </c>
      <c r="F1053" s="1">
        <v>-0.5</v>
      </c>
      <c r="I1053" s="13">
        <f t="shared" si="32"/>
        <v>-1518893.1790000144</v>
      </c>
      <c r="K1053" s="27">
        <f t="shared" si="33"/>
        <v>0</v>
      </c>
    </row>
    <row r="1054" spans="1:11">
      <c r="A1054" s="10">
        <v>44264</v>
      </c>
      <c r="B1054" s="10">
        <v>44263</v>
      </c>
      <c r="C1054" t="s">
        <v>20475</v>
      </c>
      <c r="D1054" t="s">
        <v>20474</v>
      </c>
      <c r="E1054" t="s">
        <v>11</v>
      </c>
      <c r="F1054" s="1">
        <v>-603.59500000000003</v>
      </c>
      <c r="I1054" s="13">
        <f t="shared" si="32"/>
        <v>-1519496.7740000144</v>
      </c>
      <c r="K1054" s="27">
        <f t="shared" si="33"/>
        <v>0</v>
      </c>
    </row>
    <row r="1055" spans="1:11">
      <c r="A1055" s="10">
        <v>44264</v>
      </c>
      <c r="B1055" s="10">
        <v>44263</v>
      </c>
      <c r="C1055" t="s">
        <v>20473</v>
      </c>
      <c r="D1055" t="s">
        <v>20472</v>
      </c>
      <c r="E1055" t="s">
        <v>14214</v>
      </c>
      <c r="F1055" s="1">
        <v>-529.4</v>
      </c>
      <c r="I1055" s="13">
        <f t="shared" si="32"/>
        <v>-1520026.1740000143</v>
      </c>
      <c r="K1055" s="27">
        <f t="shared" si="33"/>
        <v>0</v>
      </c>
    </row>
    <row r="1056" spans="1:11">
      <c r="A1056" s="10">
        <v>44264</v>
      </c>
      <c r="B1056" s="10">
        <v>44263</v>
      </c>
      <c r="C1056" t="s">
        <v>20471</v>
      </c>
      <c r="D1056" t="s">
        <v>20470</v>
      </c>
      <c r="E1056" t="s">
        <v>6672</v>
      </c>
      <c r="F1056" s="1">
        <v>-1496.2139999999999</v>
      </c>
      <c r="I1056" s="13">
        <f t="shared" si="32"/>
        <v>-1521522.3880000142</v>
      </c>
      <c r="K1056" s="27">
        <f t="shared" si="33"/>
        <v>0</v>
      </c>
    </row>
    <row r="1057" spans="1:11">
      <c r="A1057" s="10">
        <v>44264</v>
      </c>
      <c r="B1057" s="10">
        <v>44263</v>
      </c>
      <c r="C1057" t="s">
        <v>20469</v>
      </c>
      <c r="D1057" t="s">
        <v>20468</v>
      </c>
      <c r="E1057" t="s">
        <v>6672</v>
      </c>
      <c r="F1057" s="1">
        <v>-547.26499999999999</v>
      </c>
      <c r="I1057" s="13">
        <f t="shared" si="32"/>
        <v>-1522069.6530000141</v>
      </c>
      <c r="K1057" s="27">
        <f t="shared" si="33"/>
        <v>0</v>
      </c>
    </row>
    <row r="1058" spans="1:11">
      <c r="A1058" s="10">
        <v>44264</v>
      </c>
      <c r="B1058" s="10">
        <v>44263</v>
      </c>
      <c r="C1058" t="s">
        <v>20467</v>
      </c>
      <c r="D1058" t="s">
        <v>20466</v>
      </c>
      <c r="E1058" t="s">
        <v>9655</v>
      </c>
      <c r="F1058" s="1">
        <v>-2107.6320000000001</v>
      </c>
      <c r="I1058" s="14">
        <f t="shared" si="32"/>
        <v>-1524177.2850000141</v>
      </c>
      <c r="J1058" s="26">
        <v>6.23</v>
      </c>
      <c r="K1058" s="27">
        <f t="shared" si="33"/>
        <v>0</v>
      </c>
    </row>
    <row r="1059" spans="1:11">
      <c r="A1059" s="10">
        <v>44267</v>
      </c>
      <c r="B1059" s="10">
        <v>44264</v>
      </c>
      <c r="C1059" t="s">
        <v>7</v>
      </c>
      <c r="D1059" t="s">
        <v>20548</v>
      </c>
      <c r="E1059" t="s">
        <v>20482</v>
      </c>
      <c r="F1059" s="1">
        <v>-19.071999999999999</v>
      </c>
      <c r="I1059" s="13">
        <f t="shared" si="32"/>
        <v>-1524196.357000014</v>
      </c>
      <c r="K1059" s="27">
        <f t="shared" si="33"/>
        <v>1</v>
      </c>
    </row>
    <row r="1060" spans="1:11">
      <c r="A1060" s="10">
        <v>44267</v>
      </c>
      <c r="B1060" s="10">
        <v>44264</v>
      </c>
      <c r="C1060" t="s">
        <v>60</v>
      </c>
      <c r="D1060" t="s">
        <v>20547</v>
      </c>
      <c r="E1060" t="s">
        <v>20482</v>
      </c>
      <c r="F1060" s="1">
        <v>-10</v>
      </c>
      <c r="I1060" s="13">
        <f t="shared" si="32"/>
        <v>-1524206.357000014</v>
      </c>
      <c r="K1060" s="27">
        <f t="shared" si="33"/>
        <v>0</v>
      </c>
    </row>
    <row r="1061" spans="1:11">
      <c r="A1061" s="10">
        <v>44267</v>
      </c>
      <c r="B1061" s="10">
        <v>44264</v>
      </c>
      <c r="C1061" t="s">
        <v>60</v>
      </c>
      <c r="D1061" t="s">
        <v>20546</v>
      </c>
      <c r="E1061" t="s">
        <v>20482</v>
      </c>
      <c r="F1061" s="1">
        <v>-10</v>
      </c>
      <c r="I1061" s="13">
        <f t="shared" si="32"/>
        <v>-1524216.357000014</v>
      </c>
      <c r="K1061" s="27">
        <f t="shared" si="33"/>
        <v>0</v>
      </c>
    </row>
    <row r="1062" spans="1:11">
      <c r="A1062" s="10">
        <v>44267</v>
      </c>
      <c r="B1062" s="10">
        <v>44264</v>
      </c>
      <c r="C1062" t="s">
        <v>4337</v>
      </c>
      <c r="D1062" t="s">
        <v>20545</v>
      </c>
      <c r="E1062" t="s">
        <v>20544</v>
      </c>
      <c r="F1062" s="1">
        <v>-80.381</v>
      </c>
      <c r="I1062" s="13">
        <f t="shared" si="32"/>
        <v>-1524296.7380000141</v>
      </c>
      <c r="K1062" s="27">
        <f t="shared" si="33"/>
        <v>0</v>
      </c>
    </row>
    <row r="1063" spans="1:11">
      <c r="A1063" s="10">
        <v>44265</v>
      </c>
      <c r="B1063" s="10">
        <v>44264</v>
      </c>
      <c r="C1063" t="s">
        <v>20514</v>
      </c>
      <c r="D1063" t="s">
        <v>20477</v>
      </c>
      <c r="E1063" t="s">
        <v>20476</v>
      </c>
      <c r="F1063" s="1">
        <v>-59100</v>
      </c>
      <c r="I1063" s="13">
        <f t="shared" si="32"/>
        <v>-1583396.7380000141</v>
      </c>
      <c r="K1063" s="27">
        <f t="shared" si="33"/>
        <v>0</v>
      </c>
    </row>
    <row r="1064" spans="1:11">
      <c r="A1064" s="10">
        <v>44265</v>
      </c>
      <c r="B1064" s="10">
        <v>44264</v>
      </c>
      <c r="C1064" t="s">
        <v>452</v>
      </c>
      <c r="D1064" t="s">
        <v>472</v>
      </c>
      <c r="E1064" t="s">
        <v>11</v>
      </c>
      <c r="F1064" s="1">
        <v>-0.59499999999999997</v>
      </c>
      <c r="I1064" s="13">
        <f t="shared" si="32"/>
        <v>-1583397.3330000141</v>
      </c>
      <c r="K1064" s="27">
        <f t="shared" si="33"/>
        <v>0</v>
      </c>
    </row>
    <row r="1065" spans="1:11">
      <c r="A1065" s="10">
        <v>44265</v>
      </c>
      <c r="B1065" s="10">
        <v>44264</v>
      </c>
      <c r="C1065" t="s">
        <v>20512</v>
      </c>
      <c r="D1065" t="s">
        <v>20511</v>
      </c>
      <c r="E1065" t="s">
        <v>332</v>
      </c>
      <c r="F1065" s="1">
        <v>-24750</v>
      </c>
      <c r="I1065" s="13">
        <f t="shared" si="32"/>
        <v>-1608147.3330000141</v>
      </c>
      <c r="K1065" s="27">
        <f t="shared" si="33"/>
        <v>0</v>
      </c>
    </row>
    <row r="1066" spans="1:11">
      <c r="A1066" s="10">
        <v>44265</v>
      </c>
      <c r="B1066" s="10">
        <v>44264</v>
      </c>
      <c r="C1066" t="s">
        <v>31</v>
      </c>
      <c r="D1066" t="s">
        <v>20511</v>
      </c>
      <c r="E1066" t="s">
        <v>332</v>
      </c>
      <c r="F1066" s="1">
        <v>-1.7849999999999999</v>
      </c>
      <c r="I1066" s="13">
        <f t="shared" si="32"/>
        <v>-1608149.118000014</v>
      </c>
      <c r="K1066" s="27">
        <f t="shared" si="33"/>
        <v>0</v>
      </c>
    </row>
    <row r="1067" spans="1:11">
      <c r="A1067" s="10">
        <v>44265</v>
      </c>
      <c r="B1067" s="10">
        <v>44264</v>
      </c>
      <c r="C1067" t="s">
        <v>20510</v>
      </c>
      <c r="D1067" t="s">
        <v>20509</v>
      </c>
      <c r="E1067" t="s">
        <v>8828</v>
      </c>
      <c r="F1067" s="1">
        <v>-676.46799999999996</v>
      </c>
      <c r="I1067" s="13">
        <f t="shared" si="32"/>
        <v>-1608825.5860000141</v>
      </c>
      <c r="K1067" s="27">
        <f t="shared" si="33"/>
        <v>0</v>
      </c>
    </row>
    <row r="1068" spans="1:11">
      <c r="A1068" s="10">
        <v>44265</v>
      </c>
      <c r="B1068" s="10">
        <v>44264</v>
      </c>
      <c r="C1068" t="s">
        <v>31</v>
      </c>
      <c r="D1068" t="s">
        <v>20509</v>
      </c>
      <c r="E1068" t="s">
        <v>8828</v>
      </c>
      <c r="F1068" s="1">
        <v>-1.7849999999999999</v>
      </c>
      <c r="I1068" s="13">
        <f t="shared" si="32"/>
        <v>-1608827.371000014</v>
      </c>
      <c r="K1068" s="27">
        <f t="shared" si="33"/>
        <v>0</v>
      </c>
    </row>
    <row r="1069" spans="1:11">
      <c r="A1069" s="10">
        <v>44265</v>
      </c>
      <c r="B1069" s="10">
        <v>44264</v>
      </c>
      <c r="C1069" t="s">
        <v>20508</v>
      </c>
      <c r="D1069" t="s">
        <v>20507</v>
      </c>
      <c r="E1069" t="s">
        <v>10075</v>
      </c>
      <c r="F1069" s="1">
        <v>-21177.5</v>
      </c>
      <c r="I1069" s="13">
        <f t="shared" si="32"/>
        <v>-1630004.871000014</v>
      </c>
      <c r="K1069" s="27">
        <f t="shared" si="33"/>
        <v>0</v>
      </c>
    </row>
    <row r="1070" spans="1:11">
      <c r="A1070" s="10">
        <v>44265</v>
      </c>
      <c r="B1070" s="10">
        <v>44264</v>
      </c>
      <c r="C1070" t="s">
        <v>31</v>
      </c>
      <c r="D1070" t="s">
        <v>20507</v>
      </c>
      <c r="E1070" t="s">
        <v>10075</v>
      </c>
      <c r="F1070" s="1">
        <v>-1.7849999999999999</v>
      </c>
      <c r="I1070" s="13">
        <f t="shared" si="32"/>
        <v>-1630006.6560000139</v>
      </c>
      <c r="K1070" s="27">
        <f t="shared" si="33"/>
        <v>0</v>
      </c>
    </row>
    <row r="1071" spans="1:11">
      <c r="A1071" s="10">
        <v>44265</v>
      </c>
      <c r="B1071" s="10">
        <v>44264</v>
      </c>
      <c r="C1071" t="s">
        <v>20506</v>
      </c>
      <c r="D1071" t="s">
        <v>20505</v>
      </c>
      <c r="E1071" t="s">
        <v>30</v>
      </c>
      <c r="F1071" s="1">
        <v>-852.25900000000001</v>
      </c>
      <c r="I1071" s="13">
        <f t="shared" si="32"/>
        <v>-1630858.915000014</v>
      </c>
      <c r="K1071" s="27">
        <f t="shared" si="33"/>
        <v>0</v>
      </c>
    </row>
    <row r="1072" spans="1:11">
      <c r="A1072" s="10">
        <v>44265</v>
      </c>
      <c r="B1072" s="10">
        <v>44264</v>
      </c>
      <c r="C1072" t="s">
        <v>31</v>
      </c>
      <c r="D1072" t="s">
        <v>20505</v>
      </c>
      <c r="E1072" t="s">
        <v>30</v>
      </c>
      <c r="F1072" s="1">
        <v>-1.7849999999999999</v>
      </c>
      <c r="I1072" s="13">
        <f t="shared" si="32"/>
        <v>-1630860.7000000139</v>
      </c>
      <c r="K1072" s="27">
        <f t="shared" si="33"/>
        <v>0</v>
      </c>
    </row>
    <row r="1073" spans="1:11">
      <c r="A1073" s="10">
        <v>44265</v>
      </c>
      <c r="B1073" s="10">
        <v>44264</v>
      </c>
      <c r="C1073" t="s">
        <v>20504</v>
      </c>
      <c r="D1073" t="s">
        <v>20503</v>
      </c>
      <c r="E1073" t="s">
        <v>4742</v>
      </c>
      <c r="F1073" s="1">
        <v>-3882.752</v>
      </c>
      <c r="I1073" s="13">
        <f t="shared" ref="I1073:I1136" si="34">I1072+F1073+G1073</f>
        <v>-1634743.452000014</v>
      </c>
      <c r="K1073" s="27">
        <f t="shared" si="33"/>
        <v>0</v>
      </c>
    </row>
    <row r="1074" spans="1:11">
      <c r="A1074" s="10">
        <v>44265</v>
      </c>
      <c r="B1074" s="10">
        <v>44264</v>
      </c>
      <c r="C1074" t="s">
        <v>31</v>
      </c>
      <c r="D1074" t="s">
        <v>20503</v>
      </c>
      <c r="E1074" t="s">
        <v>4742</v>
      </c>
      <c r="F1074" s="1">
        <v>-1.7849999999999999</v>
      </c>
      <c r="I1074" s="13">
        <f t="shared" si="34"/>
        <v>-1634745.2370000139</v>
      </c>
      <c r="K1074" s="27">
        <f t="shared" si="33"/>
        <v>0</v>
      </c>
    </row>
    <row r="1075" spans="1:11">
      <c r="A1075" s="10">
        <v>44265</v>
      </c>
      <c r="B1075" s="10">
        <v>44264</v>
      </c>
      <c r="C1075" t="s">
        <v>20502</v>
      </c>
      <c r="D1075" t="s">
        <v>20501</v>
      </c>
      <c r="E1075" t="s">
        <v>448</v>
      </c>
      <c r="F1075" s="1">
        <v>-1114.4159999999999</v>
      </c>
      <c r="I1075" s="13">
        <f t="shared" si="34"/>
        <v>-1635859.6530000139</v>
      </c>
      <c r="K1075" s="27">
        <f t="shared" si="33"/>
        <v>0</v>
      </c>
    </row>
    <row r="1076" spans="1:11">
      <c r="A1076" s="10">
        <v>44265</v>
      </c>
      <c r="B1076" s="10">
        <v>44264</v>
      </c>
      <c r="C1076" t="s">
        <v>31</v>
      </c>
      <c r="D1076" t="s">
        <v>20501</v>
      </c>
      <c r="E1076" t="s">
        <v>448</v>
      </c>
      <c r="F1076" s="1">
        <v>-1.7849999999999999</v>
      </c>
      <c r="I1076" s="13">
        <f t="shared" si="34"/>
        <v>-1635861.4380000138</v>
      </c>
      <c r="K1076" s="27">
        <f t="shared" si="33"/>
        <v>0</v>
      </c>
    </row>
    <row r="1077" spans="1:11">
      <c r="A1077" s="10">
        <v>44265</v>
      </c>
      <c r="B1077" s="10">
        <v>44264</v>
      </c>
      <c r="C1077" t="s">
        <v>20500</v>
      </c>
      <c r="D1077" t="s">
        <v>20499</v>
      </c>
      <c r="E1077" t="s">
        <v>541</v>
      </c>
      <c r="F1077" s="1">
        <v>-876.78399999999999</v>
      </c>
      <c r="I1077" s="13">
        <f t="shared" si="34"/>
        <v>-1636738.2220000138</v>
      </c>
      <c r="K1077" s="27">
        <f t="shared" si="33"/>
        <v>0</v>
      </c>
    </row>
    <row r="1078" spans="1:11">
      <c r="A1078" s="10">
        <v>44265</v>
      </c>
      <c r="B1078" s="10">
        <v>44264</v>
      </c>
      <c r="C1078" t="s">
        <v>31</v>
      </c>
      <c r="D1078" t="s">
        <v>20499</v>
      </c>
      <c r="E1078" t="s">
        <v>541</v>
      </c>
      <c r="F1078" s="1">
        <v>-1.7849999999999999</v>
      </c>
      <c r="I1078" s="13">
        <f t="shared" si="34"/>
        <v>-1636740.0070000137</v>
      </c>
      <c r="K1078" s="27">
        <f t="shared" si="33"/>
        <v>0</v>
      </c>
    </row>
    <row r="1079" spans="1:11">
      <c r="A1079" s="10">
        <v>44265</v>
      </c>
      <c r="B1079" s="10">
        <v>44264</v>
      </c>
      <c r="C1079" t="s">
        <v>452</v>
      </c>
      <c r="D1079" t="s">
        <v>2014</v>
      </c>
      <c r="E1079" t="s">
        <v>11</v>
      </c>
      <c r="F1079" s="1">
        <v>-0.59499999999999997</v>
      </c>
      <c r="I1079" s="13">
        <f t="shared" si="34"/>
        <v>-1636740.6020000137</v>
      </c>
      <c r="K1079" s="27">
        <f t="shared" si="33"/>
        <v>0</v>
      </c>
    </row>
    <row r="1080" spans="1:11">
      <c r="A1080" s="10">
        <v>44265</v>
      </c>
      <c r="B1080" s="10">
        <v>44264</v>
      </c>
      <c r="C1080" t="s">
        <v>20498</v>
      </c>
      <c r="D1080" t="s">
        <v>20497</v>
      </c>
      <c r="E1080" t="s">
        <v>541</v>
      </c>
      <c r="F1080" s="1">
        <v>-14852.968999999999</v>
      </c>
      <c r="I1080" s="13">
        <f t="shared" si="34"/>
        <v>-1651593.5710000137</v>
      </c>
      <c r="K1080" s="27">
        <f t="shared" si="33"/>
        <v>0</v>
      </c>
    </row>
    <row r="1081" spans="1:11">
      <c r="A1081" s="10">
        <v>44265</v>
      </c>
      <c r="B1081" s="10">
        <v>44264</v>
      </c>
      <c r="C1081" t="s">
        <v>31</v>
      </c>
      <c r="D1081" t="s">
        <v>20497</v>
      </c>
      <c r="E1081" t="s">
        <v>541</v>
      </c>
      <c r="F1081" s="1">
        <v>-1.7849999999999999</v>
      </c>
      <c r="I1081" s="13">
        <f t="shared" si="34"/>
        <v>-1651595.3560000136</v>
      </c>
      <c r="K1081" s="27">
        <f t="shared" si="33"/>
        <v>0</v>
      </c>
    </row>
    <row r="1082" spans="1:11">
      <c r="A1082" s="10">
        <v>44265</v>
      </c>
      <c r="B1082" s="10">
        <v>44264</v>
      </c>
      <c r="C1082" t="s">
        <v>20496</v>
      </c>
      <c r="D1082" t="s">
        <v>20495</v>
      </c>
      <c r="E1082" t="s">
        <v>5122</v>
      </c>
      <c r="F1082" s="1">
        <v>-1701.491</v>
      </c>
      <c r="I1082" s="13">
        <f t="shared" si="34"/>
        <v>-1653296.8470000136</v>
      </c>
      <c r="K1082" s="27">
        <f t="shared" si="33"/>
        <v>0</v>
      </c>
    </row>
    <row r="1083" spans="1:11">
      <c r="A1083" s="10">
        <v>44265</v>
      </c>
      <c r="B1083" s="10">
        <v>44264</v>
      </c>
      <c r="C1083" t="s">
        <v>31</v>
      </c>
      <c r="D1083" t="s">
        <v>20495</v>
      </c>
      <c r="E1083" t="s">
        <v>5122</v>
      </c>
      <c r="F1083" s="1">
        <v>-1.7849999999999999</v>
      </c>
      <c r="I1083" s="13">
        <f t="shared" si="34"/>
        <v>-1653298.6320000135</v>
      </c>
      <c r="K1083" s="27">
        <f t="shared" si="33"/>
        <v>0</v>
      </c>
    </row>
    <row r="1084" spans="1:11">
      <c r="A1084" s="10">
        <v>44265</v>
      </c>
      <c r="B1084" s="10">
        <v>44264</v>
      </c>
      <c r="C1084" t="s">
        <v>452</v>
      </c>
      <c r="D1084" t="s">
        <v>1899</v>
      </c>
      <c r="E1084" t="s">
        <v>11</v>
      </c>
      <c r="F1084" s="1">
        <v>-0.59499999999999997</v>
      </c>
      <c r="I1084" s="13">
        <f t="shared" si="34"/>
        <v>-1653299.2270000135</v>
      </c>
      <c r="K1084" s="27">
        <f t="shared" si="33"/>
        <v>0</v>
      </c>
    </row>
    <row r="1085" spans="1:11">
      <c r="A1085" s="10">
        <v>44265</v>
      </c>
      <c r="B1085" s="10">
        <v>44264</v>
      </c>
      <c r="C1085" t="s">
        <v>20494</v>
      </c>
      <c r="D1085" t="s">
        <v>20493</v>
      </c>
      <c r="E1085" t="s">
        <v>17163</v>
      </c>
      <c r="F1085" s="1">
        <v>-998.16600000000005</v>
      </c>
      <c r="I1085" s="13">
        <f t="shared" si="34"/>
        <v>-1654297.3930000134</v>
      </c>
      <c r="K1085" s="27">
        <f t="shared" si="33"/>
        <v>0</v>
      </c>
    </row>
    <row r="1086" spans="1:11">
      <c r="A1086" s="10">
        <v>44265</v>
      </c>
      <c r="B1086" s="10">
        <v>44264</v>
      </c>
      <c r="C1086" t="s">
        <v>12249</v>
      </c>
      <c r="D1086" t="s">
        <v>20491</v>
      </c>
      <c r="E1086" t="s">
        <v>11</v>
      </c>
      <c r="F1086" s="1">
        <v>-0.59499999999999997</v>
      </c>
      <c r="I1086" s="13">
        <f t="shared" si="34"/>
        <v>-1654297.9880000134</v>
      </c>
      <c r="K1086" s="27">
        <f t="shared" si="33"/>
        <v>0</v>
      </c>
    </row>
    <row r="1087" spans="1:11">
      <c r="A1087" s="10">
        <v>44265</v>
      </c>
      <c r="B1087" s="10">
        <v>44264</v>
      </c>
      <c r="C1087" t="s">
        <v>452</v>
      </c>
      <c r="D1087" t="s">
        <v>2030</v>
      </c>
      <c r="E1087" t="s">
        <v>11</v>
      </c>
      <c r="F1087" s="1">
        <v>-0.59499999999999997</v>
      </c>
      <c r="I1087" s="13">
        <f t="shared" si="34"/>
        <v>-1654298.5830000134</v>
      </c>
      <c r="K1087" s="27">
        <f t="shared" si="33"/>
        <v>0</v>
      </c>
    </row>
    <row r="1088" spans="1:11">
      <c r="A1088" s="10">
        <v>44265</v>
      </c>
      <c r="B1088" s="10">
        <v>44264</v>
      </c>
      <c r="C1088" t="s">
        <v>20490</v>
      </c>
      <c r="D1088" t="s">
        <v>20489</v>
      </c>
      <c r="E1088" t="s">
        <v>561</v>
      </c>
      <c r="F1088" s="1">
        <v>-6489.3909999999996</v>
      </c>
      <c r="I1088" s="13">
        <f t="shared" si="34"/>
        <v>-1660787.9740000134</v>
      </c>
      <c r="K1088" s="27">
        <f t="shared" si="33"/>
        <v>0</v>
      </c>
    </row>
    <row r="1089" spans="1:11">
      <c r="A1089" s="10">
        <v>44265</v>
      </c>
      <c r="B1089" s="10">
        <v>44264</v>
      </c>
      <c r="C1089" t="s">
        <v>31</v>
      </c>
      <c r="D1089" t="s">
        <v>20489</v>
      </c>
      <c r="E1089" t="s">
        <v>561</v>
      </c>
      <c r="F1089" s="1">
        <v>-1.7849999999999999</v>
      </c>
      <c r="I1089" s="13">
        <f t="shared" si="34"/>
        <v>-1660789.7590000133</v>
      </c>
      <c r="K1089" s="27">
        <f t="shared" si="33"/>
        <v>0</v>
      </c>
    </row>
    <row r="1090" spans="1:11">
      <c r="A1090" s="10">
        <v>44265</v>
      </c>
      <c r="B1090" s="10">
        <v>44264</v>
      </c>
      <c r="C1090" t="s">
        <v>20488</v>
      </c>
      <c r="D1090" t="s">
        <v>20487</v>
      </c>
      <c r="E1090" t="s">
        <v>5478</v>
      </c>
      <c r="F1090" s="1">
        <v>-233.73500000000001</v>
      </c>
      <c r="I1090" s="13">
        <f t="shared" si="34"/>
        <v>-1661023.4940000135</v>
      </c>
      <c r="K1090" s="27">
        <f t="shared" si="33"/>
        <v>0</v>
      </c>
    </row>
    <row r="1091" spans="1:11">
      <c r="A1091" s="10">
        <v>44265</v>
      </c>
      <c r="B1091" s="10">
        <v>44264</v>
      </c>
      <c r="C1091" t="s">
        <v>31</v>
      </c>
      <c r="D1091" t="s">
        <v>20487</v>
      </c>
      <c r="E1091" t="s">
        <v>5478</v>
      </c>
      <c r="F1091" s="1">
        <v>-1.7849999999999999</v>
      </c>
      <c r="I1091" s="13">
        <f t="shared" si="34"/>
        <v>-1661025.2790000134</v>
      </c>
      <c r="K1091" s="27">
        <f t="shared" si="33"/>
        <v>0</v>
      </c>
    </row>
    <row r="1092" spans="1:11">
      <c r="A1092" s="10">
        <v>44265</v>
      </c>
      <c r="B1092" s="10">
        <v>44264</v>
      </c>
      <c r="C1092" t="s">
        <v>31</v>
      </c>
      <c r="D1092" t="s">
        <v>20477</v>
      </c>
      <c r="E1092" t="s">
        <v>20476</v>
      </c>
      <c r="F1092" s="1">
        <v>-1.7849999999999999</v>
      </c>
      <c r="I1092" s="14">
        <f t="shared" si="34"/>
        <v>-1661027.0640000133</v>
      </c>
      <c r="J1092" s="26">
        <v>6.23</v>
      </c>
      <c r="K1092" s="27">
        <f t="shared" ref="K1092:K1155" si="35">+B1092-B1091</f>
        <v>0</v>
      </c>
    </row>
    <row r="1093" spans="1:11">
      <c r="A1093" s="10">
        <v>44266</v>
      </c>
      <c r="B1093" s="10">
        <v>44265</v>
      </c>
      <c r="C1093" t="s">
        <v>20543</v>
      </c>
      <c r="D1093" t="s">
        <v>20542</v>
      </c>
      <c r="E1093" t="s">
        <v>181</v>
      </c>
      <c r="F1093" s="1">
        <v>-337.96499999999997</v>
      </c>
      <c r="I1093" s="13">
        <f t="shared" si="34"/>
        <v>-1661365.0290000134</v>
      </c>
      <c r="K1093" s="27">
        <f t="shared" si="35"/>
        <v>1</v>
      </c>
    </row>
    <row r="1094" spans="1:11">
      <c r="A1094" s="10">
        <v>44266</v>
      </c>
      <c r="B1094" s="10">
        <v>44265</v>
      </c>
      <c r="C1094" t="s">
        <v>20541</v>
      </c>
      <c r="D1094" t="s">
        <v>20540</v>
      </c>
      <c r="E1094" t="s">
        <v>20539</v>
      </c>
      <c r="F1094" s="1">
        <v>-252.166</v>
      </c>
      <c r="I1094" s="13">
        <f t="shared" si="34"/>
        <v>-1661617.1950000133</v>
      </c>
      <c r="K1094" s="27">
        <f t="shared" si="35"/>
        <v>0</v>
      </c>
    </row>
    <row r="1095" spans="1:11">
      <c r="A1095" s="10">
        <v>44266</v>
      </c>
      <c r="B1095" s="10">
        <v>44265</v>
      </c>
      <c r="C1095" t="s">
        <v>12249</v>
      </c>
      <c r="D1095" t="s">
        <v>20537</v>
      </c>
      <c r="E1095" t="s">
        <v>11</v>
      </c>
      <c r="F1095" s="1">
        <v>-0.59499999999999997</v>
      </c>
      <c r="I1095" s="13">
        <f t="shared" si="34"/>
        <v>-1661617.7900000133</v>
      </c>
      <c r="K1095" s="27">
        <f t="shared" si="35"/>
        <v>0</v>
      </c>
    </row>
    <row r="1096" spans="1:11">
      <c r="A1096" s="10">
        <v>44266</v>
      </c>
      <c r="B1096" s="10">
        <v>44265</v>
      </c>
      <c r="C1096" t="s">
        <v>20536</v>
      </c>
      <c r="D1096" t="s">
        <v>20535</v>
      </c>
      <c r="E1096" t="s">
        <v>668</v>
      </c>
      <c r="F1096" s="1">
        <v>-991.68499999999995</v>
      </c>
      <c r="I1096" s="13">
        <f t="shared" si="34"/>
        <v>-1662609.4750000134</v>
      </c>
      <c r="K1096" s="27">
        <f t="shared" si="35"/>
        <v>0</v>
      </c>
    </row>
    <row r="1097" spans="1:11">
      <c r="A1097" s="10">
        <v>44266</v>
      </c>
      <c r="B1097" s="10">
        <v>44265</v>
      </c>
      <c r="C1097" t="s">
        <v>20534</v>
      </c>
      <c r="D1097" t="s">
        <v>20533</v>
      </c>
      <c r="E1097" t="s">
        <v>494</v>
      </c>
      <c r="F1097" s="1">
        <v>-1271.1869999999999</v>
      </c>
      <c r="I1097" s="13">
        <f t="shared" si="34"/>
        <v>-1663880.6620000133</v>
      </c>
      <c r="K1097" s="27">
        <f t="shared" si="35"/>
        <v>0</v>
      </c>
    </row>
    <row r="1098" spans="1:11">
      <c r="A1098" s="10">
        <v>44266</v>
      </c>
      <c r="B1098" s="10">
        <v>44265</v>
      </c>
      <c r="C1098" t="s">
        <v>20532</v>
      </c>
      <c r="D1098" t="s">
        <v>20531</v>
      </c>
      <c r="E1098" t="s">
        <v>19020</v>
      </c>
      <c r="F1098" s="1">
        <v>-24313.569</v>
      </c>
      <c r="I1098" s="13">
        <f t="shared" si="34"/>
        <v>-1688194.2310000132</v>
      </c>
      <c r="K1098" s="27">
        <f t="shared" si="35"/>
        <v>0</v>
      </c>
    </row>
    <row r="1099" spans="1:11">
      <c r="A1099" s="10">
        <v>44266</v>
      </c>
      <c r="B1099" s="10">
        <v>44265</v>
      </c>
      <c r="C1099" t="s">
        <v>20530</v>
      </c>
      <c r="D1099" t="s">
        <v>20529</v>
      </c>
      <c r="E1099" t="s">
        <v>13665</v>
      </c>
      <c r="F1099" s="1">
        <v>-32954.173000000003</v>
      </c>
      <c r="I1099" s="13">
        <f t="shared" si="34"/>
        <v>-1721148.4040000131</v>
      </c>
      <c r="K1099" s="27">
        <f t="shared" si="35"/>
        <v>0</v>
      </c>
    </row>
    <row r="1100" spans="1:11">
      <c r="A1100" s="10">
        <v>44266</v>
      </c>
      <c r="B1100" s="10">
        <v>44265</v>
      </c>
      <c r="C1100" t="s">
        <v>20528</v>
      </c>
      <c r="D1100" t="s">
        <v>20527</v>
      </c>
      <c r="E1100" t="s">
        <v>20526</v>
      </c>
      <c r="F1100" s="1">
        <v>-364.61500000000001</v>
      </c>
      <c r="I1100" s="13">
        <f t="shared" si="34"/>
        <v>-1721513.0190000131</v>
      </c>
      <c r="K1100" s="27">
        <f t="shared" si="35"/>
        <v>0</v>
      </c>
    </row>
    <row r="1101" spans="1:11">
      <c r="A1101" s="10">
        <v>44266</v>
      </c>
      <c r="B1101" s="10">
        <v>44265</v>
      </c>
      <c r="C1101" t="s">
        <v>20525</v>
      </c>
      <c r="D1101" t="s">
        <v>20524</v>
      </c>
      <c r="E1101" t="s">
        <v>11</v>
      </c>
      <c r="F1101" s="1">
        <v>-35187.682000000001</v>
      </c>
      <c r="I1101" s="13">
        <f t="shared" si="34"/>
        <v>-1756700.7010000132</v>
      </c>
      <c r="K1101" s="27">
        <f t="shared" si="35"/>
        <v>0</v>
      </c>
    </row>
    <row r="1102" spans="1:11">
      <c r="A1102" s="10">
        <v>44266</v>
      </c>
      <c r="B1102" s="10">
        <v>44265</v>
      </c>
      <c r="C1102" t="s">
        <v>20523</v>
      </c>
      <c r="D1102" t="s">
        <v>20522</v>
      </c>
      <c r="E1102" t="s">
        <v>11</v>
      </c>
      <c r="F1102" s="1">
        <v>-40899.078000000001</v>
      </c>
      <c r="I1102" s="13">
        <f t="shared" si="34"/>
        <v>-1797599.7790000131</v>
      </c>
      <c r="K1102" s="27">
        <f t="shared" si="35"/>
        <v>0</v>
      </c>
    </row>
    <row r="1103" spans="1:11">
      <c r="A1103" s="10">
        <v>44266</v>
      </c>
      <c r="B1103" s="10">
        <v>44265</v>
      </c>
      <c r="C1103" t="s">
        <v>20521</v>
      </c>
      <c r="D1103" t="s">
        <v>20520</v>
      </c>
      <c r="E1103" t="s">
        <v>20519</v>
      </c>
      <c r="F1103" s="1">
        <v>-6504.277</v>
      </c>
      <c r="I1103" s="13">
        <f t="shared" si="34"/>
        <v>-1804104.0560000131</v>
      </c>
      <c r="K1103" s="27">
        <f t="shared" si="35"/>
        <v>0</v>
      </c>
    </row>
    <row r="1104" spans="1:11">
      <c r="A1104" s="10">
        <v>44266</v>
      </c>
      <c r="B1104" s="10">
        <v>44265</v>
      </c>
      <c r="C1104" t="s">
        <v>20518</v>
      </c>
      <c r="D1104" t="s">
        <v>20517</v>
      </c>
      <c r="E1104" t="s">
        <v>11</v>
      </c>
      <c r="F1104" s="1">
        <v>-11841.866</v>
      </c>
      <c r="I1104" s="13">
        <f t="shared" si="34"/>
        <v>-1815945.9220000131</v>
      </c>
      <c r="K1104" s="27">
        <f t="shared" si="35"/>
        <v>0</v>
      </c>
    </row>
    <row r="1105" spans="1:11">
      <c r="A1105" s="10">
        <v>44266</v>
      </c>
      <c r="B1105" s="10">
        <v>44265</v>
      </c>
      <c r="C1105" t="s">
        <v>20516</v>
      </c>
      <c r="D1105" t="s">
        <v>20515</v>
      </c>
      <c r="E1105" t="s">
        <v>181</v>
      </c>
      <c r="F1105" s="1">
        <v>-337.96499999999997</v>
      </c>
      <c r="I1105" s="14">
        <f t="shared" si="34"/>
        <v>-1816283.8870000131</v>
      </c>
      <c r="J1105" s="26">
        <v>6.23</v>
      </c>
      <c r="K1105" s="27">
        <f t="shared" si="35"/>
        <v>0</v>
      </c>
    </row>
    <row r="1106" spans="1:11">
      <c r="A1106" s="10">
        <v>44267</v>
      </c>
      <c r="B1106" s="10">
        <v>44266</v>
      </c>
      <c r="C1106" t="s">
        <v>20565</v>
      </c>
      <c r="D1106" t="s">
        <v>20564</v>
      </c>
      <c r="E1106" t="s">
        <v>19739</v>
      </c>
      <c r="F1106" s="1">
        <v>-2853.953</v>
      </c>
      <c r="I1106" s="13">
        <f t="shared" si="34"/>
        <v>-1819137.8400000131</v>
      </c>
      <c r="K1106" s="27">
        <f t="shared" si="35"/>
        <v>1</v>
      </c>
    </row>
    <row r="1107" spans="1:11">
      <c r="A1107" s="10">
        <v>44267</v>
      </c>
      <c r="B1107" s="10">
        <v>44266</v>
      </c>
      <c r="C1107" t="s">
        <v>7</v>
      </c>
      <c r="E1107" t="s">
        <v>11</v>
      </c>
      <c r="F1107" s="1">
        <v>-1.9</v>
      </c>
      <c r="I1107" s="13">
        <f t="shared" si="34"/>
        <v>-1819139.740000013</v>
      </c>
      <c r="K1107" s="27">
        <f t="shared" si="35"/>
        <v>0</v>
      </c>
    </row>
    <row r="1108" spans="1:11">
      <c r="A1108" s="10">
        <v>44267</v>
      </c>
      <c r="B1108" s="10">
        <v>44266</v>
      </c>
      <c r="C1108" t="s">
        <v>7</v>
      </c>
      <c r="E1108" t="s">
        <v>11</v>
      </c>
      <c r="F1108" s="1">
        <v>-1.9</v>
      </c>
      <c r="I1108" s="13">
        <f t="shared" si="34"/>
        <v>-1819141.6400000129</v>
      </c>
      <c r="K1108" s="27">
        <f t="shared" si="35"/>
        <v>0</v>
      </c>
    </row>
    <row r="1109" spans="1:11">
      <c r="A1109" s="10">
        <v>44267</v>
      </c>
      <c r="B1109" s="10">
        <v>44266</v>
      </c>
      <c r="C1109" t="s">
        <v>20563</v>
      </c>
      <c r="D1109" t="s">
        <v>20562</v>
      </c>
      <c r="E1109" t="s">
        <v>17321</v>
      </c>
      <c r="F1109" s="1">
        <v>-880.81</v>
      </c>
      <c r="I1109" s="13">
        <f t="shared" si="34"/>
        <v>-1820022.450000013</v>
      </c>
      <c r="K1109" s="27">
        <f t="shared" si="35"/>
        <v>0</v>
      </c>
    </row>
    <row r="1110" spans="1:11">
      <c r="A1110" s="10">
        <v>44267</v>
      </c>
      <c r="B1110" s="10">
        <v>44266</v>
      </c>
      <c r="C1110" t="s">
        <v>20561</v>
      </c>
      <c r="D1110" t="s">
        <v>20560</v>
      </c>
      <c r="E1110" t="s">
        <v>17321</v>
      </c>
      <c r="F1110" s="1">
        <v>-1208.2929999999999</v>
      </c>
      <c r="I1110" s="13">
        <f t="shared" si="34"/>
        <v>-1821230.7430000131</v>
      </c>
      <c r="K1110" s="27">
        <f t="shared" si="35"/>
        <v>0</v>
      </c>
    </row>
    <row r="1111" spans="1:11">
      <c r="A1111" s="10">
        <v>44267</v>
      </c>
      <c r="B1111" s="10">
        <v>44266</v>
      </c>
      <c r="C1111" t="s">
        <v>20559</v>
      </c>
      <c r="D1111" t="s">
        <v>20558</v>
      </c>
      <c r="E1111" t="s">
        <v>17321</v>
      </c>
      <c r="F1111" s="1">
        <v>-446.85</v>
      </c>
      <c r="I1111" s="13">
        <f t="shared" si="34"/>
        <v>-1821677.5930000131</v>
      </c>
      <c r="K1111" s="27">
        <f t="shared" si="35"/>
        <v>0</v>
      </c>
    </row>
    <row r="1112" spans="1:11">
      <c r="A1112" s="10">
        <v>44267</v>
      </c>
      <c r="B1112" s="10">
        <v>44266</v>
      </c>
      <c r="C1112" t="s">
        <v>20557</v>
      </c>
      <c r="D1112" t="s">
        <v>20556</v>
      </c>
      <c r="E1112" t="s">
        <v>11</v>
      </c>
      <c r="F1112" s="1">
        <v>-3000</v>
      </c>
      <c r="I1112" s="13">
        <f t="shared" si="34"/>
        <v>-1824677.5930000131</v>
      </c>
      <c r="K1112" s="27">
        <f t="shared" si="35"/>
        <v>0</v>
      </c>
    </row>
    <row r="1113" spans="1:11">
      <c r="A1113" s="10">
        <v>44267</v>
      </c>
      <c r="B1113" s="10">
        <v>44266</v>
      </c>
      <c r="C1113" t="s">
        <v>20555</v>
      </c>
      <c r="D1113" t="s">
        <v>20554</v>
      </c>
      <c r="E1113" t="s">
        <v>17321</v>
      </c>
      <c r="F1113" s="1">
        <v>-78</v>
      </c>
      <c r="I1113" s="13">
        <f t="shared" si="34"/>
        <v>-1824755.5930000131</v>
      </c>
      <c r="K1113" s="27">
        <f t="shared" si="35"/>
        <v>0</v>
      </c>
    </row>
    <row r="1114" spans="1:11">
      <c r="A1114" s="10">
        <v>44267</v>
      </c>
      <c r="B1114" s="10">
        <v>44266</v>
      </c>
      <c r="C1114" t="s">
        <v>20553</v>
      </c>
      <c r="D1114" t="s">
        <v>20552</v>
      </c>
      <c r="E1114" t="s">
        <v>11</v>
      </c>
      <c r="F1114" s="1">
        <v>-2543.5810000000001</v>
      </c>
      <c r="I1114" s="13">
        <f t="shared" si="34"/>
        <v>-1827299.1740000132</v>
      </c>
      <c r="K1114" s="27">
        <f t="shared" si="35"/>
        <v>0</v>
      </c>
    </row>
    <row r="1115" spans="1:11">
      <c r="A1115" s="10">
        <v>44267</v>
      </c>
      <c r="B1115" s="10">
        <v>44266</v>
      </c>
      <c r="C1115" t="s">
        <v>20551</v>
      </c>
      <c r="D1115" t="s">
        <v>20550</v>
      </c>
      <c r="E1115" t="s">
        <v>11</v>
      </c>
      <c r="F1115" s="1">
        <v>-578.64599999999996</v>
      </c>
      <c r="I1115" s="13">
        <f t="shared" si="34"/>
        <v>-1827877.8200000131</v>
      </c>
      <c r="K1115" s="27">
        <f t="shared" si="35"/>
        <v>0</v>
      </c>
    </row>
    <row r="1116" spans="1:11">
      <c r="A1116" s="10">
        <v>44267</v>
      </c>
      <c r="B1116" s="10">
        <v>44266</v>
      </c>
      <c r="C1116" t="s">
        <v>20549</v>
      </c>
      <c r="E1116" t="s">
        <v>100</v>
      </c>
      <c r="F1116" s="1">
        <v>-19947.213</v>
      </c>
      <c r="I1116" s="13">
        <f t="shared" si="34"/>
        <v>-1847825.0330000131</v>
      </c>
      <c r="K1116" s="27">
        <f t="shared" si="35"/>
        <v>0</v>
      </c>
    </row>
    <row r="1117" spans="1:11">
      <c r="A1117" s="10">
        <v>44267</v>
      </c>
      <c r="B1117" s="10">
        <v>44266</v>
      </c>
      <c r="C1117" t="s">
        <v>101</v>
      </c>
      <c r="E1117" t="s">
        <v>11</v>
      </c>
      <c r="F1117" s="1">
        <v>-9.52</v>
      </c>
      <c r="I1117" s="13">
        <f t="shared" si="34"/>
        <v>-1847834.5530000131</v>
      </c>
      <c r="K1117" s="27">
        <f t="shared" si="35"/>
        <v>0</v>
      </c>
    </row>
    <row r="1118" spans="1:11">
      <c r="A1118" s="10">
        <v>44267</v>
      </c>
      <c r="B1118" s="10">
        <v>44266</v>
      </c>
      <c r="C1118" t="s">
        <v>184</v>
      </c>
      <c r="E1118" t="s">
        <v>11</v>
      </c>
      <c r="F1118" s="1">
        <v>-10</v>
      </c>
      <c r="I1118" s="13">
        <f t="shared" si="34"/>
        <v>-1847844.5530000131</v>
      </c>
      <c r="K1118" s="27">
        <f t="shared" si="35"/>
        <v>0</v>
      </c>
    </row>
    <row r="1119" spans="1:11">
      <c r="A1119" s="10">
        <v>44267</v>
      </c>
      <c r="B1119" s="10">
        <v>44266</v>
      </c>
      <c r="C1119" t="s">
        <v>184</v>
      </c>
      <c r="E1119" t="s">
        <v>11</v>
      </c>
      <c r="F1119" s="1">
        <v>-10</v>
      </c>
      <c r="I1119" s="13">
        <f t="shared" si="34"/>
        <v>-1847854.5530000131</v>
      </c>
      <c r="K1119" s="27">
        <f t="shared" si="35"/>
        <v>0</v>
      </c>
    </row>
    <row r="1120" spans="1:11">
      <c r="A1120" s="10">
        <v>44265</v>
      </c>
      <c r="B1120" s="10">
        <v>44266</v>
      </c>
      <c r="C1120" t="s">
        <v>471</v>
      </c>
      <c r="D1120" t="s">
        <v>472</v>
      </c>
      <c r="E1120" t="s">
        <v>11</v>
      </c>
      <c r="G1120" s="1">
        <v>14000</v>
      </c>
      <c r="I1120" s="13">
        <f t="shared" si="34"/>
        <v>-1833854.5530000131</v>
      </c>
      <c r="K1120" s="27">
        <f t="shared" si="35"/>
        <v>0</v>
      </c>
    </row>
    <row r="1121" spans="1:11">
      <c r="A1121" s="10">
        <v>44265</v>
      </c>
      <c r="B1121" s="10">
        <v>44266</v>
      </c>
      <c r="C1121" t="s">
        <v>17624</v>
      </c>
      <c r="D1121" t="s">
        <v>2014</v>
      </c>
      <c r="E1121" t="s">
        <v>11</v>
      </c>
      <c r="G1121" s="1">
        <v>13500</v>
      </c>
      <c r="I1121" s="13">
        <f t="shared" si="34"/>
        <v>-1820354.5530000131</v>
      </c>
      <c r="K1121" s="27">
        <f t="shared" si="35"/>
        <v>0</v>
      </c>
    </row>
    <row r="1122" spans="1:11">
      <c r="A1122" s="10">
        <v>44265</v>
      </c>
      <c r="B1122" s="10">
        <v>44266</v>
      </c>
      <c r="C1122" t="s">
        <v>6473</v>
      </c>
      <c r="D1122" t="s">
        <v>1899</v>
      </c>
      <c r="E1122" t="s">
        <v>11</v>
      </c>
      <c r="G1122" s="1">
        <v>24000</v>
      </c>
      <c r="I1122" s="13">
        <f t="shared" si="34"/>
        <v>-1796354.5530000131</v>
      </c>
      <c r="K1122" s="27">
        <f t="shared" si="35"/>
        <v>0</v>
      </c>
    </row>
    <row r="1123" spans="1:11">
      <c r="A1123" s="10">
        <v>44265</v>
      </c>
      <c r="B1123" s="10">
        <v>44266</v>
      </c>
      <c r="C1123" t="s">
        <v>20492</v>
      </c>
      <c r="D1123" t="s">
        <v>20491</v>
      </c>
      <c r="E1123" t="s">
        <v>11</v>
      </c>
      <c r="G1123" s="1">
        <v>400000</v>
      </c>
      <c r="I1123" s="13">
        <f t="shared" si="34"/>
        <v>-1396354.5530000131</v>
      </c>
      <c r="K1123" s="27">
        <f t="shared" si="35"/>
        <v>0</v>
      </c>
    </row>
    <row r="1124" spans="1:11">
      <c r="A1124" s="10">
        <v>44265</v>
      </c>
      <c r="B1124" s="10">
        <v>44266</v>
      </c>
      <c r="C1124" t="s">
        <v>11834</v>
      </c>
      <c r="D1124" t="s">
        <v>2030</v>
      </c>
      <c r="E1124" t="s">
        <v>11</v>
      </c>
      <c r="G1124" s="1">
        <v>22000</v>
      </c>
      <c r="I1124" s="14">
        <f t="shared" si="34"/>
        <v>-1374354.5530000131</v>
      </c>
      <c r="J1124" s="26">
        <v>6.23</v>
      </c>
      <c r="K1124" s="27">
        <f t="shared" si="35"/>
        <v>0</v>
      </c>
    </row>
    <row r="1125" spans="1:11">
      <c r="A1125" s="10">
        <v>44270</v>
      </c>
      <c r="B1125" s="10">
        <v>44267</v>
      </c>
      <c r="C1125" t="s">
        <v>31</v>
      </c>
      <c r="D1125" t="s">
        <v>20566</v>
      </c>
      <c r="E1125" t="s">
        <v>240</v>
      </c>
      <c r="F1125" s="1">
        <v>-1.7849999999999999</v>
      </c>
      <c r="I1125" s="13">
        <f t="shared" si="34"/>
        <v>-1374356.338000013</v>
      </c>
      <c r="K1125" s="27">
        <f t="shared" si="35"/>
        <v>1</v>
      </c>
    </row>
    <row r="1126" spans="1:11">
      <c r="A1126" s="10">
        <v>44270</v>
      </c>
      <c r="B1126" s="10">
        <v>44267</v>
      </c>
      <c r="C1126" t="s">
        <v>184</v>
      </c>
      <c r="E1126" t="s">
        <v>11</v>
      </c>
      <c r="F1126" s="1">
        <v>-10</v>
      </c>
      <c r="I1126" s="13">
        <f t="shared" si="34"/>
        <v>-1374366.338000013</v>
      </c>
      <c r="K1126" s="27">
        <f t="shared" si="35"/>
        <v>0</v>
      </c>
    </row>
    <row r="1127" spans="1:11">
      <c r="A1127" s="10">
        <v>44270</v>
      </c>
      <c r="B1127" s="10">
        <v>44267</v>
      </c>
      <c r="C1127" t="s">
        <v>7</v>
      </c>
      <c r="E1127" t="s">
        <v>11</v>
      </c>
      <c r="F1127" s="1">
        <v>-1.9</v>
      </c>
      <c r="I1127" s="13">
        <f t="shared" si="34"/>
        <v>-1374368.2380000129</v>
      </c>
      <c r="K1127" s="27">
        <f t="shared" si="35"/>
        <v>0</v>
      </c>
    </row>
    <row r="1128" spans="1:11">
      <c r="A1128" s="10">
        <v>44270</v>
      </c>
      <c r="B1128" s="10">
        <v>44267</v>
      </c>
      <c r="C1128" t="s">
        <v>20601</v>
      </c>
      <c r="D1128" t="s">
        <v>20600</v>
      </c>
      <c r="E1128" t="s">
        <v>13777</v>
      </c>
      <c r="F1128" s="1">
        <v>-1743.9770000000001</v>
      </c>
      <c r="I1128" s="13">
        <f t="shared" si="34"/>
        <v>-1376112.2150000129</v>
      </c>
      <c r="K1128" s="27">
        <f t="shared" si="35"/>
        <v>0</v>
      </c>
    </row>
    <row r="1129" spans="1:11">
      <c r="A1129" s="10">
        <v>44270</v>
      </c>
      <c r="B1129" s="10">
        <v>44267</v>
      </c>
      <c r="C1129" t="s">
        <v>20599</v>
      </c>
      <c r="D1129" t="s">
        <v>20598</v>
      </c>
      <c r="E1129" t="s">
        <v>5616</v>
      </c>
      <c r="F1129" s="1">
        <v>-431.38</v>
      </c>
      <c r="I1129" s="13">
        <f t="shared" si="34"/>
        <v>-1376543.5950000128</v>
      </c>
      <c r="K1129" s="27">
        <f t="shared" si="35"/>
        <v>0</v>
      </c>
    </row>
    <row r="1130" spans="1:11">
      <c r="A1130" s="10">
        <v>44270</v>
      </c>
      <c r="B1130" s="10">
        <v>44267</v>
      </c>
      <c r="C1130" t="s">
        <v>20597</v>
      </c>
      <c r="D1130" t="s">
        <v>20596</v>
      </c>
      <c r="E1130" t="s">
        <v>8015</v>
      </c>
      <c r="F1130" s="1">
        <v>-4127.7479999999996</v>
      </c>
      <c r="I1130" s="13">
        <f t="shared" si="34"/>
        <v>-1380671.3430000127</v>
      </c>
      <c r="K1130" s="27">
        <f t="shared" si="35"/>
        <v>0</v>
      </c>
    </row>
    <row r="1131" spans="1:11">
      <c r="A1131" s="10">
        <v>44270</v>
      </c>
      <c r="B1131" s="10">
        <v>44267</v>
      </c>
      <c r="C1131" t="s">
        <v>31</v>
      </c>
      <c r="D1131" t="s">
        <v>20596</v>
      </c>
      <c r="E1131" t="s">
        <v>8015</v>
      </c>
      <c r="F1131" s="1">
        <v>-1.7849999999999999</v>
      </c>
      <c r="I1131" s="13">
        <f t="shared" si="34"/>
        <v>-1380673.1280000126</v>
      </c>
      <c r="K1131" s="27">
        <f t="shared" si="35"/>
        <v>0</v>
      </c>
    </row>
    <row r="1132" spans="1:11">
      <c r="A1132" s="10">
        <v>44270</v>
      </c>
      <c r="B1132" s="10">
        <v>44267</v>
      </c>
      <c r="C1132" t="s">
        <v>20595</v>
      </c>
      <c r="D1132" t="s">
        <v>20594</v>
      </c>
      <c r="E1132" t="s">
        <v>198</v>
      </c>
      <c r="F1132" s="1">
        <v>-50</v>
      </c>
      <c r="I1132" s="13">
        <f t="shared" si="34"/>
        <v>-1380723.1280000126</v>
      </c>
      <c r="K1132" s="27">
        <f t="shared" si="35"/>
        <v>0</v>
      </c>
    </row>
    <row r="1133" spans="1:11">
      <c r="A1133" s="10">
        <v>44270</v>
      </c>
      <c r="B1133" s="10">
        <v>44267</v>
      </c>
      <c r="C1133" t="s">
        <v>20593</v>
      </c>
      <c r="D1133" t="s">
        <v>20592</v>
      </c>
      <c r="E1133" t="s">
        <v>11</v>
      </c>
      <c r="F1133" s="1">
        <v>-2569.7539999999999</v>
      </c>
      <c r="I1133" s="13">
        <f t="shared" si="34"/>
        <v>-1383292.8820000126</v>
      </c>
      <c r="K1133" s="27">
        <f t="shared" si="35"/>
        <v>0</v>
      </c>
    </row>
    <row r="1134" spans="1:11">
      <c r="A1134" s="10">
        <v>44270</v>
      </c>
      <c r="B1134" s="10">
        <v>44267</v>
      </c>
      <c r="C1134" t="s">
        <v>20591</v>
      </c>
      <c r="D1134" t="s">
        <v>20590</v>
      </c>
      <c r="E1134" t="s">
        <v>198</v>
      </c>
      <c r="F1134" s="1">
        <v>-50</v>
      </c>
      <c r="I1134" s="13">
        <f t="shared" si="34"/>
        <v>-1383342.8820000126</v>
      </c>
      <c r="K1134" s="27">
        <f t="shared" si="35"/>
        <v>0</v>
      </c>
    </row>
    <row r="1135" spans="1:11">
      <c r="A1135" s="10">
        <v>44270</v>
      </c>
      <c r="B1135" s="10">
        <v>44267</v>
      </c>
      <c r="C1135" t="s">
        <v>20589</v>
      </c>
      <c r="D1135" t="s">
        <v>20588</v>
      </c>
      <c r="E1135" t="s">
        <v>11</v>
      </c>
      <c r="F1135" s="1">
        <v>-172.55500000000001</v>
      </c>
      <c r="I1135" s="13">
        <f t="shared" si="34"/>
        <v>-1383515.4370000125</v>
      </c>
      <c r="K1135" s="27">
        <f t="shared" si="35"/>
        <v>0</v>
      </c>
    </row>
    <row r="1136" spans="1:11">
      <c r="A1136" s="10">
        <v>44270</v>
      </c>
      <c r="B1136" s="10">
        <v>44267</v>
      </c>
      <c r="C1136" t="s">
        <v>20587</v>
      </c>
      <c r="D1136" t="s">
        <v>20586</v>
      </c>
      <c r="E1136" t="s">
        <v>5478</v>
      </c>
      <c r="F1136" s="1">
        <v>-3237.0770000000002</v>
      </c>
      <c r="I1136" s="13">
        <f t="shared" si="34"/>
        <v>-1386752.5140000125</v>
      </c>
      <c r="K1136" s="27">
        <f t="shared" si="35"/>
        <v>0</v>
      </c>
    </row>
    <row r="1137" spans="1:11">
      <c r="A1137" s="10">
        <v>44270</v>
      </c>
      <c r="B1137" s="10">
        <v>44267</v>
      </c>
      <c r="C1137" t="s">
        <v>31</v>
      </c>
      <c r="D1137" t="s">
        <v>20586</v>
      </c>
      <c r="E1137" t="s">
        <v>5478</v>
      </c>
      <c r="F1137" s="1">
        <v>-1.7849999999999999</v>
      </c>
      <c r="I1137" s="13">
        <f t="shared" ref="I1137:I1200" si="36">I1136+F1137+G1137</f>
        <v>-1386754.2990000125</v>
      </c>
      <c r="K1137" s="27">
        <f t="shared" si="35"/>
        <v>0</v>
      </c>
    </row>
    <row r="1138" spans="1:11">
      <c r="A1138" s="10">
        <v>44270</v>
      </c>
      <c r="B1138" s="10">
        <v>44267</v>
      </c>
      <c r="C1138" t="s">
        <v>20585</v>
      </c>
      <c r="D1138" t="s">
        <v>20584</v>
      </c>
      <c r="E1138" t="s">
        <v>20118</v>
      </c>
      <c r="F1138" s="1">
        <v>-1989.9</v>
      </c>
      <c r="I1138" s="13">
        <f t="shared" si="36"/>
        <v>-1388744.1990000124</v>
      </c>
      <c r="K1138" s="27">
        <f t="shared" si="35"/>
        <v>0</v>
      </c>
    </row>
    <row r="1139" spans="1:11">
      <c r="A1139" s="10">
        <v>44270</v>
      </c>
      <c r="B1139" s="10">
        <v>44267</v>
      </c>
      <c r="C1139" t="s">
        <v>20583</v>
      </c>
      <c r="D1139" t="s">
        <v>20582</v>
      </c>
      <c r="E1139" t="s">
        <v>20581</v>
      </c>
      <c r="F1139" s="1">
        <v>-669.76400000000001</v>
      </c>
      <c r="I1139" s="13">
        <f t="shared" si="36"/>
        <v>-1389413.9630000123</v>
      </c>
      <c r="K1139" s="27">
        <f t="shared" si="35"/>
        <v>0</v>
      </c>
    </row>
    <row r="1140" spans="1:11">
      <c r="A1140" s="10">
        <v>44270</v>
      </c>
      <c r="B1140" s="10">
        <v>44267</v>
      </c>
      <c r="C1140" t="s">
        <v>27</v>
      </c>
      <c r="E1140" t="s">
        <v>11</v>
      </c>
      <c r="F1140" s="1">
        <v>-297.5</v>
      </c>
      <c r="I1140" s="13">
        <f t="shared" si="36"/>
        <v>-1389711.4630000123</v>
      </c>
      <c r="K1140" s="27">
        <f t="shared" si="35"/>
        <v>0</v>
      </c>
    </row>
    <row r="1141" spans="1:11">
      <c r="A1141" s="10">
        <v>44270</v>
      </c>
      <c r="B1141" s="10">
        <v>44267</v>
      </c>
      <c r="C1141" t="s">
        <v>20580</v>
      </c>
      <c r="D1141" t="s">
        <v>20579</v>
      </c>
      <c r="E1141" t="s">
        <v>13777</v>
      </c>
      <c r="F1141" s="1">
        <v>-1225.26</v>
      </c>
      <c r="I1141" s="13">
        <f t="shared" si="36"/>
        <v>-1390936.7230000123</v>
      </c>
      <c r="K1141" s="27">
        <f t="shared" si="35"/>
        <v>0</v>
      </c>
    </row>
    <row r="1142" spans="1:11">
      <c r="A1142" s="10">
        <v>44270</v>
      </c>
      <c r="B1142" s="10">
        <v>44267</v>
      </c>
      <c r="C1142" t="s">
        <v>20578</v>
      </c>
      <c r="D1142" t="s">
        <v>20577</v>
      </c>
      <c r="E1142" t="s">
        <v>11</v>
      </c>
      <c r="F1142" s="1">
        <v>-649.74</v>
      </c>
      <c r="I1142" s="13">
        <f t="shared" si="36"/>
        <v>-1391586.4630000123</v>
      </c>
      <c r="K1142" s="27">
        <f t="shared" si="35"/>
        <v>0</v>
      </c>
    </row>
    <row r="1143" spans="1:11">
      <c r="A1143" s="10">
        <v>44270</v>
      </c>
      <c r="B1143" s="10">
        <v>44267</v>
      </c>
      <c r="C1143" t="s">
        <v>20576</v>
      </c>
      <c r="D1143" t="s">
        <v>20575</v>
      </c>
      <c r="E1143" t="s">
        <v>5616</v>
      </c>
      <c r="F1143" s="1">
        <v>-431.38</v>
      </c>
      <c r="I1143" s="13">
        <f t="shared" si="36"/>
        <v>-1392017.8430000122</v>
      </c>
      <c r="K1143" s="27">
        <f t="shared" si="35"/>
        <v>0</v>
      </c>
    </row>
    <row r="1144" spans="1:11">
      <c r="A1144" s="10">
        <v>44270</v>
      </c>
      <c r="B1144" s="10">
        <v>44267</v>
      </c>
      <c r="C1144" t="s">
        <v>20574</v>
      </c>
      <c r="D1144" t="s">
        <v>20573</v>
      </c>
      <c r="E1144" t="s">
        <v>17215</v>
      </c>
      <c r="F1144" s="1">
        <v>-1060.884</v>
      </c>
      <c r="I1144" s="13">
        <f t="shared" si="36"/>
        <v>-1393078.7270000123</v>
      </c>
      <c r="K1144" s="27">
        <f t="shared" si="35"/>
        <v>0</v>
      </c>
    </row>
    <row r="1145" spans="1:11">
      <c r="A1145" s="10">
        <v>44270</v>
      </c>
      <c r="B1145" s="10">
        <v>44267</v>
      </c>
      <c r="C1145" t="s">
        <v>31</v>
      </c>
      <c r="D1145" t="s">
        <v>20573</v>
      </c>
      <c r="E1145" t="s">
        <v>17215</v>
      </c>
      <c r="F1145" s="1">
        <v>-1.7849999999999999</v>
      </c>
      <c r="I1145" s="13">
        <f t="shared" si="36"/>
        <v>-1393080.5120000122</v>
      </c>
      <c r="K1145" s="27">
        <f t="shared" si="35"/>
        <v>0</v>
      </c>
    </row>
    <row r="1146" spans="1:11">
      <c r="A1146" s="10">
        <v>44270</v>
      </c>
      <c r="B1146" s="10">
        <v>44267</v>
      </c>
      <c r="C1146" t="s">
        <v>20572</v>
      </c>
      <c r="D1146" t="s">
        <v>20571</v>
      </c>
      <c r="E1146" t="s">
        <v>20570</v>
      </c>
      <c r="F1146" s="1">
        <v>-29383.002</v>
      </c>
      <c r="I1146" s="13">
        <f t="shared" si="36"/>
        <v>-1422463.5140000123</v>
      </c>
      <c r="K1146" s="27">
        <f t="shared" si="35"/>
        <v>0</v>
      </c>
    </row>
    <row r="1147" spans="1:11">
      <c r="A1147" s="10">
        <v>44270</v>
      </c>
      <c r="B1147" s="10">
        <v>44267</v>
      </c>
      <c r="C1147" t="s">
        <v>31</v>
      </c>
      <c r="D1147" t="s">
        <v>20571</v>
      </c>
      <c r="E1147" t="s">
        <v>20570</v>
      </c>
      <c r="F1147" s="1">
        <v>-1.7849999999999999</v>
      </c>
      <c r="I1147" s="13">
        <f t="shared" si="36"/>
        <v>-1422465.2990000122</v>
      </c>
      <c r="K1147" s="27">
        <f t="shared" si="35"/>
        <v>0</v>
      </c>
    </row>
    <row r="1148" spans="1:11">
      <c r="A1148" s="10">
        <v>44270</v>
      </c>
      <c r="B1148" s="10">
        <v>44267</v>
      </c>
      <c r="C1148" t="s">
        <v>20569</v>
      </c>
      <c r="D1148" t="s">
        <v>20568</v>
      </c>
      <c r="E1148" t="s">
        <v>4012</v>
      </c>
      <c r="F1148" s="1">
        <v>-3005.5160000000001</v>
      </c>
      <c r="I1148" s="13">
        <f t="shared" si="36"/>
        <v>-1425470.8150000123</v>
      </c>
      <c r="K1148" s="27">
        <f t="shared" si="35"/>
        <v>0</v>
      </c>
    </row>
    <row r="1149" spans="1:11">
      <c r="A1149" s="10">
        <v>44270</v>
      </c>
      <c r="B1149" s="10">
        <v>44267</v>
      </c>
      <c r="C1149" t="s">
        <v>31</v>
      </c>
      <c r="D1149" t="s">
        <v>20568</v>
      </c>
      <c r="E1149" t="s">
        <v>4012</v>
      </c>
      <c r="F1149" s="1">
        <v>-1.7849999999999999</v>
      </c>
      <c r="I1149" s="13">
        <f t="shared" si="36"/>
        <v>-1425472.6000000122</v>
      </c>
      <c r="K1149" s="27">
        <f t="shared" si="35"/>
        <v>0</v>
      </c>
    </row>
    <row r="1150" spans="1:11">
      <c r="A1150" s="10">
        <v>44270</v>
      </c>
      <c r="B1150" s="10">
        <v>44267</v>
      </c>
      <c r="C1150" t="s">
        <v>20567</v>
      </c>
      <c r="D1150" t="s">
        <v>20566</v>
      </c>
      <c r="E1150" t="s">
        <v>240</v>
      </c>
      <c r="F1150" s="1">
        <v>-1162.8140000000001</v>
      </c>
      <c r="I1150" s="13">
        <f t="shared" si="36"/>
        <v>-1426635.4140000122</v>
      </c>
      <c r="K1150" s="27">
        <f t="shared" si="35"/>
        <v>0</v>
      </c>
    </row>
    <row r="1151" spans="1:11">
      <c r="A1151" s="10">
        <v>44266</v>
      </c>
      <c r="B1151" s="10">
        <v>44267</v>
      </c>
      <c r="C1151" t="s">
        <v>20538</v>
      </c>
      <c r="D1151" t="s">
        <v>20537</v>
      </c>
      <c r="E1151" t="s">
        <v>11</v>
      </c>
      <c r="G1151" s="1">
        <v>200000</v>
      </c>
      <c r="I1151" s="14">
        <f t="shared" si="36"/>
        <v>-1226635.4140000122</v>
      </c>
      <c r="J1151" s="26">
        <v>6.23</v>
      </c>
      <c r="K1151" s="27">
        <f t="shared" si="35"/>
        <v>0</v>
      </c>
    </row>
    <row r="1152" spans="1:11">
      <c r="A1152" s="10">
        <v>44273</v>
      </c>
      <c r="B1152" s="10">
        <v>44270</v>
      </c>
      <c r="C1152" t="s">
        <v>96</v>
      </c>
      <c r="D1152" t="s">
        <v>20657</v>
      </c>
      <c r="E1152" t="s">
        <v>20656</v>
      </c>
      <c r="F1152" s="1">
        <v>-30</v>
      </c>
      <c r="I1152" s="13">
        <f t="shared" si="36"/>
        <v>-1226665.4140000122</v>
      </c>
      <c r="K1152" s="27">
        <f t="shared" si="35"/>
        <v>3</v>
      </c>
    </row>
    <row r="1153" spans="1:11">
      <c r="A1153" s="10">
        <v>44273</v>
      </c>
      <c r="B1153" s="10">
        <v>44270</v>
      </c>
      <c r="C1153" t="s">
        <v>105</v>
      </c>
      <c r="D1153" t="s">
        <v>20651</v>
      </c>
      <c r="E1153" t="s">
        <v>20650</v>
      </c>
      <c r="F1153" s="1">
        <v>-0.5</v>
      </c>
      <c r="I1153" s="13">
        <f t="shared" si="36"/>
        <v>-1226665.9140000122</v>
      </c>
      <c r="K1153" s="27">
        <f t="shared" si="35"/>
        <v>0</v>
      </c>
    </row>
    <row r="1154" spans="1:11">
      <c r="A1154" s="10">
        <v>44273</v>
      </c>
      <c r="B1154" s="10">
        <v>44270</v>
      </c>
      <c r="C1154" t="s">
        <v>7</v>
      </c>
      <c r="D1154" t="s">
        <v>20647</v>
      </c>
      <c r="E1154" t="s">
        <v>20634</v>
      </c>
      <c r="F1154" s="1">
        <v>-7.6</v>
      </c>
      <c r="I1154" s="13">
        <f t="shared" si="36"/>
        <v>-1226673.5140000123</v>
      </c>
      <c r="K1154" s="27">
        <f t="shared" si="35"/>
        <v>0</v>
      </c>
    </row>
    <row r="1155" spans="1:11">
      <c r="A1155" s="10">
        <v>44273</v>
      </c>
      <c r="B1155" s="10">
        <v>44270</v>
      </c>
      <c r="C1155" t="s">
        <v>7</v>
      </c>
      <c r="D1155" t="s">
        <v>20638</v>
      </c>
      <c r="E1155" t="s">
        <v>20628</v>
      </c>
      <c r="F1155" s="1">
        <v>-7.6</v>
      </c>
      <c r="I1155" s="13">
        <f t="shared" si="36"/>
        <v>-1226681.1140000124</v>
      </c>
      <c r="K1155" s="27">
        <f t="shared" si="35"/>
        <v>0</v>
      </c>
    </row>
    <row r="1156" spans="1:11">
      <c r="A1156" s="10">
        <v>44273</v>
      </c>
      <c r="B1156" s="10">
        <v>44270</v>
      </c>
      <c r="C1156" t="s">
        <v>105</v>
      </c>
      <c r="D1156" t="s">
        <v>20637</v>
      </c>
      <c r="E1156" t="s">
        <v>20636</v>
      </c>
      <c r="F1156" s="1">
        <v>-0.5</v>
      </c>
      <c r="I1156" s="13">
        <f t="shared" si="36"/>
        <v>-1226681.6140000124</v>
      </c>
      <c r="K1156" s="27">
        <f t="shared" ref="K1156:K1219" si="37">+B1156-B1155</f>
        <v>0</v>
      </c>
    </row>
    <row r="1157" spans="1:11">
      <c r="A1157" s="10">
        <v>44273</v>
      </c>
      <c r="B1157" s="10">
        <v>44270</v>
      </c>
      <c r="C1157" t="s">
        <v>60</v>
      </c>
      <c r="D1157" t="s">
        <v>20635</v>
      </c>
      <c r="E1157" t="s">
        <v>20634</v>
      </c>
      <c r="F1157" s="1">
        <v>-10</v>
      </c>
      <c r="I1157" s="13">
        <f t="shared" si="36"/>
        <v>-1226691.6140000124</v>
      </c>
      <c r="K1157" s="27">
        <f t="shared" si="37"/>
        <v>0</v>
      </c>
    </row>
    <row r="1158" spans="1:11">
      <c r="A1158" s="10">
        <v>44273</v>
      </c>
      <c r="B1158" s="10">
        <v>44270</v>
      </c>
      <c r="C1158" t="s">
        <v>96</v>
      </c>
      <c r="D1158" t="s">
        <v>20633</v>
      </c>
      <c r="E1158" t="s">
        <v>20632</v>
      </c>
      <c r="F1158" s="1">
        <v>-30</v>
      </c>
      <c r="I1158" s="13">
        <f t="shared" si="36"/>
        <v>-1226721.6140000124</v>
      </c>
      <c r="K1158" s="27">
        <f t="shared" si="37"/>
        <v>0</v>
      </c>
    </row>
    <row r="1159" spans="1:11">
      <c r="A1159" s="10">
        <v>44273</v>
      </c>
      <c r="B1159" s="10">
        <v>44270</v>
      </c>
      <c r="C1159" t="s">
        <v>60</v>
      </c>
      <c r="D1159" t="s">
        <v>20629</v>
      </c>
      <c r="E1159" t="s">
        <v>20628</v>
      </c>
      <c r="F1159" s="1">
        <v>-10</v>
      </c>
      <c r="I1159" s="13">
        <f t="shared" si="36"/>
        <v>-1226731.6140000124</v>
      </c>
      <c r="K1159" s="27">
        <f t="shared" si="37"/>
        <v>0</v>
      </c>
    </row>
    <row r="1160" spans="1:11">
      <c r="A1160" s="10">
        <v>44271</v>
      </c>
      <c r="B1160" s="10">
        <v>44270</v>
      </c>
      <c r="C1160" t="s">
        <v>20613</v>
      </c>
      <c r="D1160" t="s">
        <v>20612</v>
      </c>
      <c r="E1160" t="s">
        <v>4209</v>
      </c>
      <c r="F1160" s="1">
        <v>-901.43</v>
      </c>
      <c r="I1160" s="13">
        <f t="shared" si="36"/>
        <v>-1227633.0440000123</v>
      </c>
      <c r="K1160" s="27">
        <f t="shared" si="37"/>
        <v>0</v>
      </c>
    </row>
    <row r="1161" spans="1:11">
      <c r="A1161" s="10">
        <v>44271</v>
      </c>
      <c r="B1161" s="10">
        <v>44270</v>
      </c>
      <c r="C1161" t="s">
        <v>20611</v>
      </c>
      <c r="D1161" t="s">
        <v>20610</v>
      </c>
      <c r="E1161" t="s">
        <v>4209</v>
      </c>
      <c r="F1161" s="1">
        <v>-806.23</v>
      </c>
      <c r="I1161" s="13">
        <f t="shared" si="36"/>
        <v>-1228439.2740000123</v>
      </c>
      <c r="K1161" s="27">
        <f t="shared" si="37"/>
        <v>0</v>
      </c>
    </row>
    <row r="1162" spans="1:11">
      <c r="A1162" s="10">
        <v>44271</v>
      </c>
      <c r="B1162" s="10">
        <v>44270</v>
      </c>
      <c r="C1162" t="s">
        <v>20609</v>
      </c>
      <c r="D1162" t="s">
        <v>20608</v>
      </c>
      <c r="E1162" t="s">
        <v>8015</v>
      </c>
      <c r="F1162" s="1">
        <v>-3946.529</v>
      </c>
      <c r="I1162" s="13">
        <f t="shared" si="36"/>
        <v>-1232385.8030000124</v>
      </c>
      <c r="K1162" s="27">
        <f t="shared" si="37"/>
        <v>0</v>
      </c>
    </row>
    <row r="1163" spans="1:11">
      <c r="A1163" s="10">
        <v>44271</v>
      </c>
      <c r="B1163" s="10">
        <v>44270</v>
      </c>
      <c r="C1163" t="s">
        <v>31</v>
      </c>
      <c r="D1163" t="s">
        <v>20608</v>
      </c>
      <c r="E1163" t="s">
        <v>8015</v>
      </c>
      <c r="F1163" s="1">
        <v>-1.7849999999999999</v>
      </c>
      <c r="I1163" s="13">
        <f t="shared" si="36"/>
        <v>-1232387.5880000123</v>
      </c>
      <c r="K1163" s="27">
        <f t="shared" si="37"/>
        <v>0</v>
      </c>
    </row>
    <row r="1164" spans="1:11">
      <c r="A1164" s="10">
        <v>44271</v>
      </c>
      <c r="B1164" s="10">
        <v>44270</v>
      </c>
      <c r="C1164" t="s">
        <v>20607</v>
      </c>
      <c r="D1164" t="s">
        <v>20606</v>
      </c>
      <c r="E1164" t="s">
        <v>4209</v>
      </c>
      <c r="F1164" s="1">
        <v>-582.39599999999996</v>
      </c>
      <c r="I1164" s="13">
        <f t="shared" si="36"/>
        <v>-1232969.9840000123</v>
      </c>
      <c r="K1164" s="27">
        <f t="shared" si="37"/>
        <v>0</v>
      </c>
    </row>
    <row r="1165" spans="1:11">
      <c r="A1165" s="10">
        <v>44271</v>
      </c>
      <c r="B1165" s="10">
        <v>44270</v>
      </c>
      <c r="C1165" t="s">
        <v>20605</v>
      </c>
      <c r="D1165" t="s">
        <v>20604</v>
      </c>
      <c r="E1165" t="s">
        <v>11977</v>
      </c>
      <c r="F1165" s="1">
        <v>-1786.123</v>
      </c>
      <c r="I1165" s="13">
        <f t="shared" si="36"/>
        <v>-1234756.1070000122</v>
      </c>
      <c r="K1165" s="27">
        <f t="shared" si="37"/>
        <v>0</v>
      </c>
    </row>
    <row r="1166" spans="1:11">
      <c r="A1166" s="10">
        <v>44271</v>
      </c>
      <c r="B1166" s="10">
        <v>44270</v>
      </c>
      <c r="C1166" t="s">
        <v>20603</v>
      </c>
      <c r="D1166" t="s">
        <v>20602</v>
      </c>
      <c r="E1166" t="s">
        <v>3567</v>
      </c>
      <c r="F1166" s="1">
        <v>-24946.522000000001</v>
      </c>
      <c r="I1166" s="13">
        <f t="shared" si="36"/>
        <v>-1259702.6290000123</v>
      </c>
      <c r="K1166" s="27">
        <f t="shared" si="37"/>
        <v>0</v>
      </c>
    </row>
    <row r="1167" spans="1:11">
      <c r="A1167" s="10">
        <v>44270</v>
      </c>
      <c r="B1167" s="10">
        <v>44270</v>
      </c>
      <c r="C1167" t="s">
        <v>21</v>
      </c>
      <c r="E1167" t="s">
        <v>11</v>
      </c>
      <c r="F1167" s="1">
        <v>-3700000</v>
      </c>
      <c r="I1167" s="13">
        <f t="shared" si="36"/>
        <v>-4959702.6290000118</v>
      </c>
      <c r="K1167" s="27">
        <f t="shared" si="37"/>
        <v>0</v>
      </c>
    </row>
    <row r="1168" spans="1:11">
      <c r="A1168" s="10">
        <v>44270</v>
      </c>
      <c r="B1168" s="10">
        <v>44270</v>
      </c>
      <c r="C1168" t="s">
        <v>350</v>
      </c>
      <c r="E1168" t="s">
        <v>11</v>
      </c>
      <c r="F1168" s="1">
        <v>-2.9750000000000001</v>
      </c>
      <c r="I1168" s="13">
        <f t="shared" si="36"/>
        <v>-4959705.6040000115</v>
      </c>
      <c r="K1168" s="27">
        <f t="shared" si="37"/>
        <v>0</v>
      </c>
    </row>
    <row r="1169" spans="1:11">
      <c r="A1169" s="10">
        <v>44270</v>
      </c>
      <c r="B1169" s="10">
        <v>44270</v>
      </c>
      <c r="C1169" t="s">
        <v>3741</v>
      </c>
      <c r="E1169" t="s">
        <v>11</v>
      </c>
      <c r="F1169" s="1">
        <v>-1825654.372</v>
      </c>
      <c r="I1169" s="13">
        <f t="shared" si="36"/>
        <v>-6785359.976000011</v>
      </c>
      <c r="K1169" s="27">
        <f t="shared" si="37"/>
        <v>0</v>
      </c>
    </row>
    <row r="1170" spans="1:11">
      <c r="A1170" s="10">
        <v>44270</v>
      </c>
      <c r="B1170" s="10">
        <v>44270</v>
      </c>
      <c r="C1170" t="s">
        <v>350</v>
      </c>
      <c r="E1170" t="s">
        <v>11</v>
      </c>
      <c r="F1170" s="1">
        <v>-2.9750000000000001</v>
      </c>
      <c r="I1170" s="13">
        <f t="shared" si="36"/>
        <v>-6785362.9510000106</v>
      </c>
      <c r="K1170" s="27">
        <f t="shared" si="37"/>
        <v>0</v>
      </c>
    </row>
    <row r="1171" spans="1:11">
      <c r="A1171" s="10">
        <v>44270</v>
      </c>
      <c r="B1171" s="10">
        <v>44270</v>
      </c>
      <c r="C1171" t="s">
        <v>21</v>
      </c>
      <c r="E1171" t="s">
        <v>11</v>
      </c>
      <c r="F1171" s="1">
        <v>-2174345.628</v>
      </c>
      <c r="I1171" s="14">
        <f t="shared" si="36"/>
        <v>-8959708.5790000111</v>
      </c>
      <c r="J1171" s="26">
        <v>6.23</v>
      </c>
      <c r="K1171" s="27">
        <f t="shared" si="37"/>
        <v>0</v>
      </c>
    </row>
    <row r="1172" spans="1:11">
      <c r="A1172" s="10">
        <v>44272</v>
      </c>
      <c r="B1172" s="10">
        <v>44271</v>
      </c>
      <c r="C1172" t="s">
        <v>20627</v>
      </c>
      <c r="D1172" t="s">
        <v>20626</v>
      </c>
      <c r="E1172" t="s">
        <v>16787</v>
      </c>
      <c r="F1172" s="1">
        <v>-119.6</v>
      </c>
      <c r="I1172" s="13">
        <f t="shared" si="36"/>
        <v>-8959828.1790000107</v>
      </c>
      <c r="K1172" s="27">
        <f t="shared" si="37"/>
        <v>1</v>
      </c>
    </row>
    <row r="1173" spans="1:11">
      <c r="A1173" s="10">
        <v>44272</v>
      </c>
      <c r="B1173" s="10">
        <v>44271</v>
      </c>
      <c r="C1173" t="s">
        <v>452</v>
      </c>
      <c r="D1173" t="s">
        <v>1900</v>
      </c>
      <c r="E1173" t="s">
        <v>11</v>
      </c>
      <c r="F1173" s="1">
        <v>-0.59499999999999997</v>
      </c>
      <c r="I1173" s="13">
        <f t="shared" si="36"/>
        <v>-8959828.7740000114</v>
      </c>
      <c r="K1173" s="27">
        <f t="shared" si="37"/>
        <v>0</v>
      </c>
    </row>
    <row r="1174" spans="1:11">
      <c r="A1174" s="10">
        <v>44272</v>
      </c>
      <c r="B1174" s="10">
        <v>44271</v>
      </c>
      <c r="C1174" t="s">
        <v>452</v>
      </c>
      <c r="D1174" t="s">
        <v>456</v>
      </c>
      <c r="E1174" t="s">
        <v>11</v>
      </c>
      <c r="F1174" s="1">
        <v>-0.59499999999999997</v>
      </c>
      <c r="I1174" s="13">
        <f t="shared" si="36"/>
        <v>-8959829.3690000121</v>
      </c>
      <c r="K1174" s="27">
        <f t="shared" si="37"/>
        <v>0</v>
      </c>
    </row>
    <row r="1175" spans="1:11">
      <c r="A1175" s="10">
        <v>44272</v>
      </c>
      <c r="B1175" s="10">
        <v>44271</v>
      </c>
      <c r="C1175" t="s">
        <v>452</v>
      </c>
      <c r="D1175" t="s">
        <v>1994</v>
      </c>
      <c r="E1175" t="s">
        <v>11</v>
      </c>
      <c r="F1175" s="1">
        <v>-0.59499999999999997</v>
      </c>
      <c r="I1175" s="13">
        <f t="shared" si="36"/>
        <v>-8959829.9640000127</v>
      </c>
      <c r="K1175" s="27">
        <f t="shared" si="37"/>
        <v>0</v>
      </c>
    </row>
    <row r="1176" spans="1:11">
      <c r="A1176" s="10">
        <v>44272</v>
      </c>
      <c r="B1176" s="10">
        <v>44271</v>
      </c>
      <c r="C1176" t="s">
        <v>20625</v>
      </c>
      <c r="D1176" t="s">
        <v>20624</v>
      </c>
      <c r="E1176" t="s">
        <v>14820</v>
      </c>
      <c r="F1176" s="1">
        <v>-1200</v>
      </c>
      <c r="I1176" s="13">
        <f t="shared" si="36"/>
        <v>-8961029.9640000127</v>
      </c>
      <c r="K1176" s="27">
        <f t="shared" si="37"/>
        <v>0</v>
      </c>
    </row>
    <row r="1177" spans="1:11">
      <c r="A1177" s="10">
        <v>44272</v>
      </c>
      <c r="B1177" s="10">
        <v>44271</v>
      </c>
      <c r="C1177" t="s">
        <v>20623</v>
      </c>
      <c r="D1177" t="s">
        <v>20622</v>
      </c>
      <c r="E1177" t="s">
        <v>11</v>
      </c>
      <c r="F1177" s="1">
        <v>-246.7</v>
      </c>
      <c r="I1177" s="13">
        <f t="shared" si="36"/>
        <v>-8961276.664000012</v>
      </c>
      <c r="K1177" s="27">
        <f t="shared" si="37"/>
        <v>0</v>
      </c>
    </row>
    <row r="1178" spans="1:11">
      <c r="A1178" s="10">
        <v>44272</v>
      </c>
      <c r="B1178" s="10">
        <v>44271</v>
      </c>
      <c r="C1178" t="s">
        <v>12249</v>
      </c>
      <c r="D1178" t="s">
        <v>20620</v>
      </c>
      <c r="E1178" t="s">
        <v>11</v>
      </c>
      <c r="F1178" s="1">
        <v>-0.59499999999999997</v>
      </c>
      <c r="I1178" s="13">
        <f t="shared" si="36"/>
        <v>-8961277.2590000127</v>
      </c>
      <c r="K1178" s="27">
        <f t="shared" si="37"/>
        <v>0</v>
      </c>
    </row>
    <row r="1179" spans="1:11">
      <c r="A1179" s="10">
        <v>44272</v>
      </c>
      <c r="B1179" s="10">
        <v>44271</v>
      </c>
      <c r="C1179" t="s">
        <v>20619</v>
      </c>
      <c r="D1179" t="s">
        <v>20618</v>
      </c>
      <c r="E1179" t="s">
        <v>488</v>
      </c>
      <c r="F1179" s="1">
        <v>-1011.145</v>
      </c>
      <c r="I1179" s="13">
        <f t="shared" si="36"/>
        <v>-8962288.4040000122</v>
      </c>
      <c r="K1179" s="27">
        <f t="shared" si="37"/>
        <v>0</v>
      </c>
    </row>
    <row r="1180" spans="1:11">
      <c r="A1180" s="10">
        <v>44272</v>
      </c>
      <c r="B1180" s="10">
        <v>44271</v>
      </c>
      <c r="C1180" t="s">
        <v>20617</v>
      </c>
      <c r="D1180" t="s">
        <v>20616</v>
      </c>
      <c r="E1180" t="s">
        <v>12657</v>
      </c>
      <c r="F1180" s="1">
        <v>-1287</v>
      </c>
      <c r="I1180" s="13">
        <f t="shared" si="36"/>
        <v>-8963575.4040000122</v>
      </c>
      <c r="K1180" s="27">
        <f t="shared" si="37"/>
        <v>0</v>
      </c>
    </row>
    <row r="1181" spans="1:11">
      <c r="A1181" s="10">
        <v>44272</v>
      </c>
      <c r="B1181" s="10">
        <v>44271</v>
      </c>
      <c r="C1181" t="s">
        <v>452</v>
      </c>
      <c r="D1181" t="s">
        <v>2071</v>
      </c>
      <c r="E1181" t="s">
        <v>11</v>
      </c>
      <c r="F1181" s="1">
        <v>-0.59499999999999997</v>
      </c>
      <c r="I1181" s="13">
        <f t="shared" si="36"/>
        <v>-8963575.9990000129</v>
      </c>
      <c r="K1181" s="27">
        <f t="shared" si="37"/>
        <v>0</v>
      </c>
    </row>
    <row r="1182" spans="1:11">
      <c r="A1182" s="10">
        <v>44272</v>
      </c>
      <c r="B1182" s="10">
        <v>44271</v>
      </c>
      <c r="C1182" t="s">
        <v>20615</v>
      </c>
      <c r="D1182" t="s">
        <v>20614</v>
      </c>
      <c r="E1182" t="s">
        <v>237</v>
      </c>
      <c r="F1182" s="1">
        <v>-23773.935000000001</v>
      </c>
      <c r="I1182" s="13">
        <f t="shared" si="36"/>
        <v>-8987349.9340000134</v>
      </c>
      <c r="K1182" s="27">
        <f t="shared" si="37"/>
        <v>0</v>
      </c>
    </row>
    <row r="1183" spans="1:11">
      <c r="A1183" s="10">
        <v>44271</v>
      </c>
      <c r="B1183" s="10">
        <v>44271</v>
      </c>
      <c r="C1183" t="s">
        <v>4753</v>
      </c>
      <c r="E1183" t="s">
        <v>11</v>
      </c>
      <c r="G1183" s="1">
        <v>4000000</v>
      </c>
      <c r="I1183" s="13">
        <f t="shared" si="36"/>
        <v>-4987349.9340000134</v>
      </c>
      <c r="K1183" s="27">
        <f t="shared" si="37"/>
        <v>0</v>
      </c>
    </row>
    <row r="1184" spans="1:11">
      <c r="A1184" s="10">
        <v>44271</v>
      </c>
      <c r="B1184" s="10">
        <v>44271</v>
      </c>
      <c r="C1184" t="s">
        <v>4752</v>
      </c>
      <c r="E1184" t="s">
        <v>11</v>
      </c>
      <c r="G1184" s="1">
        <v>3700000</v>
      </c>
      <c r="I1184" s="13">
        <f t="shared" si="36"/>
        <v>-1287349.9340000134</v>
      </c>
      <c r="K1184" s="27">
        <f t="shared" si="37"/>
        <v>0</v>
      </c>
    </row>
    <row r="1185" spans="1:11">
      <c r="A1185" s="10">
        <v>44271</v>
      </c>
      <c r="B1185" s="10">
        <v>44271</v>
      </c>
      <c r="C1185" t="s">
        <v>4758</v>
      </c>
      <c r="E1185" t="s">
        <v>11</v>
      </c>
      <c r="F1185" s="1">
        <v>-83346.667000000001</v>
      </c>
      <c r="I1185" s="13">
        <f t="shared" si="36"/>
        <v>-1370696.6010000133</v>
      </c>
      <c r="K1185" s="27">
        <f t="shared" si="37"/>
        <v>0</v>
      </c>
    </row>
    <row r="1186" spans="1:11">
      <c r="A1186" s="10">
        <v>44271</v>
      </c>
      <c r="B1186" s="10">
        <v>44271</v>
      </c>
      <c r="C1186" t="s">
        <v>4758</v>
      </c>
      <c r="E1186" t="s">
        <v>11</v>
      </c>
      <c r="F1186" s="1">
        <v>-79510.944000000003</v>
      </c>
      <c r="I1186" s="14">
        <f t="shared" si="36"/>
        <v>-1450207.5450000132</v>
      </c>
      <c r="J1186" s="26">
        <v>6.23</v>
      </c>
      <c r="K1186" s="27">
        <f t="shared" si="37"/>
        <v>0</v>
      </c>
    </row>
    <row r="1187" spans="1:11">
      <c r="A1187" s="10">
        <v>44273</v>
      </c>
      <c r="B1187" s="10">
        <v>44272</v>
      </c>
      <c r="C1187" t="s">
        <v>20659</v>
      </c>
      <c r="D1187" t="s">
        <v>20658</v>
      </c>
      <c r="E1187" t="s">
        <v>17864</v>
      </c>
      <c r="F1187" s="1">
        <v>-49500</v>
      </c>
      <c r="I1187" s="13">
        <f t="shared" si="36"/>
        <v>-1499707.5450000132</v>
      </c>
      <c r="K1187" s="27">
        <f t="shared" si="37"/>
        <v>1</v>
      </c>
    </row>
    <row r="1188" spans="1:11">
      <c r="A1188" s="10">
        <v>44273</v>
      </c>
      <c r="B1188" s="10">
        <v>44272</v>
      </c>
      <c r="C1188" t="s">
        <v>7</v>
      </c>
      <c r="E1188" t="s">
        <v>11</v>
      </c>
      <c r="F1188" s="1">
        <v>-1.9</v>
      </c>
      <c r="I1188" s="13">
        <f t="shared" si="36"/>
        <v>-1499709.4450000131</v>
      </c>
      <c r="K1188" s="27">
        <f t="shared" si="37"/>
        <v>0</v>
      </c>
    </row>
    <row r="1189" spans="1:11">
      <c r="A1189" s="10">
        <v>44273</v>
      </c>
      <c r="B1189" s="10">
        <v>44272</v>
      </c>
      <c r="C1189" t="s">
        <v>20655</v>
      </c>
      <c r="D1189" t="s">
        <v>20654</v>
      </c>
      <c r="E1189" t="s">
        <v>17864</v>
      </c>
      <c r="F1189" s="1">
        <v>-49500</v>
      </c>
      <c r="I1189" s="13">
        <f t="shared" si="36"/>
        <v>-1549209.4450000131</v>
      </c>
      <c r="K1189" s="27">
        <f t="shared" si="37"/>
        <v>0</v>
      </c>
    </row>
    <row r="1190" spans="1:11">
      <c r="A1190" s="10">
        <v>44273</v>
      </c>
      <c r="B1190" s="10">
        <v>44272</v>
      </c>
      <c r="C1190" t="s">
        <v>20653</v>
      </c>
      <c r="D1190" t="s">
        <v>20652</v>
      </c>
      <c r="E1190" t="s">
        <v>13665</v>
      </c>
      <c r="F1190" s="1">
        <v>-49500</v>
      </c>
      <c r="I1190" s="13">
        <f t="shared" si="36"/>
        <v>-1598709.4450000131</v>
      </c>
      <c r="K1190" s="27">
        <f t="shared" si="37"/>
        <v>0</v>
      </c>
    </row>
    <row r="1191" spans="1:11">
      <c r="A1191" s="10">
        <v>44273</v>
      </c>
      <c r="B1191" s="10">
        <v>44272</v>
      </c>
      <c r="C1191" t="s">
        <v>20649</v>
      </c>
      <c r="D1191" t="s">
        <v>20648</v>
      </c>
      <c r="E1191" t="s">
        <v>17449</v>
      </c>
      <c r="F1191" s="1">
        <v>-930.87699999999995</v>
      </c>
      <c r="I1191" s="13">
        <f t="shared" si="36"/>
        <v>-1599640.3220000132</v>
      </c>
      <c r="K1191" s="27">
        <f t="shared" si="37"/>
        <v>0</v>
      </c>
    </row>
    <row r="1192" spans="1:11">
      <c r="A1192" s="10">
        <v>44273</v>
      </c>
      <c r="B1192" s="10">
        <v>44272</v>
      </c>
      <c r="C1192" t="s">
        <v>20646</v>
      </c>
      <c r="D1192" t="s">
        <v>20645</v>
      </c>
      <c r="E1192" t="s">
        <v>11</v>
      </c>
      <c r="F1192" s="1">
        <v>-310.57100000000003</v>
      </c>
      <c r="I1192" s="13">
        <f t="shared" si="36"/>
        <v>-1599950.8930000132</v>
      </c>
      <c r="K1192" s="27">
        <f t="shared" si="37"/>
        <v>0</v>
      </c>
    </row>
    <row r="1193" spans="1:11">
      <c r="A1193" s="10">
        <v>44273</v>
      </c>
      <c r="B1193" s="10">
        <v>44272</v>
      </c>
      <c r="C1193" t="s">
        <v>20644</v>
      </c>
      <c r="D1193" t="s">
        <v>20643</v>
      </c>
      <c r="E1193" t="s">
        <v>14465</v>
      </c>
      <c r="F1193" s="1">
        <v>-6738.143</v>
      </c>
      <c r="I1193" s="13">
        <f t="shared" si="36"/>
        <v>-1606689.0360000131</v>
      </c>
      <c r="K1193" s="27">
        <f t="shared" si="37"/>
        <v>0</v>
      </c>
    </row>
    <row r="1194" spans="1:11">
      <c r="A1194" s="10">
        <v>44273</v>
      </c>
      <c r="B1194" s="10">
        <v>44272</v>
      </c>
      <c r="C1194" t="s">
        <v>20642</v>
      </c>
      <c r="D1194" t="s">
        <v>20641</v>
      </c>
      <c r="E1194" t="s">
        <v>11</v>
      </c>
      <c r="F1194" s="1">
        <v>-981.68200000000002</v>
      </c>
      <c r="I1194" s="13">
        <f t="shared" si="36"/>
        <v>-1607670.7180000131</v>
      </c>
      <c r="K1194" s="27">
        <f t="shared" si="37"/>
        <v>0</v>
      </c>
    </row>
    <row r="1195" spans="1:11">
      <c r="A1195" s="10">
        <v>44273</v>
      </c>
      <c r="B1195" s="10">
        <v>44272</v>
      </c>
      <c r="C1195" t="s">
        <v>20640</v>
      </c>
      <c r="D1195" t="s">
        <v>20639</v>
      </c>
      <c r="E1195" t="s">
        <v>12793</v>
      </c>
      <c r="F1195" s="1">
        <v>-10780.209000000001</v>
      </c>
      <c r="I1195" s="13">
        <f t="shared" si="36"/>
        <v>-1618450.9270000132</v>
      </c>
      <c r="K1195" s="27">
        <f t="shared" si="37"/>
        <v>0</v>
      </c>
    </row>
    <row r="1196" spans="1:11">
      <c r="A1196" s="10">
        <v>44273</v>
      </c>
      <c r="B1196" s="10">
        <v>44272</v>
      </c>
      <c r="C1196" t="s">
        <v>20631</v>
      </c>
      <c r="D1196" t="s">
        <v>20630</v>
      </c>
      <c r="E1196" t="s">
        <v>11</v>
      </c>
      <c r="F1196" s="1">
        <v>-10028.958000000001</v>
      </c>
      <c r="I1196" s="13">
        <f t="shared" si="36"/>
        <v>-1628479.8850000133</v>
      </c>
      <c r="K1196" s="27">
        <f t="shared" si="37"/>
        <v>0</v>
      </c>
    </row>
    <row r="1197" spans="1:11">
      <c r="A1197" s="10">
        <v>44273</v>
      </c>
      <c r="B1197" s="10">
        <v>44272</v>
      </c>
      <c r="C1197" t="s">
        <v>184</v>
      </c>
      <c r="E1197" t="s">
        <v>11</v>
      </c>
      <c r="F1197" s="1">
        <v>-10</v>
      </c>
      <c r="I1197" s="14">
        <f t="shared" si="36"/>
        <v>-1628489.8850000133</v>
      </c>
      <c r="J1197" s="26">
        <v>6.23</v>
      </c>
      <c r="K1197" s="27">
        <f t="shared" si="37"/>
        <v>0</v>
      </c>
    </row>
    <row r="1198" spans="1:11">
      <c r="A1198" s="10">
        <v>44274</v>
      </c>
      <c r="B1198" s="10">
        <v>44273</v>
      </c>
      <c r="C1198" t="s">
        <v>184</v>
      </c>
      <c r="E1198" t="s">
        <v>11</v>
      </c>
      <c r="F1198" s="1">
        <v>-10</v>
      </c>
      <c r="I1198" s="13">
        <f t="shared" si="36"/>
        <v>-1628499.8850000133</v>
      </c>
      <c r="K1198" s="27">
        <f t="shared" si="37"/>
        <v>1</v>
      </c>
    </row>
    <row r="1199" spans="1:11">
      <c r="A1199" s="10">
        <v>44274</v>
      </c>
      <c r="B1199" s="10">
        <v>44273</v>
      </c>
      <c r="C1199" t="s">
        <v>7</v>
      </c>
      <c r="E1199" t="s">
        <v>11</v>
      </c>
      <c r="F1199" s="1">
        <v>-1.9</v>
      </c>
      <c r="I1199" s="13">
        <f t="shared" si="36"/>
        <v>-1628501.7850000132</v>
      </c>
      <c r="K1199" s="27">
        <f t="shared" si="37"/>
        <v>0</v>
      </c>
    </row>
    <row r="1200" spans="1:11">
      <c r="A1200" s="10">
        <v>44274</v>
      </c>
      <c r="B1200" s="10">
        <v>44273</v>
      </c>
      <c r="C1200" t="s">
        <v>20676</v>
      </c>
      <c r="D1200" t="s">
        <v>20675</v>
      </c>
      <c r="E1200" t="s">
        <v>12297</v>
      </c>
      <c r="F1200" s="1">
        <v>-520.64300000000003</v>
      </c>
      <c r="I1200" s="13">
        <f t="shared" si="36"/>
        <v>-1629022.4280000131</v>
      </c>
      <c r="K1200" s="27">
        <f t="shared" si="37"/>
        <v>0</v>
      </c>
    </row>
    <row r="1201" spans="1:11">
      <c r="A1201" s="10">
        <v>44274</v>
      </c>
      <c r="B1201" s="10">
        <v>44273</v>
      </c>
      <c r="C1201" t="s">
        <v>20674</v>
      </c>
      <c r="D1201" t="s">
        <v>20673</v>
      </c>
      <c r="E1201" t="s">
        <v>5616</v>
      </c>
      <c r="F1201" s="1">
        <v>-2000</v>
      </c>
      <c r="I1201" s="13">
        <f t="shared" ref="I1201:I1264" si="38">I1200+F1201+G1201</f>
        <v>-1631022.4280000131</v>
      </c>
      <c r="K1201" s="27">
        <f t="shared" si="37"/>
        <v>0</v>
      </c>
    </row>
    <row r="1202" spans="1:11">
      <c r="A1202" s="10">
        <v>44274</v>
      </c>
      <c r="B1202" s="10">
        <v>44273</v>
      </c>
      <c r="C1202" t="s">
        <v>20672</v>
      </c>
      <c r="D1202" t="s">
        <v>20671</v>
      </c>
      <c r="E1202" t="s">
        <v>8171</v>
      </c>
      <c r="F1202" s="1">
        <v>-750</v>
      </c>
      <c r="I1202" s="13">
        <f t="shared" si="38"/>
        <v>-1631772.4280000131</v>
      </c>
      <c r="K1202" s="27">
        <f t="shared" si="37"/>
        <v>0</v>
      </c>
    </row>
    <row r="1203" spans="1:11">
      <c r="A1203" s="10">
        <v>44274</v>
      </c>
      <c r="B1203" s="10">
        <v>44273</v>
      </c>
      <c r="C1203" t="s">
        <v>11875</v>
      </c>
      <c r="D1203" t="s">
        <v>20670</v>
      </c>
      <c r="E1203" t="s">
        <v>11</v>
      </c>
      <c r="F1203" s="1">
        <v>-587.60699999999997</v>
      </c>
      <c r="I1203" s="13">
        <f t="shared" si="38"/>
        <v>-1632360.0350000132</v>
      </c>
      <c r="K1203" s="27">
        <f t="shared" si="37"/>
        <v>0</v>
      </c>
    </row>
    <row r="1204" spans="1:11">
      <c r="A1204" s="10">
        <v>44274</v>
      </c>
      <c r="B1204" s="10">
        <v>44273</v>
      </c>
      <c r="C1204" t="s">
        <v>20669</v>
      </c>
      <c r="D1204" t="s">
        <v>20668</v>
      </c>
      <c r="E1204" t="s">
        <v>5616</v>
      </c>
      <c r="F1204" s="1">
        <v>-2000</v>
      </c>
      <c r="I1204" s="13">
        <f t="shared" si="38"/>
        <v>-1634360.0350000132</v>
      </c>
      <c r="K1204" s="27">
        <f t="shared" si="37"/>
        <v>0</v>
      </c>
    </row>
    <row r="1205" spans="1:11">
      <c r="A1205" s="10">
        <v>44274</v>
      </c>
      <c r="B1205" s="10">
        <v>44273</v>
      </c>
      <c r="C1205" t="s">
        <v>20667</v>
      </c>
      <c r="D1205" t="s">
        <v>20666</v>
      </c>
      <c r="E1205" t="s">
        <v>5616</v>
      </c>
      <c r="F1205" s="1">
        <v>-2000</v>
      </c>
      <c r="I1205" s="13">
        <f t="shared" si="38"/>
        <v>-1636360.0350000132</v>
      </c>
      <c r="K1205" s="27">
        <f t="shared" si="37"/>
        <v>0</v>
      </c>
    </row>
    <row r="1206" spans="1:11">
      <c r="A1206" s="10">
        <v>44274</v>
      </c>
      <c r="B1206" s="10">
        <v>44273</v>
      </c>
      <c r="C1206" t="s">
        <v>20665</v>
      </c>
      <c r="D1206" t="s">
        <v>20664</v>
      </c>
      <c r="E1206" t="s">
        <v>5616</v>
      </c>
      <c r="F1206" s="1">
        <v>-1000</v>
      </c>
      <c r="I1206" s="13">
        <f t="shared" si="38"/>
        <v>-1637360.0350000132</v>
      </c>
      <c r="K1206" s="27">
        <f t="shared" si="37"/>
        <v>0</v>
      </c>
    </row>
    <row r="1207" spans="1:11">
      <c r="A1207" s="10">
        <v>44274</v>
      </c>
      <c r="B1207" s="10">
        <v>44273</v>
      </c>
      <c r="C1207" t="s">
        <v>20663</v>
      </c>
      <c r="D1207" t="s">
        <v>20662</v>
      </c>
      <c r="E1207" t="s">
        <v>11</v>
      </c>
      <c r="F1207" s="1">
        <v>-1935.605</v>
      </c>
      <c r="I1207" s="13">
        <f t="shared" si="38"/>
        <v>-1639295.6400000132</v>
      </c>
      <c r="K1207" s="27">
        <f t="shared" si="37"/>
        <v>0</v>
      </c>
    </row>
    <row r="1208" spans="1:11">
      <c r="A1208" s="10">
        <v>44274</v>
      </c>
      <c r="B1208" s="10">
        <v>44273</v>
      </c>
      <c r="C1208" t="s">
        <v>20661</v>
      </c>
      <c r="D1208" t="s">
        <v>20660</v>
      </c>
      <c r="E1208" t="s">
        <v>5616</v>
      </c>
      <c r="F1208" s="1">
        <v>-2000</v>
      </c>
      <c r="I1208" s="13">
        <f t="shared" si="38"/>
        <v>-1641295.6400000132</v>
      </c>
      <c r="K1208" s="27">
        <f t="shared" si="37"/>
        <v>0</v>
      </c>
    </row>
    <row r="1209" spans="1:11">
      <c r="A1209" s="10">
        <v>44272</v>
      </c>
      <c r="B1209" s="10">
        <v>44273</v>
      </c>
      <c r="C1209" t="s">
        <v>14833</v>
      </c>
      <c r="D1209" t="s">
        <v>1994</v>
      </c>
      <c r="E1209" t="s">
        <v>11</v>
      </c>
      <c r="G1209" s="1">
        <v>23000</v>
      </c>
      <c r="I1209" s="13">
        <f t="shared" si="38"/>
        <v>-1618295.6400000132</v>
      </c>
      <c r="K1209" s="27">
        <f t="shared" si="37"/>
        <v>0</v>
      </c>
    </row>
    <row r="1210" spans="1:11">
      <c r="A1210" s="10">
        <v>44272</v>
      </c>
      <c r="B1210" s="10">
        <v>44273</v>
      </c>
      <c r="C1210" t="s">
        <v>20621</v>
      </c>
      <c r="D1210" t="s">
        <v>20620</v>
      </c>
      <c r="E1210" t="s">
        <v>11</v>
      </c>
      <c r="G1210" s="1">
        <v>400000</v>
      </c>
      <c r="I1210" s="13">
        <f t="shared" si="38"/>
        <v>-1218295.6400000132</v>
      </c>
      <c r="K1210" s="27">
        <f t="shared" si="37"/>
        <v>0</v>
      </c>
    </row>
    <row r="1211" spans="1:11">
      <c r="A1211" s="10">
        <v>44272</v>
      </c>
      <c r="B1211" s="10">
        <v>44273</v>
      </c>
      <c r="C1211" t="s">
        <v>14598</v>
      </c>
      <c r="D1211" t="s">
        <v>2071</v>
      </c>
      <c r="E1211" t="s">
        <v>11</v>
      </c>
      <c r="G1211" s="1">
        <v>52000</v>
      </c>
      <c r="I1211" s="13">
        <f t="shared" si="38"/>
        <v>-1166295.6400000132</v>
      </c>
      <c r="K1211" s="27">
        <f t="shared" si="37"/>
        <v>0</v>
      </c>
    </row>
    <row r="1212" spans="1:11">
      <c r="A1212" s="10">
        <v>44272</v>
      </c>
      <c r="B1212" s="10">
        <v>44273</v>
      </c>
      <c r="C1212" t="s">
        <v>14811</v>
      </c>
      <c r="D1212" t="s">
        <v>1900</v>
      </c>
      <c r="E1212" t="s">
        <v>11</v>
      </c>
      <c r="G1212" s="1">
        <v>7000</v>
      </c>
      <c r="I1212" s="13">
        <f t="shared" si="38"/>
        <v>-1159295.6400000132</v>
      </c>
      <c r="K1212" s="27">
        <f t="shared" si="37"/>
        <v>0</v>
      </c>
    </row>
    <row r="1213" spans="1:11">
      <c r="A1213" s="10">
        <v>44272</v>
      </c>
      <c r="B1213" s="10">
        <v>44273</v>
      </c>
      <c r="C1213" t="s">
        <v>455</v>
      </c>
      <c r="D1213" t="s">
        <v>456</v>
      </c>
      <c r="E1213" t="s">
        <v>11</v>
      </c>
      <c r="G1213" s="1">
        <v>8000</v>
      </c>
      <c r="I1213" s="13">
        <f t="shared" si="38"/>
        <v>-1151295.6400000132</v>
      </c>
      <c r="K1213" s="27">
        <f t="shared" si="37"/>
        <v>0</v>
      </c>
    </row>
    <row r="1214" spans="1:11">
      <c r="A1214" s="10">
        <v>44271</v>
      </c>
      <c r="B1214" s="10">
        <v>44273</v>
      </c>
      <c r="C1214" t="s">
        <v>14220</v>
      </c>
      <c r="E1214" t="s">
        <v>11</v>
      </c>
      <c r="F1214" s="1">
        <v>-20</v>
      </c>
      <c r="I1214" s="13">
        <f t="shared" si="38"/>
        <v>-1151315.6400000132</v>
      </c>
      <c r="K1214" s="27">
        <f t="shared" si="37"/>
        <v>0</v>
      </c>
    </row>
    <row r="1215" spans="1:11">
      <c r="A1215" s="10">
        <v>44271</v>
      </c>
      <c r="B1215" s="10">
        <v>44273</v>
      </c>
      <c r="C1215" t="s">
        <v>7</v>
      </c>
      <c r="E1215" t="s">
        <v>11</v>
      </c>
      <c r="F1215" s="1">
        <v>-3.8</v>
      </c>
      <c r="I1215" s="14">
        <f t="shared" si="38"/>
        <v>-1151319.4400000132</v>
      </c>
      <c r="J1215" s="26">
        <v>6.23</v>
      </c>
      <c r="K1215" s="27">
        <f t="shared" si="37"/>
        <v>0</v>
      </c>
    </row>
    <row r="1216" spans="1:11">
      <c r="A1216" s="10">
        <v>44279</v>
      </c>
      <c r="B1216" s="10">
        <v>44274</v>
      </c>
      <c r="C1216" t="s">
        <v>857</v>
      </c>
      <c r="D1216" t="s">
        <v>20732</v>
      </c>
      <c r="E1216" t="s">
        <v>20731</v>
      </c>
      <c r="F1216" s="1">
        <v>-31.5</v>
      </c>
      <c r="I1216" s="13">
        <f t="shared" si="38"/>
        <v>-1151350.9400000132</v>
      </c>
      <c r="K1216" s="27">
        <f t="shared" si="37"/>
        <v>1</v>
      </c>
    </row>
    <row r="1217" spans="1:11">
      <c r="A1217" s="10">
        <v>44277</v>
      </c>
      <c r="B1217" s="10">
        <v>44274</v>
      </c>
      <c r="C1217" t="s">
        <v>20714</v>
      </c>
      <c r="D1217" t="s">
        <v>20713</v>
      </c>
      <c r="E1217" t="s">
        <v>488</v>
      </c>
      <c r="F1217" s="1">
        <v>-828.26400000000001</v>
      </c>
      <c r="I1217" s="13">
        <f t="shared" si="38"/>
        <v>-1152179.2040000132</v>
      </c>
      <c r="K1217" s="27">
        <f t="shared" si="37"/>
        <v>0</v>
      </c>
    </row>
    <row r="1218" spans="1:11">
      <c r="A1218" s="10">
        <v>44277</v>
      </c>
      <c r="B1218" s="10">
        <v>44274</v>
      </c>
      <c r="C1218" t="s">
        <v>20712</v>
      </c>
      <c r="D1218" t="s">
        <v>20711</v>
      </c>
      <c r="E1218" t="s">
        <v>17995</v>
      </c>
      <c r="F1218" s="1">
        <v>-25000</v>
      </c>
      <c r="I1218" s="13">
        <f t="shared" si="38"/>
        <v>-1177179.2040000132</v>
      </c>
      <c r="K1218" s="27">
        <f t="shared" si="37"/>
        <v>0</v>
      </c>
    </row>
    <row r="1219" spans="1:11">
      <c r="A1219" s="10">
        <v>44277</v>
      </c>
      <c r="B1219" s="10">
        <v>44274</v>
      </c>
      <c r="C1219" t="s">
        <v>12249</v>
      </c>
      <c r="D1219" t="s">
        <v>20709</v>
      </c>
      <c r="E1219" t="s">
        <v>11</v>
      </c>
      <c r="F1219" s="1">
        <v>-0.59499999999999997</v>
      </c>
      <c r="I1219" s="13">
        <f t="shared" si="38"/>
        <v>-1177179.7990000132</v>
      </c>
      <c r="K1219" s="27">
        <f t="shared" si="37"/>
        <v>0</v>
      </c>
    </row>
    <row r="1220" spans="1:11">
      <c r="A1220" s="10">
        <v>44277</v>
      </c>
      <c r="B1220" s="10">
        <v>44274</v>
      </c>
      <c r="C1220" t="s">
        <v>20708</v>
      </c>
      <c r="D1220" t="s">
        <v>20707</v>
      </c>
      <c r="E1220" t="s">
        <v>279</v>
      </c>
      <c r="F1220" s="1">
        <v>-590</v>
      </c>
      <c r="I1220" s="13">
        <f t="shared" si="38"/>
        <v>-1177769.7990000132</v>
      </c>
      <c r="K1220" s="27">
        <f t="shared" ref="K1220:K1283" si="39">+B1220-B1219</f>
        <v>0</v>
      </c>
    </row>
    <row r="1221" spans="1:11">
      <c r="A1221" s="10">
        <v>44277</v>
      </c>
      <c r="B1221" s="10">
        <v>44274</v>
      </c>
      <c r="C1221" t="s">
        <v>452</v>
      </c>
      <c r="D1221" t="s">
        <v>1205</v>
      </c>
      <c r="E1221" t="s">
        <v>11</v>
      </c>
      <c r="F1221" s="1">
        <v>-0.59499999999999997</v>
      </c>
      <c r="I1221" s="13">
        <f t="shared" si="38"/>
        <v>-1177770.3940000131</v>
      </c>
      <c r="K1221" s="27">
        <f t="shared" si="39"/>
        <v>0</v>
      </c>
    </row>
    <row r="1222" spans="1:11">
      <c r="A1222" s="10">
        <v>44277</v>
      </c>
      <c r="B1222" s="10">
        <v>44274</v>
      </c>
      <c r="C1222" t="s">
        <v>20705</v>
      </c>
      <c r="D1222" t="s">
        <v>20704</v>
      </c>
      <c r="E1222" t="s">
        <v>18594</v>
      </c>
      <c r="F1222" s="1">
        <v>-12525.941000000001</v>
      </c>
      <c r="I1222" s="13">
        <f t="shared" si="38"/>
        <v>-1190296.3350000132</v>
      </c>
      <c r="K1222" s="27">
        <f t="shared" si="39"/>
        <v>0</v>
      </c>
    </row>
    <row r="1223" spans="1:11">
      <c r="A1223" s="10">
        <v>44277</v>
      </c>
      <c r="B1223" s="10">
        <v>44274</v>
      </c>
      <c r="C1223" t="s">
        <v>452</v>
      </c>
      <c r="D1223" t="s">
        <v>1202</v>
      </c>
      <c r="E1223" t="s">
        <v>11</v>
      </c>
      <c r="F1223" s="1">
        <v>-0.59499999999999997</v>
      </c>
      <c r="I1223" s="13">
        <f t="shared" si="38"/>
        <v>-1190296.9300000132</v>
      </c>
      <c r="K1223" s="27">
        <f t="shared" si="39"/>
        <v>0</v>
      </c>
    </row>
    <row r="1224" spans="1:11">
      <c r="A1224" s="10">
        <v>44277</v>
      </c>
      <c r="B1224" s="10">
        <v>44274</v>
      </c>
      <c r="C1224" t="s">
        <v>20703</v>
      </c>
      <c r="D1224" t="s">
        <v>20702</v>
      </c>
      <c r="E1224" t="s">
        <v>19798</v>
      </c>
      <c r="F1224" s="1">
        <v>-376.91500000000002</v>
      </c>
      <c r="I1224" s="13">
        <f t="shared" si="38"/>
        <v>-1190673.8450000132</v>
      </c>
      <c r="K1224" s="27">
        <f t="shared" si="39"/>
        <v>0</v>
      </c>
    </row>
    <row r="1225" spans="1:11">
      <c r="A1225" s="10">
        <v>44277</v>
      </c>
      <c r="B1225" s="10">
        <v>44274</v>
      </c>
      <c r="C1225" t="s">
        <v>452</v>
      </c>
      <c r="D1225" t="s">
        <v>2543</v>
      </c>
      <c r="E1225" t="s">
        <v>11</v>
      </c>
      <c r="F1225" s="1">
        <v>-0.59499999999999997</v>
      </c>
      <c r="I1225" s="13">
        <f t="shared" si="38"/>
        <v>-1190674.4400000132</v>
      </c>
      <c r="K1225" s="27">
        <f t="shared" si="39"/>
        <v>0</v>
      </c>
    </row>
    <row r="1226" spans="1:11">
      <c r="A1226" s="10">
        <v>44277</v>
      </c>
      <c r="B1226" s="10">
        <v>44274</v>
      </c>
      <c r="C1226" t="s">
        <v>20701</v>
      </c>
      <c r="D1226" t="s">
        <v>20700</v>
      </c>
      <c r="E1226" t="s">
        <v>15719</v>
      </c>
      <c r="F1226" s="1">
        <v>-147.268</v>
      </c>
      <c r="I1226" s="13">
        <f t="shared" si="38"/>
        <v>-1190821.7080000131</v>
      </c>
      <c r="K1226" s="27">
        <f t="shared" si="39"/>
        <v>0</v>
      </c>
    </row>
    <row r="1227" spans="1:11">
      <c r="A1227" s="10">
        <v>44277</v>
      </c>
      <c r="B1227" s="10">
        <v>44274</v>
      </c>
      <c r="C1227" t="s">
        <v>20699</v>
      </c>
      <c r="D1227" t="s">
        <v>20698</v>
      </c>
      <c r="E1227" t="s">
        <v>4874</v>
      </c>
      <c r="F1227" s="1">
        <v>-4841.28</v>
      </c>
      <c r="I1227" s="13">
        <f t="shared" si="38"/>
        <v>-1195662.9880000132</v>
      </c>
      <c r="K1227" s="27">
        <f t="shared" si="39"/>
        <v>0</v>
      </c>
    </row>
    <row r="1228" spans="1:11">
      <c r="A1228" s="10">
        <v>44277</v>
      </c>
      <c r="B1228" s="10">
        <v>44274</v>
      </c>
      <c r="C1228" t="s">
        <v>20697</v>
      </c>
      <c r="D1228" t="s">
        <v>20696</v>
      </c>
      <c r="E1228" t="s">
        <v>15719</v>
      </c>
      <c r="F1228" s="1">
        <v>-405.2</v>
      </c>
      <c r="I1228" s="13">
        <f t="shared" si="38"/>
        <v>-1196068.1880000131</v>
      </c>
      <c r="K1228" s="27">
        <f t="shared" si="39"/>
        <v>0</v>
      </c>
    </row>
    <row r="1229" spans="1:11">
      <c r="A1229" s="10">
        <v>44277</v>
      </c>
      <c r="B1229" s="10">
        <v>44274</v>
      </c>
      <c r="C1229" t="s">
        <v>20695</v>
      </c>
      <c r="D1229" t="s">
        <v>20694</v>
      </c>
      <c r="E1229" t="s">
        <v>13508</v>
      </c>
      <c r="F1229" s="1">
        <v>-1604.52</v>
      </c>
      <c r="I1229" s="13">
        <f t="shared" si="38"/>
        <v>-1197672.7080000131</v>
      </c>
      <c r="K1229" s="27">
        <f t="shared" si="39"/>
        <v>0</v>
      </c>
    </row>
    <row r="1230" spans="1:11">
      <c r="A1230" s="10">
        <v>44277</v>
      </c>
      <c r="B1230" s="10">
        <v>44274</v>
      </c>
      <c r="C1230" t="s">
        <v>20693</v>
      </c>
      <c r="D1230" t="s">
        <v>20692</v>
      </c>
      <c r="E1230" t="s">
        <v>15719</v>
      </c>
      <c r="F1230" s="1">
        <v>-66.347999999999999</v>
      </c>
      <c r="I1230" s="13">
        <f t="shared" si="38"/>
        <v>-1197739.0560000131</v>
      </c>
      <c r="K1230" s="27">
        <f t="shared" si="39"/>
        <v>0</v>
      </c>
    </row>
    <row r="1231" spans="1:11">
      <c r="A1231" s="10">
        <v>44277</v>
      </c>
      <c r="B1231" s="10">
        <v>44274</v>
      </c>
      <c r="C1231" t="s">
        <v>20691</v>
      </c>
      <c r="D1231" t="s">
        <v>20690</v>
      </c>
      <c r="E1231" t="s">
        <v>11</v>
      </c>
      <c r="F1231" s="1">
        <v>-8812.7029999999995</v>
      </c>
      <c r="I1231" s="13">
        <f t="shared" si="38"/>
        <v>-1206551.7590000131</v>
      </c>
      <c r="K1231" s="27">
        <f t="shared" si="39"/>
        <v>0</v>
      </c>
    </row>
    <row r="1232" spans="1:11">
      <c r="A1232" s="10">
        <v>44277</v>
      </c>
      <c r="B1232" s="10">
        <v>44274</v>
      </c>
      <c r="C1232" t="s">
        <v>20689</v>
      </c>
      <c r="D1232" t="s">
        <v>20688</v>
      </c>
      <c r="E1232" t="s">
        <v>15719</v>
      </c>
      <c r="F1232" s="1">
        <v>-81.52</v>
      </c>
      <c r="I1232" s="13">
        <f t="shared" si="38"/>
        <v>-1206633.2790000131</v>
      </c>
      <c r="K1232" s="27">
        <f t="shared" si="39"/>
        <v>0</v>
      </c>
    </row>
    <row r="1233" spans="1:11">
      <c r="A1233" s="10">
        <v>44277</v>
      </c>
      <c r="B1233" s="10">
        <v>44274</v>
      </c>
      <c r="C1233" t="s">
        <v>20687</v>
      </c>
      <c r="D1233" t="s">
        <v>20686</v>
      </c>
      <c r="E1233" t="s">
        <v>142</v>
      </c>
      <c r="F1233" s="1">
        <v>-170.1</v>
      </c>
      <c r="I1233" s="13">
        <f t="shared" si="38"/>
        <v>-1206803.3790000132</v>
      </c>
      <c r="K1233" s="27">
        <f t="shared" si="39"/>
        <v>0</v>
      </c>
    </row>
    <row r="1234" spans="1:11">
      <c r="A1234" s="10">
        <v>44277</v>
      </c>
      <c r="B1234" s="10">
        <v>44274</v>
      </c>
      <c r="C1234" t="s">
        <v>20685</v>
      </c>
      <c r="D1234" t="s">
        <v>20684</v>
      </c>
      <c r="E1234" t="s">
        <v>20476</v>
      </c>
      <c r="F1234" s="1">
        <v>-59100</v>
      </c>
      <c r="I1234" s="13">
        <f t="shared" si="38"/>
        <v>-1265903.3790000132</v>
      </c>
      <c r="K1234" s="27">
        <f t="shared" si="39"/>
        <v>0</v>
      </c>
    </row>
    <row r="1235" spans="1:11">
      <c r="A1235" s="10">
        <v>44277</v>
      </c>
      <c r="B1235" s="10">
        <v>44274</v>
      </c>
      <c r="C1235" t="s">
        <v>31</v>
      </c>
      <c r="D1235" t="s">
        <v>20684</v>
      </c>
      <c r="E1235" t="s">
        <v>20476</v>
      </c>
      <c r="F1235" s="1">
        <v>-1.7849999999999999</v>
      </c>
      <c r="I1235" s="13">
        <f t="shared" si="38"/>
        <v>-1265905.1640000131</v>
      </c>
      <c r="K1235" s="27">
        <f t="shared" si="39"/>
        <v>0</v>
      </c>
    </row>
    <row r="1236" spans="1:11">
      <c r="A1236" s="10">
        <v>44277</v>
      </c>
      <c r="B1236" s="10">
        <v>44274</v>
      </c>
      <c r="C1236" t="s">
        <v>20683</v>
      </c>
      <c r="D1236" t="s">
        <v>20682</v>
      </c>
      <c r="E1236" t="s">
        <v>219</v>
      </c>
      <c r="F1236" s="1">
        <v>-570.03300000000002</v>
      </c>
      <c r="I1236" s="13">
        <f t="shared" si="38"/>
        <v>-1266475.1970000132</v>
      </c>
      <c r="K1236" s="27">
        <f t="shared" si="39"/>
        <v>0</v>
      </c>
    </row>
    <row r="1237" spans="1:11">
      <c r="A1237" s="10">
        <v>44277</v>
      </c>
      <c r="B1237" s="10">
        <v>44274</v>
      </c>
      <c r="C1237" t="s">
        <v>31</v>
      </c>
      <c r="D1237" t="s">
        <v>20682</v>
      </c>
      <c r="E1237" t="s">
        <v>219</v>
      </c>
      <c r="F1237" s="1">
        <v>-1.7849999999999999</v>
      </c>
      <c r="I1237" s="13">
        <f t="shared" si="38"/>
        <v>-1266476.9820000131</v>
      </c>
      <c r="K1237" s="27">
        <f t="shared" si="39"/>
        <v>0</v>
      </c>
    </row>
    <row r="1238" spans="1:11">
      <c r="A1238" s="10">
        <v>44277</v>
      </c>
      <c r="B1238" s="10">
        <v>44274</v>
      </c>
      <c r="C1238" t="s">
        <v>20681</v>
      </c>
      <c r="D1238" t="s">
        <v>20680</v>
      </c>
      <c r="E1238" t="s">
        <v>448</v>
      </c>
      <c r="F1238" s="1">
        <v>-652.61099999999999</v>
      </c>
      <c r="I1238" s="13">
        <f t="shared" si="38"/>
        <v>-1267129.5930000131</v>
      </c>
      <c r="K1238" s="27">
        <f t="shared" si="39"/>
        <v>0</v>
      </c>
    </row>
    <row r="1239" spans="1:11">
      <c r="A1239" s="10">
        <v>44277</v>
      </c>
      <c r="B1239" s="10">
        <v>44274</v>
      </c>
      <c r="C1239" t="s">
        <v>31</v>
      </c>
      <c r="D1239" t="s">
        <v>20680</v>
      </c>
      <c r="E1239" t="s">
        <v>448</v>
      </c>
      <c r="F1239" s="1">
        <v>-1.7849999999999999</v>
      </c>
      <c r="I1239" s="13">
        <f t="shared" si="38"/>
        <v>-1267131.3780000131</v>
      </c>
      <c r="K1239" s="27">
        <f t="shared" si="39"/>
        <v>0</v>
      </c>
    </row>
    <row r="1240" spans="1:11">
      <c r="A1240" s="10">
        <v>44277</v>
      </c>
      <c r="B1240" s="10">
        <v>44274</v>
      </c>
      <c r="C1240" t="s">
        <v>18250</v>
      </c>
      <c r="D1240" t="s">
        <v>20679</v>
      </c>
      <c r="E1240" t="s">
        <v>12368</v>
      </c>
      <c r="F1240" s="1">
        <v>-3.57</v>
      </c>
      <c r="I1240" s="13">
        <f t="shared" si="38"/>
        <v>-1267134.9480000131</v>
      </c>
      <c r="K1240" s="27">
        <f t="shared" si="39"/>
        <v>0</v>
      </c>
    </row>
    <row r="1241" spans="1:11">
      <c r="A1241" s="10">
        <v>44277</v>
      </c>
      <c r="B1241" s="10">
        <v>44274</v>
      </c>
      <c r="C1241" t="s">
        <v>452</v>
      </c>
      <c r="D1241" t="s">
        <v>2047</v>
      </c>
      <c r="E1241" t="s">
        <v>11</v>
      </c>
      <c r="F1241" s="1">
        <v>-0.59499999999999997</v>
      </c>
      <c r="I1241" s="13">
        <f t="shared" si="38"/>
        <v>-1267135.5430000131</v>
      </c>
      <c r="K1241" s="27">
        <f t="shared" si="39"/>
        <v>0</v>
      </c>
    </row>
    <row r="1242" spans="1:11">
      <c r="A1242" s="10">
        <v>44277</v>
      </c>
      <c r="B1242" s="10">
        <v>44274</v>
      </c>
      <c r="C1242" t="s">
        <v>20678</v>
      </c>
      <c r="D1242" t="s">
        <v>20677</v>
      </c>
      <c r="E1242" t="s">
        <v>10075</v>
      </c>
      <c r="F1242" s="1">
        <v>-21540.633999999998</v>
      </c>
      <c r="I1242" s="13">
        <f t="shared" si="38"/>
        <v>-1288676.1770000132</v>
      </c>
      <c r="K1242" s="27">
        <f t="shared" si="39"/>
        <v>0</v>
      </c>
    </row>
    <row r="1243" spans="1:11">
      <c r="A1243" s="10">
        <v>44277</v>
      </c>
      <c r="B1243" s="10">
        <v>44274</v>
      </c>
      <c r="C1243" t="s">
        <v>31</v>
      </c>
      <c r="D1243" t="s">
        <v>20677</v>
      </c>
      <c r="E1243" t="s">
        <v>10075</v>
      </c>
      <c r="F1243" s="1">
        <v>-1.7849999999999999</v>
      </c>
      <c r="I1243" s="13">
        <f t="shared" si="38"/>
        <v>-1288677.9620000131</v>
      </c>
      <c r="K1243" s="27">
        <f t="shared" si="39"/>
        <v>0</v>
      </c>
    </row>
    <row r="1244" spans="1:11">
      <c r="A1244" s="10">
        <v>44277</v>
      </c>
      <c r="B1244" s="10">
        <v>44274</v>
      </c>
      <c r="C1244" t="s">
        <v>452</v>
      </c>
      <c r="D1244" t="s">
        <v>1962</v>
      </c>
      <c r="E1244" t="s">
        <v>11</v>
      </c>
      <c r="F1244" s="1">
        <v>-0.59499999999999997</v>
      </c>
      <c r="I1244" s="14">
        <f t="shared" si="38"/>
        <v>-1288678.5570000131</v>
      </c>
      <c r="J1244" s="26">
        <v>6.23</v>
      </c>
      <c r="K1244" s="27">
        <f t="shared" si="39"/>
        <v>0</v>
      </c>
    </row>
    <row r="1245" spans="1:11">
      <c r="A1245" s="10">
        <v>44278</v>
      </c>
      <c r="B1245" s="10">
        <v>44277</v>
      </c>
      <c r="C1245" t="s">
        <v>20724</v>
      </c>
      <c r="D1245" t="s">
        <v>20723</v>
      </c>
      <c r="E1245" t="s">
        <v>19342</v>
      </c>
      <c r="F1245" s="1">
        <v>-76541.751000000004</v>
      </c>
      <c r="I1245" s="13">
        <f t="shared" si="38"/>
        <v>-1365220.308000013</v>
      </c>
      <c r="K1245" s="27">
        <f t="shared" si="39"/>
        <v>3</v>
      </c>
    </row>
    <row r="1246" spans="1:11">
      <c r="A1246" s="10">
        <v>44278</v>
      </c>
      <c r="B1246" s="10">
        <v>44277</v>
      </c>
      <c r="C1246" t="s">
        <v>20722</v>
      </c>
      <c r="D1246" t="s">
        <v>20721</v>
      </c>
      <c r="E1246" t="s">
        <v>5616</v>
      </c>
      <c r="F1246" s="1">
        <v>-2000</v>
      </c>
      <c r="I1246" s="13">
        <f t="shared" si="38"/>
        <v>-1367220.308000013</v>
      </c>
      <c r="K1246" s="27">
        <f t="shared" si="39"/>
        <v>0</v>
      </c>
    </row>
    <row r="1247" spans="1:11">
      <c r="A1247" s="10">
        <v>44278</v>
      </c>
      <c r="B1247" s="10">
        <v>44277</v>
      </c>
      <c r="C1247" t="s">
        <v>20720</v>
      </c>
      <c r="D1247" t="s">
        <v>20719</v>
      </c>
      <c r="E1247" t="s">
        <v>5616</v>
      </c>
      <c r="F1247" s="1">
        <v>-2000</v>
      </c>
      <c r="I1247" s="13">
        <f t="shared" si="38"/>
        <v>-1369220.308000013</v>
      </c>
      <c r="K1247" s="27">
        <f t="shared" si="39"/>
        <v>0</v>
      </c>
    </row>
    <row r="1248" spans="1:11">
      <c r="A1248" s="10">
        <v>44278</v>
      </c>
      <c r="B1248" s="10">
        <v>44277</v>
      </c>
      <c r="C1248" t="s">
        <v>20718</v>
      </c>
      <c r="D1248" t="s">
        <v>20717</v>
      </c>
      <c r="E1248" t="s">
        <v>5616</v>
      </c>
      <c r="F1248" s="1">
        <v>-2000</v>
      </c>
      <c r="I1248" s="13">
        <f t="shared" si="38"/>
        <v>-1371220.308000013</v>
      </c>
      <c r="K1248" s="27">
        <f t="shared" si="39"/>
        <v>0</v>
      </c>
    </row>
    <row r="1249" spans="1:11">
      <c r="A1249" s="10">
        <v>44278</v>
      </c>
      <c r="B1249" s="10">
        <v>44277</v>
      </c>
      <c r="C1249" t="s">
        <v>184</v>
      </c>
      <c r="E1249" t="s">
        <v>11</v>
      </c>
      <c r="F1249" s="1">
        <v>-10</v>
      </c>
      <c r="I1249" s="13">
        <f t="shared" si="38"/>
        <v>-1371230.308000013</v>
      </c>
      <c r="K1249" s="27">
        <f t="shared" si="39"/>
        <v>0</v>
      </c>
    </row>
    <row r="1250" spans="1:11">
      <c r="A1250" s="10">
        <v>44278</v>
      </c>
      <c r="B1250" s="10">
        <v>44277</v>
      </c>
      <c r="C1250" t="s">
        <v>7</v>
      </c>
      <c r="E1250" t="s">
        <v>11</v>
      </c>
      <c r="F1250" s="1">
        <v>-1.9</v>
      </c>
      <c r="I1250" s="13">
        <f t="shared" si="38"/>
        <v>-1371232.2080000129</v>
      </c>
      <c r="K1250" s="27">
        <f t="shared" si="39"/>
        <v>0</v>
      </c>
    </row>
    <row r="1251" spans="1:11">
      <c r="A1251" s="10">
        <v>44278</v>
      </c>
      <c r="B1251" s="10">
        <v>44277</v>
      </c>
      <c r="C1251" t="s">
        <v>68</v>
      </c>
      <c r="D1251" t="s">
        <v>20715</v>
      </c>
      <c r="E1251" t="s">
        <v>11</v>
      </c>
      <c r="F1251" s="1">
        <v>-0.19</v>
      </c>
      <c r="I1251" s="13">
        <f t="shared" si="38"/>
        <v>-1371232.3980000129</v>
      </c>
      <c r="K1251" s="27">
        <f t="shared" si="39"/>
        <v>0</v>
      </c>
    </row>
    <row r="1252" spans="1:11">
      <c r="A1252" s="10">
        <v>44278</v>
      </c>
      <c r="B1252" s="10">
        <v>44277</v>
      </c>
      <c r="C1252" t="s">
        <v>7</v>
      </c>
      <c r="E1252" t="s">
        <v>11</v>
      </c>
      <c r="F1252" s="1">
        <v>-1.9</v>
      </c>
      <c r="I1252" s="13">
        <f t="shared" si="38"/>
        <v>-1371234.2980000128</v>
      </c>
      <c r="K1252" s="27">
        <f t="shared" si="39"/>
        <v>0</v>
      </c>
    </row>
    <row r="1253" spans="1:11">
      <c r="A1253" s="10">
        <v>44278</v>
      </c>
      <c r="B1253" s="10">
        <v>44277</v>
      </c>
      <c r="C1253" t="s">
        <v>184</v>
      </c>
      <c r="E1253" t="s">
        <v>11</v>
      </c>
      <c r="F1253" s="1">
        <v>-10</v>
      </c>
      <c r="I1253" s="13">
        <f t="shared" si="38"/>
        <v>-1371244.2980000128</v>
      </c>
      <c r="K1253" s="27">
        <f t="shared" si="39"/>
        <v>0</v>
      </c>
    </row>
    <row r="1254" spans="1:11">
      <c r="A1254" s="10">
        <v>44278</v>
      </c>
      <c r="B1254" s="10">
        <v>44277</v>
      </c>
      <c r="C1254" t="s">
        <v>7</v>
      </c>
      <c r="E1254" t="s">
        <v>11</v>
      </c>
      <c r="F1254" s="1">
        <v>-1.9</v>
      </c>
      <c r="I1254" s="13">
        <f t="shared" si="38"/>
        <v>-1371246.1980000127</v>
      </c>
      <c r="K1254" s="27">
        <f t="shared" si="39"/>
        <v>0</v>
      </c>
    </row>
    <row r="1255" spans="1:11">
      <c r="A1255" s="10">
        <v>44278</v>
      </c>
      <c r="B1255" s="10">
        <v>44277</v>
      </c>
      <c r="C1255" t="s">
        <v>67</v>
      </c>
      <c r="D1255" t="s">
        <v>20715</v>
      </c>
      <c r="E1255" t="s">
        <v>11</v>
      </c>
      <c r="F1255" s="1">
        <v>-0.76200000000000001</v>
      </c>
      <c r="I1255" s="13">
        <f t="shared" si="38"/>
        <v>-1371246.9600000128</v>
      </c>
      <c r="K1255" s="27">
        <f t="shared" si="39"/>
        <v>0</v>
      </c>
    </row>
    <row r="1256" spans="1:11">
      <c r="A1256" s="10">
        <v>44278</v>
      </c>
      <c r="B1256" s="10">
        <v>44277</v>
      </c>
      <c r="C1256" t="s">
        <v>184</v>
      </c>
      <c r="E1256" t="s">
        <v>11</v>
      </c>
      <c r="F1256" s="1">
        <v>-10</v>
      </c>
      <c r="I1256" s="14">
        <f t="shared" si="38"/>
        <v>-1371256.9600000128</v>
      </c>
      <c r="J1256" s="26">
        <v>6.23</v>
      </c>
      <c r="K1256" s="27">
        <f t="shared" si="39"/>
        <v>0</v>
      </c>
    </row>
    <row r="1257" spans="1:11">
      <c r="A1257" s="10">
        <v>44280</v>
      </c>
      <c r="B1257" s="10">
        <v>44278</v>
      </c>
      <c r="C1257" t="s">
        <v>7</v>
      </c>
      <c r="D1257" t="s">
        <v>20766</v>
      </c>
      <c r="E1257" t="s">
        <v>20765</v>
      </c>
      <c r="F1257" s="1">
        <v>-7.6</v>
      </c>
      <c r="I1257" s="13">
        <f t="shared" si="38"/>
        <v>-1371264.5600000129</v>
      </c>
      <c r="K1257" s="27">
        <f t="shared" si="39"/>
        <v>1</v>
      </c>
    </row>
    <row r="1258" spans="1:11">
      <c r="A1258" s="10">
        <v>44280</v>
      </c>
      <c r="B1258" s="10">
        <v>44278</v>
      </c>
      <c r="C1258" t="s">
        <v>33</v>
      </c>
      <c r="D1258" t="s">
        <v>20764</v>
      </c>
      <c r="E1258" t="s">
        <v>20763</v>
      </c>
      <c r="F1258" s="1">
        <v>-40</v>
      </c>
      <c r="I1258" s="13">
        <f t="shared" si="38"/>
        <v>-1371304.5600000129</v>
      </c>
      <c r="K1258" s="27">
        <f t="shared" si="39"/>
        <v>0</v>
      </c>
    </row>
    <row r="1259" spans="1:11">
      <c r="A1259" s="10">
        <v>44279</v>
      </c>
      <c r="B1259" s="10">
        <v>44278</v>
      </c>
      <c r="C1259" t="s">
        <v>20740</v>
      </c>
      <c r="D1259" t="s">
        <v>20739</v>
      </c>
      <c r="E1259" t="s">
        <v>7318</v>
      </c>
      <c r="F1259" s="1">
        <v>-1286.4000000000001</v>
      </c>
      <c r="I1259" s="13">
        <f t="shared" si="38"/>
        <v>-1372590.9600000128</v>
      </c>
      <c r="K1259" s="27">
        <f t="shared" si="39"/>
        <v>0</v>
      </c>
    </row>
    <row r="1260" spans="1:11">
      <c r="A1260" s="10">
        <v>44279</v>
      </c>
      <c r="B1260" s="10">
        <v>44278</v>
      </c>
      <c r="C1260" t="s">
        <v>20738</v>
      </c>
      <c r="D1260" t="s">
        <v>20737</v>
      </c>
      <c r="E1260" t="s">
        <v>19715</v>
      </c>
      <c r="F1260" s="1">
        <v>-748.75</v>
      </c>
      <c r="I1260" s="13">
        <f t="shared" si="38"/>
        <v>-1373339.7100000128</v>
      </c>
      <c r="K1260" s="27">
        <f t="shared" si="39"/>
        <v>0</v>
      </c>
    </row>
    <row r="1261" spans="1:11">
      <c r="A1261" s="10">
        <v>44279</v>
      </c>
      <c r="B1261" s="10">
        <v>44278</v>
      </c>
      <c r="C1261" t="s">
        <v>20736</v>
      </c>
      <c r="D1261" t="s">
        <v>20735</v>
      </c>
      <c r="E1261" t="s">
        <v>11</v>
      </c>
      <c r="F1261" s="1">
        <v>-430000</v>
      </c>
      <c r="I1261" s="13">
        <f t="shared" si="38"/>
        <v>-1803339.7100000128</v>
      </c>
      <c r="K1261" s="27">
        <f t="shared" si="39"/>
        <v>0</v>
      </c>
    </row>
    <row r="1262" spans="1:11">
      <c r="A1262" s="10">
        <v>44279</v>
      </c>
      <c r="B1262" s="10">
        <v>44278</v>
      </c>
      <c r="C1262" t="s">
        <v>20734</v>
      </c>
      <c r="D1262" t="s">
        <v>20733</v>
      </c>
      <c r="E1262" t="s">
        <v>11</v>
      </c>
      <c r="F1262" s="1">
        <v>-150</v>
      </c>
      <c r="I1262" s="13">
        <f t="shared" si="38"/>
        <v>-1803489.7100000128</v>
      </c>
      <c r="K1262" s="27">
        <f t="shared" si="39"/>
        <v>0</v>
      </c>
    </row>
    <row r="1263" spans="1:11">
      <c r="A1263" s="10">
        <v>44279</v>
      </c>
      <c r="B1263" s="10">
        <v>44278</v>
      </c>
      <c r="C1263" t="s">
        <v>857</v>
      </c>
      <c r="D1263" t="s">
        <v>20730</v>
      </c>
      <c r="E1263" t="s">
        <v>20729</v>
      </c>
      <c r="F1263" s="1">
        <v>-1498.5</v>
      </c>
      <c r="I1263" s="13">
        <f t="shared" si="38"/>
        <v>-1804988.2100000128</v>
      </c>
      <c r="K1263" s="27">
        <f t="shared" si="39"/>
        <v>0</v>
      </c>
    </row>
    <row r="1264" spans="1:11">
      <c r="A1264" s="10">
        <v>44279</v>
      </c>
      <c r="B1264" s="10">
        <v>44278</v>
      </c>
      <c r="C1264" t="s">
        <v>20728</v>
      </c>
      <c r="D1264" t="s">
        <v>20727</v>
      </c>
      <c r="E1264" t="s">
        <v>11</v>
      </c>
      <c r="F1264" s="1">
        <v>-735</v>
      </c>
      <c r="I1264" s="13">
        <f t="shared" si="38"/>
        <v>-1805723.2100000128</v>
      </c>
      <c r="K1264" s="27">
        <f t="shared" si="39"/>
        <v>0</v>
      </c>
    </row>
    <row r="1265" spans="1:11">
      <c r="A1265" s="10">
        <v>44279</v>
      </c>
      <c r="B1265" s="10">
        <v>44278</v>
      </c>
      <c r="C1265" t="s">
        <v>20726</v>
      </c>
      <c r="D1265" t="s">
        <v>20725</v>
      </c>
      <c r="E1265" t="s">
        <v>11</v>
      </c>
      <c r="F1265" s="1">
        <v>-22019.368999999999</v>
      </c>
      <c r="I1265" s="13">
        <f t="shared" ref="I1265:I1328" si="40">I1264+F1265+G1265</f>
        <v>-1827742.5790000127</v>
      </c>
      <c r="K1265" s="27">
        <f t="shared" si="39"/>
        <v>0</v>
      </c>
    </row>
    <row r="1266" spans="1:11">
      <c r="A1266" s="10">
        <v>44277</v>
      </c>
      <c r="B1266" s="10">
        <v>44278</v>
      </c>
      <c r="C1266" t="s">
        <v>14905</v>
      </c>
      <c r="D1266" t="s">
        <v>1962</v>
      </c>
      <c r="E1266" t="s">
        <v>11</v>
      </c>
      <c r="G1266" s="1">
        <v>18000</v>
      </c>
      <c r="I1266" s="13">
        <f t="shared" si="40"/>
        <v>-1809742.5790000127</v>
      </c>
      <c r="K1266" s="27">
        <f t="shared" si="39"/>
        <v>0</v>
      </c>
    </row>
    <row r="1267" spans="1:11">
      <c r="A1267" s="10">
        <v>44277</v>
      </c>
      <c r="B1267" s="10">
        <v>44278</v>
      </c>
      <c r="C1267" t="s">
        <v>20710</v>
      </c>
      <c r="D1267" t="s">
        <v>20709</v>
      </c>
      <c r="E1267" t="s">
        <v>11</v>
      </c>
      <c r="G1267" s="1">
        <v>500000</v>
      </c>
      <c r="I1267" s="13">
        <f t="shared" si="40"/>
        <v>-1309742.5790000127</v>
      </c>
      <c r="K1267" s="27">
        <f t="shared" si="39"/>
        <v>0</v>
      </c>
    </row>
    <row r="1268" spans="1:11">
      <c r="A1268" s="10">
        <v>44277</v>
      </c>
      <c r="B1268" s="10">
        <v>44278</v>
      </c>
      <c r="C1268" t="s">
        <v>14834</v>
      </c>
      <c r="D1268" t="s">
        <v>1202</v>
      </c>
      <c r="E1268" t="s">
        <v>11</v>
      </c>
      <c r="G1268" s="1">
        <v>9000</v>
      </c>
      <c r="I1268" s="13">
        <f t="shared" si="40"/>
        <v>-1300742.5790000127</v>
      </c>
      <c r="K1268" s="27">
        <f t="shared" si="39"/>
        <v>0</v>
      </c>
    </row>
    <row r="1269" spans="1:11">
      <c r="A1269" s="10">
        <v>44277</v>
      </c>
      <c r="B1269" s="10">
        <v>44278</v>
      </c>
      <c r="C1269" t="s">
        <v>20706</v>
      </c>
      <c r="D1269" t="s">
        <v>1205</v>
      </c>
      <c r="E1269" t="s">
        <v>11</v>
      </c>
      <c r="G1269" s="1">
        <v>32000</v>
      </c>
      <c r="I1269" s="13">
        <f t="shared" si="40"/>
        <v>-1268742.5790000127</v>
      </c>
      <c r="K1269" s="27">
        <f t="shared" si="39"/>
        <v>0</v>
      </c>
    </row>
    <row r="1270" spans="1:11">
      <c r="A1270" s="10">
        <v>44277</v>
      </c>
      <c r="B1270" s="10">
        <v>44278</v>
      </c>
      <c r="C1270" t="s">
        <v>7054</v>
      </c>
      <c r="D1270" t="s">
        <v>2543</v>
      </c>
      <c r="E1270" t="s">
        <v>11</v>
      </c>
      <c r="G1270" s="1">
        <v>9000</v>
      </c>
      <c r="I1270" s="13">
        <f t="shared" si="40"/>
        <v>-1259742.5790000127</v>
      </c>
      <c r="K1270" s="27">
        <f t="shared" si="39"/>
        <v>0</v>
      </c>
    </row>
    <row r="1271" spans="1:11">
      <c r="A1271" s="10">
        <v>44277</v>
      </c>
      <c r="B1271" s="10">
        <v>44278</v>
      </c>
      <c r="C1271" t="s">
        <v>12016</v>
      </c>
      <c r="D1271" t="s">
        <v>2047</v>
      </c>
      <c r="E1271" t="s">
        <v>11</v>
      </c>
      <c r="G1271" s="1">
        <v>33000</v>
      </c>
      <c r="I1271" s="14">
        <f t="shared" si="40"/>
        <v>-1226742.5790000127</v>
      </c>
      <c r="J1271" s="26">
        <v>6.23</v>
      </c>
      <c r="K1271" s="27">
        <f t="shared" si="39"/>
        <v>0</v>
      </c>
    </row>
    <row r="1272" spans="1:11">
      <c r="A1272" s="10">
        <v>44281</v>
      </c>
      <c r="B1272" s="10">
        <v>44279</v>
      </c>
      <c r="C1272" t="s">
        <v>96</v>
      </c>
      <c r="D1272" t="s">
        <v>20793</v>
      </c>
      <c r="E1272" t="s">
        <v>20792</v>
      </c>
      <c r="F1272" s="1">
        <v>-30</v>
      </c>
      <c r="I1272" s="13">
        <f t="shared" si="40"/>
        <v>-1226772.5790000127</v>
      </c>
      <c r="K1272" s="27">
        <f t="shared" si="39"/>
        <v>1</v>
      </c>
    </row>
    <row r="1273" spans="1:11">
      <c r="A1273" s="10">
        <v>44281</v>
      </c>
      <c r="B1273" s="10">
        <v>44279</v>
      </c>
      <c r="C1273" t="s">
        <v>4337</v>
      </c>
      <c r="D1273" t="s">
        <v>20791</v>
      </c>
      <c r="E1273" t="s">
        <v>20790</v>
      </c>
      <c r="F1273" s="1">
        <v>-156.28700000000001</v>
      </c>
      <c r="I1273" s="13">
        <f t="shared" si="40"/>
        <v>-1226928.8660000127</v>
      </c>
      <c r="K1273" s="27">
        <f t="shared" si="39"/>
        <v>0</v>
      </c>
    </row>
    <row r="1274" spans="1:11">
      <c r="A1274" s="10">
        <v>44281</v>
      </c>
      <c r="B1274" s="10">
        <v>44279</v>
      </c>
      <c r="C1274" t="s">
        <v>60</v>
      </c>
      <c r="D1274" t="s">
        <v>20789</v>
      </c>
      <c r="E1274" t="s">
        <v>20765</v>
      </c>
      <c r="F1274" s="1">
        <v>-10</v>
      </c>
      <c r="I1274" s="13">
        <f t="shared" si="40"/>
        <v>-1226938.8660000127</v>
      </c>
      <c r="K1274" s="27">
        <f t="shared" si="39"/>
        <v>0</v>
      </c>
    </row>
    <row r="1275" spans="1:11">
      <c r="A1275" s="10">
        <v>44281</v>
      </c>
      <c r="B1275" s="10">
        <v>44279</v>
      </c>
      <c r="C1275" t="s">
        <v>7</v>
      </c>
      <c r="D1275" t="s">
        <v>20788</v>
      </c>
      <c r="E1275" t="s">
        <v>20765</v>
      </c>
      <c r="F1275" s="1">
        <v>-33.494</v>
      </c>
      <c r="I1275" s="13">
        <f t="shared" si="40"/>
        <v>-1226972.3600000127</v>
      </c>
      <c r="K1275" s="27">
        <f t="shared" si="39"/>
        <v>0</v>
      </c>
    </row>
    <row r="1276" spans="1:11">
      <c r="A1276" s="10">
        <v>44281</v>
      </c>
      <c r="B1276" s="10">
        <v>44279</v>
      </c>
      <c r="C1276" t="s">
        <v>60</v>
      </c>
      <c r="D1276" t="s">
        <v>20785</v>
      </c>
      <c r="E1276" t="s">
        <v>20765</v>
      </c>
      <c r="F1276" s="1">
        <v>-10</v>
      </c>
      <c r="I1276" s="13">
        <f t="shared" si="40"/>
        <v>-1226982.3600000127</v>
      </c>
      <c r="K1276" s="27">
        <f t="shared" si="39"/>
        <v>0</v>
      </c>
    </row>
    <row r="1277" spans="1:11">
      <c r="A1277" s="10">
        <v>44281</v>
      </c>
      <c r="B1277" s="10">
        <v>44279</v>
      </c>
      <c r="C1277" t="s">
        <v>7</v>
      </c>
      <c r="D1277" t="s">
        <v>20784</v>
      </c>
      <c r="E1277" t="s">
        <v>20780</v>
      </c>
      <c r="F1277" s="1">
        <v>-7.6</v>
      </c>
      <c r="I1277" s="13">
        <f t="shared" si="40"/>
        <v>-1226989.9600000128</v>
      </c>
      <c r="K1277" s="27">
        <f t="shared" si="39"/>
        <v>0</v>
      </c>
    </row>
    <row r="1278" spans="1:11">
      <c r="A1278" s="10">
        <v>44281</v>
      </c>
      <c r="B1278" s="10">
        <v>44279</v>
      </c>
      <c r="C1278" t="s">
        <v>105</v>
      </c>
      <c r="D1278" t="s">
        <v>20783</v>
      </c>
      <c r="E1278" t="s">
        <v>20782</v>
      </c>
      <c r="F1278" s="1">
        <v>-0.5</v>
      </c>
      <c r="I1278" s="13">
        <f t="shared" si="40"/>
        <v>-1226990.4600000128</v>
      </c>
      <c r="K1278" s="27">
        <f t="shared" si="39"/>
        <v>0</v>
      </c>
    </row>
    <row r="1279" spans="1:11">
      <c r="A1279" s="10">
        <v>44281</v>
      </c>
      <c r="B1279" s="10">
        <v>44279</v>
      </c>
      <c r="C1279" t="s">
        <v>60</v>
      </c>
      <c r="D1279" t="s">
        <v>20781</v>
      </c>
      <c r="E1279" t="s">
        <v>20780</v>
      </c>
      <c r="F1279" s="1">
        <v>-10</v>
      </c>
      <c r="I1279" s="13">
        <f t="shared" si="40"/>
        <v>-1227000.4600000128</v>
      </c>
      <c r="K1279" s="27">
        <f t="shared" si="39"/>
        <v>0</v>
      </c>
    </row>
    <row r="1280" spans="1:11">
      <c r="A1280" s="10">
        <v>44280</v>
      </c>
      <c r="B1280" s="10">
        <v>44279</v>
      </c>
      <c r="C1280" t="s">
        <v>31</v>
      </c>
      <c r="D1280" t="s">
        <v>20776</v>
      </c>
      <c r="E1280" t="s">
        <v>332</v>
      </c>
      <c r="F1280" s="1">
        <v>-1.7849999999999999</v>
      </c>
      <c r="I1280" s="13">
        <f t="shared" si="40"/>
        <v>-1227002.2450000127</v>
      </c>
      <c r="K1280" s="27">
        <f t="shared" si="39"/>
        <v>0</v>
      </c>
    </row>
    <row r="1281" spans="1:11">
      <c r="A1281" s="10">
        <v>44280</v>
      </c>
      <c r="B1281" s="10">
        <v>44279</v>
      </c>
      <c r="C1281" t="s">
        <v>20777</v>
      </c>
      <c r="D1281" t="s">
        <v>20776</v>
      </c>
      <c r="E1281" t="s">
        <v>332</v>
      </c>
      <c r="F1281" s="1">
        <v>-11323.165999999999</v>
      </c>
      <c r="I1281" s="13">
        <f t="shared" si="40"/>
        <v>-1238325.4110000127</v>
      </c>
      <c r="K1281" s="27">
        <f t="shared" si="39"/>
        <v>0</v>
      </c>
    </row>
    <row r="1282" spans="1:11">
      <c r="A1282" s="10">
        <v>44280</v>
      </c>
      <c r="B1282" s="10">
        <v>44279</v>
      </c>
      <c r="C1282" t="s">
        <v>31</v>
      </c>
      <c r="D1282" t="s">
        <v>20741</v>
      </c>
      <c r="E1282" t="s">
        <v>10075</v>
      </c>
      <c r="F1282" s="1">
        <v>-1.7849999999999999</v>
      </c>
      <c r="I1282" s="13">
        <f t="shared" si="40"/>
        <v>-1238327.1960000126</v>
      </c>
      <c r="K1282" s="27">
        <f t="shared" si="39"/>
        <v>0</v>
      </c>
    </row>
    <row r="1283" spans="1:11">
      <c r="A1283" s="10">
        <v>44280</v>
      </c>
      <c r="B1283" s="10">
        <v>44279</v>
      </c>
      <c r="C1283" t="s">
        <v>20775</v>
      </c>
      <c r="D1283" t="s">
        <v>20774</v>
      </c>
      <c r="E1283" t="s">
        <v>11</v>
      </c>
      <c r="F1283" s="1">
        <v>-160</v>
      </c>
      <c r="I1283" s="13">
        <f t="shared" si="40"/>
        <v>-1238487.1960000126</v>
      </c>
      <c r="K1283" s="27">
        <f t="shared" si="39"/>
        <v>0</v>
      </c>
    </row>
    <row r="1284" spans="1:11">
      <c r="A1284" s="10">
        <v>44280</v>
      </c>
      <c r="B1284" s="10">
        <v>44279</v>
      </c>
      <c r="C1284" t="s">
        <v>20773</v>
      </c>
      <c r="D1284" t="s">
        <v>20772</v>
      </c>
      <c r="E1284" t="s">
        <v>332</v>
      </c>
      <c r="F1284" s="1">
        <v>-24750</v>
      </c>
      <c r="I1284" s="13">
        <f t="shared" si="40"/>
        <v>-1263237.1960000126</v>
      </c>
      <c r="K1284" s="27">
        <f t="shared" ref="K1284:K1347" si="41">+B1284-B1283</f>
        <v>0</v>
      </c>
    </row>
    <row r="1285" spans="1:11">
      <c r="A1285" s="10">
        <v>44280</v>
      </c>
      <c r="B1285" s="10">
        <v>44279</v>
      </c>
      <c r="C1285" t="s">
        <v>31</v>
      </c>
      <c r="D1285" t="s">
        <v>20772</v>
      </c>
      <c r="E1285" t="s">
        <v>332</v>
      </c>
      <c r="F1285" s="1">
        <v>-1.7849999999999999</v>
      </c>
      <c r="I1285" s="13">
        <f t="shared" si="40"/>
        <v>-1263238.9810000125</v>
      </c>
      <c r="K1285" s="27">
        <f t="shared" si="41"/>
        <v>0</v>
      </c>
    </row>
    <row r="1286" spans="1:11">
      <c r="A1286" s="10">
        <v>44280</v>
      </c>
      <c r="B1286" s="10">
        <v>44279</v>
      </c>
      <c r="C1286" t="s">
        <v>427</v>
      </c>
      <c r="D1286" t="s">
        <v>20771</v>
      </c>
      <c r="E1286" t="s">
        <v>429</v>
      </c>
      <c r="F1286" s="1">
        <v>-3070.58</v>
      </c>
      <c r="I1286" s="13">
        <f t="shared" si="40"/>
        <v>-1266309.5610000126</v>
      </c>
      <c r="K1286" s="27">
        <f t="shared" si="41"/>
        <v>0</v>
      </c>
    </row>
    <row r="1287" spans="1:11">
      <c r="A1287" s="10">
        <v>44280</v>
      </c>
      <c r="B1287" s="10">
        <v>44279</v>
      </c>
      <c r="C1287" t="s">
        <v>430</v>
      </c>
      <c r="D1287" t="s">
        <v>20771</v>
      </c>
      <c r="E1287" t="s">
        <v>431</v>
      </c>
      <c r="F1287" s="1">
        <v>-1.19</v>
      </c>
      <c r="I1287" s="13">
        <f t="shared" si="40"/>
        <v>-1266310.7510000125</v>
      </c>
      <c r="K1287" s="27">
        <f t="shared" si="41"/>
        <v>0</v>
      </c>
    </row>
    <row r="1288" spans="1:11">
      <c r="A1288" s="10">
        <v>44280</v>
      </c>
      <c r="B1288" s="10">
        <v>44279</v>
      </c>
      <c r="C1288" t="s">
        <v>20770</v>
      </c>
      <c r="D1288" t="s">
        <v>20769</v>
      </c>
      <c r="E1288" t="s">
        <v>484</v>
      </c>
      <c r="F1288" s="1">
        <v>-1524.231</v>
      </c>
      <c r="I1288" s="13">
        <f t="shared" si="40"/>
        <v>-1267834.9820000124</v>
      </c>
      <c r="K1288" s="27">
        <f t="shared" si="41"/>
        <v>0</v>
      </c>
    </row>
    <row r="1289" spans="1:11">
      <c r="A1289" s="10">
        <v>44280</v>
      </c>
      <c r="B1289" s="10">
        <v>44279</v>
      </c>
      <c r="C1289" t="s">
        <v>508</v>
      </c>
      <c r="E1289" t="s">
        <v>11</v>
      </c>
      <c r="F1289" s="1">
        <v>-999</v>
      </c>
      <c r="I1289" s="13">
        <f t="shared" si="40"/>
        <v>-1268833.9820000124</v>
      </c>
      <c r="K1289" s="27">
        <f t="shared" si="41"/>
        <v>0</v>
      </c>
    </row>
    <row r="1290" spans="1:11">
      <c r="A1290" s="10">
        <v>44280</v>
      </c>
      <c r="B1290" s="10">
        <v>44279</v>
      </c>
      <c r="C1290" t="s">
        <v>20768</v>
      </c>
      <c r="D1290" t="s">
        <v>20767</v>
      </c>
      <c r="E1290" t="s">
        <v>11</v>
      </c>
      <c r="F1290" s="1">
        <v>-749.61300000000006</v>
      </c>
      <c r="I1290" s="13">
        <f t="shared" si="40"/>
        <v>-1269583.5950000123</v>
      </c>
      <c r="K1290" s="27">
        <f t="shared" si="41"/>
        <v>0</v>
      </c>
    </row>
    <row r="1291" spans="1:11">
      <c r="A1291" s="10">
        <v>44280</v>
      </c>
      <c r="B1291" s="10">
        <v>44279</v>
      </c>
      <c r="C1291" t="s">
        <v>20762</v>
      </c>
      <c r="D1291" t="s">
        <v>20761</v>
      </c>
      <c r="E1291" t="s">
        <v>17752</v>
      </c>
      <c r="F1291" s="1">
        <v>-1576.5239999999999</v>
      </c>
      <c r="I1291" s="13">
        <f t="shared" si="40"/>
        <v>-1271160.1190000123</v>
      </c>
      <c r="K1291" s="27">
        <f t="shared" si="41"/>
        <v>0</v>
      </c>
    </row>
    <row r="1292" spans="1:11">
      <c r="A1292" s="10">
        <v>44280</v>
      </c>
      <c r="B1292" s="10">
        <v>44279</v>
      </c>
      <c r="C1292" t="s">
        <v>20760</v>
      </c>
      <c r="D1292" t="s">
        <v>20759</v>
      </c>
      <c r="E1292" t="s">
        <v>10403</v>
      </c>
      <c r="F1292" s="1">
        <v>-7804.5349999999999</v>
      </c>
      <c r="I1292" s="13">
        <f t="shared" si="40"/>
        <v>-1278964.6540000122</v>
      </c>
      <c r="K1292" s="27">
        <f t="shared" si="41"/>
        <v>0</v>
      </c>
    </row>
    <row r="1293" spans="1:11">
      <c r="A1293" s="10">
        <v>44280</v>
      </c>
      <c r="B1293" s="10">
        <v>44279</v>
      </c>
      <c r="C1293" t="s">
        <v>31</v>
      </c>
      <c r="D1293" t="s">
        <v>20759</v>
      </c>
      <c r="E1293" t="s">
        <v>10403</v>
      </c>
      <c r="F1293" s="1">
        <v>-1.7849999999999999</v>
      </c>
      <c r="I1293" s="13">
        <f t="shared" si="40"/>
        <v>-1278966.4390000121</v>
      </c>
      <c r="K1293" s="27">
        <f t="shared" si="41"/>
        <v>0</v>
      </c>
    </row>
    <row r="1294" spans="1:11">
      <c r="A1294" s="10">
        <v>44280</v>
      </c>
      <c r="B1294" s="10">
        <v>44279</v>
      </c>
      <c r="C1294" t="s">
        <v>20758</v>
      </c>
      <c r="D1294" t="s">
        <v>20757</v>
      </c>
      <c r="E1294" t="s">
        <v>729</v>
      </c>
      <c r="F1294" s="1">
        <v>-3344.692</v>
      </c>
      <c r="I1294" s="13">
        <f t="shared" si="40"/>
        <v>-1282311.1310000122</v>
      </c>
      <c r="K1294" s="27">
        <f t="shared" si="41"/>
        <v>0</v>
      </c>
    </row>
    <row r="1295" spans="1:11">
      <c r="A1295" s="10">
        <v>44280</v>
      </c>
      <c r="B1295" s="10">
        <v>44279</v>
      </c>
      <c r="C1295" t="s">
        <v>31</v>
      </c>
      <c r="D1295" t="s">
        <v>20757</v>
      </c>
      <c r="E1295" t="s">
        <v>729</v>
      </c>
      <c r="F1295" s="1">
        <v>-1.7849999999999999</v>
      </c>
      <c r="I1295" s="13">
        <f t="shared" si="40"/>
        <v>-1282312.9160000121</v>
      </c>
      <c r="K1295" s="27">
        <f t="shared" si="41"/>
        <v>0</v>
      </c>
    </row>
    <row r="1296" spans="1:11">
      <c r="A1296" s="10">
        <v>44280</v>
      </c>
      <c r="B1296" s="10">
        <v>44279</v>
      </c>
      <c r="C1296" t="s">
        <v>20756</v>
      </c>
      <c r="D1296" t="s">
        <v>20755</v>
      </c>
      <c r="E1296" t="s">
        <v>4012</v>
      </c>
      <c r="F1296" s="1">
        <v>-787.13099999999997</v>
      </c>
      <c r="I1296" s="13">
        <f t="shared" si="40"/>
        <v>-1283100.0470000121</v>
      </c>
      <c r="K1296" s="27">
        <f t="shared" si="41"/>
        <v>0</v>
      </c>
    </row>
    <row r="1297" spans="1:11">
      <c r="A1297" s="10">
        <v>44280</v>
      </c>
      <c r="B1297" s="10">
        <v>44279</v>
      </c>
      <c r="C1297" t="s">
        <v>31</v>
      </c>
      <c r="D1297" t="s">
        <v>20755</v>
      </c>
      <c r="E1297" t="s">
        <v>4012</v>
      </c>
      <c r="F1297" s="1">
        <v>-1.7849999999999999</v>
      </c>
      <c r="I1297" s="13">
        <f t="shared" si="40"/>
        <v>-1283101.832000012</v>
      </c>
      <c r="K1297" s="27">
        <f t="shared" si="41"/>
        <v>0</v>
      </c>
    </row>
    <row r="1298" spans="1:11">
      <c r="A1298" s="10">
        <v>44280</v>
      </c>
      <c r="B1298" s="10">
        <v>44279</v>
      </c>
      <c r="C1298" t="s">
        <v>20754</v>
      </c>
      <c r="D1298" t="s">
        <v>20753</v>
      </c>
      <c r="E1298" t="s">
        <v>5478</v>
      </c>
      <c r="F1298" s="1">
        <v>-11289.008</v>
      </c>
      <c r="I1298" s="13">
        <f t="shared" si="40"/>
        <v>-1294390.840000012</v>
      </c>
      <c r="K1298" s="27">
        <f t="shared" si="41"/>
        <v>0</v>
      </c>
    </row>
    <row r="1299" spans="1:11">
      <c r="A1299" s="10">
        <v>44280</v>
      </c>
      <c r="B1299" s="10">
        <v>44279</v>
      </c>
      <c r="C1299" t="s">
        <v>31</v>
      </c>
      <c r="D1299" t="s">
        <v>20753</v>
      </c>
      <c r="E1299" t="s">
        <v>5478</v>
      </c>
      <c r="F1299" s="1">
        <v>-1.7849999999999999</v>
      </c>
      <c r="I1299" s="13">
        <f t="shared" si="40"/>
        <v>-1294392.6250000119</v>
      </c>
      <c r="K1299" s="27">
        <f t="shared" si="41"/>
        <v>0</v>
      </c>
    </row>
    <row r="1300" spans="1:11">
      <c r="A1300" s="10">
        <v>44280</v>
      </c>
      <c r="B1300" s="10">
        <v>44279</v>
      </c>
      <c r="C1300" t="s">
        <v>20752</v>
      </c>
      <c r="D1300" t="s">
        <v>20751</v>
      </c>
      <c r="E1300" t="s">
        <v>541</v>
      </c>
      <c r="F1300" s="1">
        <v>-16885.956999999999</v>
      </c>
      <c r="I1300" s="13">
        <f t="shared" si="40"/>
        <v>-1311278.5820000118</v>
      </c>
      <c r="K1300" s="27">
        <f t="shared" si="41"/>
        <v>0</v>
      </c>
    </row>
    <row r="1301" spans="1:11">
      <c r="A1301" s="10">
        <v>44280</v>
      </c>
      <c r="B1301" s="10">
        <v>44279</v>
      </c>
      <c r="C1301" t="s">
        <v>31</v>
      </c>
      <c r="D1301" t="s">
        <v>20751</v>
      </c>
      <c r="E1301" t="s">
        <v>541</v>
      </c>
      <c r="F1301" s="1">
        <v>-1.7849999999999999</v>
      </c>
      <c r="I1301" s="13">
        <f t="shared" si="40"/>
        <v>-1311280.3670000117</v>
      </c>
      <c r="K1301" s="27">
        <f t="shared" si="41"/>
        <v>0</v>
      </c>
    </row>
    <row r="1302" spans="1:11">
      <c r="A1302" s="10">
        <v>44280</v>
      </c>
      <c r="B1302" s="10">
        <v>44279</v>
      </c>
      <c r="C1302" t="s">
        <v>20750</v>
      </c>
      <c r="D1302" t="s">
        <v>20749</v>
      </c>
      <c r="E1302" t="s">
        <v>30</v>
      </c>
      <c r="F1302" s="1">
        <v>-1611.175</v>
      </c>
      <c r="I1302" s="13">
        <f t="shared" si="40"/>
        <v>-1312891.5420000118</v>
      </c>
      <c r="K1302" s="27">
        <f t="shared" si="41"/>
        <v>0</v>
      </c>
    </row>
    <row r="1303" spans="1:11">
      <c r="A1303" s="10">
        <v>44280</v>
      </c>
      <c r="B1303" s="10">
        <v>44279</v>
      </c>
      <c r="C1303" t="s">
        <v>31</v>
      </c>
      <c r="D1303" t="s">
        <v>20749</v>
      </c>
      <c r="E1303" t="s">
        <v>30</v>
      </c>
      <c r="F1303" s="1">
        <v>-1.7849999999999999</v>
      </c>
      <c r="I1303" s="13">
        <f t="shared" si="40"/>
        <v>-1312893.3270000117</v>
      </c>
      <c r="K1303" s="27">
        <f t="shared" si="41"/>
        <v>0</v>
      </c>
    </row>
    <row r="1304" spans="1:11">
      <c r="A1304" s="10">
        <v>44280</v>
      </c>
      <c r="B1304" s="10">
        <v>44279</v>
      </c>
      <c r="C1304" t="s">
        <v>20748</v>
      </c>
      <c r="D1304" t="s">
        <v>20747</v>
      </c>
      <c r="E1304" t="s">
        <v>12368</v>
      </c>
      <c r="F1304" s="1">
        <v>-718.55399999999997</v>
      </c>
      <c r="I1304" s="13">
        <f t="shared" si="40"/>
        <v>-1313611.8810000117</v>
      </c>
      <c r="K1304" s="27">
        <f t="shared" si="41"/>
        <v>0</v>
      </c>
    </row>
    <row r="1305" spans="1:11">
      <c r="A1305" s="10">
        <v>44280</v>
      </c>
      <c r="B1305" s="10">
        <v>44279</v>
      </c>
      <c r="C1305" t="s">
        <v>31</v>
      </c>
      <c r="D1305" t="s">
        <v>20747</v>
      </c>
      <c r="E1305" t="s">
        <v>12368</v>
      </c>
      <c r="F1305" s="1">
        <v>-1.7849999999999999</v>
      </c>
      <c r="I1305" s="13">
        <f t="shared" si="40"/>
        <v>-1313613.6660000116</v>
      </c>
      <c r="K1305" s="27">
        <f t="shared" si="41"/>
        <v>0</v>
      </c>
    </row>
    <row r="1306" spans="1:11">
      <c r="A1306" s="10">
        <v>44280</v>
      </c>
      <c r="B1306" s="10">
        <v>44279</v>
      </c>
      <c r="C1306" t="s">
        <v>20746</v>
      </c>
      <c r="D1306" t="s">
        <v>20745</v>
      </c>
      <c r="E1306" t="s">
        <v>13777</v>
      </c>
      <c r="F1306" s="1">
        <v>-13809.8</v>
      </c>
      <c r="I1306" s="13">
        <f t="shared" si="40"/>
        <v>-1327423.4660000117</v>
      </c>
      <c r="K1306" s="27">
        <f t="shared" si="41"/>
        <v>0</v>
      </c>
    </row>
    <row r="1307" spans="1:11">
      <c r="A1307" s="10">
        <v>44280</v>
      </c>
      <c r="B1307" s="10">
        <v>44279</v>
      </c>
      <c r="C1307" t="s">
        <v>20744</v>
      </c>
      <c r="D1307" t="s">
        <v>20743</v>
      </c>
      <c r="E1307" t="s">
        <v>219</v>
      </c>
      <c r="F1307" s="1">
        <v>-696.10599999999999</v>
      </c>
      <c r="I1307" s="13">
        <f t="shared" si="40"/>
        <v>-1328119.5720000116</v>
      </c>
      <c r="K1307" s="27">
        <f t="shared" si="41"/>
        <v>0</v>
      </c>
    </row>
    <row r="1308" spans="1:11">
      <c r="A1308" s="10">
        <v>44280</v>
      </c>
      <c r="B1308" s="10">
        <v>44279</v>
      </c>
      <c r="C1308" t="s">
        <v>31</v>
      </c>
      <c r="D1308" t="s">
        <v>20743</v>
      </c>
      <c r="E1308" t="s">
        <v>219</v>
      </c>
      <c r="F1308" s="1">
        <v>-1.7849999999999999</v>
      </c>
      <c r="I1308" s="13">
        <f t="shared" si="40"/>
        <v>-1328121.3570000115</v>
      </c>
      <c r="K1308" s="27">
        <f t="shared" si="41"/>
        <v>0</v>
      </c>
    </row>
    <row r="1309" spans="1:11">
      <c r="A1309" s="10">
        <v>44280</v>
      </c>
      <c r="B1309" s="10">
        <v>44279</v>
      </c>
      <c r="C1309" t="s">
        <v>20742</v>
      </c>
      <c r="D1309" t="s">
        <v>20741</v>
      </c>
      <c r="E1309" t="s">
        <v>10075</v>
      </c>
      <c r="F1309" s="1">
        <v>-8996.5660000000007</v>
      </c>
      <c r="I1309" s="13">
        <f t="shared" si="40"/>
        <v>-1337117.9230000116</v>
      </c>
      <c r="K1309" s="27">
        <f t="shared" si="41"/>
        <v>0</v>
      </c>
    </row>
    <row r="1310" spans="1:11">
      <c r="A1310" s="10">
        <v>44278</v>
      </c>
      <c r="B1310" s="10">
        <v>44279</v>
      </c>
      <c r="C1310" t="s">
        <v>20716</v>
      </c>
      <c r="D1310" t="s">
        <v>20715</v>
      </c>
      <c r="E1310" t="s">
        <v>11</v>
      </c>
      <c r="G1310" s="1">
        <v>46986.409</v>
      </c>
      <c r="I1310" s="14">
        <f t="shared" si="40"/>
        <v>-1290131.5140000116</v>
      </c>
      <c r="J1310" s="26">
        <v>6.23</v>
      </c>
      <c r="K1310" s="27">
        <f t="shared" si="41"/>
        <v>0</v>
      </c>
    </row>
    <row r="1311" spans="1:11">
      <c r="A1311" s="10">
        <v>44281</v>
      </c>
      <c r="B1311" s="10">
        <v>44280</v>
      </c>
      <c r="C1311" t="s">
        <v>20803</v>
      </c>
      <c r="E1311" t="s">
        <v>100</v>
      </c>
      <c r="F1311" s="1">
        <v>-14837.317999999999</v>
      </c>
      <c r="I1311" s="13">
        <f t="shared" si="40"/>
        <v>-1304968.8320000116</v>
      </c>
      <c r="K1311" s="27">
        <f t="shared" si="41"/>
        <v>1</v>
      </c>
    </row>
    <row r="1312" spans="1:11">
      <c r="A1312" s="10">
        <v>44281</v>
      </c>
      <c r="B1312" s="10">
        <v>44280</v>
      </c>
      <c r="C1312" t="s">
        <v>20802</v>
      </c>
      <c r="D1312" t="s">
        <v>20801</v>
      </c>
      <c r="E1312" t="s">
        <v>14128</v>
      </c>
      <c r="F1312" s="1">
        <v>-1003.415</v>
      </c>
      <c r="I1312" s="13">
        <f t="shared" si="40"/>
        <v>-1305972.2470000116</v>
      </c>
      <c r="K1312" s="27">
        <f t="shared" si="41"/>
        <v>0</v>
      </c>
    </row>
    <row r="1313" spans="1:11">
      <c r="A1313" s="10">
        <v>44281</v>
      </c>
      <c r="B1313" s="10">
        <v>44280</v>
      </c>
      <c r="C1313" t="s">
        <v>20800</v>
      </c>
      <c r="E1313" t="s">
        <v>20799</v>
      </c>
      <c r="F1313" s="1">
        <v>-3127.0349999999999</v>
      </c>
      <c r="I1313" s="13">
        <f t="shared" si="40"/>
        <v>-1309099.2820000115</v>
      </c>
      <c r="K1313" s="27">
        <f t="shared" si="41"/>
        <v>0</v>
      </c>
    </row>
    <row r="1314" spans="1:11">
      <c r="A1314" s="10">
        <v>44281</v>
      </c>
      <c r="B1314" s="10">
        <v>44280</v>
      </c>
      <c r="C1314" t="s">
        <v>101</v>
      </c>
      <c r="E1314" t="s">
        <v>11</v>
      </c>
      <c r="F1314" s="1">
        <v>-9.52</v>
      </c>
      <c r="I1314" s="13">
        <f t="shared" si="40"/>
        <v>-1309108.8020000116</v>
      </c>
      <c r="K1314" s="27">
        <f t="shared" si="41"/>
        <v>0</v>
      </c>
    </row>
    <row r="1315" spans="1:11">
      <c r="A1315" s="10">
        <v>44281</v>
      </c>
      <c r="B1315" s="10">
        <v>44280</v>
      </c>
      <c r="C1315" t="s">
        <v>20798</v>
      </c>
      <c r="D1315" t="s">
        <v>20797</v>
      </c>
      <c r="E1315" t="s">
        <v>3567</v>
      </c>
      <c r="F1315" s="1">
        <v>-6463.2520000000004</v>
      </c>
      <c r="I1315" s="13">
        <f t="shared" si="40"/>
        <v>-1315572.0540000116</v>
      </c>
      <c r="K1315" s="27">
        <f t="shared" si="41"/>
        <v>0</v>
      </c>
    </row>
    <row r="1316" spans="1:11">
      <c r="A1316" s="10">
        <v>44281</v>
      </c>
      <c r="B1316" s="10">
        <v>44280</v>
      </c>
      <c r="C1316" t="s">
        <v>20796</v>
      </c>
      <c r="D1316" t="s">
        <v>20795</v>
      </c>
      <c r="E1316" t="s">
        <v>20794</v>
      </c>
      <c r="F1316" s="1">
        <v>-209</v>
      </c>
      <c r="I1316" s="13">
        <f t="shared" si="40"/>
        <v>-1315781.0540000116</v>
      </c>
      <c r="K1316" s="27">
        <f t="shared" si="41"/>
        <v>0</v>
      </c>
    </row>
    <row r="1317" spans="1:11">
      <c r="A1317" s="10">
        <v>44281</v>
      </c>
      <c r="B1317" s="10">
        <v>44280</v>
      </c>
      <c r="C1317" t="s">
        <v>857</v>
      </c>
      <c r="D1317" t="s">
        <v>20787</v>
      </c>
      <c r="E1317" t="s">
        <v>20786</v>
      </c>
      <c r="F1317" s="1">
        <v>-1035.83</v>
      </c>
      <c r="I1317" s="13">
        <f t="shared" si="40"/>
        <v>-1316816.8840000117</v>
      </c>
      <c r="K1317" s="27">
        <f t="shared" si="41"/>
        <v>0</v>
      </c>
    </row>
    <row r="1318" spans="1:11">
      <c r="A1318" s="10">
        <v>44281</v>
      </c>
      <c r="B1318" s="10">
        <v>44280</v>
      </c>
      <c r="C1318" t="s">
        <v>20779</v>
      </c>
      <c r="D1318" t="s">
        <v>20778</v>
      </c>
      <c r="E1318" t="s">
        <v>14128</v>
      </c>
      <c r="F1318" s="1">
        <v>-309.60000000000002</v>
      </c>
      <c r="I1318" s="13">
        <f t="shared" si="40"/>
        <v>-1317126.4840000118</v>
      </c>
      <c r="K1318" s="27">
        <f t="shared" si="41"/>
        <v>0</v>
      </c>
    </row>
    <row r="1319" spans="1:11">
      <c r="A1319" s="10">
        <v>44281</v>
      </c>
      <c r="B1319" s="10">
        <v>44280</v>
      </c>
      <c r="C1319" t="s">
        <v>101</v>
      </c>
      <c r="E1319" t="s">
        <v>11</v>
      </c>
      <c r="F1319" s="1">
        <v>-9.52</v>
      </c>
      <c r="I1319" s="14">
        <f t="shared" si="40"/>
        <v>-1317136.0040000118</v>
      </c>
      <c r="J1319" s="26">
        <v>6.23</v>
      </c>
      <c r="K1319" s="27">
        <f t="shared" si="41"/>
        <v>0</v>
      </c>
    </row>
    <row r="1320" spans="1:11">
      <c r="A1320" s="10">
        <v>44284</v>
      </c>
      <c r="B1320" s="10">
        <v>44281</v>
      </c>
      <c r="C1320" t="s">
        <v>20820</v>
      </c>
      <c r="D1320" t="s">
        <v>20819</v>
      </c>
      <c r="E1320" t="s">
        <v>17752</v>
      </c>
      <c r="F1320" s="1">
        <v>-2525.0569999999998</v>
      </c>
      <c r="I1320" s="13">
        <f t="shared" si="40"/>
        <v>-1319661.0610000119</v>
      </c>
      <c r="K1320" s="27">
        <f t="shared" si="41"/>
        <v>1</v>
      </c>
    </row>
    <row r="1321" spans="1:11">
      <c r="A1321" s="10">
        <v>44284</v>
      </c>
      <c r="B1321" s="10">
        <v>44281</v>
      </c>
      <c r="C1321" t="s">
        <v>20818</v>
      </c>
      <c r="D1321" t="s">
        <v>20817</v>
      </c>
      <c r="E1321" t="s">
        <v>11113</v>
      </c>
      <c r="F1321" s="1">
        <v>-6797.6970000000001</v>
      </c>
      <c r="I1321" s="13">
        <f t="shared" si="40"/>
        <v>-1326458.7580000118</v>
      </c>
      <c r="K1321" s="27">
        <f t="shared" si="41"/>
        <v>0</v>
      </c>
    </row>
    <row r="1322" spans="1:11">
      <c r="A1322" s="10">
        <v>44284</v>
      </c>
      <c r="B1322" s="10">
        <v>44281</v>
      </c>
      <c r="C1322" t="s">
        <v>20816</v>
      </c>
      <c r="D1322" t="s">
        <v>20815</v>
      </c>
      <c r="E1322" t="s">
        <v>11113</v>
      </c>
      <c r="F1322" s="1">
        <v>-3704.0189999999998</v>
      </c>
      <c r="I1322" s="13">
        <f t="shared" si="40"/>
        <v>-1330162.7770000119</v>
      </c>
      <c r="K1322" s="27">
        <f t="shared" si="41"/>
        <v>0</v>
      </c>
    </row>
    <row r="1323" spans="1:11">
      <c r="A1323" s="10">
        <v>44284</v>
      </c>
      <c r="B1323" s="10">
        <v>44281</v>
      </c>
      <c r="C1323" t="s">
        <v>20814</v>
      </c>
      <c r="D1323" t="s">
        <v>20813</v>
      </c>
      <c r="E1323" t="s">
        <v>6727</v>
      </c>
      <c r="F1323" s="1">
        <v>-446.85</v>
      </c>
      <c r="I1323" s="13">
        <f t="shared" si="40"/>
        <v>-1330609.627000012</v>
      </c>
      <c r="K1323" s="27">
        <f t="shared" si="41"/>
        <v>0</v>
      </c>
    </row>
    <row r="1324" spans="1:11">
      <c r="A1324" s="10">
        <v>44284</v>
      </c>
      <c r="B1324" s="10">
        <v>44281</v>
      </c>
      <c r="C1324" t="s">
        <v>563</v>
      </c>
      <c r="D1324" t="s">
        <v>20812</v>
      </c>
      <c r="E1324" t="s">
        <v>564</v>
      </c>
      <c r="F1324" s="1">
        <v>-14040.648999999999</v>
      </c>
      <c r="I1324" s="13">
        <f t="shared" si="40"/>
        <v>-1344650.2760000119</v>
      </c>
      <c r="K1324" s="27">
        <f t="shared" si="41"/>
        <v>0</v>
      </c>
    </row>
    <row r="1325" spans="1:11">
      <c r="A1325" s="10">
        <v>44284</v>
      </c>
      <c r="B1325" s="10">
        <v>44281</v>
      </c>
      <c r="C1325" t="s">
        <v>430</v>
      </c>
      <c r="D1325" t="s">
        <v>20812</v>
      </c>
      <c r="E1325" t="s">
        <v>11</v>
      </c>
      <c r="F1325" s="1">
        <v>-1.19</v>
      </c>
      <c r="I1325" s="13">
        <f t="shared" si="40"/>
        <v>-1344651.4660000119</v>
      </c>
      <c r="K1325" s="27">
        <f t="shared" si="41"/>
        <v>0</v>
      </c>
    </row>
    <row r="1326" spans="1:11">
      <c r="A1326" s="10">
        <v>44284</v>
      </c>
      <c r="B1326" s="10">
        <v>44281</v>
      </c>
      <c r="C1326" t="s">
        <v>20811</v>
      </c>
      <c r="D1326" t="s">
        <v>20810</v>
      </c>
      <c r="E1326" t="s">
        <v>8248</v>
      </c>
      <c r="F1326" s="1">
        <v>-994.95</v>
      </c>
      <c r="I1326" s="13">
        <f t="shared" si="40"/>
        <v>-1345646.4160000118</v>
      </c>
      <c r="K1326" s="27">
        <f t="shared" si="41"/>
        <v>0</v>
      </c>
    </row>
    <row r="1327" spans="1:11">
      <c r="A1327" s="10">
        <v>44284</v>
      </c>
      <c r="B1327" s="10">
        <v>44281</v>
      </c>
      <c r="C1327" t="s">
        <v>20809</v>
      </c>
      <c r="D1327" t="s">
        <v>20808</v>
      </c>
      <c r="E1327" t="s">
        <v>19150</v>
      </c>
      <c r="F1327" s="1">
        <v>-650.1</v>
      </c>
      <c r="I1327" s="13">
        <f t="shared" si="40"/>
        <v>-1346296.5160000119</v>
      </c>
      <c r="K1327" s="27">
        <f t="shared" si="41"/>
        <v>0</v>
      </c>
    </row>
    <row r="1328" spans="1:11">
      <c r="A1328" s="10">
        <v>44284</v>
      </c>
      <c r="B1328" s="10">
        <v>44281</v>
      </c>
      <c r="C1328" t="s">
        <v>67</v>
      </c>
      <c r="D1328" t="s">
        <v>20806</v>
      </c>
      <c r="E1328" t="s">
        <v>11</v>
      </c>
      <c r="F1328" s="1">
        <v>-0.76200000000000001</v>
      </c>
      <c r="I1328" s="13">
        <f t="shared" si="40"/>
        <v>-1346297.278000012</v>
      </c>
      <c r="K1328" s="27">
        <f t="shared" si="41"/>
        <v>0</v>
      </c>
    </row>
    <row r="1329" spans="1:11">
      <c r="A1329" s="10">
        <v>44284</v>
      </c>
      <c r="B1329" s="10">
        <v>44281</v>
      </c>
      <c r="C1329" t="s">
        <v>68</v>
      </c>
      <c r="D1329" t="s">
        <v>20806</v>
      </c>
      <c r="E1329" t="s">
        <v>11</v>
      </c>
      <c r="F1329" s="1">
        <v>-0.19</v>
      </c>
      <c r="I1329" s="13">
        <f t="shared" ref="I1329:I1372" si="42">I1328+F1329+G1329</f>
        <v>-1346297.468000012</v>
      </c>
      <c r="K1329" s="27">
        <f t="shared" si="41"/>
        <v>0</v>
      </c>
    </row>
    <row r="1330" spans="1:11">
      <c r="A1330" s="10">
        <v>44284</v>
      </c>
      <c r="B1330" s="10">
        <v>44281</v>
      </c>
      <c r="C1330" t="s">
        <v>20805</v>
      </c>
      <c r="D1330" t="s">
        <v>20804</v>
      </c>
      <c r="E1330" t="s">
        <v>17864</v>
      </c>
      <c r="F1330" s="1">
        <v>-49500</v>
      </c>
      <c r="I1330" s="14">
        <f t="shared" si="42"/>
        <v>-1395797.468000012</v>
      </c>
      <c r="J1330" s="26">
        <v>6.23</v>
      </c>
      <c r="K1330" s="27">
        <f t="shared" si="41"/>
        <v>0</v>
      </c>
    </row>
    <row r="1331" spans="1:11">
      <c r="A1331" s="10">
        <v>44286</v>
      </c>
      <c r="B1331" s="10">
        <v>44284</v>
      </c>
      <c r="C1331" t="s">
        <v>170</v>
      </c>
      <c r="D1331" t="s">
        <v>20864</v>
      </c>
      <c r="E1331" t="s">
        <v>20863</v>
      </c>
      <c r="F1331" s="1">
        <v>-20</v>
      </c>
      <c r="I1331" s="13">
        <f t="shared" si="42"/>
        <v>-1395817.468000012</v>
      </c>
      <c r="K1331" s="27">
        <f t="shared" si="41"/>
        <v>3</v>
      </c>
    </row>
    <row r="1332" spans="1:11">
      <c r="A1332" s="10">
        <v>44286</v>
      </c>
      <c r="B1332" s="10">
        <v>44284</v>
      </c>
      <c r="C1332" t="s">
        <v>33</v>
      </c>
      <c r="D1332" t="s">
        <v>20862</v>
      </c>
      <c r="E1332" t="s">
        <v>20861</v>
      </c>
      <c r="F1332" s="1">
        <v>-40</v>
      </c>
      <c r="I1332" s="13">
        <f t="shared" si="42"/>
        <v>-1395857.468000012</v>
      </c>
      <c r="K1332" s="27">
        <f t="shared" si="41"/>
        <v>0</v>
      </c>
    </row>
    <row r="1333" spans="1:11">
      <c r="A1333" s="10">
        <v>44286</v>
      </c>
      <c r="B1333" s="10">
        <v>44284</v>
      </c>
      <c r="C1333" t="s">
        <v>105</v>
      </c>
      <c r="D1333" t="s">
        <v>20860</v>
      </c>
      <c r="E1333" t="s">
        <v>20859</v>
      </c>
      <c r="F1333" s="1">
        <v>-0.5</v>
      </c>
      <c r="I1333" s="13">
        <f t="shared" si="42"/>
        <v>-1395857.968000012</v>
      </c>
      <c r="K1333" s="27">
        <f t="shared" si="41"/>
        <v>0</v>
      </c>
    </row>
    <row r="1334" spans="1:11">
      <c r="A1334" s="10">
        <v>44286</v>
      </c>
      <c r="B1334" s="10">
        <v>44284</v>
      </c>
      <c r="C1334" t="s">
        <v>7</v>
      </c>
      <c r="D1334" t="s">
        <v>20858</v>
      </c>
      <c r="E1334" t="s">
        <v>20832</v>
      </c>
      <c r="F1334" s="1">
        <v>-7.6</v>
      </c>
      <c r="I1334" s="13">
        <f t="shared" si="42"/>
        <v>-1395865.5680000121</v>
      </c>
      <c r="K1334" s="27">
        <f t="shared" si="41"/>
        <v>0</v>
      </c>
    </row>
    <row r="1335" spans="1:11">
      <c r="A1335" s="10">
        <v>44286</v>
      </c>
      <c r="B1335" s="10">
        <v>44284</v>
      </c>
      <c r="C1335" t="s">
        <v>60</v>
      </c>
      <c r="D1335" t="s">
        <v>20857</v>
      </c>
      <c r="E1335" t="s">
        <v>20832</v>
      </c>
      <c r="F1335" s="1">
        <v>-10</v>
      </c>
      <c r="I1335" s="13">
        <f t="shared" si="42"/>
        <v>-1395875.5680000121</v>
      </c>
      <c r="K1335" s="27">
        <f t="shared" si="41"/>
        <v>0</v>
      </c>
    </row>
    <row r="1336" spans="1:11">
      <c r="A1336" s="10">
        <v>44286</v>
      </c>
      <c r="B1336" s="10">
        <v>44284</v>
      </c>
      <c r="C1336" t="s">
        <v>7</v>
      </c>
      <c r="D1336" t="s">
        <v>20833</v>
      </c>
      <c r="E1336" t="s">
        <v>20832</v>
      </c>
      <c r="F1336" s="1">
        <v>-5.7</v>
      </c>
      <c r="I1336" s="13">
        <f t="shared" si="42"/>
        <v>-1395881.268000012</v>
      </c>
      <c r="K1336" s="27">
        <f t="shared" si="41"/>
        <v>0</v>
      </c>
    </row>
    <row r="1337" spans="1:11">
      <c r="A1337" s="10">
        <v>44285</v>
      </c>
      <c r="B1337" s="10">
        <v>44284</v>
      </c>
      <c r="C1337" t="s">
        <v>20831</v>
      </c>
      <c r="D1337" t="s">
        <v>20830</v>
      </c>
      <c r="E1337" t="s">
        <v>9265</v>
      </c>
      <c r="F1337" s="1">
        <v>-1809.047</v>
      </c>
      <c r="I1337" s="13">
        <f t="shared" si="42"/>
        <v>-1397690.3150000121</v>
      </c>
      <c r="K1337" s="27">
        <f t="shared" si="41"/>
        <v>0</v>
      </c>
    </row>
    <row r="1338" spans="1:11">
      <c r="A1338" s="10">
        <v>44285</v>
      </c>
      <c r="B1338" s="10">
        <v>44284</v>
      </c>
      <c r="C1338" t="s">
        <v>20829</v>
      </c>
      <c r="D1338" t="s">
        <v>20828</v>
      </c>
      <c r="E1338" t="s">
        <v>20476</v>
      </c>
      <c r="F1338" s="1">
        <v>-39494.048000000003</v>
      </c>
      <c r="I1338" s="13">
        <f t="shared" si="42"/>
        <v>-1437184.363000012</v>
      </c>
      <c r="K1338" s="27">
        <f t="shared" si="41"/>
        <v>0</v>
      </c>
    </row>
    <row r="1339" spans="1:11">
      <c r="A1339" s="10">
        <v>44285</v>
      </c>
      <c r="B1339" s="10">
        <v>44284</v>
      </c>
      <c r="C1339" t="s">
        <v>31</v>
      </c>
      <c r="D1339" t="s">
        <v>20828</v>
      </c>
      <c r="E1339" t="s">
        <v>20476</v>
      </c>
      <c r="F1339" s="1">
        <v>-1.7849999999999999</v>
      </c>
      <c r="I1339" s="13">
        <f t="shared" si="42"/>
        <v>-1437186.1480000119</v>
      </c>
      <c r="K1339" s="27">
        <f t="shared" si="41"/>
        <v>0</v>
      </c>
    </row>
    <row r="1340" spans="1:11">
      <c r="A1340" s="10">
        <v>44285</v>
      </c>
      <c r="B1340" s="10">
        <v>44284</v>
      </c>
      <c r="C1340" t="s">
        <v>7</v>
      </c>
      <c r="E1340" t="s">
        <v>11</v>
      </c>
      <c r="F1340" s="1">
        <v>-1.9</v>
      </c>
      <c r="I1340" s="13">
        <f t="shared" si="42"/>
        <v>-1437188.0480000118</v>
      </c>
      <c r="K1340" s="27">
        <f t="shared" si="41"/>
        <v>0</v>
      </c>
    </row>
    <row r="1341" spans="1:11">
      <c r="A1341" s="10">
        <v>44285</v>
      </c>
      <c r="B1341" s="10">
        <v>44284</v>
      </c>
      <c r="C1341" t="s">
        <v>20827</v>
      </c>
      <c r="D1341" t="s">
        <v>20826</v>
      </c>
      <c r="E1341" t="s">
        <v>57</v>
      </c>
      <c r="F1341" s="1">
        <v>-1093.011</v>
      </c>
      <c r="I1341" s="13">
        <f t="shared" si="42"/>
        <v>-1438281.0590000118</v>
      </c>
      <c r="K1341" s="27">
        <f t="shared" si="41"/>
        <v>0</v>
      </c>
    </row>
    <row r="1342" spans="1:11">
      <c r="A1342" s="10">
        <v>44285</v>
      </c>
      <c r="B1342" s="10">
        <v>44284</v>
      </c>
      <c r="C1342" t="s">
        <v>20825</v>
      </c>
      <c r="D1342" t="s">
        <v>20824</v>
      </c>
      <c r="E1342" t="s">
        <v>57</v>
      </c>
      <c r="F1342" s="1">
        <v>-176201.26300000001</v>
      </c>
      <c r="I1342" s="13">
        <f t="shared" si="42"/>
        <v>-1614482.3220000118</v>
      </c>
      <c r="K1342" s="27">
        <f t="shared" si="41"/>
        <v>0</v>
      </c>
    </row>
    <row r="1343" spans="1:11">
      <c r="A1343" s="10">
        <v>44285</v>
      </c>
      <c r="B1343" s="10">
        <v>44284</v>
      </c>
      <c r="C1343" t="s">
        <v>184</v>
      </c>
      <c r="E1343" t="s">
        <v>11</v>
      </c>
      <c r="F1343" s="1">
        <v>-10</v>
      </c>
      <c r="I1343" s="13">
        <f t="shared" si="42"/>
        <v>-1614492.3220000118</v>
      </c>
      <c r="K1343" s="27">
        <f t="shared" si="41"/>
        <v>0</v>
      </c>
    </row>
    <row r="1344" spans="1:11">
      <c r="A1344" s="10">
        <v>44285</v>
      </c>
      <c r="B1344" s="10">
        <v>44284</v>
      </c>
      <c r="C1344" t="s">
        <v>20823</v>
      </c>
      <c r="D1344" t="s">
        <v>20822</v>
      </c>
      <c r="E1344" t="s">
        <v>20821</v>
      </c>
      <c r="F1344" s="1">
        <v>-39266.667000000001</v>
      </c>
      <c r="I1344" s="14">
        <f t="shared" si="42"/>
        <v>-1653758.9890000117</v>
      </c>
      <c r="J1344" s="26">
        <v>6.23</v>
      </c>
      <c r="K1344" s="27">
        <f t="shared" si="41"/>
        <v>0</v>
      </c>
    </row>
    <row r="1345" spans="1:11">
      <c r="A1345" s="10">
        <v>44287</v>
      </c>
      <c r="B1345" s="10">
        <v>44285</v>
      </c>
      <c r="C1345" t="s">
        <v>7</v>
      </c>
      <c r="D1345" t="s">
        <v>20885</v>
      </c>
      <c r="E1345" t="s">
        <v>20832</v>
      </c>
      <c r="F1345" s="1">
        <v>-19.152000000000001</v>
      </c>
      <c r="I1345" s="13">
        <f t="shared" si="42"/>
        <v>-1653778.1410000117</v>
      </c>
      <c r="K1345" s="27">
        <f t="shared" si="41"/>
        <v>1</v>
      </c>
    </row>
    <row r="1346" spans="1:11">
      <c r="A1346" s="10">
        <v>44287</v>
      </c>
      <c r="B1346" s="10">
        <v>44285</v>
      </c>
      <c r="C1346" t="s">
        <v>4337</v>
      </c>
      <c r="D1346" t="s">
        <v>20884</v>
      </c>
      <c r="E1346" t="s">
        <v>20883</v>
      </c>
      <c r="F1346" s="1">
        <v>-80.801000000000002</v>
      </c>
      <c r="I1346" s="13">
        <f t="shared" si="42"/>
        <v>-1653858.9420000117</v>
      </c>
      <c r="K1346" s="27">
        <f t="shared" si="41"/>
        <v>0</v>
      </c>
    </row>
    <row r="1347" spans="1:11">
      <c r="A1347" s="10">
        <v>44287</v>
      </c>
      <c r="B1347" s="10">
        <v>44285</v>
      </c>
      <c r="C1347" t="s">
        <v>60</v>
      </c>
      <c r="D1347" t="s">
        <v>20882</v>
      </c>
      <c r="E1347" t="s">
        <v>20832</v>
      </c>
      <c r="F1347" s="1">
        <v>-10</v>
      </c>
      <c r="I1347" s="13">
        <f t="shared" si="42"/>
        <v>-1653868.9420000117</v>
      </c>
      <c r="K1347" s="27">
        <f t="shared" si="41"/>
        <v>0</v>
      </c>
    </row>
    <row r="1348" spans="1:11">
      <c r="A1348" s="10">
        <v>44287</v>
      </c>
      <c r="B1348" s="10">
        <v>44285</v>
      </c>
      <c r="C1348" t="s">
        <v>60</v>
      </c>
      <c r="D1348" t="s">
        <v>20881</v>
      </c>
      <c r="E1348" t="s">
        <v>20832</v>
      </c>
      <c r="F1348" s="1">
        <v>-10</v>
      </c>
      <c r="I1348" s="13">
        <f t="shared" si="42"/>
        <v>-1653878.9420000117</v>
      </c>
      <c r="K1348" s="27">
        <f t="shared" ref="K1348:K1371" si="43">+B1348-B1347</f>
        <v>0</v>
      </c>
    </row>
    <row r="1349" spans="1:11">
      <c r="A1349" s="10">
        <v>44286</v>
      </c>
      <c r="B1349" s="10">
        <v>44285</v>
      </c>
      <c r="C1349" t="s">
        <v>857</v>
      </c>
      <c r="D1349" t="s">
        <v>20870</v>
      </c>
      <c r="E1349" t="s">
        <v>20869</v>
      </c>
      <c r="F1349" s="1">
        <v>-658.35</v>
      </c>
      <c r="I1349" s="13">
        <f t="shared" si="42"/>
        <v>-1654537.2920000118</v>
      </c>
      <c r="K1349" s="27">
        <f t="shared" si="43"/>
        <v>0</v>
      </c>
    </row>
    <row r="1350" spans="1:11">
      <c r="A1350" s="10">
        <v>44286</v>
      </c>
      <c r="B1350" s="10">
        <v>44285</v>
      </c>
      <c r="C1350" t="s">
        <v>857</v>
      </c>
      <c r="D1350" t="s">
        <v>20868</v>
      </c>
      <c r="E1350" t="s">
        <v>20867</v>
      </c>
      <c r="F1350" s="1">
        <v>-212.91</v>
      </c>
      <c r="I1350" s="13">
        <f t="shared" si="42"/>
        <v>-1654750.2020000117</v>
      </c>
      <c r="K1350" s="27">
        <f t="shared" si="43"/>
        <v>0</v>
      </c>
    </row>
    <row r="1351" spans="1:11">
      <c r="A1351" s="10">
        <v>44286</v>
      </c>
      <c r="B1351" s="10">
        <v>44285</v>
      </c>
      <c r="C1351" t="s">
        <v>857</v>
      </c>
      <c r="D1351" t="s">
        <v>20866</v>
      </c>
      <c r="E1351" t="s">
        <v>20865</v>
      </c>
      <c r="F1351" s="1">
        <v>-233.19</v>
      </c>
      <c r="I1351" s="13">
        <f t="shared" si="42"/>
        <v>-1654983.3920000116</v>
      </c>
      <c r="K1351" s="27">
        <f t="shared" si="43"/>
        <v>0</v>
      </c>
    </row>
    <row r="1352" spans="1:11">
      <c r="A1352" s="10">
        <v>44286</v>
      </c>
      <c r="B1352" s="10">
        <v>44285</v>
      </c>
      <c r="C1352" t="s">
        <v>563</v>
      </c>
      <c r="D1352" t="s">
        <v>20856</v>
      </c>
      <c r="E1352" t="s">
        <v>564</v>
      </c>
      <c r="F1352" s="1">
        <v>-179243.201</v>
      </c>
      <c r="I1352" s="13">
        <f t="shared" si="42"/>
        <v>-1834226.5930000115</v>
      </c>
      <c r="K1352" s="27">
        <f t="shared" si="43"/>
        <v>0</v>
      </c>
    </row>
    <row r="1353" spans="1:11">
      <c r="A1353" s="10">
        <v>44286</v>
      </c>
      <c r="B1353" s="10">
        <v>44285</v>
      </c>
      <c r="C1353" t="s">
        <v>430</v>
      </c>
      <c r="D1353" t="s">
        <v>20856</v>
      </c>
      <c r="E1353" t="s">
        <v>11</v>
      </c>
      <c r="F1353" s="1">
        <v>-1.19</v>
      </c>
      <c r="I1353" s="13">
        <f t="shared" si="42"/>
        <v>-1834227.7830000115</v>
      </c>
      <c r="K1353" s="27">
        <f t="shared" si="43"/>
        <v>0</v>
      </c>
    </row>
    <row r="1354" spans="1:11">
      <c r="A1354" s="10">
        <v>44286</v>
      </c>
      <c r="B1354" s="10">
        <v>44285</v>
      </c>
      <c r="C1354" t="s">
        <v>20855</v>
      </c>
      <c r="D1354" t="s">
        <v>20854</v>
      </c>
      <c r="E1354" t="s">
        <v>17321</v>
      </c>
      <c r="F1354" s="1">
        <v>-993.7</v>
      </c>
      <c r="I1354" s="13">
        <f t="shared" si="42"/>
        <v>-1835221.4830000114</v>
      </c>
      <c r="K1354" s="27">
        <f t="shared" si="43"/>
        <v>0</v>
      </c>
    </row>
    <row r="1355" spans="1:11">
      <c r="A1355" s="10">
        <v>44286</v>
      </c>
      <c r="B1355" s="10">
        <v>44285</v>
      </c>
      <c r="C1355" t="s">
        <v>20853</v>
      </c>
      <c r="D1355" t="s">
        <v>20852</v>
      </c>
      <c r="E1355" t="s">
        <v>17321</v>
      </c>
      <c r="F1355" s="1">
        <v>-1519.354</v>
      </c>
      <c r="I1355" s="13">
        <f t="shared" si="42"/>
        <v>-1836740.8370000115</v>
      </c>
      <c r="K1355" s="27">
        <f t="shared" si="43"/>
        <v>0</v>
      </c>
    </row>
    <row r="1356" spans="1:11">
      <c r="A1356" s="10">
        <v>44286</v>
      </c>
      <c r="B1356" s="10">
        <v>44285</v>
      </c>
      <c r="C1356" t="s">
        <v>452</v>
      </c>
      <c r="D1356" t="s">
        <v>20850</v>
      </c>
      <c r="E1356" t="s">
        <v>11</v>
      </c>
      <c r="F1356" s="1">
        <v>-0.59499999999999997</v>
      </c>
      <c r="I1356" s="13">
        <f t="shared" si="42"/>
        <v>-1836741.4320000114</v>
      </c>
      <c r="K1356" s="27">
        <f t="shared" si="43"/>
        <v>0</v>
      </c>
    </row>
    <row r="1357" spans="1:11">
      <c r="A1357" s="10">
        <v>44286</v>
      </c>
      <c r="B1357" s="10">
        <v>44285</v>
      </c>
      <c r="C1357" t="s">
        <v>20849</v>
      </c>
      <c r="D1357" t="s">
        <v>20848</v>
      </c>
      <c r="E1357" t="s">
        <v>17233</v>
      </c>
      <c r="F1357" s="1">
        <v>-6600.4880000000003</v>
      </c>
      <c r="I1357" s="13">
        <f t="shared" si="42"/>
        <v>-1843341.9200000113</v>
      </c>
      <c r="K1357" s="27">
        <f t="shared" si="43"/>
        <v>0</v>
      </c>
    </row>
    <row r="1358" spans="1:11">
      <c r="A1358" s="10">
        <v>44286</v>
      </c>
      <c r="B1358" s="10">
        <v>44285</v>
      </c>
      <c r="C1358" t="s">
        <v>20847</v>
      </c>
      <c r="D1358" t="s">
        <v>20846</v>
      </c>
      <c r="E1358" t="s">
        <v>17321</v>
      </c>
      <c r="F1358" s="1">
        <v>-395.75099999999998</v>
      </c>
      <c r="I1358" s="13">
        <f t="shared" si="42"/>
        <v>-1843737.6710000113</v>
      </c>
      <c r="K1358" s="27">
        <f t="shared" si="43"/>
        <v>0</v>
      </c>
    </row>
    <row r="1359" spans="1:11">
      <c r="A1359" s="10">
        <v>44286</v>
      </c>
      <c r="B1359" s="10">
        <v>44285</v>
      </c>
      <c r="C1359" t="s">
        <v>12249</v>
      </c>
      <c r="D1359" t="s">
        <v>20844</v>
      </c>
      <c r="E1359" t="s">
        <v>11</v>
      </c>
      <c r="F1359" s="1">
        <v>-0.59499999999999997</v>
      </c>
      <c r="I1359" s="13">
        <f t="shared" si="42"/>
        <v>-1843738.2660000112</v>
      </c>
      <c r="K1359" s="27">
        <f t="shared" si="43"/>
        <v>0</v>
      </c>
    </row>
    <row r="1360" spans="1:11">
      <c r="A1360" s="10">
        <v>44286</v>
      </c>
      <c r="B1360" s="10">
        <v>44285</v>
      </c>
      <c r="C1360" t="s">
        <v>452</v>
      </c>
      <c r="D1360" t="s">
        <v>1906</v>
      </c>
      <c r="E1360" t="s">
        <v>11</v>
      </c>
      <c r="F1360" s="1">
        <v>-0.59499999999999997</v>
      </c>
      <c r="I1360" s="13">
        <f t="shared" si="42"/>
        <v>-1843738.8610000112</v>
      </c>
      <c r="K1360" s="27">
        <f t="shared" si="43"/>
        <v>0</v>
      </c>
    </row>
    <row r="1361" spans="1:11">
      <c r="A1361" s="10">
        <v>44286</v>
      </c>
      <c r="B1361" s="10">
        <v>44285</v>
      </c>
      <c r="C1361" t="s">
        <v>20842</v>
      </c>
      <c r="D1361" t="s">
        <v>20841</v>
      </c>
      <c r="E1361" t="s">
        <v>20840</v>
      </c>
      <c r="F1361" s="1">
        <v>-2180.0790000000002</v>
      </c>
      <c r="I1361" s="13">
        <f t="shared" si="42"/>
        <v>-1845918.9400000111</v>
      </c>
      <c r="K1361" s="27">
        <f t="shared" si="43"/>
        <v>0</v>
      </c>
    </row>
    <row r="1362" spans="1:11">
      <c r="A1362" s="10">
        <v>44286</v>
      </c>
      <c r="B1362" s="10">
        <v>44285</v>
      </c>
      <c r="C1362" t="s">
        <v>452</v>
      </c>
      <c r="D1362" t="s">
        <v>2588</v>
      </c>
      <c r="E1362" t="s">
        <v>11</v>
      </c>
      <c r="F1362" s="1">
        <v>-0.59499999999999997</v>
      </c>
      <c r="I1362" s="13">
        <f t="shared" si="42"/>
        <v>-1845919.5350000111</v>
      </c>
      <c r="K1362" s="27">
        <f t="shared" si="43"/>
        <v>0</v>
      </c>
    </row>
    <row r="1363" spans="1:11">
      <c r="A1363" s="10">
        <v>44286</v>
      </c>
      <c r="B1363" s="10">
        <v>44285</v>
      </c>
      <c r="C1363" t="s">
        <v>42</v>
      </c>
      <c r="D1363" t="s">
        <v>20839</v>
      </c>
      <c r="E1363" t="s">
        <v>44</v>
      </c>
      <c r="F1363" s="1">
        <v>-139051.12</v>
      </c>
      <c r="I1363" s="13">
        <f t="shared" si="42"/>
        <v>-1984970.655000011</v>
      </c>
      <c r="K1363" s="27">
        <f t="shared" si="43"/>
        <v>0</v>
      </c>
    </row>
    <row r="1364" spans="1:11">
      <c r="A1364" s="10">
        <v>44286</v>
      </c>
      <c r="B1364" s="10">
        <v>44285</v>
      </c>
      <c r="C1364" t="s">
        <v>45</v>
      </c>
      <c r="D1364" t="s">
        <v>20839</v>
      </c>
      <c r="E1364" t="s">
        <v>44</v>
      </c>
      <c r="F1364" s="1">
        <v>-5.95</v>
      </c>
      <c r="I1364" s="13">
        <f t="shared" si="42"/>
        <v>-1984976.6050000109</v>
      </c>
      <c r="K1364" s="27">
        <f t="shared" si="43"/>
        <v>0</v>
      </c>
    </row>
    <row r="1365" spans="1:11">
      <c r="A1365" s="10">
        <v>44286</v>
      </c>
      <c r="B1365" s="10">
        <v>44285</v>
      </c>
      <c r="C1365" t="s">
        <v>20838</v>
      </c>
      <c r="D1365" t="s">
        <v>20837</v>
      </c>
      <c r="E1365" t="s">
        <v>198</v>
      </c>
      <c r="F1365" s="1">
        <v>-50</v>
      </c>
      <c r="I1365" s="13">
        <f t="shared" si="42"/>
        <v>-1985026.6050000109</v>
      </c>
      <c r="K1365" s="27">
        <f t="shared" si="43"/>
        <v>0</v>
      </c>
    </row>
    <row r="1366" spans="1:11">
      <c r="A1366" s="10">
        <v>44286</v>
      </c>
      <c r="B1366" s="10">
        <v>44285</v>
      </c>
      <c r="C1366" t="s">
        <v>42</v>
      </c>
      <c r="D1366" t="s">
        <v>20836</v>
      </c>
      <c r="E1366" t="s">
        <v>44</v>
      </c>
      <c r="F1366" s="1">
        <v>-43994.618000000002</v>
      </c>
      <c r="I1366" s="13">
        <f t="shared" si="42"/>
        <v>-2029021.2230000109</v>
      </c>
      <c r="K1366" s="27">
        <f t="shared" si="43"/>
        <v>0</v>
      </c>
    </row>
    <row r="1367" spans="1:11">
      <c r="A1367" s="10">
        <v>44286</v>
      </c>
      <c r="B1367" s="10">
        <v>44285</v>
      </c>
      <c r="C1367" t="s">
        <v>45</v>
      </c>
      <c r="D1367" t="s">
        <v>20836</v>
      </c>
      <c r="E1367" t="s">
        <v>44</v>
      </c>
      <c r="F1367" s="1">
        <v>-5.95</v>
      </c>
      <c r="I1367" s="13">
        <f t="shared" si="42"/>
        <v>-2029027.1730000109</v>
      </c>
      <c r="K1367" s="27">
        <f t="shared" si="43"/>
        <v>0</v>
      </c>
    </row>
    <row r="1368" spans="1:11">
      <c r="A1368" s="10">
        <v>44286</v>
      </c>
      <c r="B1368" s="10">
        <v>44285</v>
      </c>
      <c r="C1368" t="s">
        <v>452</v>
      </c>
      <c r="D1368" t="s">
        <v>2069</v>
      </c>
      <c r="E1368" t="s">
        <v>11</v>
      </c>
      <c r="F1368" s="1">
        <v>-0.59499999999999997</v>
      </c>
      <c r="I1368" s="13">
        <f t="shared" si="42"/>
        <v>-2029027.7680000109</v>
      </c>
      <c r="K1368" s="27">
        <f t="shared" si="43"/>
        <v>0</v>
      </c>
    </row>
    <row r="1369" spans="1:11">
      <c r="A1369" s="10">
        <v>44286</v>
      </c>
      <c r="B1369" s="10">
        <v>44285</v>
      </c>
      <c r="C1369" t="s">
        <v>452</v>
      </c>
      <c r="D1369" t="s">
        <v>20834</v>
      </c>
      <c r="E1369" t="s">
        <v>11</v>
      </c>
      <c r="F1369" s="1">
        <v>-0.59499999999999997</v>
      </c>
      <c r="I1369" s="13">
        <f t="shared" si="42"/>
        <v>-2029028.3630000108</v>
      </c>
      <c r="K1369" s="27">
        <f t="shared" si="43"/>
        <v>0</v>
      </c>
    </row>
    <row r="1370" spans="1:11">
      <c r="A1370" s="10">
        <v>44284</v>
      </c>
      <c r="B1370" s="10">
        <v>44285</v>
      </c>
      <c r="C1370" t="s">
        <v>14220</v>
      </c>
      <c r="E1370" t="s">
        <v>11</v>
      </c>
      <c r="F1370" s="1">
        <v>-20</v>
      </c>
      <c r="I1370" s="13">
        <f t="shared" si="42"/>
        <v>-2029048.3630000108</v>
      </c>
      <c r="K1370" s="27">
        <f t="shared" si="43"/>
        <v>0</v>
      </c>
    </row>
    <row r="1371" spans="1:11">
      <c r="A1371" s="10">
        <v>44284</v>
      </c>
      <c r="B1371" s="10">
        <v>44285</v>
      </c>
      <c r="C1371" t="s">
        <v>7</v>
      </c>
      <c r="E1371" t="s">
        <v>11</v>
      </c>
      <c r="F1371" s="1">
        <v>-3.8</v>
      </c>
      <c r="I1371" s="13">
        <f t="shared" si="42"/>
        <v>-2029052.1630000109</v>
      </c>
      <c r="K1371" s="27">
        <f t="shared" si="43"/>
        <v>0</v>
      </c>
    </row>
    <row r="1372" spans="1:11">
      <c r="A1372" s="15">
        <v>44284</v>
      </c>
      <c r="B1372" s="15">
        <v>44285</v>
      </c>
      <c r="C1372" s="16" t="s">
        <v>20807</v>
      </c>
      <c r="D1372" s="16" t="s">
        <v>20806</v>
      </c>
      <c r="E1372" s="16" t="s">
        <v>11</v>
      </c>
      <c r="F1372" s="17"/>
      <c r="G1372" s="17">
        <v>160</v>
      </c>
      <c r="H1372" s="16"/>
      <c r="I1372" s="18">
        <f t="shared" si="42"/>
        <v>-2028892.1630000109</v>
      </c>
      <c r="K1372" s="1">
        <v>2028772.21</v>
      </c>
    </row>
    <row r="1374" spans="1:11">
      <c r="B1374" s="37"/>
      <c r="F1374" s="1">
        <f>SUM(F2:F1373)</f>
        <v>-16619847.010999996</v>
      </c>
      <c r="G1374" s="27">
        <f>SUM(G2:G1373)</f>
        <v>17163198.026000001</v>
      </c>
    </row>
  </sheetData>
  <sheetProtection formatCells="0" formatColumns="0" formatRows="0" insertColumns="0" insertRows="0" insertHyperlinks="0" deleteColumns="0" deleteRows="0" sort="0" autoFilter="0" pivotTables="0"/>
  <autoFilter ref="I1:K1372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200"/>
  <sheetViews>
    <sheetView topLeftCell="A58" workbookViewId="0">
      <selection activeCell="C42" sqref="C42"/>
    </sheetView>
  </sheetViews>
  <sheetFormatPr baseColWidth="10" defaultColWidth="9.140625" defaultRowHeight="15"/>
  <cols>
    <col min="1" max="1" width="14.28515625" style="26" bestFit="1" customWidth="1"/>
    <col min="2" max="2" width="11.42578125" style="26" bestFit="1" customWidth="1"/>
    <col min="3" max="3" width="44.85546875" style="26" bestFit="1" customWidth="1"/>
    <col min="4" max="4" width="30.7109375" style="26" bestFit="1" customWidth="1"/>
    <col min="5" max="5" width="76" style="26" bestFit="1" customWidth="1"/>
    <col min="6" max="6" width="13.140625" style="27" bestFit="1" customWidth="1"/>
    <col min="7" max="7" width="12.42578125" style="27" bestFit="1" customWidth="1"/>
    <col min="8" max="8" width="2.140625" style="26" customWidth="1"/>
    <col min="9" max="9" width="14.140625" style="12" bestFit="1" customWidth="1"/>
    <col min="10" max="10" width="9.140625" style="26"/>
    <col min="11" max="11" width="13.42578125" style="27" bestFit="1" customWidth="1"/>
    <col min="12" max="12" width="10.140625" style="26" bestFit="1" customWidth="1"/>
    <col min="13" max="16384" width="9.140625" style="26"/>
  </cols>
  <sheetData>
    <row r="1" spans="1:12">
      <c r="A1" s="26" t="s">
        <v>0</v>
      </c>
      <c r="B1" s="26" t="s">
        <v>1</v>
      </c>
      <c r="C1" s="26" t="s">
        <v>2</v>
      </c>
      <c r="D1" s="26" t="s">
        <v>3</v>
      </c>
      <c r="E1" s="26" t="s">
        <v>4</v>
      </c>
      <c r="F1" s="27" t="s">
        <v>5</v>
      </c>
      <c r="G1" s="27" t="s">
        <v>6</v>
      </c>
      <c r="I1" s="12" t="s">
        <v>23457</v>
      </c>
    </row>
    <row r="2" spans="1:12">
      <c r="A2" s="15">
        <v>44286</v>
      </c>
      <c r="B2" s="15">
        <v>44286</v>
      </c>
      <c r="C2" s="32" t="s">
        <v>23456</v>
      </c>
      <c r="D2" s="16"/>
      <c r="E2" s="16"/>
      <c r="F2" s="17">
        <f>+'1 TRI'!I1372+'1 TRI'!K1372</f>
        <v>-119.95300001092255</v>
      </c>
      <c r="G2" s="17"/>
      <c r="H2" s="16"/>
      <c r="I2" s="18">
        <f>-2028772.21+F2+G2</f>
        <v>-2028892.1630000109</v>
      </c>
      <c r="J2" s="26">
        <v>6.23</v>
      </c>
    </row>
    <row r="3" spans="1:12">
      <c r="A3" s="28">
        <v>44292</v>
      </c>
      <c r="B3" s="28">
        <v>44286</v>
      </c>
      <c r="C3" s="26" t="s">
        <v>16406</v>
      </c>
      <c r="E3" s="26" t="s">
        <v>11</v>
      </c>
      <c r="F3" s="27">
        <v>-67803.335000000006</v>
      </c>
      <c r="I3" s="13">
        <f>I2+F3+G3</f>
        <v>-2096695.4980000108</v>
      </c>
    </row>
    <row r="4" spans="1:12">
      <c r="A4" s="28">
        <v>44292</v>
      </c>
      <c r="B4" s="28">
        <v>44286</v>
      </c>
      <c r="C4" s="26" t="s">
        <v>16405</v>
      </c>
      <c r="E4" s="26" t="s">
        <v>11</v>
      </c>
      <c r="F4" s="27">
        <v>-170.49600000000001</v>
      </c>
      <c r="I4" s="13">
        <f t="shared" ref="I4:I41" si="0">I3+F4+G4</f>
        <v>-2096865.9940000109</v>
      </c>
    </row>
    <row r="5" spans="1:12">
      <c r="A5" s="28">
        <v>44287</v>
      </c>
      <c r="B5" s="28">
        <v>44286</v>
      </c>
      <c r="C5" s="26" t="s">
        <v>20880</v>
      </c>
      <c r="D5" s="26" t="s">
        <v>20871</v>
      </c>
      <c r="E5" s="26" t="s">
        <v>3473</v>
      </c>
      <c r="F5" s="27">
        <v>-200.05799999999999</v>
      </c>
      <c r="I5" s="13">
        <f t="shared" si="0"/>
        <v>-2097066.0520000109</v>
      </c>
      <c r="L5" s="20"/>
    </row>
    <row r="6" spans="1:12">
      <c r="A6" s="28">
        <v>44287</v>
      </c>
      <c r="B6" s="28">
        <v>44286</v>
      </c>
      <c r="C6" s="26" t="s">
        <v>20879</v>
      </c>
      <c r="D6" s="26" t="s">
        <v>20878</v>
      </c>
      <c r="E6" s="26" t="s">
        <v>20215</v>
      </c>
      <c r="F6" s="27">
        <v>-3489.7860000000001</v>
      </c>
      <c r="I6" s="13">
        <f t="shared" si="0"/>
        <v>-2100555.8380000107</v>
      </c>
    </row>
    <row r="7" spans="1:12">
      <c r="A7" s="28">
        <v>44287</v>
      </c>
      <c r="B7" s="28">
        <v>44286</v>
      </c>
      <c r="C7" s="26" t="s">
        <v>20877</v>
      </c>
      <c r="D7" s="26" t="s">
        <v>20876</v>
      </c>
      <c r="E7" s="26" t="s">
        <v>11</v>
      </c>
      <c r="F7" s="27">
        <v>-3840.0340000000001</v>
      </c>
      <c r="I7" s="13">
        <f t="shared" si="0"/>
        <v>-2104395.8720000107</v>
      </c>
    </row>
    <row r="8" spans="1:12">
      <c r="A8" s="28">
        <v>44287</v>
      </c>
      <c r="B8" s="28">
        <v>44286</v>
      </c>
      <c r="C8" s="26" t="s">
        <v>20875</v>
      </c>
      <c r="D8" s="26" t="s">
        <v>20874</v>
      </c>
      <c r="E8" s="26" t="s">
        <v>3703</v>
      </c>
      <c r="F8" s="27">
        <v>-598.12400000000002</v>
      </c>
      <c r="I8" s="13">
        <f t="shared" si="0"/>
        <v>-2104993.9960000105</v>
      </c>
    </row>
    <row r="9" spans="1:12">
      <c r="A9" s="28">
        <v>44287</v>
      </c>
      <c r="B9" s="28">
        <v>44286</v>
      </c>
      <c r="C9" s="26" t="s">
        <v>31</v>
      </c>
      <c r="D9" s="26" t="s">
        <v>20874</v>
      </c>
      <c r="E9" s="26" t="s">
        <v>3703</v>
      </c>
      <c r="F9" s="27">
        <v>-1.7849999999999999</v>
      </c>
      <c r="I9" s="13">
        <f t="shared" si="0"/>
        <v>-2104995.7810000107</v>
      </c>
    </row>
    <row r="10" spans="1:12">
      <c r="A10" s="28">
        <v>44287</v>
      </c>
      <c r="B10" s="28">
        <v>44286</v>
      </c>
      <c r="C10" s="26" t="s">
        <v>20873</v>
      </c>
      <c r="D10" s="26" t="s">
        <v>20872</v>
      </c>
      <c r="E10" s="26" t="s">
        <v>4346</v>
      </c>
      <c r="F10" s="27">
        <v>-1092.7049999999999</v>
      </c>
      <c r="I10" s="13">
        <f t="shared" si="0"/>
        <v>-2106088.4860000107</v>
      </c>
    </row>
    <row r="11" spans="1:12">
      <c r="A11" s="28">
        <v>44287</v>
      </c>
      <c r="B11" s="28">
        <v>44286</v>
      </c>
      <c r="C11" s="26" t="s">
        <v>31</v>
      </c>
      <c r="D11" s="26" t="s">
        <v>20871</v>
      </c>
      <c r="E11" s="26" t="s">
        <v>3473</v>
      </c>
      <c r="F11" s="27">
        <v>-1.7849999999999999</v>
      </c>
      <c r="I11" s="13">
        <f t="shared" si="0"/>
        <v>-2106090.2710000109</v>
      </c>
    </row>
    <row r="12" spans="1:12">
      <c r="A12" s="28">
        <v>44286</v>
      </c>
      <c r="B12" s="28">
        <v>44286</v>
      </c>
      <c r="C12" s="26" t="s">
        <v>3741</v>
      </c>
      <c r="E12" s="26" t="s">
        <v>11</v>
      </c>
      <c r="F12" s="27">
        <v>-41666.667000000001</v>
      </c>
      <c r="I12" s="13">
        <f t="shared" si="0"/>
        <v>-2147756.9380000108</v>
      </c>
    </row>
    <row r="13" spans="1:12">
      <c r="A13" s="28">
        <v>44286</v>
      </c>
      <c r="B13" s="28">
        <v>44286</v>
      </c>
      <c r="C13" s="26" t="s">
        <v>350</v>
      </c>
      <c r="E13" s="26" t="s">
        <v>11</v>
      </c>
      <c r="F13" s="27">
        <v>-2.9750000000000001</v>
      </c>
      <c r="I13" s="13">
        <f t="shared" si="0"/>
        <v>-2147759.9130000109</v>
      </c>
    </row>
    <row r="14" spans="1:12">
      <c r="A14" s="28">
        <v>44286</v>
      </c>
      <c r="B14" s="28">
        <v>44286</v>
      </c>
      <c r="C14" s="26" t="s">
        <v>350</v>
      </c>
      <c r="E14" s="26" t="s">
        <v>11</v>
      </c>
      <c r="F14" s="27">
        <v>-2.9750000000000001</v>
      </c>
      <c r="I14" s="13">
        <f t="shared" si="0"/>
        <v>-2147762.888000011</v>
      </c>
    </row>
    <row r="15" spans="1:12">
      <c r="A15" s="28">
        <v>44286</v>
      </c>
      <c r="B15" s="28">
        <v>44286</v>
      </c>
      <c r="C15" s="26" t="s">
        <v>4758</v>
      </c>
      <c r="E15" s="26" t="s">
        <v>11</v>
      </c>
      <c r="F15" s="27">
        <v>-3068.6979999999999</v>
      </c>
      <c r="I15" s="13">
        <f t="shared" si="0"/>
        <v>-2150831.5860000108</v>
      </c>
    </row>
    <row r="16" spans="1:12">
      <c r="A16" s="28">
        <v>44286</v>
      </c>
      <c r="B16" s="28">
        <v>44286</v>
      </c>
      <c r="C16" s="26" t="s">
        <v>3741</v>
      </c>
      <c r="E16" s="26" t="s">
        <v>11</v>
      </c>
      <c r="F16" s="27">
        <v>-29166.667000000001</v>
      </c>
      <c r="I16" s="13">
        <f t="shared" si="0"/>
        <v>-2179998.2530000107</v>
      </c>
    </row>
    <row r="17" spans="1:9">
      <c r="A17" s="28">
        <v>44286</v>
      </c>
      <c r="B17" s="28">
        <v>44286</v>
      </c>
      <c r="C17" s="26" t="s">
        <v>350</v>
      </c>
      <c r="E17" s="26" t="s">
        <v>11</v>
      </c>
      <c r="F17" s="27">
        <v>-2.9750000000000001</v>
      </c>
      <c r="I17" s="13">
        <f t="shared" si="0"/>
        <v>-2180001.2280000108</v>
      </c>
    </row>
    <row r="18" spans="1:9">
      <c r="A18" s="28">
        <v>44286</v>
      </c>
      <c r="B18" s="28">
        <v>44286</v>
      </c>
      <c r="C18" s="26" t="s">
        <v>350</v>
      </c>
      <c r="E18" s="26" t="s">
        <v>11</v>
      </c>
      <c r="F18" s="27">
        <v>-2.9750000000000001</v>
      </c>
      <c r="I18" s="13">
        <f t="shared" si="0"/>
        <v>-2180004.2030000109</v>
      </c>
    </row>
    <row r="19" spans="1:9">
      <c r="A19" s="28">
        <v>44286</v>
      </c>
      <c r="B19" s="28">
        <v>44286</v>
      </c>
      <c r="C19" s="26" t="s">
        <v>4758</v>
      </c>
      <c r="E19" s="26" t="s">
        <v>11</v>
      </c>
      <c r="F19" s="27">
        <v>-4383.8540000000003</v>
      </c>
      <c r="I19" s="13">
        <f t="shared" si="0"/>
        <v>-2184388.0570000107</v>
      </c>
    </row>
    <row r="20" spans="1:9">
      <c r="A20" s="28">
        <v>44286</v>
      </c>
      <c r="B20" s="28">
        <v>44286</v>
      </c>
      <c r="C20" s="26" t="s">
        <v>3741</v>
      </c>
      <c r="E20" s="26" t="s">
        <v>11</v>
      </c>
      <c r="F20" s="27">
        <v>-41666.667000000001</v>
      </c>
      <c r="I20" s="13">
        <f t="shared" si="0"/>
        <v>-2226054.7240000106</v>
      </c>
    </row>
    <row r="21" spans="1:9">
      <c r="A21" s="28">
        <v>44286</v>
      </c>
      <c r="B21" s="28">
        <v>44286</v>
      </c>
      <c r="C21" s="26" t="s">
        <v>577</v>
      </c>
      <c r="E21" s="26" t="s">
        <v>11</v>
      </c>
      <c r="F21" s="27">
        <v>-62.475000000000001</v>
      </c>
      <c r="I21" s="13">
        <f t="shared" si="0"/>
        <v>-2226117.1990000107</v>
      </c>
    </row>
    <row r="22" spans="1:9">
      <c r="A22" s="28">
        <v>44286</v>
      </c>
      <c r="B22" s="28">
        <v>44286</v>
      </c>
      <c r="C22" s="26" t="s">
        <v>570</v>
      </c>
      <c r="E22" s="26" t="s">
        <v>11</v>
      </c>
      <c r="F22" s="27">
        <v>-34.451000000000001</v>
      </c>
      <c r="I22" s="13">
        <f t="shared" si="0"/>
        <v>-2226151.6500000106</v>
      </c>
    </row>
    <row r="23" spans="1:9">
      <c r="A23" s="28">
        <v>44286</v>
      </c>
      <c r="B23" s="28">
        <v>44286</v>
      </c>
      <c r="C23" s="26" t="s">
        <v>569</v>
      </c>
      <c r="E23" s="26" t="s">
        <v>11</v>
      </c>
      <c r="F23" s="27">
        <v>-20.527999999999999</v>
      </c>
      <c r="I23" s="13">
        <f t="shared" si="0"/>
        <v>-2226172.1780000106</v>
      </c>
    </row>
    <row r="24" spans="1:9">
      <c r="A24" s="28">
        <v>44286</v>
      </c>
      <c r="B24" s="28">
        <v>44286</v>
      </c>
      <c r="C24" s="26" t="s">
        <v>574</v>
      </c>
      <c r="E24" s="26" t="s">
        <v>11</v>
      </c>
      <c r="F24" s="27">
        <v>-19.527000000000001</v>
      </c>
      <c r="I24" s="13">
        <f t="shared" si="0"/>
        <v>-2226191.7050000103</v>
      </c>
    </row>
    <row r="25" spans="1:9">
      <c r="A25" s="28">
        <v>44286</v>
      </c>
      <c r="B25" s="28">
        <v>44286</v>
      </c>
      <c r="C25" s="26" t="s">
        <v>571</v>
      </c>
      <c r="E25" s="26" t="s">
        <v>11</v>
      </c>
      <c r="F25" s="27">
        <v>-18.385999999999999</v>
      </c>
      <c r="I25" s="13">
        <f t="shared" si="0"/>
        <v>-2226210.0910000103</v>
      </c>
    </row>
    <row r="26" spans="1:9">
      <c r="A26" s="28">
        <v>44286</v>
      </c>
      <c r="B26" s="28">
        <v>44286</v>
      </c>
      <c r="C26" s="26" t="s">
        <v>578</v>
      </c>
      <c r="E26" s="26" t="s">
        <v>11</v>
      </c>
      <c r="F26" s="27">
        <v>-49.865000000000002</v>
      </c>
      <c r="I26" s="13">
        <f t="shared" si="0"/>
        <v>-2226259.9560000105</v>
      </c>
    </row>
    <row r="27" spans="1:9">
      <c r="A27" s="28">
        <v>44286</v>
      </c>
      <c r="B27" s="28">
        <v>44286</v>
      </c>
      <c r="C27" s="26" t="s">
        <v>573</v>
      </c>
      <c r="E27" s="26" t="s">
        <v>11</v>
      </c>
      <c r="F27" s="27">
        <v>-53.015000000000001</v>
      </c>
      <c r="I27" s="13">
        <f t="shared" si="0"/>
        <v>-2226312.9710000106</v>
      </c>
    </row>
    <row r="28" spans="1:9">
      <c r="A28" s="28">
        <v>44286</v>
      </c>
      <c r="B28" s="28">
        <v>44286</v>
      </c>
      <c r="C28" s="26" t="s">
        <v>572</v>
      </c>
      <c r="E28" s="26" t="s">
        <v>11</v>
      </c>
      <c r="F28" s="27">
        <v>-29.899000000000001</v>
      </c>
      <c r="I28" s="13">
        <f t="shared" si="0"/>
        <v>-2226342.8700000108</v>
      </c>
    </row>
    <row r="29" spans="1:9">
      <c r="A29" s="28">
        <v>44286</v>
      </c>
      <c r="B29" s="28">
        <v>44286</v>
      </c>
      <c r="C29" s="26" t="s">
        <v>616</v>
      </c>
      <c r="E29" s="26" t="s">
        <v>11</v>
      </c>
      <c r="F29" s="27">
        <v>-18.007999999999999</v>
      </c>
      <c r="I29" s="13">
        <f t="shared" si="0"/>
        <v>-2226360.8780000107</v>
      </c>
    </row>
    <row r="30" spans="1:9">
      <c r="A30" s="28">
        <v>44286</v>
      </c>
      <c r="B30" s="28">
        <v>44286</v>
      </c>
      <c r="C30" s="26" t="s">
        <v>618</v>
      </c>
      <c r="E30" s="26" t="s">
        <v>11</v>
      </c>
      <c r="F30" s="27">
        <v>-14.222</v>
      </c>
      <c r="I30" s="13">
        <f t="shared" si="0"/>
        <v>-2226375.1000000108</v>
      </c>
    </row>
    <row r="31" spans="1:9">
      <c r="A31" s="28">
        <v>44286</v>
      </c>
      <c r="B31" s="28">
        <v>44286</v>
      </c>
      <c r="C31" s="26" t="s">
        <v>617</v>
      </c>
      <c r="E31" s="26" t="s">
        <v>11</v>
      </c>
      <c r="F31" s="27">
        <v>-11.9</v>
      </c>
      <c r="I31" s="13">
        <f t="shared" si="0"/>
        <v>-2226387.0000000107</v>
      </c>
    </row>
    <row r="32" spans="1:9">
      <c r="A32" s="28">
        <v>44286</v>
      </c>
      <c r="B32" s="28">
        <v>44286</v>
      </c>
      <c r="C32" s="26" t="s">
        <v>350</v>
      </c>
      <c r="E32" s="26" t="s">
        <v>11</v>
      </c>
      <c r="F32" s="27">
        <v>-2.9750000000000001</v>
      </c>
      <c r="I32" s="13">
        <f t="shared" si="0"/>
        <v>-2226389.9750000108</v>
      </c>
    </row>
    <row r="33" spans="1:11">
      <c r="A33" s="28">
        <v>44286</v>
      </c>
      <c r="B33" s="28">
        <v>44286</v>
      </c>
      <c r="C33" s="26" t="s">
        <v>350</v>
      </c>
      <c r="E33" s="26" t="s">
        <v>11</v>
      </c>
      <c r="F33" s="27">
        <v>-2.9750000000000001</v>
      </c>
      <c r="I33" s="13">
        <f t="shared" si="0"/>
        <v>-2226392.9500000109</v>
      </c>
    </row>
    <row r="34" spans="1:11">
      <c r="A34" s="28">
        <v>44286</v>
      </c>
      <c r="B34" s="28">
        <v>44286</v>
      </c>
      <c r="C34" s="26" t="s">
        <v>4758</v>
      </c>
      <c r="E34" s="26" t="s">
        <v>11</v>
      </c>
      <c r="F34" s="27">
        <v>-8767.7080000000005</v>
      </c>
      <c r="I34" s="13">
        <f t="shared" si="0"/>
        <v>-2235160.658000011</v>
      </c>
    </row>
    <row r="35" spans="1:11">
      <c r="A35" s="28">
        <v>44286</v>
      </c>
      <c r="B35" s="28">
        <v>44286</v>
      </c>
      <c r="C35" s="26" t="s">
        <v>3741</v>
      </c>
      <c r="E35" s="26" t="s">
        <v>11</v>
      </c>
      <c r="F35" s="27">
        <v>-83333.332999999999</v>
      </c>
      <c r="I35" s="13">
        <f t="shared" si="0"/>
        <v>-2318493.9910000111</v>
      </c>
    </row>
    <row r="36" spans="1:11">
      <c r="A36" s="28">
        <v>44286</v>
      </c>
      <c r="B36" s="28">
        <v>44286</v>
      </c>
      <c r="C36" s="26" t="s">
        <v>350</v>
      </c>
      <c r="E36" s="26" t="s">
        <v>11</v>
      </c>
      <c r="F36" s="27">
        <v>-2.9750000000000001</v>
      </c>
      <c r="I36" s="13">
        <f t="shared" si="0"/>
        <v>-2318496.9660000112</v>
      </c>
    </row>
    <row r="37" spans="1:11">
      <c r="A37" s="28">
        <v>44286</v>
      </c>
      <c r="B37" s="28">
        <v>44286</v>
      </c>
      <c r="C37" s="26" t="s">
        <v>350</v>
      </c>
      <c r="E37" s="26" t="s">
        <v>11</v>
      </c>
      <c r="F37" s="27">
        <v>-2.9750000000000001</v>
      </c>
      <c r="I37" s="13">
        <f t="shared" si="0"/>
        <v>-2318499.9410000113</v>
      </c>
    </row>
    <row r="38" spans="1:11">
      <c r="A38" s="28">
        <v>44286</v>
      </c>
      <c r="B38" s="28">
        <v>44286</v>
      </c>
      <c r="C38" s="26" t="s">
        <v>4758</v>
      </c>
      <c r="E38" s="26" t="s">
        <v>11</v>
      </c>
      <c r="F38" s="27">
        <v>-10082.865</v>
      </c>
      <c r="I38" s="13">
        <f t="shared" si="0"/>
        <v>-2328582.8060000115</v>
      </c>
    </row>
    <row r="39" spans="1:11">
      <c r="A39" s="28">
        <v>44286</v>
      </c>
      <c r="B39" s="28">
        <v>44286</v>
      </c>
      <c r="C39" s="26" t="s">
        <v>3741</v>
      </c>
      <c r="E39" s="26" t="s">
        <v>11</v>
      </c>
      <c r="F39" s="27">
        <v>-95833.332999999999</v>
      </c>
      <c r="I39" s="13">
        <f t="shared" si="0"/>
        <v>-2424416.1390000116</v>
      </c>
    </row>
    <row r="40" spans="1:11">
      <c r="A40" s="28">
        <v>44286</v>
      </c>
      <c r="B40" s="28">
        <v>44286</v>
      </c>
      <c r="C40" s="26" t="s">
        <v>350</v>
      </c>
      <c r="E40" s="26" t="s">
        <v>11</v>
      </c>
      <c r="F40" s="27">
        <v>-2.9750000000000001</v>
      </c>
      <c r="I40" s="13">
        <f t="shared" si="0"/>
        <v>-2424419.1140000117</v>
      </c>
    </row>
    <row r="41" spans="1:11">
      <c r="A41" s="28">
        <v>44286</v>
      </c>
      <c r="B41" s="28">
        <v>44286</v>
      </c>
      <c r="C41" s="26" t="s">
        <v>350</v>
      </c>
      <c r="E41" s="26" t="s">
        <v>11</v>
      </c>
      <c r="F41" s="27">
        <v>-2.9750000000000001</v>
      </c>
      <c r="I41" s="13">
        <f t="shared" si="0"/>
        <v>-2424422.0890000118</v>
      </c>
    </row>
    <row r="42" spans="1:11">
      <c r="A42" s="29">
        <v>44286</v>
      </c>
      <c r="B42" s="29">
        <v>44286</v>
      </c>
      <c r="C42" s="30" t="s">
        <v>23450</v>
      </c>
      <c r="D42" s="30"/>
      <c r="E42" s="30"/>
      <c r="F42" s="31"/>
      <c r="G42" s="31">
        <v>3815.672</v>
      </c>
      <c r="H42" s="30"/>
      <c r="I42" s="24">
        <f t="shared" ref="I42:I105" si="1">I41+F42+G42</f>
        <v>-2420606.417000012</v>
      </c>
    </row>
    <row r="43" spans="1:11">
      <c r="A43" s="15">
        <v>44286</v>
      </c>
      <c r="B43" s="15">
        <v>44286</v>
      </c>
      <c r="C43" s="16" t="s">
        <v>4758</v>
      </c>
      <c r="D43" s="16"/>
      <c r="E43" s="16" t="s">
        <v>11</v>
      </c>
      <c r="F43" s="17">
        <v>-4383.8540000000003</v>
      </c>
      <c r="G43" s="17"/>
      <c r="H43" s="16"/>
      <c r="I43" s="14">
        <f t="shared" si="1"/>
        <v>-2424990.2710000118</v>
      </c>
      <c r="J43" s="26">
        <v>6.23</v>
      </c>
      <c r="K43" s="19"/>
    </row>
    <row r="44" spans="1:11">
      <c r="A44" s="28">
        <v>44288</v>
      </c>
      <c r="B44" s="28">
        <v>44287</v>
      </c>
      <c r="C44" s="26" t="s">
        <v>857</v>
      </c>
      <c r="D44" s="26" t="s">
        <v>20906</v>
      </c>
      <c r="E44" s="26" t="s">
        <v>20905</v>
      </c>
      <c r="F44" s="27">
        <v>-811.89</v>
      </c>
      <c r="I44" s="13">
        <f t="shared" si="1"/>
        <v>-2425802.161000012</v>
      </c>
    </row>
    <row r="45" spans="1:11">
      <c r="A45" s="28">
        <v>44288</v>
      </c>
      <c r="B45" s="28">
        <v>44287</v>
      </c>
      <c r="C45" s="26" t="s">
        <v>20904</v>
      </c>
      <c r="D45" s="26" t="s">
        <v>20903</v>
      </c>
      <c r="E45" s="26" t="s">
        <v>15287</v>
      </c>
      <c r="F45" s="27">
        <v>-1357.059</v>
      </c>
      <c r="I45" s="13">
        <f t="shared" si="1"/>
        <v>-2427159.2200000118</v>
      </c>
    </row>
    <row r="46" spans="1:11">
      <c r="A46" s="28">
        <v>44288</v>
      </c>
      <c r="B46" s="28">
        <v>44287</v>
      </c>
      <c r="C46" s="26" t="s">
        <v>20902</v>
      </c>
      <c r="D46" s="26" t="s">
        <v>20901</v>
      </c>
      <c r="E46" s="26" t="s">
        <v>4837</v>
      </c>
      <c r="F46" s="27">
        <v>-220.161</v>
      </c>
      <c r="I46" s="13">
        <f t="shared" si="1"/>
        <v>-2427379.3810000117</v>
      </c>
    </row>
    <row r="47" spans="1:11">
      <c r="A47" s="28">
        <v>44288</v>
      </c>
      <c r="B47" s="28">
        <v>44287</v>
      </c>
      <c r="C47" s="26" t="s">
        <v>20900</v>
      </c>
      <c r="D47" s="26" t="s">
        <v>20899</v>
      </c>
      <c r="E47" s="26" t="s">
        <v>337</v>
      </c>
      <c r="F47" s="27">
        <v>-1011.9930000000001</v>
      </c>
      <c r="I47" s="13">
        <f t="shared" si="1"/>
        <v>-2428391.3740000115</v>
      </c>
    </row>
    <row r="48" spans="1:11">
      <c r="A48" s="28">
        <v>44288</v>
      </c>
      <c r="B48" s="28">
        <v>44287</v>
      </c>
      <c r="C48" s="26" t="s">
        <v>20898</v>
      </c>
      <c r="D48" s="26" t="s">
        <v>20897</v>
      </c>
      <c r="E48" s="26" t="s">
        <v>12368</v>
      </c>
      <c r="F48" s="27">
        <v>-960.58399999999995</v>
      </c>
      <c r="I48" s="13">
        <f t="shared" si="1"/>
        <v>-2429351.9580000113</v>
      </c>
    </row>
    <row r="49" spans="1:9">
      <c r="A49" s="28">
        <v>44288</v>
      </c>
      <c r="B49" s="28">
        <v>44287</v>
      </c>
      <c r="C49" s="26" t="s">
        <v>31</v>
      </c>
      <c r="D49" s="26" t="s">
        <v>20897</v>
      </c>
      <c r="E49" s="26" t="s">
        <v>12368</v>
      </c>
      <c r="F49" s="27">
        <v>-1.7849999999999999</v>
      </c>
      <c r="I49" s="13">
        <f t="shared" si="1"/>
        <v>-2429353.7430000114</v>
      </c>
    </row>
    <row r="50" spans="1:9">
      <c r="A50" s="28">
        <v>44288</v>
      </c>
      <c r="B50" s="28">
        <v>44287</v>
      </c>
      <c r="C50" s="26" t="s">
        <v>452</v>
      </c>
      <c r="D50" s="26" t="s">
        <v>1321</v>
      </c>
      <c r="E50" s="26" t="s">
        <v>11</v>
      </c>
      <c r="F50" s="27">
        <v>-0.59499999999999997</v>
      </c>
      <c r="I50" s="13">
        <f t="shared" si="1"/>
        <v>-2429354.3380000116</v>
      </c>
    </row>
    <row r="51" spans="1:9">
      <c r="A51" s="28">
        <v>44288</v>
      </c>
      <c r="B51" s="28">
        <v>44287</v>
      </c>
      <c r="C51" s="26" t="s">
        <v>452</v>
      </c>
      <c r="D51" s="26" t="s">
        <v>2485</v>
      </c>
      <c r="E51" s="26" t="s">
        <v>11</v>
      </c>
      <c r="F51" s="27">
        <v>-0.59499999999999997</v>
      </c>
      <c r="I51" s="13">
        <f t="shared" si="1"/>
        <v>-2429354.9330000118</v>
      </c>
    </row>
    <row r="52" spans="1:9">
      <c r="A52" s="28">
        <v>44288</v>
      </c>
      <c r="B52" s="28">
        <v>44287</v>
      </c>
      <c r="C52" s="26" t="s">
        <v>12249</v>
      </c>
      <c r="D52" s="26" t="s">
        <v>20894</v>
      </c>
      <c r="E52" s="26" t="s">
        <v>11</v>
      </c>
      <c r="F52" s="27">
        <v>-0.59499999999999997</v>
      </c>
      <c r="I52" s="13">
        <f t="shared" si="1"/>
        <v>-2429355.528000012</v>
      </c>
    </row>
    <row r="53" spans="1:9">
      <c r="A53" s="28">
        <v>44288</v>
      </c>
      <c r="B53" s="28">
        <v>44287</v>
      </c>
      <c r="C53" s="26" t="s">
        <v>452</v>
      </c>
      <c r="D53" s="26" t="s">
        <v>2056</v>
      </c>
      <c r="E53" s="26" t="s">
        <v>11</v>
      </c>
      <c r="F53" s="27">
        <v>-0.59499999999999997</v>
      </c>
      <c r="I53" s="13">
        <f t="shared" si="1"/>
        <v>-2429356.1230000122</v>
      </c>
    </row>
    <row r="54" spans="1:9">
      <c r="A54" s="28">
        <v>44288</v>
      </c>
      <c r="B54" s="28">
        <v>44287</v>
      </c>
      <c r="C54" s="26" t="s">
        <v>452</v>
      </c>
      <c r="D54" s="26" t="s">
        <v>18056</v>
      </c>
      <c r="E54" s="26" t="s">
        <v>11</v>
      </c>
      <c r="F54" s="27">
        <v>-0.59499999999999997</v>
      </c>
      <c r="I54" s="13">
        <f t="shared" si="1"/>
        <v>-2429356.7180000124</v>
      </c>
    </row>
    <row r="55" spans="1:9">
      <c r="A55" s="28">
        <v>44288</v>
      </c>
      <c r="B55" s="28">
        <v>44287</v>
      </c>
      <c r="C55" s="26" t="s">
        <v>452</v>
      </c>
      <c r="D55" s="26" t="s">
        <v>1346</v>
      </c>
      <c r="E55" s="26" t="s">
        <v>11</v>
      </c>
      <c r="F55" s="27">
        <v>-0.59499999999999997</v>
      </c>
      <c r="I55" s="13">
        <f t="shared" si="1"/>
        <v>-2429357.3130000127</v>
      </c>
    </row>
    <row r="56" spans="1:9">
      <c r="A56" s="28">
        <v>44288</v>
      </c>
      <c r="B56" s="28">
        <v>44287</v>
      </c>
      <c r="C56" s="26" t="s">
        <v>20893</v>
      </c>
      <c r="D56" s="26" t="s">
        <v>20892</v>
      </c>
      <c r="E56" s="26" t="s">
        <v>337</v>
      </c>
      <c r="F56" s="27">
        <v>-3748.72</v>
      </c>
      <c r="I56" s="13">
        <f t="shared" si="1"/>
        <v>-2433106.0330000129</v>
      </c>
    </row>
    <row r="57" spans="1:9">
      <c r="A57" s="28">
        <v>44288</v>
      </c>
      <c r="B57" s="28">
        <v>44287</v>
      </c>
      <c r="C57" s="26" t="s">
        <v>20891</v>
      </c>
      <c r="D57" s="26" t="s">
        <v>20890</v>
      </c>
      <c r="E57" s="26" t="s">
        <v>488</v>
      </c>
      <c r="F57" s="27">
        <v>-1011.145</v>
      </c>
      <c r="I57" s="13">
        <f t="shared" si="1"/>
        <v>-2434117.1780000129</v>
      </c>
    </row>
    <row r="58" spans="1:9">
      <c r="A58" s="28">
        <v>44288</v>
      </c>
      <c r="B58" s="28">
        <v>44287</v>
      </c>
      <c r="C58" s="26" t="s">
        <v>20889</v>
      </c>
      <c r="D58" s="26" t="s">
        <v>20888</v>
      </c>
      <c r="E58" s="26" t="s">
        <v>8248</v>
      </c>
      <c r="F58" s="27">
        <v>-970</v>
      </c>
      <c r="I58" s="13">
        <f t="shared" si="1"/>
        <v>-2435087.1780000129</v>
      </c>
    </row>
    <row r="59" spans="1:9">
      <c r="A59" s="28">
        <v>44288</v>
      </c>
      <c r="B59" s="28">
        <v>44287</v>
      </c>
      <c r="C59" s="26" t="s">
        <v>857</v>
      </c>
      <c r="D59" s="26" t="s">
        <v>20887</v>
      </c>
      <c r="E59" s="26" t="s">
        <v>20886</v>
      </c>
      <c r="F59" s="27">
        <v>-112.04</v>
      </c>
      <c r="I59" s="13">
        <f t="shared" si="1"/>
        <v>-2435199.2180000129</v>
      </c>
    </row>
    <row r="60" spans="1:9">
      <c r="A60" s="28">
        <v>44286</v>
      </c>
      <c r="B60" s="28">
        <v>44287</v>
      </c>
      <c r="C60" s="26" t="s">
        <v>20851</v>
      </c>
      <c r="D60" s="26" t="s">
        <v>20850</v>
      </c>
      <c r="E60" s="26" t="s">
        <v>11</v>
      </c>
      <c r="G60" s="27">
        <v>6000</v>
      </c>
      <c r="I60" s="13">
        <f t="shared" si="1"/>
        <v>-2429199.2180000129</v>
      </c>
    </row>
    <row r="61" spans="1:9">
      <c r="A61" s="28">
        <v>44286</v>
      </c>
      <c r="B61" s="28">
        <v>44287</v>
      </c>
      <c r="C61" s="26" t="s">
        <v>20845</v>
      </c>
      <c r="D61" s="26" t="s">
        <v>20844</v>
      </c>
      <c r="E61" s="26" t="s">
        <v>11</v>
      </c>
      <c r="G61" s="27">
        <v>300000</v>
      </c>
      <c r="I61" s="13">
        <f t="shared" si="1"/>
        <v>-2129199.2180000129</v>
      </c>
    </row>
    <row r="62" spans="1:9">
      <c r="A62" s="28">
        <v>44286</v>
      </c>
      <c r="B62" s="28">
        <v>44287</v>
      </c>
      <c r="C62" s="26" t="s">
        <v>20843</v>
      </c>
      <c r="D62" s="26" t="s">
        <v>1906</v>
      </c>
      <c r="E62" s="26" t="s">
        <v>11</v>
      </c>
      <c r="G62" s="27">
        <v>22000</v>
      </c>
      <c r="I62" s="13">
        <f t="shared" si="1"/>
        <v>-2107199.2180000129</v>
      </c>
    </row>
    <row r="63" spans="1:9">
      <c r="A63" s="28">
        <v>44286</v>
      </c>
      <c r="B63" s="28">
        <v>44287</v>
      </c>
      <c r="C63" s="26" t="s">
        <v>7294</v>
      </c>
      <c r="D63" s="26" t="s">
        <v>2588</v>
      </c>
      <c r="E63" s="26" t="s">
        <v>11</v>
      </c>
      <c r="G63" s="27">
        <v>10000</v>
      </c>
      <c r="I63" s="13">
        <f t="shared" si="1"/>
        <v>-2097199.2180000129</v>
      </c>
    </row>
    <row r="64" spans="1:9">
      <c r="A64" s="28">
        <v>44286</v>
      </c>
      <c r="B64" s="28">
        <v>44287</v>
      </c>
      <c r="C64" s="26" t="s">
        <v>14808</v>
      </c>
      <c r="D64" s="26" t="s">
        <v>2069</v>
      </c>
      <c r="E64" s="26" t="s">
        <v>11</v>
      </c>
      <c r="G64" s="27">
        <v>24000</v>
      </c>
      <c r="I64" s="13">
        <f t="shared" si="1"/>
        <v>-2073199.2180000129</v>
      </c>
    </row>
    <row r="65" spans="1:10">
      <c r="A65" s="15">
        <v>44286</v>
      </c>
      <c r="B65" s="15">
        <v>44287</v>
      </c>
      <c r="C65" s="16" t="s">
        <v>20835</v>
      </c>
      <c r="D65" s="16" t="s">
        <v>20834</v>
      </c>
      <c r="E65" s="16" t="s">
        <v>11</v>
      </c>
      <c r="F65" s="17"/>
      <c r="G65" s="17">
        <v>55000</v>
      </c>
      <c r="H65" s="16"/>
      <c r="I65" s="33">
        <f t="shared" si="1"/>
        <v>-2018199.2180000129</v>
      </c>
      <c r="J65" s="26">
        <v>6.23</v>
      </c>
    </row>
    <row r="66" spans="1:10">
      <c r="A66" s="28">
        <v>44292</v>
      </c>
      <c r="B66" s="28">
        <v>44288</v>
      </c>
      <c r="C66" s="26" t="s">
        <v>60</v>
      </c>
      <c r="D66" s="26" t="s">
        <v>20970</v>
      </c>
      <c r="E66" s="26" t="s">
        <v>20944</v>
      </c>
      <c r="F66" s="27">
        <v>-10</v>
      </c>
      <c r="I66" s="13">
        <f t="shared" si="1"/>
        <v>-2018209.2180000129</v>
      </c>
    </row>
    <row r="67" spans="1:10">
      <c r="A67" s="28">
        <v>44292</v>
      </c>
      <c r="B67" s="28">
        <v>44288</v>
      </c>
      <c r="C67" s="26" t="s">
        <v>105</v>
      </c>
      <c r="D67" s="26" t="s">
        <v>20969</v>
      </c>
      <c r="E67" s="26" t="s">
        <v>20968</v>
      </c>
      <c r="F67" s="27">
        <v>-0.5</v>
      </c>
      <c r="I67" s="13">
        <f t="shared" si="1"/>
        <v>-2018209.7180000129</v>
      </c>
    </row>
    <row r="68" spans="1:10">
      <c r="A68" s="28">
        <v>44292</v>
      </c>
      <c r="B68" s="28">
        <v>44288</v>
      </c>
      <c r="C68" s="26" t="s">
        <v>60</v>
      </c>
      <c r="D68" s="26" t="s">
        <v>20967</v>
      </c>
      <c r="E68" s="26" t="s">
        <v>20942</v>
      </c>
      <c r="F68" s="27">
        <v>-10</v>
      </c>
      <c r="I68" s="13">
        <f t="shared" si="1"/>
        <v>-2018219.7180000129</v>
      </c>
    </row>
    <row r="69" spans="1:10">
      <c r="A69" s="28">
        <v>44292</v>
      </c>
      <c r="B69" s="28">
        <v>44288</v>
      </c>
      <c r="C69" s="26" t="s">
        <v>105</v>
      </c>
      <c r="D69" s="26" t="s">
        <v>20966</v>
      </c>
      <c r="E69" s="26" t="s">
        <v>20965</v>
      </c>
      <c r="F69" s="27">
        <v>-0.5</v>
      </c>
      <c r="I69" s="13">
        <f t="shared" si="1"/>
        <v>-2018220.2180000129</v>
      </c>
    </row>
    <row r="70" spans="1:10">
      <c r="A70" s="28">
        <v>44292</v>
      </c>
      <c r="B70" s="28">
        <v>44288</v>
      </c>
      <c r="C70" s="26" t="s">
        <v>96</v>
      </c>
      <c r="D70" s="26" t="s">
        <v>20964</v>
      </c>
      <c r="E70" s="26" t="s">
        <v>20963</v>
      </c>
      <c r="F70" s="27">
        <v>-30</v>
      </c>
      <c r="I70" s="13">
        <f t="shared" si="1"/>
        <v>-2018250.2180000129</v>
      </c>
    </row>
    <row r="71" spans="1:10">
      <c r="A71" s="28">
        <v>44292</v>
      </c>
      <c r="B71" s="28">
        <v>44288</v>
      </c>
      <c r="C71" s="26" t="s">
        <v>96</v>
      </c>
      <c r="D71" s="26" t="s">
        <v>20962</v>
      </c>
      <c r="E71" s="26" t="s">
        <v>20961</v>
      </c>
      <c r="F71" s="27">
        <v>-30</v>
      </c>
      <c r="I71" s="13">
        <f t="shared" si="1"/>
        <v>-2018280.2180000129</v>
      </c>
    </row>
    <row r="72" spans="1:10">
      <c r="A72" s="28">
        <v>44292</v>
      </c>
      <c r="B72" s="28">
        <v>44288</v>
      </c>
      <c r="C72" s="26" t="s">
        <v>60</v>
      </c>
      <c r="D72" s="26" t="s">
        <v>20960</v>
      </c>
      <c r="E72" s="26" t="s">
        <v>20958</v>
      </c>
      <c r="F72" s="27">
        <v>-10</v>
      </c>
      <c r="I72" s="13">
        <f t="shared" si="1"/>
        <v>-2018290.2180000129</v>
      </c>
    </row>
    <row r="73" spans="1:10">
      <c r="A73" s="28">
        <v>44292</v>
      </c>
      <c r="B73" s="28">
        <v>44288</v>
      </c>
      <c r="C73" s="26" t="s">
        <v>7</v>
      </c>
      <c r="D73" s="26" t="s">
        <v>20959</v>
      </c>
      <c r="E73" s="26" t="s">
        <v>20958</v>
      </c>
      <c r="F73" s="27">
        <v>-7.6</v>
      </c>
      <c r="I73" s="13">
        <f t="shared" si="1"/>
        <v>-2018297.818000013</v>
      </c>
    </row>
    <row r="74" spans="1:10">
      <c r="A74" s="28">
        <v>44292</v>
      </c>
      <c r="B74" s="28">
        <v>44288</v>
      </c>
      <c r="C74" s="26" t="s">
        <v>96</v>
      </c>
      <c r="D74" s="26" t="s">
        <v>20947</v>
      </c>
      <c r="E74" s="26" t="s">
        <v>20946</v>
      </c>
      <c r="F74" s="27">
        <v>-30</v>
      </c>
      <c r="I74" s="13">
        <f t="shared" si="1"/>
        <v>-2018327.818000013</v>
      </c>
    </row>
    <row r="75" spans="1:10">
      <c r="A75" s="28">
        <v>44292</v>
      </c>
      <c r="B75" s="28">
        <v>44288</v>
      </c>
      <c r="C75" s="26" t="s">
        <v>7</v>
      </c>
      <c r="D75" s="26" t="s">
        <v>20945</v>
      </c>
      <c r="E75" s="26" t="s">
        <v>20944</v>
      </c>
      <c r="F75" s="27">
        <v>-7.6</v>
      </c>
      <c r="I75" s="13">
        <f t="shared" si="1"/>
        <v>-2018335.4180000131</v>
      </c>
    </row>
    <row r="76" spans="1:10">
      <c r="A76" s="28">
        <v>44292</v>
      </c>
      <c r="B76" s="28">
        <v>44288</v>
      </c>
      <c r="C76" s="26" t="s">
        <v>7</v>
      </c>
      <c r="D76" s="26" t="s">
        <v>20943</v>
      </c>
      <c r="E76" s="26" t="s">
        <v>20942</v>
      </c>
      <c r="F76" s="27">
        <v>-7.6</v>
      </c>
      <c r="I76" s="13">
        <f t="shared" si="1"/>
        <v>-2018343.0180000132</v>
      </c>
    </row>
    <row r="77" spans="1:10">
      <c r="A77" s="28">
        <v>44292</v>
      </c>
      <c r="B77" s="28">
        <v>44288</v>
      </c>
      <c r="C77" s="26" t="s">
        <v>105</v>
      </c>
      <c r="D77" s="26" t="s">
        <v>20941</v>
      </c>
      <c r="E77" s="26" t="s">
        <v>20940</v>
      </c>
      <c r="F77" s="27">
        <v>-0.5</v>
      </c>
      <c r="I77" s="13">
        <f t="shared" si="1"/>
        <v>-2018343.5180000132</v>
      </c>
    </row>
    <row r="78" spans="1:10">
      <c r="A78" s="28">
        <v>44291</v>
      </c>
      <c r="B78" s="28">
        <v>44288</v>
      </c>
      <c r="C78" s="26" t="s">
        <v>184</v>
      </c>
      <c r="E78" s="26" t="s">
        <v>11</v>
      </c>
      <c r="F78" s="27">
        <v>-10</v>
      </c>
      <c r="I78" s="13">
        <f t="shared" si="1"/>
        <v>-2018353.5180000132</v>
      </c>
    </row>
    <row r="79" spans="1:10">
      <c r="A79" s="28">
        <v>44291</v>
      </c>
      <c r="B79" s="28">
        <v>44288</v>
      </c>
      <c r="C79" s="26" t="s">
        <v>857</v>
      </c>
      <c r="D79" s="26" t="s">
        <v>20939</v>
      </c>
      <c r="E79" s="26" t="s">
        <v>20938</v>
      </c>
      <c r="F79" s="27">
        <v>-162.69</v>
      </c>
      <c r="I79" s="13">
        <f t="shared" si="1"/>
        <v>-2018516.2080000131</v>
      </c>
    </row>
    <row r="80" spans="1:10">
      <c r="A80" s="28">
        <v>44291</v>
      </c>
      <c r="B80" s="28">
        <v>44288</v>
      </c>
      <c r="C80" s="26" t="s">
        <v>20937</v>
      </c>
      <c r="D80" s="26" t="s">
        <v>20936</v>
      </c>
      <c r="E80" s="26" t="s">
        <v>6853</v>
      </c>
      <c r="F80" s="27">
        <v>-2950.49</v>
      </c>
      <c r="I80" s="13">
        <f t="shared" si="1"/>
        <v>-2021466.6980000131</v>
      </c>
    </row>
    <row r="81" spans="1:9">
      <c r="A81" s="28">
        <v>44291</v>
      </c>
      <c r="B81" s="28">
        <v>44288</v>
      </c>
      <c r="C81" s="26" t="s">
        <v>20935</v>
      </c>
      <c r="D81" s="26" t="s">
        <v>20934</v>
      </c>
      <c r="E81" s="26" t="s">
        <v>139</v>
      </c>
      <c r="F81" s="27">
        <v>-3139.9479999999999</v>
      </c>
      <c r="I81" s="13">
        <f t="shared" si="1"/>
        <v>-2024606.6460000132</v>
      </c>
    </row>
    <row r="82" spans="1:9">
      <c r="A82" s="28">
        <v>44291</v>
      </c>
      <c r="B82" s="28">
        <v>44288</v>
      </c>
      <c r="C82" s="26" t="s">
        <v>20933</v>
      </c>
      <c r="D82" s="26" t="s">
        <v>20932</v>
      </c>
      <c r="E82" s="26" t="s">
        <v>11</v>
      </c>
      <c r="F82" s="27">
        <v>-11451.745999999999</v>
      </c>
      <c r="I82" s="13">
        <f t="shared" si="1"/>
        <v>-2036058.3920000133</v>
      </c>
    </row>
    <row r="83" spans="1:9">
      <c r="A83" s="28">
        <v>44291</v>
      </c>
      <c r="B83" s="28">
        <v>44288</v>
      </c>
      <c r="C83" s="26" t="s">
        <v>20931</v>
      </c>
      <c r="D83" s="26" t="s">
        <v>20930</v>
      </c>
      <c r="E83" s="26" t="s">
        <v>3877</v>
      </c>
      <c r="F83" s="27">
        <v>-250.5</v>
      </c>
      <c r="I83" s="13">
        <f t="shared" si="1"/>
        <v>-2036308.8920000133</v>
      </c>
    </row>
    <row r="84" spans="1:9">
      <c r="A84" s="28">
        <v>44291</v>
      </c>
      <c r="B84" s="28">
        <v>44288</v>
      </c>
      <c r="C84" s="26" t="s">
        <v>184</v>
      </c>
      <c r="E84" s="26" t="s">
        <v>11</v>
      </c>
      <c r="F84" s="27">
        <v>-10</v>
      </c>
      <c r="I84" s="13">
        <f t="shared" si="1"/>
        <v>-2036318.8920000133</v>
      </c>
    </row>
    <row r="85" spans="1:9">
      <c r="A85" s="28">
        <v>44291</v>
      </c>
      <c r="B85" s="28">
        <v>44288</v>
      </c>
      <c r="C85" s="26" t="s">
        <v>7</v>
      </c>
      <c r="E85" s="26" t="s">
        <v>11</v>
      </c>
      <c r="F85" s="27">
        <v>-1.9</v>
      </c>
      <c r="I85" s="13">
        <f t="shared" si="1"/>
        <v>-2036320.7920000132</v>
      </c>
    </row>
    <row r="86" spans="1:9">
      <c r="A86" s="28">
        <v>44291</v>
      </c>
      <c r="B86" s="28">
        <v>44288</v>
      </c>
      <c r="C86" s="26" t="s">
        <v>20929</v>
      </c>
      <c r="D86" s="26" t="s">
        <v>20928</v>
      </c>
      <c r="E86" s="26" t="s">
        <v>448</v>
      </c>
      <c r="F86" s="27">
        <v>-322.97000000000003</v>
      </c>
      <c r="I86" s="13">
        <f t="shared" si="1"/>
        <v>-2036643.7620000131</v>
      </c>
    </row>
    <row r="87" spans="1:9">
      <c r="A87" s="28">
        <v>44291</v>
      </c>
      <c r="B87" s="28">
        <v>44288</v>
      </c>
      <c r="C87" s="26" t="s">
        <v>31</v>
      </c>
      <c r="D87" s="26" t="s">
        <v>20928</v>
      </c>
      <c r="E87" s="26" t="s">
        <v>448</v>
      </c>
      <c r="F87" s="27">
        <v>-1.7849999999999999</v>
      </c>
      <c r="I87" s="13">
        <f t="shared" si="1"/>
        <v>-2036645.5470000131</v>
      </c>
    </row>
    <row r="88" spans="1:9">
      <c r="A88" s="28">
        <v>44291</v>
      </c>
      <c r="B88" s="28">
        <v>44288</v>
      </c>
      <c r="C88" s="26" t="s">
        <v>20927</v>
      </c>
      <c r="D88" s="26" t="s">
        <v>20926</v>
      </c>
      <c r="E88" s="26" t="s">
        <v>541</v>
      </c>
      <c r="F88" s="27">
        <v>-17545.39</v>
      </c>
      <c r="I88" s="13">
        <f t="shared" si="1"/>
        <v>-2054190.937000013</v>
      </c>
    </row>
    <row r="89" spans="1:9">
      <c r="A89" s="28">
        <v>44291</v>
      </c>
      <c r="B89" s="28">
        <v>44288</v>
      </c>
      <c r="C89" s="26" t="s">
        <v>31</v>
      </c>
      <c r="D89" s="26" t="s">
        <v>20926</v>
      </c>
      <c r="E89" s="26" t="s">
        <v>541</v>
      </c>
      <c r="F89" s="27">
        <v>-1.7849999999999999</v>
      </c>
      <c r="I89" s="13">
        <f t="shared" si="1"/>
        <v>-2054192.7220000129</v>
      </c>
    </row>
    <row r="90" spans="1:9">
      <c r="A90" s="28">
        <v>44291</v>
      </c>
      <c r="B90" s="28">
        <v>44288</v>
      </c>
      <c r="C90" s="26" t="s">
        <v>20925</v>
      </c>
      <c r="D90" s="26" t="s">
        <v>20924</v>
      </c>
      <c r="E90" s="26" t="s">
        <v>4742</v>
      </c>
      <c r="F90" s="27">
        <v>-24005.124</v>
      </c>
      <c r="I90" s="13">
        <f t="shared" si="1"/>
        <v>-2078197.8460000129</v>
      </c>
    </row>
    <row r="91" spans="1:9">
      <c r="A91" s="28">
        <v>44291</v>
      </c>
      <c r="B91" s="28">
        <v>44288</v>
      </c>
      <c r="C91" s="26" t="s">
        <v>31</v>
      </c>
      <c r="D91" s="26" t="s">
        <v>20924</v>
      </c>
      <c r="E91" s="26" t="s">
        <v>4742</v>
      </c>
      <c r="F91" s="27">
        <v>-1.7849999999999999</v>
      </c>
      <c r="I91" s="13">
        <f t="shared" si="1"/>
        <v>-2078199.6310000129</v>
      </c>
    </row>
    <row r="92" spans="1:9">
      <c r="A92" s="28">
        <v>44291</v>
      </c>
      <c r="B92" s="28">
        <v>44288</v>
      </c>
      <c r="C92" s="26" t="s">
        <v>20923</v>
      </c>
      <c r="D92" s="26" t="s">
        <v>20922</v>
      </c>
      <c r="E92" s="26" t="s">
        <v>8015</v>
      </c>
      <c r="F92" s="27">
        <v>-1483.3610000000001</v>
      </c>
      <c r="I92" s="13">
        <f t="shared" si="1"/>
        <v>-2079682.9920000129</v>
      </c>
    </row>
    <row r="93" spans="1:9">
      <c r="A93" s="28">
        <v>44291</v>
      </c>
      <c r="B93" s="28">
        <v>44288</v>
      </c>
      <c r="C93" s="26" t="s">
        <v>31</v>
      </c>
      <c r="D93" s="26" t="s">
        <v>20922</v>
      </c>
      <c r="E93" s="26" t="s">
        <v>8015</v>
      </c>
      <c r="F93" s="27">
        <v>-1.7849999999999999</v>
      </c>
      <c r="I93" s="13">
        <f t="shared" si="1"/>
        <v>-2079684.7770000128</v>
      </c>
    </row>
    <row r="94" spans="1:9">
      <c r="A94" s="28">
        <v>44291</v>
      </c>
      <c r="B94" s="28">
        <v>44288</v>
      </c>
      <c r="C94" s="26" t="s">
        <v>20921</v>
      </c>
      <c r="D94" s="26" t="s">
        <v>20920</v>
      </c>
      <c r="E94" s="26" t="s">
        <v>681</v>
      </c>
      <c r="F94" s="27">
        <v>-4519.4449999999997</v>
      </c>
      <c r="I94" s="13">
        <f t="shared" si="1"/>
        <v>-2084204.2220000129</v>
      </c>
    </row>
    <row r="95" spans="1:9">
      <c r="A95" s="28">
        <v>44291</v>
      </c>
      <c r="B95" s="28">
        <v>44288</v>
      </c>
      <c r="C95" s="26" t="s">
        <v>31</v>
      </c>
      <c r="D95" s="26" t="s">
        <v>20920</v>
      </c>
      <c r="E95" s="26" t="s">
        <v>681</v>
      </c>
      <c r="F95" s="27">
        <v>-1.7849999999999999</v>
      </c>
      <c r="I95" s="13">
        <f t="shared" si="1"/>
        <v>-2084206.0070000128</v>
      </c>
    </row>
    <row r="96" spans="1:9">
      <c r="A96" s="28">
        <v>44291</v>
      </c>
      <c r="B96" s="28">
        <v>44288</v>
      </c>
      <c r="C96" s="26" t="s">
        <v>20919</v>
      </c>
      <c r="D96" s="26" t="s">
        <v>20918</v>
      </c>
      <c r="E96" s="26" t="s">
        <v>5122</v>
      </c>
      <c r="F96" s="27">
        <v>-774.63800000000003</v>
      </c>
      <c r="I96" s="13">
        <f t="shared" si="1"/>
        <v>-2084980.6450000128</v>
      </c>
    </row>
    <row r="97" spans="1:10">
      <c r="A97" s="28">
        <v>44291</v>
      </c>
      <c r="B97" s="28">
        <v>44288</v>
      </c>
      <c r="C97" s="26" t="s">
        <v>31</v>
      </c>
      <c r="D97" s="26" t="s">
        <v>20918</v>
      </c>
      <c r="E97" s="26" t="s">
        <v>5122</v>
      </c>
      <c r="F97" s="27">
        <v>-1.7849999999999999</v>
      </c>
      <c r="I97" s="13">
        <f t="shared" si="1"/>
        <v>-2084982.4300000127</v>
      </c>
    </row>
    <row r="98" spans="1:10">
      <c r="A98" s="28">
        <v>44291</v>
      </c>
      <c r="B98" s="28">
        <v>44288</v>
      </c>
      <c r="C98" s="26" t="s">
        <v>20917</v>
      </c>
      <c r="D98" s="26" t="s">
        <v>20916</v>
      </c>
      <c r="E98" s="26" t="s">
        <v>12586</v>
      </c>
      <c r="F98" s="27">
        <v>-1250.0999999999999</v>
      </c>
      <c r="I98" s="13">
        <f t="shared" si="1"/>
        <v>-2086232.5300000128</v>
      </c>
    </row>
    <row r="99" spans="1:10">
      <c r="A99" s="28">
        <v>44291</v>
      </c>
      <c r="B99" s="28">
        <v>44288</v>
      </c>
      <c r="C99" s="26" t="s">
        <v>20915</v>
      </c>
      <c r="D99" s="26" t="s">
        <v>20914</v>
      </c>
      <c r="E99" s="26" t="s">
        <v>20913</v>
      </c>
      <c r="F99" s="27">
        <v>-560</v>
      </c>
      <c r="I99" s="13">
        <f t="shared" si="1"/>
        <v>-2086792.5300000128</v>
      </c>
    </row>
    <row r="100" spans="1:10">
      <c r="A100" s="28">
        <v>44291</v>
      </c>
      <c r="B100" s="28">
        <v>44288</v>
      </c>
      <c r="C100" s="26" t="s">
        <v>20912</v>
      </c>
      <c r="D100" s="26" t="s">
        <v>20911</v>
      </c>
      <c r="E100" s="26" t="s">
        <v>448</v>
      </c>
      <c r="F100" s="27">
        <v>-961.822</v>
      </c>
      <c r="I100" s="13">
        <f t="shared" si="1"/>
        <v>-2087754.3520000128</v>
      </c>
    </row>
    <row r="101" spans="1:10">
      <c r="A101" s="28">
        <v>44291</v>
      </c>
      <c r="B101" s="28">
        <v>44288</v>
      </c>
      <c r="C101" s="26" t="s">
        <v>31</v>
      </c>
      <c r="D101" s="26" t="s">
        <v>20911</v>
      </c>
      <c r="E101" s="26" t="s">
        <v>448</v>
      </c>
      <c r="F101" s="27">
        <v>-1.7849999999999999</v>
      </c>
      <c r="I101" s="13">
        <f t="shared" si="1"/>
        <v>-2087756.1370000127</v>
      </c>
    </row>
    <row r="102" spans="1:10">
      <c r="A102" s="28">
        <v>44291</v>
      </c>
      <c r="B102" s="28">
        <v>44288</v>
      </c>
      <c r="C102" s="26" t="s">
        <v>20910</v>
      </c>
      <c r="D102" s="26" t="s">
        <v>20909</v>
      </c>
      <c r="E102" s="26" t="s">
        <v>11</v>
      </c>
      <c r="F102" s="27">
        <v>-269.928</v>
      </c>
      <c r="I102" s="13">
        <f t="shared" si="1"/>
        <v>-2088026.0650000127</v>
      </c>
    </row>
    <row r="103" spans="1:10">
      <c r="A103" s="28">
        <v>44291</v>
      </c>
      <c r="B103" s="28">
        <v>44288</v>
      </c>
      <c r="C103" s="26" t="s">
        <v>20908</v>
      </c>
      <c r="D103" s="26" t="s">
        <v>20907</v>
      </c>
      <c r="E103" s="26" t="s">
        <v>11</v>
      </c>
      <c r="F103" s="27">
        <v>-119</v>
      </c>
      <c r="I103" s="13">
        <f t="shared" si="1"/>
        <v>-2088145.0650000127</v>
      </c>
    </row>
    <row r="104" spans="1:10">
      <c r="A104" s="28">
        <v>44291</v>
      </c>
      <c r="B104" s="28">
        <v>44288</v>
      </c>
      <c r="C104" s="26" t="s">
        <v>7</v>
      </c>
      <c r="E104" s="26" t="s">
        <v>11</v>
      </c>
      <c r="F104" s="27">
        <v>-1.9</v>
      </c>
      <c r="I104" s="13">
        <f t="shared" si="1"/>
        <v>-2088146.9650000127</v>
      </c>
    </row>
    <row r="105" spans="1:10">
      <c r="A105" s="28">
        <v>44286</v>
      </c>
      <c r="B105" s="28">
        <v>44288</v>
      </c>
      <c r="C105" s="26" t="s">
        <v>14220</v>
      </c>
      <c r="E105" s="26" t="s">
        <v>11</v>
      </c>
      <c r="F105" s="27">
        <v>-20</v>
      </c>
      <c r="I105" s="13">
        <f t="shared" si="1"/>
        <v>-2088166.9650000127</v>
      </c>
    </row>
    <row r="106" spans="1:10">
      <c r="A106" s="15">
        <v>44286</v>
      </c>
      <c r="B106" s="15">
        <v>44288</v>
      </c>
      <c r="C106" s="16" t="s">
        <v>7</v>
      </c>
      <c r="D106" s="16"/>
      <c r="E106" s="16" t="s">
        <v>11</v>
      </c>
      <c r="F106" s="17">
        <v>-3.8</v>
      </c>
      <c r="G106" s="17"/>
      <c r="H106" s="16"/>
      <c r="I106" s="33">
        <f t="shared" ref="I106:I169" si="2">I105+F106+G106</f>
        <v>-2088170.7650000127</v>
      </c>
      <c r="J106" s="26">
        <v>6.23</v>
      </c>
    </row>
    <row r="107" spans="1:10">
      <c r="A107" s="28">
        <v>44293</v>
      </c>
      <c r="B107" s="28">
        <v>44291</v>
      </c>
      <c r="C107" s="26" t="s">
        <v>7</v>
      </c>
      <c r="D107" s="26" t="s">
        <v>20998</v>
      </c>
      <c r="E107" s="26" t="s">
        <v>20987</v>
      </c>
      <c r="F107" s="27">
        <v>-7.6</v>
      </c>
      <c r="I107" s="13">
        <f t="shared" si="2"/>
        <v>-2088178.3650000128</v>
      </c>
    </row>
    <row r="108" spans="1:10">
      <c r="A108" s="28">
        <v>44293</v>
      </c>
      <c r="B108" s="28">
        <v>44291</v>
      </c>
      <c r="C108" s="26" t="s">
        <v>96</v>
      </c>
      <c r="D108" s="26" t="s">
        <v>20990</v>
      </c>
      <c r="E108" s="26" t="s">
        <v>20989</v>
      </c>
      <c r="F108" s="27">
        <v>-30</v>
      </c>
      <c r="I108" s="13">
        <f t="shared" si="2"/>
        <v>-2088208.3650000128</v>
      </c>
    </row>
    <row r="109" spans="1:10">
      <c r="A109" s="28">
        <v>44293</v>
      </c>
      <c r="B109" s="28">
        <v>44291</v>
      </c>
      <c r="C109" s="26" t="s">
        <v>60</v>
      </c>
      <c r="D109" s="26" t="s">
        <v>20988</v>
      </c>
      <c r="E109" s="26" t="s">
        <v>20987</v>
      </c>
      <c r="F109" s="27">
        <v>-10</v>
      </c>
      <c r="I109" s="13">
        <f t="shared" si="2"/>
        <v>-2088218.3650000128</v>
      </c>
    </row>
    <row r="110" spans="1:10">
      <c r="A110" s="28">
        <v>44293</v>
      </c>
      <c r="B110" s="28">
        <v>44291</v>
      </c>
      <c r="C110" s="26" t="s">
        <v>105</v>
      </c>
      <c r="D110" s="26" t="s">
        <v>20986</v>
      </c>
      <c r="E110" s="26" t="s">
        <v>20985</v>
      </c>
      <c r="F110" s="27">
        <v>-0.5</v>
      </c>
      <c r="I110" s="13">
        <f t="shared" si="2"/>
        <v>-2088218.8650000128</v>
      </c>
    </row>
    <row r="111" spans="1:10">
      <c r="A111" s="28">
        <v>44292</v>
      </c>
      <c r="B111" s="28">
        <v>44291</v>
      </c>
      <c r="C111" s="26" t="s">
        <v>452</v>
      </c>
      <c r="D111" s="26" t="s">
        <v>1442</v>
      </c>
      <c r="E111" s="26" t="s">
        <v>11</v>
      </c>
      <c r="F111" s="27">
        <v>-0.59499999999999997</v>
      </c>
      <c r="I111" s="13">
        <f t="shared" si="2"/>
        <v>-2088219.4600000128</v>
      </c>
    </row>
    <row r="112" spans="1:10">
      <c r="A112" s="28">
        <v>44292</v>
      </c>
      <c r="B112" s="28">
        <v>44291</v>
      </c>
      <c r="C112" s="26" t="s">
        <v>20956</v>
      </c>
      <c r="E112" s="26" t="s">
        <v>100</v>
      </c>
      <c r="F112" s="27">
        <v>-24356.692999999999</v>
      </c>
      <c r="I112" s="13">
        <f t="shared" si="2"/>
        <v>-2112576.153000013</v>
      </c>
    </row>
    <row r="113" spans="1:9">
      <c r="A113" s="28">
        <v>44292</v>
      </c>
      <c r="B113" s="28">
        <v>44291</v>
      </c>
      <c r="C113" s="26" t="s">
        <v>101</v>
      </c>
      <c r="E113" s="26" t="s">
        <v>11</v>
      </c>
      <c r="F113" s="27">
        <v>-9.52</v>
      </c>
      <c r="I113" s="13">
        <f t="shared" si="2"/>
        <v>-2112585.673000013</v>
      </c>
    </row>
    <row r="114" spans="1:9">
      <c r="A114" s="28">
        <v>44292</v>
      </c>
      <c r="B114" s="28">
        <v>44291</v>
      </c>
      <c r="C114" s="26" t="s">
        <v>452</v>
      </c>
      <c r="D114" s="26" t="s">
        <v>2028</v>
      </c>
      <c r="E114" s="26" t="s">
        <v>11</v>
      </c>
      <c r="F114" s="27">
        <v>-0.59499999999999997</v>
      </c>
      <c r="I114" s="13">
        <f t="shared" si="2"/>
        <v>-2112586.2680000132</v>
      </c>
    </row>
    <row r="115" spans="1:9">
      <c r="A115" s="28">
        <v>44292</v>
      </c>
      <c r="B115" s="28">
        <v>44291</v>
      </c>
      <c r="C115" s="26" t="s">
        <v>20955</v>
      </c>
      <c r="D115" s="26" t="s">
        <v>20954</v>
      </c>
      <c r="E115" s="26" t="s">
        <v>3567</v>
      </c>
      <c r="F115" s="27">
        <v>-1164.415</v>
      </c>
      <c r="I115" s="13">
        <f t="shared" si="2"/>
        <v>-2113750.6830000132</v>
      </c>
    </row>
    <row r="116" spans="1:9">
      <c r="A116" s="28">
        <v>44292</v>
      </c>
      <c r="B116" s="28">
        <v>44291</v>
      </c>
      <c r="C116" s="26" t="s">
        <v>184</v>
      </c>
      <c r="E116" s="26" t="s">
        <v>11</v>
      </c>
      <c r="F116" s="27">
        <v>-10</v>
      </c>
      <c r="I116" s="13">
        <f t="shared" si="2"/>
        <v>-2113760.6830000132</v>
      </c>
    </row>
    <row r="117" spans="1:9">
      <c r="A117" s="28">
        <v>44292</v>
      </c>
      <c r="B117" s="28">
        <v>44291</v>
      </c>
      <c r="C117" s="26" t="s">
        <v>7</v>
      </c>
      <c r="E117" s="26" t="s">
        <v>11</v>
      </c>
      <c r="F117" s="27">
        <v>-1.9</v>
      </c>
      <c r="I117" s="13">
        <f t="shared" si="2"/>
        <v>-2113762.5830000131</v>
      </c>
    </row>
    <row r="118" spans="1:9">
      <c r="A118" s="28">
        <v>44292</v>
      </c>
      <c r="B118" s="28">
        <v>44291</v>
      </c>
      <c r="C118" s="26" t="s">
        <v>184</v>
      </c>
      <c r="E118" s="26" t="s">
        <v>11</v>
      </c>
      <c r="F118" s="27">
        <v>-10</v>
      </c>
      <c r="I118" s="13">
        <f t="shared" si="2"/>
        <v>-2113772.5830000131</v>
      </c>
    </row>
    <row r="119" spans="1:9">
      <c r="A119" s="28">
        <v>44292</v>
      </c>
      <c r="B119" s="28">
        <v>44291</v>
      </c>
      <c r="C119" s="26" t="s">
        <v>7</v>
      </c>
      <c r="E119" s="26" t="s">
        <v>11</v>
      </c>
      <c r="F119" s="27">
        <v>-1.9</v>
      </c>
      <c r="I119" s="13">
        <f t="shared" si="2"/>
        <v>-2113774.483000013</v>
      </c>
    </row>
    <row r="120" spans="1:9">
      <c r="A120" s="28">
        <v>44292</v>
      </c>
      <c r="B120" s="28">
        <v>44291</v>
      </c>
      <c r="C120" s="26" t="s">
        <v>184</v>
      </c>
      <c r="E120" s="26" t="s">
        <v>11</v>
      </c>
      <c r="F120" s="27">
        <v>-10</v>
      </c>
      <c r="I120" s="13">
        <f t="shared" si="2"/>
        <v>-2113784.483000013</v>
      </c>
    </row>
    <row r="121" spans="1:9">
      <c r="A121" s="28">
        <v>44292</v>
      </c>
      <c r="B121" s="28">
        <v>44291</v>
      </c>
      <c r="C121" s="26" t="s">
        <v>7</v>
      </c>
      <c r="E121" s="26" t="s">
        <v>11</v>
      </c>
      <c r="F121" s="27">
        <v>-1.9</v>
      </c>
      <c r="I121" s="13">
        <f t="shared" si="2"/>
        <v>-2113786.383000013</v>
      </c>
    </row>
    <row r="122" spans="1:9">
      <c r="A122" s="28">
        <v>44292</v>
      </c>
      <c r="B122" s="28">
        <v>44291</v>
      </c>
      <c r="C122" s="26" t="s">
        <v>184</v>
      </c>
      <c r="E122" s="26" t="s">
        <v>11</v>
      </c>
      <c r="F122" s="27">
        <v>-10</v>
      </c>
      <c r="I122" s="13">
        <f t="shared" si="2"/>
        <v>-2113796.383000013</v>
      </c>
    </row>
    <row r="123" spans="1:9">
      <c r="A123" s="28">
        <v>44292</v>
      </c>
      <c r="B123" s="28">
        <v>44291</v>
      </c>
      <c r="C123" s="26" t="s">
        <v>7</v>
      </c>
      <c r="E123" s="26" t="s">
        <v>11</v>
      </c>
      <c r="F123" s="27">
        <v>-1.9</v>
      </c>
      <c r="I123" s="13">
        <f t="shared" si="2"/>
        <v>-2113798.2830000129</v>
      </c>
    </row>
    <row r="124" spans="1:9">
      <c r="A124" s="28">
        <v>44292</v>
      </c>
      <c r="B124" s="28">
        <v>44291</v>
      </c>
      <c r="C124" s="26" t="s">
        <v>452</v>
      </c>
      <c r="D124" s="26" t="s">
        <v>1807</v>
      </c>
      <c r="E124" s="26" t="s">
        <v>11</v>
      </c>
      <c r="F124" s="27">
        <v>-0.59499999999999997</v>
      </c>
      <c r="I124" s="13">
        <f t="shared" si="2"/>
        <v>-2113798.8780000131</v>
      </c>
    </row>
    <row r="125" spans="1:9">
      <c r="A125" s="28">
        <v>44292</v>
      </c>
      <c r="B125" s="28">
        <v>44291</v>
      </c>
      <c r="C125" s="26" t="s">
        <v>452</v>
      </c>
      <c r="D125" s="26" t="s">
        <v>1952</v>
      </c>
      <c r="E125" s="26" t="s">
        <v>11</v>
      </c>
      <c r="F125" s="27">
        <v>-0.59499999999999997</v>
      </c>
      <c r="I125" s="13">
        <f t="shared" si="2"/>
        <v>-2113799.4730000133</v>
      </c>
    </row>
    <row r="126" spans="1:9">
      <c r="A126" s="28">
        <v>44292</v>
      </c>
      <c r="B126" s="28">
        <v>44291</v>
      </c>
      <c r="C126" s="26" t="s">
        <v>12249</v>
      </c>
      <c r="D126" s="26" t="s">
        <v>20952</v>
      </c>
      <c r="E126" s="26" t="s">
        <v>11</v>
      </c>
      <c r="F126" s="27">
        <v>-0.59499999999999997</v>
      </c>
      <c r="I126" s="13">
        <f t="shared" si="2"/>
        <v>-2113800.0680000135</v>
      </c>
    </row>
    <row r="127" spans="1:9">
      <c r="A127" s="28">
        <v>44292</v>
      </c>
      <c r="B127" s="28">
        <v>44291</v>
      </c>
      <c r="C127" s="26" t="s">
        <v>20951</v>
      </c>
      <c r="D127" s="26" t="s">
        <v>20950</v>
      </c>
      <c r="E127" s="26" t="s">
        <v>234</v>
      </c>
      <c r="F127" s="27">
        <v>-8800.6</v>
      </c>
      <c r="I127" s="13">
        <f t="shared" si="2"/>
        <v>-2122600.6680000136</v>
      </c>
    </row>
    <row r="128" spans="1:9">
      <c r="A128" s="28">
        <v>44292</v>
      </c>
      <c r="B128" s="28">
        <v>44291</v>
      </c>
      <c r="C128" s="26" t="s">
        <v>184</v>
      </c>
      <c r="E128" s="26" t="s">
        <v>11</v>
      </c>
      <c r="F128" s="27">
        <v>-10</v>
      </c>
      <c r="I128" s="13">
        <f t="shared" si="2"/>
        <v>-2122610.6680000136</v>
      </c>
    </row>
    <row r="129" spans="1:10">
      <c r="A129" s="28">
        <v>44292</v>
      </c>
      <c r="B129" s="28">
        <v>44291</v>
      </c>
      <c r="C129" s="26" t="s">
        <v>7</v>
      </c>
      <c r="E129" s="26" t="s">
        <v>11</v>
      </c>
      <c r="F129" s="27">
        <v>-1.9</v>
      </c>
      <c r="I129" s="13">
        <f t="shared" si="2"/>
        <v>-2122612.5680000135</v>
      </c>
    </row>
    <row r="130" spans="1:10">
      <c r="A130" s="28">
        <v>44292</v>
      </c>
      <c r="B130" s="28">
        <v>44291</v>
      </c>
      <c r="C130" s="26" t="s">
        <v>20949</v>
      </c>
      <c r="D130" s="26" t="s">
        <v>20948</v>
      </c>
      <c r="E130" s="26" t="s">
        <v>17864</v>
      </c>
      <c r="F130" s="27">
        <v>-49500</v>
      </c>
      <c r="I130" s="13">
        <f t="shared" si="2"/>
        <v>-2172112.5680000135</v>
      </c>
    </row>
    <row r="131" spans="1:10">
      <c r="A131" s="28">
        <v>44288</v>
      </c>
      <c r="B131" s="28">
        <v>44291</v>
      </c>
      <c r="C131" s="26" t="s">
        <v>20896</v>
      </c>
      <c r="D131" s="26" t="s">
        <v>1321</v>
      </c>
      <c r="E131" s="26" t="s">
        <v>11</v>
      </c>
      <c r="G131" s="27">
        <v>3700</v>
      </c>
      <c r="I131" s="13">
        <f t="shared" si="2"/>
        <v>-2168412.5680000135</v>
      </c>
    </row>
    <row r="132" spans="1:10">
      <c r="A132" s="28">
        <v>44288</v>
      </c>
      <c r="B132" s="28">
        <v>44291</v>
      </c>
      <c r="C132" s="26" t="s">
        <v>7138</v>
      </c>
      <c r="D132" s="26" t="s">
        <v>2485</v>
      </c>
      <c r="E132" s="26" t="s">
        <v>11</v>
      </c>
      <c r="G132" s="27">
        <v>6000</v>
      </c>
      <c r="I132" s="13">
        <f t="shared" si="2"/>
        <v>-2162412.5680000135</v>
      </c>
    </row>
    <row r="133" spans="1:10">
      <c r="A133" s="28">
        <v>44288</v>
      </c>
      <c r="B133" s="28">
        <v>44291</v>
      </c>
      <c r="C133" s="26" t="s">
        <v>20895</v>
      </c>
      <c r="D133" s="26" t="s">
        <v>20894</v>
      </c>
      <c r="E133" s="26" t="s">
        <v>11</v>
      </c>
      <c r="G133" s="27">
        <v>300000</v>
      </c>
      <c r="I133" s="13">
        <f t="shared" si="2"/>
        <v>-1862412.5680000135</v>
      </c>
    </row>
    <row r="134" spans="1:10">
      <c r="A134" s="28">
        <v>44288</v>
      </c>
      <c r="B134" s="28">
        <v>44291</v>
      </c>
      <c r="C134" s="26" t="s">
        <v>12076</v>
      </c>
      <c r="D134" s="26" t="s">
        <v>2056</v>
      </c>
      <c r="E134" s="26" t="s">
        <v>11</v>
      </c>
      <c r="G134" s="27">
        <v>12000</v>
      </c>
      <c r="I134" s="13">
        <f t="shared" si="2"/>
        <v>-1850412.5680000135</v>
      </c>
    </row>
    <row r="135" spans="1:10">
      <c r="A135" s="28">
        <v>44288</v>
      </c>
      <c r="B135" s="28">
        <v>44291</v>
      </c>
      <c r="C135" s="26" t="s">
        <v>18057</v>
      </c>
      <c r="D135" s="26" t="s">
        <v>18056</v>
      </c>
      <c r="E135" s="26" t="s">
        <v>11</v>
      </c>
      <c r="G135" s="27">
        <v>9000</v>
      </c>
      <c r="I135" s="13">
        <f t="shared" si="2"/>
        <v>-1841412.5680000135</v>
      </c>
    </row>
    <row r="136" spans="1:10">
      <c r="A136" s="15">
        <v>44288</v>
      </c>
      <c r="B136" s="15">
        <v>44291</v>
      </c>
      <c r="C136" s="16" t="s">
        <v>15028</v>
      </c>
      <c r="D136" s="16" t="s">
        <v>1346</v>
      </c>
      <c r="E136" s="16" t="s">
        <v>11</v>
      </c>
      <c r="F136" s="17"/>
      <c r="G136" s="17">
        <v>6000</v>
      </c>
      <c r="H136" s="16"/>
      <c r="I136" s="33">
        <f t="shared" si="2"/>
        <v>-1835412.5680000135</v>
      </c>
      <c r="J136" s="26">
        <v>6.23</v>
      </c>
    </row>
    <row r="137" spans="1:10">
      <c r="A137" s="28">
        <v>44293</v>
      </c>
      <c r="B137" s="28">
        <v>44292</v>
      </c>
      <c r="C137" s="26" t="s">
        <v>20997</v>
      </c>
      <c r="D137" s="26" t="s">
        <v>20996</v>
      </c>
      <c r="E137" s="26" t="s">
        <v>237</v>
      </c>
      <c r="F137" s="27">
        <v>-101533.965</v>
      </c>
      <c r="I137" s="13">
        <f t="shared" si="2"/>
        <v>-1936946.5330000136</v>
      </c>
    </row>
    <row r="138" spans="1:10">
      <c r="A138" s="28">
        <v>44293</v>
      </c>
      <c r="B138" s="28">
        <v>44292</v>
      </c>
      <c r="C138" s="26" t="s">
        <v>7</v>
      </c>
      <c r="E138" s="26" t="s">
        <v>11</v>
      </c>
      <c r="F138" s="27">
        <v>-1.9</v>
      </c>
      <c r="I138" s="13">
        <f t="shared" si="2"/>
        <v>-1936948.4330000135</v>
      </c>
    </row>
    <row r="139" spans="1:10">
      <c r="A139" s="28">
        <v>44293</v>
      </c>
      <c r="B139" s="28">
        <v>44292</v>
      </c>
      <c r="C139" s="26" t="s">
        <v>20995</v>
      </c>
      <c r="E139" s="26" t="s">
        <v>100</v>
      </c>
      <c r="F139" s="27">
        <v>-4414.9369999999999</v>
      </c>
      <c r="I139" s="13">
        <f t="shared" si="2"/>
        <v>-1941363.3700000134</v>
      </c>
    </row>
    <row r="140" spans="1:10">
      <c r="A140" s="28">
        <v>44293</v>
      </c>
      <c r="B140" s="28">
        <v>44292</v>
      </c>
      <c r="C140" s="26" t="s">
        <v>101</v>
      </c>
      <c r="E140" s="26" t="s">
        <v>11</v>
      </c>
      <c r="F140" s="27">
        <v>-9.52</v>
      </c>
      <c r="I140" s="13">
        <f t="shared" si="2"/>
        <v>-1941372.8900000134</v>
      </c>
    </row>
    <row r="141" spans="1:10">
      <c r="A141" s="28">
        <v>44293</v>
      </c>
      <c r="B141" s="28">
        <v>44292</v>
      </c>
      <c r="C141" s="26" t="s">
        <v>20994</v>
      </c>
      <c r="E141" s="26" t="s">
        <v>100</v>
      </c>
      <c r="F141" s="27">
        <v>-1162.8979999999999</v>
      </c>
      <c r="I141" s="13">
        <f t="shared" si="2"/>
        <v>-1942535.7880000134</v>
      </c>
    </row>
    <row r="142" spans="1:10">
      <c r="A142" s="28">
        <v>44293</v>
      </c>
      <c r="B142" s="28">
        <v>44292</v>
      </c>
      <c r="C142" s="26" t="s">
        <v>101</v>
      </c>
      <c r="E142" s="26" t="s">
        <v>11</v>
      </c>
      <c r="F142" s="27">
        <v>-9.52</v>
      </c>
      <c r="I142" s="13">
        <f t="shared" si="2"/>
        <v>-1942545.3080000135</v>
      </c>
    </row>
    <row r="143" spans="1:10">
      <c r="A143" s="28">
        <v>44293</v>
      </c>
      <c r="B143" s="28">
        <v>44292</v>
      </c>
      <c r="C143" s="26" t="s">
        <v>20993</v>
      </c>
      <c r="E143" s="26" t="s">
        <v>20992</v>
      </c>
      <c r="F143" s="27">
        <v>-4182.5460000000003</v>
      </c>
      <c r="I143" s="13">
        <f t="shared" si="2"/>
        <v>-1946727.8540000136</v>
      </c>
    </row>
    <row r="144" spans="1:10">
      <c r="A144" s="28">
        <v>44293</v>
      </c>
      <c r="B144" s="28">
        <v>44292</v>
      </c>
      <c r="C144" s="26" t="s">
        <v>101</v>
      </c>
      <c r="E144" s="26" t="s">
        <v>11</v>
      </c>
      <c r="F144" s="27">
        <v>-9.52</v>
      </c>
      <c r="I144" s="13">
        <f t="shared" si="2"/>
        <v>-1946737.3740000136</v>
      </c>
    </row>
    <row r="145" spans="1:10">
      <c r="A145" s="28">
        <v>44293</v>
      </c>
      <c r="B145" s="28">
        <v>44292</v>
      </c>
      <c r="C145" s="26" t="s">
        <v>20991</v>
      </c>
      <c r="E145" s="26" t="s">
        <v>100</v>
      </c>
      <c r="F145" s="27">
        <v>-543.96299999999997</v>
      </c>
      <c r="I145" s="13">
        <f t="shared" si="2"/>
        <v>-1947281.3370000136</v>
      </c>
    </row>
    <row r="146" spans="1:10">
      <c r="A146" s="28">
        <v>44293</v>
      </c>
      <c r="B146" s="28">
        <v>44292</v>
      </c>
      <c r="C146" s="26" t="s">
        <v>101</v>
      </c>
      <c r="E146" s="26" t="s">
        <v>11</v>
      </c>
      <c r="F146" s="27">
        <v>-9.52</v>
      </c>
      <c r="I146" s="13">
        <f t="shared" si="2"/>
        <v>-1947290.8570000136</v>
      </c>
    </row>
    <row r="147" spans="1:10">
      <c r="A147" s="28">
        <v>44293</v>
      </c>
      <c r="B147" s="28">
        <v>44292</v>
      </c>
      <c r="C147" s="26" t="s">
        <v>42</v>
      </c>
      <c r="D147" s="26" t="s">
        <v>20983</v>
      </c>
      <c r="E147" s="26" t="s">
        <v>20982</v>
      </c>
      <c r="F147" s="27">
        <v>-108748.649</v>
      </c>
      <c r="I147" s="13">
        <f t="shared" si="2"/>
        <v>-2056039.5060000136</v>
      </c>
    </row>
    <row r="148" spans="1:10">
      <c r="A148" s="28">
        <v>44293</v>
      </c>
      <c r="B148" s="28">
        <v>44292</v>
      </c>
      <c r="C148" s="26" t="s">
        <v>20984</v>
      </c>
      <c r="D148" s="26" t="s">
        <v>20983</v>
      </c>
      <c r="E148" s="26" t="s">
        <v>20982</v>
      </c>
      <c r="F148" s="27">
        <v>-9.52</v>
      </c>
      <c r="I148" s="13">
        <f t="shared" si="2"/>
        <v>-2056049.0260000136</v>
      </c>
    </row>
    <row r="149" spans="1:10">
      <c r="A149" s="28">
        <v>44293</v>
      </c>
      <c r="B149" s="28">
        <v>44292</v>
      </c>
      <c r="C149" s="26" t="s">
        <v>20981</v>
      </c>
      <c r="D149" s="26" t="s">
        <v>20980</v>
      </c>
      <c r="E149" s="26" t="s">
        <v>9655</v>
      </c>
      <c r="F149" s="27">
        <v>-1860.9380000000001</v>
      </c>
      <c r="I149" s="13">
        <f t="shared" si="2"/>
        <v>-2057909.9640000137</v>
      </c>
    </row>
    <row r="150" spans="1:10">
      <c r="A150" s="28">
        <v>44293</v>
      </c>
      <c r="B150" s="28">
        <v>44292</v>
      </c>
      <c r="C150" s="26" t="s">
        <v>20979</v>
      </c>
      <c r="D150" s="26" t="s">
        <v>20978</v>
      </c>
      <c r="E150" s="26" t="s">
        <v>11</v>
      </c>
      <c r="F150" s="27">
        <v>-150000</v>
      </c>
      <c r="I150" s="13">
        <f t="shared" si="2"/>
        <v>-2207909.9640000137</v>
      </c>
    </row>
    <row r="151" spans="1:10">
      <c r="A151" s="28">
        <v>44293</v>
      </c>
      <c r="B151" s="28">
        <v>44292</v>
      </c>
      <c r="C151" s="26" t="s">
        <v>20977</v>
      </c>
      <c r="D151" s="26" t="s">
        <v>20976</v>
      </c>
      <c r="E151" s="26" t="s">
        <v>9655</v>
      </c>
      <c r="F151" s="27">
        <v>-963.6</v>
      </c>
      <c r="I151" s="13">
        <f t="shared" si="2"/>
        <v>-2208873.5640000138</v>
      </c>
    </row>
    <row r="152" spans="1:10">
      <c r="A152" s="28">
        <v>44293</v>
      </c>
      <c r="B152" s="28">
        <v>44292</v>
      </c>
      <c r="C152" s="26" t="s">
        <v>20975</v>
      </c>
      <c r="D152" s="26" t="s">
        <v>20974</v>
      </c>
      <c r="E152" s="26" t="s">
        <v>11</v>
      </c>
      <c r="F152" s="27">
        <v>-300</v>
      </c>
      <c r="I152" s="13">
        <f t="shared" si="2"/>
        <v>-2209173.5640000138</v>
      </c>
    </row>
    <row r="153" spans="1:10">
      <c r="A153" s="28">
        <v>44293</v>
      </c>
      <c r="B153" s="28">
        <v>44292</v>
      </c>
      <c r="C153" s="26" t="s">
        <v>12249</v>
      </c>
      <c r="D153" s="26" t="s">
        <v>20972</v>
      </c>
      <c r="E153" s="26" t="s">
        <v>11</v>
      </c>
      <c r="F153" s="27">
        <v>-0.59499999999999997</v>
      </c>
      <c r="I153" s="13">
        <f t="shared" si="2"/>
        <v>-2209174.159000014</v>
      </c>
    </row>
    <row r="154" spans="1:10">
      <c r="A154" s="15">
        <v>44293</v>
      </c>
      <c r="B154" s="15">
        <v>44292</v>
      </c>
      <c r="C154" s="16" t="s">
        <v>20971</v>
      </c>
      <c r="D154" s="16"/>
      <c r="E154" s="16" t="s">
        <v>11</v>
      </c>
      <c r="F154" s="17">
        <v>-10</v>
      </c>
      <c r="G154" s="17"/>
      <c r="H154" s="16"/>
      <c r="I154" s="33">
        <f t="shared" si="2"/>
        <v>-2209184.159000014</v>
      </c>
      <c r="J154" s="26">
        <v>6.23</v>
      </c>
    </row>
    <row r="155" spans="1:10">
      <c r="A155" s="28">
        <v>44298</v>
      </c>
      <c r="B155" s="28">
        <v>44293</v>
      </c>
      <c r="C155" s="26" t="s">
        <v>105</v>
      </c>
      <c r="D155" s="26" t="s">
        <v>21043</v>
      </c>
      <c r="E155" s="26" t="s">
        <v>21042</v>
      </c>
      <c r="F155" s="27">
        <v>-0.5</v>
      </c>
      <c r="I155" s="13">
        <f t="shared" si="2"/>
        <v>-2209184.659000014</v>
      </c>
    </row>
    <row r="156" spans="1:10">
      <c r="A156" s="28">
        <v>44298</v>
      </c>
      <c r="B156" s="28">
        <v>44293</v>
      </c>
      <c r="C156" s="26" t="s">
        <v>60</v>
      </c>
      <c r="D156" s="26" t="s">
        <v>21039</v>
      </c>
      <c r="E156" s="26" t="s">
        <v>21006</v>
      </c>
      <c r="F156" s="27">
        <v>-10</v>
      </c>
      <c r="I156" s="13">
        <f t="shared" si="2"/>
        <v>-2209194.659000014</v>
      </c>
    </row>
    <row r="157" spans="1:10">
      <c r="A157" s="28">
        <v>44298</v>
      </c>
      <c r="B157" s="28">
        <v>44293</v>
      </c>
      <c r="C157" s="26" t="s">
        <v>170</v>
      </c>
      <c r="D157" s="26" t="s">
        <v>21036</v>
      </c>
      <c r="E157" s="26" t="s">
        <v>21035</v>
      </c>
      <c r="F157" s="27">
        <v>-20</v>
      </c>
      <c r="I157" s="13">
        <f t="shared" si="2"/>
        <v>-2209214.659000014</v>
      </c>
    </row>
    <row r="158" spans="1:10">
      <c r="A158" s="28">
        <v>44298</v>
      </c>
      <c r="B158" s="28">
        <v>44293</v>
      </c>
      <c r="C158" s="26" t="s">
        <v>7</v>
      </c>
      <c r="D158" s="26" t="s">
        <v>21007</v>
      </c>
      <c r="E158" s="26" t="s">
        <v>21006</v>
      </c>
      <c r="F158" s="27">
        <v>-5.7</v>
      </c>
      <c r="I158" s="13">
        <f t="shared" si="2"/>
        <v>-2209220.3590000141</v>
      </c>
    </row>
    <row r="159" spans="1:10">
      <c r="A159" s="28">
        <v>44294</v>
      </c>
      <c r="B159" s="28">
        <v>44293</v>
      </c>
      <c r="C159" s="26" t="s">
        <v>184</v>
      </c>
      <c r="E159" s="26" t="s">
        <v>11</v>
      </c>
      <c r="F159" s="27">
        <v>-10</v>
      </c>
      <c r="I159" s="13">
        <f t="shared" si="2"/>
        <v>-2209230.3590000141</v>
      </c>
    </row>
    <row r="160" spans="1:10">
      <c r="A160" s="28">
        <v>44294</v>
      </c>
      <c r="B160" s="28">
        <v>44293</v>
      </c>
      <c r="C160" s="26" t="s">
        <v>7</v>
      </c>
      <c r="E160" s="26" t="s">
        <v>11</v>
      </c>
      <c r="F160" s="27">
        <v>-1.9</v>
      </c>
      <c r="I160" s="13">
        <f t="shared" si="2"/>
        <v>-2209232.259000014</v>
      </c>
    </row>
    <row r="161" spans="1:10">
      <c r="A161" s="28">
        <v>44294</v>
      </c>
      <c r="B161" s="28">
        <v>44293</v>
      </c>
      <c r="C161" s="26" t="s">
        <v>21005</v>
      </c>
      <c r="D161" s="26" t="s">
        <v>21004</v>
      </c>
      <c r="E161" s="26" t="s">
        <v>3513</v>
      </c>
      <c r="F161" s="27">
        <v>-702.7</v>
      </c>
      <c r="I161" s="13">
        <f t="shared" si="2"/>
        <v>-2209934.9590000142</v>
      </c>
    </row>
    <row r="162" spans="1:10">
      <c r="A162" s="28">
        <v>44294</v>
      </c>
      <c r="B162" s="28">
        <v>44293</v>
      </c>
      <c r="C162" s="26" t="s">
        <v>21003</v>
      </c>
      <c r="D162" s="26" t="s">
        <v>21002</v>
      </c>
      <c r="E162" s="26" t="s">
        <v>11</v>
      </c>
      <c r="F162" s="27">
        <v>-653.20000000000005</v>
      </c>
      <c r="I162" s="13">
        <f t="shared" si="2"/>
        <v>-2210588.1590000144</v>
      </c>
    </row>
    <row r="163" spans="1:10">
      <c r="A163" s="28">
        <v>44294</v>
      </c>
      <c r="B163" s="28">
        <v>44293</v>
      </c>
      <c r="C163" s="26" t="s">
        <v>7</v>
      </c>
      <c r="E163" s="26" t="s">
        <v>11</v>
      </c>
      <c r="F163" s="27">
        <v>-1.9</v>
      </c>
      <c r="I163" s="13">
        <f t="shared" si="2"/>
        <v>-2210590.0590000143</v>
      </c>
    </row>
    <row r="164" spans="1:10">
      <c r="A164" s="28">
        <v>44294</v>
      </c>
      <c r="B164" s="28">
        <v>44293</v>
      </c>
      <c r="C164" s="26" t="s">
        <v>21000</v>
      </c>
      <c r="D164" s="26" t="s">
        <v>20999</v>
      </c>
      <c r="E164" s="26" t="s">
        <v>10403</v>
      </c>
      <c r="F164" s="27">
        <v>-4071.2330000000002</v>
      </c>
      <c r="I164" s="13">
        <f t="shared" si="2"/>
        <v>-2214661.2920000143</v>
      </c>
    </row>
    <row r="165" spans="1:10">
      <c r="A165" s="28">
        <v>44294</v>
      </c>
      <c r="B165" s="28">
        <v>44293</v>
      </c>
      <c r="C165" s="26" t="s">
        <v>31</v>
      </c>
      <c r="D165" s="26" t="s">
        <v>20999</v>
      </c>
      <c r="E165" s="26" t="s">
        <v>10403</v>
      </c>
      <c r="F165" s="27">
        <v>-1.7849999999999999</v>
      </c>
      <c r="I165" s="13">
        <f t="shared" si="2"/>
        <v>-2214663.0770000145</v>
      </c>
    </row>
    <row r="166" spans="1:10">
      <c r="A166" s="28">
        <v>44294</v>
      </c>
      <c r="B166" s="28">
        <v>44293</v>
      </c>
      <c r="C166" s="26" t="s">
        <v>184</v>
      </c>
      <c r="E166" s="26" t="s">
        <v>11</v>
      </c>
      <c r="F166" s="27">
        <v>-10</v>
      </c>
      <c r="I166" s="13">
        <f t="shared" si="2"/>
        <v>-2214673.0770000145</v>
      </c>
    </row>
    <row r="167" spans="1:10">
      <c r="A167" s="28">
        <v>44294</v>
      </c>
      <c r="B167" s="28">
        <v>44293</v>
      </c>
      <c r="C167" s="26" t="s">
        <v>7735</v>
      </c>
      <c r="E167" s="26" t="s">
        <v>11</v>
      </c>
      <c r="F167" s="27">
        <v>-4063.5790000000002</v>
      </c>
      <c r="I167" s="13">
        <f t="shared" si="2"/>
        <v>-2218736.6560000144</v>
      </c>
    </row>
    <row r="168" spans="1:10">
      <c r="A168" s="28">
        <v>44292</v>
      </c>
      <c r="B168" s="28">
        <v>44293</v>
      </c>
      <c r="C168" s="26" t="s">
        <v>20957</v>
      </c>
      <c r="D168" s="26" t="s">
        <v>1442</v>
      </c>
      <c r="E168" s="26" t="s">
        <v>11</v>
      </c>
      <c r="G168" s="27">
        <v>13000</v>
      </c>
      <c r="I168" s="13">
        <f t="shared" si="2"/>
        <v>-2205736.6560000144</v>
      </c>
    </row>
    <row r="169" spans="1:10">
      <c r="A169" s="28">
        <v>44292</v>
      </c>
      <c r="B169" s="28">
        <v>44293</v>
      </c>
      <c r="C169" s="26" t="s">
        <v>12170</v>
      </c>
      <c r="D169" s="26" t="s">
        <v>2028</v>
      </c>
      <c r="E169" s="26" t="s">
        <v>11</v>
      </c>
      <c r="G169" s="27">
        <v>19000</v>
      </c>
      <c r="I169" s="13">
        <f t="shared" si="2"/>
        <v>-2186736.6560000144</v>
      </c>
    </row>
    <row r="170" spans="1:10">
      <c r="A170" s="28">
        <v>44292</v>
      </c>
      <c r="B170" s="28">
        <v>44293</v>
      </c>
      <c r="C170" s="26" t="s">
        <v>6601</v>
      </c>
      <c r="D170" s="26" t="s">
        <v>1807</v>
      </c>
      <c r="E170" s="26" t="s">
        <v>11</v>
      </c>
      <c r="G170" s="27">
        <v>20000</v>
      </c>
      <c r="I170" s="13">
        <f t="shared" ref="I170:I233" si="3">I169+F170+G170</f>
        <v>-2166736.6560000144</v>
      </c>
    </row>
    <row r="171" spans="1:10">
      <c r="A171" s="28">
        <v>44292</v>
      </c>
      <c r="B171" s="28">
        <v>44293</v>
      </c>
      <c r="C171" s="26" t="s">
        <v>15011</v>
      </c>
      <c r="D171" s="26" t="s">
        <v>1952</v>
      </c>
      <c r="E171" s="26" t="s">
        <v>11</v>
      </c>
      <c r="G171" s="27">
        <v>14000</v>
      </c>
      <c r="I171" s="13">
        <f t="shared" si="3"/>
        <v>-2152736.6560000144</v>
      </c>
    </row>
    <row r="172" spans="1:10">
      <c r="A172" s="15">
        <v>44292</v>
      </c>
      <c r="B172" s="15">
        <v>44293</v>
      </c>
      <c r="C172" s="16" t="s">
        <v>20953</v>
      </c>
      <c r="D172" s="16" t="s">
        <v>20952</v>
      </c>
      <c r="E172" s="16" t="s">
        <v>11</v>
      </c>
      <c r="F172" s="17"/>
      <c r="G172" s="17">
        <v>150000</v>
      </c>
      <c r="H172" s="16"/>
      <c r="I172" s="33">
        <f t="shared" si="3"/>
        <v>-2002736.6560000144</v>
      </c>
      <c r="J172" s="26">
        <v>6.23</v>
      </c>
    </row>
    <row r="173" spans="1:10">
      <c r="A173" s="28">
        <v>44337</v>
      </c>
      <c r="B173" s="28">
        <v>44294</v>
      </c>
      <c r="C173" s="26" t="s">
        <v>21662</v>
      </c>
      <c r="E173" s="26" t="s">
        <v>21661</v>
      </c>
      <c r="G173" s="27">
        <v>4404.8289999999997</v>
      </c>
      <c r="I173" s="13">
        <f t="shared" si="3"/>
        <v>-1998331.8270000145</v>
      </c>
    </row>
    <row r="174" spans="1:10">
      <c r="A174" s="28">
        <v>44337</v>
      </c>
      <c r="B174" s="28">
        <v>44294</v>
      </c>
      <c r="C174" s="26" t="s">
        <v>11026</v>
      </c>
      <c r="E174" s="26" t="s">
        <v>11</v>
      </c>
      <c r="G174" s="27">
        <v>9.52</v>
      </c>
      <c r="I174" s="13">
        <f t="shared" si="3"/>
        <v>-1998322.3070000145</v>
      </c>
    </row>
    <row r="175" spans="1:10">
      <c r="A175" s="28">
        <v>44299</v>
      </c>
      <c r="B175" s="28">
        <v>44294</v>
      </c>
      <c r="C175" s="26" t="s">
        <v>170</v>
      </c>
      <c r="D175" s="26" t="s">
        <v>21052</v>
      </c>
      <c r="E175" s="26" t="s">
        <v>21051</v>
      </c>
      <c r="F175" s="27">
        <v>-20</v>
      </c>
      <c r="I175" s="13">
        <f t="shared" si="3"/>
        <v>-1998342.3070000145</v>
      </c>
    </row>
    <row r="176" spans="1:10">
      <c r="A176" s="28">
        <v>44299</v>
      </c>
      <c r="B176" s="28">
        <v>44294</v>
      </c>
      <c r="C176" s="26" t="s">
        <v>7</v>
      </c>
      <c r="D176" s="26" t="s">
        <v>21050</v>
      </c>
      <c r="E176" s="26" t="s">
        <v>21048</v>
      </c>
      <c r="F176" s="27">
        <v>-5.7</v>
      </c>
      <c r="I176" s="13">
        <f t="shared" si="3"/>
        <v>-1998348.0070000144</v>
      </c>
    </row>
    <row r="177" spans="1:9">
      <c r="A177" s="28">
        <v>44299</v>
      </c>
      <c r="B177" s="28">
        <v>44294</v>
      </c>
      <c r="C177" s="26" t="s">
        <v>60</v>
      </c>
      <c r="D177" s="26" t="s">
        <v>21049</v>
      </c>
      <c r="E177" s="26" t="s">
        <v>21048</v>
      </c>
      <c r="F177" s="27">
        <v>-10</v>
      </c>
      <c r="I177" s="13">
        <f t="shared" si="3"/>
        <v>-1998358.0070000144</v>
      </c>
    </row>
    <row r="178" spans="1:9">
      <c r="A178" s="28">
        <v>44299</v>
      </c>
      <c r="B178" s="28">
        <v>44294</v>
      </c>
      <c r="C178" s="26" t="s">
        <v>105</v>
      </c>
      <c r="D178" s="26" t="s">
        <v>21047</v>
      </c>
      <c r="E178" s="26" t="s">
        <v>21046</v>
      </c>
      <c r="F178" s="27">
        <v>-0.5</v>
      </c>
      <c r="I178" s="13">
        <f t="shared" si="3"/>
        <v>-1998358.5070000144</v>
      </c>
    </row>
    <row r="179" spans="1:9">
      <c r="A179" s="28">
        <v>44298</v>
      </c>
      <c r="B179" s="28">
        <v>44294</v>
      </c>
      <c r="C179" s="26" t="s">
        <v>21041</v>
      </c>
      <c r="D179" s="26" t="s">
        <v>21040</v>
      </c>
      <c r="E179" s="26" t="s">
        <v>14125</v>
      </c>
      <c r="F179" s="27">
        <v>-912.41200000000003</v>
      </c>
      <c r="I179" s="13">
        <f t="shared" si="3"/>
        <v>-1999270.9190000144</v>
      </c>
    </row>
    <row r="180" spans="1:9">
      <c r="A180" s="28">
        <v>44298</v>
      </c>
      <c r="B180" s="28">
        <v>44294</v>
      </c>
      <c r="C180" s="26" t="s">
        <v>21038</v>
      </c>
      <c r="D180" s="26" t="s">
        <v>21037</v>
      </c>
      <c r="E180" s="26" t="s">
        <v>8015</v>
      </c>
      <c r="F180" s="27">
        <v>-2990.0230000000001</v>
      </c>
      <c r="I180" s="13">
        <f t="shared" si="3"/>
        <v>-2002260.9420000145</v>
      </c>
    </row>
    <row r="181" spans="1:9">
      <c r="A181" s="28">
        <v>44298</v>
      </c>
      <c r="B181" s="28">
        <v>44294</v>
      </c>
      <c r="C181" s="26" t="s">
        <v>31</v>
      </c>
      <c r="D181" s="26" t="s">
        <v>21037</v>
      </c>
      <c r="E181" s="26" t="s">
        <v>8015</v>
      </c>
      <c r="F181" s="27">
        <v>-1.7849999999999999</v>
      </c>
      <c r="I181" s="13">
        <f t="shared" si="3"/>
        <v>-2002262.7270000144</v>
      </c>
    </row>
    <row r="182" spans="1:9">
      <c r="A182" s="28">
        <v>44298</v>
      </c>
      <c r="B182" s="28">
        <v>44294</v>
      </c>
      <c r="C182" s="26" t="s">
        <v>21034</v>
      </c>
      <c r="D182" s="26" t="s">
        <v>21033</v>
      </c>
      <c r="E182" s="26" t="s">
        <v>541</v>
      </c>
      <c r="F182" s="27">
        <v>-4348.8950000000004</v>
      </c>
      <c r="I182" s="13">
        <f t="shared" si="3"/>
        <v>-2006611.6220000144</v>
      </c>
    </row>
    <row r="183" spans="1:9">
      <c r="A183" s="28">
        <v>44298</v>
      </c>
      <c r="B183" s="28">
        <v>44294</v>
      </c>
      <c r="C183" s="26" t="s">
        <v>31</v>
      </c>
      <c r="D183" s="26" t="s">
        <v>21033</v>
      </c>
      <c r="E183" s="26" t="s">
        <v>541</v>
      </c>
      <c r="F183" s="27">
        <v>-1.7849999999999999</v>
      </c>
      <c r="I183" s="13">
        <f t="shared" si="3"/>
        <v>-2006613.4070000143</v>
      </c>
    </row>
    <row r="184" spans="1:9">
      <c r="A184" s="28">
        <v>44298</v>
      </c>
      <c r="B184" s="28">
        <v>44294</v>
      </c>
      <c r="C184" s="26" t="s">
        <v>21032</v>
      </c>
      <c r="D184" s="26" t="s">
        <v>21031</v>
      </c>
      <c r="E184" s="26" t="s">
        <v>3703</v>
      </c>
      <c r="F184" s="27">
        <v>-4030.482</v>
      </c>
      <c r="I184" s="13">
        <f t="shared" si="3"/>
        <v>-2010643.8890000144</v>
      </c>
    </row>
    <row r="185" spans="1:9">
      <c r="A185" s="28">
        <v>44298</v>
      </c>
      <c r="B185" s="28">
        <v>44294</v>
      </c>
      <c r="C185" s="26" t="s">
        <v>31</v>
      </c>
      <c r="D185" s="26" t="s">
        <v>21031</v>
      </c>
      <c r="E185" s="26" t="s">
        <v>3703</v>
      </c>
      <c r="F185" s="27">
        <v>-1.7849999999999999</v>
      </c>
      <c r="I185" s="13">
        <f t="shared" si="3"/>
        <v>-2010645.6740000143</v>
      </c>
    </row>
    <row r="186" spans="1:9">
      <c r="A186" s="28">
        <v>44298</v>
      </c>
      <c r="B186" s="28">
        <v>44294</v>
      </c>
      <c r="C186" s="26" t="s">
        <v>21030</v>
      </c>
      <c r="D186" s="26" t="s">
        <v>21029</v>
      </c>
      <c r="E186" s="26" t="s">
        <v>541</v>
      </c>
      <c r="F186" s="27">
        <v>-13756.214</v>
      </c>
      <c r="I186" s="13">
        <f t="shared" si="3"/>
        <v>-2024401.8880000142</v>
      </c>
    </row>
    <row r="187" spans="1:9">
      <c r="A187" s="28">
        <v>44298</v>
      </c>
      <c r="B187" s="28">
        <v>44294</v>
      </c>
      <c r="C187" s="26" t="s">
        <v>31</v>
      </c>
      <c r="D187" s="26" t="s">
        <v>21029</v>
      </c>
      <c r="E187" s="26" t="s">
        <v>541</v>
      </c>
      <c r="F187" s="27">
        <v>-1.7849999999999999</v>
      </c>
      <c r="I187" s="13">
        <f t="shared" si="3"/>
        <v>-2024403.6730000142</v>
      </c>
    </row>
    <row r="188" spans="1:9">
      <c r="A188" s="28">
        <v>44298</v>
      </c>
      <c r="B188" s="28">
        <v>44294</v>
      </c>
      <c r="C188" s="26" t="s">
        <v>21028</v>
      </c>
      <c r="D188" s="26" t="s">
        <v>21027</v>
      </c>
      <c r="E188" s="26" t="s">
        <v>332</v>
      </c>
      <c r="F188" s="27">
        <v>-24750</v>
      </c>
      <c r="I188" s="13">
        <f t="shared" si="3"/>
        <v>-2049153.6730000142</v>
      </c>
    </row>
    <row r="189" spans="1:9">
      <c r="A189" s="28">
        <v>44298</v>
      </c>
      <c r="B189" s="28">
        <v>44294</v>
      </c>
      <c r="C189" s="26" t="s">
        <v>31</v>
      </c>
      <c r="D189" s="26" t="s">
        <v>21027</v>
      </c>
      <c r="E189" s="26" t="s">
        <v>332</v>
      </c>
      <c r="F189" s="27">
        <v>-1.7849999999999999</v>
      </c>
      <c r="I189" s="13">
        <f t="shared" si="3"/>
        <v>-2049155.4580000141</v>
      </c>
    </row>
    <row r="190" spans="1:9">
      <c r="A190" s="28">
        <v>44298</v>
      </c>
      <c r="B190" s="28">
        <v>44294</v>
      </c>
      <c r="C190" s="26" t="s">
        <v>21026</v>
      </c>
      <c r="E190" s="26" t="s">
        <v>100</v>
      </c>
      <c r="F190" s="27">
        <v>-46861.716999999997</v>
      </c>
      <c r="I190" s="13">
        <f t="shared" si="3"/>
        <v>-2096017.175000014</v>
      </c>
    </row>
    <row r="191" spans="1:9">
      <c r="A191" s="28">
        <v>44298</v>
      </c>
      <c r="B191" s="28">
        <v>44294</v>
      </c>
      <c r="C191" s="26" t="s">
        <v>101</v>
      </c>
      <c r="E191" s="26" t="s">
        <v>11</v>
      </c>
      <c r="F191" s="27">
        <v>-9.52</v>
      </c>
      <c r="I191" s="13">
        <f t="shared" si="3"/>
        <v>-2096026.695000014</v>
      </c>
    </row>
    <row r="192" spans="1:9">
      <c r="A192" s="28">
        <v>44298</v>
      </c>
      <c r="B192" s="28">
        <v>44294</v>
      </c>
      <c r="C192" s="26" t="s">
        <v>21025</v>
      </c>
      <c r="E192" s="26" t="s">
        <v>100</v>
      </c>
      <c r="F192" s="27">
        <v>-4404.8540000000003</v>
      </c>
      <c r="I192" s="13">
        <f t="shared" si="3"/>
        <v>-2100431.5490000141</v>
      </c>
    </row>
    <row r="193" spans="1:9">
      <c r="A193" s="28">
        <v>44298</v>
      </c>
      <c r="B193" s="28">
        <v>44294</v>
      </c>
      <c r="C193" s="26" t="s">
        <v>101</v>
      </c>
      <c r="E193" s="26" t="s">
        <v>11</v>
      </c>
      <c r="F193" s="27">
        <v>-9.52</v>
      </c>
      <c r="I193" s="13">
        <f t="shared" si="3"/>
        <v>-2100441.0690000141</v>
      </c>
    </row>
    <row r="194" spans="1:9">
      <c r="A194" s="28">
        <v>44298</v>
      </c>
      <c r="B194" s="28">
        <v>44294</v>
      </c>
      <c r="C194" s="26" t="s">
        <v>21024</v>
      </c>
      <c r="D194" s="26" t="s">
        <v>21023</v>
      </c>
      <c r="E194" s="26" t="s">
        <v>11</v>
      </c>
      <c r="F194" s="27">
        <v>-1140.0239999999999</v>
      </c>
      <c r="I194" s="13">
        <f t="shared" si="3"/>
        <v>-2101581.0930000143</v>
      </c>
    </row>
    <row r="195" spans="1:9">
      <c r="A195" s="28">
        <v>44298</v>
      </c>
      <c r="B195" s="28">
        <v>44294</v>
      </c>
      <c r="C195" s="26" t="s">
        <v>21022</v>
      </c>
      <c r="D195" s="26" t="s">
        <v>21021</v>
      </c>
      <c r="E195" s="26" t="s">
        <v>11</v>
      </c>
      <c r="F195" s="27">
        <v>-1609.8</v>
      </c>
      <c r="I195" s="13">
        <f t="shared" si="3"/>
        <v>-2103190.8930000141</v>
      </c>
    </row>
    <row r="196" spans="1:9">
      <c r="A196" s="28">
        <v>44298</v>
      </c>
      <c r="B196" s="28">
        <v>44294</v>
      </c>
      <c r="C196" s="26" t="s">
        <v>21020</v>
      </c>
      <c r="D196" s="26" t="s">
        <v>21019</v>
      </c>
      <c r="E196" s="26" t="s">
        <v>11</v>
      </c>
      <c r="F196" s="27">
        <v>-1015.605</v>
      </c>
      <c r="I196" s="13">
        <f t="shared" si="3"/>
        <v>-2104206.4980000141</v>
      </c>
    </row>
    <row r="197" spans="1:9">
      <c r="A197" s="28">
        <v>44298</v>
      </c>
      <c r="B197" s="28">
        <v>44294</v>
      </c>
      <c r="C197" s="26" t="s">
        <v>21018</v>
      </c>
      <c r="E197" s="26" t="s">
        <v>100</v>
      </c>
      <c r="F197" s="27">
        <v>-4405.8760000000002</v>
      </c>
      <c r="I197" s="13">
        <f t="shared" si="3"/>
        <v>-2108612.3740000143</v>
      </c>
    </row>
    <row r="198" spans="1:9">
      <c r="A198" s="28">
        <v>44298</v>
      </c>
      <c r="B198" s="28">
        <v>44294</v>
      </c>
      <c r="C198" s="26" t="s">
        <v>101</v>
      </c>
      <c r="E198" s="26" t="s">
        <v>11</v>
      </c>
      <c r="F198" s="27">
        <v>-9.52</v>
      </c>
      <c r="I198" s="13">
        <f t="shared" si="3"/>
        <v>-2108621.8940000143</v>
      </c>
    </row>
    <row r="199" spans="1:9">
      <c r="A199" s="28">
        <v>44298</v>
      </c>
      <c r="B199" s="28">
        <v>44294</v>
      </c>
      <c r="C199" s="26" t="s">
        <v>21017</v>
      </c>
      <c r="E199" s="26" t="s">
        <v>100</v>
      </c>
      <c r="F199" s="27">
        <v>-4404.8289999999997</v>
      </c>
      <c r="I199" s="13">
        <f t="shared" si="3"/>
        <v>-2113026.7230000142</v>
      </c>
    </row>
    <row r="200" spans="1:9">
      <c r="A200" s="28">
        <v>44298</v>
      </c>
      <c r="B200" s="28">
        <v>44294</v>
      </c>
      <c r="C200" s="26" t="s">
        <v>101</v>
      </c>
      <c r="E200" s="26" t="s">
        <v>11</v>
      </c>
      <c r="F200" s="27">
        <v>-9.52</v>
      </c>
      <c r="I200" s="13">
        <f t="shared" si="3"/>
        <v>-2113036.2430000142</v>
      </c>
    </row>
    <row r="201" spans="1:9">
      <c r="A201" s="28">
        <v>44298</v>
      </c>
      <c r="B201" s="28">
        <v>44294</v>
      </c>
      <c r="C201" s="26" t="s">
        <v>21016</v>
      </c>
      <c r="E201" s="26" t="s">
        <v>100</v>
      </c>
      <c r="F201" s="27">
        <v>-4406.3230000000003</v>
      </c>
      <c r="I201" s="13">
        <f t="shared" si="3"/>
        <v>-2117442.5660000141</v>
      </c>
    </row>
    <row r="202" spans="1:9">
      <c r="A202" s="28">
        <v>44298</v>
      </c>
      <c r="B202" s="28">
        <v>44294</v>
      </c>
      <c r="C202" s="26" t="s">
        <v>101</v>
      </c>
      <c r="E202" s="26" t="s">
        <v>11</v>
      </c>
      <c r="F202" s="27">
        <v>-9.52</v>
      </c>
      <c r="I202" s="13">
        <f t="shared" si="3"/>
        <v>-2117452.0860000141</v>
      </c>
    </row>
    <row r="203" spans="1:9">
      <c r="A203" s="28">
        <v>44298</v>
      </c>
      <c r="B203" s="28">
        <v>44294</v>
      </c>
      <c r="C203" s="26" t="s">
        <v>184</v>
      </c>
      <c r="E203" s="26" t="s">
        <v>11</v>
      </c>
      <c r="F203" s="27">
        <v>-10</v>
      </c>
      <c r="I203" s="13">
        <f t="shared" si="3"/>
        <v>-2117462.0860000141</v>
      </c>
    </row>
    <row r="204" spans="1:9">
      <c r="A204" s="28">
        <v>44298</v>
      </c>
      <c r="B204" s="28">
        <v>44294</v>
      </c>
      <c r="C204" s="26" t="s">
        <v>7</v>
      </c>
      <c r="E204" s="26" t="s">
        <v>11</v>
      </c>
      <c r="F204" s="27">
        <v>-1.9</v>
      </c>
      <c r="I204" s="13">
        <f t="shared" si="3"/>
        <v>-2117463.986000014</v>
      </c>
    </row>
    <row r="205" spans="1:9">
      <c r="A205" s="28">
        <v>44298</v>
      </c>
      <c r="B205" s="28">
        <v>44294</v>
      </c>
      <c r="C205" s="26" t="s">
        <v>21015</v>
      </c>
      <c r="D205" s="26" t="s">
        <v>21014</v>
      </c>
      <c r="E205" s="26" t="s">
        <v>15566</v>
      </c>
      <c r="F205" s="27">
        <v>-765.471</v>
      </c>
      <c r="I205" s="13">
        <f t="shared" si="3"/>
        <v>-2118229.4570000139</v>
      </c>
    </row>
    <row r="206" spans="1:9">
      <c r="A206" s="28">
        <v>44298</v>
      </c>
      <c r="B206" s="28">
        <v>44294</v>
      </c>
      <c r="C206" s="26" t="s">
        <v>21013</v>
      </c>
      <c r="D206" s="26" t="s">
        <v>21012</v>
      </c>
      <c r="E206" s="26" t="s">
        <v>21011</v>
      </c>
      <c r="F206" s="27">
        <v>-298.10000000000002</v>
      </c>
      <c r="I206" s="13">
        <f t="shared" si="3"/>
        <v>-2118527.557000014</v>
      </c>
    </row>
    <row r="207" spans="1:9">
      <c r="A207" s="28">
        <v>44298</v>
      </c>
      <c r="B207" s="28">
        <v>44294</v>
      </c>
      <c r="C207" s="26" t="s">
        <v>21010</v>
      </c>
      <c r="D207" s="26" t="s">
        <v>21009</v>
      </c>
      <c r="E207" s="26" t="s">
        <v>21008</v>
      </c>
      <c r="F207" s="27">
        <v>-1508.9190000000001</v>
      </c>
      <c r="I207" s="13">
        <f t="shared" si="3"/>
        <v>-2120036.4760000142</v>
      </c>
    </row>
    <row r="208" spans="1:9">
      <c r="A208" s="28">
        <v>44294</v>
      </c>
      <c r="B208" s="28">
        <v>44294</v>
      </c>
      <c r="C208" s="26" t="s">
        <v>21001</v>
      </c>
      <c r="E208" s="26" t="s">
        <v>11</v>
      </c>
      <c r="F208" s="27">
        <v>-35.700000000000003</v>
      </c>
      <c r="I208" s="13">
        <f t="shared" si="3"/>
        <v>-2120072.1760000144</v>
      </c>
    </row>
    <row r="209" spans="1:10">
      <c r="A209" s="15">
        <v>44293</v>
      </c>
      <c r="B209" s="15">
        <v>44294</v>
      </c>
      <c r="C209" s="16" t="s">
        <v>20973</v>
      </c>
      <c r="D209" s="16" t="s">
        <v>20972</v>
      </c>
      <c r="E209" s="16" t="s">
        <v>11</v>
      </c>
      <c r="F209" s="17"/>
      <c r="G209" s="17">
        <v>250000</v>
      </c>
      <c r="H209" s="16"/>
      <c r="I209" s="33">
        <f t="shared" si="3"/>
        <v>-1870072.1760000144</v>
      </c>
      <c r="J209" s="26">
        <v>6.23</v>
      </c>
    </row>
    <row r="210" spans="1:10">
      <c r="A210" s="28">
        <v>44300</v>
      </c>
      <c r="B210" s="28">
        <v>44298</v>
      </c>
      <c r="C210" s="26" t="s">
        <v>7</v>
      </c>
      <c r="D210" s="26" t="s">
        <v>21095</v>
      </c>
      <c r="E210" s="26" t="s">
        <v>21006</v>
      </c>
      <c r="F210" s="27">
        <v>-35.347000000000001</v>
      </c>
      <c r="I210" s="13">
        <f t="shared" si="3"/>
        <v>-1870107.5230000145</v>
      </c>
    </row>
    <row r="211" spans="1:10">
      <c r="A211" s="28">
        <v>44300</v>
      </c>
      <c r="B211" s="28">
        <v>44298</v>
      </c>
      <c r="C211" s="26" t="s">
        <v>7</v>
      </c>
      <c r="D211" s="26" t="s">
        <v>21094</v>
      </c>
      <c r="E211" s="26" t="s">
        <v>21083</v>
      </c>
      <c r="F211" s="27">
        <v>-7.6</v>
      </c>
      <c r="I211" s="13">
        <f t="shared" si="3"/>
        <v>-1870115.1230000146</v>
      </c>
    </row>
    <row r="212" spans="1:10">
      <c r="A212" s="28">
        <v>44300</v>
      </c>
      <c r="B212" s="28">
        <v>44298</v>
      </c>
      <c r="C212" s="26" t="s">
        <v>105</v>
      </c>
      <c r="D212" s="26" t="s">
        <v>21093</v>
      </c>
      <c r="E212" s="26" t="s">
        <v>21092</v>
      </c>
      <c r="F212" s="27">
        <v>-0.5</v>
      </c>
      <c r="I212" s="13">
        <f t="shared" si="3"/>
        <v>-1870115.6230000146</v>
      </c>
    </row>
    <row r="213" spans="1:10">
      <c r="A213" s="28">
        <v>44300</v>
      </c>
      <c r="B213" s="28">
        <v>44298</v>
      </c>
      <c r="C213" s="26" t="s">
        <v>33</v>
      </c>
      <c r="D213" s="26" t="s">
        <v>21091</v>
      </c>
      <c r="E213" s="26" t="s">
        <v>21090</v>
      </c>
      <c r="F213" s="27">
        <v>-40</v>
      </c>
      <c r="I213" s="13">
        <f t="shared" si="3"/>
        <v>-1870155.6230000146</v>
      </c>
    </row>
    <row r="214" spans="1:10">
      <c r="A214" s="28">
        <v>44300</v>
      </c>
      <c r="B214" s="28">
        <v>44298</v>
      </c>
      <c r="C214" s="26" t="s">
        <v>96</v>
      </c>
      <c r="D214" s="26" t="s">
        <v>21089</v>
      </c>
      <c r="E214" s="26" t="s">
        <v>21088</v>
      </c>
      <c r="F214" s="27">
        <v>-30</v>
      </c>
      <c r="I214" s="13">
        <f t="shared" si="3"/>
        <v>-1870185.6230000146</v>
      </c>
    </row>
    <row r="215" spans="1:10">
      <c r="A215" s="28">
        <v>44300</v>
      </c>
      <c r="B215" s="28">
        <v>44298</v>
      </c>
      <c r="C215" s="26" t="s">
        <v>4337</v>
      </c>
      <c r="D215" s="26" t="s">
        <v>21087</v>
      </c>
      <c r="E215" s="26" t="s">
        <v>21086</v>
      </c>
      <c r="F215" s="27">
        <v>-166.036</v>
      </c>
      <c r="I215" s="13">
        <f t="shared" si="3"/>
        <v>-1870351.6590000147</v>
      </c>
    </row>
    <row r="216" spans="1:10">
      <c r="A216" s="28">
        <v>44300</v>
      </c>
      <c r="B216" s="28">
        <v>44298</v>
      </c>
      <c r="C216" s="26" t="s">
        <v>7</v>
      </c>
      <c r="D216" s="26" t="s">
        <v>21085</v>
      </c>
      <c r="E216" s="26" t="s">
        <v>21006</v>
      </c>
      <c r="F216" s="27">
        <v>-7.6</v>
      </c>
      <c r="I216" s="13">
        <f t="shared" si="3"/>
        <v>-1870359.2590000147</v>
      </c>
    </row>
    <row r="217" spans="1:10">
      <c r="A217" s="28">
        <v>44300</v>
      </c>
      <c r="B217" s="28">
        <v>44298</v>
      </c>
      <c r="C217" s="26" t="s">
        <v>60</v>
      </c>
      <c r="D217" s="26" t="s">
        <v>21084</v>
      </c>
      <c r="E217" s="26" t="s">
        <v>21083</v>
      </c>
      <c r="F217" s="27">
        <v>-10</v>
      </c>
      <c r="I217" s="13">
        <f t="shared" si="3"/>
        <v>-1870369.2590000147</v>
      </c>
    </row>
    <row r="218" spans="1:10">
      <c r="A218" s="28">
        <v>44300</v>
      </c>
      <c r="B218" s="28">
        <v>44298</v>
      </c>
      <c r="C218" s="26" t="s">
        <v>60</v>
      </c>
      <c r="D218" s="26" t="s">
        <v>21082</v>
      </c>
      <c r="E218" s="26" t="s">
        <v>21006</v>
      </c>
      <c r="F218" s="27">
        <v>-10</v>
      </c>
      <c r="I218" s="13">
        <f t="shared" si="3"/>
        <v>-1870379.2590000147</v>
      </c>
    </row>
    <row r="219" spans="1:10">
      <c r="A219" s="28">
        <v>44300</v>
      </c>
      <c r="B219" s="28">
        <v>44298</v>
      </c>
      <c r="C219" s="26" t="s">
        <v>60</v>
      </c>
      <c r="D219" s="26" t="s">
        <v>21081</v>
      </c>
      <c r="E219" s="26" t="s">
        <v>21006</v>
      </c>
      <c r="F219" s="27">
        <v>-10</v>
      </c>
      <c r="I219" s="13">
        <f t="shared" si="3"/>
        <v>-1870389.2590000147</v>
      </c>
    </row>
    <row r="220" spans="1:10">
      <c r="A220" s="28">
        <v>44299</v>
      </c>
      <c r="B220" s="28">
        <v>44298</v>
      </c>
      <c r="C220" s="26" t="s">
        <v>21071</v>
      </c>
      <c r="D220" s="26" t="s">
        <v>21070</v>
      </c>
      <c r="E220" s="26" t="s">
        <v>21069</v>
      </c>
      <c r="F220" s="27">
        <v>-10450</v>
      </c>
      <c r="I220" s="13">
        <f t="shared" si="3"/>
        <v>-1880839.2590000147</v>
      </c>
    </row>
    <row r="221" spans="1:10">
      <c r="A221" s="28">
        <v>44299</v>
      </c>
      <c r="B221" s="28">
        <v>44298</v>
      </c>
      <c r="C221" s="26" t="s">
        <v>857</v>
      </c>
      <c r="D221" s="26" t="s">
        <v>21068</v>
      </c>
      <c r="E221" s="26" t="s">
        <v>21067</v>
      </c>
      <c r="F221" s="27">
        <v>-445.71</v>
      </c>
      <c r="I221" s="13">
        <f t="shared" si="3"/>
        <v>-1881284.9690000147</v>
      </c>
    </row>
    <row r="222" spans="1:10">
      <c r="A222" s="28">
        <v>44299</v>
      </c>
      <c r="B222" s="28">
        <v>44298</v>
      </c>
      <c r="C222" s="26" t="s">
        <v>21066</v>
      </c>
      <c r="D222" s="26" t="s">
        <v>21065</v>
      </c>
      <c r="E222" s="26" t="s">
        <v>11</v>
      </c>
      <c r="F222" s="27">
        <v>-249.9</v>
      </c>
      <c r="I222" s="13">
        <f t="shared" si="3"/>
        <v>-1881534.8690000146</v>
      </c>
    </row>
    <row r="223" spans="1:10">
      <c r="A223" s="28">
        <v>44299</v>
      </c>
      <c r="B223" s="28">
        <v>44298</v>
      </c>
      <c r="C223" s="26" t="s">
        <v>21064</v>
      </c>
      <c r="D223" s="26" t="s">
        <v>21063</v>
      </c>
      <c r="E223" s="26" t="s">
        <v>12793</v>
      </c>
      <c r="F223" s="27">
        <v>-7245.9089999999997</v>
      </c>
      <c r="I223" s="13">
        <f t="shared" si="3"/>
        <v>-1888780.7780000146</v>
      </c>
    </row>
    <row r="224" spans="1:10">
      <c r="A224" s="28">
        <v>44299</v>
      </c>
      <c r="B224" s="28">
        <v>44298</v>
      </c>
      <c r="C224" s="26" t="s">
        <v>21062</v>
      </c>
      <c r="D224" s="26" t="s">
        <v>21061</v>
      </c>
      <c r="E224" s="26" t="s">
        <v>16777</v>
      </c>
      <c r="F224" s="27">
        <v>-566.29999999999995</v>
      </c>
      <c r="I224" s="13">
        <f t="shared" si="3"/>
        <v>-1889347.0780000146</v>
      </c>
    </row>
    <row r="225" spans="1:10">
      <c r="A225" s="28">
        <v>44299</v>
      </c>
      <c r="B225" s="28">
        <v>44298</v>
      </c>
      <c r="C225" s="26" t="s">
        <v>21060</v>
      </c>
      <c r="D225" s="26" t="s">
        <v>21059</v>
      </c>
      <c r="E225" s="26" t="s">
        <v>7318</v>
      </c>
      <c r="F225" s="27">
        <v>-833.6</v>
      </c>
      <c r="I225" s="13">
        <f t="shared" si="3"/>
        <v>-1890180.6780000147</v>
      </c>
    </row>
    <row r="226" spans="1:10">
      <c r="A226" s="28">
        <v>44299</v>
      </c>
      <c r="B226" s="28">
        <v>44298</v>
      </c>
      <c r="C226" s="26" t="s">
        <v>184</v>
      </c>
      <c r="E226" s="26" t="s">
        <v>11</v>
      </c>
      <c r="F226" s="27">
        <v>-10</v>
      </c>
      <c r="I226" s="13">
        <f t="shared" si="3"/>
        <v>-1890190.6780000147</v>
      </c>
    </row>
    <row r="227" spans="1:10">
      <c r="A227" s="28">
        <v>44299</v>
      </c>
      <c r="B227" s="28">
        <v>44298</v>
      </c>
      <c r="C227" s="26" t="s">
        <v>7</v>
      </c>
      <c r="E227" s="26" t="s">
        <v>11</v>
      </c>
      <c r="F227" s="27">
        <v>-1.9</v>
      </c>
      <c r="I227" s="13">
        <f t="shared" si="3"/>
        <v>-1890192.5780000146</v>
      </c>
    </row>
    <row r="228" spans="1:10">
      <c r="A228" s="29">
        <v>44299</v>
      </c>
      <c r="B228" s="29">
        <v>44298</v>
      </c>
      <c r="C228" s="30" t="s">
        <v>7</v>
      </c>
      <c r="D228" s="30"/>
      <c r="E228" s="30" t="s">
        <v>23452</v>
      </c>
      <c r="F228" s="31">
        <v>-6.6440000000000001</v>
      </c>
      <c r="G228" s="30"/>
      <c r="I228" s="13">
        <f>I227+F228+G228</f>
        <v>-1890199.2220000147</v>
      </c>
      <c r="J228" s="27"/>
    </row>
    <row r="229" spans="1:10">
      <c r="A229" s="29">
        <v>44299</v>
      </c>
      <c r="B229" s="29">
        <v>44298</v>
      </c>
      <c r="C229" s="30" t="s">
        <v>477</v>
      </c>
      <c r="D229" s="30"/>
      <c r="E229" s="30" t="s">
        <v>23453</v>
      </c>
      <c r="F229" s="31">
        <v>-34.97</v>
      </c>
      <c r="G229" s="30"/>
      <c r="I229" s="13">
        <f t="shared" si="3"/>
        <v>-1890234.1920000147</v>
      </c>
      <c r="J229" s="27"/>
    </row>
    <row r="230" spans="1:10">
      <c r="A230" s="28">
        <v>44299</v>
      </c>
      <c r="B230" s="28">
        <v>44298</v>
      </c>
      <c r="C230" s="26" t="s">
        <v>21058</v>
      </c>
      <c r="D230" s="26" t="s">
        <v>21057</v>
      </c>
      <c r="E230" s="26" t="s">
        <v>13665</v>
      </c>
      <c r="F230" s="27">
        <v>-49500</v>
      </c>
      <c r="I230" s="13">
        <f t="shared" si="3"/>
        <v>-1939734.1920000147</v>
      </c>
    </row>
    <row r="231" spans="1:10">
      <c r="A231" s="28">
        <v>44299</v>
      </c>
      <c r="B231" s="28">
        <v>44298</v>
      </c>
      <c r="C231" s="26" t="s">
        <v>21056</v>
      </c>
      <c r="D231" s="26" t="s">
        <v>21055</v>
      </c>
      <c r="E231" s="26" t="s">
        <v>17326</v>
      </c>
      <c r="F231" s="27">
        <v>-883.45600000000002</v>
      </c>
      <c r="I231" s="13">
        <f t="shared" si="3"/>
        <v>-1940617.6480000147</v>
      </c>
    </row>
    <row r="232" spans="1:10">
      <c r="A232" s="28">
        <v>44299</v>
      </c>
      <c r="B232" s="28">
        <v>44298</v>
      </c>
      <c r="C232" s="26" t="s">
        <v>21054</v>
      </c>
      <c r="D232" s="26" t="s">
        <v>21053</v>
      </c>
      <c r="E232" s="26" t="s">
        <v>9466</v>
      </c>
      <c r="F232" s="27">
        <v>-4762.4290000000001</v>
      </c>
      <c r="I232" s="13">
        <f t="shared" si="3"/>
        <v>-1945380.0770000147</v>
      </c>
    </row>
    <row r="233" spans="1:10">
      <c r="A233" s="15">
        <v>44299</v>
      </c>
      <c r="B233" s="15">
        <v>44298</v>
      </c>
      <c r="C233" s="16" t="s">
        <v>21045</v>
      </c>
      <c r="D233" s="16" t="s">
        <v>21044</v>
      </c>
      <c r="E233" s="16" t="s">
        <v>7318</v>
      </c>
      <c r="F233" s="17">
        <v>-452.8</v>
      </c>
      <c r="G233" s="17"/>
      <c r="H233" s="16"/>
      <c r="I233" s="33">
        <f t="shared" si="3"/>
        <v>-1945832.8770000148</v>
      </c>
      <c r="J233" s="26">
        <v>6.23</v>
      </c>
    </row>
    <row r="234" spans="1:10">
      <c r="A234" s="28">
        <v>44300</v>
      </c>
      <c r="B234" s="28">
        <v>44299</v>
      </c>
      <c r="C234" s="26" t="s">
        <v>452</v>
      </c>
      <c r="D234" s="26" t="s">
        <v>1866</v>
      </c>
      <c r="E234" s="26" t="s">
        <v>11</v>
      </c>
      <c r="F234" s="27">
        <v>-0.59499999999999997</v>
      </c>
      <c r="I234" s="13">
        <f t="shared" ref="I234:I297" si="4">I233+F234+G234</f>
        <v>-1945833.4720000147</v>
      </c>
    </row>
    <row r="235" spans="1:10">
      <c r="A235" s="28">
        <v>44300</v>
      </c>
      <c r="B235" s="28">
        <v>44299</v>
      </c>
      <c r="C235" s="26" t="s">
        <v>21110</v>
      </c>
      <c r="D235" s="26" t="s">
        <v>21109</v>
      </c>
      <c r="E235" s="26" t="s">
        <v>142</v>
      </c>
      <c r="F235" s="27">
        <v>-170.1</v>
      </c>
      <c r="I235" s="13">
        <f t="shared" si="4"/>
        <v>-1946003.5720000148</v>
      </c>
    </row>
    <row r="236" spans="1:10">
      <c r="A236" s="28">
        <v>44300</v>
      </c>
      <c r="B236" s="28">
        <v>44299</v>
      </c>
      <c r="C236" s="26" t="s">
        <v>21108</v>
      </c>
      <c r="D236" s="26" t="s">
        <v>21107</v>
      </c>
      <c r="E236" s="26" t="s">
        <v>9114</v>
      </c>
      <c r="F236" s="27">
        <v>-3496.2840000000001</v>
      </c>
      <c r="I236" s="13">
        <f t="shared" si="4"/>
        <v>-1949499.8560000148</v>
      </c>
    </row>
    <row r="237" spans="1:10">
      <c r="A237" s="28">
        <v>44300</v>
      </c>
      <c r="B237" s="28">
        <v>44299</v>
      </c>
      <c r="C237" s="26" t="s">
        <v>21106</v>
      </c>
      <c r="D237" s="26" t="s">
        <v>21105</v>
      </c>
      <c r="E237" s="26" t="s">
        <v>198</v>
      </c>
      <c r="F237" s="27">
        <v>-50</v>
      </c>
      <c r="I237" s="13">
        <f t="shared" si="4"/>
        <v>-1949549.8560000148</v>
      </c>
    </row>
    <row r="238" spans="1:10">
      <c r="A238" s="28">
        <v>44300</v>
      </c>
      <c r="B238" s="28">
        <v>44299</v>
      </c>
      <c r="C238" s="26" t="s">
        <v>452</v>
      </c>
      <c r="D238" s="26" t="s">
        <v>1438</v>
      </c>
      <c r="E238" s="26" t="s">
        <v>11</v>
      </c>
      <c r="F238" s="27">
        <v>-0.59499999999999997</v>
      </c>
      <c r="I238" s="13">
        <f t="shared" si="4"/>
        <v>-1949550.4510000148</v>
      </c>
    </row>
    <row r="239" spans="1:10">
      <c r="A239" s="28">
        <v>44300</v>
      </c>
      <c r="B239" s="28">
        <v>44299</v>
      </c>
      <c r="C239" s="26" t="s">
        <v>21103</v>
      </c>
      <c r="D239" s="26" t="s">
        <v>21102</v>
      </c>
      <c r="E239" s="26" t="s">
        <v>7841</v>
      </c>
      <c r="F239" s="27">
        <v>-1392.1610000000001</v>
      </c>
      <c r="I239" s="13">
        <f t="shared" si="4"/>
        <v>-1950942.6120000149</v>
      </c>
    </row>
    <row r="240" spans="1:10">
      <c r="A240" s="28">
        <v>44300</v>
      </c>
      <c r="B240" s="28">
        <v>44299</v>
      </c>
      <c r="C240" s="26" t="s">
        <v>452</v>
      </c>
      <c r="D240" s="26" t="s">
        <v>1921</v>
      </c>
      <c r="E240" s="26" t="s">
        <v>11</v>
      </c>
      <c r="F240" s="27">
        <v>-0.59499999999999997</v>
      </c>
      <c r="I240" s="13">
        <f t="shared" si="4"/>
        <v>-1950943.2070000148</v>
      </c>
    </row>
    <row r="241" spans="1:10">
      <c r="A241" s="28">
        <v>44300</v>
      </c>
      <c r="B241" s="28">
        <v>44299</v>
      </c>
      <c r="C241" s="26" t="s">
        <v>21101</v>
      </c>
      <c r="D241" s="26" t="s">
        <v>21100</v>
      </c>
      <c r="E241" s="26" t="s">
        <v>8933</v>
      </c>
      <c r="F241" s="27">
        <v>-428.98200000000003</v>
      </c>
      <c r="I241" s="13">
        <f t="shared" si="4"/>
        <v>-1951372.1890000149</v>
      </c>
    </row>
    <row r="242" spans="1:10">
      <c r="A242" s="28">
        <v>44300</v>
      </c>
      <c r="B242" s="28">
        <v>44299</v>
      </c>
      <c r="C242" s="26" t="s">
        <v>21099</v>
      </c>
      <c r="D242" s="26" t="s">
        <v>21098</v>
      </c>
      <c r="E242" s="26" t="s">
        <v>142</v>
      </c>
      <c r="F242" s="27">
        <v>-170.1</v>
      </c>
      <c r="I242" s="13">
        <f t="shared" si="4"/>
        <v>-1951542.289000015</v>
      </c>
    </row>
    <row r="243" spans="1:10">
      <c r="A243" s="28">
        <v>44300</v>
      </c>
      <c r="B243" s="28">
        <v>44299</v>
      </c>
      <c r="C243" s="26" t="s">
        <v>21097</v>
      </c>
      <c r="D243" s="26" t="s">
        <v>21096</v>
      </c>
      <c r="E243" s="26" t="s">
        <v>7841</v>
      </c>
      <c r="F243" s="27">
        <v>-1392.1610000000001</v>
      </c>
      <c r="I243" s="13">
        <f t="shared" si="4"/>
        <v>-1952934.4500000151</v>
      </c>
    </row>
    <row r="244" spans="1:10">
      <c r="A244" s="28">
        <v>44300</v>
      </c>
      <c r="B244" s="28">
        <v>44299</v>
      </c>
      <c r="C244" s="26" t="s">
        <v>452</v>
      </c>
      <c r="D244" s="26" t="s">
        <v>2541</v>
      </c>
      <c r="E244" s="26" t="s">
        <v>11</v>
      </c>
      <c r="F244" s="27">
        <v>-0.59499999999999997</v>
      </c>
      <c r="I244" s="13">
        <f t="shared" si="4"/>
        <v>-1952935.0450000151</v>
      </c>
    </row>
    <row r="245" spans="1:10">
      <c r="A245" s="28">
        <v>44300</v>
      </c>
      <c r="B245" s="28">
        <v>44299</v>
      </c>
      <c r="C245" s="26" t="s">
        <v>184</v>
      </c>
      <c r="E245" s="26" t="s">
        <v>11</v>
      </c>
      <c r="F245" s="27">
        <v>-10</v>
      </c>
      <c r="I245" s="13">
        <f t="shared" si="4"/>
        <v>-1952945.0450000151</v>
      </c>
    </row>
    <row r="246" spans="1:10">
      <c r="A246" s="28">
        <v>44300</v>
      </c>
      <c r="B246" s="28">
        <v>44299</v>
      </c>
      <c r="C246" s="26" t="s">
        <v>7</v>
      </c>
      <c r="E246" s="26" t="s">
        <v>11</v>
      </c>
      <c r="F246" s="27">
        <v>-1.9</v>
      </c>
      <c r="I246" s="13">
        <f t="shared" si="4"/>
        <v>-1952946.945000015</v>
      </c>
    </row>
    <row r="247" spans="1:10">
      <c r="A247" s="28">
        <v>44300</v>
      </c>
      <c r="B247" s="28">
        <v>44299</v>
      </c>
      <c r="C247" s="26" t="s">
        <v>21080</v>
      </c>
      <c r="D247" s="26" t="s">
        <v>21079</v>
      </c>
      <c r="E247" s="26" t="s">
        <v>20212</v>
      </c>
      <c r="F247" s="27">
        <v>-5230.7079999999996</v>
      </c>
      <c r="I247" s="13">
        <f t="shared" si="4"/>
        <v>-1958177.6530000151</v>
      </c>
    </row>
    <row r="248" spans="1:10">
      <c r="A248" s="28">
        <v>44300</v>
      </c>
      <c r="B248" s="28">
        <v>44299</v>
      </c>
      <c r="C248" s="26" t="s">
        <v>12249</v>
      </c>
      <c r="D248" s="26" t="s">
        <v>21077</v>
      </c>
      <c r="E248" s="26" t="s">
        <v>11</v>
      </c>
      <c r="F248" s="27">
        <v>-0.59499999999999997</v>
      </c>
      <c r="I248" s="13">
        <f t="shared" si="4"/>
        <v>-1958178.248000015</v>
      </c>
    </row>
    <row r="249" spans="1:10">
      <c r="A249" s="28">
        <v>44300</v>
      </c>
      <c r="B249" s="28">
        <v>44299</v>
      </c>
      <c r="C249" s="26" t="s">
        <v>452</v>
      </c>
      <c r="D249" s="26" t="s">
        <v>1977</v>
      </c>
      <c r="E249" s="26" t="s">
        <v>11</v>
      </c>
      <c r="F249" s="27">
        <v>-0.59499999999999997</v>
      </c>
      <c r="I249" s="13">
        <f t="shared" si="4"/>
        <v>-1958178.843000015</v>
      </c>
    </row>
    <row r="250" spans="1:10">
      <c r="A250" s="28">
        <v>44300</v>
      </c>
      <c r="B250" s="28">
        <v>44299</v>
      </c>
      <c r="C250" s="26" t="s">
        <v>21076</v>
      </c>
      <c r="D250" s="26" t="s">
        <v>21075</v>
      </c>
      <c r="E250" s="26" t="s">
        <v>21074</v>
      </c>
      <c r="F250" s="27">
        <v>-16777.233</v>
      </c>
      <c r="I250" s="13">
        <f t="shared" si="4"/>
        <v>-1974956.076000015</v>
      </c>
    </row>
    <row r="251" spans="1:10">
      <c r="A251" s="28">
        <v>44300</v>
      </c>
      <c r="B251" s="28">
        <v>44299</v>
      </c>
      <c r="C251" s="26" t="s">
        <v>21073</v>
      </c>
      <c r="D251" s="26" t="s">
        <v>21072</v>
      </c>
      <c r="E251" s="26" t="s">
        <v>4470</v>
      </c>
      <c r="F251" s="27">
        <v>-714.6</v>
      </c>
      <c r="I251" s="13">
        <f t="shared" si="4"/>
        <v>-1975670.6760000151</v>
      </c>
    </row>
    <row r="252" spans="1:10">
      <c r="A252" s="15">
        <v>44298</v>
      </c>
      <c r="B252" s="15">
        <v>44299</v>
      </c>
      <c r="C252" s="16" t="s">
        <v>3721</v>
      </c>
      <c r="D252" s="16"/>
      <c r="E252" s="16" t="s">
        <v>11</v>
      </c>
      <c r="F252" s="17"/>
      <c r="G252" s="17">
        <v>50</v>
      </c>
      <c r="H252" s="16"/>
      <c r="I252" s="33">
        <f t="shared" si="4"/>
        <v>-1975620.6760000151</v>
      </c>
      <c r="J252" s="26">
        <v>6.23</v>
      </c>
    </row>
    <row r="253" spans="1:10">
      <c r="A253" s="28">
        <v>44301</v>
      </c>
      <c r="B253" s="28">
        <v>44300</v>
      </c>
      <c r="C253" s="26" t="s">
        <v>21129</v>
      </c>
      <c r="D253" s="26" t="s">
        <v>21128</v>
      </c>
      <c r="E253" s="26" t="s">
        <v>4346</v>
      </c>
      <c r="F253" s="27">
        <v>-1014.373</v>
      </c>
      <c r="I253" s="13">
        <f t="shared" si="4"/>
        <v>-1976635.049000015</v>
      </c>
    </row>
    <row r="254" spans="1:10">
      <c r="A254" s="28">
        <v>44301</v>
      </c>
      <c r="B254" s="28">
        <v>44300</v>
      </c>
      <c r="C254" s="26" t="s">
        <v>21127</v>
      </c>
      <c r="D254" s="26" t="s">
        <v>21126</v>
      </c>
      <c r="E254" s="26" t="s">
        <v>5478</v>
      </c>
      <c r="F254" s="27">
        <v>-611.48400000000004</v>
      </c>
      <c r="I254" s="13">
        <f t="shared" si="4"/>
        <v>-1977246.533000015</v>
      </c>
    </row>
    <row r="255" spans="1:10">
      <c r="A255" s="28">
        <v>44301</v>
      </c>
      <c r="B255" s="28">
        <v>44300</v>
      </c>
      <c r="C255" s="26" t="s">
        <v>31</v>
      </c>
      <c r="D255" s="26" t="s">
        <v>21126</v>
      </c>
      <c r="E255" s="26" t="s">
        <v>5478</v>
      </c>
      <c r="F255" s="27">
        <v>-1.7849999999999999</v>
      </c>
      <c r="I255" s="13">
        <f t="shared" si="4"/>
        <v>-1977248.3180000149</v>
      </c>
    </row>
    <row r="256" spans="1:10">
      <c r="A256" s="28">
        <v>44301</v>
      </c>
      <c r="B256" s="28">
        <v>44300</v>
      </c>
      <c r="C256" s="26" t="s">
        <v>21125</v>
      </c>
      <c r="D256" s="26" t="s">
        <v>21124</v>
      </c>
      <c r="E256" s="26" t="s">
        <v>595</v>
      </c>
      <c r="F256" s="27">
        <v>-3110.7779999999998</v>
      </c>
      <c r="I256" s="13">
        <f t="shared" si="4"/>
        <v>-1980359.0960000148</v>
      </c>
    </row>
    <row r="257" spans="1:10">
      <c r="A257" s="28">
        <v>44301</v>
      </c>
      <c r="B257" s="28">
        <v>44300</v>
      </c>
      <c r="C257" s="26" t="s">
        <v>31</v>
      </c>
      <c r="D257" s="26" t="s">
        <v>21124</v>
      </c>
      <c r="E257" s="26" t="s">
        <v>595</v>
      </c>
      <c r="F257" s="27">
        <v>-1.7849999999999999</v>
      </c>
      <c r="I257" s="13">
        <f t="shared" si="4"/>
        <v>-1980360.8810000147</v>
      </c>
    </row>
    <row r="258" spans="1:10">
      <c r="A258" s="28">
        <v>44301</v>
      </c>
      <c r="B258" s="28">
        <v>44300</v>
      </c>
      <c r="C258" s="26" t="s">
        <v>184</v>
      </c>
      <c r="E258" s="26" t="s">
        <v>11</v>
      </c>
      <c r="F258" s="27">
        <v>-10</v>
      </c>
      <c r="I258" s="13">
        <f t="shared" si="4"/>
        <v>-1980370.8810000147</v>
      </c>
    </row>
    <row r="259" spans="1:10">
      <c r="A259" s="28">
        <v>44301</v>
      </c>
      <c r="B259" s="28">
        <v>44300</v>
      </c>
      <c r="C259" s="26" t="s">
        <v>21123</v>
      </c>
      <c r="D259" s="26" t="s">
        <v>21122</v>
      </c>
      <c r="E259" s="26" t="s">
        <v>181</v>
      </c>
      <c r="F259" s="27">
        <v>-389.73</v>
      </c>
      <c r="I259" s="13">
        <f t="shared" si="4"/>
        <v>-1980760.6110000147</v>
      </c>
    </row>
    <row r="260" spans="1:10">
      <c r="A260" s="28">
        <v>44301</v>
      </c>
      <c r="B260" s="28">
        <v>44300</v>
      </c>
      <c r="C260" s="26" t="s">
        <v>21121</v>
      </c>
      <c r="D260" s="26" t="s">
        <v>21120</v>
      </c>
      <c r="E260" s="26" t="s">
        <v>20118</v>
      </c>
      <c r="F260" s="27">
        <v>-900</v>
      </c>
      <c r="I260" s="13">
        <f t="shared" si="4"/>
        <v>-1981660.6110000147</v>
      </c>
    </row>
    <row r="261" spans="1:10">
      <c r="A261" s="28">
        <v>44301</v>
      </c>
      <c r="B261" s="28">
        <v>44300</v>
      </c>
      <c r="C261" s="26" t="s">
        <v>21119</v>
      </c>
      <c r="D261" s="26" t="s">
        <v>21118</v>
      </c>
      <c r="E261" s="26" t="s">
        <v>20118</v>
      </c>
      <c r="F261" s="27">
        <v>-1128.5999999999999</v>
      </c>
      <c r="I261" s="13">
        <f t="shared" si="4"/>
        <v>-1982789.2110000148</v>
      </c>
    </row>
    <row r="262" spans="1:10">
      <c r="A262" s="28">
        <v>44301</v>
      </c>
      <c r="B262" s="28">
        <v>44300</v>
      </c>
      <c r="C262" s="26" t="s">
        <v>18250</v>
      </c>
      <c r="D262" s="26" t="s">
        <v>21117</v>
      </c>
      <c r="E262" s="26" t="s">
        <v>561</v>
      </c>
      <c r="F262" s="27">
        <v>-3.57</v>
      </c>
      <c r="I262" s="13">
        <f t="shared" si="4"/>
        <v>-1982792.7810000149</v>
      </c>
    </row>
    <row r="263" spans="1:10">
      <c r="A263" s="28">
        <v>44301</v>
      </c>
      <c r="B263" s="28">
        <v>44300</v>
      </c>
      <c r="C263" s="26" t="s">
        <v>21116</v>
      </c>
      <c r="D263" s="26" t="s">
        <v>21115</v>
      </c>
      <c r="E263" s="26" t="s">
        <v>11</v>
      </c>
      <c r="F263" s="27">
        <v>-11555.013000000001</v>
      </c>
      <c r="I263" s="13">
        <f t="shared" si="4"/>
        <v>-1994347.7940000149</v>
      </c>
    </row>
    <row r="264" spans="1:10">
      <c r="A264" s="28">
        <v>44301</v>
      </c>
      <c r="B264" s="28">
        <v>44300</v>
      </c>
      <c r="C264" s="26" t="s">
        <v>21114</v>
      </c>
      <c r="D264" s="26" t="s">
        <v>21113</v>
      </c>
      <c r="E264" s="26" t="s">
        <v>8709</v>
      </c>
      <c r="F264" s="27">
        <v>-5185.1000000000004</v>
      </c>
      <c r="I264" s="13">
        <f t="shared" si="4"/>
        <v>-1999532.894000015</v>
      </c>
    </row>
    <row r="265" spans="1:10">
      <c r="A265" s="28">
        <v>44301</v>
      </c>
      <c r="B265" s="28">
        <v>44300</v>
      </c>
      <c r="C265" s="26" t="s">
        <v>21112</v>
      </c>
      <c r="D265" s="26" t="s">
        <v>21111</v>
      </c>
      <c r="E265" s="26" t="s">
        <v>8770</v>
      </c>
      <c r="F265" s="27">
        <v>-1978.2180000000001</v>
      </c>
      <c r="I265" s="13">
        <f t="shared" si="4"/>
        <v>-2001511.1120000151</v>
      </c>
    </row>
    <row r="266" spans="1:10">
      <c r="A266" s="15">
        <v>44301</v>
      </c>
      <c r="B266" s="15">
        <v>44300</v>
      </c>
      <c r="C266" s="16" t="s">
        <v>7</v>
      </c>
      <c r="D266" s="16"/>
      <c r="E266" s="16" t="s">
        <v>11</v>
      </c>
      <c r="F266" s="17">
        <v>-1.9</v>
      </c>
      <c r="G266" s="17"/>
      <c r="H266" s="16"/>
      <c r="I266" s="33">
        <f t="shared" si="4"/>
        <v>-2001513.012000015</v>
      </c>
      <c r="J266" s="26">
        <v>6.23</v>
      </c>
    </row>
    <row r="267" spans="1:10">
      <c r="A267" s="28">
        <v>44306</v>
      </c>
      <c r="B267" s="28">
        <v>44301</v>
      </c>
      <c r="C267" s="26" t="s">
        <v>105</v>
      </c>
      <c r="D267" s="26" t="s">
        <v>21211</v>
      </c>
      <c r="E267" s="26" t="s">
        <v>21210</v>
      </c>
      <c r="F267" s="27">
        <v>-0.5</v>
      </c>
      <c r="I267" s="13">
        <f t="shared" si="4"/>
        <v>-2001513.512000015</v>
      </c>
    </row>
    <row r="268" spans="1:10">
      <c r="A268" s="28">
        <v>44306</v>
      </c>
      <c r="B268" s="28">
        <v>44301</v>
      </c>
      <c r="C268" s="26" t="s">
        <v>96</v>
      </c>
      <c r="D268" s="26" t="s">
        <v>21207</v>
      </c>
      <c r="E268" s="26" t="s">
        <v>21206</v>
      </c>
      <c r="F268" s="27">
        <v>-30</v>
      </c>
      <c r="I268" s="13">
        <f t="shared" si="4"/>
        <v>-2001543.512000015</v>
      </c>
    </row>
    <row r="269" spans="1:10">
      <c r="A269" s="28">
        <v>44306</v>
      </c>
      <c r="B269" s="28">
        <v>44301</v>
      </c>
      <c r="C269" s="26" t="s">
        <v>33</v>
      </c>
      <c r="D269" s="26" t="s">
        <v>21205</v>
      </c>
      <c r="E269" s="26" t="s">
        <v>21204</v>
      </c>
      <c r="F269" s="27">
        <v>-40</v>
      </c>
      <c r="I269" s="13">
        <f t="shared" si="4"/>
        <v>-2001583.512000015</v>
      </c>
    </row>
    <row r="270" spans="1:10">
      <c r="A270" s="28">
        <v>44306</v>
      </c>
      <c r="B270" s="28">
        <v>44301</v>
      </c>
      <c r="C270" s="26" t="s">
        <v>60</v>
      </c>
      <c r="D270" s="26" t="s">
        <v>21203</v>
      </c>
      <c r="E270" s="26" t="s">
        <v>21188</v>
      </c>
      <c r="F270" s="27">
        <v>-10</v>
      </c>
      <c r="I270" s="13">
        <f t="shared" si="4"/>
        <v>-2001593.512000015</v>
      </c>
    </row>
    <row r="271" spans="1:10">
      <c r="A271" s="28">
        <v>44306</v>
      </c>
      <c r="B271" s="28">
        <v>44301</v>
      </c>
      <c r="C271" s="26" t="s">
        <v>7</v>
      </c>
      <c r="D271" s="26" t="s">
        <v>21194</v>
      </c>
      <c r="E271" s="26" t="s">
        <v>21048</v>
      </c>
      <c r="F271" s="27">
        <v>-7.6</v>
      </c>
      <c r="I271" s="13">
        <f t="shared" si="4"/>
        <v>-2001601.1120000151</v>
      </c>
    </row>
    <row r="272" spans="1:10">
      <c r="A272" s="28">
        <v>44306</v>
      </c>
      <c r="B272" s="28">
        <v>44301</v>
      </c>
      <c r="C272" s="26" t="s">
        <v>7</v>
      </c>
      <c r="D272" s="26" t="s">
        <v>21189</v>
      </c>
      <c r="E272" s="26" t="s">
        <v>21188</v>
      </c>
      <c r="F272" s="27">
        <v>-7.6</v>
      </c>
      <c r="I272" s="13">
        <f t="shared" si="4"/>
        <v>-2001608.7120000152</v>
      </c>
    </row>
    <row r="273" spans="1:9">
      <c r="A273" s="28">
        <v>44302</v>
      </c>
      <c r="B273" s="28">
        <v>44301</v>
      </c>
      <c r="C273" s="26" t="s">
        <v>21158</v>
      </c>
      <c r="D273" s="26" t="s">
        <v>21157</v>
      </c>
      <c r="E273" s="26" t="s">
        <v>21156</v>
      </c>
      <c r="F273" s="27">
        <v>-1570.2439999999999</v>
      </c>
      <c r="I273" s="13">
        <f t="shared" si="4"/>
        <v>-2003178.9560000151</v>
      </c>
    </row>
    <row r="274" spans="1:9">
      <c r="A274" s="28">
        <v>44302</v>
      </c>
      <c r="B274" s="28">
        <v>44301</v>
      </c>
      <c r="C274" s="26" t="s">
        <v>21155</v>
      </c>
      <c r="D274" s="26" t="s">
        <v>21154</v>
      </c>
      <c r="E274" s="26" t="s">
        <v>11</v>
      </c>
      <c r="F274" s="27">
        <v>-3237.0709999999999</v>
      </c>
      <c r="I274" s="13">
        <f t="shared" si="4"/>
        <v>-2006416.0270000151</v>
      </c>
    </row>
    <row r="275" spans="1:9">
      <c r="A275" s="28">
        <v>44302</v>
      </c>
      <c r="B275" s="28">
        <v>44301</v>
      </c>
      <c r="C275" s="26" t="s">
        <v>12249</v>
      </c>
      <c r="D275" s="26" t="s">
        <v>21130</v>
      </c>
      <c r="E275" s="26" t="s">
        <v>11</v>
      </c>
      <c r="F275" s="27">
        <v>-0.59499999999999997</v>
      </c>
      <c r="I275" s="13">
        <f t="shared" si="4"/>
        <v>-2006416.6220000151</v>
      </c>
    </row>
    <row r="276" spans="1:9">
      <c r="A276" s="28">
        <v>44302</v>
      </c>
      <c r="B276" s="28">
        <v>44301</v>
      </c>
      <c r="C276" s="26" t="s">
        <v>452</v>
      </c>
      <c r="D276" s="26" t="s">
        <v>1975</v>
      </c>
      <c r="E276" s="26" t="s">
        <v>11</v>
      </c>
      <c r="F276" s="27">
        <v>-0.59499999999999997</v>
      </c>
      <c r="I276" s="13">
        <f t="shared" si="4"/>
        <v>-2006417.2170000151</v>
      </c>
    </row>
    <row r="277" spans="1:9">
      <c r="A277" s="28">
        <v>44302</v>
      </c>
      <c r="B277" s="28">
        <v>44301</v>
      </c>
      <c r="C277" s="26" t="s">
        <v>21153</v>
      </c>
      <c r="D277" s="26" t="s">
        <v>21152</v>
      </c>
      <c r="E277" s="26" t="s">
        <v>20001</v>
      </c>
      <c r="F277" s="27">
        <v>-2736.7260000000001</v>
      </c>
      <c r="I277" s="13">
        <f t="shared" si="4"/>
        <v>-2009153.9430000151</v>
      </c>
    </row>
    <row r="278" spans="1:9">
      <c r="A278" s="28">
        <v>44302</v>
      </c>
      <c r="B278" s="28">
        <v>44301</v>
      </c>
      <c r="C278" s="26" t="s">
        <v>21151</v>
      </c>
      <c r="D278" s="26" t="s">
        <v>21150</v>
      </c>
      <c r="E278" s="26" t="s">
        <v>21149</v>
      </c>
      <c r="F278" s="27">
        <v>-52.96</v>
      </c>
      <c r="I278" s="13">
        <f t="shared" si="4"/>
        <v>-2009206.9030000151</v>
      </c>
    </row>
    <row r="279" spans="1:9">
      <c r="A279" s="28">
        <v>44302</v>
      </c>
      <c r="B279" s="28">
        <v>44301</v>
      </c>
      <c r="C279" s="26" t="s">
        <v>21148</v>
      </c>
      <c r="D279" s="26" t="s">
        <v>21147</v>
      </c>
      <c r="E279" s="26" t="s">
        <v>10632</v>
      </c>
      <c r="F279" s="27">
        <v>-1247.74</v>
      </c>
      <c r="I279" s="13">
        <f t="shared" si="4"/>
        <v>-2010454.6430000151</v>
      </c>
    </row>
    <row r="280" spans="1:9">
      <c r="A280" s="28">
        <v>44302</v>
      </c>
      <c r="B280" s="28">
        <v>44301</v>
      </c>
      <c r="C280" s="26" t="s">
        <v>21146</v>
      </c>
      <c r="D280" s="26" t="s">
        <v>21145</v>
      </c>
      <c r="E280" s="26" t="s">
        <v>5616</v>
      </c>
      <c r="F280" s="27">
        <v>-2000</v>
      </c>
      <c r="I280" s="13">
        <f t="shared" si="4"/>
        <v>-2012454.6430000151</v>
      </c>
    </row>
    <row r="281" spans="1:9">
      <c r="A281" s="28">
        <v>44302</v>
      </c>
      <c r="B281" s="28">
        <v>44301</v>
      </c>
      <c r="C281" s="26" t="s">
        <v>21144</v>
      </c>
      <c r="D281" s="26" t="s">
        <v>21143</v>
      </c>
      <c r="E281" s="26" t="s">
        <v>279</v>
      </c>
      <c r="F281" s="27">
        <v>-665</v>
      </c>
      <c r="I281" s="13">
        <f t="shared" si="4"/>
        <v>-2013119.6430000151</v>
      </c>
    </row>
    <row r="282" spans="1:9">
      <c r="A282" s="28">
        <v>44302</v>
      </c>
      <c r="B282" s="28">
        <v>44301</v>
      </c>
      <c r="C282" s="26" t="s">
        <v>21142</v>
      </c>
      <c r="D282" s="26" t="s">
        <v>21141</v>
      </c>
      <c r="E282" s="26" t="s">
        <v>5616</v>
      </c>
      <c r="F282" s="27">
        <v>-2000</v>
      </c>
      <c r="I282" s="13">
        <f t="shared" si="4"/>
        <v>-2015119.6430000151</v>
      </c>
    </row>
    <row r="283" spans="1:9">
      <c r="A283" s="28">
        <v>44302</v>
      </c>
      <c r="B283" s="28">
        <v>44301</v>
      </c>
      <c r="C283" s="26" t="s">
        <v>21140</v>
      </c>
      <c r="D283" s="26" t="s">
        <v>21139</v>
      </c>
      <c r="E283" s="26" t="s">
        <v>5616</v>
      </c>
      <c r="F283" s="27">
        <v>-2000</v>
      </c>
      <c r="I283" s="13">
        <f t="shared" si="4"/>
        <v>-2017119.6430000151</v>
      </c>
    </row>
    <row r="284" spans="1:9">
      <c r="A284" s="28">
        <v>44302</v>
      </c>
      <c r="B284" s="28">
        <v>44301</v>
      </c>
      <c r="C284" s="26" t="s">
        <v>21138</v>
      </c>
      <c r="D284" s="26" t="s">
        <v>21137</v>
      </c>
      <c r="E284" s="26" t="s">
        <v>6339</v>
      </c>
      <c r="F284" s="27">
        <v>-2256.6089999999999</v>
      </c>
      <c r="I284" s="13">
        <f t="shared" si="4"/>
        <v>-2019376.252000015</v>
      </c>
    </row>
    <row r="285" spans="1:9">
      <c r="A285" s="28">
        <v>44302</v>
      </c>
      <c r="B285" s="28">
        <v>44301</v>
      </c>
      <c r="C285" s="26" t="s">
        <v>452</v>
      </c>
      <c r="D285" s="26" t="s">
        <v>7713</v>
      </c>
      <c r="E285" s="26" t="s">
        <v>11</v>
      </c>
      <c r="F285" s="27">
        <v>-0.59499999999999997</v>
      </c>
      <c r="I285" s="13">
        <f t="shared" si="4"/>
        <v>-2019376.847000015</v>
      </c>
    </row>
    <row r="286" spans="1:9">
      <c r="A286" s="28">
        <v>44302</v>
      </c>
      <c r="B286" s="28">
        <v>44301</v>
      </c>
      <c r="C286" s="26" t="s">
        <v>452</v>
      </c>
      <c r="D286" s="26" t="s">
        <v>6687</v>
      </c>
      <c r="E286" s="26" t="s">
        <v>11</v>
      </c>
      <c r="F286" s="27">
        <v>-0.59499999999999997</v>
      </c>
      <c r="I286" s="13">
        <f t="shared" si="4"/>
        <v>-2019377.4420000149</v>
      </c>
    </row>
    <row r="287" spans="1:9">
      <c r="A287" s="28">
        <v>44302</v>
      </c>
      <c r="B287" s="28">
        <v>44301</v>
      </c>
      <c r="C287" s="26" t="s">
        <v>21135</v>
      </c>
      <c r="D287" s="26" t="s">
        <v>21134</v>
      </c>
      <c r="E287" s="26" t="s">
        <v>5616</v>
      </c>
      <c r="F287" s="27">
        <v>-2000</v>
      </c>
      <c r="I287" s="13">
        <f t="shared" si="4"/>
        <v>-2021377.4420000149</v>
      </c>
    </row>
    <row r="288" spans="1:9">
      <c r="A288" s="28">
        <v>44302</v>
      </c>
      <c r="B288" s="28">
        <v>44301</v>
      </c>
      <c r="C288" s="26" t="s">
        <v>21133</v>
      </c>
      <c r="D288" s="26" t="s">
        <v>21132</v>
      </c>
      <c r="E288" s="26" t="s">
        <v>11</v>
      </c>
      <c r="F288" s="27">
        <v>-179.214</v>
      </c>
      <c r="I288" s="13">
        <f t="shared" si="4"/>
        <v>-2021556.6560000149</v>
      </c>
    </row>
    <row r="289" spans="1:10">
      <c r="A289" s="28">
        <v>44300</v>
      </c>
      <c r="B289" s="28">
        <v>44301</v>
      </c>
      <c r="C289" s="26" t="s">
        <v>21104</v>
      </c>
      <c r="D289" s="26" t="s">
        <v>1438</v>
      </c>
      <c r="E289" s="26" t="s">
        <v>11</v>
      </c>
      <c r="G289" s="27">
        <v>14000</v>
      </c>
      <c r="I289" s="13">
        <f t="shared" si="4"/>
        <v>-2007556.6560000149</v>
      </c>
    </row>
    <row r="290" spans="1:10">
      <c r="A290" s="28">
        <v>44300</v>
      </c>
      <c r="B290" s="28">
        <v>44301</v>
      </c>
      <c r="C290" s="26" t="s">
        <v>18168</v>
      </c>
      <c r="D290" s="26" t="s">
        <v>1921</v>
      </c>
      <c r="E290" s="26" t="s">
        <v>11</v>
      </c>
      <c r="G290" s="27">
        <v>17000</v>
      </c>
      <c r="I290" s="13">
        <f t="shared" si="4"/>
        <v>-1990556.6560000149</v>
      </c>
    </row>
    <row r="291" spans="1:10">
      <c r="A291" s="28">
        <v>44300</v>
      </c>
      <c r="B291" s="28">
        <v>44301</v>
      </c>
      <c r="C291" s="26" t="s">
        <v>14337</v>
      </c>
      <c r="D291" s="26" t="s">
        <v>2541</v>
      </c>
      <c r="E291" s="26" t="s">
        <v>11</v>
      </c>
      <c r="G291" s="27">
        <v>8000</v>
      </c>
      <c r="I291" s="13">
        <f t="shared" si="4"/>
        <v>-1982556.6560000149</v>
      </c>
    </row>
    <row r="292" spans="1:10">
      <c r="A292" s="28">
        <v>44300</v>
      </c>
      <c r="B292" s="28">
        <v>44301</v>
      </c>
      <c r="C292" s="26" t="s">
        <v>21078</v>
      </c>
      <c r="D292" s="26" t="s">
        <v>21077</v>
      </c>
      <c r="E292" s="26" t="s">
        <v>11</v>
      </c>
      <c r="G292" s="27">
        <v>350000</v>
      </c>
      <c r="I292" s="13">
        <f t="shared" si="4"/>
        <v>-1632556.6560000149</v>
      </c>
    </row>
    <row r="293" spans="1:10">
      <c r="A293" s="28">
        <v>44300</v>
      </c>
      <c r="B293" s="28">
        <v>44301</v>
      </c>
      <c r="C293" s="26" t="s">
        <v>17390</v>
      </c>
      <c r="D293" s="26" t="s">
        <v>1977</v>
      </c>
      <c r="E293" s="26" t="s">
        <v>11</v>
      </c>
      <c r="G293" s="27">
        <v>34000</v>
      </c>
      <c r="I293" s="13">
        <f t="shared" si="4"/>
        <v>-1598556.6560000149</v>
      </c>
    </row>
    <row r="294" spans="1:10">
      <c r="A294" s="15">
        <v>44300</v>
      </c>
      <c r="B294" s="15">
        <v>44301</v>
      </c>
      <c r="C294" s="16" t="s">
        <v>15561</v>
      </c>
      <c r="D294" s="16" t="s">
        <v>1866</v>
      </c>
      <c r="E294" s="16" t="s">
        <v>11</v>
      </c>
      <c r="F294" s="17"/>
      <c r="G294" s="17">
        <v>13000</v>
      </c>
      <c r="H294" s="16"/>
      <c r="I294" s="33">
        <f t="shared" si="4"/>
        <v>-1585556.6560000149</v>
      </c>
      <c r="J294" s="26">
        <v>6.23</v>
      </c>
    </row>
    <row r="295" spans="1:10">
      <c r="A295" s="28">
        <v>44305</v>
      </c>
      <c r="B295" s="28">
        <v>44302</v>
      </c>
      <c r="C295" s="26" t="s">
        <v>21179</v>
      </c>
      <c r="D295" s="26" t="s">
        <v>21178</v>
      </c>
      <c r="E295" s="26" t="s">
        <v>17514</v>
      </c>
      <c r="F295" s="27">
        <v>-2807.7289999999998</v>
      </c>
      <c r="I295" s="13">
        <f t="shared" si="4"/>
        <v>-1588364.3850000149</v>
      </c>
    </row>
    <row r="296" spans="1:10">
      <c r="A296" s="28">
        <v>44305</v>
      </c>
      <c r="B296" s="28">
        <v>44302</v>
      </c>
      <c r="C296" s="26" t="s">
        <v>166</v>
      </c>
      <c r="D296" s="26" t="s">
        <v>21162</v>
      </c>
      <c r="E296" s="26" t="s">
        <v>21161</v>
      </c>
      <c r="F296" s="27">
        <v>-0.95199999999999996</v>
      </c>
      <c r="I296" s="13">
        <f t="shared" si="4"/>
        <v>-1588365.337000015</v>
      </c>
    </row>
    <row r="297" spans="1:10">
      <c r="A297" s="28">
        <v>44305</v>
      </c>
      <c r="B297" s="28">
        <v>44302</v>
      </c>
      <c r="C297" s="26" t="s">
        <v>21177</v>
      </c>
      <c r="D297" s="26" t="s">
        <v>21176</v>
      </c>
      <c r="E297" s="26" t="s">
        <v>13161</v>
      </c>
      <c r="F297" s="27">
        <v>-1448.5139999999999</v>
      </c>
      <c r="I297" s="13">
        <f t="shared" si="4"/>
        <v>-1589813.8510000149</v>
      </c>
    </row>
    <row r="298" spans="1:10">
      <c r="A298" s="28">
        <v>44305</v>
      </c>
      <c r="B298" s="28">
        <v>44302</v>
      </c>
      <c r="C298" s="26" t="s">
        <v>21175</v>
      </c>
      <c r="D298" s="26" t="s">
        <v>21174</v>
      </c>
      <c r="E298" s="26" t="s">
        <v>17514</v>
      </c>
      <c r="F298" s="27">
        <v>-5413.0450000000001</v>
      </c>
      <c r="I298" s="13">
        <f t="shared" ref="I298:I361" si="5">I297+F298+G298</f>
        <v>-1595226.8960000149</v>
      </c>
    </row>
    <row r="299" spans="1:10">
      <c r="A299" s="28">
        <v>44305</v>
      </c>
      <c r="B299" s="28">
        <v>44302</v>
      </c>
      <c r="C299" s="26" t="s">
        <v>12490</v>
      </c>
      <c r="D299" s="26" t="s">
        <v>21173</v>
      </c>
      <c r="E299" s="26" t="s">
        <v>12489</v>
      </c>
      <c r="F299" s="27">
        <v>-6246.3789999999999</v>
      </c>
      <c r="I299" s="13">
        <f t="shared" si="5"/>
        <v>-1601473.2750000148</v>
      </c>
    </row>
    <row r="300" spans="1:10">
      <c r="A300" s="28">
        <v>44305</v>
      </c>
      <c r="B300" s="28">
        <v>44302</v>
      </c>
      <c r="C300" s="26" t="s">
        <v>430</v>
      </c>
      <c r="D300" s="26" t="s">
        <v>21173</v>
      </c>
      <c r="E300" s="26" t="s">
        <v>11</v>
      </c>
      <c r="F300" s="27">
        <v>-1.19</v>
      </c>
      <c r="I300" s="13">
        <f t="shared" si="5"/>
        <v>-1601474.4650000148</v>
      </c>
    </row>
    <row r="301" spans="1:10">
      <c r="A301" s="28">
        <v>44305</v>
      </c>
      <c r="B301" s="28">
        <v>44302</v>
      </c>
      <c r="C301" s="26" t="s">
        <v>12490</v>
      </c>
      <c r="D301" s="26" t="s">
        <v>21172</v>
      </c>
      <c r="E301" s="26" t="s">
        <v>12489</v>
      </c>
      <c r="F301" s="27">
        <v>-85009.862999999998</v>
      </c>
      <c r="I301" s="13">
        <f t="shared" si="5"/>
        <v>-1686484.3280000146</v>
      </c>
    </row>
    <row r="302" spans="1:10">
      <c r="A302" s="28">
        <v>44305</v>
      </c>
      <c r="B302" s="28">
        <v>44302</v>
      </c>
      <c r="C302" s="26" t="s">
        <v>430</v>
      </c>
      <c r="D302" s="26" t="s">
        <v>21172</v>
      </c>
      <c r="E302" s="26" t="s">
        <v>11</v>
      </c>
      <c r="F302" s="27">
        <v>-1.19</v>
      </c>
      <c r="I302" s="13">
        <f t="shared" si="5"/>
        <v>-1686485.5180000146</v>
      </c>
    </row>
    <row r="303" spans="1:10">
      <c r="A303" s="28">
        <v>44305</v>
      </c>
      <c r="B303" s="28">
        <v>44302</v>
      </c>
      <c r="C303" s="26" t="s">
        <v>12490</v>
      </c>
      <c r="D303" s="26" t="s">
        <v>21171</v>
      </c>
      <c r="E303" s="26" t="s">
        <v>12489</v>
      </c>
      <c r="F303" s="27">
        <v>-37125.425000000003</v>
      </c>
      <c r="I303" s="13">
        <f t="shared" si="5"/>
        <v>-1723610.9430000146</v>
      </c>
    </row>
    <row r="304" spans="1:10">
      <c r="A304" s="28">
        <v>44305</v>
      </c>
      <c r="B304" s="28">
        <v>44302</v>
      </c>
      <c r="C304" s="26" t="s">
        <v>430</v>
      </c>
      <c r="D304" s="26" t="s">
        <v>21171</v>
      </c>
      <c r="E304" s="26" t="s">
        <v>11</v>
      </c>
      <c r="F304" s="27">
        <v>-1.19</v>
      </c>
      <c r="I304" s="13">
        <f t="shared" si="5"/>
        <v>-1723612.1330000146</v>
      </c>
    </row>
    <row r="305" spans="1:10">
      <c r="A305" s="28">
        <v>44305</v>
      </c>
      <c r="B305" s="28">
        <v>44302</v>
      </c>
      <c r="C305" s="26" t="s">
        <v>12490</v>
      </c>
      <c r="D305" s="26" t="s">
        <v>21170</v>
      </c>
      <c r="E305" s="26" t="s">
        <v>12489</v>
      </c>
      <c r="F305" s="27">
        <v>-7550.46</v>
      </c>
      <c r="I305" s="13">
        <f t="shared" si="5"/>
        <v>-1731162.5930000145</v>
      </c>
    </row>
    <row r="306" spans="1:10">
      <c r="A306" s="28">
        <v>44305</v>
      </c>
      <c r="B306" s="28">
        <v>44302</v>
      </c>
      <c r="C306" s="26" t="s">
        <v>430</v>
      </c>
      <c r="D306" s="26" t="s">
        <v>21170</v>
      </c>
      <c r="E306" s="26" t="s">
        <v>11</v>
      </c>
      <c r="F306" s="27">
        <v>-1.19</v>
      </c>
      <c r="I306" s="13">
        <f t="shared" si="5"/>
        <v>-1731163.7830000145</v>
      </c>
    </row>
    <row r="307" spans="1:10">
      <c r="A307" s="28">
        <v>44305</v>
      </c>
      <c r="B307" s="28">
        <v>44302</v>
      </c>
      <c r="C307" s="26" t="s">
        <v>21169</v>
      </c>
      <c r="D307" s="26" t="s">
        <v>21168</v>
      </c>
      <c r="E307" s="26" t="s">
        <v>11</v>
      </c>
      <c r="F307" s="27">
        <v>-11268.161</v>
      </c>
      <c r="I307" s="13">
        <f t="shared" si="5"/>
        <v>-1742431.9440000146</v>
      </c>
    </row>
    <row r="308" spans="1:10">
      <c r="A308" s="28">
        <v>44305</v>
      </c>
      <c r="B308" s="28">
        <v>44302</v>
      </c>
      <c r="C308" s="26" t="s">
        <v>857</v>
      </c>
      <c r="D308" s="26" t="s">
        <v>21167</v>
      </c>
      <c r="E308" s="26" t="s">
        <v>21166</v>
      </c>
      <c r="F308" s="27">
        <v>-2427.6999999999998</v>
      </c>
      <c r="I308" s="13">
        <f t="shared" si="5"/>
        <v>-1744859.6440000145</v>
      </c>
    </row>
    <row r="309" spans="1:10">
      <c r="A309" s="28">
        <v>44305</v>
      </c>
      <c r="B309" s="28">
        <v>44302</v>
      </c>
      <c r="C309" s="26" t="s">
        <v>21165</v>
      </c>
      <c r="D309" s="26" t="s">
        <v>21164</v>
      </c>
      <c r="E309" s="26" t="s">
        <v>401</v>
      </c>
      <c r="F309" s="27">
        <v>-507.41800000000001</v>
      </c>
      <c r="I309" s="13">
        <f t="shared" si="5"/>
        <v>-1745367.0620000146</v>
      </c>
    </row>
    <row r="310" spans="1:10">
      <c r="A310" s="28">
        <v>44305</v>
      </c>
      <c r="B310" s="28">
        <v>44302</v>
      </c>
      <c r="C310" s="26" t="s">
        <v>31</v>
      </c>
      <c r="D310" s="26" t="s">
        <v>21164</v>
      </c>
      <c r="E310" s="26" t="s">
        <v>401</v>
      </c>
      <c r="F310" s="27">
        <v>-1.7849999999999999</v>
      </c>
      <c r="I310" s="13">
        <f t="shared" si="5"/>
        <v>-1745368.8470000145</v>
      </c>
    </row>
    <row r="311" spans="1:10">
      <c r="A311" s="28">
        <v>44305</v>
      </c>
      <c r="B311" s="28">
        <v>44302</v>
      </c>
      <c r="C311" s="26" t="s">
        <v>21160</v>
      </c>
      <c r="D311" s="26" t="s">
        <v>21159</v>
      </c>
      <c r="E311" s="26" t="s">
        <v>3473</v>
      </c>
      <c r="F311" s="27">
        <v>-304.74099999999999</v>
      </c>
      <c r="I311" s="13">
        <f t="shared" si="5"/>
        <v>-1745673.5880000144</v>
      </c>
    </row>
    <row r="312" spans="1:10">
      <c r="A312" s="28">
        <v>44300</v>
      </c>
      <c r="B312" s="28">
        <v>44302</v>
      </c>
      <c r="C312" s="26" t="s">
        <v>14220</v>
      </c>
      <c r="E312" s="26" t="s">
        <v>11</v>
      </c>
      <c r="F312" s="27">
        <v>-20</v>
      </c>
      <c r="I312" s="13">
        <f t="shared" si="5"/>
        <v>-1745693.5880000144</v>
      </c>
    </row>
    <row r="313" spans="1:10">
      <c r="A313" s="15">
        <v>44300</v>
      </c>
      <c r="B313" s="15">
        <v>44302</v>
      </c>
      <c r="C313" s="16" t="s">
        <v>7</v>
      </c>
      <c r="D313" s="16"/>
      <c r="E313" s="16" t="s">
        <v>11</v>
      </c>
      <c r="F313" s="17">
        <v>-3.8</v>
      </c>
      <c r="G313" s="17"/>
      <c r="H313" s="16"/>
      <c r="I313" s="33">
        <f t="shared" si="5"/>
        <v>-1745697.3880000145</v>
      </c>
      <c r="J313" s="26">
        <v>6.23</v>
      </c>
    </row>
    <row r="314" spans="1:10">
      <c r="A314" s="28">
        <v>44307</v>
      </c>
      <c r="B314" s="28">
        <v>44305</v>
      </c>
      <c r="C314" s="26" t="s">
        <v>60</v>
      </c>
      <c r="D314" s="26" t="s">
        <v>21267</v>
      </c>
      <c r="E314" s="26" t="s">
        <v>21048</v>
      </c>
      <c r="F314" s="27">
        <v>-10</v>
      </c>
      <c r="I314" s="13">
        <f t="shared" si="5"/>
        <v>-1745707.3880000145</v>
      </c>
    </row>
    <row r="315" spans="1:10">
      <c r="A315" s="28">
        <v>44307</v>
      </c>
      <c r="B315" s="28">
        <v>44305</v>
      </c>
      <c r="C315" s="26" t="s">
        <v>7</v>
      </c>
      <c r="D315" s="26" t="s">
        <v>21262</v>
      </c>
      <c r="E315" s="26" t="s">
        <v>21048</v>
      </c>
      <c r="F315" s="27">
        <v>-19.622</v>
      </c>
      <c r="I315" s="13">
        <f t="shared" si="5"/>
        <v>-1745727.0100000144</v>
      </c>
    </row>
    <row r="316" spans="1:10">
      <c r="A316" s="28">
        <v>44307</v>
      </c>
      <c r="B316" s="28">
        <v>44305</v>
      </c>
      <c r="C316" s="26" t="s">
        <v>60</v>
      </c>
      <c r="D316" s="26" t="s">
        <v>21259</v>
      </c>
      <c r="E316" s="26" t="s">
        <v>21048</v>
      </c>
      <c r="F316" s="27">
        <v>-10</v>
      </c>
      <c r="I316" s="13">
        <f t="shared" si="5"/>
        <v>-1745737.0100000144</v>
      </c>
    </row>
    <row r="317" spans="1:10">
      <c r="A317" s="28">
        <v>44307</v>
      </c>
      <c r="B317" s="28">
        <v>44305</v>
      </c>
      <c r="C317" s="26" t="s">
        <v>4337</v>
      </c>
      <c r="D317" s="26" t="s">
        <v>21258</v>
      </c>
      <c r="E317" s="26" t="s">
        <v>21257</v>
      </c>
      <c r="F317" s="27">
        <v>-83.271000000000001</v>
      </c>
      <c r="I317" s="13">
        <f t="shared" si="5"/>
        <v>-1745820.2810000144</v>
      </c>
    </row>
    <row r="318" spans="1:10">
      <c r="A318" s="28">
        <v>44306</v>
      </c>
      <c r="B318" s="28">
        <v>44305</v>
      </c>
      <c r="C318" s="26" t="s">
        <v>452</v>
      </c>
      <c r="D318" s="26" t="s">
        <v>1884</v>
      </c>
      <c r="E318" s="26" t="s">
        <v>11</v>
      </c>
      <c r="F318" s="27">
        <v>-0.59499999999999997</v>
      </c>
      <c r="I318" s="13">
        <f t="shared" si="5"/>
        <v>-1745820.8760000144</v>
      </c>
    </row>
    <row r="319" spans="1:10">
      <c r="A319" s="28">
        <v>44306</v>
      </c>
      <c r="B319" s="28">
        <v>44305</v>
      </c>
      <c r="C319" s="26" t="s">
        <v>12249</v>
      </c>
      <c r="D319" s="26" t="s">
        <v>21180</v>
      </c>
      <c r="E319" s="26" t="s">
        <v>11</v>
      </c>
      <c r="F319" s="27">
        <v>-0.59499999999999997</v>
      </c>
      <c r="I319" s="13">
        <f t="shared" si="5"/>
        <v>-1745821.4710000143</v>
      </c>
    </row>
    <row r="320" spans="1:10">
      <c r="A320" s="28">
        <v>44306</v>
      </c>
      <c r="B320" s="28">
        <v>44305</v>
      </c>
      <c r="C320" s="26" t="s">
        <v>21242</v>
      </c>
      <c r="E320" s="26" t="s">
        <v>100</v>
      </c>
      <c r="F320" s="27">
        <v>-42213.035000000003</v>
      </c>
      <c r="I320" s="13">
        <f t="shared" si="5"/>
        <v>-1788034.5060000143</v>
      </c>
    </row>
    <row r="321" spans="1:9">
      <c r="A321" s="28">
        <v>44306</v>
      </c>
      <c r="B321" s="28">
        <v>44305</v>
      </c>
      <c r="C321" s="26" t="s">
        <v>101</v>
      </c>
      <c r="E321" s="26" t="s">
        <v>11</v>
      </c>
      <c r="F321" s="27">
        <v>-9.52</v>
      </c>
      <c r="I321" s="13">
        <f t="shared" si="5"/>
        <v>-1788044.0260000143</v>
      </c>
    </row>
    <row r="322" spans="1:9">
      <c r="A322" s="28">
        <v>44306</v>
      </c>
      <c r="B322" s="28">
        <v>44305</v>
      </c>
      <c r="C322" s="26" t="s">
        <v>21241</v>
      </c>
      <c r="E322" s="26" t="s">
        <v>100</v>
      </c>
      <c r="F322" s="27">
        <v>-4629.7389999999996</v>
      </c>
      <c r="I322" s="13">
        <f t="shared" si="5"/>
        <v>-1792673.7650000143</v>
      </c>
    </row>
    <row r="323" spans="1:9">
      <c r="A323" s="28">
        <v>44306</v>
      </c>
      <c r="B323" s="28">
        <v>44305</v>
      </c>
      <c r="C323" s="26" t="s">
        <v>101</v>
      </c>
      <c r="E323" s="26" t="s">
        <v>11</v>
      </c>
      <c r="F323" s="27">
        <v>-9.52</v>
      </c>
      <c r="I323" s="13">
        <f t="shared" si="5"/>
        <v>-1792683.2850000144</v>
      </c>
    </row>
    <row r="324" spans="1:9">
      <c r="A324" s="28">
        <v>44306</v>
      </c>
      <c r="B324" s="28">
        <v>44305</v>
      </c>
      <c r="C324" s="26" t="s">
        <v>21240</v>
      </c>
      <c r="E324" s="26" t="s">
        <v>100</v>
      </c>
      <c r="F324" s="27">
        <v>-22262.388999999999</v>
      </c>
      <c r="I324" s="13">
        <f t="shared" si="5"/>
        <v>-1814945.6740000143</v>
      </c>
    </row>
    <row r="325" spans="1:9">
      <c r="A325" s="28">
        <v>44306</v>
      </c>
      <c r="B325" s="28">
        <v>44305</v>
      </c>
      <c r="C325" s="26" t="s">
        <v>101</v>
      </c>
      <c r="E325" s="26" t="s">
        <v>11</v>
      </c>
      <c r="F325" s="27">
        <v>-9.52</v>
      </c>
      <c r="I325" s="13">
        <f t="shared" si="5"/>
        <v>-1814955.1940000143</v>
      </c>
    </row>
    <row r="326" spans="1:9">
      <c r="A326" s="28">
        <v>44306</v>
      </c>
      <c r="B326" s="28">
        <v>44305</v>
      </c>
      <c r="C326" s="26" t="s">
        <v>21239</v>
      </c>
      <c r="E326" s="26" t="s">
        <v>100</v>
      </c>
      <c r="F326" s="27">
        <v>-4210.4589999999998</v>
      </c>
      <c r="I326" s="13">
        <f t="shared" si="5"/>
        <v>-1819165.6530000144</v>
      </c>
    </row>
    <row r="327" spans="1:9">
      <c r="A327" s="28">
        <v>44306</v>
      </c>
      <c r="B327" s="28">
        <v>44305</v>
      </c>
      <c r="C327" s="26" t="s">
        <v>101</v>
      </c>
      <c r="E327" s="26" t="s">
        <v>11</v>
      </c>
      <c r="F327" s="27">
        <v>-9.52</v>
      </c>
      <c r="I327" s="13">
        <f t="shared" si="5"/>
        <v>-1819175.1730000144</v>
      </c>
    </row>
    <row r="328" spans="1:9">
      <c r="A328" s="28">
        <v>44306</v>
      </c>
      <c r="B328" s="28">
        <v>44305</v>
      </c>
      <c r="C328" s="26" t="s">
        <v>21238</v>
      </c>
      <c r="D328" s="26" t="s">
        <v>21237</v>
      </c>
      <c r="E328" s="26" t="s">
        <v>16742</v>
      </c>
      <c r="F328" s="27">
        <v>-2149.143</v>
      </c>
      <c r="I328" s="13">
        <f t="shared" si="5"/>
        <v>-1821324.3160000143</v>
      </c>
    </row>
    <row r="329" spans="1:9">
      <c r="A329" s="28">
        <v>44306</v>
      </c>
      <c r="B329" s="28">
        <v>44305</v>
      </c>
      <c r="C329" s="26" t="s">
        <v>21236</v>
      </c>
      <c r="D329" s="26" t="s">
        <v>21235</v>
      </c>
      <c r="E329" s="26" t="s">
        <v>5616</v>
      </c>
      <c r="F329" s="27">
        <v>-431.38</v>
      </c>
      <c r="I329" s="13">
        <f t="shared" si="5"/>
        <v>-1821755.6960000142</v>
      </c>
    </row>
    <row r="330" spans="1:9">
      <c r="A330" s="28">
        <v>44306</v>
      </c>
      <c r="B330" s="28">
        <v>44305</v>
      </c>
      <c r="C330" s="26" t="s">
        <v>21234</v>
      </c>
      <c r="D330" s="26" t="s">
        <v>21233</v>
      </c>
      <c r="E330" s="26" t="s">
        <v>5616</v>
      </c>
      <c r="F330" s="27">
        <v>-431.38</v>
      </c>
      <c r="I330" s="13">
        <f t="shared" si="5"/>
        <v>-1822187.0760000141</v>
      </c>
    </row>
    <row r="331" spans="1:9">
      <c r="A331" s="28">
        <v>44306</v>
      </c>
      <c r="B331" s="28">
        <v>44305</v>
      </c>
      <c r="C331" s="26" t="s">
        <v>21232</v>
      </c>
      <c r="D331" s="26" t="s">
        <v>21231</v>
      </c>
      <c r="E331" s="26" t="s">
        <v>5616</v>
      </c>
      <c r="F331" s="27">
        <v>-431.38</v>
      </c>
      <c r="I331" s="13">
        <f t="shared" si="5"/>
        <v>-1822618.456000014</v>
      </c>
    </row>
    <row r="332" spans="1:9">
      <c r="A332" s="28">
        <v>44306</v>
      </c>
      <c r="B332" s="28">
        <v>44305</v>
      </c>
      <c r="C332" s="26" t="s">
        <v>452</v>
      </c>
      <c r="D332" s="26" t="s">
        <v>2415</v>
      </c>
      <c r="E332" s="26" t="s">
        <v>11</v>
      </c>
      <c r="F332" s="27">
        <v>-0.59499999999999997</v>
      </c>
      <c r="I332" s="13">
        <f t="shared" si="5"/>
        <v>-1822619.0510000139</v>
      </c>
    </row>
    <row r="333" spans="1:9">
      <c r="A333" s="28">
        <v>44306</v>
      </c>
      <c r="B333" s="28">
        <v>44305</v>
      </c>
      <c r="C333" s="26" t="s">
        <v>452</v>
      </c>
      <c r="D333" s="26" t="s">
        <v>1323</v>
      </c>
      <c r="E333" s="26" t="s">
        <v>11</v>
      </c>
      <c r="F333" s="27">
        <v>-0.59499999999999997</v>
      </c>
      <c r="I333" s="13">
        <f t="shared" si="5"/>
        <v>-1822619.6460000139</v>
      </c>
    </row>
    <row r="334" spans="1:9">
      <c r="A334" s="28">
        <v>44306</v>
      </c>
      <c r="B334" s="28">
        <v>44305</v>
      </c>
      <c r="C334" s="26" t="s">
        <v>21229</v>
      </c>
      <c r="D334" s="26" t="s">
        <v>21228</v>
      </c>
      <c r="E334" s="26" t="s">
        <v>16742</v>
      </c>
      <c r="F334" s="27">
        <v>-2149.1439999999998</v>
      </c>
      <c r="I334" s="13">
        <f t="shared" si="5"/>
        <v>-1824768.790000014</v>
      </c>
    </row>
    <row r="335" spans="1:9">
      <c r="A335" s="28">
        <v>44306</v>
      </c>
      <c r="B335" s="28">
        <v>44305</v>
      </c>
      <c r="C335" s="26" t="s">
        <v>21227</v>
      </c>
      <c r="D335" s="26" t="s">
        <v>21226</v>
      </c>
      <c r="E335" s="26" t="s">
        <v>3567</v>
      </c>
      <c r="F335" s="27">
        <v>-30985.705999999998</v>
      </c>
      <c r="I335" s="13">
        <f t="shared" si="5"/>
        <v>-1855754.496000014</v>
      </c>
    </row>
    <row r="336" spans="1:9">
      <c r="A336" s="28">
        <v>44306</v>
      </c>
      <c r="B336" s="28">
        <v>44305</v>
      </c>
      <c r="C336" s="26" t="s">
        <v>21225</v>
      </c>
      <c r="D336" s="26" t="s">
        <v>21224</v>
      </c>
      <c r="E336" s="26" t="s">
        <v>5616</v>
      </c>
      <c r="F336" s="27">
        <v>-2000</v>
      </c>
      <c r="I336" s="13">
        <f t="shared" si="5"/>
        <v>-1857754.496000014</v>
      </c>
    </row>
    <row r="337" spans="1:9">
      <c r="A337" s="28">
        <v>44306</v>
      </c>
      <c r="B337" s="28">
        <v>44305</v>
      </c>
      <c r="C337" s="26" t="s">
        <v>21223</v>
      </c>
      <c r="D337" s="26" t="s">
        <v>21222</v>
      </c>
      <c r="E337" s="26" t="s">
        <v>5616</v>
      </c>
      <c r="F337" s="27">
        <v>-431.38</v>
      </c>
      <c r="I337" s="13">
        <f t="shared" si="5"/>
        <v>-1858185.8760000139</v>
      </c>
    </row>
    <row r="338" spans="1:9">
      <c r="A338" s="28">
        <v>44306</v>
      </c>
      <c r="B338" s="28">
        <v>44305</v>
      </c>
      <c r="C338" s="26" t="s">
        <v>21221</v>
      </c>
      <c r="D338" s="26" t="s">
        <v>21220</v>
      </c>
      <c r="E338" s="26" t="s">
        <v>11</v>
      </c>
      <c r="F338" s="27">
        <v>-600.36</v>
      </c>
      <c r="I338" s="13">
        <f t="shared" si="5"/>
        <v>-1858786.236000014</v>
      </c>
    </row>
    <row r="339" spans="1:9">
      <c r="A339" s="28">
        <v>44306</v>
      </c>
      <c r="B339" s="28">
        <v>44305</v>
      </c>
      <c r="C339" s="26" t="s">
        <v>21219</v>
      </c>
      <c r="D339" s="26" t="s">
        <v>21218</v>
      </c>
      <c r="E339" s="26" t="s">
        <v>11</v>
      </c>
      <c r="F339" s="27">
        <v>-301715.21299999999</v>
      </c>
      <c r="I339" s="13">
        <f t="shared" si="5"/>
        <v>-2160501.449000014</v>
      </c>
    </row>
    <row r="340" spans="1:9">
      <c r="A340" s="28">
        <v>44306</v>
      </c>
      <c r="B340" s="28">
        <v>44305</v>
      </c>
      <c r="C340" s="26" t="s">
        <v>452</v>
      </c>
      <c r="D340" s="26" t="s">
        <v>1943</v>
      </c>
      <c r="E340" s="26" t="s">
        <v>11</v>
      </c>
      <c r="F340" s="27">
        <v>-0.59499999999999997</v>
      </c>
      <c r="I340" s="13">
        <f t="shared" si="5"/>
        <v>-2160502.0440000142</v>
      </c>
    </row>
    <row r="341" spans="1:9">
      <c r="A341" s="28">
        <v>44306</v>
      </c>
      <c r="B341" s="28">
        <v>44305</v>
      </c>
      <c r="C341" s="26" t="s">
        <v>21217</v>
      </c>
      <c r="D341" s="26" t="s">
        <v>21216</v>
      </c>
      <c r="E341" s="26" t="s">
        <v>302</v>
      </c>
      <c r="F341" s="27">
        <v>-1093.078</v>
      </c>
      <c r="I341" s="13">
        <f t="shared" si="5"/>
        <v>-2161595.1220000144</v>
      </c>
    </row>
    <row r="342" spans="1:9">
      <c r="A342" s="28">
        <v>44306</v>
      </c>
      <c r="B342" s="28">
        <v>44305</v>
      </c>
      <c r="C342" s="26" t="s">
        <v>21215</v>
      </c>
      <c r="D342" s="26" t="s">
        <v>21214</v>
      </c>
      <c r="E342" s="26" t="s">
        <v>7027</v>
      </c>
      <c r="F342" s="27">
        <v>-187.797</v>
      </c>
      <c r="I342" s="13">
        <f t="shared" si="5"/>
        <v>-2161782.9190000142</v>
      </c>
    </row>
    <row r="343" spans="1:9">
      <c r="A343" s="28">
        <v>44306</v>
      </c>
      <c r="B343" s="28">
        <v>44305</v>
      </c>
      <c r="C343" s="26" t="s">
        <v>21213</v>
      </c>
      <c r="D343" s="26" t="s">
        <v>21212</v>
      </c>
      <c r="E343" s="26" t="s">
        <v>561</v>
      </c>
      <c r="F343" s="27">
        <v>-5261.4620000000004</v>
      </c>
      <c r="I343" s="13">
        <f t="shared" si="5"/>
        <v>-2167044.381000014</v>
      </c>
    </row>
    <row r="344" spans="1:9">
      <c r="A344" s="28">
        <v>44306</v>
      </c>
      <c r="B344" s="28">
        <v>44305</v>
      </c>
      <c r="C344" s="26" t="s">
        <v>31</v>
      </c>
      <c r="D344" s="26" t="s">
        <v>21212</v>
      </c>
      <c r="E344" s="26" t="s">
        <v>561</v>
      </c>
      <c r="F344" s="27">
        <v>-1.7849999999999999</v>
      </c>
      <c r="I344" s="13">
        <f t="shared" si="5"/>
        <v>-2167046.1660000142</v>
      </c>
    </row>
    <row r="345" spans="1:9">
      <c r="A345" s="28">
        <v>44306</v>
      </c>
      <c r="B345" s="28">
        <v>44305</v>
      </c>
      <c r="C345" s="26" t="s">
        <v>21209</v>
      </c>
      <c r="D345" s="26" t="s">
        <v>21208</v>
      </c>
      <c r="E345" s="26" t="s">
        <v>681</v>
      </c>
      <c r="F345" s="27">
        <v>-1484.088</v>
      </c>
      <c r="I345" s="13">
        <f t="shared" si="5"/>
        <v>-2168530.2540000142</v>
      </c>
    </row>
    <row r="346" spans="1:9">
      <c r="A346" s="28">
        <v>44306</v>
      </c>
      <c r="B346" s="28">
        <v>44305</v>
      </c>
      <c r="C346" s="26" t="s">
        <v>31</v>
      </c>
      <c r="D346" s="26" t="s">
        <v>21208</v>
      </c>
      <c r="E346" s="26" t="s">
        <v>681</v>
      </c>
      <c r="F346" s="27">
        <v>-1.7849999999999999</v>
      </c>
      <c r="I346" s="13">
        <f t="shared" si="5"/>
        <v>-2168532.0390000143</v>
      </c>
    </row>
    <row r="347" spans="1:9">
      <c r="A347" s="28">
        <v>44306</v>
      </c>
      <c r="B347" s="28">
        <v>44305</v>
      </c>
      <c r="C347" s="26" t="s">
        <v>21202</v>
      </c>
      <c r="D347" s="26" t="s">
        <v>21201</v>
      </c>
      <c r="E347" s="26" t="s">
        <v>595</v>
      </c>
      <c r="F347" s="27">
        <v>-1066.7750000000001</v>
      </c>
      <c r="I347" s="13">
        <f t="shared" si="5"/>
        <v>-2169598.8140000142</v>
      </c>
    </row>
    <row r="348" spans="1:9">
      <c r="A348" s="28">
        <v>44306</v>
      </c>
      <c r="B348" s="28">
        <v>44305</v>
      </c>
      <c r="C348" s="26" t="s">
        <v>31</v>
      </c>
      <c r="D348" s="26" t="s">
        <v>21201</v>
      </c>
      <c r="E348" s="26" t="s">
        <v>595</v>
      </c>
      <c r="F348" s="27">
        <v>-1.7849999999999999</v>
      </c>
      <c r="I348" s="13">
        <f t="shared" si="5"/>
        <v>-2169600.5990000144</v>
      </c>
    </row>
    <row r="349" spans="1:9">
      <c r="A349" s="28">
        <v>44306</v>
      </c>
      <c r="B349" s="28">
        <v>44305</v>
      </c>
      <c r="C349" s="26" t="s">
        <v>21200</v>
      </c>
      <c r="D349" s="26" t="s">
        <v>21199</v>
      </c>
      <c r="E349" s="26" t="s">
        <v>11</v>
      </c>
      <c r="F349" s="27">
        <v>-333.1</v>
      </c>
      <c r="I349" s="13">
        <f t="shared" si="5"/>
        <v>-2169933.6990000145</v>
      </c>
    </row>
    <row r="350" spans="1:9">
      <c r="A350" s="28">
        <v>44306</v>
      </c>
      <c r="B350" s="28">
        <v>44305</v>
      </c>
      <c r="C350" s="26" t="s">
        <v>21198</v>
      </c>
      <c r="D350" s="26" t="s">
        <v>21197</v>
      </c>
      <c r="E350" s="26" t="s">
        <v>12732</v>
      </c>
      <c r="F350" s="27">
        <v>-1680.001</v>
      </c>
      <c r="I350" s="13">
        <f t="shared" si="5"/>
        <v>-2171613.7000000146</v>
      </c>
    </row>
    <row r="351" spans="1:9">
      <c r="A351" s="28">
        <v>44306</v>
      </c>
      <c r="B351" s="28">
        <v>44305</v>
      </c>
      <c r="C351" s="26" t="s">
        <v>21196</v>
      </c>
      <c r="D351" s="26" t="s">
        <v>21195</v>
      </c>
      <c r="E351" s="26" t="s">
        <v>12732</v>
      </c>
      <c r="F351" s="27">
        <v>-1013.376</v>
      </c>
      <c r="I351" s="13">
        <f t="shared" si="5"/>
        <v>-2172627.0760000148</v>
      </c>
    </row>
    <row r="352" spans="1:9">
      <c r="A352" s="28">
        <v>44306</v>
      </c>
      <c r="B352" s="28">
        <v>44305</v>
      </c>
      <c r="C352" s="26" t="s">
        <v>21193</v>
      </c>
      <c r="D352" s="26" t="s">
        <v>21192</v>
      </c>
      <c r="E352" s="26" t="s">
        <v>11</v>
      </c>
      <c r="F352" s="27">
        <v>-16123.486999999999</v>
      </c>
      <c r="I352" s="13">
        <f t="shared" si="5"/>
        <v>-2188750.563000015</v>
      </c>
    </row>
    <row r="353" spans="1:10">
      <c r="A353" s="28">
        <v>44306</v>
      </c>
      <c r="B353" s="28">
        <v>44305</v>
      </c>
      <c r="C353" s="26" t="s">
        <v>21191</v>
      </c>
      <c r="D353" s="26" t="s">
        <v>21190</v>
      </c>
      <c r="E353" s="26" t="s">
        <v>30</v>
      </c>
      <c r="F353" s="27">
        <v>-436.28500000000003</v>
      </c>
      <c r="I353" s="13">
        <f t="shared" si="5"/>
        <v>-2189186.8480000151</v>
      </c>
    </row>
    <row r="354" spans="1:10">
      <c r="A354" s="28">
        <v>44306</v>
      </c>
      <c r="B354" s="28">
        <v>44305</v>
      </c>
      <c r="C354" s="26" t="s">
        <v>31</v>
      </c>
      <c r="D354" s="26" t="s">
        <v>21190</v>
      </c>
      <c r="E354" s="26" t="s">
        <v>30</v>
      </c>
      <c r="F354" s="27">
        <v>-1.7849999999999999</v>
      </c>
      <c r="I354" s="13">
        <f t="shared" si="5"/>
        <v>-2189188.6330000153</v>
      </c>
    </row>
    <row r="355" spans="1:10">
      <c r="A355" s="28">
        <v>44306</v>
      </c>
      <c r="B355" s="28">
        <v>44305</v>
      </c>
      <c r="C355" s="26" t="s">
        <v>21187</v>
      </c>
      <c r="D355" s="26" t="s">
        <v>21186</v>
      </c>
      <c r="E355" s="26" t="s">
        <v>11</v>
      </c>
      <c r="F355" s="27">
        <v>-3973.0619999999999</v>
      </c>
      <c r="I355" s="13">
        <f t="shared" si="5"/>
        <v>-2193161.6950000152</v>
      </c>
    </row>
    <row r="356" spans="1:10">
      <c r="A356" s="28">
        <v>44306</v>
      </c>
      <c r="B356" s="28">
        <v>44305</v>
      </c>
      <c r="C356" s="26" t="s">
        <v>21185</v>
      </c>
      <c r="D356" s="26" t="s">
        <v>21184</v>
      </c>
      <c r="E356" s="26" t="s">
        <v>11</v>
      </c>
      <c r="F356" s="27">
        <v>-402.7</v>
      </c>
      <c r="I356" s="13">
        <f t="shared" si="5"/>
        <v>-2193564.3950000154</v>
      </c>
    </row>
    <row r="357" spans="1:10">
      <c r="A357" s="28">
        <v>44306</v>
      </c>
      <c r="B357" s="28">
        <v>44305</v>
      </c>
      <c r="C357" s="26" t="s">
        <v>184</v>
      </c>
      <c r="E357" s="26" t="s">
        <v>11</v>
      </c>
      <c r="F357" s="27">
        <v>-10</v>
      </c>
      <c r="I357" s="13">
        <f t="shared" si="5"/>
        <v>-2193574.3950000154</v>
      </c>
    </row>
    <row r="358" spans="1:10">
      <c r="A358" s="28">
        <v>44306</v>
      </c>
      <c r="B358" s="28">
        <v>44305</v>
      </c>
      <c r="C358" s="26" t="s">
        <v>7</v>
      </c>
      <c r="E358" s="26" t="s">
        <v>11</v>
      </c>
      <c r="F358" s="27">
        <v>-1.9</v>
      </c>
      <c r="I358" s="13">
        <f t="shared" si="5"/>
        <v>-2193576.2950000153</v>
      </c>
    </row>
    <row r="359" spans="1:10">
      <c r="A359" s="28">
        <v>44306</v>
      </c>
      <c r="B359" s="28">
        <v>44305</v>
      </c>
      <c r="C359" s="26" t="s">
        <v>21183</v>
      </c>
      <c r="D359" s="26" t="s">
        <v>21182</v>
      </c>
      <c r="E359" s="26" t="s">
        <v>11</v>
      </c>
      <c r="F359" s="27">
        <v>-280.5</v>
      </c>
      <c r="I359" s="13">
        <f t="shared" si="5"/>
        <v>-2193856.7950000153</v>
      </c>
    </row>
    <row r="360" spans="1:10">
      <c r="A360" s="28">
        <v>44302</v>
      </c>
      <c r="B360" s="28">
        <v>44305</v>
      </c>
      <c r="C360" s="26" t="s">
        <v>15525</v>
      </c>
      <c r="D360" s="26" t="s">
        <v>1975</v>
      </c>
      <c r="E360" s="26" t="s">
        <v>11</v>
      </c>
      <c r="G360" s="27">
        <v>1000</v>
      </c>
      <c r="I360" s="13">
        <f t="shared" si="5"/>
        <v>-2192856.7950000153</v>
      </c>
    </row>
    <row r="361" spans="1:10">
      <c r="A361" s="28">
        <v>44302</v>
      </c>
      <c r="B361" s="28">
        <v>44305</v>
      </c>
      <c r="C361" s="26" t="s">
        <v>21136</v>
      </c>
      <c r="D361" s="26" t="s">
        <v>7713</v>
      </c>
      <c r="E361" s="26" t="s">
        <v>11</v>
      </c>
      <c r="G361" s="27">
        <v>10000</v>
      </c>
      <c r="I361" s="13">
        <f t="shared" si="5"/>
        <v>-2182856.7950000153</v>
      </c>
    </row>
    <row r="362" spans="1:10">
      <c r="A362" s="28">
        <v>44302</v>
      </c>
      <c r="B362" s="28">
        <v>44305</v>
      </c>
      <c r="C362" s="26" t="s">
        <v>15615</v>
      </c>
      <c r="D362" s="26" t="s">
        <v>6687</v>
      </c>
      <c r="E362" s="26" t="s">
        <v>11</v>
      </c>
      <c r="G362" s="27">
        <v>8000</v>
      </c>
      <c r="I362" s="13">
        <f t="shared" ref="I362:I425" si="6">I361+F362+G362</f>
        <v>-2174856.7950000153</v>
      </c>
    </row>
    <row r="363" spans="1:10">
      <c r="A363" s="15">
        <v>44302</v>
      </c>
      <c r="B363" s="15">
        <v>44305</v>
      </c>
      <c r="C363" s="16" t="s">
        <v>21131</v>
      </c>
      <c r="D363" s="16" t="s">
        <v>21130</v>
      </c>
      <c r="E363" s="16" t="s">
        <v>11</v>
      </c>
      <c r="F363" s="17"/>
      <c r="G363" s="17">
        <v>150000</v>
      </c>
      <c r="H363" s="16"/>
      <c r="I363" s="33">
        <f t="shared" si="6"/>
        <v>-2024856.7950000153</v>
      </c>
      <c r="J363" s="26">
        <v>6.23</v>
      </c>
    </row>
    <row r="364" spans="1:10">
      <c r="A364" s="28">
        <v>44307</v>
      </c>
      <c r="B364" s="28">
        <v>44306</v>
      </c>
      <c r="C364" s="26" t="s">
        <v>21269</v>
      </c>
      <c r="D364" s="26" t="s">
        <v>21268</v>
      </c>
      <c r="E364" s="26" t="s">
        <v>7414</v>
      </c>
      <c r="F364" s="27">
        <v>-437.56799999999998</v>
      </c>
      <c r="I364" s="13">
        <f t="shared" si="6"/>
        <v>-2025294.3630000153</v>
      </c>
    </row>
    <row r="365" spans="1:10">
      <c r="A365" s="28">
        <v>44307</v>
      </c>
      <c r="B365" s="28">
        <v>44306</v>
      </c>
      <c r="C365" s="26" t="s">
        <v>21266</v>
      </c>
      <c r="D365" s="26" t="s">
        <v>21265</v>
      </c>
      <c r="E365" s="26" t="s">
        <v>8828</v>
      </c>
      <c r="F365" s="27">
        <v>-1082.0899999999999</v>
      </c>
      <c r="I365" s="13">
        <f t="shared" si="6"/>
        <v>-2026376.4530000153</v>
      </c>
    </row>
    <row r="366" spans="1:10">
      <c r="A366" s="28">
        <v>44307</v>
      </c>
      <c r="B366" s="28">
        <v>44306</v>
      </c>
      <c r="C366" s="26" t="s">
        <v>31</v>
      </c>
      <c r="D366" s="26" t="s">
        <v>21265</v>
      </c>
      <c r="E366" s="26" t="s">
        <v>8828</v>
      </c>
      <c r="F366" s="27">
        <v>-1.7849999999999999</v>
      </c>
      <c r="I366" s="13">
        <f t="shared" si="6"/>
        <v>-2026378.2380000153</v>
      </c>
    </row>
    <row r="367" spans="1:10">
      <c r="A367" s="28">
        <v>44307</v>
      </c>
      <c r="B367" s="28">
        <v>44306</v>
      </c>
      <c r="C367" s="26" t="s">
        <v>21264</v>
      </c>
      <c r="D367" s="26" t="s">
        <v>21263</v>
      </c>
      <c r="E367" s="26" t="s">
        <v>3485</v>
      </c>
      <c r="F367" s="27">
        <v>-170.1</v>
      </c>
      <c r="I367" s="13">
        <f t="shared" si="6"/>
        <v>-2026548.3380000154</v>
      </c>
    </row>
    <row r="368" spans="1:10">
      <c r="A368" s="28">
        <v>44307</v>
      </c>
      <c r="B368" s="28">
        <v>44306</v>
      </c>
      <c r="C368" s="26" t="s">
        <v>12249</v>
      </c>
      <c r="D368" s="26" t="s">
        <v>21260</v>
      </c>
      <c r="E368" s="26" t="s">
        <v>11</v>
      </c>
      <c r="F368" s="27">
        <v>-0.59499999999999997</v>
      </c>
      <c r="I368" s="13">
        <f t="shared" si="6"/>
        <v>-2026548.9330000153</v>
      </c>
    </row>
    <row r="369" spans="1:10">
      <c r="A369" s="28">
        <v>44307</v>
      </c>
      <c r="B369" s="28">
        <v>44306</v>
      </c>
      <c r="C369" s="26" t="s">
        <v>21256</v>
      </c>
      <c r="D369" s="26" t="s">
        <v>21255</v>
      </c>
      <c r="E369" s="26" t="s">
        <v>181</v>
      </c>
      <c r="F369" s="27">
        <v>-385.565</v>
      </c>
      <c r="I369" s="13">
        <f t="shared" si="6"/>
        <v>-2026934.4980000153</v>
      </c>
    </row>
    <row r="370" spans="1:10">
      <c r="A370" s="28">
        <v>44307</v>
      </c>
      <c r="B370" s="28">
        <v>44306</v>
      </c>
      <c r="C370" s="26" t="s">
        <v>21254</v>
      </c>
      <c r="D370" s="26" t="s">
        <v>21253</v>
      </c>
      <c r="E370" s="26" t="s">
        <v>181</v>
      </c>
      <c r="F370" s="27">
        <v>-337.96499999999997</v>
      </c>
      <c r="I370" s="13">
        <f t="shared" si="6"/>
        <v>-2027272.4630000154</v>
      </c>
    </row>
    <row r="371" spans="1:10">
      <c r="A371" s="28">
        <v>44307</v>
      </c>
      <c r="B371" s="28">
        <v>44306</v>
      </c>
      <c r="C371" s="26" t="s">
        <v>21252</v>
      </c>
      <c r="D371" s="26" t="s">
        <v>21251</v>
      </c>
      <c r="E371" s="26" t="s">
        <v>181</v>
      </c>
      <c r="F371" s="27">
        <v>-337.96499999999997</v>
      </c>
      <c r="I371" s="13">
        <f t="shared" si="6"/>
        <v>-2027610.4280000154</v>
      </c>
    </row>
    <row r="372" spans="1:10">
      <c r="A372" s="28">
        <v>44307</v>
      </c>
      <c r="B372" s="28">
        <v>44306</v>
      </c>
      <c r="C372" s="26" t="s">
        <v>21250</v>
      </c>
      <c r="D372" s="26" t="s">
        <v>21249</v>
      </c>
      <c r="E372" s="26" t="s">
        <v>181</v>
      </c>
      <c r="F372" s="27">
        <v>-403.41500000000002</v>
      </c>
      <c r="I372" s="13">
        <f t="shared" si="6"/>
        <v>-2028013.8430000155</v>
      </c>
    </row>
    <row r="373" spans="1:10">
      <c r="A373" s="28">
        <v>44307</v>
      </c>
      <c r="B373" s="28">
        <v>44306</v>
      </c>
      <c r="C373" s="26" t="s">
        <v>21248</v>
      </c>
      <c r="D373" s="26" t="s">
        <v>21247</v>
      </c>
      <c r="E373" s="26" t="s">
        <v>4270</v>
      </c>
      <c r="F373" s="27">
        <v>-593.23</v>
      </c>
      <c r="I373" s="13">
        <f t="shared" si="6"/>
        <v>-2028607.0730000155</v>
      </c>
    </row>
    <row r="374" spans="1:10">
      <c r="A374" s="28">
        <v>44307</v>
      </c>
      <c r="B374" s="28">
        <v>44306</v>
      </c>
      <c r="C374" s="26" t="s">
        <v>21246</v>
      </c>
      <c r="D374" s="26" t="s">
        <v>21245</v>
      </c>
      <c r="E374" s="26" t="s">
        <v>5616</v>
      </c>
      <c r="F374" s="27">
        <v>-802.66</v>
      </c>
      <c r="I374" s="13">
        <f t="shared" si="6"/>
        <v>-2029409.7330000154</v>
      </c>
    </row>
    <row r="375" spans="1:10">
      <c r="A375" s="28">
        <v>44307</v>
      </c>
      <c r="B375" s="28">
        <v>44306</v>
      </c>
      <c r="C375" s="26" t="s">
        <v>21244</v>
      </c>
      <c r="D375" s="26" t="s">
        <v>21243</v>
      </c>
      <c r="E375" s="26" t="s">
        <v>7414</v>
      </c>
      <c r="F375" s="27">
        <v>-1363.6559999999999</v>
      </c>
      <c r="I375" s="13">
        <f t="shared" si="6"/>
        <v>-2030773.3890000153</v>
      </c>
    </row>
    <row r="376" spans="1:10">
      <c r="A376" s="15">
        <v>44305</v>
      </c>
      <c r="B376" s="15">
        <v>44306</v>
      </c>
      <c r="C376" s="16" t="s">
        <v>21163</v>
      </c>
      <c r="D376" s="16" t="s">
        <v>21162</v>
      </c>
      <c r="E376" s="16" t="s">
        <v>21161</v>
      </c>
      <c r="F376" s="17"/>
      <c r="G376" s="17">
        <v>121.574</v>
      </c>
      <c r="H376" s="16"/>
      <c r="I376" s="33">
        <f t="shared" si="6"/>
        <v>-2030651.8150000153</v>
      </c>
      <c r="J376" s="26">
        <v>6.23</v>
      </c>
    </row>
    <row r="377" spans="1:10">
      <c r="A377" s="28">
        <v>44309</v>
      </c>
      <c r="B377" s="28">
        <v>44307</v>
      </c>
      <c r="C377" s="26" t="s">
        <v>7</v>
      </c>
      <c r="D377" s="26" t="s">
        <v>21291</v>
      </c>
      <c r="E377" s="26" t="s">
        <v>21289</v>
      </c>
      <c r="F377" s="27">
        <v>-7.6</v>
      </c>
      <c r="I377" s="13">
        <f t="shared" si="6"/>
        <v>-2030659.4150000154</v>
      </c>
    </row>
    <row r="378" spans="1:10">
      <c r="A378" s="28">
        <v>44309</v>
      </c>
      <c r="B378" s="28">
        <v>44307</v>
      </c>
      <c r="C378" s="26" t="s">
        <v>60</v>
      </c>
      <c r="D378" s="26" t="s">
        <v>21290</v>
      </c>
      <c r="E378" s="26" t="s">
        <v>21289</v>
      </c>
      <c r="F378" s="27">
        <v>-10</v>
      </c>
      <c r="I378" s="13">
        <f t="shared" si="6"/>
        <v>-2030669.4150000154</v>
      </c>
    </row>
    <row r="379" spans="1:10">
      <c r="A379" s="28">
        <v>44309</v>
      </c>
      <c r="B379" s="28">
        <v>44307</v>
      </c>
      <c r="C379" s="26" t="s">
        <v>105</v>
      </c>
      <c r="D379" s="26" t="s">
        <v>21288</v>
      </c>
      <c r="E379" s="26" t="s">
        <v>21287</v>
      </c>
      <c r="F379" s="27">
        <v>-0.5</v>
      </c>
      <c r="I379" s="13">
        <f t="shared" si="6"/>
        <v>-2030669.9150000154</v>
      </c>
    </row>
    <row r="380" spans="1:10">
      <c r="A380" s="28">
        <v>44309</v>
      </c>
      <c r="B380" s="28">
        <v>44307</v>
      </c>
      <c r="C380" s="26" t="s">
        <v>7</v>
      </c>
      <c r="D380" s="26" t="s">
        <v>21286</v>
      </c>
      <c r="E380" s="26" t="s">
        <v>21282</v>
      </c>
      <c r="F380" s="27">
        <v>-7.6</v>
      </c>
      <c r="I380" s="13">
        <f t="shared" si="6"/>
        <v>-2030677.5150000155</v>
      </c>
    </row>
    <row r="381" spans="1:10">
      <c r="A381" s="28">
        <v>44309</v>
      </c>
      <c r="B381" s="28">
        <v>44307</v>
      </c>
      <c r="C381" s="26" t="s">
        <v>96</v>
      </c>
      <c r="D381" s="26" t="s">
        <v>21285</v>
      </c>
      <c r="E381" s="26" t="s">
        <v>21284</v>
      </c>
      <c r="F381" s="27">
        <v>-30</v>
      </c>
      <c r="I381" s="13">
        <f t="shared" si="6"/>
        <v>-2030707.5150000155</v>
      </c>
    </row>
    <row r="382" spans="1:10">
      <c r="A382" s="28">
        <v>44309</v>
      </c>
      <c r="B382" s="28">
        <v>44307</v>
      </c>
      <c r="C382" s="26" t="s">
        <v>60</v>
      </c>
      <c r="D382" s="26" t="s">
        <v>21283</v>
      </c>
      <c r="E382" s="26" t="s">
        <v>21282</v>
      </c>
      <c r="F382" s="27">
        <v>-10</v>
      </c>
      <c r="I382" s="13">
        <f t="shared" si="6"/>
        <v>-2030717.5150000155</v>
      </c>
    </row>
    <row r="383" spans="1:10">
      <c r="A383" s="28">
        <v>44309</v>
      </c>
      <c r="B383" s="28">
        <v>44307</v>
      </c>
      <c r="C383" s="26" t="s">
        <v>105</v>
      </c>
      <c r="D383" s="26" t="s">
        <v>21281</v>
      </c>
      <c r="E383" s="26" t="s">
        <v>21280</v>
      </c>
      <c r="F383" s="27">
        <v>-0.5</v>
      </c>
      <c r="I383" s="13">
        <f t="shared" si="6"/>
        <v>-2030718.0150000155</v>
      </c>
    </row>
    <row r="384" spans="1:10">
      <c r="A384" s="28">
        <v>44309</v>
      </c>
      <c r="B384" s="28">
        <v>44307</v>
      </c>
      <c r="C384" s="26" t="s">
        <v>96</v>
      </c>
      <c r="D384" s="26" t="s">
        <v>21279</v>
      </c>
      <c r="E384" s="26" t="s">
        <v>21278</v>
      </c>
      <c r="F384" s="27">
        <v>-30</v>
      </c>
      <c r="I384" s="13">
        <f t="shared" si="6"/>
        <v>-2030748.0150000155</v>
      </c>
    </row>
    <row r="385" spans="1:10">
      <c r="A385" s="28">
        <v>44308</v>
      </c>
      <c r="B385" s="28">
        <v>44307</v>
      </c>
      <c r="C385" s="26" t="s">
        <v>21277</v>
      </c>
      <c r="D385" s="26" t="s">
        <v>21276</v>
      </c>
      <c r="E385" s="26" t="s">
        <v>12586</v>
      </c>
      <c r="F385" s="27">
        <v>-3130.3</v>
      </c>
      <c r="I385" s="13">
        <f t="shared" si="6"/>
        <v>-2033878.3150000155</v>
      </c>
    </row>
    <row r="386" spans="1:10">
      <c r="A386" s="28">
        <v>44308</v>
      </c>
      <c r="B386" s="28">
        <v>44307</v>
      </c>
      <c r="C386" s="26" t="s">
        <v>21275</v>
      </c>
      <c r="D386" s="26" t="s">
        <v>21274</v>
      </c>
      <c r="E386" s="26" t="s">
        <v>3643</v>
      </c>
      <c r="F386" s="27">
        <v>-4404.8289999999997</v>
      </c>
      <c r="I386" s="13">
        <f t="shared" si="6"/>
        <v>-2038283.1440000155</v>
      </c>
    </row>
    <row r="387" spans="1:10">
      <c r="A387" s="28">
        <v>44308</v>
      </c>
      <c r="B387" s="28">
        <v>44307</v>
      </c>
      <c r="C387" s="26" t="s">
        <v>21273</v>
      </c>
      <c r="D387" s="26" t="s">
        <v>21272</v>
      </c>
      <c r="E387" s="26" t="s">
        <v>237</v>
      </c>
      <c r="F387" s="27">
        <v>-162865.851</v>
      </c>
      <c r="I387" s="13">
        <f t="shared" si="6"/>
        <v>-2201148.9950000155</v>
      </c>
    </row>
    <row r="388" spans="1:10">
      <c r="A388" s="28">
        <v>44308</v>
      </c>
      <c r="B388" s="28">
        <v>44307</v>
      </c>
      <c r="C388" s="26" t="s">
        <v>21271</v>
      </c>
      <c r="D388" s="26" t="s">
        <v>21270</v>
      </c>
      <c r="E388" s="26" t="s">
        <v>20840</v>
      </c>
      <c r="F388" s="27">
        <v>-1767.7439999999999</v>
      </c>
      <c r="I388" s="13">
        <f t="shared" si="6"/>
        <v>-2202916.7390000154</v>
      </c>
    </row>
    <row r="389" spans="1:10">
      <c r="A389" s="28">
        <v>44306</v>
      </c>
      <c r="B389" s="28">
        <v>44307</v>
      </c>
      <c r="C389" s="26" t="s">
        <v>15521</v>
      </c>
      <c r="D389" s="26" t="s">
        <v>1884</v>
      </c>
      <c r="E389" s="26" t="s">
        <v>11</v>
      </c>
      <c r="G389" s="27">
        <v>12000</v>
      </c>
      <c r="I389" s="13">
        <f t="shared" si="6"/>
        <v>-2190916.7390000154</v>
      </c>
    </row>
    <row r="390" spans="1:10">
      <c r="A390" s="28">
        <v>44306</v>
      </c>
      <c r="B390" s="28">
        <v>44307</v>
      </c>
      <c r="C390" s="26" t="s">
        <v>7323</v>
      </c>
      <c r="D390" s="26" t="s">
        <v>2415</v>
      </c>
      <c r="E390" s="26" t="s">
        <v>11</v>
      </c>
      <c r="G390" s="27">
        <v>4000</v>
      </c>
      <c r="I390" s="13">
        <f t="shared" si="6"/>
        <v>-2186916.7390000154</v>
      </c>
    </row>
    <row r="391" spans="1:10">
      <c r="A391" s="28">
        <v>44306</v>
      </c>
      <c r="B391" s="28">
        <v>44307</v>
      </c>
      <c r="C391" s="26" t="s">
        <v>21230</v>
      </c>
      <c r="D391" s="26" t="s">
        <v>1323</v>
      </c>
      <c r="E391" s="26" t="s">
        <v>11</v>
      </c>
      <c r="G391" s="27">
        <v>2000</v>
      </c>
      <c r="I391" s="13">
        <f t="shared" si="6"/>
        <v>-2184916.7390000154</v>
      </c>
    </row>
    <row r="392" spans="1:10">
      <c r="A392" s="28">
        <v>44306</v>
      </c>
      <c r="B392" s="28">
        <v>44307</v>
      </c>
      <c r="C392" s="26" t="s">
        <v>12421</v>
      </c>
      <c r="D392" s="26" t="s">
        <v>1943</v>
      </c>
      <c r="E392" s="26" t="s">
        <v>11</v>
      </c>
      <c r="G392" s="27">
        <v>18000</v>
      </c>
      <c r="I392" s="13">
        <f t="shared" si="6"/>
        <v>-2166916.7390000154</v>
      </c>
    </row>
    <row r="393" spans="1:10">
      <c r="A393" s="15">
        <v>44306</v>
      </c>
      <c r="B393" s="15">
        <v>44307</v>
      </c>
      <c r="C393" s="16" t="s">
        <v>21181</v>
      </c>
      <c r="D393" s="16" t="s">
        <v>21180</v>
      </c>
      <c r="E393" s="16" t="s">
        <v>11</v>
      </c>
      <c r="F393" s="17"/>
      <c r="G393" s="17">
        <v>150000</v>
      </c>
      <c r="H393" s="16"/>
      <c r="I393" s="33">
        <f t="shared" si="6"/>
        <v>-2016916.7390000154</v>
      </c>
      <c r="J393" s="26">
        <v>6.23</v>
      </c>
    </row>
    <row r="394" spans="1:10">
      <c r="A394" s="28">
        <v>44309</v>
      </c>
      <c r="B394" s="28">
        <v>44308</v>
      </c>
      <c r="C394" s="26" t="s">
        <v>21297</v>
      </c>
      <c r="D394" s="26" t="s">
        <v>21296</v>
      </c>
      <c r="E394" s="26" t="s">
        <v>8709</v>
      </c>
      <c r="F394" s="27">
        <v>-5225.4399999999996</v>
      </c>
      <c r="I394" s="13">
        <f t="shared" si="6"/>
        <v>-2022142.1790000154</v>
      </c>
    </row>
    <row r="395" spans="1:10">
      <c r="A395" s="28">
        <v>44309</v>
      </c>
      <c r="B395" s="28">
        <v>44308</v>
      </c>
      <c r="C395" s="26" t="s">
        <v>21295</v>
      </c>
      <c r="D395" s="26" t="s">
        <v>21294</v>
      </c>
      <c r="E395" s="26" t="s">
        <v>14128</v>
      </c>
      <c r="F395" s="27">
        <v>-153</v>
      </c>
      <c r="I395" s="13">
        <f t="shared" si="6"/>
        <v>-2022295.1790000154</v>
      </c>
    </row>
    <row r="396" spans="1:10">
      <c r="A396" s="28">
        <v>44309</v>
      </c>
      <c r="B396" s="28">
        <v>44308</v>
      </c>
      <c r="C396" s="26" t="s">
        <v>21293</v>
      </c>
      <c r="D396" s="26" t="s">
        <v>21292</v>
      </c>
      <c r="E396" s="26" t="s">
        <v>6853</v>
      </c>
      <c r="F396" s="27">
        <v>-1670.5509999999999</v>
      </c>
      <c r="I396" s="13">
        <f t="shared" si="6"/>
        <v>-2023965.7300000153</v>
      </c>
    </row>
    <row r="397" spans="1:10">
      <c r="A397" s="15">
        <v>44307</v>
      </c>
      <c r="B397" s="15">
        <v>44308</v>
      </c>
      <c r="C397" s="16" t="s">
        <v>21261</v>
      </c>
      <c r="D397" s="16" t="s">
        <v>21260</v>
      </c>
      <c r="E397" s="16" t="s">
        <v>11</v>
      </c>
      <c r="F397" s="17"/>
      <c r="G397" s="17">
        <v>250000</v>
      </c>
      <c r="H397" s="16"/>
      <c r="I397" s="33">
        <f t="shared" si="6"/>
        <v>-1773965.7300000153</v>
      </c>
      <c r="J397" s="26">
        <v>6.23</v>
      </c>
    </row>
    <row r="398" spans="1:10">
      <c r="A398" s="28">
        <v>44312</v>
      </c>
      <c r="B398" s="28">
        <v>44309</v>
      </c>
      <c r="C398" s="26" t="s">
        <v>21325</v>
      </c>
      <c r="D398" s="26" t="s">
        <v>21324</v>
      </c>
      <c r="E398" s="26" t="s">
        <v>21011</v>
      </c>
      <c r="F398" s="27">
        <v>-298.10000000000002</v>
      </c>
      <c r="I398" s="13">
        <f t="shared" si="6"/>
        <v>-1774263.8300000154</v>
      </c>
    </row>
    <row r="399" spans="1:10">
      <c r="A399" s="28">
        <v>44312</v>
      </c>
      <c r="B399" s="28">
        <v>44309</v>
      </c>
      <c r="C399" s="26" t="s">
        <v>21323</v>
      </c>
      <c r="D399" s="26" t="s">
        <v>21322</v>
      </c>
      <c r="E399" s="26" t="s">
        <v>21321</v>
      </c>
      <c r="F399" s="27">
        <v>-1324.7860000000001</v>
      </c>
      <c r="I399" s="13">
        <f t="shared" si="6"/>
        <v>-1775588.6160000155</v>
      </c>
    </row>
    <row r="400" spans="1:10">
      <c r="A400" s="28">
        <v>44312</v>
      </c>
      <c r="B400" s="28">
        <v>44309</v>
      </c>
      <c r="C400" s="26" t="s">
        <v>21320</v>
      </c>
      <c r="D400" s="26" t="s">
        <v>21319</v>
      </c>
      <c r="E400" s="26" t="s">
        <v>11</v>
      </c>
      <c r="F400" s="27">
        <v>-11773.021000000001</v>
      </c>
      <c r="I400" s="13">
        <f t="shared" si="6"/>
        <v>-1787361.6370000155</v>
      </c>
    </row>
    <row r="401" spans="1:9">
      <c r="A401" s="28">
        <v>44312</v>
      </c>
      <c r="B401" s="28">
        <v>44309</v>
      </c>
      <c r="C401" s="26" t="s">
        <v>452</v>
      </c>
      <c r="D401" s="26" t="s">
        <v>2602</v>
      </c>
      <c r="E401" s="26" t="s">
        <v>11</v>
      </c>
      <c r="F401" s="27">
        <v>-0.59499999999999997</v>
      </c>
      <c r="I401" s="13">
        <f t="shared" si="6"/>
        <v>-1787362.2320000154</v>
      </c>
    </row>
    <row r="402" spans="1:9">
      <c r="A402" s="28">
        <v>44312</v>
      </c>
      <c r="B402" s="28">
        <v>44309</v>
      </c>
      <c r="C402" s="26" t="s">
        <v>12249</v>
      </c>
      <c r="D402" s="26" t="s">
        <v>21316</v>
      </c>
      <c r="E402" s="26" t="s">
        <v>11</v>
      </c>
      <c r="F402" s="27">
        <v>-0.59499999999999997</v>
      </c>
      <c r="I402" s="13">
        <f t="shared" si="6"/>
        <v>-1787362.8270000154</v>
      </c>
    </row>
    <row r="403" spans="1:9">
      <c r="A403" s="28">
        <v>44312</v>
      </c>
      <c r="B403" s="28">
        <v>44309</v>
      </c>
      <c r="C403" s="26" t="s">
        <v>21315</v>
      </c>
      <c r="D403" s="26" t="s">
        <v>21314</v>
      </c>
      <c r="E403" s="26" t="s">
        <v>332</v>
      </c>
      <c r="F403" s="27">
        <v>-24710.993999999999</v>
      </c>
      <c r="I403" s="13">
        <f t="shared" si="6"/>
        <v>-1812073.8210000154</v>
      </c>
    </row>
    <row r="404" spans="1:9">
      <c r="A404" s="28">
        <v>44312</v>
      </c>
      <c r="B404" s="28">
        <v>44309</v>
      </c>
      <c r="C404" s="26" t="s">
        <v>31</v>
      </c>
      <c r="D404" s="26" t="s">
        <v>21314</v>
      </c>
      <c r="E404" s="26" t="s">
        <v>332</v>
      </c>
      <c r="F404" s="27">
        <v>-1.7849999999999999</v>
      </c>
      <c r="I404" s="13">
        <f t="shared" si="6"/>
        <v>-1812075.6060000153</v>
      </c>
    </row>
    <row r="405" spans="1:9">
      <c r="A405" s="28">
        <v>44312</v>
      </c>
      <c r="B405" s="28">
        <v>44309</v>
      </c>
      <c r="C405" s="26" t="s">
        <v>21313</v>
      </c>
      <c r="D405" s="26" t="s">
        <v>21312</v>
      </c>
      <c r="E405" s="26" t="s">
        <v>8015</v>
      </c>
      <c r="F405" s="27">
        <v>-2955.9229999999998</v>
      </c>
      <c r="I405" s="13">
        <f t="shared" si="6"/>
        <v>-1815031.5290000152</v>
      </c>
    </row>
    <row r="406" spans="1:9">
      <c r="A406" s="28">
        <v>44312</v>
      </c>
      <c r="B406" s="28">
        <v>44309</v>
      </c>
      <c r="C406" s="26" t="s">
        <v>31</v>
      </c>
      <c r="D406" s="26" t="s">
        <v>21312</v>
      </c>
      <c r="E406" s="26" t="s">
        <v>8015</v>
      </c>
      <c r="F406" s="27">
        <v>-1.7849999999999999</v>
      </c>
      <c r="I406" s="13">
        <f t="shared" si="6"/>
        <v>-1815033.3140000151</v>
      </c>
    </row>
    <row r="407" spans="1:9">
      <c r="A407" s="28">
        <v>44312</v>
      </c>
      <c r="B407" s="28">
        <v>44309</v>
      </c>
      <c r="C407" s="26" t="s">
        <v>21311</v>
      </c>
      <c r="E407" s="26" t="s">
        <v>21310</v>
      </c>
      <c r="F407" s="27">
        <v>-8379.5239999999994</v>
      </c>
      <c r="I407" s="13">
        <f t="shared" si="6"/>
        <v>-1823412.8380000151</v>
      </c>
    </row>
    <row r="408" spans="1:9">
      <c r="A408" s="28">
        <v>44312</v>
      </c>
      <c r="B408" s="28">
        <v>44309</v>
      </c>
      <c r="C408" s="26" t="s">
        <v>101</v>
      </c>
      <c r="E408" s="26" t="s">
        <v>11</v>
      </c>
      <c r="F408" s="27">
        <v>-9.52</v>
      </c>
      <c r="I408" s="13">
        <f t="shared" si="6"/>
        <v>-1823422.3580000151</v>
      </c>
    </row>
    <row r="409" spans="1:9">
      <c r="A409" s="28">
        <v>44312</v>
      </c>
      <c r="B409" s="28">
        <v>44309</v>
      </c>
      <c r="C409" s="26" t="s">
        <v>452</v>
      </c>
      <c r="D409" s="26" t="s">
        <v>2081</v>
      </c>
      <c r="E409" s="26" t="s">
        <v>11</v>
      </c>
      <c r="F409" s="27">
        <v>-0.59499999999999997</v>
      </c>
      <c r="I409" s="13">
        <f t="shared" si="6"/>
        <v>-1823422.9530000151</v>
      </c>
    </row>
    <row r="410" spans="1:9">
      <c r="A410" s="28">
        <v>44312</v>
      </c>
      <c r="B410" s="28">
        <v>44309</v>
      </c>
      <c r="C410" s="26" t="s">
        <v>21309</v>
      </c>
      <c r="D410" s="26" t="s">
        <v>21308</v>
      </c>
      <c r="E410" s="26" t="s">
        <v>19547</v>
      </c>
      <c r="F410" s="27">
        <v>-55377.184999999998</v>
      </c>
      <c r="I410" s="13">
        <f t="shared" si="6"/>
        <v>-1878800.1380000152</v>
      </c>
    </row>
    <row r="411" spans="1:9">
      <c r="A411" s="28">
        <v>44312</v>
      </c>
      <c r="B411" s="28">
        <v>44309</v>
      </c>
      <c r="C411" s="26" t="s">
        <v>21307</v>
      </c>
      <c r="D411" s="26" t="s">
        <v>21306</v>
      </c>
      <c r="E411" s="26" t="s">
        <v>20153</v>
      </c>
      <c r="F411" s="27">
        <v>-451.5</v>
      </c>
      <c r="I411" s="13">
        <f t="shared" si="6"/>
        <v>-1879251.6380000152</v>
      </c>
    </row>
    <row r="412" spans="1:9">
      <c r="A412" s="28">
        <v>44312</v>
      </c>
      <c r="B412" s="28">
        <v>44309</v>
      </c>
      <c r="C412" s="26" t="s">
        <v>427</v>
      </c>
      <c r="D412" s="26" t="s">
        <v>21305</v>
      </c>
      <c r="E412" s="26" t="s">
        <v>429</v>
      </c>
      <c r="F412" s="27">
        <v>-3070.58</v>
      </c>
      <c r="I412" s="13">
        <f t="shared" si="6"/>
        <v>-1882322.2180000152</v>
      </c>
    </row>
    <row r="413" spans="1:9">
      <c r="A413" s="28">
        <v>44312</v>
      </c>
      <c r="B413" s="28">
        <v>44309</v>
      </c>
      <c r="C413" s="26" t="s">
        <v>430</v>
      </c>
      <c r="D413" s="26" t="s">
        <v>21305</v>
      </c>
      <c r="E413" s="26" t="s">
        <v>431</v>
      </c>
      <c r="F413" s="27">
        <v>-1.19</v>
      </c>
      <c r="I413" s="13">
        <f t="shared" si="6"/>
        <v>-1882323.4080000152</v>
      </c>
    </row>
    <row r="414" spans="1:9">
      <c r="A414" s="28">
        <v>44312</v>
      </c>
      <c r="B414" s="28">
        <v>44309</v>
      </c>
      <c r="C414" s="26" t="s">
        <v>452</v>
      </c>
      <c r="D414" s="26" t="s">
        <v>1829</v>
      </c>
      <c r="E414" s="26" t="s">
        <v>11</v>
      </c>
      <c r="F414" s="27">
        <v>-0.59499999999999997</v>
      </c>
      <c r="I414" s="13">
        <f t="shared" si="6"/>
        <v>-1882324.0030000152</v>
      </c>
    </row>
    <row r="415" spans="1:9">
      <c r="A415" s="28">
        <v>44312</v>
      </c>
      <c r="B415" s="28">
        <v>44309</v>
      </c>
      <c r="C415" s="26" t="s">
        <v>452</v>
      </c>
      <c r="D415" s="26" t="s">
        <v>1945</v>
      </c>
      <c r="E415" s="26" t="s">
        <v>11</v>
      </c>
      <c r="F415" s="27">
        <v>-0.59499999999999997</v>
      </c>
      <c r="I415" s="13">
        <f t="shared" si="6"/>
        <v>-1882324.5980000151</v>
      </c>
    </row>
    <row r="416" spans="1:9">
      <c r="A416" s="28">
        <v>44312</v>
      </c>
      <c r="B416" s="28">
        <v>44309</v>
      </c>
      <c r="C416" s="26" t="s">
        <v>21304</v>
      </c>
      <c r="D416" s="26" t="s">
        <v>21303</v>
      </c>
      <c r="E416" s="26" t="s">
        <v>11</v>
      </c>
      <c r="F416" s="27">
        <v>-250000</v>
      </c>
      <c r="I416" s="13">
        <f t="shared" si="6"/>
        <v>-2132324.5980000151</v>
      </c>
    </row>
    <row r="417" spans="1:10">
      <c r="A417" s="28">
        <v>44312</v>
      </c>
      <c r="B417" s="28">
        <v>44309</v>
      </c>
      <c r="C417" s="26" t="s">
        <v>452</v>
      </c>
      <c r="D417" s="26" t="s">
        <v>1256</v>
      </c>
      <c r="E417" s="26" t="s">
        <v>11</v>
      </c>
      <c r="F417" s="27">
        <v>-0.59499999999999997</v>
      </c>
      <c r="I417" s="13">
        <f t="shared" si="6"/>
        <v>-2132325.1930000153</v>
      </c>
    </row>
    <row r="418" spans="1:10">
      <c r="A418" s="28">
        <v>44312</v>
      </c>
      <c r="B418" s="28">
        <v>44309</v>
      </c>
      <c r="C418" s="26" t="s">
        <v>21301</v>
      </c>
      <c r="D418" s="26" t="s">
        <v>21300</v>
      </c>
      <c r="E418" s="26" t="s">
        <v>11</v>
      </c>
      <c r="F418" s="27">
        <v>-3473.703</v>
      </c>
      <c r="I418" s="13">
        <f t="shared" si="6"/>
        <v>-2135798.8960000155</v>
      </c>
    </row>
    <row r="419" spans="1:10">
      <c r="A419" s="28">
        <v>44312</v>
      </c>
      <c r="B419" s="28">
        <v>44309</v>
      </c>
      <c r="C419" s="26" t="s">
        <v>21299</v>
      </c>
      <c r="D419" s="26" t="s">
        <v>21298</v>
      </c>
      <c r="E419" s="26" t="s">
        <v>7604</v>
      </c>
      <c r="F419" s="27">
        <v>-559.6</v>
      </c>
      <c r="I419" s="13">
        <f t="shared" si="6"/>
        <v>-2136358.4960000156</v>
      </c>
    </row>
    <row r="420" spans="1:10">
      <c r="A420" s="28">
        <v>44307</v>
      </c>
      <c r="B420" s="28">
        <v>44309</v>
      </c>
      <c r="C420" s="26" t="s">
        <v>14220</v>
      </c>
      <c r="E420" s="26" t="s">
        <v>11</v>
      </c>
      <c r="F420" s="27">
        <v>-20</v>
      </c>
      <c r="I420" s="13">
        <f t="shared" si="6"/>
        <v>-2136378.4960000156</v>
      </c>
    </row>
    <row r="421" spans="1:10">
      <c r="A421" s="15">
        <v>44307</v>
      </c>
      <c r="B421" s="15">
        <v>44309</v>
      </c>
      <c r="C421" s="16" t="s">
        <v>7</v>
      </c>
      <c r="D421" s="16"/>
      <c r="E421" s="16" t="s">
        <v>11</v>
      </c>
      <c r="F421" s="17">
        <v>-3.8</v>
      </c>
      <c r="G421" s="17"/>
      <c r="H421" s="16"/>
      <c r="I421" s="33">
        <f t="shared" si="6"/>
        <v>-2136382.2960000155</v>
      </c>
      <c r="J421" s="26">
        <v>6.23</v>
      </c>
    </row>
    <row r="422" spans="1:10">
      <c r="A422" s="28">
        <v>44313</v>
      </c>
      <c r="B422" s="28">
        <v>44312</v>
      </c>
      <c r="C422" s="26" t="s">
        <v>21337</v>
      </c>
      <c r="D422" s="26" t="s">
        <v>21336</v>
      </c>
      <c r="E422" s="26" t="s">
        <v>15833</v>
      </c>
      <c r="F422" s="27">
        <v>-571.79999999999995</v>
      </c>
      <c r="I422" s="13">
        <f t="shared" si="6"/>
        <v>-2136954.0960000153</v>
      </c>
    </row>
    <row r="423" spans="1:10">
      <c r="A423" s="28">
        <v>44313</v>
      </c>
      <c r="B423" s="28">
        <v>44312</v>
      </c>
      <c r="C423" s="26" t="s">
        <v>21335</v>
      </c>
      <c r="D423" s="26" t="s">
        <v>21334</v>
      </c>
      <c r="E423" s="26" t="s">
        <v>11</v>
      </c>
      <c r="F423" s="27">
        <v>-357978.85700000002</v>
      </c>
      <c r="I423" s="13">
        <f t="shared" si="6"/>
        <v>-2494932.9530000151</v>
      </c>
    </row>
    <row r="424" spans="1:10">
      <c r="A424" s="28">
        <v>44313</v>
      </c>
      <c r="B424" s="28">
        <v>44312</v>
      </c>
      <c r="C424" s="26" t="s">
        <v>21333</v>
      </c>
      <c r="D424" s="26" t="s">
        <v>21332</v>
      </c>
      <c r="E424" s="26" t="s">
        <v>19659</v>
      </c>
      <c r="F424" s="27">
        <v>-286.2</v>
      </c>
      <c r="I424" s="13">
        <f t="shared" si="6"/>
        <v>-2495219.1530000153</v>
      </c>
    </row>
    <row r="425" spans="1:10">
      <c r="A425" s="28">
        <v>44313</v>
      </c>
      <c r="B425" s="28">
        <v>44312</v>
      </c>
      <c r="C425" s="26" t="s">
        <v>21331</v>
      </c>
      <c r="D425" s="26" t="s">
        <v>21330</v>
      </c>
      <c r="E425" s="26" t="s">
        <v>810</v>
      </c>
      <c r="F425" s="27">
        <v>-355.245</v>
      </c>
      <c r="I425" s="13">
        <f t="shared" si="6"/>
        <v>-2495574.3980000154</v>
      </c>
    </row>
    <row r="426" spans="1:10">
      <c r="A426" s="28">
        <v>44313</v>
      </c>
      <c r="B426" s="28">
        <v>44312</v>
      </c>
      <c r="C426" s="26" t="s">
        <v>21329</v>
      </c>
      <c r="D426" s="26" t="s">
        <v>21328</v>
      </c>
      <c r="E426" s="26" t="s">
        <v>10054</v>
      </c>
      <c r="F426" s="27">
        <v>-4151.55</v>
      </c>
      <c r="I426" s="13">
        <f t="shared" ref="I426:I489" si="7">I425+F426+G426</f>
        <v>-2499725.9480000152</v>
      </c>
    </row>
    <row r="427" spans="1:10">
      <c r="A427" s="28">
        <v>44313</v>
      </c>
      <c r="B427" s="28">
        <v>44312</v>
      </c>
      <c r="C427" s="26" t="s">
        <v>21327</v>
      </c>
      <c r="D427" s="26" t="s">
        <v>21326</v>
      </c>
      <c r="E427" s="26" t="s">
        <v>11</v>
      </c>
      <c r="F427" s="27">
        <v>-217561.886</v>
      </c>
      <c r="I427" s="13">
        <f t="shared" si="7"/>
        <v>-2717287.8340000152</v>
      </c>
    </row>
    <row r="428" spans="1:10">
      <c r="A428" s="15">
        <v>44309</v>
      </c>
      <c r="B428" s="15">
        <v>44312</v>
      </c>
      <c r="C428" s="16" t="s">
        <v>3721</v>
      </c>
      <c r="D428" s="16"/>
      <c r="E428" s="16" t="s">
        <v>11</v>
      </c>
      <c r="F428" s="17"/>
      <c r="G428" s="17">
        <v>1265</v>
      </c>
      <c r="H428" s="16"/>
      <c r="I428" s="33">
        <f t="shared" si="7"/>
        <v>-2716022.8340000152</v>
      </c>
      <c r="J428" s="26">
        <v>6.23</v>
      </c>
    </row>
    <row r="429" spans="1:10">
      <c r="A429" s="28">
        <v>44314</v>
      </c>
      <c r="B429" s="28">
        <v>44313</v>
      </c>
      <c r="C429" s="26" t="s">
        <v>21358</v>
      </c>
      <c r="D429" s="26" t="s">
        <v>21357</v>
      </c>
      <c r="E429" s="26" t="s">
        <v>17974</v>
      </c>
      <c r="F429" s="27">
        <v>-625.58900000000006</v>
      </c>
      <c r="I429" s="13">
        <f t="shared" si="7"/>
        <v>-2716648.4230000153</v>
      </c>
    </row>
    <row r="430" spans="1:10">
      <c r="A430" s="28">
        <v>44314</v>
      </c>
      <c r="B430" s="28">
        <v>44313</v>
      </c>
      <c r="C430" s="26" t="s">
        <v>452</v>
      </c>
      <c r="D430" s="26" t="s">
        <v>1392</v>
      </c>
      <c r="E430" s="26" t="s">
        <v>11</v>
      </c>
      <c r="F430" s="27">
        <v>-0.59499999999999997</v>
      </c>
      <c r="I430" s="13">
        <f t="shared" si="7"/>
        <v>-2716649.0180000155</v>
      </c>
    </row>
    <row r="431" spans="1:10">
      <c r="A431" s="28">
        <v>44314</v>
      </c>
      <c r="B431" s="28">
        <v>44313</v>
      </c>
      <c r="C431" s="26" t="s">
        <v>21356</v>
      </c>
      <c r="D431" s="26" t="s">
        <v>21355</v>
      </c>
      <c r="E431" s="26" t="s">
        <v>488</v>
      </c>
      <c r="F431" s="27">
        <v>-824.87400000000002</v>
      </c>
      <c r="I431" s="13">
        <f t="shared" si="7"/>
        <v>-2717473.8920000154</v>
      </c>
    </row>
    <row r="432" spans="1:10">
      <c r="A432" s="28">
        <v>44314</v>
      </c>
      <c r="B432" s="28">
        <v>44313</v>
      </c>
      <c r="C432" s="26" t="s">
        <v>21354</v>
      </c>
      <c r="D432" s="26" t="s">
        <v>21353</v>
      </c>
      <c r="E432" s="26" t="s">
        <v>15566</v>
      </c>
      <c r="F432" s="27">
        <v>-1141.921</v>
      </c>
      <c r="I432" s="13">
        <f t="shared" si="7"/>
        <v>-2718615.8130000154</v>
      </c>
    </row>
    <row r="433" spans="1:10">
      <c r="A433" s="28">
        <v>44314</v>
      </c>
      <c r="B433" s="28">
        <v>44313</v>
      </c>
      <c r="C433" s="26" t="s">
        <v>21352</v>
      </c>
      <c r="D433" s="26" t="s">
        <v>21351</v>
      </c>
      <c r="E433" s="26" t="s">
        <v>488</v>
      </c>
      <c r="F433" s="27">
        <v>-1011.145</v>
      </c>
      <c r="I433" s="13">
        <f t="shared" si="7"/>
        <v>-2719626.9580000155</v>
      </c>
    </row>
    <row r="434" spans="1:10">
      <c r="A434" s="28">
        <v>44314</v>
      </c>
      <c r="B434" s="28">
        <v>44313</v>
      </c>
      <c r="C434" s="26" t="s">
        <v>21350</v>
      </c>
      <c r="D434" s="26" t="s">
        <v>21349</v>
      </c>
      <c r="E434" s="26" t="s">
        <v>5616</v>
      </c>
      <c r="F434" s="27">
        <v>-431.38</v>
      </c>
      <c r="I434" s="13">
        <f t="shared" si="7"/>
        <v>-2720058.3380000154</v>
      </c>
    </row>
    <row r="435" spans="1:10">
      <c r="A435" s="28">
        <v>44314</v>
      </c>
      <c r="B435" s="28">
        <v>44313</v>
      </c>
      <c r="C435" s="26" t="s">
        <v>21348</v>
      </c>
      <c r="D435" s="26" t="s">
        <v>21347</v>
      </c>
      <c r="E435" s="26" t="s">
        <v>5616</v>
      </c>
      <c r="F435" s="27">
        <v>-431.38</v>
      </c>
      <c r="I435" s="13">
        <f t="shared" si="7"/>
        <v>-2720489.7180000152</v>
      </c>
    </row>
    <row r="436" spans="1:10">
      <c r="A436" s="28">
        <v>44314</v>
      </c>
      <c r="B436" s="28">
        <v>44313</v>
      </c>
      <c r="C436" s="26" t="s">
        <v>452</v>
      </c>
      <c r="D436" s="26" t="s">
        <v>1995</v>
      </c>
      <c r="E436" s="26" t="s">
        <v>11</v>
      </c>
      <c r="F436" s="27">
        <v>-0.59499999999999997</v>
      </c>
      <c r="I436" s="13">
        <f t="shared" si="7"/>
        <v>-2720490.3130000154</v>
      </c>
    </row>
    <row r="437" spans="1:10">
      <c r="A437" s="28">
        <v>44314</v>
      </c>
      <c r="B437" s="28">
        <v>44313</v>
      </c>
      <c r="C437" s="26" t="s">
        <v>12249</v>
      </c>
      <c r="D437" s="26" t="s">
        <v>21345</v>
      </c>
      <c r="E437" s="26" t="s">
        <v>11</v>
      </c>
      <c r="F437" s="27">
        <v>-0.59499999999999997</v>
      </c>
      <c r="I437" s="13">
        <f t="shared" si="7"/>
        <v>-2720490.9080000157</v>
      </c>
    </row>
    <row r="438" spans="1:10">
      <c r="A438" s="28">
        <v>44314</v>
      </c>
      <c r="B438" s="28">
        <v>44313</v>
      </c>
      <c r="C438" s="26" t="s">
        <v>21344</v>
      </c>
      <c r="D438" s="26" t="s">
        <v>21343</v>
      </c>
      <c r="E438" s="26" t="s">
        <v>6120</v>
      </c>
      <c r="F438" s="27">
        <v>-344.30799999999999</v>
      </c>
      <c r="I438" s="13">
        <f t="shared" si="7"/>
        <v>-2720835.2160000158</v>
      </c>
    </row>
    <row r="439" spans="1:10">
      <c r="A439" s="28">
        <v>44314</v>
      </c>
      <c r="B439" s="28">
        <v>44313</v>
      </c>
      <c r="C439" s="26" t="s">
        <v>21342</v>
      </c>
      <c r="D439" s="26" t="s">
        <v>21341</v>
      </c>
      <c r="E439" s="26" t="s">
        <v>4460</v>
      </c>
      <c r="F439" s="27">
        <v>-6738.7370000000001</v>
      </c>
      <c r="I439" s="13">
        <f t="shared" si="7"/>
        <v>-2727573.953000016</v>
      </c>
    </row>
    <row r="440" spans="1:10">
      <c r="A440" s="28">
        <v>44314</v>
      </c>
      <c r="B440" s="28">
        <v>44313</v>
      </c>
      <c r="C440" s="26" t="s">
        <v>21339</v>
      </c>
      <c r="D440" s="26" t="s">
        <v>21338</v>
      </c>
      <c r="E440" s="26" t="s">
        <v>488</v>
      </c>
      <c r="F440" s="27">
        <v>-1011.145</v>
      </c>
      <c r="I440" s="13">
        <f t="shared" si="7"/>
        <v>-2728585.0980000161</v>
      </c>
    </row>
    <row r="441" spans="1:10">
      <c r="A441" s="28">
        <v>44312</v>
      </c>
      <c r="B441" s="28">
        <v>44313</v>
      </c>
      <c r="C441" s="26" t="s">
        <v>21318</v>
      </c>
      <c r="D441" s="26" t="s">
        <v>2602</v>
      </c>
      <c r="E441" s="26" t="s">
        <v>11</v>
      </c>
      <c r="G441" s="27">
        <v>14000</v>
      </c>
      <c r="I441" s="13">
        <f t="shared" si="7"/>
        <v>-2714585.0980000161</v>
      </c>
    </row>
    <row r="442" spans="1:10">
      <c r="A442" s="28">
        <v>44312</v>
      </c>
      <c r="B442" s="28">
        <v>44313</v>
      </c>
      <c r="C442" s="26" t="s">
        <v>21317</v>
      </c>
      <c r="D442" s="26" t="s">
        <v>21316</v>
      </c>
      <c r="E442" s="26" t="s">
        <v>11</v>
      </c>
      <c r="G442" s="27">
        <v>250000</v>
      </c>
      <c r="I442" s="13">
        <f t="shared" si="7"/>
        <v>-2464585.0980000161</v>
      </c>
    </row>
    <row r="443" spans="1:10">
      <c r="A443" s="28">
        <v>44312</v>
      </c>
      <c r="B443" s="28">
        <v>44313</v>
      </c>
      <c r="C443" s="26" t="s">
        <v>5600</v>
      </c>
      <c r="D443" s="26" t="s">
        <v>2081</v>
      </c>
      <c r="E443" s="26" t="s">
        <v>11</v>
      </c>
      <c r="G443" s="27">
        <v>9000</v>
      </c>
      <c r="I443" s="13">
        <f t="shared" si="7"/>
        <v>-2455585.0980000161</v>
      </c>
    </row>
    <row r="444" spans="1:10">
      <c r="A444" s="28">
        <v>44312</v>
      </c>
      <c r="B444" s="28">
        <v>44313</v>
      </c>
      <c r="C444" s="26" t="s">
        <v>6652</v>
      </c>
      <c r="D444" s="26" t="s">
        <v>1829</v>
      </c>
      <c r="E444" s="26" t="s">
        <v>11</v>
      </c>
      <c r="G444" s="27">
        <v>13000</v>
      </c>
      <c r="I444" s="13">
        <f t="shared" si="7"/>
        <v>-2442585.0980000161</v>
      </c>
    </row>
    <row r="445" spans="1:10">
      <c r="A445" s="28">
        <v>44312</v>
      </c>
      <c r="B445" s="28">
        <v>44313</v>
      </c>
      <c r="C445" s="26" t="s">
        <v>6084</v>
      </c>
      <c r="D445" s="26" t="s">
        <v>1945</v>
      </c>
      <c r="E445" s="26" t="s">
        <v>11</v>
      </c>
      <c r="G445" s="27">
        <v>8000</v>
      </c>
      <c r="I445" s="13">
        <f t="shared" si="7"/>
        <v>-2434585.0980000161</v>
      </c>
    </row>
    <row r="446" spans="1:10">
      <c r="A446" s="28">
        <v>44312</v>
      </c>
      <c r="B446" s="28">
        <v>44313</v>
      </c>
      <c r="C446" s="26" t="s">
        <v>21302</v>
      </c>
      <c r="D446" s="26" t="s">
        <v>1256</v>
      </c>
      <c r="E446" s="26" t="s">
        <v>11</v>
      </c>
      <c r="G446" s="27">
        <v>13000</v>
      </c>
      <c r="I446" s="13">
        <f t="shared" si="7"/>
        <v>-2421585.0980000161</v>
      </c>
    </row>
    <row r="447" spans="1:10">
      <c r="A447" s="15">
        <v>44312</v>
      </c>
      <c r="B447" s="15">
        <v>44313</v>
      </c>
      <c r="C447" s="16" t="s">
        <v>7735</v>
      </c>
      <c r="D447" s="16"/>
      <c r="E447" s="16" t="s">
        <v>11</v>
      </c>
      <c r="F447" s="17"/>
      <c r="G447" s="17">
        <v>3000</v>
      </c>
      <c r="H447" s="16"/>
      <c r="I447" s="33">
        <f t="shared" si="7"/>
        <v>-2418585.0980000161</v>
      </c>
      <c r="J447" s="26">
        <v>6.23</v>
      </c>
    </row>
    <row r="448" spans="1:10">
      <c r="A448" s="28">
        <v>44315</v>
      </c>
      <c r="B448" s="28">
        <v>44314</v>
      </c>
      <c r="C448" s="26" t="s">
        <v>184</v>
      </c>
      <c r="E448" s="26" t="s">
        <v>11</v>
      </c>
      <c r="F448" s="27">
        <v>-10</v>
      </c>
      <c r="I448" s="13">
        <f t="shared" si="7"/>
        <v>-2418595.0980000161</v>
      </c>
    </row>
    <row r="449" spans="1:9">
      <c r="A449" s="28">
        <v>44315</v>
      </c>
      <c r="B449" s="28">
        <v>44314</v>
      </c>
      <c r="C449" s="26" t="s">
        <v>45</v>
      </c>
      <c r="D449" s="26" t="s">
        <v>21359</v>
      </c>
      <c r="E449" s="26" t="s">
        <v>44</v>
      </c>
      <c r="F449" s="27">
        <v>-5.95</v>
      </c>
      <c r="I449" s="13">
        <f t="shared" si="7"/>
        <v>-2418601.0480000162</v>
      </c>
    </row>
    <row r="450" spans="1:9">
      <c r="A450" s="28">
        <v>44315</v>
      </c>
      <c r="B450" s="28">
        <v>44314</v>
      </c>
      <c r="C450" s="26" t="s">
        <v>21388</v>
      </c>
      <c r="D450" s="26" t="s">
        <v>21387</v>
      </c>
      <c r="E450" s="26" t="s">
        <v>4346</v>
      </c>
      <c r="F450" s="27">
        <v>-3759.8910000000001</v>
      </c>
      <c r="I450" s="13">
        <f t="shared" si="7"/>
        <v>-2422360.9390000161</v>
      </c>
    </row>
    <row r="451" spans="1:9">
      <c r="A451" s="28">
        <v>44315</v>
      </c>
      <c r="B451" s="28">
        <v>44314</v>
      </c>
      <c r="C451" s="26" t="s">
        <v>21386</v>
      </c>
      <c r="D451" s="26" t="s">
        <v>21385</v>
      </c>
      <c r="E451" s="26" t="s">
        <v>19919</v>
      </c>
      <c r="F451" s="27">
        <v>-5859.8990000000003</v>
      </c>
      <c r="I451" s="13">
        <f t="shared" si="7"/>
        <v>-2428220.8380000163</v>
      </c>
    </row>
    <row r="452" spans="1:9">
      <c r="A452" s="28">
        <v>44315</v>
      </c>
      <c r="B452" s="28">
        <v>44314</v>
      </c>
      <c r="C452" s="26" t="s">
        <v>31</v>
      </c>
      <c r="D452" s="26" t="s">
        <v>21385</v>
      </c>
      <c r="E452" s="26" t="s">
        <v>19919</v>
      </c>
      <c r="F452" s="27">
        <v>-1.7849999999999999</v>
      </c>
      <c r="I452" s="13">
        <f t="shared" si="7"/>
        <v>-2428222.6230000164</v>
      </c>
    </row>
    <row r="453" spans="1:9">
      <c r="A453" s="28">
        <v>44315</v>
      </c>
      <c r="B453" s="28">
        <v>44314</v>
      </c>
      <c r="C453" s="26" t="s">
        <v>21384</v>
      </c>
      <c r="D453" s="26" t="s">
        <v>21383</v>
      </c>
      <c r="E453" s="26" t="s">
        <v>11</v>
      </c>
      <c r="F453" s="27">
        <v>-4525.8429999999998</v>
      </c>
      <c r="I453" s="13">
        <f t="shared" si="7"/>
        <v>-2432748.4660000163</v>
      </c>
    </row>
    <row r="454" spans="1:9">
      <c r="A454" s="28">
        <v>44315</v>
      </c>
      <c r="B454" s="28">
        <v>44314</v>
      </c>
      <c r="C454" s="26" t="s">
        <v>21382</v>
      </c>
      <c r="D454" s="26" t="s">
        <v>21381</v>
      </c>
      <c r="E454" s="26" t="s">
        <v>19919</v>
      </c>
      <c r="F454" s="27">
        <v>-1497.4639999999999</v>
      </c>
      <c r="I454" s="13">
        <f t="shared" si="7"/>
        <v>-2434245.9300000165</v>
      </c>
    </row>
    <row r="455" spans="1:9">
      <c r="A455" s="28">
        <v>44315</v>
      </c>
      <c r="B455" s="28">
        <v>44314</v>
      </c>
      <c r="C455" s="26" t="s">
        <v>31</v>
      </c>
      <c r="D455" s="26" t="s">
        <v>21381</v>
      </c>
      <c r="E455" s="26" t="s">
        <v>19919</v>
      </c>
      <c r="F455" s="27">
        <v>-1.7849999999999999</v>
      </c>
      <c r="I455" s="13">
        <f t="shared" si="7"/>
        <v>-2434247.7150000166</v>
      </c>
    </row>
    <row r="456" spans="1:9">
      <c r="A456" s="28">
        <v>44315</v>
      </c>
      <c r="B456" s="28">
        <v>44314</v>
      </c>
      <c r="C456" s="26" t="s">
        <v>21380</v>
      </c>
      <c r="D456" s="26" t="s">
        <v>21379</v>
      </c>
      <c r="E456" s="26" t="s">
        <v>3935</v>
      </c>
      <c r="F456" s="27">
        <v>-10029.281000000001</v>
      </c>
      <c r="I456" s="13">
        <f t="shared" si="7"/>
        <v>-2444276.9960000166</v>
      </c>
    </row>
    <row r="457" spans="1:9">
      <c r="A457" s="28">
        <v>44315</v>
      </c>
      <c r="B457" s="28">
        <v>44314</v>
      </c>
      <c r="C457" s="26" t="s">
        <v>21378</v>
      </c>
      <c r="D457" s="26" t="s">
        <v>21377</v>
      </c>
      <c r="E457" s="26" t="s">
        <v>198</v>
      </c>
      <c r="F457" s="27">
        <v>-50</v>
      </c>
      <c r="I457" s="13">
        <f t="shared" si="7"/>
        <v>-2444326.9960000166</v>
      </c>
    </row>
    <row r="458" spans="1:9">
      <c r="A458" s="28">
        <v>44315</v>
      </c>
      <c r="B458" s="28">
        <v>44314</v>
      </c>
      <c r="C458" s="26" t="s">
        <v>21376</v>
      </c>
      <c r="D458" s="26" t="s">
        <v>21375</v>
      </c>
      <c r="E458" s="26" t="s">
        <v>198</v>
      </c>
      <c r="F458" s="27">
        <v>-50</v>
      </c>
      <c r="I458" s="13">
        <f t="shared" si="7"/>
        <v>-2444376.9960000166</v>
      </c>
    </row>
    <row r="459" spans="1:9">
      <c r="A459" s="28">
        <v>44315</v>
      </c>
      <c r="B459" s="28">
        <v>44314</v>
      </c>
      <c r="C459" s="26" t="s">
        <v>21374</v>
      </c>
      <c r="D459" s="26" t="s">
        <v>21373</v>
      </c>
      <c r="E459" s="26" t="s">
        <v>3567</v>
      </c>
      <c r="F459" s="27">
        <v>-26857.862000000001</v>
      </c>
      <c r="I459" s="13">
        <f t="shared" si="7"/>
        <v>-2471234.8580000168</v>
      </c>
    </row>
    <row r="460" spans="1:9">
      <c r="A460" s="28">
        <v>44315</v>
      </c>
      <c r="B460" s="28">
        <v>44314</v>
      </c>
      <c r="C460" s="26" t="s">
        <v>42</v>
      </c>
      <c r="D460" s="26" t="s">
        <v>21372</v>
      </c>
      <c r="E460" s="26" t="s">
        <v>44</v>
      </c>
      <c r="F460" s="27">
        <v>-41997.034</v>
      </c>
      <c r="I460" s="13">
        <f t="shared" si="7"/>
        <v>-2513231.8920000168</v>
      </c>
    </row>
    <row r="461" spans="1:9">
      <c r="A461" s="28">
        <v>44315</v>
      </c>
      <c r="B461" s="28">
        <v>44314</v>
      </c>
      <c r="C461" s="26" t="s">
        <v>45</v>
      </c>
      <c r="D461" s="26" t="s">
        <v>21372</v>
      </c>
      <c r="E461" s="26" t="s">
        <v>44</v>
      </c>
      <c r="F461" s="27">
        <v>-5.95</v>
      </c>
      <c r="I461" s="13">
        <f t="shared" si="7"/>
        <v>-2513237.8420000169</v>
      </c>
    </row>
    <row r="462" spans="1:9">
      <c r="A462" s="28">
        <v>44315</v>
      </c>
      <c r="B462" s="28">
        <v>44314</v>
      </c>
      <c r="C462" s="26" t="s">
        <v>21371</v>
      </c>
      <c r="D462" s="26" t="s">
        <v>21370</v>
      </c>
      <c r="E462" s="26" t="s">
        <v>19645</v>
      </c>
      <c r="F462" s="27">
        <v>-1993.2329999999999</v>
      </c>
      <c r="I462" s="13">
        <f t="shared" si="7"/>
        <v>-2515231.075000017</v>
      </c>
    </row>
    <row r="463" spans="1:9">
      <c r="A463" s="28">
        <v>44315</v>
      </c>
      <c r="B463" s="28">
        <v>44314</v>
      </c>
      <c r="C463" s="26" t="s">
        <v>21369</v>
      </c>
      <c r="D463" s="26" t="s">
        <v>21368</v>
      </c>
      <c r="E463" s="26" t="s">
        <v>3643</v>
      </c>
      <c r="F463" s="27">
        <v>-260</v>
      </c>
      <c r="I463" s="13">
        <f t="shared" si="7"/>
        <v>-2515491.075000017</v>
      </c>
    </row>
    <row r="464" spans="1:9">
      <c r="A464" s="28">
        <v>44315</v>
      </c>
      <c r="B464" s="28">
        <v>44314</v>
      </c>
      <c r="C464" s="26" t="s">
        <v>21367</v>
      </c>
      <c r="D464" s="26" t="s">
        <v>21366</v>
      </c>
      <c r="E464" s="26" t="s">
        <v>181</v>
      </c>
      <c r="F464" s="27">
        <v>-433.16500000000002</v>
      </c>
      <c r="I464" s="13">
        <f t="shared" si="7"/>
        <v>-2515924.240000017</v>
      </c>
    </row>
    <row r="465" spans="1:10">
      <c r="A465" s="28">
        <v>44315</v>
      </c>
      <c r="B465" s="28">
        <v>44314</v>
      </c>
      <c r="C465" s="26" t="s">
        <v>21365</v>
      </c>
      <c r="D465" s="26" t="s">
        <v>21364</v>
      </c>
      <c r="E465" s="26" t="s">
        <v>17411</v>
      </c>
      <c r="F465" s="27">
        <v>-700</v>
      </c>
      <c r="I465" s="13">
        <f t="shared" si="7"/>
        <v>-2516624.240000017</v>
      </c>
    </row>
    <row r="466" spans="1:10">
      <c r="A466" s="28">
        <v>44315</v>
      </c>
      <c r="B466" s="28">
        <v>44314</v>
      </c>
      <c r="C466" s="26" t="s">
        <v>21363</v>
      </c>
      <c r="D466" s="26" t="s">
        <v>21362</v>
      </c>
      <c r="E466" s="26" t="s">
        <v>181</v>
      </c>
      <c r="F466" s="27">
        <v>-433.16500000000002</v>
      </c>
      <c r="I466" s="13">
        <f t="shared" si="7"/>
        <v>-2517057.405000017</v>
      </c>
    </row>
    <row r="467" spans="1:10">
      <c r="A467" s="28">
        <v>44315</v>
      </c>
      <c r="B467" s="28">
        <v>44314</v>
      </c>
      <c r="C467" s="26" t="s">
        <v>21361</v>
      </c>
      <c r="D467" s="26" t="s">
        <v>21360</v>
      </c>
      <c r="E467" s="26" t="s">
        <v>9114</v>
      </c>
      <c r="F467" s="27">
        <v>-535.6</v>
      </c>
      <c r="I467" s="13">
        <f t="shared" si="7"/>
        <v>-2517593.0050000171</v>
      </c>
    </row>
    <row r="468" spans="1:10">
      <c r="A468" s="28">
        <v>44315</v>
      </c>
      <c r="B468" s="28">
        <v>44314</v>
      </c>
      <c r="C468" s="26" t="s">
        <v>42</v>
      </c>
      <c r="D468" s="26" t="s">
        <v>21359</v>
      </c>
      <c r="E468" s="26" t="s">
        <v>44</v>
      </c>
      <c r="F468" s="27">
        <v>-135805.35500000001</v>
      </c>
      <c r="I468" s="13">
        <f t="shared" si="7"/>
        <v>-2653398.3600000171</v>
      </c>
    </row>
    <row r="469" spans="1:10">
      <c r="A469" s="15">
        <v>44315</v>
      </c>
      <c r="B469" s="15">
        <v>44314</v>
      </c>
      <c r="C469" s="16" t="s">
        <v>7</v>
      </c>
      <c r="D469" s="16"/>
      <c r="E469" s="16" t="s">
        <v>11</v>
      </c>
      <c r="F469" s="17">
        <v>-1.9</v>
      </c>
      <c r="G469" s="17"/>
      <c r="H469" s="16"/>
      <c r="I469" s="33">
        <f t="shared" si="7"/>
        <v>-2653400.260000017</v>
      </c>
      <c r="J469" s="26">
        <v>6.23</v>
      </c>
    </row>
    <row r="470" spans="1:10">
      <c r="A470" s="28">
        <v>44316</v>
      </c>
      <c r="B470" s="28">
        <v>44315</v>
      </c>
      <c r="C470" s="26" t="s">
        <v>452</v>
      </c>
      <c r="D470" s="26" t="s">
        <v>1815</v>
      </c>
      <c r="E470" s="26" t="s">
        <v>11</v>
      </c>
      <c r="F470" s="27">
        <v>-0.59499999999999997</v>
      </c>
      <c r="I470" s="13">
        <f t="shared" si="7"/>
        <v>-2653400.8550000172</v>
      </c>
    </row>
    <row r="471" spans="1:10">
      <c r="A471" s="28">
        <v>44316</v>
      </c>
      <c r="B471" s="28">
        <v>44315</v>
      </c>
      <c r="C471" s="26" t="s">
        <v>452</v>
      </c>
      <c r="D471" s="26" t="s">
        <v>1344</v>
      </c>
      <c r="E471" s="26" t="s">
        <v>11</v>
      </c>
      <c r="F471" s="27">
        <v>-0.59499999999999997</v>
      </c>
      <c r="I471" s="13">
        <f t="shared" si="7"/>
        <v>-2653401.4500000174</v>
      </c>
    </row>
    <row r="472" spans="1:10">
      <c r="A472" s="28">
        <v>44316</v>
      </c>
      <c r="B472" s="28">
        <v>44315</v>
      </c>
      <c r="C472" s="26" t="s">
        <v>21401</v>
      </c>
      <c r="D472" s="26" t="s">
        <v>21400</v>
      </c>
      <c r="E472" s="26" t="s">
        <v>6689</v>
      </c>
      <c r="F472" s="27">
        <v>-7920</v>
      </c>
      <c r="I472" s="13">
        <f t="shared" si="7"/>
        <v>-2661321.4500000174</v>
      </c>
    </row>
    <row r="473" spans="1:10">
      <c r="A473" s="28">
        <v>44316</v>
      </c>
      <c r="B473" s="28">
        <v>44315</v>
      </c>
      <c r="C473" s="26" t="s">
        <v>21399</v>
      </c>
      <c r="D473" s="26" t="s">
        <v>21398</v>
      </c>
      <c r="E473" s="26" t="s">
        <v>57</v>
      </c>
      <c r="F473" s="27">
        <v>-162957.41399999999</v>
      </c>
      <c r="I473" s="13">
        <f t="shared" si="7"/>
        <v>-2824278.8640000173</v>
      </c>
    </row>
    <row r="474" spans="1:10">
      <c r="A474" s="28">
        <v>44316</v>
      </c>
      <c r="B474" s="28">
        <v>44315</v>
      </c>
      <c r="C474" s="26" t="s">
        <v>563</v>
      </c>
      <c r="D474" s="26" t="s">
        <v>21397</v>
      </c>
      <c r="E474" s="26" t="s">
        <v>564</v>
      </c>
      <c r="F474" s="27">
        <v>-152299.389</v>
      </c>
      <c r="I474" s="13">
        <f t="shared" si="7"/>
        <v>-2976578.2530000173</v>
      </c>
    </row>
    <row r="475" spans="1:10">
      <c r="A475" s="28">
        <v>44316</v>
      </c>
      <c r="B475" s="28">
        <v>44315</v>
      </c>
      <c r="C475" s="26" t="s">
        <v>430</v>
      </c>
      <c r="D475" s="26" t="s">
        <v>21397</v>
      </c>
      <c r="E475" s="26" t="s">
        <v>11</v>
      </c>
      <c r="F475" s="27">
        <v>-1.19</v>
      </c>
      <c r="I475" s="13">
        <f t="shared" si="7"/>
        <v>-2976579.4430000172</v>
      </c>
    </row>
    <row r="476" spans="1:10">
      <c r="A476" s="28">
        <v>44316</v>
      </c>
      <c r="B476" s="28">
        <v>44315</v>
      </c>
      <c r="C476" s="26" t="s">
        <v>21396</v>
      </c>
      <c r="D476" s="26" t="s">
        <v>21395</v>
      </c>
      <c r="E476" s="26" t="s">
        <v>11</v>
      </c>
      <c r="F476" s="27">
        <v>-455.61500000000001</v>
      </c>
      <c r="I476" s="13">
        <f t="shared" si="7"/>
        <v>-2977035.0580000174</v>
      </c>
    </row>
    <row r="477" spans="1:10">
      <c r="A477" s="28">
        <v>44316</v>
      </c>
      <c r="B477" s="28">
        <v>44315</v>
      </c>
      <c r="C477" s="26" t="s">
        <v>12249</v>
      </c>
      <c r="D477" s="26" t="s">
        <v>21393</v>
      </c>
      <c r="E477" s="26" t="s">
        <v>11</v>
      </c>
      <c r="F477" s="27">
        <v>-0.59499999999999997</v>
      </c>
      <c r="I477" s="13">
        <f t="shared" si="7"/>
        <v>-2977035.6530000176</v>
      </c>
    </row>
    <row r="478" spans="1:10">
      <c r="A478" s="28">
        <v>44316</v>
      </c>
      <c r="B478" s="28">
        <v>44315</v>
      </c>
      <c r="C478" s="26" t="s">
        <v>452</v>
      </c>
      <c r="D478" s="26" t="s">
        <v>1689</v>
      </c>
      <c r="E478" s="26" t="s">
        <v>11</v>
      </c>
      <c r="F478" s="27">
        <v>-0.59499999999999997</v>
      </c>
      <c r="I478" s="13">
        <f t="shared" si="7"/>
        <v>-2977036.2480000178</v>
      </c>
    </row>
    <row r="479" spans="1:10">
      <c r="A479" s="28">
        <v>44316</v>
      </c>
      <c r="B479" s="28">
        <v>44315</v>
      </c>
      <c r="C479" s="26" t="s">
        <v>21391</v>
      </c>
      <c r="D479" s="26" t="s">
        <v>21390</v>
      </c>
      <c r="E479" s="26" t="s">
        <v>15767</v>
      </c>
      <c r="F479" s="27">
        <v>-12203.2</v>
      </c>
      <c r="I479" s="13">
        <f t="shared" si="7"/>
        <v>-2989239.448000018</v>
      </c>
    </row>
    <row r="480" spans="1:10">
      <c r="A480" s="28">
        <v>44316</v>
      </c>
      <c r="B480" s="28">
        <v>44315</v>
      </c>
      <c r="C480" s="26" t="s">
        <v>452</v>
      </c>
      <c r="D480" s="26" t="s">
        <v>8875</v>
      </c>
      <c r="E480" s="26" t="s">
        <v>11</v>
      </c>
      <c r="F480" s="27">
        <v>-0.59499999999999997</v>
      </c>
      <c r="I480" s="13">
        <f t="shared" si="7"/>
        <v>-2989240.0430000182</v>
      </c>
    </row>
    <row r="481" spans="1:10">
      <c r="A481" s="28">
        <v>44316</v>
      </c>
      <c r="B481" s="28">
        <v>44315</v>
      </c>
      <c r="C481" s="26" t="s">
        <v>452</v>
      </c>
      <c r="D481" s="26" t="s">
        <v>1368</v>
      </c>
      <c r="E481" s="26" t="s">
        <v>11</v>
      </c>
      <c r="F481" s="27">
        <v>-0.59499999999999997</v>
      </c>
      <c r="I481" s="13">
        <f t="shared" si="7"/>
        <v>-2989240.6380000184</v>
      </c>
    </row>
    <row r="482" spans="1:10">
      <c r="A482" s="28">
        <v>44314</v>
      </c>
      <c r="B482" s="28">
        <v>44315</v>
      </c>
      <c r="C482" s="26" t="s">
        <v>15713</v>
      </c>
      <c r="D482" s="26" t="s">
        <v>1995</v>
      </c>
      <c r="E482" s="26" t="s">
        <v>11</v>
      </c>
      <c r="G482" s="27">
        <v>10000</v>
      </c>
      <c r="I482" s="13">
        <f t="shared" si="7"/>
        <v>-2979240.6380000184</v>
      </c>
    </row>
    <row r="483" spans="1:10">
      <c r="A483" s="28">
        <v>44314</v>
      </c>
      <c r="B483" s="28">
        <v>44315</v>
      </c>
      <c r="C483" s="26" t="s">
        <v>21346</v>
      </c>
      <c r="D483" s="26" t="s">
        <v>21345</v>
      </c>
      <c r="E483" s="26" t="s">
        <v>11</v>
      </c>
      <c r="G483" s="27">
        <v>120000</v>
      </c>
      <c r="I483" s="13">
        <f t="shared" si="7"/>
        <v>-2859240.6380000184</v>
      </c>
    </row>
    <row r="484" spans="1:10">
      <c r="A484" s="15">
        <v>44314</v>
      </c>
      <c r="B484" s="15">
        <v>44315</v>
      </c>
      <c r="C484" s="16" t="s">
        <v>21340</v>
      </c>
      <c r="D484" s="16" t="s">
        <v>1392</v>
      </c>
      <c r="E484" s="16" t="s">
        <v>11</v>
      </c>
      <c r="F484" s="17"/>
      <c r="G484" s="17">
        <v>7000</v>
      </c>
      <c r="H484" s="16"/>
      <c r="I484" s="33">
        <f t="shared" si="7"/>
        <v>-2852240.6380000184</v>
      </c>
      <c r="J484" s="26">
        <v>6.23</v>
      </c>
    </row>
    <row r="485" spans="1:10">
      <c r="A485" s="28">
        <v>44319</v>
      </c>
      <c r="B485" s="28">
        <v>44316</v>
      </c>
      <c r="C485" s="26" t="s">
        <v>452</v>
      </c>
      <c r="D485" s="26" t="s">
        <v>1877</v>
      </c>
      <c r="E485" s="26" t="s">
        <v>11</v>
      </c>
      <c r="F485" s="27">
        <v>-0.59499999999999997</v>
      </c>
      <c r="I485" s="13">
        <f t="shared" si="7"/>
        <v>-2852241.2330000186</v>
      </c>
    </row>
    <row r="486" spans="1:10">
      <c r="A486" s="28">
        <v>44319</v>
      </c>
      <c r="B486" s="28">
        <v>44316</v>
      </c>
      <c r="C486" s="26" t="s">
        <v>3583</v>
      </c>
      <c r="D486" s="26" t="s">
        <v>21422</v>
      </c>
      <c r="E486" s="26" t="s">
        <v>3581</v>
      </c>
      <c r="F486" s="27">
        <v>-238</v>
      </c>
      <c r="I486" s="13">
        <f t="shared" si="7"/>
        <v>-2852479.2330000186</v>
      </c>
    </row>
    <row r="487" spans="1:10">
      <c r="A487" s="28">
        <v>44319</v>
      </c>
      <c r="B487" s="28">
        <v>44316</v>
      </c>
      <c r="C487" s="26" t="s">
        <v>21421</v>
      </c>
      <c r="D487" s="26" t="s">
        <v>21420</v>
      </c>
      <c r="E487" s="26" t="s">
        <v>21419</v>
      </c>
      <c r="F487" s="27">
        <v>-436.67</v>
      </c>
      <c r="I487" s="13">
        <f t="shared" si="7"/>
        <v>-2852915.9030000186</v>
      </c>
    </row>
    <row r="488" spans="1:10">
      <c r="A488" s="28">
        <v>44319</v>
      </c>
      <c r="B488" s="28">
        <v>44316</v>
      </c>
      <c r="C488" s="26" t="s">
        <v>21418</v>
      </c>
      <c r="D488" s="26" t="s">
        <v>21417</v>
      </c>
      <c r="E488" s="26" t="s">
        <v>17321</v>
      </c>
      <c r="F488" s="27">
        <v>-1596.595</v>
      </c>
      <c r="I488" s="13">
        <f t="shared" si="7"/>
        <v>-2854512.4980000188</v>
      </c>
    </row>
    <row r="489" spans="1:10">
      <c r="A489" s="28">
        <v>44319</v>
      </c>
      <c r="B489" s="28">
        <v>44316</v>
      </c>
      <c r="C489" s="26" t="s">
        <v>21416</v>
      </c>
      <c r="D489" s="26" t="s">
        <v>21415</v>
      </c>
      <c r="E489" s="26" t="s">
        <v>17321</v>
      </c>
      <c r="F489" s="27">
        <v>-1150.82</v>
      </c>
      <c r="I489" s="13">
        <f t="shared" si="7"/>
        <v>-2855663.3180000186</v>
      </c>
    </row>
    <row r="490" spans="1:10">
      <c r="A490" s="28">
        <v>44319</v>
      </c>
      <c r="B490" s="28">
        <v>44316</v>
      </c>
      <c r="C490" s="26" t="s">
        <v>21414</v>
      </c>
      <c r="D490" s="26" t="s">
        <v>21413</v>
      </c>
      <c r="E490" s="26" t="s">
        <v>7365</v>
      </c>
      <c r="F490" s="27">
        <v>-3021.056</v>
      </c>
      <c r="I490" s="13">
        <f t="shared" ref="I490:I553" si="8">I489+F490+G490</f>
        <v>-2858684.3740000185</v>
      </c>
    </row>
    <row r="491" spans="1:10">
      <c r="A491" s="28">
        <v>44319</v>
      </c>
      <c r="B491" s="28">
        <v>44316</v>
      </c>
      <c r="C491" s="26" t="s">
        <v>21412</v>
      </c>
      <c r="D491" s="26" t="s">
        <v>21411</v>
      </c>
      <c r="E491" s="26" t="s">
        <v>17321</v>
      </c>
      <c r="F491" s="27">
        <v>-646.85</v>
      </c>
      <c r="I491" s="13">
        <f t="shared" si="8"/>
        <v>-2859331.2240000186</v>
      </c>
    </row>
    <row r="492" spans="1:10">
      <c r="A492" s="28">
        <v>44319</v>
      </c>
      <c r="B492" s="28">
        <v>44316</v>
      </c>
      <c r="C492" s="26" t="s">
        <v>21410</v>
      </c>
      <c r="D492" s="26" t="s">
        <v>21409</v>
      </c>
      <c r="E492" s="26" t="s">
        <v>17321</v>
      </c>
      <c r="F492" s="27">
        <v>-803.85</v>
      </c>
      <c r="I492" s="13">
        <f t="shared" si="8"/>
        <v>-2860135.0740000186</v>
      </c>
    </row>
    <row r="493" spans="1:10">
      <c r="A493" s="28">
        <v>44319</v>
      </c>
      <c r="B493" s="28">
        <v>44316</v>
      </c>
      <c r="C493" s="26" t="s">
        <v>21408</v>
      </c>
      <c r="D493" s="26" t="s">
        <v>21407</v>
      </c>
      <c r="E493" s="26" t="s">
        <v>17321</v>
      </c>
      <c r="F493" s="27">
        <v>-2964.1060000000002</v>
      </c>
      <c r="I493" s="13">
        <f t="shared" si="8"/>
        <v>-2863099.1800000188</v>
      </c>
    </row>
    <row r="494" spans="1:10">
      <c r="A494" s="28">
        <v>44319</v>
      </c>
      <c r="B494" s="28">
        <v>44316</v>
      </c>
      <c r="C494" s="26" t="s">
        <v>452</v>
      </c>
      <c r="D494" s="26" t="s">
        <v>2696</v>
      </c>
      <c r="E494" s="26" t="s">
        <v>11</v>
      </c>
      <c r="F494" s="27">
        <v>-0.59499999999999997</v>
      </c>
      <c r="I494" s="13">
        <f t="shared" si="8"/>
        <v>-2863099.775000019</v>
      </c>
    </row>
    <row r="495" spans="1:10">
      <c r="A495" s="28">
        <v>44319</v>
      </c>
      <c r="B495" s="28">
        <v>44316</v>
      </c>
      <c r="C495" s="26" t="s">
        <v>12249</v>
      </c>
      <c r="D495" s="26" t="s">
        <v>21404</v>
      </c>
      <c r="E495" s="26" t="s">
        <v>11</v>
      </c>
      <c r="F495" s="27">
        <v>-0.59499999999999997</v>
      </c>
      <c r="I495" s="13">
        <f t="shared" si="8"/>
        <v>-2863100.3700000192</v>
      </c>
    </row>
    <row r="496" spans="1:10">
      <c r="A496" s="28">
        <v>44319</v>
      </c>
      <c r="B496" s="28">
        <v>44316</v>
      </c>
      <c r="C496" s="26" t="s">
        <v>21403</v>
      </c>
      <c r="D496" s="26" t="s">
        <v>21402</v>
      </c>
      <c r="E496" s="26" t="s">
        <v>17321</v>
      </c>
      <c r="F496" s="27">
        <v>-254</v>
      </c>
      <c r="I496" s="13">
        <f t="shared" si="8"/>
        <v>-2863354.3700000192</v>
      </c>
    </row>
    <row r="497" spans="1:9">
      <c r="A497" s="28">
        <v>44319</v>
      </c>
      <c r="B497" s="28">
        <v>44316</v>
      </c>
      <c r="C497" s="26" t="s">
        <v>7</v>
      </c>
      <c r="E497" s="26" t="s">
        <v>11</v>
      </c>
      <c r="F497" s="27">
        <v>-1.9</v>
      </c>
      <c r="I497" s="13">
        <f t="shared" si="8"/>
        <v>-2863356.2700000191</v>
      </c>
    </row>
    <row r="498" spans="1:9">
      <c r="A498" s="28">
        <v>44319</v>
      </c>
      <c r="B498" s="28">
        <v>44316</v>
      </c>
      <c r="C498" s="26" t="s">
        <v>184</v>
      </c>
      <c r="E498" s="26" t="s">
        <v>11</v>
      </c>
      <c r="F498" s="27">
        <v>-10</v>
      </c>
      <c r="I498" s="13">
        <f t="shared" si="8"/>
        <v>-2863366.2700000191</v>
      </c>
    </row>
    <row r="499" spans="1:9">
      <c r="A499" s="28">
        <v>44319</v>
      </c>
      <c r="B499" s="28">
        <v>44316</v>
      </c>
      <c r="C499" s="26" t="s">
        <v>7</v>
      </c>
      <c r="E499" s="26" t="s">
        <v>11</v>
      </c>
      <c r="F499" s="27">
        <v>-1.9</v>
      </c>
      <c r="I499" s="13">
        <f t="shared" si="8"/>
        <v>-2863368.170000019</v>
      </c>
    </row>
    <row r="500" spans="1:9">
      <c r="A500" s="28">
        <v>44319</v>
      </c>
      <c r="B500" s="28">
        <v>44316</v>
      </c>
      <c r="C500" s="26" t="s">
        <v>184</v>
      </c>
      <c r="E500" s="26" t="s">
        <v>11</v>
      </c>
      <c r="F500" s="27">
        <v>-10</v>
      </c>
      <c r="I500" s="13">
        <f t="shared" si="8"/>
        <v>-2863378.170000019</v>
      </c>
    </row>
    <row r="501" spans="1:9">
      <c r="A501" s="28">
        <v>44316</v>
      </c>
      <c r="B501" s="28">
        <v>44316</v>
      </c>
      <c r="C501" s="26" t="s">
        <v>350</v>
      </c>
      <c r="E501" s="26" t="s">
        <v>11</v>
      </c>
      <c r="F501" s="27">
        <v>-2.9750000000000001</v>
      </c>
      <c r="I501" s="13">
        <f t="shared" si="8"/>
        <v>-2863381.1450000191</v>
      </c>
    </row>
    <row r="502" spans="1:9">
      <c r="A502" s="28">
        <v>44316</v>
      </c>
      <c r="B502" s="28">
        <v>44316</v>
      </c>
      <c r="C502" s="26" t="s">
        <v>350</v>
      </c>
      <c r="E502" s="26" t="s">
        <v>11</v>
      </c>
      <c r="F502" s="27">
        <v>-2.9750000000000001</v>
      </c>
      <c r="I502" s="13">
        <f t="shared" si="8"/>
        <v>-2863384.1200000192</v>
      </c>
    </row>
    <row r="503" spans="1:9">
      <c r="A503" s="28">
        <v>44316</v>
      </c>
      <c r="B503" s="28">
        <v>44316</v>
      </c>
      <c r="C503" s="26" t="s">
        <v>350</v>
      </c>
      <c r="E503" s="26" t="s">
        <v>11</v>
      </c>
      <c r="F503" s="27">
        <v>-2.9750000000000001</v>
      </c>
      <c r="I503" s="13">
        <f t="shared" si="8"/>
        <v>-2863387.0950000193</v>
      </c>
    </row>
    <row r="504" spans="1:9">
      <c r="A504" s="28">
        <v>44316</v>
      </c>
      <c r="B504" s="28">
        <v>44316</v>
      </c>
      <c r="C504" s="26" t="s">
        <v>577</v>
      </c>
      <c r="E504" s="26" t="s">
        <v>11</v>
      </c>
      <c r="F504" s="27">
        <v>-62.475000000000001</v>
      </c>
      <c r="I504" s="13">
        <f t="shared" si="8"/>
        <v>-2863449.5700000194</v>
      </c>
    </row>
    <row r="505" spans="1:9">
      <c r="A505" s="28">
        <v>44316</v>
      </c>
      <c r="B505" s="28">
        <v>44316</v>
      </c>
      <c r="C505" s="26" t="s">
        <v>570</v>
      </c>
      <c r="E505" s="26" t="s">
        <v>11</v>
      </c>
      <c r="F505" s="27">
        <v>-34.451000000000001</v>
      </c>
      <c r="I505" s="13">
        <f t="shared" si="8"/>
        <v>-2863484.0210000193</v>
      </c>
    </row>
    <row r="506" spans="1:9">
      <c r="A506" s="28">
        <v>44316</v>
      </c>
      <c r="B506" s="28">
        <v>44316</v>
      </c>
      <c r="C506" s="26" t="s">
        <v>569</v>
      </c>
      <c r="E506" s="26" t="s">
        <v>11</v>
      </c>
      <c r="F506" s="27">
        <v>-20.527999999999999</v>
      </c>
      <c r="I506" s="13">
        <f t="shared" si="8"/>
        <v>-2863504.5490000192</v>
      </c>
    </row>
    <row r="507" spans="1:9">
      <c r="A507" s="28">
        <v>44316</v>
      </c>
      <c r="B507" s="28">
        <v>44316</v>
      </c>
      <c r="C507" s="26" t="s">
        <v>574</v>
      </c>
      <c r="E507" s="26" t="s">
        <v>11</v>
      </c>
      <c r="F507" s="27">
        <v>-19.527000000000001</v>
      </c>
      <c r="I507" s="13">
        <f t="shared" si="8"/>
        <v>-2863524.076000019</v>
      </c>
    </row>
    <row r="508" spans="1:9">
      <c r="A508" s="28">
        <v>44316</v>
      </c>
      <c r="B508" s="28">
        <v>44316</v>
      </c>
      <c r="C508" s="26" t="s">
        <v>571</v>
      </c>
      <c r="E508" s="26" t="s">
        <v>11</v>
      </c>
      <c r="F508" s="27">
        <v>-18.385999999999999</v>
      </c>
      <c r="I508" s="13">
        <f t="shared" si="8"/>
        <v>-2863542.4620000189</v>
      </c>
    </row>
    <row r="509" spans="1:9">
      <c r="A509" s="28">
        <v>44316</v>
      </c>
      <c r="B509" s="28">
        <v>44316</v>
      </c>
      <c r="C509" s="26" t="s">
        <v>578</v>
      </c>
      <c r="E509" s="26" t="s">
        <v>11</v>
      </c>
      <c r="F509" s="27">
        <v>-49.865000000000002</v>
      </c>
      <c r="I509" s="13">
        <f t="shared" si="8"/>
        <v>-2863592.3270000191</v>
      </c>
    </row>
    <row r="510" spans="1:9">
      <c r="A510" s="28">
        <v>44316</v>
      </c>
      <c r="B510" s="28">
        <v>44316</v>
      </c>
      <c r="C510" s="26" t="s">
        <v>573</v>
      </c>
      <c r="E510" s="26" t="s">
        <v>11</v>
      </c>
      <c r="F510" s="27">
        <v>-53.015000000000001</v>
      </c>
      <c r="I510" s="13">
        <f t="shared" si="8"/>
        <v>-2863645.3420000193</v>
      </c>
    </row>
    <row r="511" spans="1:9">
      <c r="A511" s="28">
        <v>44316</v>
      </c>
      <c r="B511" s="28">
        <v>44316</v>
      </c>
      <c r="C511" s="26" t="s">
        <v>572</v>
      </c>
      <c r="E511" s="26" t="s">
        <v>11</v>
      </c>
      <c r="F511" s="27">
        <v>-29.899000000000001</v>
      </c>
      <c r="I511" s="13">
        <f t="shared" si="8"/>
        <v>-2863675.2410000195</v>
      </c>
    </row>
    <row r="512" spans="1:9">
      <c r="A512" s="28">
        <v>44316</v>
      </c>
      <c r="B512" s="28">
        <v>44316</v>
      </c>
      <c r="C512" s="26" t="s">
        <v>616</v>
      </c>
      <c r="E512" s="26" t="s">
        <v>11</v>
      </c>
      <c r="F512" s="27">
        <v>-18.007999999999999</v>
      </c>
      <c r="I512" s="13">
        <f t="shared" si="8"/>
        <v>-2863693.2490000194</v>
      </c>
    </row>
    <row r="513" spans="1:10">
      <c r="A513" s="28">
        <v>44316</v>
      </c>
      <c r="B513" s="28">
        <v>44316</v>
      </c>
      <c r="C513" s="26" t="s">
        <v>618</v>
      </c>
      <c r="E513" s="26" t="s">
        <v>11</v>
      </c>
      <c r="F513" s="27">
        <v>-14.222</v>
      </c>
      <c r="I513" s="13">
        <f t="shared" si="8"/>
        <v>-2863707.4710000195</v>
      </c>
    </row>
    <row r="514" spans="1:10">
      <c r="A514" s="28">
        <v>44316</v>
      </c>
      <c r="B514" s="28">
        <v>44316</v>
      </c>
      <c r="C514" s="26" t="s">
        <v>617</v>
      </c>
      <c r="E514" s="26" t="s">
        <v>11</v>
      </c>
      <c r="F514" s="27">
        <v>-11.9</v>
      </c>
      <c r="I514" s="13">
        <f t="shared" si="8"/>
        <v>-2863719.3710000194</v>
      </c>
    </row>
    <row r="515" spans="1:10">
      <c r="A515" s="28">
        <v>44316</v>
      </c>
      <c r="B515" s="28">
        <v>44316</v>
      </c>
      <c r="C515" s="26" t="s">
        <v>3413</v>
      </c>
      <c r="E515" s="26" t="s">
        <v>11</v>
      </c>
      <c r="F515" s="27">
        <v>-19596.223999999998</v>
      </c>
      <c r="I515" s="13">
        <f t="shared" si="8"/>
        <v>-2883315.5950000193</v>
      </c>
    </row>
    <row r="516" spans="1:10">
      <c r="A516" s="28">
        <v>44316</v>
      </c>
      <c r="B516" s="28">
        <v>44316</v>
      </c>
      <c r="C516" s="26" t="s">
        <v>21</v>
      </c>
      <c r="E516" s="26" t="s">
        <v>11</v>
      </c>
      <c r="F516" s="27">
        <v>-208333.33300000001</v>
      </c>
      <c r="I516" s="13">
        <f t="shared" si="8"/>
        <v>-3091648.9280000194</v>
      </c>
    </row>
    <row r="517" spans="1:10">
      <c r="A517" s="15">
        <v>44316</v>
      </c>
      <c r="B517" s="15">
        <v>44316</v>
      </c>
      <c r="C517" s="16" t="s">
        <v>3413</v>
      </c>
      <c r="D517" s="16"/>
      <c r="E517" s="16" t="s">
        <v>11</v>
      </c>
      <c r="F517" s="17">
        <v>-39192.447999999997</v>
      </c>
      <c r="G517" s="17"/>
      <c r="H517" s="16"/>
      <c r="I517" s="33">
        <f t="shared" si="8"/>
        <v>-3130841.3760000193</v>
      </c>
      <c r="J517" s="26">
        <v>6.23</v>
      </c>
    </row>
    <row r="518" spans="1:10">
      <c r="A518" s="28">
        <v>44320</v>
      </c>
      <c r="B518" s="28">
        <v>44319</v>
      </c>
      <c r="C518" s="26" t="s">
        <v>21447</v>
      </c>
      <c r="D518" s="26" t="s">
        <v>21446</v>
      </c>
      <c r="E518" s="26" t="s">
        <v>3567</v>
      </c>
      <c r="F518" s="27">
        <v>-12536.669</v>
      </c>
      <c r="I518" s="13">
        <f t="shared" si="8"/>
        <v>-3143378.0450000195</v>
      </c>
    </row>
    <row r="519" spans="1:10">
      <c r="A519" s="28">
        <v>44320</v>
      </c>
      <c r="B519" s="28">
        <v>44319</v>
      </c>
      <c r="C519" s="26" t="s">
        <v>21445</v>
      </c>
      <c r="D519" s="26" t="s">
        <v>21444</v>
      </c>
      <c r="E519" s="26" t="s">
        <v>20153</v>
      </c>
      <c r="F519" s="27">
        <v>-151</v>
      </c>
      <c r="I519" s="13">
        <f t="shared" si="8"/>
        <v>-3143529.0450000195</v>
      </c>
    </row>
    <row r="520" spans="1:10">
      <c r="A520" s="28">
        <v>44320</v>
      </c>
      <c r="B520" s="28">
        <v>44319</v>
      </c>
      <c r="C520" s="26" t="s">
        <v>21443</v>
      </c>
      <c r="D520" s="26" t="s">
        <v>21442</v>
      </c>
      <c r="E520" s="26" t="s">
        <v>494</v>
      </c>
      <c r="F520" s="27">
        <v>-107.676</v>
      </c>
      <c r="I520" s="13">
        <f t="shared" si="8"/>
        <v>-3143636.7210000195</v>
      </c>
    </row>
    <row r="521" spans="1:10">
      <c r="A521" s="28">
        <v>44320</v>
      </c>
      <c r="B521" s="28">
        <v>44319</v>
      </c>
      <c r="C521" s="26" t="s">
        <v>21441</v>
      </c>
      <c r="D521" s="26" t="s">
        <v>21440</v>
      </c>
      <c r="E521" s="26" t="s">
        <v>21439</v>
      </c>
      <c r="F521" s="27">
        <v>-1578.3630000000001</v>
      </c>
      <c r="I521" s="13">
        <f t="shared" si="8"/>
        <v>-3145215.0840000194</v>
      </c>
    </row>
    <row r="522" spans="1:10">
      <c r="A522" s="28">
        <v>44320</v>
      </c>
      <c r="B522" s="28">
        <v>44319</v>
      </c>
      <c r="C522" s="26" t="s">
        <v>21438</v>
      </c>
      <c r="D522" s="26" t="s">
        <v>21437</v>
      </c>
      <c r="E522" s="26" t="s">
        <v>494</v>
      </c>
      <c r="F522" s="27">
        <v>-1594.1420000000001</v>
      </c>
      <c r="I522" s="13">
        <f t="shared" si="8"/>
        <v>-3146809.2260000193</v>
      </c>
    </row>
    <row r="523" spans="1:10">
      <c r="A523" s="28">
        <v>44320</v>
      </c>
      <c r="B523" s="28">
        <v>44319</v>
      </c>
      <c r="C523" s="26" t="s">
        <v>21436</v>
      </c>
      <c r="D523" s="26" t="s">
        <v>21435</v>
      </c>
      <c r="E523" s="26" t="s">
        <v>9655</v>
      </c>
      <c r="F523" s="27">
        <v>-834.55200000000002</v>
      </c>
      <c r="I523" s="13">
        <f t="shared" si="8"/>
        <v>-3147643.7780000195</v>
      </c>
    </row>
    <row r="524" spans="1:10">
      <c r="A524" s="28">
        <v>44320</v>
      </c>
      <c r="B524" s="28">
        <v>44319</v>
      </c>
      <c r="C524" s="26" t="s">
        <v>21434</v>
      </c>
      <c r="D524" s="26" t="s">
        <v>21433</v>
      </c>
      <c r="E524" s="26" t="s">
        <v>494</v>
      </c>
      <c r="F524" s="27">
        <v>-367.72</v>
      </c>
      <c r="I524" s="13">
        <f t="shared" si="8"/>
        <v>-3148011.4980000197</v>
      </c>
    </row>
    <row r="525" spans="1:10">
      <c r="A525" s="28">
        <v>44320</v>
      </c>
      <c r="B525" s="28">
        <v>44319</v>
      </c>
      <c r="C525" s="26" t="s">
        <v>21432</v>
      </c>
      <c r="D525" s="26" t="s">
        <v>21431</v>
      </c>
      <c r="E525" s="26" t="s">
        <v>16342</v>
      </c>
      <c r="F525" s="27">
        <v>-2857.498</v>
      </c>
      <c r="I525" s="13">
        <f t="shared" si="8"/>
        <v>-3150868.9960000198</v>
      </c>
    </row>
    <row r="526" spans="1:10">
      <c r="A526" s="28">
        <v>44320</v>
      </c>
      <c r="B526" s="28">
        <v>44319</v>
      </c>
      <c r="C526" s="26" t="s">
        <v>21430</v>
      </c>
      <c r="D526" s="26" t="s">
        <v>21429</v>
      </c>
      <c r="E526" s="26" t="s">
        <v>494</v>
      </c>
      <c r="F526" s="27">
        <v>-139.83000000000001</v>
      </c>
      <c r="I526" s="13">
        <f t="shared" si="8"/>
        <v>-3151008.8260000199</v>
      </c>
    </row>
    <row r="527" spans="1:10">
      <c r="A527" s="28">
        <v>44320</v>
      </c>
      <c r="B527" s="28">
        <v>44319</v>
      </c>
      <c r="C527" s="26" t="s">
        <v>21428</v>
      </c>
      <c r="D527" s="26" t="s">
        <v>21427</v>
      </c>
      <c r="E527" s="26" t="s">
        <v>494</v>
      </c>
      <c r="F527" s="27">
        <v>-617.70000000000005</v>
      </c>
      <c r="I527" s="13">
        <f t="shared" si="8"/>
        <v>-3151626.5260000201</v>
      </c>
    </row>
    <row r="528" spans="1:10">
      <c r="A528" s="28">
        <v>44320</v>
      </c>
      <c r="B528" s="28">
        <v>44319</v>
      </c>
      <c r="C528" s="26" t="s">
        <v>21426</v>
      </c>
      <c r="D528" s="26" t="s">
        <v>21425</v>
      </c>
      <c r="E528" s="26" t="s">
        <v>494</v>
      </c>
      <c r="F528" s="27">
        <v>-477.01</v>
      </c>
      <c r="I528" s="13">
        <f t="shared" si="8"/>
        <v>-3152103.5360000199</v>
      </c>
    </row>
    <row r="529" spans="1:10">
      <c r="A529" s="28">
        <v>44320</v>
      </c>
      <c r="B529" s="28">
        <v>44319</v>
      </c>
      <c r="C529" s="26" t="s">
        <v>7</v>
      </c>
      <c r="E529" s="26" t="s">
        <v>11</v>
      </c>
      <c r="F529" s="27">
        <v>-1.9</v>
      </c>
      <c r="I529" s="13">
        <f t="shared" si="8"/>
        <v>-3152105.4360000198</v>
      </c>
    </row>
    <row r="530" spans="1:10">
      <c r="A530" s="28">
        <v>44320</v>
      </c>
      <c r="B530" s="28">
        <v>44319</v>
      </c>
      <c r="C530" s="26" t="s">
        <v>184</v>
      </c>
      <c r="E530" s="26" t="s">
        <v>11</v>
      </c>
      <c r="F530" s="27">
        <v>-10</v>
      </c>
      <c r="I530" s="13">
        <f t="shared" si="8"/>
        <v>-3152115.4360000198</v>
      </c>
    </row>
    <row r="531" spans="1:10">
      <c r="A531" s="28">
        <v>44320</v>
      </c>
      <c r="B531" s="28">
        <v>44319</v>
      </c>
      <c r="C531" s="26" t="s">
        <v>21424</v>
      </c>
      <c r="D531" s="26" t="s">
        <v>21423</v>
      </c>
      <c r="E531" s="26" t="s">
        <v>11</v>
      </c>
      <c r="F531" s="27">
        <v>-22.4</v>
      </c>
      <c r="I531" s="13">
        <f t="shared" si="8"/>
        <v>-3152137.8360000197</v>
      </c>
    </row>
    <row r="532" spans="1:10">
      <c r="A532" s="28">
        <v>44316</v>
      </c>
      <c r="B532" s="28">
        <v>44319</v>
      </c>
      <c r="C532" s="26" t="s">
        <v>12589</v>
      </c>
      <c r="D532" s="26" t="s">
        <v>1815</v>
      </c>
      <c r="E532" s="26" t="s">
        <v>11</v>
      </c>
      <c r="G532" s="27">
        <v>10000</v>
      </c>
      <c r="I532" s="13">
        <f t="shared" si="8"/>
        <v>-3142137.8360000197</v>
      </c>
    </row>
    <row r="533" spans="1:10">
      <c r="A533" s="28">
        <v>44316</v>
      </c>
      <c r="B533" s="28">
        <v>44319</v>
      </c>
      <c r="C533" s="26" t="s">
        <v>21394</v>
      </c>
      <c r="D533" s="26" t="s">
        <v>21393</v>
      </c>
      <c r="E533" s="26" t="s">
        <v>11</v>
      </c>
      <c r="G533" s="27">
        <v>100000</v>
      </c>
      <c r="I533" s="13">
        <f t="shared" si="8"/>
        <v>-3042137.8360000197</v>
      </c>
    </row>
    <row r="534" spans="1:10">
      <c r="A534" s="28">
        <v>44316</v>
      </c>
      <c r="B534" s="28">
        <v>44319</v>
      </c>
      <c r="C534" s="26" t="s">
        <v>18544</v>
      </c>
      <c r="D534" s="26" t="s">
        <v>1689</v>
      </c>
      <c r="E534" s="26" t="s">
        <v>11</v>
      </c>
      <c r="G534" s="27">
        <v>4000</v>
      </c>
      <c r="I534" s="13">
        <f t="shared" si="8"/>
        <v>-3038137.8360000197</v>
      </c>
    </row>
    <row r="535" spans="1:10">
      <c r="A535" s="28">
        <v>44316</v>
      </c>
      <c r="B535" s="28">
        <v>44319</v>
      </c>
      <c r="C535" s="26" t="s">
        <v>21392</v>
      </c>
      <c r="D535" s="26" t="s">
        <v>8875</v>
      </c>
      <c r="E535" s="26" t="s">
        <v>11</v>
      </c>
      <c r="G535" s="27">
        <v>3000</v>
      </c>
      <c r="I535" s="13">
        <f t="shared" si="8"/>
        <v>-3035137.8360000197</v>
      </c>
    </row>
    <row r="536" spans="1:10">
      <c r="A536" s="28">
        <v>44316</v>
      </c>
      <c r="B536" s="28">
        <v>44319</v>
      </c>
      <c r="C536" s="26" t="s">
        <v>21389</v>
      </c>
      <c r="D536" s="26" t="s">
        <v>1368</v>
      </c>
      <c r="E536" s="26" t="s">
        <v>11</v>
      </c>
      <c r="G536" s="27">
        <v>16000</v>
      </c>
      <c r="I536" s="13">
        <f t="shared" si="8"/>
        <v>-3019137.8360000197</v>
      </c>
    </row>
    <row r="537" spans="1:10">
      <c r="A537" s="15">
        <v>44316</v>
      </c>
      <c r="B537" s="15">
        <v>44319</v>
      </c>
      <c r="C537" s="16" t="s">
        <v>6660</v>
      </c>
      <c r="D537" s="16" t="s">
        <v>1344</v>
      </c>
      <c r="E537" s="16" t="s">
        <v>11</v>
      </c>
      <c r="F537" s="17"/>
      <c r="G537" s="17">
        <v>7000</v>
      </c>
      <c r="H537" s="16"/>
      <c r="I537" s="33">
        <f t="shared" si="8"/>
        <v>-3012137.8360000197</v>
      </c>
      <c r="J537" s="26">
        <v>6.25</v>
      </c>
    </row>
    <row r="538" spans="1:10">
      <c r="A538" s="28">
        <v>44321</v>
      </c>
      <c r="B538" s="28">
        <v>44320</v>
      </c>
      <c r="C538" s="26" t="s">
        <v>31</v>
      </c>
      <c r="D538" s="26" t="s">
        <v>21449</v>
      </c>
      <c r="E538" s="26" t="s">
        <v>21448</v>
      </c>
      <c r="F538" s="27">
        <v>-1.7849999999999999</v>
      </c>
      <c r="I538" s="13">
        <f t="shared" si="8"/>
        <v>-3012139.6210000198</v>
      </c>
    </row>
    <row r="539" spans="1:10">
      <c r="A539" s="28">
        <v>44321</v>
      </c>
      <c r="B539" s="28">
        <v>44320</v>
      </c>
      <c r="C539" s="26" t="s">
        <v>31</v>
      </c>
      <c r="D539" s="26" t="s">
        <v>21465</v>
      </c>
      <c r="E539" s="26" t="s">
        <v>426</v>
      </c>
      <c r="F539" s="27">
        <v>-1.7849999999999999</v>
      </c>
      <c r="I539" s="13">
        <f t="shared" si="8"/>
        <v>-3012141.40600002</v>
      </c>
    </row>
    <row r="540" spans="1:10">
      <c r="A540" s="28">
        <v>44321</v>
      </c>
      <c r="B540" s="28">
        <v>44320</v>
      </c>
      <c r="C540" s="26" t="s">
        <v>21466</v>
      </c>
      <c r="D540" s="26" t="s">
        <v>21465</v>
      </c>
      <c r="E540" s="26" t="s">
        <v>426</v>
      </c>
      <c r="F540" s="27">
        <v>-2670.558</v>
      </c>
      <c r="I540" s="13">
        <f t="shared" si="8"/>
        <v>-3014811.9640000202</v>
      </c>
    </row>
    <row r="541" spans="1:10">
      <c r="A541" s="28">
        <v>44321</v>
      </c>
      <c r="B541" s="28">
        <v>44320</v>
      </c>
      <c r="C541" s="26" t="s">
        <v>21464</v>
      </c>
      <c r="D541" s="26" t="s">
        <v>21463</v>
      </c>
      <c r="E541" s="26" t="s">
        <v>8015</v>
      </c>
      <c r="F541" s="27">
        <v>-2664.5140000000001</v>
      </c>
      <c r="I541" s="13">
        <f t="shared" si="8"/>
        <v>-3017476.4780000201</v>
      </c>
    </row>
    <row r="542" spans="1:10">
      <c r="A542" s="28">
        <v>44321</v>
      </c>
      <c r="B542" s="28">
        <v>44320</v>
      </c>
      <c r="C542" s="26" t="s">
        <v>31</v>
      </c>
      <c r="D542" s="26" t="s">
        <v>21463</v>
      </c>
      <c r="E542" s="26" t="s">
        <v>8015</v>
      </c>
      <c r="F542" s="27">
        <v>-1.7849999999999999</v>
      </c>
      <c r="I542" s="13">
        <f t="shared" si="8"/>
        <v>-3017478.2630000203</v>
      </c>
    </row>
    <row r="543" spans="1:10">
      <c r="A543" s="28">
        <v>44321</v>
      </c>
      <c r="B543" s="28">
        <v>44320</v>
      </c>
      <c r="C543" s="26" t="s">
        <v>42</v>
      </c>
      <c r="D543" s="26" t="s">
        <v>21462</v>
      </c>
      <c r="E543" s="26" t="s">
        <v>21461</v>
      </c>
      <c r="F543" s="27">
        <v>-61333.659</v>
      </c>
      <c r="I543" s="13">
        <f t="shared" si="8"/>
        <v>-3078811.9220000203</v>
      </c>
    </row>
    <row r="544" spans="1:10">
      <c r="A544" s="28">
        <v>44321</v>
      </c>
      <c r="B544" s="28">
        <v>44320</v>
      </c>
      <c r="C544" s="26" t="s">
        <v>942</v>
      </c>
      <c r="D544" s="26" t="s">
        <v>21462</v>
      </c>
      <c r="E544" s="26" t="s">
        <v>21461</v>
      </c>
      <c r="F544" s="27">
        <v>-1.7849999999999999</v>
      </c>
      <c r="I544" s="13">
        <f t="shared" si="8"/>
        <v>-3078813.7070000204</v>
      </c>
    </row>
    <row r="545" spans="1:10">
      <c r="A545" s="28">
        <v>44321</v>
      </c>
      <c r="B545" s="28">
        <v>44320</v>
      </c>
      <c r="C545" s="26" t="s">
        <v>452</v>
      </c>
      <c r="D545" s="26" t="s">
        <v>1839</v>
      </c>
      <c r="E545" s="26" t="s">
        <v>11</v>
      </c>
      <c r="F545" s="27">
        <v>-0.59499999999999997</v>
      </c>
      <c r="I545" s="13">
        <f t="shared" si="8"/>
        <v>-3078814.3020000206</v>
      </c>
    </row>
    <row r="546" spans="1:10">
      <c r="A546" s="28">
        <v>44321</v>
      </c>
      <c r="B546" s="28">
        <v>44320</v>
      </c>
      <c r="C546" s="26" t="s">
        <v>452</v>
      </c>
      <c r="D546" s="26" t="s">
        <v>15838</v>
      </c>
      <c r="E546" s="26" t="s">
        <v>11</v>
      </c>
      <c r="F546" s="27">
        <v>-0.59499999999999997</v>
      </c>
      <c r="I546" s="13">
        <f t="shared" si="8"/>
        <v>-3078814.8970000208</v>
      </c>
    </row>
    <row r="547" spans="1:10">
      <c r="A547" s="28">
        <v>44321</v>
      </c>
      <c r="B547" s="28">
        <v>44320</v>
      </c>
      <c r="C547" s="26" t="s">
        <v>452</v>
      </c>
      <c r="D547" s="26" t="s">
        <v>1350</v>
      </c>
      <c r="E547" s="26" t="s">
        <v>11</v>
      </c>
      <c r="F547" s="27">
        <v>-0.59499999999999997</v>
      </c>
      <c r="I547" s="13">
        <f t="shared" si="8"/>
        <v>-3078815.492000021</v>
      </c>
    </row>
    <row r="548" spans="1:10">
      <c r="A548" s="28">
        <v>44321</v>
      </c>
      <c r="B548" s="28">
        <v>44320</v>
      </c>
      <c r="C548" s="26" t="s">
        <v>508</v>
      </c>
      <c r="E548" s="26" t="s">
        <v>11</v>
      </c>
      <c r="F548" s="27">
        <v>-841.25</v>
      </c>
      <c r="I548" s="13">
        <f t="shared" si="8"/>
        <v>-3079656.742000021</v>
      </c>
    </row>
    <row r="549" spans="1:10">
      <c r="A549" s="28">
        <v>44321</v>
      </c>
      <c r="B549" s="28">
        <v>44320</v>
      </c>
      <c r="C549" s="26" t="s">
        <v>31</v>
      </c>
      <c r="D549" s="26" t="s">
        <v>21458</v>
      </c>
      <c r="E549" s="26" t="s">
        <v>219</v>
      </c>
      <c r="F549" s="27">
        <v>-1.7849999999999999</v>
      </c>
      <c r="I549" s="13">
        <f t="shared" si="8"/>
        <v>-3079658.5270000212</v>
      </c>
    </row>
    <row r="550" spans="1:10">
      <c r="A550" s="28">
        <v>44321</v>
      </c>
      <c r="B550" s="28">
        <v>44320</v>
      </c>
      <c r="C550" s="26" t="s">
        <v>21459</v>
      </c>
      <c r="D550" s="26" t="s">
        <v>21458</v>
      </c>
      <c r="E550" s="26" t="s">
        <v>219</v>
      </c>
      <c r="F550" s="27">
        <v>-1557.2370000000001</v>
      </c>
      <c r="I550" s="13">
        <f t="shared" si="8"/>
        <v>-3081215.7640000214</v>
      </c>
    </row>
    <row r="551" spans="1:10">
      <c r="A551" s="28">
        <v>44321</v>
      </c>
      <c r="B551" s="28">
        <v>44320</v>
      </c>
      <c r="C551" s="26" t="s">
        <v>21457</v>
      </c>
      <c r="D551" s="26" t="s">
        <v>21456</v>
      </c>
      <c r="E551" s="26" t="s">
        <v>21455</v>
      </c>
      <c r="F551" s="27">
        <v>-2301.81</v>
      </c>
      <c r="I551" s="13">
        <f t="shared" si="8"/>
        <v>-3083517.5740000214</v>
      </c>
    </row>
    <row r="552" spans="1:10">
      <c r="A552" s="28">
        <v>44321</v>
      </c>
      <c r="B552" s="28">
        <v>44320</v>
      </c>
      <c r="C552" s="26" t="s">
        <v>21454</v>
      </c>
      <c r="D552" s="26" t="s">
        <v>21453</v>
      </c>
      <c r="E552" s="26" t="s">
        <v>17233</v>
      </c>
      <c r="F552" s="27">
        <v>-632.66099999999994</v>
      </c>
      <c r="I552" s="13">
        <f t="shared" si="8"/>
        <v>-3084150.2350000213</v>
      </c>
    </row>
    <row r="553" spans="1:10">
      <c r="A553" s="28">
        <v>44321</v>
      </c>
      <c r="B553" s="28">
        <v>44320</v>
      </c>
      <c r="C553" s="26" t="s">
        <v>452</v>
      </c>
      <c r="D553" s="26" t="s">
        <v>1885</v>
      </c>
      <c r="E553" s="26" t="s">
        <v>11</v>
      </c>
      <c r="F553" s="27">
        <v>-0.59499999999999997</v>
      </c>
      <c r="I553" s="13">
        <f t="shared" si="8"/>
        <v>-3084150.8300000215</v>
      </c>
    </row>
    <row r="554" spans="1:10">
      <c r="A554" s="28">
        <v>44321</v>
      </c>
      <c r="B554" s="28">
        <v>44320</v>
      </c>
      <c r="C554" s="26" t="s">
        <v>12249</v>
      </c>
      <c r="D554" s="26" t="s">
        <v>21451</v>
      </c>
      <c r="E554" s="26" t="s">
        <v>11</v>
      </c>
      <c r="F554" s="27">
        <v>-0.59499999999999997</v>
      </c>
      <c r="I554" s="13">
        <f t="shared" ref="I554:I617" si="9">I553+F554+G554</f>
        <v>-3084151.4250000217</v>
      </c>
    </row>
    <row r="555" spans="1:10">
      <c r="A555" s="28">
        <v>44321</v>
      </c>
      <c r="B555" s="28">
        <v>44320</v>
      </c>
      <c r="C555" s="26" t="s">
        <v>21450</v>
      </c>
      <c r="D555" s="26" t="s">
        <v>21449</v>
      </c>
      <c r="E555" s="26" t="s">
        <v>21448</v>
      </c>
      <c r="F555" s="27">
        <v>-1060.873</v>
      </c>
      <c r="I555" s="13">
        <f t="shared" si="9"/>
        <v>-3085212.2980000218</v>
      </c>
    </row>
    <row r="556" spans="1:10">
      <c r="A556" s="28">
        <v>44319</v>
      </c>
      <c r="B556" s="28">
        <v>44320</v>
      </c>
      <c r="C556" s="26" t="s">
        <v>21406</v>
      </c>
      <c r="D556" s="26" t="s">
        <v>2696</v>
      </c>
      <c r="E556" s="26" t="s">
        <v>11</v>
      </c>
      <c r="G556" s="27">
        <v>7000</v>
      </c>
      <c r="I556" s="13">
        <f t="shared" si="9"/>
        <v>-3078212.2980000218</v>
      </c>
    </row>
    <row r="557" spans="1:10">
      <c r="A557" s="28">
        <v>44319</v>
      </c>
      <c r="B557" s="28">
        <v>44320</v>
      </c>
      <c r="C557" s="26" t="s">
        <v>21405</v>
      </c>
      <c r="D557" s="26" t="s">
        <v>21404</v>
      </c>
      <c r="E557" s="26" t="s">
        <v>11</v>
      </c>
      <c r="G557" s="27">
        <v>250000</v>
      </c>
      <c r="I557" s="13">
        <f t="shared" si="9"/>
        <v>-2828212.2980000218</v>
      </c>
    </row>
    <row r="558" spans="1:10">
      <c r="A558" s="15">
        <v>44319</v>
      </c>
      <c r="B558" s="15">
        <v>44320</v>
      </c>
      <c r="C558" s="16" t="s">
        <v>15749</v>
      </c>
      <c r="D558" s="16" t="s">
        <v>1877</v>
      </c>
      <c r="E558" s="16" t="s">
        <v>11</v>
      </c>
      <c r="F558" s="17"/>
      <c r="G558" s="17">
        <v>4000</v>
      </c>
      <c r="H558" s="16"/>
      <c r="I558" s="33">
        <f t="shared" si="9"/>
        <v>-2824212.2980000218</v>
      </c>
      <c r="J558" s="26">
        <v>6.25</v>
      </c>
    </row>
    <row r="559" spans="1:10">
      <c r="A559" s="28">
        <v>44322</v>
      </c>
      <c r="B559" s="28">
        <v>44321</v>
      </c>
      <c r="C559" s="26" t="s">
        <v>21495</v>
      </c>
      <c r="D559" s="26" t="s">
        <v>21494</v>
      </c>
      <c r="E559" s="26" t="s">
        <v>234</v>
      </c>
      <c r="F559" s="27">
        <v>-8800.6</v>
      </c>
      <c r="I559" s="13">
        <f t="shared" si="9"/>
        <v>-2833012.8980000219</v>
      </c>
    </row>
    <row r="560" spans="1:10">
      <c r="A560" s="28">
        <v>44322</v>
      </c>
      <c r="B560" s="28">
        <v>44321</v>
      </c>
      <c r="C560" s="26" t="s">
        <v>21493</v>
      </c>
      <c r="D560" s="26" t="s">
        <v>21492</v>
      </c>
      <c r="E560" s="26" t="s">
        <v>347</v>
      </c>
      <c r="F560" s="27">
        <v>-2235.2829999999999</v>
      </c>
      <c r="I560" s="13">
        <f t="shared" si="9"/>
        <v>-2835248.1810000218</v>
      </c>
    </row>
    <row r="561" spans="1:9">
      <c r="A561" s="28">
        <v>44322</v>
      </c>
      <c r="B561" s="28">
        <v>44321</v>
      </c>
      <c r="C561" s="26" t="s">
        <v>21491</v>
      </c>
      <c r="D561" s="26" t="s">
        <v>21490</v>
      </c>
      <c r="E561" s="26" t="s">
        <v>6995</v>
      </c>
      <c r="F561" s="27">
        <v>-3404.4290000000001</v>
      </c>
      <c r="I561" s="13">
        <f t="shared" si="9"/>
        <v>-2838652.6100000218</v>
      </c>
    </row>
    <row r="562" spans="1:9">
      <c r="A562" s="28">
        <v>44322</v>
      </c>
      <c r="B562" s="28">
        <v>44321</v>
      </c>
      <c r="C562" s="26" t="s">
        <v>21489</v>
      </c>
      <c r="D562" s="26" t="s">
        <v>21488</v>
      </c>
      <c r="E562" s="26" t="s">
        <v>347</v>
      </c>
      <c r="F562" s="27">
        <v>-733.16399999999999</v>
      </c>
      <c r="I562" s="13">
        <f t="shared" si="9"/>
        <v>-2839385.7740000216</v>
      </c>
    </row>
    <row r="563" spans="1:9">
      <c r="A563" s="28">
        <v>44322</v>
      </c>
      <c r="B563" s="28">
        <v>44321</v>
      </c>
      <c r="C563" s="26" t="s">
        <v>21487</v>
      </c>
      <c r="D563" s="26" t="s">
        <v>21486</v>
      </c>
      <c r="E563" s="26" t="s">
        <v>11</v>
      </c>
      <c r="F563" s="27">
        <v>-910.84699999999998</v>
      </c>
      <c r="I563" s="13">
        <f t="shared" si="9"/>
        <v>-2840296.6210000217</v>
      </c>
    </row>
    <row r="564" spans="1:9">
      <c r="A564" s="28">
        <v>44322</v>
      </c>
      <c r="B564" s="28">
        <v>44321</v>
      </c>
      <c r="C564" s="26" t="s">
        <v>21485</v>
      </c>
      <c r="D564" s="26" t="s">
        <v>21484</v>
      </c>
      <c r="E564" s="26" t="s">
        <v>228</v>
      </c>
      <c r="F564" s="27">
        <v>-203.5</v>
      </c>
      <c r="I564" s="13">
        <f t="shared" si="9"/>
        <v>-2840500.1210000217</v>
      </c>
    </row>
    <row r="565" spans="1:9">
      <c r="A565" s="28">
        <v>44322</v>
      </c>
      <c r="B565" s="28">
        <v>44321</v>
      </c>
      <c r="C565" s="26" t="s">
        <v>67</v>
      </c>
      <c r="D565" s="26" t="s">
        <v>21482</v>
      </c>
      <c r="E565" s="26" t="s">
        <v>11</v>
      </c>
      <c r="F565" s="27">
        <v>-0.76200000000000001</v>
      </c>
      <c r="I565" s="13">
        <f t="shared" si="9"/>
        <v>-2840500.8830000218</v>
      </c>
    </row>
    <row r="566" spans="1:9">
      <c r="A566" s="28">
        <v>44322</v>
      </c>
      <c r="B566" s="28">
        <v>44321</v>
      </c>
      <c r="C566" s="26" t="s">
        <v>68</v>
      </c>
      <c r="D566" s="26" t="s">
        <v>21482</v>
      </c>
      <c r="E566" s="26" t="s">
        <v>11</v>
      </c>
      <c r="F566" s="27">
        <v>-0.19</v>
      </c>
      <c r="I566" s="13">
        <f t="shared" si="9"/>
        <v>-2840501.0730000217</v>
      </c>
    </row>
    <row r="567" spans="1:9">
      <c r="A567" s="28">
        <v>44322</v>
      </c>
      <c r="B567" s="28">
        <v>44321</v>
      </c>
      <c r="C567" s="26" t="s">
        <v>21481</v>
      </c>
      <c r="D567" s="26" t="s">
        <v>21480</v>
      </c>
      <c r="E567" s="26" t="s">
        <v>347</v>
      </c>
      <c r="F567" s="27">
        <v>-2177.6729999999998</v>
      </c>
      <c r="I567" s="13">
        <f t="shared" si="9"/>
        <v>-2842678.7460000217</v>
      </c>
    </row>
    <row r="568" spans="1:9">
      <c r="A568" s="28">
        <v>44322</v>
      </c>
      <c r="B568" s="28">
        <v>44321</v>
      </c>
      <c r="C568" s="26" t="s">
        <v>21479</v>
      </c>
      <c r="D568" s="26" t="s">
        <v>21478</v>
      </c>
      <c r="E568" s="26" t="s">
        <v>11</v>
      </c>
      <c r="F568" s="27">
        <v>-419.92399999999998</v>
      </c>
      <c r="I568" s="13">
        <f t="shared" si="9"/>
        <v>-2843098.6700000218</v>
      </c>
    </row>
    <row r="569" spans="1:9">
      <c r="A569" s="28">
        <v>44322</v>
      </c>
      <c r="B569" s="28">
        <v>44321</v>
      </c>
      <c r="C569" s="26" t="s">
        <v>14782</v>
      </c>
      <c r="D569" s="26" t="s">
        <v>21478</v>
      </c>
      <c r="E569" s="26" t="s">
        <v>14780</v>
      </c>
      <c r="F569" s="27">
        <v>-2.38</v>
      </c>
      <c r="I569" s="13">
        <f t="shared" si="9"/>
        <v>-2843101.0500000217</v>
      </c>
    </row>
    <row r="570" spans="1:9">
      <c r="A570" s="28">
        <v>44322</v>
      </c>
      <c r="B570" s="28">
        <v>44321</v>
      </c>
      <c r="C570" s="26" t="s">
        <v>21477</v>
      </c>
      <c r="D570" s="26" t="s">
        <v>21476</v>
      </c>
      <c r="E570" s="26" t="s">
        <v>347</v>
      </c>
      <c r="F570" s="27">
        <v>-838.92499999999995</v>
      </c>
      <c r="I570" s="13">
        <f t="shared" si="9"/>
        <v>-2843939.9750000215</v>
      </c>
    </row>
    <row r="571" spans="1:9">
      <c r="A571" s="28">
        <v>44322</v>
      </c>
      <c r="B571" s="28">
        <v>44321</v>
      </c>
      <c r="C571" s="26" t="s">
        <v>21475</v>
      </c>
      <c r="D571" s="26" t="s">
        <v>21474</v>
      </c>
      <c r="E571" s="26" t="s">
        <v>3567</v>
      </c>
      <c r="F571" s="27">
        <v>-669.38199999999995</v>
      </c>
      <c r="I571" s="13">
        <f t="shared" si="9"/>
        <v>-2844609.3570000217</v>
      </c>
    </row>
    <row r="572" spans="1:9">
      <c r="A572" s="28">
        <v>44322</v>
      </c>
      <c r="B572" s="28">
        <v>44321</v>
      </c>
      <c r="C572" s="26" t="s">
        <v>184</v>
      </c>
      <c r="E572" s="26" t="s">
        <v>11</v>
      </c>
      <c r="F572" s="27">
        <v>-10</v>
      </c>
      <c r="I572" s="13">
        <f t="shared" si="9"/>
        <v>-2844619.3570000217</v>
      </c>
    </row>
    <row r="573" spans="1:9">
      <c r="A573" s="28">
        <v>44322</v>
      </c>
      <c r="B573" s="28">
        <v>44321</v>
      </c>
      <c r="C573" s="26" t="s">
        <v>7</v>
      </c>
      <c r="E573" s="26" t="s">
        <v>11</v>
      </c>
      <c r="F573" s="27">
        <v>-1.9</v>
      </c>
      <c r="I573" s="13">
        <f t="shared" si="9"/>
        <v>-2844621.2570000216</v>
      </c>
    </row>
    <row r="574" spans="1:9">
      <c r="A574" s="28">
        <v>44322</v>
      </c>
      <c r="B574" s="28">
        <v>44321</v>
      </c>
      <c r="C574" s="26" t="s">
        <v>21473</v>
      </c>
      <c r="D574" s="26" t="s">
        <v>21472</v>
      </c>
      <c r="E574" s="26" t="s">
        <v>237</v>
      </c>
      <c r="F574" s="27">
        <v>-85766.274000000005</v>
      </c>
      <c r="I574" s="13">
        <f t="shared" si="9"/>
        <v>-2930387.5310000218</v>
      </c>
    </row>
    <row r="575" spans="1:9">
      <c r="A575" s="28">
        <v>44322</v>
      </c>
      <c r="B575" s="28">
        <v>44321</v>
      </c>
      <c r="C575" s="26" t="s">
        <v>21471</v>
      </c>
      <c r="D575" s="26" t="s">
        <v>21470</v>
      </c>
      <c r="E575" s="26" t="s">
        <v>347</v>
      </c>
      <c r="F575" s="27">
        <v>-1458.3979999999999</v>
      </c>
      <c r="I575" s="13">
        <f t="shared" si="9"/>
        <v>-2931845.9290000219</v>
      </c>
    </row>
    <row r="576" spans="1:9">
      <c r="A576" s="28">
        <v>44322</v>
      </c>
      <c r="B576" s="28">
        <v>44321</v>
      </c>
      <c r="C576" s="26" t="s">
        <v>21469</v>
      </c>
      <c r="D576" s="26" t="s">
        <v>21468</v>
      </c>
      <c r="E576" s="26" t="s">
        <v>228</v>
      </c>
      <c r="F576" s="27">
        <v>-13720</v>
      </c>
      <c r="I576" s="13">
        <f t="shared" si="9"/>
        <v>-2945565.9290000219</v>
      </c>
    </row>
    <row r="577" spans="1:10">
      <c r="A577" s="15">
        <v>44321</v>
      </c>
      <c r="B577" s="15">
        <v>44321</v>
      </c>
      <c r="C577" s="16" t="s">
        <v>271</v>
      </c>
      <c r="D577" s="16"/>
      <c r="E577" s="16" t="s">
        <v>11</v>
      </c>
      <c r="F577" s="17"/>
      <c r="G577" s="17">
        <v>1497.4639999999999</v>
      </c>
      <c r="H577" s="16"/>
      <c r="I577" s="33">
        <f t="shared" si="9"/>
        <v>-2944068.4650000217</v>
      </c>
      <c r="J577" s="26">
        <v>6.25</v>
      </c>
    </row>
    <row r="578" spans="1:10">
      <c r="A578" s="28">
        <v>44323</v>
      </c>
      <c r="B578" s="28">
        <v>44322</v>
      </c>
      <c r="C578" s="26" t="s">
        <v>21510</v>
      </c>
      <c r="D578" s="26" t="s">
        <v>21509</v>
      </c>
      <c r="E578" s="26" t="s">
        <v>237</v>
      </c>
      <c r="F578" s="27">
        <v>-84823.793999999994</v>
      </c>
      <c r="I578" s="13">
        <f t="shared" si="9"/>
        <v>-3028892.259000022</v>
      </c>
    </row>
    <row r="579" spans="1:10">
      <c r="A579" s="28">
        <v>44323</v>
      </c>
      <c r="B579" s="28">
        <v>44322</v>
      </c>
      <c r="C579" s="26" t="s">
        <v>452</v>
      </c>
      <c r="D579" s="26" t="s">
        <v>341</v>
      </c>
      <c r="E579" s="26" t="s">
        <v>11</v>
      </c>
      <c r="F579" s="27">
        <v>-0.59499999999999997</v>
      </c>
      <c r="I579" s="13">
        <f t="shared" si="9"/>
        <v>-3028892.8540000222</v>
      </c>
    </row>
    <row r="580" spans="1:10">
      <c r="A580" s="28">
        <v>44323</v>
      </c>
      <c r="B580" s="28">
        <v>44322</v>
      </c>
      <c r="C580" s="26" t="s">
        <v>21508</v>
      </c>
      <c r="D580" s="26" t="s">
        <v>21507</v>
      </c>
      <c r="E580" s="26" t="s">
        <v>14793</v>
      </c>
      <c r="F580" s="27">
        <v>-668</v>
      </c>
      <c r="I580" s="13">
        <f t="shared" si="9"/>
        <v>-3029560.8540000222</v>
      </c>
    </row>
    <row r="581" spans="1:10">
      <c r="A581" s="28">
        <v>44323</v>
      </c>
      <c r="B581" s="28">
        <v>44322</v>
      </c>
      <c r="C581" s="26" t="s">
        <v>452</v>
      </c>
      <c r="D581" s="26" t="s">
        <v>1827</v>
      </c>
      <c r="E581" s="26" t="s">
        <v>11</v>
      </c>
      <c r="F581" s="27">
        <v>-0.59499999999999997</v>
      </c>
      <c r="I581" s="13">
        <f t="shared" si="9"/>
        <v>-3029561.4490000224</v>
      </c>
    </row>
    <row r="582" spans="1:10">
      <c r="A582" s="28">
        <v>44323</v>
      </c>
      <c r="B582" s="28">
        <v>44322</v>
      </c>
      <c r="C582" s="26" t="s">
        <v>21506</v>
      </c>
      <c r="D582" s="26" t="s">
        <v>21505</v>
      </c>
      <c r="E582" s="26" t="s">
        <v>11</v>
      </c>
      <c r="F582" s="27">
        <v>-22400</v>
      </c>
      <c r="I582" s="13">
        <f t="shared" si="9"/>
        <v>-3051961.4490000224</v>
      </c>
    </row>
    <row r="583" spans="1:10">
      <c r="A583" s="28">
        <v>44323</v>
      </c>
      <c r="B583" s="28">
        <v>44322</v>
      </c>
      <c r="C583" s="26" t="s">
        <v>21504</v>
      </c>
      <c r="D583" s="26" t="s">
        <v>21503</v>
      </c>
      <c r="E583" s="26" t="s">
        <v>139</v>
      </c>
      <c r="F583" s="27">
        <v>-4703.1350000000002</v>
      </c>
      <c r="I583" s="13">
        <f t="shared" si="9"/>
        <v>-3056664.5840000222</v>
      </c>
    </row>
    <row r="584" spans="1:10">
      <c r="A584" s="28">
        <v>44323</v>
      </c>
      <c r="B584" s="28">
        <v>44322</v>
      </c>
      <c r="C584" s="26" t="s">
        <v>21502</v>
      </c>
      <c r="D584" s="26" t="s">
        <v>21501</v>
      </c>
      <c r="E584" s="26" t="s">
        <v>11</v>
      </c>
      <c r="F584" s="27">
        <v>-1433.2260000000001</v>
      </c>
      <c r="I584" s="13">
        <f t="shared" si="9"/>
        <v>-3058097.8100000219</v>
      </c>
    </row>
    <row r="585" spans="1:10">
      <c r="A585" s="28">
        <v>44323</v>
      </c>
      <c r="B585" s="28">
        <v>44322</v>
      </c>
      <c r="C585" s="26" t="s">
        <v>452</v>
      </c>
      <c r="D585" s="26" t="s">
        <v>1947</v>
      </c>
      <c r="E585" s="26" t="s">
        <v>11</v>
      </c>
      <c r="F585" s="27">
        <v>-0.59499999999999997</v>
      </c>
      <c r="I585" s="13">
        <f t="shared" si="9"/>
        <v>-3058098.4050000221</v>
      </c>
    </row>
    <row r="586" spans="1:10">
      <c r="A586" s="28">
        <v>44323</v>
      </c>
      <c r="B586" s="28">
        <v>44322</v>
      </c>
      <c r="C586" s="26" t="s">
        <v>12249</v>
      </c>
      <c r="D586" s="26" t="s">
        <v>21499</v>
      </c>
      <c r="E586" s="26" t="s">
        <v>11</v>
      </c>
      <c r="F586" s="27">
        <v>-0.59499999999999997</v>
      </c>
      <c r="I586" s="13">
        <f t="shared" si="9"/>
        <v>-3058099.0000000224</v>
      </c>
    </row>
    <row r="587" spans="1:10">
      <c r="A587" s="28">
        <v>44323</v>
      </c>
      <c r="B587" s="28">
        <v>44322</v>
      </c>
      <c r="C587" s="26" t="s">
        <v>21498</v>
      </c>
      <c r="D587" s="26" t="s">
        <v>21497</v>
      </c>
      <c r="E587" s="26" t="s">
        <v>18700</v>
      </c>
      <c r="F587" s="27">
        <v>-103.566</v>
      </c>
      <c r="I587" s="13">
        <f t="shared" si="9"/>
        <v>-3058202.5660000225</v>
      </c>
    </row>
    <row r="588" spans="1:10">
      <c r="A588" s="28">
        <v>44321</v>
      </c>
      <c r="B588" s="28">
        <v>44322</v>
      </c>
      <c r="C588" s="26" t="s">
        <v>21467</v>
      </c>
      <c r="D588" s="26" t="s">
        <v>21451</v>
      </c>
      <c r="E588" s="26" t="s">
        <v>11</v>
      </c>
      <c r="G588" s="27">
        <v>350000</v>
      </c>
      <c r="I588" s="13">
        <f t="shared" si="9"/>
        <v>-2708202.5660000225</v>
      </c>
    </row>
    <row r="589" spans="1:10">
      <c r="A589" s="28">
        <v>44321</v>
      </c>
      <c r="B589" s="28">
        <v>44322</v>
      </c>
      <c r="C589" s="26" t="s">
        <v>15839</v>
      </c>
      <c r="D589" s="26" t="s">
        <v>15838</v>
      </c>
      <c r="E589" s="26" t="s">
        <v>11</v>
      </c>
      <c r="G589" s="27">
        <v>5000</v>
      </c>
      <c r="I589" s="13">
        <f t="shared" si="9"/>
        <v>-2703202.5660000225</v>
      </c>
    </row>
    <row r="590" spans="1:10">
      <c r="A590" s="28">
        <v>44321</v>
      </c>
      <c r="B590" s="28">
        <v>44322</v>
      </c>
      <c r="C590" s="26" t="s">
        <v>21460</v>
      </c>
      <c r="D590" s="26" t="s">
        <v>1350</v>
      </c>
      <c r="E590" s="26" t="s">
        <v>11</v>
      </c>
      <c r="G590" s="27">
        <v>5500</v>
      </c>
      <c r="I590" s="13">
        <f t="shared" si="9"/>
        <v>-2697702.5660000225</v>
      </c>
    </row>
    <row r="591" spans="1:10">
      <c r="A591" s="28">
        <v>44321</v>
      </c>
      <c r="B591" s="28">
        <v>44322</v>
      </c>
      <c r="C591" s="26" t="s">
        <v>15771</v>
      </c>
      <c r="D591" s="26" t="s">
        <v>1839</v>
      </c>
      <c r="E591" s="26" t="s">
        <v>11</v>
      </c>
      <c r="G591" s="27">
        <v>20000</v>
      </c>
      <c r="I591" s="13">
        <f t="shared" si="9"/>
        <v>-2677702.5660000225</v>
      </c>
    </row>
    <row r="592" spans="1:10">
      <c r="A592" s="28">
        <v>44321</v>
      </c>
      <c r="B592" s="28">
        <v>44322</v>
      </c>
      <c r="C592" s="26" t="s">
        <v>21452</v>
      </c>
      <c r="D592" s="26" t="s">
        <v>1885</v>
      </c>
      <c r="E592" s="26" t="s">
        <v>11</v>
      </c>
      <c r="G592" s="27">
        <v>6000</v>
      </c>
      <c r="I592" s="13">
        <f t="shared" si="9"/>
        <v>-2671702.5660000225</v>
      </c>
    </row>
    <row r="593" spans="1:10">
      <c r="A593" s="28">
        <v>44320</v>
      </c>
      <c r="B593" s="28">
        <v>44322</v>
      </c>
      <c r="C593" s="26" t="s">
        <v>7</v>
      </c>
      <c r="E593" s="26" t="s">
        <v>11</v>
      </c>
      <c r="F593" s="27">
        <v>-3.8</v>
      </c>
      <c r="I593" s="13">
        <f t="shared" si="9"/>
        <v>-2671706.3660000223</v>
      </c>
    </row>
    <row r="594" spans="1:10">
      <c r="A594" s="15">
        <v>44320</v>
      </c>
      <c r="B594" s="15">
        <v>44322</v>
      </c>
      <c r="C594" s="16" t="s">
        <v>14220</v>
      </c>
      <c r="D594" s="16"/>
      <c r="E594" s="16" t="s">
        <v>11</v>
      </c>
      <c r="F594" s="17">
        <v>-20</v>
      </c>
      <c r="G594" s="17"/>
      <c r="H594" s="16"/>
      <c r="I594" s="33">
        <f t="shared" si="9"/>
        <v>-2671726.3660000223</v>
      </c>
      <c r="J594" s="26">
        <v>6.25</v>
      </c>
    </row>
    <row r="595" spans="1:10">
      <c r="A595" s="28">
        <v>44326</v>
      </c>
      <c r="B595" s="28">
        <v>44323</v>
      </c>
      <c r="C595" s="26" t="s">
        <v>21536</v>
      </c>
      <c r="D595" s="26" t="s">
        <v>21535</v>
      </c>
      <c r="E595" s="26" t="s">
        <v>15566</v>
      </c>
      <c r="F595" s="27">
        <v>-571.06500000000005</v>
      </c>
      <c r="I595" s="13">
        <f t="shared" si="9"/>
        <v>-2672297.4310000222</v>
      </c>
    </row>
    <row r="596" spans="1:10">
      <c r="A596" s="28">
        <v>44326</v>
      </c>
      <c r="B596" s="28">
        <v>44323</v>
      </c>
      <c r="C596" s="26" t="s">
        <v>21534</v>
      </c>
      <c r="D596" s="26" t="s">
        <v>21533</v>
      </c>
      <c r="E596" s="26" t="s">
        <v>410</v>
      </c>
      <c r="F596" s="27">
        <v>-600</v>
      </c>
      <c r="I596" s="13">
        <f t="shared" si="9"/>
        <v>-2672897.4310000222</v>
      </c>
    </row>
    <row r="597" spans="1:10">
      <c r="A597" s="28">
        <v>44326</v>
      </c>
      <c r="B597" s="28">
        <v>44323</v>
      </c>
      <c r="C597" s="26" t="s">
        <v>21532</v>
      </c>
      <c r="D597" s="26" t="s">
        <v>21531</v>
      </c>
      <c r="E597" s="26" t="s">
        <v>21530</v>
      </c>
      <c r="F597" s="27">
        <v>-500.48700000000002</v>
      </c>
      <c r="I597" s="13">
        <f t="shared" si="9"/>
        <v>-2673397.9180000224</v>
      </c>
    </row>
    <row r="598" spans="1:10">
      <c r="A598" s="28">
        <v>44326</v>
      </c>
      <c r="B598" s="28">
        <v>44323</v>
      </c>
      <c r="C598" s="26" t="s">
        <v>21529</v>
      </c>
      <c r="D598" s="26" t="s">
        <v>21528</v>
      </c>
      <c r="E598" s="26" t="s">
        <v>8770</v>
      </c>
      <c r="F598" s="27">
        <v>-1978.2180000000001</v>
      </c>
      <c r="I598" s="13">
        <f t="shared" si="9"/>
        <v>-2675376.1360000223</v>
      </c>
    </row>
    <row r="599" spans="1:10">
      <c r="A599" s="28">
        <v>44326</v>
      </c>
      <c r="B599" s="28">
        <v>44323</v>
      </c>
      <c r="C599" s="26" t="s">
        <v>31</v>
      </c>
      <c r="D599" s="26" t="s">
        <v>21526</v>
      </c>
      <c r="E599" s="26" t="s">
        <v>13889</v>
      </c>
      <c r="F599" s="27">
        <v>-1.7849999999999999</v>
      </c>
      <c r="I599" s="13">
        <f t="shared" si="9"/>
        <v>-2675377.9210000224</v>
      </c>
    </row>
    <row r="600" spans="1:10">
      <c r="A600" s="28">
        <v>44326</v>
      </c>
      <c r="B600" s="28">
        <v>44323</v>
      </c>
      <c r="C600" s="26" t="s">
        <v>21527</v>
      </c>
      <c r="D600" s="26" t="s">
        <v>21526</v>
      </c>
      <c r="E600" s="26" t="s">
        <v>13889</v>
      </c>
      <c r="F600" s="27">
        <v>-11646.996999999999</v>
      </c>
      <c r="I600" s="13">
        <f t="shared" si="9"/>
        <v>-2687024.9180000224</v>
      </c>
    </row>
    <row r="601" spans="1:10">
      <c r="A601" s="28">
        <v>44326</v>
      </c>
      <c r="B601" s="28">
        <v>44323</v>
      </c>
      <c r="C601" s="26" t="s">
        <v>31</v>
      </c>
      <c r="D601" s="26" t="s">
        <v>21524</v>
      </c>
      <c r="E601" s="26" t="s">
        <v>8015</v>
      </c>
      <c r="F601" s="27">
        <v>-1.7849999999999999</v>
      </c>
      <c r="I601" s="13">
        <f t="shared" si="9"/>
        <v>-2687026.7030000226</v>
      </c>
    </row>
    <row r="602" spans="1:10">
      <c r="A602" s="28">
        <v>44326</v>
      </c>
      <c r="B602" s="28">
        <v>44323</v>
      </c>
      <c r="C602" s="26" t="s">
        <v>21525</v>
      </c>
      <c r="D602" s="26" t="s">
        <v>21524</v>
      </c>
      <c r="E602" s="26" t="s">
        <v>8015</v>
      </c>
      <c r="F602" s="27">
        <v>-3401.5340000000001</v>
      </c>
      <c r="I602" s="13">
        <f t="shared" si="9"/>
        <v>-2690428.2370000225</v>
      </c>
    </row>
    <row r="603" spans="1:10">
      <c r="A603" s="28">
        <v>44326</v>
      </c>
      <c r="B603" s="28">
        <v>44323</v>
      </c>
      <c r="C603" s="26" t="s">
        <v>31</v>
      </c>
      <c r="D603" s="26" t="s">
        <v>21522</v>
      </c>
      <c r="E603" s="26" t="s">
        <v>332</v>
      </c>
      <c r="F603" s="27">
        <v>-1.7849999999999999</v>
      </c>
      <c r="I603" s="13">
        <f t="shared" si="9"/>
        <v>-2690430.0220000227</v>
      </c>
    </row>
    <row r="604" spans="1:10">
      <c r="A604" s="28">
        <v>44326</v>
      </c>
      <c r="B604" s="28">
        <v>44323</v>
      </c>
      <c r="C604" s="26" t="s">
        <v>21523</v>
      </c>
      <c r="D604" s="26" t="s">
        <v>21522</v>
      </c>
      <c r="E604" s="26" t="s">
        <v>332</v>
      </c>
      <c r="F604" s="27">
        <v>-27720</v>
      </c>
      <c r="I604" s="13">
        <f t="shared" si="9"/>
        <v>-2718150.0220000227</v>
      </c>
    </row>
    <row r="605" spans="1:10">
      <c r="A605" s="28">
        <v>44326</v>
      </c>
      <c r="B605" s="28">
        <v>44323</v>
      </c>
      <c r="C605" s="26" t="s">
        <v>31</v>
      </c>
      <c r="D605" s="26" t="s">
        <v>21520</v>
      </c>
      <c r="E605" s="26" t="s">
        <v>4012</v>
      </c>
      <c r="F605" s="27">
        <v>-1.7849999999999999</v>
      </c>
      <c r="I605" s="13">
        <f t="shared" si="9"/>
        <v>-2718151.8070000228</v>
      </c>
    </row>
    <row r="606" spans="1:10">
      <c r="A606" s="28">
        <v>44326</v>
      </c>
      <c r="B606" s="28">
        <v>44323</v>
      </c>
      <c r="C606" s="26" t="s">
        <v>21521</v>
      </c>
      <c r="D606" s="26" t="s">
        <v>21520</v>
      </c>
      <c r="E606" s="26" t="s">
        <v>4012</v>
      </c>
      <c r="F606" s="27">
        <v>-2541.6979999999999</v>
      </c>
      <c r="I606" s="13">
        <f t="shared" si="9"/>
        <v>-2720693.5050000227</v>
      </c>
    </row>
    <row r="607" spans="1:10">
      <c r="A607" s="28">
        <v>44326</v>
      </c>
      <c r="B607" s="28">
        <v>44323</v>
      </c>
      <c r="C607" s="26" t="s">
        <v>31</v>
      </c>
      <c r="D607" s="26" t="s">
        <v>21518</v>
      </c>
      <c r="E607" s="26" t="s">
        <v>10403</v>
      </c>
      <c r="F607" s="27">
        <v>-1.7849999999999999</v>
      </c>
      <c r="I607" s="13">
        <f t="shared" si="9"/>
        <v>-2720695.2900000229</v>
      </c>
    </row>
    <row r="608" spans="1:10">
      <c r="A608" s="28">
        <v>44326</v>
      </c>
      <c r="B608" s="28">
        <v>44323</v>
      </c>
      <c r="C608" s="26" t="s">
        <v>21519</v>
      </c>
      <c r="D608" s="26" t="s">
        <v>21518</v>
      </c>
      <c r="E608" s="26" t="s">
        <v>10403</v>
      </c>
      <c r="F608" s="27">
        <v>-12296.807000000001</v>
      </c>
      <c r="I608" s="13">
        <f t="shared" si="9"/>
        <v>-2732992.0970000229</v>
      </c>
    </row>
    <row r="609" spans="1:10">
      <c r="A609" s="28">
        <v>44326</v>
      </c>
      <c r="B609" s="28">
        <v>44323</v>
      </c>
      <c r="C609" s="26" t="s">
        <v>166</v>
      </c>
      <c r="D609" s="26" t="s">
        <v>21517</v>
      </c>
      <c r="E609" s="26" t="s">
        <v>15096</v>
      </c>
      <c r="F609" s="27">
        <v>-0.95199999999999996</v>
      </c>
      <c r="I609" s="13">
        <f t="shared" si="9"/>
        <v>-2732993.0490000229</v>
      </c>
    </row>
    <row r="610" spans="1:10">
      <c r="A610" s="28">
        <v>44326</v>
      </c>
      <c r="B610" s="28">
        <v>44323</v>
      </c>
      <c r="C610" s="26" t="s">
        <v>21516</v>
      </c>
      <c r="D610" s="26" t="s">
        <v>21515</v>
      </c>
      <c r="E610" s="26" t="s">
        <v>382</v>
      </c>
      <c r="F610" s="27">
        <v>-1007.87</v>
      </c>
      <c r="I610" s="13">
        <f t="shared" si="9"/>
        <v>-2734000.919000023</v>
      </c>
    </row>
    <row r="611" spans="1:10">
      <c r="A611" s="28">
        <v>44326</v>
      </c>
      <c r="B611" s="28">
        <v>44323</v>
      </c>
      <c r="C611" s="26" t="s">
        <v>31</v>
      </c>
      <c r="D611" s="26" t="s">
        <v>21515</v>
      </c>
      <c r="E611" s="26" t="s">
        <v>382</v>
      </c>
      <c r="F611" s="27">
        <v>-1.7849999999999999</v>
      </c>
      <c r="I611" s="13">
        <f t="shared" si="9"/>
        <v>-2734002.7040000232</v>
      </c>
    </row>
    <row r="612" spans="1:10">
      <c r="A612" s="28">
        <v>44326</v>
      </c>
      <c r="B612" s="28">
        <v>44323</v>
      </c>
      <c r="C612" s="26" t="s">
        <v>21514</v>
      </c>
      <c r="D612" s="26" t="s">
        <v>21513</v>
      </c>
      <c r="E612" s="26" t="s">
        <v>448</v>
      </c>
      <c r="F612" s="27">
        <v>-2501.7649999999999</v>
      </c>
      <c r="I612" s="13">
        <f t="shared" si="9"/>
        <v>-2736504.4690000233</v>
      </c>
    </row>
    <row r="613" spans="1:10">
      <c r="A613" s="28">
        <v>44326</v>
      </c>
      <c r="B613" s="28">
        <v>44323</v>
      </c>
      <c r="C613" s="26" t="s">
        <v>31</v>
      </c>
      <c r="D613" s="26" t="s">
        <v>21513</v>
      </c>
      <c r="E613" s="26" t="s">
        <v>448</v>
      </c>
      <c r="F613" s="27">
        <v>-1.7849999999999999</v>
      </c>
      <c r="I613" s="13">
        <f t="shared" si="9"/>
        <v>-2736506.2540000235</v>
      </c>
    </row>
    <row r="614" spans="1:10">
      <c r="A614" s="28">
        <v>44326</v>
      </c>
      <c r="B614" s="28">
        <v>44323</v>
      </c>
      <c r="C614" s="26" t="s">
        <v>21512</v>
      </c>
      <c r="D614" s="26" t="s">
        <v>21511</v>
      </c>
      <c r="E614" s="26" t="s">
        <v>9655</v>
      </c>
      <c r="F614" s="27">
        <v>-4148.7110000000002</v>
      </c>
      <c r="I614" s="13">
        <f t="shared" si="9"/>
        <v>-2740654.9650000236</v>
      </c>
    </row>
    <row r="615" spans="1:10">
      <c r="A615" s="15">
        <v>44322</v>
      </c>
      <c r="B615" s="15">
        <v>44323</v>
      </c>
      <c r="C615" s="16" t="s">
        <v>21483</v>
      </c>
      <c r="D615" s="16" t="s">
        <v>21482</v>
      </c>
      <c r="E615" s="16" t="s">
        <v>11</v>
      </c>
      <c r="F615" s="17"/>
      <c r="G615" s="17">
        <v>19856.113000000001</v>
      </c>
      <c r="H615" s="16"/>
      <c r="I615" s="33">
        <f t="shared" si="9"/>
        <v>-2720798.8520000237</v>
      </c>
      <c r="J615" s="26">
        <v>6.25</v>
      </c>
    </row>
    <row r="616" spans="1:10">
      <c r="A616" s="28">
        <v>44336</v>
      </c>
      <c r="B616" s="28">
        <v>44326</v>
      </c>
      <c r="C616" s="26" t="s">
        <v>250</v>
      </c>
      <c r="E616" s="26" t="s">
        <v>11</v>
      </c>
      <c r="F616" s="27">
        <v>-1337.1669999999999</v>
      </c>
      <c r="I616" s="13">
        <f t="shared" si="9"/>
        <v>-2722136.0190000236</v>
      </c>
    </row>
    <row r="617" spans="1:10">
      <c r="A617" s="28">
        <v>44327</v>
      </c>
      <c r="B617" s="28">
        <v>44326</v>
      </c>
      <c r="C617" s="26" t="s">
        <v>21549</v>
      </c>
      <c r="D617" s="26" t="s">
        <v>21548</v>
      </c>
      <c r="E617" s="26" t="s">
        <v>16777</v>
      </c>
      <c r="F617" s="27">
        <v>-654</v>
      </c>
      <c r="I617" s="13">
        <f t="shared" si="9"/>
        <v>-2722790.0190000236</v>
      </c>
    </row>
    <row r="618" spans="1:10">
      <c r="A618" s="28">
        <v>44327</v>
      </c>
      <c r="B618" s="28">
        <v>44326</v>
      </c>
      <c r="C618" s="26" t="s">
        <v>21547</v>
      </c>
      <c r="D618" s="26" t="s">
        <v>21546</v>
      </c>
      <c r="E618" s="26" t="s">
        <v>15797</v>
      </c>
      <c r="F618" s="27">
        <v>-8910.5939999999991</v>
      </c>
      <c r="I618" s="13">
        <f t="shared" ref="I618:I681" si="10">I617+F618+G618</f>
        <v>-2731700.6130000236</v>
      </c>
    </row>
    <row r="619" spans="1:10">
      <c r="A619" s="28">
        <v>44327</v>
      </c>
      <c r="B619" s="28">
        <v>44326</v>
      </c>
      <c r="C619" s="26" t="s">
        <v>21545</v>
      </c>
      <c r="D619" s="26" t="s">
        <v>21544</v>
      </c>
      <c r="E619" s="26" t="s">
        <v>4837</v>
      </c>
      <c r="F619" s="27">
        <v>-139.679</v>
      </c>
      <c r="I619" s="13">
        <f t="shared" si="10"/>
        <v>-2731840.2920000236</v>
      </c>
    </row>
    <row r="620" spans="1:10">
      <c r="A620" s="28">
        <v>44327</v>
      </c>
      <c r="B620" s="28">
        <v>44326</v>
      </c>
      <c r="C620" s="26" t="s">
        <v>21543</v>
      </c>
      <c r="D620" s="26" t="s">
        <v>21542</v>
      </c>
      <c r="E620" s="26" t="s">
        <v>4029</v>
      </c>
      <c r="F620" s="27">
        <v>-1678.7449999999999</v>
      </c>
      <c r="I620" s="13">
        <f t="shared" si="10"/>
        <v>-2733519.0370000238</v>
      </c>
    </row>
    <row r="621" spans="1:10">
      <c r="A621" s="28">
        <v>44327</v>
      </c>
      <c r="B621" s="28">
        <v>44326</v>
      </c>
      <c r="C621" s="26" t="s">
        <v>21541</v>
      </c>
      <c r="D621" s="26" t="s">
        <v>21540</v>
      </c>
      <c r="E621" s="26" t="s">
        <v>4029</v>
      </c>
      <c r="F621" s="27">
        <v>-3809.8429999999998</v>
      </c>
      <c r="I621" s="13">
        <f t="shared" si="10"/>
        <v>-2737328.8800000236</v>
      </c>
    </row>
    <row r="622" spans="1:10">
      <c r="A622" s="28">
        <v>44327</v>
      </c>
      <c r="B622" s="28">
        <v>44326</v>
      </c>
      <c r="C622" s="26" t="s">
        <v>21539</v>
      </c>
      <c r="D622" s="26" t="s">
        <v>21538</v>
      </c>
      <c r="E622" s="26" t="s">
        <v>20840</v>
      </c>
      <c r="F622" s="27">
        <v>-2710.2240000000002</v>
      </c>
      <c r="I622" s="13">
        <f t="shared" si="10"/>
        <v>-2740039.1040000236</v>
      </c>
    </row>
    <row r="623" spans="1:10">
      <c r="A623" s="28">
        <v>44327</v>
      </c>
      <c r="B623" s="28">
        <v>44326</v>
      </c>
      <c r="C623" s="26" t="s">
        <v>3583</v>
      </c>
      <c r="D623" s="26" t="s">
        <v>21537</v>
      </c>
      <c r="E623" s="26" t="s">
        <v>13834</v>
      </c>
      <c r="F623" s="27">
        <v>-23.8</v>
      </c>
      <c r="I623" s="13">
        <f t="shared" si="10"/>
        <v>-2740062.9040000234</v>
      </c>
    </row>
    <row r="624" spans="1:10">
      <c r="A624" s="28">
        <v>44326</v>
      </c>
      <c r="B624" s="28">
        <v>44326</v>
      </c>
      <c r="C624" s="26" t="s">
        <v>15099</v>
      </c>
      <c r="D624" s="26" t="s">
        <v>21517</v>
      </c>
      <c r="E624" s="26" t="s">
        <v>15096</v>
      </c>
      <c r="G624" s="27">
        <v>23000</v>
      </c>
      <c r="I624" s="13">
        <f t="shared" si="10"/>
        <v>-2717062.9040000234</v>
      </c>
    </row>
    <row r="625" spans="1:10">
      <c r="A625" s="28">
        <v>44323</v>
      </c>
      <c r="B625" s="28">
        <v>44326</v>
      </c>
      <c r="C625" s="26" t="s">
        <v>15875</v>
      </c>
      <c r="D625" s="26" t="s">
        <v>1827</v>
      </c>
      <c r="E625" s="26" t="s">
        <v>11</v>
      </c>
      <c r="G625" s="27">
        <v>10000</v>
      </c>
      <c r="I625" s="13">
        <f t="shared" si="10"/>
        <v>-2707062.9040000234</v>
      </c>
    </row>
    <row r="626" spans="1:10">
      <c r="A626" s="28">
        <v>44323</v>
      </c>
      <c r="B626" s="28">
        <v>44326</v>
      </c>
      <c r="C626" s="26" t="s">
        <v>15874</v>
      </c>
      <c r="D626" s="26" t="s">
        <v>1947</v>
      </c>
      <c r="E626" s="26" t="s">
        <v>11</v>
      </c>
      <c r="G626" s="27">
        <v>5000</v>
      </c>
      <c r="I626" s="13">
        <f t="shared" si="10"/>
        <v>-2702062.9040000234</v>
      </c>
    </row>
    <row r="627" spans="1:10">
      <c r="A627" s="28">
        <v>44323</v>
      </c>
      <c r="B627" s="28">
        <v>44326</v>
      </c>
      <c r="C627" s="26" t="s">
        <v>21500</v>
      </c>
      <c r="D627" s="26" t="s">
        <v>21499</v>
      </c>
      <c r="E627" s="26" t="s">
        <v>11</v>
      </c>
      <c r="G627" s="27">
        <v>150000</v>
      </c>
      <c r="I627" s="13">
        <f t="shared" si="10"/>
        <v>-2552062.9040000234</v>
      </c>
    </row>
    <row r="628" spans="1:10">
      <c r="A628" s="15">
        <v>44323</v>
      </c>
      <c r="B628" s="15">
        <v>44326</v>
      </c>
      <c r="C628" s="16" t="s">
        <v>21496</v>
      </c>
      <c r="D628" s="16" t="s">
        <v>341</v>
      </c>
      <c r="E628" s="16" t="s">
        <v>11</v>
      </c>
      <c r="F628" s="17"/>
      <c r="G628" s="17">
        <v>2500</v>
      </c>
      <c r="H628" s="16"/>
      <c r="I628" s="33">
        <f t="shared" si="10"/>
        <v>-2549562.9040000234</v>
      </c>
      <c r="J628" s="26">
        <v>6.25</v>
      </c>
    </row>
    <row r="629" spans="1:10">
      <c r="A629" s="28">
        <v>44333</v>
      </c>
      <c r="B629" s="28">
        <v>44327</v>
      </c>
      <c r="C629" s="26" t="s">
        <v>21583</v>
      </c>
      <c r="D629" s="26" t="s">
        <v>21582</v>
      </c>
      <c r="E629" s="26" t="s">
        <v>426</v>
      </c>
      <c r="F629" s="27">
        <v>-1867.723</v>
      </c>
      <c r="I629" s="13">
        <f t="shared" si="10"/>
        <v>-2551430.6270000236</v>
      </c>
    </row>
    <row r="630" spans="1:10">
      <c r="A630" s="28">
        <v>44333</v>
      </c>
      <c r="B630" s="28">
        <v>44327</v>
      </c>
      <c r="C630" s="26" t="s">
        <v>31</v>
      </c>
      <c r="D630" s="26" t="s">
        <v>21582</v>
      </c>
      <c r="E630" s="26" t="s">
        <v>426</v>
      </c>
      <c r="F630" s="27">
        <v>-1.7849999999999999</v>
      </c>
      <c r="I630" s="13">
        <f t="shared" si="10"/>
        <v>-2551432.4120000238</v>
      </c>
    </row>
    <row r="631" spans="1:10">
      <c r="A631" s="28">
        <v>44333</v>
      </c>
      <c r="B631" s="28">
        <v>44327</v>
      </c>
      <c r="C631" s="26" t="s">
        <v>21581</v>
      </c>
      <c r="D631" s="26" t="s">
        <v>21580</v>
      </c>
      <c r="E631" s="26" t="s">
        <v>676</v>
      </c>
      <c r="F631" s="27">
        <v>-385.15</v>
      </c>
      <c r="I631" s="13">
        <f t="shared" si="10"/>
        <v>-2551817.5620000237</v>
      </c>
    </row>
    <row r="632" spans="1:10">
      <c r="A632" s="28">
        <v>44333</v>
      </c>
      <c r="B632" s="28">
        <v>44327</v>
      </c>
      <c r="C632" s="26" t="s">
        <v>21579</v>
      </c>
      <c r="D632" s="26" t="s">
        <v>21578</v>
      </c>
      <c r="E632" s="26" t="s">
        <v>17449</v>
      </c>
      <c r="F632" s="27">
        <v>-895.17700000000002</v>
      </c>
      <c r="I632" s="13">
        <f t="shared" si="10"/>
        <v>-2552712.7390000238</v>
      </c>
    </row>
    <row r="633" spans="1:10">
      <c r="A633" s="28">
        <v>44333</v>
      </c>
      <c r="B633" s="28">
        <v>44327</v>
      </c>
      <c r="C633" s="26" t="s">
        <v>21577</v>
      </c>
      <c r="D633" s="26" t="s">
        <v>21576</v>
      </c>
      <c r="E633" s="26" t="s">
        <v>4346</v>
      </c>
      <c r="F633" s="27">
        <v>-306.45499999999998</v>
      </c>
      <c r="I633" s="13">
        <f t="shared" si="10"/>
        <v>-2553019.1940000239</v>
      </c>
    </row>
    <row r="634" spans="1:10">
      <c r="A634" s="28">
        <v>44333</v>
      </c>
      <c r="B634" s="28">
        <v>44327</v>
      </c>
      <c r="C634" s="26" t="s">
        <v>21575</v>
      </c>
      <c r="D634" s="26" t="s">
        <v>21574</v>
      </c>
      <c r="E634" s="26" t="s">
        <v>4742</v>
      </c>
      <c r="F634" s="27">
        <v>-6013.6170000000002</v>
      </c>
      <c r="I634" s="13">
        <f t="shared" si="10"/>
        <v>-2559032.811000024</v>
      </c>
    </row>
    <row r="635" spans="1:10">
      <c r="A635" s="28">
        <v>44333</v>
      </c>
      <c r="B635" s="28">
        <v>44327</v>
      </c>
      <c r="C635" s="26" t="s">
        <v>31</v>
      </c>
      <c r="D635" s="26" t="s">
        <v>21574</v>
      </c>
      <c r="E635" s="26" t="s">
        <v>4742</v>
      </c>
      <c r="F635" s="27">
        <v>-1.7849999999999999</v>
      </c>
      <c r="I635" s="13">
        <f t="shared" si="10"/>
        <v>-2559034.5960000241</v>
      </c>
    </row>
    <row r="636" spans="1:10">
      <c r="A636" s="28">
        <v>44333</v>
      </c>
      <c r="B636" s="28">
        <v>44327</v>
      </c>
      <c r="C636" s="26" t="s">
        <v>452</v>
      </c>
      <c r="D636" s="26" t="s">
        <v>2624</v>
      </c>
      <c r="E636" s="26" t="s">
        <v>11</v>
      </c>
      <c r="F636" s="27">
        <v>-0.59499999999999997</v>
      </c>
      <c r="I636" s="13">
        <f t="shared" si="10"/>
        <v>-2559035.1910000243</v>
      </c>
    </row>
    <row r="637" spans="1:10">
      <c r="A637" s="28">
        <v>44333</v>
      </c>
      <c r="B637" s="28">
        <v>44327</v>
      </c>
      <c r="C637" s="26" t="s">
        <v>452</v>
      </c>
      <c r="D637" s="26" t="s">
        <v>1258</v>
      </c>
      <c r="E637" s="26" t="s">
        <v>11</v>
      </c>
      <c r="F637" s="27">
        <v>-0.59499999999999997</v>
      </c>
      <c r="I637" s="13">
        <f t="shared" si="10"/>
        <v>-2559035.7860000245</v>
      </c>
    </row>
    <row r="638" spans="1:10">
      <c r="A638" s="28">
        <v>44333</v>
      </c>
      <c r="B638" s="28">
        <v>44327</v>
      </c>
      <c r="C638" s="26" t="s">
        <v>452</v>
      </c>
      <c r="D638" s="26" t="s">
        <v>1873</v>
      </c>
      <c r="E638" s="26" t="s">
        <v>11</v>
      </c>
      <c r="F638" s="27">
        <v>-0.59499999999999997</v>
      </c>
      <c r="I638" s="13">
        <f t="shared" si="10"/>
        <v>-2559036.3810000247</v>
      </c>
    </row>
    <row r="639" spans="1:10">
      <c r="A639" s="28">
        <v>44333</v>
      </c>
      <c r="B639" s="28">
        <v>44327</v>
      </c>
      <c r="C639" s="26" t="s">
        <v>21570</v>
      </c>
      <c r="D639" s="26" t="s">
        <v>21569</v>
      </c>
      <c r="E639" s="26" t="s">
        <v>17449</v>
      </c>
      <c r="F639" s="27">
        <v>-2544.5390000000002</v>
      </c>
      <c r="I639" s="13">
        <f t="shared" si="10"/>
        <v>-2561580.9200000246</v>
      </c>
    </row>
    <row r="640" spans="1:10">
      <c r="A640" s="28">
        <v>44333</v>
      </c>
      <c r="B640" s="28">
        <v>44327</v>
      </c>
      <c r="C640" s="26" t="s">
        <v>21568</v>
      </c>
      <c r="D640" s="26" t="s">
        <v>21567</v>
      </c>
      <c r="E640" s="26" t="s">
        <v>11</v>
      </c>
      <c r="F640" s="27">
        <v>-1222.317</v>
      </c>
      <c r="I640" s="13">
        <f t="shared" si="10"/>
        <v>-2562803.2370000244</v>
      </c>
    </row>
    <row r="641" spans="1:10">
      <c r="A641" s="28">
        <v>44333</v>
      </c>
      <c r="B641" s="28">
        <v>44327</v>
      </c>
      <c r="C641" s="26" t="s">
        <v>21566</v>
      </c>
      <c r="D641" s="26" t="s">
        <v>21565</v>
      </c>
      <c r="E641" s="26" t="s">
        <v>20153</v>
      </c>
      <c r="F641" s="27">
        <v>-181</v>
      </c>
      <c r="I641" s="13">
        <f t="shared" si="10"/>
        <v>-2562984.2370000244</v>
      </c>
    </row>
    <row r="642" spans="1:10">
      <c r="A642" s="28">
        <v>44333</v>
      </c>
      <c r="B642" s="28">
        <v>44327</v>
      </c>
      <c r="C642" s="26" t="s">
        <v>452</v>
      </c>
      <c r="D642" s="26" t="s">
        <v>1908</v>
      </c>
      <c r="E642" s="26" t="s">
        <v>11</v>
      </c>
      <c r="F642" s="27">
        <v>-0.59499999999999997</v>
      </c>
      <c r="I642" s="13">
        <f t="shared" si="10"/>
        <v>-2562984.8320000246</v>
      </c>
    </row>
    <row r="643" spans="1:10">
      <c r="A643" s="28">
        <v>44333</v>
      </c>
      <c r="B643" s="28">
        <v>44327</v>
      </c>
      <c r="C643" s="26" t="s">
        <v>21564</v>
      </c>
      <c r="D643" s="26" t="s">
        <v>21563</v>
      </c>
      <c r="E643" s="26" t="s">
        <v>16386</v>
      </c>
      <c r="F643" s="27">
        <v>-829.91099999999994</v>
      </c>
      <c r="I643" s="13">
        <f t="shared" si="10"/>
        <v>-2563814.7430000245</v>
      </c>
    </row>
    <row r="644" spans="1:10">
      <c r="A644" s="28">
        <v>44333</v>
      </c>
      <c r="B644" s="28">
        <v>44327</v>
      </c>
      <c r="C644" s="26" t="s">
        <v>21562</v>
      </c>
      <c r="D644" s="26" t="s">
        <v>21561</v>
      </c>
      <c r="E644" s="26" t="s">
        <v>21560</v>
      </c>
      <c r="F644" s="27">
        <v>-470.97</v>
      </c>
      <c r="I644" s="13">
        <f t="shared" si="10"/>
        <v>-2564285.7130000247</v>
      </c>
    </row>
    <row r="645" spans="1:10">
      <c r="A645" s="28">
        <v>44333</v>
      </c>
      <c r="B645" s="28">
        <v>44327</v>
      </c>
      <c r="C645" s="26" t="s">
        <v>21559</v>
      </c>
      <c r="D645" s="26" t="s">
        <v>21558</v>
      </c>
      <c r="E645" s="26" t="s">
        <v>541</v>
      </c>
      <c r="F645" s="27">
        <v>-2065.6329999999998</v>
      </c>
      <c r="I645" s="13">
        <f t="shared" si="10"/>
        <v>-2566351.3460000246</v>
      </c>
    </row>
    <row r="646" spans="1:10">
      <c r="A646" s="28">
        <v>44333</v>
      </c>
      <c r="B646" s="28">
        <v>44327</v>
      </c>
      <c r="C646" s="26" t="s">
        <v>31</v>
      </c>
      <c r="D646" s="26" t="s">
        <v>21558</v>
      </c>
      <c r="E646" s="26" t="s">
        <v>541</v>
      </c>
      <c r="F646" s="27">
        <v>-1.7849999999999999</v>
      </c>
      <c r="I646" s="13">
        <f t="shared" si="10"/>
        <v>-2566353.1310000247</v>
      </c>
    </row>
    <row r="647" spans="1:10">
      <c r="A647" s="28">
        <v>44333</v>
      </c>
      <c r="B647" s="28">
        <v>44327</v>
      </c>
      <c r="C647" s="26" t="s">
        <v>21557</v>
      </c>
      <c r="D647" s="26" t="s">
        <v>21556</v>
      </c>
      <c r="E647" s="26" t="s">
        <v>11</v>
      </c>
      <c r="F647" s="27">
        <v>-537.77300000000002</v>
      </c>
      <c r="I647" s="13">
        <f t="shared" si="10"/>
        <v>-2566890.9040000248</v>
      </c>
    </row>
    <row r="648" spans="1:10">
      <c r="A648" s="28">
        <v>44333</v>
      </c>
      <c r="B648" s="28">
        <v>44327</v>
      </c>
      <c r="C648" s="26" t="s">
        <v>14782</v>
      </c>
      <c r="D648" s="26" t="s">
        <v>21556</v>
      </c>
      <c r="E648" s="26" t="s">
        <v>14780</v>
      </c>
      <c r="F648" s="27">
        <v>-2.38</v>
      </c>
      <c r="I648" s="13">
        <f t="shared" si="10"/>
        <v>-2566893.2840000247</v>
      </c>
    </row>
    <row r="649" spans="1:10">
      <c r="A649" s="28">
        <v>44333</v>
      </c>
      <c r="B649" s="28">
        <v>44327</v>
      </c>
      <c r="C649" s="26" t="s">
        <v>184</v>
      </c>
      <c r="E649" s="26" t="s">
        <v>11</v>
      </c>
      <c r="F649" s="27">
        <v>-10</v>
      </c>
      <c r="I649" s="13">
        <f t="shared" si="10"/>
        <v>-2566903.2840000247</v>
      </c>
    </row>
    <row r="650" spans="1:10">
      <c r="A650" s="28">
        <v>44333</v>
      </c>
      <c r="B650" s="28">
        <v>44327</v>
      </c>
      <c r="C650" s="26" t="s">
        <v>7</v>
      </c>
      <c r="E650" s="26" t="s">
        <v>11</v>
      </c>
      <c r="F650" s="27">
        <v>-1.9</v>
      </c>
      <c r="I650" s="13">
        <f t="shared" si="10"/>
        <v>-2566905.1840000246</v>
      </c>
    </row>
    <row r="651" spans="1:10">
      <c r="A651" s="28">
        <v>44333</v>
      </c>
      <c r="B651" s="28">
        <v>44327</v>
      </c>
      <c r="C651" s="26" t="s">
        <v>21555</v>
      </c>
      <c r="D651" s="26" t="s">
        <v>21554</v>
      </c>
      <c r="E651" s="26" t="s">
        <v>8015</v>
      </c>
      <c r="F651" s="27">
        <v>-905.59500000000003</v>
      </c>
      <c r="I651" s="13">
        <f t="shared" si="10"/>
        <v>-2567810.7790000248</v>
      </c>
    </row>
    <row r="652" spans="1:10">
      <c r="A652" s="28">
        <v>44333</v>
      </c>
      <c r="B652" s="28">
        <v>44327</v>
      </c>
      <c r="C652" s="26" t="s">
        <v>31</v>
      </c>
      <c r="D652" s="26" t="s">
        <v>21554</v>
      </c>
      <c r="E652" s="26" t="s">
        <v>8015</v>
      </c>
      <c r="F652" s="27">
        <v>-1.7849999999999999</v>
      </c>
      <c r="I652" s="13">
        <f t="shared" si="10"/>
        <v>-2567812.5640000249</v>
      </c>
    </row>
    <row r="653" spans="1:10">
      <c r="A653" s="28">
        <v>44333</v>
      </c>
      <c r="B653" s="28">
        <v>44327</v>
      </c>
      <c r="C653" s="26" t="s">
        <v>12249</v>
      </c>
      <c r="D653" s="26" t="s">
        <v>21552</v>
      </c>
      <c r="E653" s="26" t="s">
        <v>11</v>
      </c>
      <c r="F653" s="27">
        <v>-0.59499999999999997</v>
      </c>
      <c r="I653" s="13">
        <f t="shared" si="10"/>
        <v>-2567813.1590000251</v>
      </c>
    </row>
    <row r="654" spans="1:10">
      <c r="A654" s="15">
        <v>44333</v>
      </c>
      <c r="B654" s="15">
        <v>44327</v>
      </c>
      <c r="C654" s="16" t="s">
        <v>21551</v>
      </c>
      <c r="D654" s="16" t="s">
        <v>21550</v>
      </c>
      <c r="E654" s="16" t="s">
        <v>17449</v>
      </c>
      <c r="F654" s="17">
        <v>-1266.779</v>
      </c>
      <c r="G654" s="17"/>
      <c r="H654" s="16"/>
      <c r="I654" s="33">
        <f t="shared" si="10"/>
        <v>-2569079.9380000252</v>
      </c>
      <c r="J654" s="26">
        <v>6.25</v>
      </c>
    </row>
    <row r="655" spans="1:10">
      <c r="A655" s="28">
        <v>44334</v>
      </c>
      <c r="B655" s="28">
        <v>44333</v>
      </c>
      <c r="C655" s="26" t="s">
        <v>184</v>
      </c>
      <c r="E655" s="26" t="s">
        <v>11</v>
      </c>
      <c r="F655" s="27">
        <v>-10</v>
      </c>
      <c r="I655" s="13">
        <f t="shared" si="10"/>
        <v>-2569089.9380000252</v>
      </c>
    </row>
    <row r="656" spans="1:10">
      <c r="A656" s="28">
        <v>44334</v>
      </c>
      <c r="B656" s="28">
        <v>44333</v>
      </c>
      <c r="C656" s="26" t="s">
        <v>7</v>
      </c>
      <c r="E656" s="26" t="s">
        <v>11</v>
      </c>
      <c r="F656" s="27">
        <v>-1.9</v>
      </c>
      <c r="I656" s="13">
        <f t="shared" si="10"/>
        <v>-2569091.8380000251</v>
      </c>
    </row>
    <row r="657" spans="1:10">
      <c r="A657" s="28">
        <v>44334</v>
      </c>
      <c r="B657" s="28">
        <v>44333</v>
      </c>
      <c r="C657" s="26" t="s">
        <v>21592</v>
      </c>
      <c r="D657" s="26" t="s">
        <v>21591</v>
      </c>
      <c r="E657" s="26" t="s">
        <v>14128</v>
      </c>
      <c r="F657" s="27">
        <v>-1022.423</v>
      </c>
      <c r="I657" s="13">
        <f t="shared" si="10"/>
        <v>-2570114.2610000251</v>
      </c>
    </row>
    <row r="658" spans="1:10">
      <c r="A658" s="28">
        <v>44334</v>
      </c>
      <c r="B658" s="28">
        <v>44333</v>
      </c>
      <c r="C658" s="26" t="s">
        <v>21590</v>
      </c>
      <c r="E658" s="26" t="s">
        <v>100</v>
      </c>
      <c r="F658" s="27">
        <v>-14906.790999999999</v>
      </c>
      <c r="I658" s="13">
        <f t="shared" si="10"/>
        <v>-2585021.0520000253</v>
      </c>
    </row>
    <row r="659" spans="1:10">
      <c r="A659" s="28">
        <v>44334</v>
      </c>
      <c r="B659" s="28">
        <v>44333</v>
      </c>
      <c r="C659" s="26" t="s">
        <v>101</v>
      </c>
      <c r="E659" s="26" t="s">
        <v>11</v>
      </c>
      <c r="F659" s="27">
        <v>-9.52</v>
      </c>
      <c r="I659" s="13">
        <f t="shared" si="10"/>
        <v>-2585030.5720000253</v>
      </c>
    </row>
    <row r="660" spans="1:10">
      <c r="A660" s="28">
        <v>44334</v>
      </c>
      <c r="B660" s="28">
        <v>44333</v>
      </c>
      <c r="C660" s="26" t="s">
        <v>101</v>
      </c>
      <c r="E660" s="26" t="s">
        <v>11</v>
      </c>
      <c r="F660" s="27">
        <v>-9.52</v>
      </c>
      <c r="I660" s="13">
        <f t="shared" si="10"/>
        <v>-2585040.0920000253</v>
      </c>
    </row>
    <row r="661" spans="1:10">
      <c r="A661" s="28">
        <v>44334</v>
      </c>
      <c r="B661" s="28">
        <v>44333</v>
      </c>
      <c r="C661" s="26" t="s">
        <v>21589</v>
      </c>
      <c r="D661" s="26" t="s">
        <v>21588</v>
      </c>
      <c r="E661" s="26" t="s">
        <v>18276</v>
      </c>
      <c r="F661" s="27">
        <v>-11956.018</v>
      </c>
      <c r="I661" s="13">
        <f t="shared" si="10"/>
        <v>-2596996.1100000255</v>
      </c>
    </row>
    <row r="662" spans="1:10">
      <c r="A662" s="28">
        <v>44334</v>
      </c>
      <c r="B662" s="28">
        <v>44333</v>
      </c>
      <c r="C662" s="26" t="s">
        <v>21587</v>
      </c>
      <c r="E662" s="26" t="s">
        <v>100</v>
      </c>
      <c r="F662" s="27">
        <v>-32054.671999999999</v>
      </c>
      <c r="I662" s="13">
        <f t="shared" si="10"/>
        <v>-2629050.7820000253</v>
      </c>
    </row>
    <row r="663" spans="1:10">
      <c r="A663" s="28">
        <v>44334</v>
      </c>
      <c r="B663" s="28">
        <v>44333</v>
      </c>
      <c r="C663" s="26" t="s">
        <v>101</v>
      </c>
      <c r="E663" s="26" t="s">
        <v>11</v>
      </c>
      <c r="F663" s="27">
        <v>-9.52</v>
      </c>
      <c r="I663" s="13">
        <f t="shared" si="10"/>
        <v>-2629060.3020000253</v>
      </c>
    </row>
    <row r="664" spans="1:10">
      <c r="A664" s="28">
        <v>44334</v>
      </c>
      <c r="B664" s="28">
        <v>44333</v>
      </c>
      <c r="C664" s="26" t="s">
        <v>21586</v>
      </c>
      <c r="E664" s="26" t="s">
        <v>100</v>
      </c>
      <c r="F664" s="27">
        <v>-31844.887999999999</v>
      </c>
      <c r="I664" s="13">
        <f t="shared" si="10"/>
        <v>-2660905.1900000251</v>
      </c>
    </row>
    <row r="665" spans="1:10">
      <c r="A665" s="15">
        <v>44334</v>
      </c>
      <c r="B665" s="15">
        <v>44333</v>
      </c>
      <c r="C665" s="16" t="s">
        <v>21585</v>
      </c>
      <c r="D665" s="16" t="s">
        <v>21584</v>
      </c>
      <c r="E665" s="16" t="s">
        <v>3485</v>
      </c>
      <c r="F665" s="17">
        <v>-170.1</v>
      </c>
      <c r="G665" s="17"/>
      <c r="H665" s="16"/>
      <c r="I665" s="33">
        <f t="shared" si="10"/>
        <v>-2661075.2900000252</v>
      </c>
      <c r="J665" s="26">
        <v>6.25</v>
      </c>
    </row>
    <row r="666" spans="1:10">
      <c r="A666" s="28">
        <v>44336</v>
      </c>
      <c r="B666" s="28">
        <v>44334</v>
      </c>
      <c r="C666" s="26" t="s">
        <v>105</v>
      </c>
      <c r="D666" s="26" t="s">
        <v>21646</v>
      </c>
      <c r="E666" s="26" t="s">
        <v>21645</v>
      </c>
      <c r="F666" s="27">
        <v>-0.5</v>
      </c>
      <c r="I666" s="13">
        <f t="shared" si="10"/>
        <v>-2661075.7900000252</v>
      </c>
    </row>
    <row r="667" spans="1:10">
      <c r="A667" s="28">
        <v>44336</v>
      </c>
      <c r="B667" s="28">
        <v>44334</v>
      </c>
      <c r="C667" s="26" t="s">
        <v>96</v>
      </c>
      <c r="D667" s="26" t="s">
        <v>21616</v>
      </c>
      <c r="E667" s="26" t="s">
        <v>21615</v>
      </c>
      <c r="F667" s="27">
        <v>-30</v>
      </c>
      <c r="I667" s="13">
        <f t="shared" si="10"/>
        <v>-2661105.7900000252</v>
      </c>
    </row>
    <row r="668" spans="1:10">
      <c r="A668" s="28">
        <v>44336</v>
      </c>
      <c r="B668" s="28">
        <v>44334</v>
      </c>
      <c r="C668" s="26" t="s">
        <v>7</v>
      </c>
      <c r="D668" s="26" t="s">
        <v>21614</v>
      </c>
      <c r="E668" s="26" t="s">
        <v>21612</v>
      </c>
      <c r="F668" s="27">
        <v>-7.6</v>
      </c>
      <c r="I668" s="13">
        <f t="shared" si="10"/>
        <v>-2661113.3900000253</v>
      </c>
    </row>
    <row r="669" spans="1:10">
      <c r="A669" s="28">
        <v>44336</v>
      </c>
      <c r="B669" s="28">
        <v>44334</v>
      </c>
      <c r="C669" s="26" t="s">
        <v>60</v>
      </c>
      <c r="D669" s="26" t="s">
        <v>21613</v>
      </c>
      <c r="E669" s="26" t="s">
        <v>21612</v>
      </c>
      <c r="F669" s="27">
        <v>-10</v>
      </c>
      <c r="I669" s="13">
        <f t="shared" si="10"/>
        <v>-2661123.3900000253</v>
      </c>
    </row>
    <row r="670" spans="1:10">
      <c r="A670" s="28">
        <v>44335</v>
      </c>
      <c r="B670" s="28">
        <v>44334</v>
      </c>
      <c r="C670" s="26" t="s">
        <v>184</v>
      </c>
      <c r="E670" s="26" t="s">
        <v>11</v>
      </c>
      <c r="F670" s="27">
        <v>-10</v>
      </c>
      <c r="I670" s="13">
        <f t="shared" si="10"/>
        <v>-2661133.3900000253</v>
      </c>
    </row>
    <row r="671" spans="1:10">
      <c r="A671" s="28">
        <v>44335</v>
      </c>
      <c r="B671" s="28">
        <v>44334</v>
      </c>
      <c r="C671" s="26" t="s">
        <v>166</v>
      </c>
      <c r="D671" s="26" t="s">
        <v>21608</v>
      </c>
      <c r="E671" s="26" t="s">
        <v>15096</v>
      </c>
      <c r="F671" s="27">
        <v>-0.95199999999999996</v>
      </c>
      <c r="I671" s="13">
        <f t="shared" si="10"/>
        <v>-2661134.3420000253</v>
      </c>
    </row>
    <row r="672" spans="1:10">
      <c r="A672" s="28">
        <v>44335</v>
      </c>
      <c r="B672" s="28">
        <v>44334</v>
      </c>
      <c r="C672" s="26" t="s">
        <v>21606</v>
      </c>
      <c r="D672" s="26" t="s">
        <v>21605</v>
      </c>
      <c r="E672" s="26" t="s">
        <v>11</v>
      </c>
      <c r="F672" s="27">
        <v>-259.39999999999998</v>
      </c>
      <c r="I672" s="13">
        <f t="shared" si="10"/>
        <v>-2661393.7420000252</v>
      </c>
    </row>
    <row r="673" spans="1:10">
      <c r="A673" s="28">
        <v>44335</v>
      </c>
      <c r="B673" s="28">
        <v>44334</v>
      </c>
      <c r="C673" s="26" t="s">
        <v>21604</v>
      </c>
      <c r="D673" s="26" t="s">
        <v>21603</v>
      </c>
      <c r="E673" s="26" t="s">
        <v>139</v>
      </c>
      <c r="F673" s="27">
        <v>-1721.36</v>
      </c>
      <c r="I673" s="13">
        <f t="shared" si="10"/>
        <v>-2663115.1020000251</v>
      </c>
    </row>
    <row r="674" spans="1:10">
      <c r="A674" s="28">
        <v>44335</v>
      </c>
      <c r="B674" s="28">
        <v>44334</v>
      </c>
      <c r="C674" s="26" t="s">
        <v>12249</v>
      </c>
      <c r="D674" s="26" t="s">
        <v>21601</v>
      </c>
      <c r="E674" s="26" t="s">
        <v>11</v>
      </c>
      <c r="F674" s="27">
        <v>-0.59499999999999997</v>
      </c>
      <c r="I674" s="13">
        <f t="shared" si="10"/>
        <v>-2663115.6970000253</v>
      </c>
    </row>
    <row r="675" spans="1:10">
      <c r="A675" s="28">
        <v>44335</v>
      </c>
      <c r="B675" s="28">
        <v>44334</v>
      </c>
      <c r="C675" s="26" t="s">
        <v>452</v>
      </c>
      <c r="D675" s="26" t="s">
        <v>1283</v>
      </c>
      <c r="E675" s="26" t="s">
        <v>11</v>
      </c>
      <c r="F675" s="27">
        <v>-0.59499999999999997</v>
      </c>
      <c r="I675" s="13">
        <f t="shared" si="10"/>
        <v>-2663116.2920000255</v>
      </c>
    </row>
    <row r="676" spans="1:10">
      <c r="A676" s="28">
        <v>44335</v>
      </c>
      <c r="B676" s="28">
        <v>44334</v>
      </c>
      <c r="C676" s="26" t="s">
        <v>7</v>
      </c>
      <c r="E676" s="26" t="s">
        <v>11</v>
      </c>
      <c r="F676" s="27">
        <v>-1.9</v>
      </c>
      <c r="I676" s="13">
        <f t="shared" si="10"/>
        <v>-2663118.1920000254</v>
      </c>
    </row>
    <row r="677" spans="1:10">
      <c r="A677" s="28">
        <v>44333</v>
      </c>
      <c r="B677" s="28">
        <v>44334</v>
      </c>
      <c r="C677" s="26" t="s">
        <v>21573</v>
      </c>
      <c r="D677" s="26" t="s">
        <v>2624</v>
      </c>
      <c r="E677" s="26" t="s">
        <v>11</v>
      </c>
      <c r="G677" s="27">
        <v>9000</v>
      </c>
      <c r="I677" s="13">
        <f t="shared" si="10"/>
        <v>-2654118.1920000254</v>
      </c>
    </row>
    <row r="678" spans="1:10">
      <c r="A678" s="28">
        <v>44333</v>
      </c>
      <c r="B678" s="28">
        <v>44334</v>
      </c>
      <c r="C678" s="26" t="s">
        <v>21572</v>
      </c>
      <c r="D678" s="26" t="s">
        <v>1258</v>
      </c>
      <c r="E678" s="26" t="s">
        <v>11</v>
      </c>
      <c r="G678" s="27">
        <v>22000</v>
      </c>
      <c r="I678" s="13">
        <f t="shared" si="10"/>
        <v>-2632118.1920000254</v>
      </c>
    </row>
    <row r="679" spans="1:10">
      <c r="A679" s="28">
        <v>44333</v>
      </c>
      <c r="B679" s="28">
        <v>44334</v>
      </c>
      <c r="C679" s="26" t="s">
        <v>21571</v>
      </c>
      <c r="D679" s="26" t="s">
        <v>1873</v>
      </c>
      <c r="E679" s="26" t="s">
        <v>11</v>
      </c>
      <c r="G679" s="27">
        <v>16000</v>
      </c>
      <c r="I679" s="13">
        <f t="shared" si="10"/>
        <v>-2616118.1920000254</v>
      </c>
    </row>
    <row r="680" spans="1:10">
      <c r="A680" s="28">
        <v>44333</v>
      </c>
      <c r="B680" s="28">
        <v>44334</v>
      </c>
      <c r="C680" s="26" t="s">
        <v>15922</v>
      </c>
      <c r="D680" s="26" t="s">
        <v>1908</v>
      </c>
      <c r="E680" s="26" t="s">
        <v>11</v>
      </c>
      <c r="G680" s="27">
        <v>11000</v>
      </c>
      <c r="I680" s="13">
        <f t="shared" si="10"/>
        <v>-2605118.1920000254</v>
      </c>
    </row>
    <row r="681" spans="1:10">
      <c r="A681" s="15">
        <v>44333</v>
      </c>
      <c r="B681" s="15">
        <v>44334</v>
      </c>
      <c r="C681" s="16" t="s">
        <v>21553</v>
      </c>
      <c r="D681" s="16" t="s">
        <v>21552</v>
      </c>
      <c r="E681" s="16" t="s">
        <v>11</v>
      </c>
      <c r="F681" s="17"/>
      <c r="G681" s="17">
        <v>300000</v>
      </c>
      <c r="H681" s="16"/>
      <c r="I681" s="33">
        <f t="shared" si="10"/>
        <v>-2305118.1920000254</v>
      </c>
      <c r="J681" s="26">
        <v>6.25</v>
      </c>
    </row>
    <row r="682" spans="1:10">
      <c r="A682" s="28">
        <v>44340</v>
      </c>
      <c r="B682" s="28">
        <v>44335</v>
      </c>
      <c r="C682" s="26" t="s">
        <v>60</v>
      </c>
      <c r="D682" s="26" t="s">
        <v>21703</v>
      </c>
      <c r="E682" s="26" t="s">
        <v>21675</v>
      </c>
      <c r="F682" s="27">
        <v>-10</v>
      </c>
      <c r="I682" s="13">
        <f t="shared" ref="I682:I745" si="11">I681+F682+G682</f>
        <v>-2305128.1920000254</v>
      </c>
    </row>
    <row r="683" spans="1:10">
      <c r="A683" s="28">
        <v>44340</v>
      </c>
      <c r="B683" s="28">
        <v>44335</v>
      </c>
      <c r="C683" s="26" t="s">
        <v>60</v>
      </c>
      <c r="D683" s="26" t="s">
        <v>21677</v>
      </c>
      <c r="E683" s="26" t="s">
        <v>21665</v>
      </c>
      <c r="F683" s="27">
        <v>-10</v>
      </c>
      <c r="I683" s="13">
        <f t="shared" si="11"/>
        <v>-2305138.1920000254</v>
      </c>
    </row>
    <row r="684" spans="1:10">
      <c r="A684" s="28">
        <v>44340</v>
      </c>
      <c r="B684" s="28">
        <v>44335</v>
      </c>
      <c r="C684" s="26" t="s">
        <v>7</v>
      </c>
      <c r="D684" s="26" t="s">
        <v>21676</v>
      </c>
      <c r="E684" s="26" t="s">
        <v>21675</v>
      </c>
      <c r="F684" s="27">
        <v>-7.6</v>
      </c>
      <c r="I684" s="13">
        <f t="shared" si="11"/>
        <v>-2305145.7920000255</v>
      </c>
    </row>
    <row r="685" spans="1:10">
      <c r="A685" s="28">
        <v>44340</v>
      </c>
      <c r="B685" s="28">
        <v>44335</v>
      </c>
      <c r="C685" s="26" t="s">
        <v>96</v>
      </c>
      <c r="D685" s="26" t="s">
        <v>21674</v>
      </c>
      <c r="E685" s="26" t="s">
        <v>21673</v>
      </c>
      <c r="F685" s="27">
        <v>-30</v>
      </c>
      <c r="I685" s="13">
        <f t="shared" si="11"/>
        <v>-2305175.7920000255</v>
      </c>
    </row>
    <row r="686" spans="1:10">
      <c r="A686" s="28">
        <v>44340</v>
      </c>
      <c r="B686" s="28">
        <v>44335</v>
      </c>
      <c r="C686" s="26" t="s">
        <v>96</v>
      </c>
      <c r="D686" s="26" t="s">
        <v>21672</v>
      </c>
      <c r="E686" s="26" t="s">
        <v>21671</v>
      </c>
      <c r="F686" s="27">
        <v>-30</v>
      </c>
      <c r="I686" s="13">
        <f t="shared" si="11"/>
        <v>-2305205.7920000255</v>
      </c>
    </row>
    <row r="687" spans="1:10">
      <c r="A687" s="28">
        <v>44340</v>
      </c>
      <c r="B687" s="28">
        <v>44335</v>
      </c>
      <c r="C687" s="26" t="s">
        <v>105</v>
      </c>
      <c r="D687" s="26" t="s">
        <v>21670</v>
      </c>
      <c r="E687" s="26" t="s">
        <v>21669</v>
      </c>
      <c r="F687" s="27">
        <v>-0.5</v>
      </c>
      <c r="I687" s="13">
        <f t="shared" si="11"/>
        <v>-2305206.2920000255</v>
      </c>
    </row>
    <row r="688" spans="1:10">
      <c r="A688" s="28">
        <v>44340</v>
      </c>
      <c r="B688" s="28">
        <v>44335</v>
      </c>
      <c r="C688" s="26" t="s">
        <v>105</v>
      </c>
      <c r="D688" s="26" t="s">
        <v>21668</v>
      </c>
      <c r="E688" s="26" t="s">
        <v>21667</v>
      </c>
      <c r="F688" s="27">
        <v>-0.5</v>
      </c>
      <c r="I688" s="13">
        <f t="shared" si="11"/>
        <v>-2305206.7920000255</v>
      </c>
    </row>
    <row r="689" spans="1:9">
      <c r="A689" s="28">
        <v>44340</v>
      </c>
      <c r="B689" s="28">
        <v>44335</v>
      </c>
      <c r="C689" s="26" t="s">
        <v>7</v>
      </c>
      <c r="D689" s="26" t="s">
        <v>21666</v>
      </c>
      <c r="E689" s="26" t="s">
        <v>21665</v>
      </c>
      <c r="F689" s="27">
        <v>-7.6</v>
      </c>
      <c r="I689" s="13">
        <f t="shared" si="11"/>
        <v>-2305214.3920000256</v>
      </c>
    </row>
    <row r="690" spans="1:9">
      <c r="A690" s="28">
        <v>44336</v>
      </c>
      <c r="B690" s="28">
        <v>44335</v>
      </c>
      <c r="C690" s="26" t="s">
        <v>21648</v>
      </c>
      <c r="D690" s="26" t="s">
        <v>21647</v>
      </c>
      <c r="E690" s="26" t="s">
        <v>11</v>
      </c>
      <c r="F690" s="27">
        <v>-357978.85700000002</v>
      </c>
      <c r="I690" s="13">
        <f t="shared" si="11"/>
        <v>-2663193.2490000254</v>
      </c>
    </row>
    <row r="691" spans="1:9">
      <c r="A691" s="28">
        <v>44336</v>
      </c>
      <c r="B691" s="28">
        <v>44335</v>
      </c>
      <c r="C691" s="26" t="s">
        <v>21644</v>
      </c>
      <c r="D691" s="26" t="s">
        <v>21643</v>
      </c>
      <c r="E691" s="26" t="s">
        <v>11</v>
      </c>
      <c r="F691" s="27">
        <v>-217561.88500000001</v>
      </c>
      <c r="I691" s="13">
        <f t="shared" si="11"/>
        <v>-2880755.1340000257</v>
      </c>
    </row>
    <row r="692" spans="1:9">
      <c r="A692" s="28">
        <v>44336</v>
      </c>
      <c r="B692" s="28">
        <v>44335</v>
      </c>
      <c r="C692" s="26" t="s">
        <v>21642</v>
      </c>
      <c r="D692" s="26" t="s">
        <v>21641</v>
      </c>
      <c r="E692" s="26" t="s">
        <v>4460</v>
      </c>
      <c r="F692" s="27">
        <v>-6435</v>
      </c>
      <c r="I692" s="13">
        <f t="shared" si="11"/>
        <v>-2887190.1340000257</v>
      </c>
    </row>
    <row r="693" spans="1:9">
      <c r="A693" s="28">
        <v>44336</v>
      </c>
      <c r="B693" s="28">
        <v>44335</v>
      </c>
      <c r="C693" s="26" t="s">
        <v>21640</v>
      </c>
      <c r="D693" s="26" t="s">
        <v>21639</v>
      </c>
      <c r="E693" s="26" t="s">
        <v>3473</v>
      </c>
      <c r="F693" s="27">
        <v>-580.67499999999995</v>
      </c>
      <c r="I693" s="13">
        <f t="shared" si="11"/>
        <v>-2887770.8090000255</v>
      </c>
    </row>
    <row r="694" spans="1:9">
      <c r="A694" s="28">
        <v>44336</v>
      </c>
      <c r="B694" s="28">
        <v>44335</v>
      </c>
      <c r="C694" s="26" t="s">
        <v>31</v>
      </c>
      <c r="D694" s="26" t="s">
        <v>21639</v>
      </c>
      <c r="E694" s="26" t="s">
        <v>3473</v>
      </c>
      <c r="F694" s="27">
        <v>-1.7849999999999999</v>
      </c>
      <c r="I694" s="13">
        <f t="shared" si="11"/>
        <v>-2887772.5940000257</v>
      </c>
    </row>
    <row r="695" spans="1:9">
      <c r="A695" s="28">
        <v>44336</v>
      </c>
      <c r="B695" s="28">
        <v>44335</v>
      </c>
      <c r="C695" s="26" t="s">
        <v>21638</v>
      </c>
      <c r="D695" s="26" t="s">
        <v>21637</v>
      </c>
      <c r="E695" s="26" t="s">
        <v>11</v>
      </c>
      <c r="F695" s="27">
        <v>-102.857</v>
      </c>
      <c r="I695" s="13">
        <f t="shared" si="11"/>
        <v>-2887875.4510000255</v>
      </c>
    </row>
    <row r="696" spans="1:9">
      <c r="A696" s="28">
        <v>44336</v>
      </c>
      <c r="B696" s="28">
        <v>44335</v>
      </c>
      <c r="C696" s="26" t="s">
        <v>21636</v>
      </c>
      <c r="D696" s="26" t="s">
        <v>21635</v>
      </c>
      <c r="E696" s="26" t="s">
        <v>11</v>
      </c>
      <c r="F696" s="27">
        <v>-3032.482</v>
      </c>
      <c r="I696" s="13">
        <f t="shared" si="11"/>
        <v>-2890907.9330000253</v>
      </c>
    </row>
    <row r="697" spans="1:9">
      <c r="A697" s="28">
        <v>44336</v>
      </c>
      <c r="B697" s="28">
        <v>44335</v>
      </c>
      <c r="C697" s="26" t="s">
        <v>21634</v>
      </c>
      <c r="D697" s="26" t="s">
        <v>21633</v>
      </c>
      <c r="E697" s="26" t="s">
        <v>20215</v>
      </c>
      <c r="F697" s="27">
        <v>-2504.442</v>
      </c>
      <c r="I697" s="13">
        <f t="shared" si="11"/>
        <v>-2893412.3750000251</v>
      </c>
    </row>
    <row r="698" spans="1:9">
      <c r="A698" s="28">
        <v>44336</v>
      </c>
      <c r="B698" s="28">
        <v>44335</v>
      </c>
      <c r="C698" s="26" t="s">
        <v>21632</v>
      </c>
      <c r="D698" s="26" t="s">
        <v>21631</v>
      </c>
      <c r="E698" s="26" t="s">
        <v>237</v>
      </c>
      <c r="F698" s="27">
        <v>-102542.41800000001</v>
      </c>
      <c r="I698" s="13">
        <f t="shared" si="11"/>
        <v>-2995954.7930000252</v>
      </c>
    </row>
    <row r="699" spans="1:9">
      <c r="A699" s="28">
        <v>44336</v>
      </c>
      <c r="B699" s="28">
        <v>44335</v>
      </c>
      <c r="C699" s="26" t="s">
        <v>21630</v>
      </c>
      <c r="D699" s="26" t="s">
        <v>21629</v>
      </c>
      <c r="E699" s="26" t="s">
        <v>11</v>
      </c>
      <c r="F699" s="27">
        <v>-114.286</v>
      </c>
      <c r="I699" s="13">
        <f t="shared" si="11"/>
        <v>-2996069.0790000251</v>
      </c>
    </row>
    <row r="700" spans="1:9">
      <c r="A700" s="28">
        <v>44336</v>
      </c>
      <c r="B700" s="28">
        <v>44335</v>
      </c>
      <c r="C700" s="26" t="s">
        <v>21628</v>
      </c>
      <c r="D700" s="26" t="s">
        <v>21627</v>
      </c>
      <c r="E700" s="26" t="s">
        <v>19342</v>
      </c>
      <c r="F700" s="27">
        <v>-98536.877999999997</v>
      </c>
      <c r="I700" s="13">
        <f t="shared" si="11"/>
        <v>-3094605.9570000251</v>
      </c>
    </row>
    <row r="701" spans="1:9">
      <c r="A701" s="28">
        <v>44336</v>
      </c>
      <c r="B701" s="28">
        <v>44335</v>
      </c>
      <c r="C701" s="26" t="s">
        <v>21626</v>
      </c>
      <c r="D701" s="26" t="s">
        <v>21625</v>
      </c>
      <c r="E701" s="26" t="s">
        <v>9392</v>
      </c>
      <c r="F701" s="27">
        <v>-472.8</v>
      </c>
      <c r="I701" s="13">
        <f t="shared" si="11"/>
        <v>-3095078.7570000249</v>
      </c>
    </row>
    <row r="702" spans="1:9">
      <c r="A702" s="28">
        <v>44336</v>
      </c>
      <c r="B702" s="28">
        <v>44335</v>
      </c>
      <c r="C702" s="26" t="s">
        <v>21624</v>
      </c>
      <c r="D702" s="26" t="s">
        <v>21623</v>
      </c>
      <c r="E702" s="26" t="s">
        <v>332</v>
      </c>
      <c r="F702" s="27">
        <v>-28309.644</v>
      </c>
      <c r="I702" s="13">
        <f t="shared" si="11"/>
        <v>-3123388.4010000248</v>
      </c>
    </row>
    <row r="703" spans="1:9">
      <c r="A703" s="28">
        <v>44336</v>
      </c>
      <c r="B703" s="28">
        <v>44335</v>
      </c>
      <c r="C703" s="26" t="s">
        <v>31</v>
      </c>
      <c r="D703" s="26" t="s">
        <v>21623</v>
      </c>
      <c r="E703" s="26" t="s">
        <v>332</v>
      </c>
      <c r="F703" s="27">
        <v>-1.7849999999999999</v>
      </c>
      <c r="I703" s="13">
        <f t="shared" si="11"/>
        <v>-3123390.1860000249</v>
      </c>
    </row>
    <row r="704" spans="1:9">
      <c r="A704" s="28">
        <v>44336</v>
      </c>
      <c r="B704" s="28">
        <v>44335</v>
      </c>
      <c r="C704" s="26" t="s">
        <v>21622</v>
      </c>
      <c r="D704" s="26" t="s">
        <v>21621</v>
      </c>
      <c r="E704" s="26" t="s">
        <v>11</v>
      </c>
      <c r="F704" s="27">
        <v>-102.857</v>
      </c>
      <c r="I704" s="13">
        <f t="shared" si="11"/>
        <v>-3123493.0430000247</v>
      </c>
    </row>
    <row r="705" spans="1:10">
      <c r="A705" s="28">
        <v>44336</v>
      </c>
      <c r="B705" s="28">
        <v>44335</v>
      </c>
      <c r="C705" s="26" t="s">
        <v>21620</v>
      </c>
      <c r="D705" s="26" t="s">
        <v>21619</v>
      </c>
      <c r="E705" s="26" t="s">
        <v>11</v>
      </c>
      <c r="F705" s="27">
        <v>-102.857</v>
      </c>
      <c r="I705" s="13">
        <f t="shared" si="11"/>
        <v>-3123595.9000000246</v>
      </c>
    </row>
    <row r="706" spans="1:10">
      <c r="A706" s="28">
        <v>44336</v>
      </c>
      <c r="B706" s="28">
        <v>44335</v>
      </c>
      <c r="C706" s="26" t="s">
        <v>21618</v>
      </c>
      <c r="D706" s="26" t="s">
        <v>21617</v>
      </c>
      <c r="E706" s="26" t="s">
        <v>11</v>
      </c>
      <c r="F706" s="27">
        <v>-102.857</v>
      </c>
      <c r="I706" s="13">
        <f t="shared" si="11"/>
        <v>-3123698.7570000244</v>
      </c>
    </row>
    <row r="707" spans="1:10">
      <c r="A707" s="28">
        <v>44336</v>
      </c>
      <c r="B707" s="28">
        <v>44335</v>
      </c>
      <c r="C707" s="26" t="s">
        <v>21611</v>
      </c>
      <c r="D707" s="26" t="s">
        <v>21610</v>
      </c>
      <c r="E707" s="26" t="s">
        <v>5616</v>
      </c>
      <c r="F707" s="27">
        <v>-4000</v>
      </c>
      <c r="I707" s="13">
        <f t="shared" si="11"/>
        <v>-3127698.7570000244</v>
      </c>
    </row>
    <row r="708" spans="1:10">
      <c r="A708" s="28">
        <v>44335</v>
      </c>
      <c r="B708" s="28">
        <v>44335</v>
      </c>
      <c r="C708" s="26" t="s">
        <v>7</v>
      </c>
      <c r="D708" s="26" t="s">
        <v>21609</v>
      </c>
      <c r="E708" s="26" t="s">
        <v>21593</v>
      </c>
      <c r="F708" s="27">
        <v>-197.01</v>
      </c>
      <c r="I708" s="13">
        <f t="shared" si="11"/>
        <v>-3127895.7670000242</v>
      </c>
    </row>
    <row r="709" spans="1:10">
      <c r="A709" s="28">
        <v>44335</v>
      </c>
      <c r="B709" s="28">
        <v>44335</v>
      </c>
      <c r="C709" s="26" t="s">
        <v>15099</v>
      </c>
      <c r="D709" s="26" t="s">
        <v>21608</v>
      </c>
      <c r="E709" s="26" t="s">
        <v>15096</v>
      </c>
      <c r="G709" s="27">
        <v>25000</v>
      </c>
      <c r="I709" s="13">
        <f t="shared" si="11"/>
        <v>-3102895.7670000242</v>
      </c>
    </row>
    <row r="710" spans="1:10">
      <c r="A710" s="28">
        <v>44335</v>
      </c>
      <c r="B710" s="28">
        <v>44335</v>
      </c>
      <c r="C710" s="26" t="s">
        <v>4333</v>
      </c>
      <c r="D710" s="26" t="s">
        <v>21599</v>
      </c>
      <c r="E710" s="26" t="s">
        <v>21597</v>
      </c>
      <c r="F710" s="27">
        <v>-25</v>
      </c>
      <c r="I710" s="13">
        <f t="shared" si="11"/>
        <v>-3102920.7670000242</v>
      </c>
    </row>
    <row r="711" spans="1:10">
      <c r="A711" s="28">
        <v>44335</v>
      </c>
      <c r="B711" s="28">
        <v>44335</v>
      </c>
      <c r="C711" s="26" t="s">
        <v>4333</v>
      </c>
      <c r="D711" s="26" t="s">
        <v>21598</v>
      </c>
      <c r="E711" s="26" t="s">
        <v>21597</v>
      </c>
      <c r="F711" s="27">
        <v>-676.89300000000003</v>
      </c>
      <c r="I711" s="13">
        <f t="shared" si="11"/>
        <v>-3103597.6600000244</v>
      </c>
    </row>
    <row r="712" spans="1:10">
      <c r="A712" s="28">
        <v>44335</v>
      </c>
      <c r="B712" s="28">
        <v>44335</v>
      </c>
      <c r="C712" s="26" t="s">
        <v>4337</v>
      </c>
      <c r="D712" s="26" t="s">
        <v>21596</v>
      </c>
      <c r="E712" s="26" t="s">
        <v>21595</v>
      </c>
      <c r="F712" s="27">
        <v>-350</v>
      </c>
      <c r="I712" s="13">
        <f t="shared" si="11"/>
        <v>-3103947.6600000244</v>
      </c>
    </row>
    <row r="713" spans="1:10">
      <c r="A713" s="28">
        <v>44335</v>
      </c>
      <c r="B713" s="28">
        <v>44335</v>
      </c>
      <c r="C713" s="26" t="s">
        <v>60</v>
      </c>
      <c r="D713" s="26" t="s">
        <v>21594</v>
      </c>
      <c r="E713" s="26" t="s">
        <v>21593</v>
      </c>
      <c r="F713" s="27">
        <v>-10</v>
      </c>
      <c r="I713" s="13">
        <f t="shared" si="11"/>
        <v>-3103957.6600000244</v>
      </c>
    </row>
    <row r="714" spans="1:10">
      <c r="A714" s="28">
        <v>44333</v>
      </c>
      <c r="B714" s="28">
        <v>44335</v>
      </c>
      <c r="C714" s="26" t="s">
        <v>14220</v>
      </c>
      <c r="E714" s="26" t="s">
        <v>11</v>
      </c>
      <c r="F714" s="27">
        <v>-20</v>
      </c>
      <c r="I714" s="13">
        <f t="shared" si="11"/>
        <v>-3103977.6600000244</v>
      </c>
    </row>
    <row r="715" spans="1:10">
      <c r="A715" s="15">
        <v>44333</v>
      </c>
      <c r="B715" s="15">
        <v>44335</v>
      </c>
      <c r="C715" s="16" t="s">
        <v>7</v>
      </c>
      <c r="D715" s="16"/>
      <c r="E715" s="16" t="s">
        <v>11</v>
      </c>
      <c r="F715" s="17">
        <v>-3.8</v>
      </c>
      <c r="G715" s="17"/>
      <c r="H715" s="16"/>
      <c r="I715" s="33">
        <f t="shared" si="11"/>
        <v>-3103981.4600000242</v>
      </c>
      <c r="J715" s="26">
        <v>6.25</v>
      </c>
    </row>
    <row r="716" spans="1:10">
      <c r="A716" s="28">
        <v>44337</v>
      </c>
      <c r="B716" s="28">
        <v>44336</v>
      </c>
      <c r="C716" s="26" t="s">
        <v>452</v>
      </c>
      <c r="D716" s="26" t="s">
        <v>1342</v>
      </c>
      <c r="E716" s="26" t="s">
        <v>11</v>
      </c>
      <c r="F716" s="27">
        <v>-0.59499999999999997</v>
      </c>
      <c r="I716" s="13">
        <f t="shared" si="11"/>
        <v>-3103982.0550000244</v>
      </c>
    </row>
    <row r="717" spans="1:10">
      <c r="A717" s="28">
        <v>44337</v>
      </c>
      <c r="B717" s="28">
        <v>44336</v>
      </c>
      <c r="C717" s="26" t="s">
        <v>452</v>
      </c>
      <c r="D717" s="26" t="s">
        <v>1979</v>
      </c>
      <c r="E717" s="26" t="s">
        <v>11</v>
      </c>
      <c r="F717" s="27">
        <v>-0.59499999999999997</v>
      </c>
      <c r="I717" s="13">
        <f t="shared" si="11"/>
        <v>-3103982.6500000246</v>
      </c>
    </row>
    <row r="718" spans="1:10">
      <c r="A718" s="28">
        <v>44337</v>
      </c>
      <c r="B718" s="28">
        <v>44336</v>
      </c>
      <c r="C718" s="26" t="s">
        <v>21660</v>
      </c>
      <c r="D718" s="26" t="s">
        <v>21659</v>
      </c>
      <c r="E718" s="26" t="s">
        <v>6120</v>
      </c>
      <c r="F718" s="27">
        <v>-1413.98</v>
      </c>
      <c r="I718" s="13">
        <f t="shared" si="11"/>
        <v>-3105396.6300000246</v>
      </c>
    </row>
    <row r="719" spans="1:10">
      <c r="A719" s="28">
        <v>44337</v>
      </c>
      <c r="B719" s="28">
        <v>44336</v>
      </c>
      <c r="C719" s="26" t="s">
        <v>21658</v>
      </c>
      <c r="D719" s="26" t="s">
        <v>21657</v>
      </c>
      <c r="E719" s="26" t="s">
        <v>11</v>
      </c>
      <c r="F719" s="27">
        <v>-410</v>
      </c>
      <c r="I719" s="13">
        <f t="shared" si="11"/>
        <v>-3105806.6300000246</v>
      </c>
    </row>
    <row r="720" spans="1:10">
      <c r="A720" s="28">
        <v>44337</v>
      </c>
      <c r="B720" s="28">
        <v>44336</v>
      </c>
      <c r="C720" s="26" t="s">
        <v>21656</v>
      </c>
      <c r="D720" s="26" t="s">
        <v>21655</v>
      </c>
      <c r="E720" s="26" t="s">
        <v>6094</v>
      </c>
      <c r="F720" s="27">
        <v>-498.18700000000001</v>
      </c>
      <c r="I720" s="13">
        <f t="shared" si="11"/>
        <v>-3106304.8170000245</v>
      </c>
    </row>
    <row r="721" spans="1:10">
      <c r="A721" s="28">
        <v>44337</v>
      </c>
      <c r="B721" s="28">
        <v>44336</v>
      </c>
      <c r="C721" s="26" t="s">
        <v>21654</v>
      </c>
      <c r="D721" s="26" t="s">
        <v>21653</v>
      </c>
      <c r="E721" s="26" t="s">
        <v>10151</v>
      </c>
      <c r="F721" s="27">
        <v>-708</v>
      </c>
      <c r="I721" s="13">
        <f t="shared" si="11"/>
        <v>-3107012.8170000245</v>
      </c>
    </row>
    <row r="722" spans="1:10">
      <c r="A722" s="28">
        <v>44337</v>
      </c>
      <c r="B722" s="28">
        <v>44336</v>
      </c>
      <c r="C722" s="26" t="s">
        <v>452</v>
      </c>
      <c r="D722" s="26" t="s">
        <v>1841</v>
      </c>
      <c r="E722" s="26" t="s">
        <v>11</v>
      </c>
      <c r="F722" s="27">
        <v>-0.59499999999999997</v>
      </c>
      <c r="I722" s="13">
        <f t="shared" si="11"/>
        <v>-3107013.4120000247</v>
      </c>
    </row>
    <row r="723" spans="1:10">
      <c r="A723" s="28">
        <v>44337</v>
      </c>
      <c r="B723" s="28">
        <v>44336</v>
      </c>
      <c r="C723" s="26" t="s">
        <v>12249</v>
      </c>
      <c r="D723" s="26" t="s">
        <v>21651</v>
      </c>
      <c r="E723" s="26" t="s">
        <v>11</v>
      </c>
      <c r="F723" s="27">
        <v>-0.59499999999999997</v>
      </c>
      <c r="I723" s="13">
        <f t="shared" si="11"/>
        <v>-3107014.0070000249</v>
      </c>
    </row>
    <row r="724" spans="1:10">
      <c r="A724" s="28">
        <v>44337</v>
      </c>
      <c r="B724" s="28">
        <v>44336</v>
      </c>
      <c r="C724" s="26" t="s">
        <v>166</v>
      </c>
      <c r="D724" s="26" t="s">
        <v>21649</v>
      </c>
      <c r="E724" s="26" t="s">
        <v>15096</v>
      </c>
      <c r="F724" s="27">
        <v>-0.95199999999999996</v>
      </c>
      <c r="I724" s="13">
        <f t="shared" si="11"/>
        <v>-3107014.9590000249</v>
      </c>
    </row>
    <row r="725" spans="1:10">
      <c r="A725" s="28">
        <v>44335</v>
      </c>
      <c r="B725" s="28">
        <v>44336</v>
      </c>
      <c r="C725" s="26" t="s">
        <v>18132</v>
      </c>
      <c r="D725" s="26" t="s">
        <v>21607</v>
      </c>
      <c r="E725" s="26" t="s">
        <v>479</v>
      </c>
      <c r="G725" s="27">
        <v>498750</v>
      </c>
      <c r="I725" s="13">
        <f t="shared" si="11"/>
        <v>-2608264.9590000249</v>
      </c>
    </row>
    <row r="726" spans="1:10">
      <c r="A726" s="28">
        <v>44335</v>
      </c>
      <c r="B726" s="28">
        <v>44336</v>
      </c>
      <c r="C726" s="26" t="s">
        <v>21602</v>
      </c>
      <c r="D726" s="26" t="s">
        <v>21601</v>
      </c>
      <c r="E726" s="26" t="s">
        <v>11</v>
      </c>
      <c r="G726" s="27">
        <v>200000</v>
      </c>
      <c r="I726" s="13">
        <f t="shared" si="11"/>
        <v>-2408264.9590000249</v>
      </c>
    </row>
    <row r="727" spans="1:10">
      <c r="A727" s="15">
        <v>44335</v>
      </c>
      <c r="B727" s="15">
        <v>44336</v>
      </c>
      <c r="C727" s="16" t="s">
        <v>21600</v>
      </c>
      <c r="D727" s="16" t="s">
        <v>1283</v>
      </c>
      <c r="E727" s="16" t="s">
        <v>11</v>
      </c>
      <c r="F727" s="17"/>
      <c r="G727" s="17">
        <v>109000</v>
      </c>
      <c r="H727" s="16"/>
      <c r="I727" s="33">
        <f t="shared" si="11"/>
        <v>-2299264.9590000249</v>
      </c>
      <c r="J727" s="26">
        <v>6.25</v>
      </c>
    </row>
    <row r="728" spans="1:10">
      <c r="A728" s="28">
        <v>44341</v>
      </c>
      <c r="B728" s="28">
        <v>44337</v>
      </c>
      <c r="C728" s="26" t="s">
        <v>7</v>
      </c>
      <c r="D728" s="26" t="s">
        <v>21712</v>
      </c>
      <c r="E728" s="26" t="s">
        <v>21710</v>
      </c>
      <c r="F728" s="27">
        <v>-7.6</v>
      </c>
      <c r="I728" s="13">
        <f t="shared" si="11"/>
        <v>-2299272.559000025</v>
      </c>
    </row>
    <row r="729" spans="1:10">
      <c r="A729" s="28">
        <v>44341</v>
      </c>
      <c r="B729" s="28">
        <v>44337</v>
      </c>
      <c r="C729" s="26" t="s">
        <v>60</v>
      </c>
      <c r="D729" s="26" t="s">
        <v>21711</v>
      </c>
      <c r="E729" s="26" t="s">
        <v>21710</v>
      </c>
      <c r="F729" s="27">
        <v>-10</v>
      </c>
      <c r="I729" s="13">
        <f t="shared" si="11"/>
        <v>-2299282.559000025</v>
      </c>
    </row>
    <row r="730" spans="1:10">
      <c r="A730" s="28">
        <v>44341</v>
      </c>
      <c r="B730" s="28">
        <v>44337</v>
      </c>
      <c r="C730" s="26" t="s">
        <v>105</v>
      </c>
      <c r="D730" s="26" t="s">
        <v>21709</v>
      </c>
      <c r="E730" s="26" t="s">
        <v>21708</v>
      </c>
      <c r="F730" s="27">
        <v>-0.5</v>
      </c>
      <c r="I730" s="13">
        <f t="shared" si="11"/>
        <v>-2299283.059000025</v>
      </c>
    </row>
    <row r="731" spans="1:10">
      <c r="A731" s="28">
        <v>44341</v>
      </c>
      <c r="B731" s="28">
        <v>44337</v>
      </c>
      <c r="C731" s="26" t="s">
        <v>96</v>
      </c>
      <c r="D731" s="26" t="s">
        <v>21707</v>
      </c>
      <c r="E731" s="26" t="s">
        <v>21706</v>
      </c>
      <c r="F731" s="27">
        <v>-30</v>
      </c>
      <c r="I731" s="13">
        <f t="shared" si="11"/>
        <v>-2299313.059000025</v>
      </c>
    </row>
    <row r="732" spans="1:10">
      <c r="A732" s="28">
        <v>44340</v>
      </c>
      <c r="B732" s="28">
        <v>44337</v>
      </c>
      <c r="C732" s="26" t="s">
        <v>21705</v>
      </c>
      <c r="D732" s="26" t="s">
        <v>21704</v>
      </c>
      <c r="E732" s="26" t="s">
        <v>11</v>
      </c>
      <c r="F732" s="27">
        <v>-200000</v>
      </c>
      <c r="I732" s="13">
        <f t="shared" si="11"/>
        <v>-2499313.059000025</v>
      </c>
    </row>
    <row r="733" spans="1:10">
      <c r="A733" s="28">
        <v>44340</v>
      </c>
      <c r="B733" s="28">
        <v>44337</v>
      </c>
      <c r="C733" s="26" t="s">
        <v>21702</v>
      </c>
      <c r="D733" s="26" t="s">
        <v>21701</v>
      </c>
      <c r="E733" s="26" t="s">
        <v>7318</v>
      </c>
      <c r="F733" s="27">
        <v>-2179.5</v>
      </c>
      <c r="I733" s="13">
        <f t="shared" si="11"/>
        <v>-2501492.559000025</v>
      </c>
    </row>
    <row r="734" spans="1:10">
      <c r="A734" s="28">
        <v>44340</v>
      </c>
      <c r="B734" s="28">
        <v>44337</v>
      </c>
      <c r="C734" s="26" t="s">
        <v>21700</v>
      </c>
      <c r="D734" s="26" t="s">
        <v>21699</v>
      </c>
      <c r="E734" s="26" t="s">
        <v>410</v>
      </c>
      <c r="F734" s="27">
        <v>-1494.9</v>
      </c>
      <c r="I734" s="13">
        <f t="shared" si="11"/>
        <v>-2502987.4590000249</v>
      </c>
    </row>
    <row r="735" spans="1:10">
      <c r="A735" s="28">
        <v>44340</v>
      </c>
      <c r="B735" s="28">
        <v>44337</v>
      </c>
      <c r="C735" s="26" t="s">
        <v>21698</v>
      </c>
      <c r="E735" s="26" t="s">
        <v>100</v>
      </c>
      <c r="F735" s="27">
        <v>-573.29899999999998</v>
      </c>
      <c r="I735" s="13">
        <f t="shared" si="11"/>
        <v>-2503560.7580000251</v>
      </c>
    </row>
    <row r="736" spans="1:10">
      <c r="A736" s="28">
        <v>44340</v>
      </c>
      <c r="B736" s="28">
        <v>44337</v>
      </c>
      <c r="C736" s="26" t="s">
        <v>101</v>
      </c>
      <c r="E736" s="26" t="s">
        <v>11</v>
      </c>
      <c r="F736" s="27">
        <v>-9.52</v>
      </c>
      <c r="I736" s="13">
        <f t="shared" si="11"/>
        <v>-2503570.2780000251</v>
      </c>
    </row>
    <row r="737" spans="1:9">
      <c r="A737" s="28">
        <v>44340</v>
      </c>
      <c r="B737" s="28">
        <v>44337</v>
      </c>
      <c r="C737" s="26" t="s">
        <v>21697</v>
      </c>
      <c r="D737" s="26" t="s">
        <v>21696</v>
      </c>
      <c r="E737" s="26" t="s">
        <v>21690</v>
      </c>
      <c r="F737" s="27">
        <v>-650</v>
      </c>
      <c r="I737" s="13">
        <f t="shared" si="11"/>
        <v>-2504220.2780000251</v>
      </c>
    </row>
    <row r="738" spans="1:9">
      <c r="A738" s="28">
        <v>44340</v>
      </c>
      <c r="B738" s="28">
        <v>44337</v>
      </c>
      <c r="C738" s="26" t="s">
        <v>21695</v>
      </c>
      <c r="D738" s="26" t="s">
        <v>21694</v>
      </c>
      <c r="E738" s="26" t="s">
        <v>10755</v>
      </c>
      <c r="F738" s="27">
        <v>-2328.9540000000002</v>
      </c>
      <c r="I738" s="13">
        <f t="shared" si="11"/>
        <v>-2506549.232000025</v>
      </c>
    </row>
    <row r="739" spans="1:9">
      <c r="A739" s="28">
        <v>44340</v>
      </c>
      <c r="B739" s="28">
        <v>44337</v>
      </c>
      <c r="C739" s="26" t="s">
        <v>21693</v>
      </c>
      <c r="E739" s="26" t="s">
        <v>100</v>
      </c>
      <c r="F739" s="27">
        <v>-38909.533000000003</v>
      </c>
      <c r="I739" s="13">
        <f t="shared" si="11"/>
        <v>-2545458.7650000248</v>
      </c>
    </row>
    <row r="740" spans="1:9">
      <c r="A740" s="28">
        <v>44340</v>
      </c>
      <c r="B740" s="28">
        <v>44337</v>
      </c>
      <c r="C740" s="26" t="s">
        <v>101</v>
      </c>
      <c r="E740" s="26" t="s">
        <v>11</v>
      </c>
      <c r="F740" s="27">
        <v>-9.52</v>
      </c>
      <c r="I740" s="13">
        <f t="shared" si="11"/>
        <v>-2545468.2850000248</v>
      </c>
    </row>
    <row r="741" spans="1:9">
      <c r="A741" s="28">
        <v>44340</v>
      </c>
      <c r="B741" s="28">
        <v>44337</v>
      </c>
      <c r="C741" s="26" t="s">
        <v>21692</v>
      </c>
      <c r="D741" s="26" t="s">
        <v>21691</v>
      </c>
      <c r="E741" s="26" t="s">
        <v>21690</v>
      </c>
      <c r="F741" s="27">
        <v>-2975.297</v>
      </c>
      <c r="I741" s="13">
        <f t="shared" si="11"/>
        <v>-2548443.5820000246</v>
      </c>
    </row>
    <row r="742" spans="1:9">
      <c r="A742" s="28">
        <v>44340</v>
      </c>
      <c r="B742" s="28">
        <v>44337</v>
      </c>
      <c r="C742" s="26" t="s">
        <v>21689</v>
      </c>
      <c r="D742" s="26" t="s">
        <v>21688</v>
      </c>
      <c r="E742" s="26" t="s">
        <v>11</v>
      </c>
      <c r="F742" s="27">
        <v>-11997.505999999999</v>
      </c>
      <c r="I742" s="13">
        <f t="shared" si="11"/>
        <v>-2560441.0880000247</v>
      </c>
    </row>
    <row r="743" spans="1:9">
      <c r="A743" s="28">
        <v>44340</v>
      </c>
      <c r="B743" s="28">
        <v>44337</v>
      </c>
      <c r="C743" s="26" t="s">
        <v>21687</v>
      </c>
      <c r="D743" s="26" t="s">
        <v>21686</v>
      </c>
      <c r="E743" s="26" t="s">
        <v>15566</v>
      </c>
      <c r="F743" s="27">
        <v>-355.827</v>
      </c>
      <c r="I743" s="13">
        <f t="shared" si="11"/>
        <v>-2560796.9150000247</v>
      </c>
    </row>
    <row r="744" spans="1:9">
      <c r="A744" s="28">
        <v>44340</v>
      </c>
      <c r="B744" s="28">
        <v>44337</v>
      </c>
      <c r="C744" s="26" t="s">
        <v>166</v>
      </c>
      <c r="D744" s="26" t="s">
        <v>21685</v>
      </c>
      <c r="E744" s="26" t="s">
        <v>15096</v>
      </c>
      <c r="F744" s="27">
        <v>-0.95199999999999996</v>
      </c>
      <c r="I744" s="13">
        <f t="shared" si="11"/>
        <v>-2560797.8670000248</v>
      </c>
    </row>
    <row r="745" spans="1:9">
      <c r="A745" s="28">
        <v>44340</v>
      </c>
      <c r="B745" s="28">
        <v>44337</v>
      </c>
      <c r="C745" s="26" t="s">
        <v>21684</v>
      </c>
      <c r="D745" s="26" t="s">
        <v>21683</v>
      </c>
      <c r="E745" s="26" t="s">
        <v>12793</v>
      </c>
      <c r="F745" s="27">
        <v>-7245.9089999999997</v>
      </c>
      <c r="I745" s="13">
        <f t="shared" si="11"/>
        <v>-2568043.7760000248</v>
      </c>
    </row>
    <row r="746" spans="1:9">
      <c r="A746" s="28">
        <v>44340</v>
      </c>
      <c r="B746" s="28">
        <v>44337</v>
      </c>
      <c r="C746" s="26" t="s">
        <v>452</v>
      </c>
      <c r="D746" s="26" t="s">
        <v>1980</v>
      </c>
      <c r="E746" s="26" t="s">
        <v>11</v>
      </c>
      <c r="F746" s="27">
        <v>-0.59499999999999997</v>
      </c>
      <c r="I746" s="13">
        <f t="shared" ref="I746:I809" si="12">I745+F746+G746</f>
        <v>-2568044.371000025</v>
      </c>
    </row>
    <row r="747" spans="1:9">
      <c r="A747" s="28">
        <v>44340</v>
      </c>
      <c r="B747" s="28">
        <v>44337</v>
      </c>
      <c r="C747" s="26" t="s">
        <v>452</v>
      </c>
      <c r="D747" s="26" t="s">
        <v>2690</v>
      </c>
      <c r="E747" s="26" t="s">
        <v>11</v>
      </c>
      <c r="F747" s="27">
        <v>-0.59499999999999997</v>
      </c>
      <c r="I747" s="13">
        <f t="shared" si="12"/>
        <v>-2568044.9660000252</v>
      </c>
    </row>
    <row r="748" spans="1:9">
      <c r="A748" s="28">
        <v>44340</v>
      </c>
      <c r="B748" s="28">
        <v>44337</v>
      </c>
      <c r="C748" s="26" t="s">
        <v>452</v>
      </c>
      <c r="D748" s="26" t="s">
        <v>7605</v>
      </c>
      <c r="E748" s="26" t="s">
        <v>11</v>
      </c>
      <c r="F748" s="27">
        <v>-0.59499999999999997</v>
      </c>
      <c r="I748" s="13">
        <f t="shared" si="12"/>
        <v>-2568045.5610000254</v>
      </c>
    </row>
    <row r="749" spans="1:9">
      <c r="A749" s="28">
        <v>44340</v>
      </c>
      <c r="B749" s="28">
        <v>44337</v>
      </c>
      <c r="C749" s="26" t="s">
        <v>12249</v>
      </c>
      <c r="D749" s="26" t="s">
        <v>21678</v>
      </c>
      <c r="E749" s="26" t="s">
        <v>11</v>
      </c>
      <c r="F749" s="27">
        <v>-0.59499999999999997</v>
      </c>
      <c r="I749" s="13">
        <f t="shared" si="12"/>
        <v>-2568046.1560000256</v>
      </c>
    </row>
    <row r="750" spans="1:9">
      <c r="A750" s="28">
        <v>44340</v>
      </c>
      <c r="B750" s="28">
        <v>44337</v>
      </c>
      <c r="C750" s="26" t="s">
        <v>21664</v>
      </c>
      <c r="D750" s="26" t="s">
        <v>21663</v>
      </c>
      <c r="E750" s="26" t="s">
        <v>19150</v>
      </c>
      <c r="F750" s="27">
        <v>-736.39499999999998</v>
      </c>
      <c r="I750" s="13">
        <f t="shared" si="12"/>
        <v>-2568782.5510000256</v>
      </c>
    </row>
    <row r="751" spans="1:9">
      <c r="A751" s="28">
        <v>44337</v>
      </c>
      <c r="B751" s="28">
        <v>44337</v>
      </c>
      <c r="C751" s="26" t="s">
        <v>15099</v>
      </c>
      <c r="D751" s="26" t="s">
        <v>21649</v>
      </c>
      <c r="E751" s="26" t="s">
        <v>15096</v>
      </c>
      <c r="G751" s="27">
        <v>14000</v>
      </c>
      <c r="I751" s="13">
        <f t="shared" si="12"/>
        <v>-2554782.5510000256</v>
      </c>
    </row>
    <row r="752" spans="1:9">
      <c r="A752" s="28">
        <v>44335</v>
      </c>
      <c r="B752" s="28">
        <v>44337</v>
      </c>
      <c r="C752" s="26" t="s">
        <v>14220</v>
      </c>
      <c r="E752" s="26" t="s">
        <v>11</v>
      </c>
      <c r="F752" s="27">
        <v>-20</v>
      </c>
      <c r="I752" s="13">
        <f t="shared" si="12"/>
        <v>-2554802.5510000256</v>
      </c>
    </row>
    <row r="753" spans="1:10">
      <c r="A753" s="15">
        <v>44335</v>
      </c>
      <c r="B753" s="15">
        <v>44337</v>
      </c>
      <c r="C753" s="16" t="s">
        <v>7</v>
      </c>
      <c r="D753" s="16"/>
      <c r="E753" s="16" t="s">
        <v>11</v>
      </c>
      <c r="F753" s="17">
        <v>-3.8</v>
      </c>
      <c r="G753" s="17"/>
      <c r="H753" s="16"/>
      <c r="I753" s="33">
        <f t="shared" si="12"/>
        <v>-2554806.3510000254</v>
      </c>
      <c r="J753" s="26">
        <v>6.25</v>
      </c>
    </row>
    <row r="754" spans="1:10">
      <c r="A754" s="28">
        <v>44341</v>
      </c>
      <c r="B754" s="28">
        <v>44340</v>
      </c>
      <c r="C754" s="26" t="s">
        <v>21728</v>
      </c>
      <c r="D754" s="26" t="s">
        <v>21727</v>
      </c>
      <c r="E754" s="26" t="s">
        <v>237</v>
      </c>
      <c r="F754" s="27">
        <v>-117643.069</v>
      </c>
      <c r="I754" s="13">
        <f t="shared" si="12"/>
        <v>-2672449.4200000255</v>
      </c>
    </row>
    <row r="755" spans="1:10">
      <c r="A755" s="28">
        <v>44341</v>
      </c>
      <c r="B755" s="28">
        <v>44340</v>
      </c>
      <c r="C755" s="26" t="s">
        <v>21726</v>
      </c>
      <c r="D755" s="26" t="s">
        <v>21725</v>
      </c>
      <c r="E755" s="26" t="s">
        <v>8015</v>
      </c>
      <c r="F755" s="27">
        <v>-3216.931</v>
      </c>
      <c r="I755" s="13">
        <f t="shared" si="12"/>
        <v>-2675666.3510000254</v>
      </c>
    </row>
    <row r="756" spans="1:10">
      <c r="A756" s="28">
        <v>44341</v>
      </c>
      <c r="B756" s="28">
        <v>44340</v>
      </c>
      <c r="C756" s="26" t="s">
        <v>31</v>
      </c>
      <c r="D756" s="26" t="s">
        <v>21725</v>
      </c>
      <c r="E756" s="26" t="s">
        <v>8015</v>
      </c>
      <c r="F756" s="27">
        <v>-1.7849999999999999</v>
      </c>
      <c r="I756" s="13">
        <f t="shared" si="12"/>
        <v>-2675668.1360000256</v>
      </c>
    </row>
    <row r="757" spans="1:10">
      <c r="A757" s="28">
        <v>44341</v>
      </c>
      <c r="B757" s="28">
        <v>44340</v>
      </c>
      <c r="C757" s="26" t="s">
        <v>21724</v>
      </c>
      <c r="D757" s="26" t="s">
        <v>21723</v>
      </c>
      <c r="E757" s="26" t="s">
        <v>139</v>
      </c>
      <c r="F757" s="27">
        <v>-3567.6579999999999</v>
      </c>
      <c r="I757" s="13">
        <f t="shared" si="12"/>
        <v>-2679235.7940000254</v>
      </c>
    </row>
    <row r="758" spans="1:10">
      <c r="A758" s="28">
        <v>44341</v>
      </c>
      <c r="B758" s="28">
        <v>44340</v>
      </c>
      <c r="C758" s="26" t="s">
        <v>21722</v>
      </c>
      <c r="D758" s="26" t="s">
        <v>21721</v>
      </c>
      <c r="E758" s="26" t="s">
        <v>20212</v>
      </c>
      <c r="F758" s="27">
        <v>-6454.268</v>
      </c>
      <c r="I758" s="13">
        <f t="shared" si="12"/>
        <v>-2685690.0620000255</v>
      </c>
    </row>
    <row r="759" spans="1:10">
      <c r="A759" s="28">
        <v>44341</v>
      </c>
      <c r="B759" s="28">
        <v>44340</v>
      </c>
      <c r="C759" s="26" t="s">
        <v>21720</v>
      </c>
      <c r="D759" s="26" t="s">
        <v>21719</v>
      </c>
      <c r="E759" s="26" t="s">
        <v>541</v>
      </c>
      <c r="F759" s="27">
        <v>-691.69299999999998</v>
      </c>
      <c r="I759" s="13">
        <f t="shared" si="12"/>
        <v>-2686381.7550000255</v>
      </c>
    </row>
    <row r="760" spans="1:10">
      <c r="A760" s="28">
        <v>44341</v>
      </c>
      <c r="B760" s="28">
        <v>44340</v>
      </c>
      <c r="C760" s="26" t="s">
        <v>31</v>
      </c>
      <c r="D760" s="26" t="s">
        <v>21719</v>
      </c>
      <c r="E760" s="26" t="s">
        <v>541</v>
      </c>
      <c r="F760" s="27">
        <v>-1.7849999999999999</v>
      </c>
      <c r="I760" s="13">
        <f t="shared" si="12"/>
        <v>-2686383.5400000256</v>
      </c>
    </row>
    <row r="761" spans="1:10">
      <c r="A761" s="28">
        <v>44341</v>
      </c>
      <c r="B761" s="28">
        <v>44340</v>
      </c>
      <c r="C761" s="26" t="s">
        <v>21718</v>
      </c>
      <c r="D761" s="26" t="s">
        <v>21717</v>
      </c>
      <c r="E761" s="26" t="s">
        <v>19919</v>
      </c>
      <c r="F761" s="27">
        <v>-1953.6959999999999</v>
      </c>
      <c r="I761" s="13">
        <f t="shared" si="12"/>
        <v>-2688337.2360000256</v>
      </c>
    </row>
    <row r="762" spans="1:10">
      <c r="A762" s="28">
        <v>44341</v>
      </c>
      <c r="B762" s="28">
        <v>44340</v>
      </c>
      <c r="C762" s="26" t="s">
        <v>31</v>
      </c>
      <c r="D762" s="26" t="s">
        <v>21717</v>
      </c>
      <c r="E762" s="26" t="s">
        <v>19919</v>
      </c>
      <c r="F762" s="27">
        <v>-1.7849999999999999</v>
      </c>
      <c r="I762" s="13">
        <f t="shared" si="12"/>
        <v>-2688339.0210000258</v>
      </c>
    </row>
    <row r="763" spans="1:10">
      <c r="A763" s="28">
        <v>44341</v>
      </c>
      <c r="B763" s="28">
        <v>44340</v>
      </c>
      <c r="C763" s="26" t="s">
        <v>21716</v>
      </c>
      <c r="D763" s="26" t="s">
        <v>21715</v>
      </c>
      <c r="E763" s="26" t="s">
        <v>16342</v>
      </c>
      <c r="F763" s="27">
        <v>-4581.6360000000004</v>
      </c>
      <c r="I763" s="13">
        <f t="shared" si="12"/>
        <v>-2692920.6570000257</v>
      </c>
    </row>
    <row r="764" spans="1:10">
      <c r="A764" s="28">
        <v>44341</v>
      </c>
      <c r="B764" s="28">
        <v>44340</v>
      </c>
      <c r="C764" s="26" t="s">
        <v>21714</v>
      </c>
      <c r="D764" s="26" t="s">
        <v>21713</v>
      </c>
      <c r="E764" s="26" t="s">
        <v>8015</v>
      </c>
      <c r="F764" s="27">
        <v>-1462.0329999999999</v>
      </c>
      <c r="I764" s="13">
        <f t="shared" si="12"/>
        <v>-2694382.6900000256</v>
      </c>
    </row>
    <row r="765" spans="1:10">
      <c r="A765" s="28">
        <v>44341</v>
      </c>
      <c r="B765" s="28">
        <v>44340</v>
      </c>
      <c r="C765" s="26" t="s">
        <v>31</v>
      </c>
      <c r="D765" s="26" t="s">
        <v>21713</v>
      </c>
      <c r="E765" s="26" t="s">
        <v>8015</v>
      </c>
      <c r="F765" s="27">
        <v>-1.7849999999999999</v>
      </c>
      <c r="I765" s="13">
        <f t="shared" si="12"/>
        <v>-2694384.4750000257</v>
      </c>
    </row>
    <row r="766" spans="1:10">
      <c r="A766" s="28">
        <v>44340</v>
      </c>
      <c r="B766" s="28">
        <v>44340</v>
      </c>
      <c r="C766" s="26" t="s">
        <v>15099</v>
      </c>
      <c r="D766" s="26" t="s">
        <v>21685</v>
      </c>
      <c r="E766" s="26" t="s">
        <v>15096</v>
      </c>
      <c r="G766" s="27">
        <v>16000</v>
      </c>
      <c r="I766" s="13">
        <f t="shared" si="12"/>
        <v>-2678384.4750000257</v>
      </c>
    </row>
    <row r="767" spans="1:10">
      <c r="A767" s="28">
        <v>44337</v>
      </c>
      <c r="B767" s="28">
        <v>44340</v>
      </c>
      <c r="C767" s="26" t="s">
        <v>18944</v>
      </c>
      <c r="D767" s="26" t="s">
        <v>1979</v>
      </c>
      <c r="E767" s="26" t="s">
        <v>11</v>
      </c>
      <c r="G767" s="27">
        <v>9000</v>
      </c>
      <c r="I767" s="13">
        <f t="shared" si="12"/>
        <v>-2669384.4750000257</v>
      </c>
    </row>
    <row r="768" spans="1:10">
      <c r="A768" s="28">
        <v>44337</v>
      </c>
      <c r="B768" s="28">
        <v>44340</v>
      </c>
      <c r="C768" s="26" t="s">
        <v>6783</v>
      </c>
      <c r="D768" s="26" t="s">
        <v>1841</v>
      </c>
      <c r="E768" s="26" t="s">
        <v>11</v>
      </c>
      <c r="G768" s="27">
        <v>14000</v>
      </c>
      <c r="I768" s="13">
        <f t="shared" si="12"/>
        <v>-2655384.4750000257</v>
      </c>
    </row>
    <row r="769" spans="1:10">
      <c r="A769" s="28">
        <v>44337</v>
      </c>
      <c r="B769" s="28">
        <v>44340</v>
      </c>
      <c r="C769" s="26" t="s">
        <v>21652</v>
      </c>
      <c r="D769" s="26" t="s">
        <v>21651</v>
      </c>
      <c r="E769" s="26" t="s">
        <v>11</v>
      </c>
      <c r="G769" s="27">
        <v>150000</v>
      </c>
      <c r="I769" s="13">
        <f t="shared" si="12"/>
        <v>-2505384.4750000257</v>
      </c>
    </row>
    <row r="770" spans="1:10">
      <c r="A770" s="15">
        <v>44337</v>
      </c>
      <c r="B770" s="15">
        <v>44340</v>
      </c>
      <c r="C770" s="16" t="s">
        <v>21650</v>
      </c>
      <c r="D770" s="16" t="s">
        <v>1342</v>
      </c>
      <c r="E770" s="16" t="s">
        <v>11</v>
      </c>
      <c r="F770" s="17"/>
      <c r="G770" s="17">
        <v>16000</v>
      </c>
      <c r="H770" s="16"/>
      <c r="I770" s="33">
        <f t="shared" si="12"/>
        <v>-2489384.4750000257</v>
      </c>
      <c r="J770" s="26">
        <v>6.25</v>
      </c>
    </row>
    <row r="771" spans="1:10">
      <c r="A771" s="28">
        <v>44342</v>
      </c>
      <c r="B771" s="28">
        <v>44341</v>
      </c>
      <c r="C771" s="26" t="s">
        <v>21736</v>
      </c>
      <c r="D771" s="26" t="s">
        <v>21735</v>
      </c>
      <c r="E771" s="26" t="s">
        <v>671</v>
      </c>
      <c r="F771" s="27">
        <v>-94.347999999999999</v>
      </c>
      <c r="I771" s="13">
        <f t="shared" si="12"/>
        <v>-2489478.8230000259</v>
      </c>
    </row>
    <row r="772" spans="1:10">
      <c r="A772" s="28">
        <v>44342</v>
      </c>
      <c r="B772" s="28">
        <v>44341</v>
      </c>
      <c r="C772" s="26" t="s">
        <v>21734</v>
      </c>
      <c r="D772" s="26" t="s">
        <v>21733</v>
      </c>
      <c r="E772" s="26" t="s">
        <v>7244</v>
      </c>
      <c r="F772" s="27">
        <v>-188.02500000000001</v>
      </c>
      <c r="I772" s="13">
        <f t="shared" si="12"/>
        <v>-2489666.8480000258</v>
      </c>
    </row>
    <row r="773" spans="1:10">
      <c r="A773" s="28">
        <v>44342</v>
      </c>
      <c r="B773" s="28">
        <v>44341</v>
      </c>
      <c r="C773" s="26" t="s">
        <v>21732</v>
      </c>
      <c r="D773" s="26" t="s">
        <v>21731</v>
      </c>
      <c r="E773" s="26" t="s">
        <v>404</v>
      </c>
      <c r="F773" s="27">
        <v>-815.63599999999997</v>
      </c>
      <c r="I773" s="13">
        <f t="shared" si="12"/>
        <v>-2490482.4840000258</v>
      </c>
    </row>
    <row r="774" spans="1:10">
      <c r="A774" s="28">
        <v>44342</v>
      </c>
      <c r="B774" s="28">
        <v>44341</v>
      </c>
      <c r="C774" s="26" t="s">
        <v>21730</v>
      </c>
      <c r="D774" s="26" t="s">
        <v>21729</v>
      </c>
      <c r="E774" s="26" t="s">
        <v>671</v>
      </c>
      <c r="F774" s="27">
        <v>-950.101</v>
      </c>
      <c r="I774" s="13">
        <f t="shared" si="12"/>
        <v>-2491432.5850000256</v>
      </c>
    </row>
    <row r="775" spans="1:10">
      <c r="A775" s="28">
        <v>44340</v>
      </c>
      <c r="B775" s="28">
        <v>44341</v>
      </c>
      <c r="C775" s="26" t="s">
        <v>21682</v>
      </c>
      <c r="D775" s="26" t="s">
        <v>1980</v>
      </c>
      <c r="E775" s="26" t="s">
        <v>11</v>
      </c>
      <c r="G775" s="27">
        <v>3000</v>
      </c>
      <c r="I775" s="13">
        <f t="shared" si="12"/>
        <v>-2488432.5850000256</v>
      </c>
    </row>
    <row r="776" spans="1:10">
      <c r="A776" s="28">
        <v>44340</v>
      </c>
      <c r="B776" s="28">
        <v>44341</v>
      </c>
      <c r="C776" s="26" t="s">
        <v>21681</v>
      </c>
      <c r="D776" s="26" t="s">
        <v>2690</v>
      </c>
      <c r="E776" s="26" t="s">
        <v>11</v>
      </c>
      <c r="G776" s="27">
        <v>13000</v>
      </c>
      <c r="I776" s="13">
        <f t="shared" si="12"/>
        <v>-2475432.5850000256</v>
      </c>
    </row>
    <row r="777" spans="1:10">
      <c r="A777" s="28">
        <v>44340</v>
      </c>
      <c r="B777" s="28">
        <v>44341</v>
      </c>
      <c r="C777" s="26" t="s">
        <v>21680</v>
      </c>
      <c r="D777" s="26" t="s">
        <v>7605</v>
      </c>
      <c r="E777" s="26" t="s">
        <v>11</v>
      </c>
      <c r="G777" s="27">
        <v>24000</v>
      </c>
      <c r="I777" s="13">
        <f t="shared" si="12"/>
        <v>-2451432.5850000256</v>
      </c>
    </row>
    <row r="778" spans="1:10">
      <c r="A778" s="15">
        <v>44340</v>
      </c>
      <c r="B778" s="15">
        <v>44341</v>
      </c>
      <c r="C778" s="16" t="s">
        <v>21679</v>
      </c>
      <c r="D778" s="16" t="s">
        <v>21678</v>
      </c>
      <c r="E778" s="16" t="s">
        <v>11</v>
      </c>
      <c r="F778" s="17"/>
      <c r="G778" s="17">
        <v>150000</v>
      </c>
      <c r="H778" s="16"/>
      <c r="I778" s="33">
        <f t="shared" si="12"/>
        <v>-2301432.5850000256</v>
      </c>
      <c r="J778" s="26">
        <v>6.25</v>
      </c>
    </row>
    <row r="779" spans="1:10">
      <c r="A779" s="28">
        <v>44343</v>
      </c>
      <c r="B779" s="28">
        <v>44342</v>
      </c>
      <c r="C779" s="26" t="s">
        <v>101</v>
      </c>
      <c r="E779" s="26" t="s">
        <v>11</v>
      </c>
      <c r="F779" s="27">
        <v>-9.52</v>
      </c>
      <c r="I779" s="13">
        <f t="shared" si="12"/>
        <v>-2301442.1050000256</v>
      </c>
    </row>
    <row r="780" spans="1:10">
      <c r="A780" s="28">
        <v>44343</v>
      </c>
      <c r="B780" s="28">
        <v>44342</v>
      </c>
      <c r="C780" s="26" t="s">
        <v>21757</v>
      </c>
      <c r="E780" s="26" t="s">
        <v>100</v>
      </c>
      <c r="F780" s="27">
        <v>-619</v>
      </c>
      <c r="I780" s="13">
        <f t="shared" si="12"/>
        <v>-2302061.1050000256</v>
      </c>
    </row>
    <row r="781" spans="1:10">
      <c r="A781" s="28">
        <v>44343</v>
      </c>
      <c r="B781" s="28">
        <v>44342</v>
      </c>
      <c r="C781" s="26" t="s">
        <v>21756</v>
      </c>
      <c r="D781" s="26" t="s">
        <v>21755</v>
      </c>
      <c r="E781" s="26" t="s">
        <v>19580</v>
      </c>
      <c r="F781" s="27">
        <v>-3956.66</v>
      </c>
      <c r="I781" s="13">
        <f t="shared" si="12"/>
        <v>-2306017.7650000257</v>
      </c>
    </row>
    <row r="782" spans="1:10">
      <c r="A782" s="28">
        <v>44343</v>
      </c>
      <c r="B782" s="28">
        <v>44342</v>
      </c>
      <c r="C782" s="26" t="s">
        <v>12249</v>
      </c>
      <c r="D782" s="26" t="s">
        <v>21753</v>
      </c>
      <c r="E782" s="26" t="s">
        <v>11</v>
      </c>
      <c r="F782" s="27">
        <v>-0.59499999999999997</v>
      </c>
      <c r="I782" s="13">
        <f t="shared" si="12"/>
        <v>-2306018.3600000259</v>
      </c>
    </row>
    <row r="783" spans="1:10">
      <c r="A783" s="28">
        <v>44343</v>
      </c>
      <c r="B783" s="28">
        <v>44342</v>
      </c>
      <c r="C783" s="26" t="s">
        <v>452</v>
      </c>
      <c r="D783" s="26" t="s">
        <v>7839</v>
      </c>
      <c r="E783" s="26" t="s">
        <v>11</v>
      </c>
      <c r="F783" s="27">
        <v>-0.59499999999999997</v>
      </c>
      <c r="I783" s="13">
        <f t="shared" si="12"/>
        <v>-2306018.9550000262</v>
      </c>
    </row>
    <row r="784" spans="1:10">
      <c r="A784" s="28">
        <v>44343</v>
      </c>
      <c r="B784" s="28">
        <v>44342</v>
      </c>
      <c r="C784" s="26" t="s">
        <v>21751</v>
      </c>
      <c r="D784" s="26" t="s">
        <v>21750</v>
      </c>
      <c r="E784" s="26" t="s">
        <v>16742</v>
      </c>
      <c r="F784" s="27">
        <v>-2149.1439999999998</v>
      </c>
      <c r="I784" s="13">
        <f t="shared" si="12"/>
        <v>-2308168.099000026</v>
      </c>
    </row>
    <row r="785" spans="1:10">
      <c r="A785" s="28">
        <v>44343</v>
      </c>
      <c r="B785" s="28">
        <v>44342</v>
      </c>
      <c r="C785" s="26" t="s">
        <v>21748</v>
      </c>
      <c r="D785" s="26" t="s">
        <v>21747</v>
      </c>
      <c r="E785" s="26" t="s">
        <v>17514</v>
      </c>
      <c r="F785" s="27">
        <v>-937.44200000000001</v>
      </c>
      <c r="I785" s="13">
        <f t="shared" si="12"/>
        <v>-2309105.5410000258</v>
      </c>
    </row>
    <row r="786" spans="1:10">
      <c r="A786" s="28">
        <v>44343</v>
      </c>
      <c r="B786" s="28">
        <v>44342</v>
      </c>
      <c r="C786" s="26" t="s">
        <v>452</v>
      </c>
      <c r="D786" s="26" t="s">
        <v>967</v>
      </c>
      <c r="E786" s="26" t="s">
        <v>11</v>
      </c>
      <c r="F786" s="27">
        <v>-0.59499999999999997</v>
      </c>
      <c r="I786" s="13">
        <f t="shared" si="12"/>
        <v>-2309106.136000026</v>
      </c>
    </row>
    <row r="787" spans="1:10">
      <c r="A787" s="28">
        <v>44343</v>
      </c>
      <c r="B787" s="28">
        <v>44342</v>
      </c>
      <c r="C787" s="26" t="s">
        <v>166</v>
      </c>
      <c r="D787" s="26" t="s">
        <v>21746</v>
      </c>
      <c r="E787" s="26" t="s">
        <v>15096</v>
      </c>
      <c r="F787" s="27">
        <v>-0.95199999999999996</v>
      </c>
      <c r="I787" s="13">
        <f t="shared" si="12"/>
        <v>-2309107.0880000261</v>
      </c>
    </row>
    <row r="788" spans="1:10">
      <c r="A788" s="28">
        <v>44343</v>
      </c>
      <c r="B788" s="28">
        <v>44342</v>
      </c>
      <c r="C788" s="26" t="s">
        <v>21745</v>
      </c>
      <c r="D788" s="26" t="s">
        <v>21744</v>
      </c>
      <c r="E788" s="26" t="s">
        <v>17514</v>
      </c>
      <c r="F788" s="27">
        <v>-4165.8649999999998</v>
      </c>
      <c r="I788" s="13">
        <f t="shared" si="12"/>
        <v>-2313272.9530000263</v>
      </c>
    </row>
    <row r="789" spans="1:10">
      <c r="A789" s="28">
        <v>44343</v>
      </c>
      <c r="B789" s="28">
        <v>44342</v>
      </c>
      <c r="C789" s="26" t="s">
        <v>452</v>
      </c>
      <c r="D789" s="26" t="s">
        <v>1879</v>
      </c>
      <c r="E789" s="26" t="s">
        <v>11</v>
      </c>
      <c r="F789" s="27">
        <v>-0.59499999999999997</v>
      </c>
      <c r="I789" s="13">
        <f t="shared" si="12"/>
        <v>-2313273.5480000265</v>
      </c>
    </row>
    <row r="790" spans="1:10">
      <c r="A790" s="28">
        <v>44343</v>
      </c>
      <c r="B790" s="28">
        <v>44342</v>
      </c>
      <c r="C790" s="26" t="s">
        <v>452</v>
      </c>
      <c r="D790" s="26" t="s">
        <v>1862</v>
      </c>
      <c r="E790" s="26" t="s">
        <v>11</v>
      </c>
      <c r="F790" s="27">
        <v>-0.59499999999999997</v>
      </c>
      <c r="I790" s="13">
        <f t="shared" si="12"/>
        <v>-2313274.1430000267</v>
      </c>
    </row>
    <row r="791" spans="1:10">
      <c r="A791" s="28">
        <v>44343</v>
      </c>
      <c r="B791" s="28">
        <v>44342</v>
      </c>
      <c r="C791" s="26" t="s">
        <v>21742</v>
      </c>
      <c r="D791" s="26" t="s">
        <v>21741</v>
      </c>
      <c r="E791" s="26" t="s">
        <v>11</v>
      </c>
      <c r="F791" s="27">
        <v>-1940.3009999999999</v>
      </c>
      <c r="I791" s="13">
        <f t="shared" si="12"/>
        <v>-2315214.4440000267</v>
      </c>
    </row>
    <row r="792" spans="1:10">
      <c r="A792" s="28">
        <v>44343</v>
      </c>
      <c r="B792" s="28">
        <v>44342</v>
      </c>
      <c r="C792" s="26" t="s">
        <v>21740</v>
      </c>
      <c r="D792" s="26" t="s">
        <v>21739</v>
      </c>
      <c r="E792" s="26" t="s">
        <v>11</v>
      </c>
      <c r="F792" s="27">
        <v>-200000</v>
      </c>
      <c r="I792" s="13">
        <f t="shared" si="12"/>
        <v>-2515214.4440000267</v>
      </c>
    </row>
    <row r="793" spans="1:10">
      <c r="A793" s="15">
        <v>44343</v>
      </c>
      <c r="B793" s="15">
        <v>44342</v>
      </c>
      <c r="C793" s="16" t="s">
        <v>21738</v>
      </c>
      <c r="D793" s="16" t="s">
        <v>21737</v>
      </c>
      <c r="E793" s="16" t="s">
        <v>3567</v>
      </c>
      <c r="F793" s="17">
        <v>-764.43</v>
      </c>
      <c r="G793" s="17"/>
      <c r="H793" s="16"/>
      <c r="I793" s="33">
        <f t="shared" si="12"/>
        <v>-2515978.8740000268</v>
      </c>
      <c r="J793" s="26">
        <v>6.25</v>
      </c>
    </row>
    <row r="794" spans="1:10">
      <c r="A794" s="28">
        <v>44344</v>
      </c>
      <c r="B794" s="28">
        <v>44343</v>
      </c>
      <c r="C794" s="26" t="s">
        <v>21765</v>
      </c>
      <c r="D794" s="26" t="s">
        <v>21764</v>
      </c>
      <c r="E794" s="26" t="s">
        <v>57</v>
      </c>
      <c r="F794" s="27">
        <v>-1283.2139999999999</v>
      </c>
      <c r="I794" s="13">
        <f t="shared" si="12"/>
        <v>-2517262.088000027</v>
      </c>
    </row>
    <row r="795" spans="1:10">
      <c r="A795" s="28">
        <v>44344</v>
      </c>
      <c r="B795" s="28">
        <v>44343</v>
      </c>
      <c r="C795" s="26" t="s">
        <v>21763</v>
      </c>
      <c r="D795" s="26" t="s">
        <v>21762</v>
      </c>
      <c r="E795" s="26" t="s">
        <v>57</v>
      </c>
      <c r="F795" s="27">
        <v>-165448.79300000001</v>
      </c>
      <c r="I795" s="13">
        <f t="shared" si="12"/>
        <v>-2682710.8810000271</v>
      </c>
    </row>
    <row r="796" spans="1:10">
      <c r="A796" s="28">
        <v>44344</v>
      </c>
      <c r="B796" s="28">
        <v>44343</v>
      </c>
      <c r="C796" s="26" t="s">
        <v>7</v>
      </c>
      <c r="E796" s="26" t="s">
        <v>11</v>
      </c>
      <c r="F796" s="27">
        <v>-1.9</v>
      </c>
      <c r="I796" s="13">
        <f t="shared" si="12"/>
        <v>-2682712.781000027</v>
      </c>
    </row>
    <row r="797" spans="1:10">
      <c r="A797" s="28">
        <v>44344</v>
      </c>
      <c r="B797" s="28">
        <v>44343</v>
      </c>
      <c r="C797" s="26" t="s">
        <v>21761</v>
      </c>
      <c r="D797" s="26" t="s">
        <v>21760</v>
      </c>
      <c r="E797" s="26" t="s">
        <v>20118</v>
      </c>
      <c r="F797" s="27">
        <v>-3728.34</v>
      </c>
      <c r="I797" s="13">
        <f t="shared" si="12"/>
        <v>-2686441.1210000268</v>
      </c>
    </row>
    <row r="798" spans="1:10">
      <c r="A798" s="28">
        <v>44344</v>
      </c>
      <c r="B798" s="28">
        <v>44343</v>
      </c>
      <c r="C798" s="26" t="s">
        <v>184</v>
      </c>
      <c r="E798" s="26" t="s">
        <v>11</v>
      </c>
      <c r="F798" s="27">
        <v>-10</v>
      </c>
      <c r="I798" s="13">
        <f t="shared" si="12"/>
        <v>-2686451.1210000268</v>
      </c>
    </row>
    <row r="799" spans="1:10">
      <c r="A799" s="28">
        <v>44344</v>
      </c>
      <c r="B799" s="28">
        <v>44343</v>
      </c>
      <c r="C799" s="26" t="s">
        <v>21759</v>
      </c>
      <c r="D799" s="26" t="s">
        <v>21758</v>
      </c>
      <c r="E799" s="26" t="s">
        <v>11</v>
      </c>
      <c r="F799" s="27">
        <v>-1428.1189999999999</v>
      </c>
      <c r="I799" s="13">
        <f t="shared" si="12"/>
        <v>-2687879.2400000268</v>
      </c>
    </row>
    <row r="800" spans="1:10">
      <c r="A800" s="15">
        <v>44343</v>
      </c>
      <c r="B800" s="15">
        <v>44343</v>
      </c>
      <c r="C800" s="16" t="s">
        <v>15099</v>
      </c>
      <c r="D800" s="16" t="s">
        <v>21746</v>
      </c>
      <c r="E800" s="16" t="s">
        <v>15096</v>
      </c>
      <c r="F800" s="17"/>
      <c r="G800" s="17">
        <v>16000</v>
      </c>
      <c r="H800" s="16"/>
      <c r="I800" s="33">
        <f t="shared" si="12"/>
        <v>-2671879.2400000268</v>
      </c>
      <c r="J800" s="26">
        <v>6.25</v>
      </c>
    </row>
    <row r="801" spans="1:9">
      <c r="A801" s="28">
        <v>44347</v>
      </c>
      <c r="B801" s="28">
        <v>44344</v>
      </c>
      <c r="C801" s="26" t="s">
        <v>452</v>
      </c>
      <c r="D801" s="26" t="s">
        <v>1372</v>
      </c>
      <c r="E801" s="26" t="s">
        <v>11</v>
      </c>
      <c r="F801" s="27">
        <v>-0.59499999999999997</v>
      </c>
      <c r="I801" s="13">
        <f t="shared" si="12"/>
        <v>-2671879.835000027</v>
      </c>
    </row>
    <row r="802" spans="1:9">
      <c r="A802" s="28">
        <v>44347</v>
      </c>
      <c r="B802" s="28">
        <v>44344</v>
      </c>
      <c r="C802" s="26" t="s">
        <v>42</v>
      </c>
      <c r="D802" s="26" t="s">
        <v>21787</v>
      </c>
      <c r="E802" s="26" t="s">
        <v>44</v>
      </c>
      <c r="F802" s="27">
        <v>-137137.84099999999</v>
      </c>
      <c r="I802" s="13">
        <f t="shared" si="12"/>
        <v>-2809017.676000027</v>
      </c>
    </row>
    <row r="803" spans="1:9">
      <c r="A803" s="28">
        <v>44347</v>
      </c>
      <c r="B803" s="28">
        <v>44344</v>
      </c>
      <c r="C803" s="26" t="s">
        <v>45</v>
      </c>
      <c r="D803" s="26" t="s">
        <v>21787</v>
      </c>
      <c r="E803" s="26" t="s">
        <v>44</v>
      </c>
      <c r="F803" s="27">
        <v>-5.95</v>
      </c>
      <c r="I803" s="13">
        <f t="shared" si="12"/>
        <v>-2809023.6260000272</v>
      </c>
    </row>
    <row r="804" spans="1:9">
      <c r="A804" s="28">
        <v>44347</v>
      </c>
      <c r="B804" s="28">
        <v>44344</v>
      </c>
      <c r="C804" s="26" t="s">
        <v>21786</v>
      </c>
      <c r="D804" s="26" t="s">
        <v>21785</v>
      </c>
      <c r="E804" s="26" t="s">
        <v>19342</v>
      </c>
      <c r="F804" s="27">
        <v>-103415.391</v>
      </c>
      <c r="I804" s="13">
        <f t="shared" si="12"/>
        <v>-2912439.017000027</v>
      </c>
    </row>
    <row r="805" spans="1:9">
      <c r="A805" s="28">
        <v>44347</v>
      </c>
      <c r="B805" s="28">
        <v>44344</v>
      </c>
      <c r="C805" s="26" t="s">
        <v>452</v>
      </c>
      <c r="D805" s="26" t="s">
        <v>1692</v>
      </c>
      <c r="E805" s="26" t="s">
        <v>11</v>
      </c>
      <c r="F805" s="27">
        <v>-0.59499999999999997</v>
      </c>
      <c r="I805" s="13">
        <f t="shared" si="12"/>
        <v>-2912439.6120000272</v>
      </c>
    </row>
    <row r="806" spans="1:9">
      <c r="A806" s="28">
        <v>44347</v>
      </c>
      <c r="B806" s="28">
        <v>44344</v>
      </c>
      <c r="C806" s="26" t="s">
        <v>21783</v>
      </c>
      <c r="D806" s="26" t="s">
        <v>21782</v>
      </c>
      <c r="E806" s="26" t="s">
        <v>11</v>
      </c>
      <c r="F806" s="27">
        <v>-11210.79</v>
      </c>
      <c r="I806" s="13">
        <f t="shared" si="12"/>
        <v>-2923650.4020000272</v>
      </c>
    </row>
    <row r="807" spans="1:9">
      <c r="A807" s="28">
        <v>44347</v>
      </c>
      <c r="B807" s="28">
        <v>44344</v>
      </c>
      <c r="C807" s="26" t="s">
        <v>21781</v>
      </c>
      <c r="D807" s="26" t="s">
        <v>21780</v>
      </c>
      <c r="E807" s="26" t="s">
        <v>8770</v>
      </c>
      <c r="F807" s="27">
        <v>-1978.2180000000001</v>
      </c>
      <c r="I807" s="13">
        <f t="shared" si="12"/>
        <v>-2925628.6200000271</v>
      </c>
    </row>
    <row r="808" spans="1:9">
      <c r="A808" s="28">
        <v>44347</v>
      </c>
      <c r="B808" s="28">
        <v>44344</v>
      </c>
      <c r="C808" s="26" t="s">
        <v>21779</v>
      </c>
      <c r="D808" s="26" t="s">
        <v>21778</v>
      </c>
      <c r="E808" s="26" t="s">
        <v>17321</v>
      </c>
      <c r="F808" s="27">
        <v>-81</v>
      </c>
      <c r="I808" s="13">
        <f t="shared" si="12"/>
        <v>-2925709.6200000271</v>
      </c>
    </row>
    <row r="809" spans="1:9">
      <c r="A809" s="28">
        <v>44347</v>
      </c>
      <c r="B809" s="28">
        <v>44344</v>
      </c>
      <c r="C809" s="26" t="s">
        <v>184</v>
      </c>
      <c r="E809" s="26" t="s">
        <v>11</v>
      </c>
      <c r="F809" s="27">
        <v>-10</v>
      </c>
      <c r="I809" s="13">
        <f t="shared" si="12"/>
        <v>-2925719.6200000271</v>
      </c>
    </row>
    <row r="810" spans="1:9">
      <c r="A810" s="28">
        <v>44347</v>
      </c>
      <c r="B810" s="28">
        <v>44344</v>
      </c>
      <c r="C810" s="26" t="s">
        <v>7</v>
      </c>
      <c r="E810" s="26" t="s">
        <v>11</v>
      </c>
      <c r="F810" s="27">
        <v>-1.9</v>
      </c>
      <c r="I810" s="13">
        <f t="shared" ref="I810:I873" si="13">I809+F810+G810</f>
        <v>-2925721.520000027</v>
      </c>
    </row>
    <row r="811" spans="1:9">
      <c r="A811" s="28">
        <v>44347</v>
      </c>
      <c r="B811" s="28">
        <v>44344</v>
      </c>
      <c r="C811" s="26" t="s">
        <v>452</v>
      </c>
      <c r="D811" s="26" t="s">
        <v>1765</v>
      </c>
      <c r="E811" s="26" t="s">
        <v>11</v>
      </c>
      <c r="F811" s="27">
        <v>-0.59499999999999997</v>
      </c>
      <c r="I811" s="13">
        <f t="shared" si="13"/>
        <v>-2925722.1150000272</v>
      </c>
    </row>
    <row r="812" spans="1:9">
      <c r="A812" s="28">
        <v>44347</v>
      </c>
      <c r="B812" s="28">
        <v>44344</v>
      </c>
      <c r="C812" s="26" t="s">
        <v>21777</v>
      </c>
      <c r="D812" s="26" t="s">
        <v>21776</v>
      </c>
      <c r="E812" s="26" t="s">
        <v>3567</v>
      </c>
      <c r="F812" s="27">
        <v>-14155.366</v>
      </c>
      <c r="I812" s="13">
        <f t="shared" si="13"/>
        <v>-2939877.4810000272</v>
      </c>
    </row>
    <row r="813" spans="1:9">
      <c r="A813" s="28">
        <v>44347</v>
      </c>
      <c r="B813" s="28">
        <v>44344</v>
      </c>
      <c r="C813" s="26" t="s">
        <v>12249</v>
      </c>
      <c r="D813" s="26" t="s">
        <v>21774</v>
      </c>
      <c r="E813" s="26" t="s">
        <v>11</v>
      </c>
      <c r="F813" s="27">
        <v>-0.59499999999999997</v>
      </c>
      <c r="I813" s="13">
        <f t="shared" si="13"/>
        <v>-2939878.0760000274</v>
      </c>
    </row>
    <row r="814" spans="1:9">
      <c r="A814" s="28">
        <v>44347</v>
      </c>
      <c r="B814" s="28">
        <v>44344</v>
      </c>
      <c r="C814" s="26" t="s">
        <v>21773</v>
      </c>
      <c r="D814" s="26" t="s">
        <v>21772</v>
      </c>
      <c r="E814" s="26" t="s">
        <v>9114</v>
      </c>
      <c r="F814" s="27">
        <v>-321.60000000000002</v>
      </c>
      <c r="I814" s="13">
        <f t="shared" si="13"/>
        <v>-2940199.6760000275</v>
      </c>
    </row>
    <row r="815" spans="1:9">
      <c r="A815" s="28">
        <v>44347</v>
      </c>
      <c r="B815" s="28">
        <v>44344</v>
      </c>
      <c r="C815" s="26" t="s">
        <v>42</v>
      </c>
      <c r="D815" s="26" t="s">
        <v>21771</v>
      </c>
      <c r="E815" s="26" t="s">
        <v>44</v>
      </c>
      <c r="F815" s="27">
        <v>-42097.034</v>
      </c>
      <c r="I815" s="13">
        <f t="shared" si="13"/>
        <v>-2982296.7100000274</v>
      </c>
    </row>
    <row r="816" spans="1:9">
      <c r="A816" s="28">
        <v>44347</v>
      </c>
      <c r="B816" s="28">
        <v>44344</v>
      </c>
      <c r="C816" s="26" t="s">
        <v>45</v>
      </c>
      <c r="D816" s="26" t="s">
        <v>21771</v>
      </c>
      <c r="E816" s="26" t="s">
        <v>44</v>
      </c>
      <c r="F816" s="27">
        <v>-5.95</v>
      </c>
      <c r="I816" s="13">
        <f t="shared" si="13"/>
        <v>-2982302.6600000276</v>
      </c>
    </row>
    <row r="817" spans="1:10">
      <c r="A817" s="28">
        <v>44347</v>
      </c>
      <c r="B817" s="28">
        <v>44344</v>
      </c>
      <c r="C817" s="26" t="s">
        <v>21770</v>
      </c>
      <c r="D817" s="26" t="s">
        <v>21769</v>
      </c>
      <c r="E817" s="26" t="s">
        <v>5122</v>
      </c>
      <c r="F817" s="27">
        <v>-67.045000000000002</v>
      </c>
      <c r="I817" s="13">
        <f t="shared" si="13"/>
        <v>-2982369.7050000275</v>
      </c>
    </row>
    <row r="818" spans="1:10">
      <c r="A818" s="28">
        <v>44347</v>
      </c>
      <c r="B818" s="28">
        <v>44344</v>
      </c>
      <c r="C818" s="26" t="s">
        <v>452</v>
      </c>
      <c r="D818" s="26" t="s">
        <v>1909</v>
      </c>
      <c r="E818" s="26" t="s">
        <v>11</v>
      </c>
      <c r="F818" s="27">
        <v>-0.59499999999999997</v>
      </c>
      <c r="I818" s="13">
        <f t="shared" si="13"/>
        <v>-2982370.3000000278</v>
      </c>
    </row>
    <row r="819" spans="1:10">
      <c r="A819" s="28">
        <v>44347</v>
      </c>
      <c r="B819" s="28">
        <v>44344</v>
      </c>
      <c r="C819" s="26" t="s">
        <v>21768</v>
      </c>
      <c r="D819" s="26" t="s">
        <v>21767</v>
      </c>
      <c r="E819" s="26" t="s">
        <v>17163</v>
      </c>
      <c r="F819" s="27">
        <v>-1528.62</v>
      </c>
      <c r="I819" s="13">
        <f t="shared" si="13"/>
        <v>-2983898.9200000279</v>
      </c>
    </row>
    <row r="820" spans="1:10">
      <c r="A820" s="28">
        <v>44343</v>
      </c>
      <c r="B820" s="28">
        <v>44344</v>
      </c>
      <c r="C820" s="26" t="s">
        <v>21754</v>
      </c>
      <c r="D820" s="26" t="s">
        <v>21753</v>
      </c>
      <c r="E820" s="26" t="s">
        <v>11</v>
      </c>
      <c r="G820" s="27">
        <v>150000</v>
      </c>
      <c r="I820" s="13">
        <f t="shared" si="13"/>
        <v>-2833898.9200000279</v>
      </c>
    </row>
    <row r="821" spans="1:10">
      <c r="A821" s="28">
        <v>44343</v>
      </c>
      <c r="B821" s="28">
        <v>44344</v>
      </c>
      <c r="C821" s="26" t="s">
        <v>21752</v>
      </c>
      <c r="D821" s="26" t="s">
        <v>7839</v>
      </c>
      <c r="E821" s="26" t="s">
        <v>11</v>
      </c>
      <c r="G821" s="27">
        <v>6000</v>
      </c>
      <c r="I821" s="13">
        <f t="shared" si="13"/>
        <v>-2827898.9200000279</v>
      </c>
    </row>
    <row r="822" spans="1:10">
      <c r="A822" s="28">
        <v>44343</v>
      </c>
      <c r="B822" s="28">
        <v>44344</v>
      </c>
      <c r="C822" s="26" t="s">
        <v>21749</v>
      </c>
      <c r="D822" s="26" t="s">
        <v>967</v>
      </c>
      <c r="E822" s="26" t="s">
        <v>11</v>
      </c>
      <c r="G822" s="27">
        <v>37000</v>
      </c>
      <c r="I822" s="13">
        <f t="shared" si="13"/>
        <v>-2790898.9200000279</v>
      </c>
    </row>
    <row r="823" spans="1:10">
      <c r="A823" s="28">
        <v>44343</v>
      </c>
      <c r="B823" s="28">
        <v>44344</v>
      </c>
      <c r="C823" s="26" t="s">
        <v>19136</v>
      </c>
      <c r="D823" s="26" t="s">
        <v>1879</v>
      </c>
      <c r="E823" s="26" t="s">
        <v>11</v>
      </c>
      <c r="G823" s="27">
        <v>26000</v>
      </c>
      <c r="I823" s="13">
        <f t="shared" si="13"/>
        <v>-2764898.9200000279</v>
      </c>
    </row>
    <row r="824" spans="1:10">
      <c r="A824" s="15">
        <v>44343</v>
      </c>
      <c r="B824" s="15">
        <v>44344</v>
      </c>
      <c r="C824" s="16" t="s">
        <v>21743</v>
      </c>
      <c r="D824" s="16" t="s">
        <v>1862</v>
      </c>
      <c r="E824" s="16" t="s">
        <v>11</v>
      </c>
      <c r="F824" s="17"/>
      <c r="G824" s="17">
        <v>12000</v>
      </c>
      <c r="H824" s="16"/>
      <c r="I824" s="33">
        <f t="shared" si="13"/>
        <v>-2752898.9200000279</v>
      </c>
      <c r="J824" s="26">
        <v>6.25</v>
      </c>
    </row>
    <row r="825" spans="1:10">
      <c r="A825" s="28">
        <v>44348</v>
      </c>
      <c r="B825" s="28">
        <v>44347</v>
      </c>
      <c r="C825" s="26" t="s">
        <v>101</v>
      </c>
      <c r="E825" s="26" t="s">
        <v>11</v>
      </c>
      <c r="F825" s="27">
        <v>-9.52</v>
      </c>
      <c r="I825" s="13">
        <f t="shared" si="13"/>
        <v>-2752908.4400000279</v>
      </c>
    </row>
    <row r="826" spans="1:10">
      <c r="A826" s="28">
        <v>44348</v>
      </c>
      <c r="B826" s="28">
        <v>44347</v>
      </c>
      <c r="C826" s="26" t="s">
        <v>452</v>
      </c>
      <c r="D826" s="26" t="s">
        <v>1851</v>
      </c>
      <c r="E826" s="26" t="s">
        <v>11</v>
      </c>
      <c r="F826" s="27">
        <v>-0.59499999999999997</v>
      </c>
      <c r="I826" s="13">
        <f t="shared" si="13"/>
        <v>-2752909.0350000281</v>
      </c>
    </row>
    <row r="827" spans="1:10">
      <c r="A827" s="28">
        <v>44348</v>
      </c>
      <c r="B827" s="28">
        <v>44347</v>
      </c>
      <c r="C827" s="26" t="s">
        <v>21797</v>
      </c>
      <c r="D827" s="26" t="s">
        <v>21796</v>
      </c>
      <c r="E827" s="26" t="s">
        <v>19645</v>
      </c>
      <c r="F827" s="27">
        <v>-23492.7</v>
      </c>
      <c r="I827" s="13">
        <f t="shared" si="13"/>
        <v>-2776401.7350000283</v>
      </c>
    </row>
    <row r="828" spans="1:10">
      <c r="A828" s="28">
        <v>44348</v>
      </c>
      <c r="B828" s="28">
        <v>44347</v>
      </c>
      <c r="C828" s="26" t="s">
        <v>21795</v>
      </c>
      <c r="D828" s="26" t="s">
        <v>21794</v>
      </c>
      <c r="E828" s="26" t="s">
        <v>17321</v>
      </c>
      <c r="F828" s="27">
        <v>-6416.6450000000004</v>
      </c>
      <c r="I828" s="13">
        <f t="shared" si="13"/>
        <v>-2782818.3800000283</v>
      </c>
    </row>
    <row r="829" spans="1:10">
      <c r="A829" s="28">
        <v>44348</v>
      </c>
      <c r="B829" s="28">
        <v>44347</v>
      </c>
      <c r="C829" s="26" t="s">
        <v>21793</v>
      </c>
      <c r="D829" s="26" t="s">
        <v>21792</v>
      </c>
      <c r="E829" s="26" t="s">
        <v>237</v>
      </c>
      <c r="F829" s="27">
        <v>-207823.443</v>
      </c>
      <c r="I829" s="13">
        <f t="shared" si="13"/>
        <v>-2990641.8230000283</v>
      </c>
    </row>
    <row r="830" spans="1:10">
      <c r="A830" s="28">
        <v>44348</v>
      </c>
      <c r="B830" s="28">
        <v>44347</v>
      </c>
      <c r="C830" s="26" t="s">
        <v>12249</v>
      </c>
      <c r="D830" s="26" t="s">
        <v>21790</v>
      </c>
      <c r="E830" s="26" t="s">
        <v>11</v>
      </c>
      <c r="F830" s="27">
        <v>-0.59499999999999997</v>
      </c>
      <c r="I830" s="13">
        <f t="shared" si="13"/>
        <v>-2990642.4180000285</v>
      </c>
    </row>
    <row r="831" spans="1:10">
      <c r="A831" s="28">
        <v>44348</v>
      </c>
      <c r="B831" s="28">
        <v>44347</v>
      </c>
      <c r="C831" s="26" t="s">
        <v>21789</v>
      </c>
      <c r="E831" s="26" t="s">
        <v>11</v>
      </c>
      <c r="F831" s="27">
        <v>-15</v>
      </c>
      <c r="I831" s="13">
        <f t="shared" si="13"/>
        <v>-2990657.4180000285</v>
      </c>
    </row>
    <row r="832" spans="1:10">
      <c r="A832" s="28">
        <v>44348</v>
      </c>
      <c r="B832" s="28">
        <v>44347</v>
      </c>
      <c r="C832" s="26" t="s">
        <v>7</v>
      </c>
      <c r="E832" s="26" t="s">
        <v>11</v>
      </c>
      <c r="F832" s="27">
        <v>-2.85</v>
      </c>
      <c r="I832" s="13">
        <f t="shared" si="13"/>
        <v>-2990660.2680000286</v>
      </c>
    </row>
    <row r="833" spans="1:10">
      <c r="A833" s="28">
        <v>44348</v>
      </c>
      <c r="B833" s="28">
        <v>44347</v>
      </c>
      <c r="C833" s="26" t="s">
        <v>184</v>
      </c>
      <c r="E833" s="26" t="s">
        <v>11</v>
      </c>
      <c r="F833" s="27">
        <v>-10</v>
      </c>
      <c r="I833" s="13">
        <f t="shared" si="13"/>
        <v>-2990670.2680000286</v>
      </c>
    </row>
    <row r="834" spans="1:10">
      <c r="A834" s="28">
        <v>44348</v>
      </c>
      <c r="B834" s="28">
        <v>44347</v>
      </c>
      <c r="C834" s="26" t="s">
        <v>7</v>
      </c>
      <c r="E834" s="26" t="s">
        <v>11</v>
      </c>
      <c r="F834" s="27">
        <v>-1.9</v>
      </c>
      <c r="I834" s="13">
        <f t="shared" si="13"/>
        <v>-2990672.1680000285</v>
      </c>
    </row>
    <row r="835" spans="1:10">
      <c r="A835" s="28">
        <v>44348</v>
      </c>
      <c r="B835" s="28">
        <v>44347</v>
      </c>
      <c r="C835" s="26" t="s">
        <v>21788</v>
      </c>
      <c r="E835" s="26" t="s">
        <v>100</v>
      </c>
      <c r="F835" s="27">
        <v>-4210.2070000000003</v>
      </c>
      <c r="I835" s="13">
        <f t="shared" si="13"/>
        <v>-2994882.3750000284</v>
      </c>
    </row>
    <row r="836" spans="1:10">
      <c r="A836" s="28">
        <v>44348</v>
      </c>
      <c r="B836" s="28">
        <v>44347</v>
      </c>
      <c r="C836" s="26" t="s">
        <v>452</v>
      </c>
      <c r="D836" s="26" t="s">
        <v>2639</v>
      </c>
      <c r="E836" s="26" t="s">
        <v>11</v>
      </c>
      <c r="F836" s="27">
        <v>-0.59499999999999997</v>
      </c>
      <c r="I836" s="13">
        <f t="shared" si="13"/>
        <v>-2994882.9700000286</v>
      </c>
    </row>
    <row r="837" spans="1:10">
      <c r="A837" s="28">
        <v>44347</v>
      </c>
      <c r="B837" s="28">
        <v>44347</v>
      </c>
      <c r="C837" s="26" t="s">
        <v>572</v>
      </c>
      <c r="E837" s="26" t="s">
        <v>11</v>
      </c>
      <c r="F837" s="27">
        <v>-29.899000000000001</v>
      </c>
      <c r="I837" s="13">
        <f t="shared" si="13"/>
        <v>-2994912.8690000288</v>
      </c>
    </row>
    <row r="838" spans="1:10">
      <c r="A838" s="28">
        <v>44347</v>
      </c>
      <c r="B838" s="28">
        <v>44347</v>
      </c>
      <c r="C838" s="26" t="s">
        <v>578</v>
      </c>
      <c r="E838" s="26" t="s">
        <v>11</v>
      </c>
      <c r="F838" s="27">
        <v>-49.865000000000002</v>
      </c>
      <c r="I838" s="13">
        <f t="shared" si="13"/>
        <v>-2994962.734000029</v>
      </c>
    </row>
    <row r="839" spans="1:10">
      <c r="A839" s="28">
        <v>44347</v>
      </c>
      <c r="B839" s="28">
        <v>44347</v>
      </c>
      <c r="C839" s="26" t="s">
        <v>571</v>
      </c>
      <c r="E839" s="26" t="s">
        <v>11</v>
      </c>
      <c r="F839" s="27">
        <v>-18.385999999999999</v>
      </c>
      <c r="I839" s="13">
        <f t="shared" si="13"/>
        <v>-2994981.120000029</v>
      </c>
    </row>
    <row r="840" spans="1:10">
      <c r="A840" s="28">
        <v>44347</v>
      </c>
      <c r="B840" s="28">
        <v>44347</v>
      </c>
      <c r="C840" s="26" t="s">
        <v>574</v>
      </c>
      <c r="E840" s="26" t="s">
        <v>11</v>
      </c>
      <c r="F840" s="27">
        <v>-19.527000000000001</v>
      </c>
      <c r="I840" s="13">
        <f t="shared" si="13"/>
        <v>-2995000.6470000288</v>
      </c>
    </row>
    <row r="841" spans="1:10">
      <c r="A841" s="29">
        <v>44348</v>
      </c>
      <c r="B841" s="29">
        <v>44347</v>
      </c>
      <c r="C841" s="30" t="s">
        <v>3583</v>
      </c>
      <c r="D841" s="30" t="s">
        <v>23454</v>
      </c>
      <c r="E841" s="30" t="s">
        <v>3581</v>
      </c>
      <c r="F841" s="31">
        <v>-142.80000000000001</v>
      </c>
      <c r="G841" s="26"/>
      <c r="I841" s="13">
        <f t="shared" si="13"/>
        <v>-2995143.4470000286</v>
      </c>
      <c r="J841" s="27"/>
    </row>
    <row r="842" spans="1:10">
      <c r="A842" s="28">
        <v>44347</v>
      </c>
      <c r="B842" s="28">
        <v>44347</v>
      </c>
      <c r="C842" s="26" t="s">
        <v>569</v>
      </c>
      <c r="E842" s="26" t="s">
        <v>11</v>
      </c>
      <c r="F842" s="27">
        <v>-20.527999999999999</v>
      </c>
      <c r="I842" s="13">
        <f t="shared" si="13"/>
        <v>-2995163.9750000285</v>
      </c>
    </row>
    <row r="843" spans="1:10">
      <c r="A843" s="28">
        <v>44347</v>
      </c>
      <c r="B843" s="28">
        <v>44347</v>
      </c>
      <c r="C843" s="26" t="s">
        <v>570</v>
      </c>
      <c r="E843" s="26" t="s">
        <v>11</v>
      </c>
      <c r="F843" s="27">
        <v>-34.451000000000001</v>
      </c>
      <c r="I843" s="13">
        <f t="shared" si="13"/>
        <v>-2995198.4260000284</v>
      </c>
    </row>
    <row r="844" spans="1:10">
      <c r="A844" s="28">
        <v>44347</v>
      </c>
      <c r="B844" s="28">
        <v>44347</v>
      </c>
      <c r="C844" s="26" t="s">
        <v>577</v>
      </c>
      <c r="E844" s="26" t="s">
        <v>11</v>
      </c>
      <c r="F844" s="27">
        <v>-62.475000000000001</v>
      </c>
      <c r="I844" s="13">
        <f t="shared" si="13"/>
        <v>-2995260.9010000285</v>
      </c>
    </row>
    <row r="845" spans="1:10">
      <c r="A845" s="28">
        <v>44347</v>
      </c>
      <c r="B845" s="28">
        <v>44347</v>
      </c>
      <c r="C845" s="26" t="s">
        <v>616</v>
      </c>
      <c r="E845" s="26" t="s">
        <v>11</v>
      </c>
      <c r="F845" s="27">
        <v>-18.007999999999999</v>
      </c>
      <c r="I845" s="13">
        <f t="shared" si="13"/>
        <v>-2995278.9090000284</v>
      </c>
    </row>
    <row r="846" spans="1:10">
      <c r="A846" s="28">
        <v>44347</v>
      </c>
      <c r="B846" s="28">
        <v>44347</v>
      </c>
      <c r="C846" s="26" t="s">
        <v>617</v>
      </c>
      <c r="E846" s="26" t="s">
        <v>11</v>
      </c>
      <c r="F846" s="27">
        <v>-11.9</v>
      </c>
      <c r="I846" s="13">
        <f t="shared" si="13"/>
        <v>-2995290.8090000283</v>
      </c>
    </row>
    <row r="847" spans="1:10">
      <c r="A847" s="28">
        <v>44347</v>
      </c>
      <c r="B847" s="28">
        <v>44347</v>
      </c>
      <c r="C847" s="26" t="s">
        <v>618</v>
      </c>
      <c r="E847" s="26" t="s">
        <v>11</v>
      </c>
      <c r="F847" s="27">
        <v>-14.222</v>
      </c>
      <c r="I847" s="13">
        <f t="shared" si="13"/>
        <v>-2995305.0310000284</v>
      </c>
    </row>
    <row r="848" spans="1:10">
      <c r="A848" s="15">
        <v>44347</v>
      </c>
      <c r="B848" s="15">
        <v>44347</v>
      </c>
      <c r="C848" s="16" t="s">
        <v>573</v>
      </c>
      <c r="D848" s="16"/>
      <c r="E848" s="16" t="s">
        <v>11</v>
      </c>
      <c r="F848" s="17">
        <v>-53.015000000000001</v>
      </c>
      <c r="G848" s="17"/>
      <c r="H848" s="16"/>
      <c r="I848" s="33">
        <f t="shared" si="13"/>
        <v>-2995358.0460000285</v>
      </c>
      <c r="J848" s="26">
        <v>6.25</v>
      </c>
    </row>
    <row r="849" spans="1:9">
      <c r="A849" s="28">
        <v>44349</v>
      </c>
      <c r="B849" s="28">
        <v>44348</v>
      </c>
      <c r="C849" s="26" t="s">
        <v>508</v>
      </c>
      <c r="E849" s="26" t="s">
        <v>11</v>
      </c>
      <c r="F849" s="27">
        <v>-236.74</v>
      </c>
      <c r="I849" s="13">
        <f t="shared" si="13"/>
        <v>-2995594.7860000287</v>
      </c>
    </row>
    <row r="850" spans="1:9">
      <c r="A850" s="28">
        <v>44349</v>
      </c>
      <c r="B850" s="28">
        <v>44348</v>
      </c>
      <c r="C850" s="26" t="s">
        <v>21819</v>
      </c>
      <c r="D850" s="26" t="s">
        <v>21818</v>
      </c>
      <c r="E850" s="26" t="s">
        <v>21817</v>
      </c>
      <c r="F850" s="27">
        <v>-400</v>
      </c>
      <c r="I850" s="13">
        <f t="shared" si="13"/>
        <v>-2995994.7860000287</v>
      </c>
    </row>
    <row r="851" spans="1:9">
      <c r="A851" s="28">
        <v>44349</v>
      </c>
      <c r="B851" s="28">
        <v>44348</v>
      </c>
      <c r="C851" s="26" t="s">
        <v>452</v>
      </c>
      <c r="D851" s="26" t="s">
        <v>2012</v>
      </c>
      <c r="E851" s="26" t="s">
        <v>11</v>
      </c>
      <c r="F851" s="27">
        <v>-0.59499999999999997</v>
      </c>
      <c r="I851" s="13">
        <f t="shared" si="13"/>
        <v>-2995995.3810000289</v>
      </c>
    </row>
    <row r="852" spans="1:9">
      <c r="A852" s="28">
        <v>44349</v>
      </c>
      <c r="B852" s="28">
        <v>44348</v>
      </c>
      <c r="C852" s="26" t="s">
        <v>21816</v>
      </c>
      <c r="D852" s="26" t="s">
        <v>21815</v>
      </c>
      <c r="E852" s="26" t="s">
        <v>5616</v>
      </c>
      <c r="F852" s="27">
        <v>-2000</v>
      </c>
      <c r="I852" s="13">
        <f t="shared" si="13"/>
        <v>-2997995.3810000289</v>
      </c>
    </row>
    <row r="853" spans="1:9">
      <c r="A853" s="28">
        <v>44349</v>
      </c>
      <c r="B853" s="28">
        <v>44348</v>
      </c>
      <c r="C853" s="26" t="s">
        <v>21814</v>
      </c>
      <c r="D853" s="26" t="s">
        <v>21813</v>
      </c>
      <c r="E853" s="26" t="s">
        <v>5616</v>
      </c>
      <c r="F853" s="27">
        <v>-2000</v>
      </c>
      <c r="I853" s="13">
        <f t="shared" si="13"/>
        <v>-2999995.3810000289</v>
      </c>
    </row>
    <row r="854" spans="1:9">
      <c r="A854" s="28">
        <v>44349</v>
      </c>
      <c r="B854" s="28">
        <v>44348</v>
      </c>
      <c r="C854" s="26" t="s">
        <v>21812</v>
      </c>
      <c r="D854" s="26" t="s">
        <v>21811</v>
      </c>
      <c r="E854" s="26" t="s">
        <v>5616</v>
      </c>
      <c r="F854" s="27">
        <v>-2000</v>
      </c>
      <c r="I854" s="13">
        <f t="shared" si="13"/>
        <v>-3001995.3810000289</v>
      </c>
    </row>
    <row r="855" spans="1:9">
      <c r="A855" s="28">
        <v>44349</v>
      </c>
      <c r="B855" s="28">
        <v>44348</v>
      </c>
      <c r="C855" s="26" t="s">
        <v>21810</v>
      </c>
      <c r="D855" s="26" t="s">
        <v>21809</v>
      </c>
      <c r="E855" s="26" t="s">
        <v>5616</v>
      </c>
      <c r="F855" s="27">
        <v>-2000</v>
      </c>
      <c r="I855" s="13">
        <f t="shared" si="13"/>
        <v>-3003995.3810000289</v>
      </c>
    </row>
    <row r="856" spans="1:9">
      <c r="A856" s="28">
        <v>44349</v>
      </c>
      <c r="B856" s="28">
        <v>44348</v>
      </c>
      <c r="C856" s="26" t="s">
        <v>21808</v>
      </c>
      <c r="E856" s="26" t="s">
        <v>100</v>
      </c>
      <c r="F856" s="27">
        <v>-10236.278</v>
      </c>
      <c r="I856" s="13">
        <f t="shared" si="13"/>
        <v>-3014231.6590000289</v>
      </c>
    </row>
    <row r="857" spans="1:9">
      <c r="A857" s="28">
        <v>44349</v>
      </c>
      <c r="B857" s="28">
        <v>44348</v>
      </c>
      <c r="C857" s="26" t="s">
        <v>101</v>
      </c>
      <c r="E857" s="26" t="s">
        <v>11</v>
      </c>
      <c r="F857" s="27">
        <v>-9.52</v>
      </c>
      <c r="I857" s="13">
        <f t="shared" si="13"/>
        <v>-3014241.1790000289</v>
      </c>
    </row>
    <row r="858" spans="1:9">
      <c r="A858" s="28">
        <v>44349</v>
      </c>
      <c r="B858" s="28">
        <v>44348</v>
      </c>
      <c r="C858" s="26" t="s">
        <v>21807</v>
      </c>
      <c r="D858" s="26" t="s">
        <v>21806</v>
      </c>
      <c r="E858" s="26" t="s">
        <v>5616</v>
      </c>
      <c r="F858" s="27">
        <v>-2000</v>
      </c>
      <c r="I858" s="13">
        <f t="shared" si="13"/>
        <v>-3016241.1790000289</v>
      </c>
    </row>
    <row r="859" spans="1:9">
      <c r="A859" s="28">
        <v>44349</v>
      </c>
      <c r="B859" s="28">
        <v>44348</v>
      </c>
      <c r="C859" s="26" t="s">
        <v>12249</v>
      </c>
      <c r="D859" s="26" t="s">
        <v>21804</v>
      </c>
      <c r="E859" s="26" t="s">
        <v>11</v>
      </c>
      <c r="F859" s="27">
        <v>-0.59499999999999997</v>
      </c>
      <c r="I859" s="13">
        <f t="shared" si="13"/>
        <v>-3016241.7740000291</v>
      </c>
    </row>
    <row r="860" spans="1:9">
      <c r="A860" s="28">
        <v>44349</v>
      </c>
      <c r="B860" s="28">
        <v>44348</v>
      </c>
      <c r="C860" s="26" t="s">
        <v>563</v>
      </c>
      <c r="D860" s="26" t="s">
        <v>21803</v>
      </c>
      <c r="E860" s="26" t="s">
        <v>564</v>
      </c>
      <c r="F860" s="27">
        <v>-170604.43799999999</v>
      </c>
      <c r="I860" s="13">
        <f t="shared" si="13"/>
        <v>-3186846.2120000292</v>
      </c>
    </row>
    <row r="861" spans="1:9">
      <c r="A861" s="28">
        <v>44349</v>
      </c>
      <c r="B861" s="28">
        <v>44348</v>
      </c>
      <c r="C861" s="26" t="s">
        <v>430</v>
      </c>
      <c r="D861" s="26" t="s">
        <v>21803</v>
      </c>
      <c r="E861" s="26" t="s">
        <v>11</v>
      </c>
      <c r="F861" s="27">
        <v>-1.19</v>
      </c>
      <c r="I861" s="13">
        <f t="shared" si="13"/>
        <v>-3186847.4020000291</v>
      </c>
    </row>
    <row r="862" spans="1:9">
      <c r="A862" s="28">
        <v>44349</v>
      </c>
      <c r="B862" s="28">
        <v>44348</v>
      </c>
      <c r="C862" s="26" t="s">
        <v>21802</v>
      </c>
      <c r="D862" s="26" t="s">
        <v>21801</v>
      </c>
      <c r="E862" s="26" t="s">
        <v>5616</v>
      </c>
      <c r="F862" s="27">
        <v>-2000</v>
      </c>
      <c r="I862" s="13">
        <f t="shared" si="13"/>
        <v>-3188847.4020000291</v>
      </c>
    </row>
    <row r="863" spans="1:9">
      <c r="A863" s="28">
        <v>44349</v>
      </c>
      <c r="B863" s="28">
        <v>44348</v>
      </c>
      <c r="C863" s="26" t="s">
        <v>508</v>
      </c>
      <c r="E863" s="26" t="s">
        <v>11</v>
      </c>
      <c r="F863" s="27">
        <v>-845.5</v>
      </c>
      <c r="I863" s="13">
        <f t="shared" si="13"/>
        <v>-3189692.9020000291</v>
      </c>
    </row>
    <row r="864" spans="1:9">
      <c r="A864" s="28">
        <v>44349</v>
      </c>
      <c r="B864" s="28">
        <v>44348</v>
      </c>
      <c r="C864" s="26" t="s">
        <v>21800</v>
      </c>
      <c r="D864" s="26" t="s">
        <v>21799</v>
      </c>
      <c r="E864" s="26" t="s">
        <v>11</v>
      </c>
      <c r="F864" s="27">
        <v>-1130.819</v>
      </c>
      <c r="I864" s="13">
        <f t="shared" si="13"/>
        <v>-3190823.7210000292</v>
      </c>
    </row>
    <row r="865" spans="1:10">
      <c r="A865" s="28">
        <v>44349</v>
      </c>
      <c r="B865" s="28">
        <v>44348</v>
      </c>
      <c r="C865" s="26" t="s">
        <v>452</v>
      </c>
      <c r="D865" s="26" t="s">
        <v>1690</v>
      </c>
      <c r="E865" s="26" t="s">
        <v>11</v>
      </c>
      <c r="F865" s="27">
        <v>-0.59499999999999997</v>
      </c>
      <c r="I865" s="13">
        <f t="shared" si="13"/>
        <v>-3190824.3160000294</v>
      </c>
    </row>
    <row r="866" spans="1:10">
      <c r="A866" s="28">
        <v>44347</v>
      </c>
      <c r="B866" s="28">
        <v>44348</v>
      </c>
      <c r="C866" s="26" t="s">
        <v>21784</v>
      </c>
      <c r="D866" s="26" t="s">
        <v>1692</v>
      </c>
      <c r="E866" s="26" t="s">
        <v>11</v>
      </c>
      <c r="G866" s="27">
        <v>9000</v>
      </c>
      <c r="I866" s="13">
        <f t="shared" si="13"/>
        <v>-3181824.3160000294</v>
      </c>
    </row>
    <row r="867" spans="1:10">
      <c r="A867" s="28">
        <v>44347</v>
      </c>
      <c r="B867" s="28">
        <v>44348</v>
      </c>
      <c r="C867" s="26" t="s">
        <v>5743</v>
      </c>
      <c r="D867" s="26" t="s">
        <v>1765</v>
      </c>
      <c r="E867" s="26" t="s">
        <v>11</v>
      </c>
      <c r="G867" s="27">
        <v>15000</v>
      </c>
      <c r="I867" s="13">
        <f t="shared" si="13"/>
        <v>-3166824.3160000294</v>
      </c>
    </row>
    <row r="868" spans="1:10">
      <c r="A868" s="28">
        <v>44347</v>
      </c>
      <c r="B868" s="28">
        <v>44348</v>
      </c>
      <c r="C868" s="26" t="s">
        <v>21775</v>
      </c>
      <c r="D868" s="26" t="s">
        <v>21774</v>
      </c>
      <c r="E868" s="26" t="s">
        <v>11</v>
      </c>
      <c r="G868" s="27">
        <v>200000</v>
      </c>
      <c r="I868" s="13">
        <f t="shared" si="13"/>
        <v>-2966824.3160000294</v>
      </c>
    </row>
    <row r="869" spans="1:10">
      <c r="A869" s="28">
        <v>44347</v>
      </c>
      <c r="B869" s="28">
        <v>44348</v>
      </c>
      <c r="C869" s="26" t="s">
        <v>16187</v>
      </c>
      <c r="D869" s="26" t="s">
        <v>1909</v>
      </c>
      <c r="E869" s="26" t="s">
        <v>11</v>
      </c>
      <c r="G869" s="27">
        <v>11000</v>
      </c>
      <c r="I869" s="13">
        <f t="shared" si="13"/>
        <v>-2955824.3160000294</v>
      </c>
    </row>
    <row r="870" spans="1:10">
      <c r="A870" s="15">
        <v>44347</v>
      </c>
      <c r="B870" s="15">
        <v>44348</v>
      </c>
      <c r="C870" s="16" t="s">
        <v>21766</v>
      </c>
      <c r="D870" s="16" t="s">
        <v>1372</v>
      </c>
      <c r="E870" s="16" t="s">
        <v>11</v>
      </c>
      <c r="F870" s="17"/>
      <c r="G870" s="17">
        <v>12000</v>
      </c>
      <c r="H870" s="16"/>
      <c r="I870" s="33">
        <f t="shared" si="13"/>
        <v>-2943824.3160000294</v>
      </c>
      <c r="J870" s="26">
        <v>6.25</v>
      </c>
    </row>
    <row r="871" spans="1:10">
      <c r="A871" s="28">
        <v>44354</v>
      </c>
      <c r="B871" s="28">
        <v>44349</v>
      </c>
      <c r="C871" s="26" t="s">
        <v>7</v>
      </c>
      <c r="D871" s="26" t="s">
        <v>21878</v>
      </c>
      <c r="E871" s="26" t="s">
        <v>21863</v>
      </c>
      <c r="F871" s="27">
        <v>-7.6</v>
      </c>
      <c r="I871" s="13">
        <f t="shared" si="13"/>
        <v>-2943831.9160000295</v>
      </c>
    </row>
    <row r="872" spans="1:10">
      <c r="A872" s="28">
        <v>44354</v>
      </c>
      <c r="B872" s="28">
        <v>44349</v>
      </c>
      <c r="C872" s="26" t="s">
        <v>105</v>
      </c>
      <c r="D872" s="26" t="s">
        <v>21873</v>
      </c>
      <c r="E872" s="26" t="s">
        <v>21872</v>
      </c>
      <c r="F872" s="27">
        <v>-0.5</v>
      </c>
      <c r="I872" s="13">
        <f t="shared" si="13"/>
        <v>-2943832.4160000295</v>
      </c>
    </row>
    <row r="873" spans="1:10">
      <c r="A873" s="28">
        <v>44354</v>
      </c>
      <c r="B873" s="28">
        <v>44349</v>
      </c>
      <c r="C873" s="26" t="s">
        <v>60</v>
      </c>
      <c r="D873" s="26" t="s">
        <v>21864</v>
      </c>
      <c r="E873" s="26" t="s">
        <v>21863</v>
      </c>
      <c r="F873" s="27">
        <v>-10</v>
      </c>
      <c r="I873" s="13">
        <f t="shared" si="13"/>
        <v>-2943842.4160000295</v>
      </c>
    </row>
    <row r="874" spans="1:10">
      <c r="A874" s="28">
        <v>44354</v>
      </c>
      <c r="B874" s="28">
        <v>44349</v>
      </c>
      <c r="C874" s="26" t="s">
        <v>96</v>
      </c>
      <c r="D874" s="26" t="s">
        <v>21853</v>
      </c>
      <c r="E874" s="26" t="s">
        <v>21852</v>
      </c>
      <c r="F874" s="27">
        <v>-30</v>
      </c>
      <c r="I874" s="13">
        <f t="shared" ref="I874:I937" si="14">I873+F874+G874</f>
        <v>-2943872.4160000295</v>
      </c>
    </row>
    <row r="875" spans="1:10">
      <c r="A875" s="28">
        <v>44350</v>
      </c>
      <c r="B875" s="28">
        <v>44349</v>
      </c>
      <c r="C875" s="26" t="s">
        <v>21836</v>
      </c>
      <c r="D875" s="26" t="s">
        <v>21835</v>
      </c>
      <c r="E875" s="26" t="s">
        <v>21834</v>
      </c>
      <c r="F875" s="27">
        <v>-110.036</v>
      </c>
      <c r="I875" s="13">
        <f t="shared" si="14"/>
        <v>-2943982.4520000294</v>
      </c>
    </row>
    <row r="876" spans="1:10">
      <c r="A876" s="28">
        <v>44350</v>
      </c>
      <c r="B876" s="28">
        <v>44349</v>
      </c>
      <c r="C876" s="26" t="s">
        <v>21833</v>
      </c>
      <c r="D876" s="26" t="s">
        <v>21832</v>
      </c>
      <c r="E876" s="26" t="s">
        <v>3567</v>
      </c>
      <c r="F876" s="27">
        <v>-9764.1830000000009</v>
      </c>
      <c r="I876" s="13">
        <f t="shared" si="14"/>
        <v>-2953746.6350000296</v>
      </c>
    </row>
    <row r="877" spans="1:10">
      <c r="A877" s="28">
        <v>44350</v>
      </c>
      <c r="B877" s="28">
        <v>44349</v>
      </c>
      <c r="C877" s="26" t="s">
        <v>21831</v>
      </c>
      <c r="D877" s="26" t="s">
        <v>21830</v>
      </c>
      <c r="E877" s="26" t="s">
        <v>19547</v>
      </c>
      <c r="F877" s="27">
        <v>-50680.749000000003</v>
      </c>
      <c r="I877" s="13">
        <f t="shared" si="14"/>
        <v>-3004427.3840000294</v>
      </c>
    </row>
    <row r="878" spans="1:10">
      <c r="A878" s="28">
        <v>44350</v>
      </c>
      <c r="B878" s="28">
        <v>44349</v>
      </c>
      <c r="C878" s="26" t="s">
        <v>21829</v>
      </c>
      <c r="D878" s="26" t="s">
        <v>21828</v>
      </c>
      <c r="E878" s="26" t="s">
        <v>11113</v>
      </c>
      <c r="F878" s="27">
        <v>-173.15</v>
      </c>
      <c r="I878" s="13">
        <f t="shared" si="14"/>
        <v>-3004600.5340000293</v>
      </c>
    </row>
    <row r="879" spans="1:10">
      <c r="A879" s="28">
        <v>44350</v>
      </c>
      <c r="B879" s="28">
        <v>44349</v>
      </c>
      <c r="C879" s="26" t="s">
        <v>21827</v>
      </c>
      <c r="D879" s="26" t="s">
        <v>21826</v>
      </c>
      <c r="E879" s="26" t="s">
        <v>20150</v>
      </c>
      <c r="F879" s="27">
        <v>-3119.049</v>
      </c>
      <c r="I879" s="13">
        <f t="shared" si="14"/>
        <v>-3007719.5830000294</v>
      </c>
    </row>
    <row r="880" spans="1:10">
      <c r="A880" s="28">
        <v>44350</v>
      </c>
      <c r="B880" s="28">
        <v>44349</v>
      </c>
      <c r="C880" s="26" t="s">
        <v>21825</v>
      </c>
      <c r="D880" s="26" t="s">
        <v>21824</v>
      </c>
      <c r="E880" s="26" t="s">
        <v>20150</v>
      </c>
      <c r="F880" s="27">
        <v>-3119.049</v>
      </c>
      <c r="I880" s="13">
        <f t="shared" si="14"/>
        <v>-3010838.6320000296</v>
      </c>
    </row>
    <row r="881" spans="1:10">
      <c r="A881" s="28">
        <v>44350</v>
      </c>
      <c r="B881" s="28">
        <v>44349</v>
      </c>
      <c r="C881" s="26" t="s">
        <v>21823</v>
      </c>
      <c r="D881" s="26" t="s">
        <v>21822</v>
      </c>
      <c r="E881" s="26" t="s">
        <v>15833</v>
      </c>
      <c r="F881" s="27">
        <v>-640.82000000000005</v>
      </c>
      <c r="I881" s="13">
        <f t="shared" si="14"/>
        <v>-3011479.4520000294</v>
      </c>
    </row>
    <row r="882" spans="1:10">
      <c r="A882" s="28">
        <v>44350</v>
      </c>
      <c r="B882" s="28">
        <v>44349</v>
      </c>
      <c r="C882" s="26" t="s">
        <v>21821</v>
      </c>
      <c r="D882" s="26" t="s">
        <v>21820</v>
      </c>
      <c r="E882" s="26" t="s">
        <v>11</v>
      </c>
      <c r="F882" s="27">
        <v>-9923.7970000000005</v>
      </c>
      <c r="I882" s="13">
        <f t="shared" si="14"/>
        <v>-3021403.2490000292</v>
      </c>
    </row>
    <row r="883" spans="1:10">
      <c r="A883" s="28">
        <v>44348</v>
      </c>
      <c r="B883" s="28">
        <v>44349</v>
      </c>
      <c r="C883" s="26" t="s">
        <v>21798</v>
      </c>
      <c r="D883" s="26" t="s">
        <v>2639</v>
      </c>
      <c r="E883" s="26" t="s">
        <v>11</v>
      </c>
      <c r="G883" s="27">
        <v>18000</v>
      </c>
      <c r="I883" s="13">
        <f t="shared" si="14"/>
        <v>-3003403.2490000292</v>
      </c>
    </row>
    <row r="884" spans="1:10">
      <c r="A884" s="28">
        <v>44348</v>
      </c>
      <c r="B884" s="28">
        <v>44349</v>
      </c>
      <c r="C884" s="26" t="s">
        <v>15999</v>
      </c>
      <c r="D884" s="26" t="s">
        <v>1851</v>
      </c>
      <c r="E884" s="26" t="s">
        <v>11</v>
      </c>
      <c r="G884" s="27">
        <v>12000</v>
      </c>
      <c r="I884" s="13">
        <f t="shared" si="14"/>
        <v>-2991403.2490000292</v>
      </c>
    </row>
    <row r="885" spans="1:10">
      <c r="A885" s="15">
        <v>44348</v>
      </c>
      <c r="B885" s="15">
        <v>44349</v>
      </c>
      <c r="C885" s="16" t="s">
        <v>21791</v>
      </c>
      <c r="D885" s="16" t="s">
        <v>21790</v>
      </c>
      <c r="E885" s="16" t="s">
        <v>11</v>
      </c>
      <c r="F885" s="17"/>
      <c r="G885" s="17">
        <v>150000</v>
      </c>
      <c r="H885" s="16"/>
      <c r="I885" s="33">
        <f t="shared" si="14"/>
        <v>-2841403.2490000292</v>
      </c>
      <c r="J885" s="26">
        <v>6.25</v>
      </c>
    </row>
    <row r="886" spans="1:10">
      <c r="A886" s="28">
        <v>44351</v>
      </c>
      <c r="B886" s="28">
        <v>44350</v>
      </c>
      <c r="C886" s="26" t="s">
        <v>21851</v>
      </c>
      <c r="D886" s="26" t="s">
        <v>21850</v>
      </c>
      <c r="E886" s="26" t="s">
        <v>20215</v>
      </c>
      <c r="F886" s="27">
        <v>-4438.1559999999999</v>
      </c>
      <c r="I886" s="13">
        <f t="shared" si="14"/>
        <v>-2845841.4050000291</v>
      </c>
    </row>
    <row r="887" spans="1:10">
      <c r="A887" s="28">
        <v>44351</v>
      </c>
      <c r="B887" s="28">
        <v>44350</v>
      </c>
      <c r="C887" s="26" t="s">
        <v>452</v>
      </c>
      <c r="D887" s="26" t="s">
        <v>1777</v>
      </c>
      <c r="E887" s="26" t="s">
        <v>11</v>
      </c>
      <c r="F887" s="27">
        <v>-0.59499999999999997</v>
      </c>
      <c r="I887" s="13">
        <f t="shared" si="14"/>
        <v>-2845842.0000000293</v>
      </c>
    </row>
    <row r="888" spans="1:10">
      <c r="A888" s="28">
        <v>44351</v>
      </c>
      <c r="B888" s="28">
        <v>44350</v>
      </c>
      <c r="C888" s="26" t="s">
        <v>21849</v>
      </c>
      <c r="D888" s="26" t="s">
        <v>21848</v>
      </c>
      <c r="E888" s="26" t="s">
        <v>19342</v>
      </c>
      <c r="F888" s="27">
        <v>-93175.345000000001</v>
      </c>
      <c r="I888" s="13">
        <f t="shared" si="14"/>
        <v>-2939017.3450000295</v>
      </c>
    </row>
    <row r="889" spans="1:10">
      <c r="A889" s="28">
        <v>44351</v>
      </c>
      <c r="B889" s="28">
        <v>44350</v>
      </c>
      <c r="C889" s="26" t="s">
        <v>21847</v>
      </c>
      <c r="D889" s="26" t="s">
        <v>21846</v>
      </c>
      <c r="E889" s="26" t="s">
        <v>488</v>
      </c>
      <c r="F889" s="27">
        <v>-1011.145</v>
      </c>
      <c r="I889" s="13">
        <f t="shared" si="14"/>
        <v>-2940028.4900000296</v>
      </c>
    </row>
    <row r="890" spans="1:10">
      <c r="A890" s="28">
        <v>44351</v>
      </c>
      <c r="B890" s="28">
        <v>44350</v>
      </c>
      <c r="C890" s="26" t="s">
        <v>452</v>
      </c>
      <c r="D890" s="26" t="s">
        <v>1973</v>
      </c>
      <c r="E890" s="26" t="s">
        <v>11</v>
      </c>
      <c r="F890" s="27">
        <v>-0.59499999999999997</v>
      </c>
      <c r="I890" s="13">
        <f t="shared" si="14"/>
        <v>-2940029.0850000298</v>
      </c>
    </row>
    <row r="891" spans="1:10">
      <c r="A891" s="28">
        <v>44351</v>
      </c>
      <c r="B891" s="28">
        <v>44350</v>
      </c>
      <c r="C891" s="26" t="s">
        <v>21845</v>
      </c>
      <c r="D891" s="26" t="s">
        <v>21844</v>
      </c>
      <c r="E891" s="26" t="s">
        <v>18488</v>
      </c>
      <c r="F891" s="27">
        <v>-3465</v>
      </c>
      <c r="I891" s="13">
        <f t="shared" si="14"/>
        <v>-2943494.0850000298</v>
      </c>
    </row>
    <row r="892" spans="1:10">
      <c r="A892" s="28">
        <v>44351</v>
      </c>
      <c r="B892" s="28">
        <v>44350</v>
      </c>
      <c r="C892" s="26" t="s">
        <v>184</v>
      </c>
      <c r="E892" s="26" t="s">
        <v>11</v>
      </c>
      <c r="F892" s="27">
        <v>-10</v>
      </c>
      <c r="I892" s="13">
        <f t="shared" si="14"/>
        <v>-2943504.0850000298</v>
      </c>
    </row>
    <row r="893" spans="1:10">
      <c r="A893" s="28">
        <v>44351</v>
      </c>
      <c r="B893" s="28">
        <v>44350</v>
      </c>
      <c r="C893" s="26" t="s">
        <v>7</v>
      </c>
      <c r="E893" s="26" t="s">
        <v>11</v>
      </c>
      <c r="F893" s="27">
        <v>-1.9</v>
      </c>
      <c r="I893" s="13">
        <f t="shared" si="14"/>
        <v>-2943505.9850000297</v>
      </c>
    </row>
    <row r="894" spans="1:10">
      <c r="A894" s="28">
        <v>44351</v>
      </c>
      <c r="B894" s="28">
        <v>44350</v>
      </c>
      <c r="C894" s="26" t="s">
        <v>12249</v>
      </c>
      <c r="D894" s="26" t="s">
        <v>21842</v>
      </c>
      <c r="E894" s="26" t="s">
        <v>11</v>
      </c>
      <c r="F894" s="27">
        <v>-0.59499999999999997</v>
      </c>
      <c r="I894" s="13">
        <f t="shared" si="14"/>
        <v>-2943506.5800000299</v>
      </c>
    </row>
    <row r="895" spans="1:10">
      <c r="A895" s="28">
        <v>44351</v>
      </c>
      <c r="B895" s="28">
        <v>44350</v>
      </c>
      <c r="C895" s="26" t="s">
        <v>67</v>
      </c>
      <c r="D895" s="26" t="s">
        <v>21840</v>
      </c>
      <c r="E895" s="26" t="s">
        <v>11</v>
      </c>
      <c r="F895" s="27">
        <v>-0.76200000000000001</v>
      </c>
      <c r="I895" s="13">
        <f t="shared" si="14"/>
        <v>-2943507.34200003</v>
      </c>
    </row>
    <row r="896" spans="1:10">
      <c r="A896" s="28">
        <v>44351</v>
      </c>
      <c r="B896" s="28">
        <v>44350</v>
      </c>
      <c r="C896" s="26" t="s">
        <v>68</v>
      </c>
      <c r="D896" s="26" t="s">
        <v>21840</v>
      </c>
      <c r="E896" s="26" t="s">
        <v>11</v>
      </c>
      <c r="F896" s="27">
        <v>-0.19</v>
      </c>
      <c r="I896" s="13">
        <f t="shared" si="14"/>
        <v>-2943507.5320000299</v>
      </c>
    </row>
    <row r="897" spans="1:10">
      <c r="A897" s="28">
        <v>44351</v>
      </c>
      <c r="B897" s="28">
        <v>44350</v>
      </c>
      <c r="C897" s="26" t="s">
        <v>452</v>
      </c>
      <c r="D897" s="26" t="s">
        <v>334</v>
      </c>
      <c r="E897" s="26" t="s">
        <v>11</v>
      </c>
      <c r="F897" s="27">
        <v>-0.59499999999999997</v>
      </c>
      <c r="I897" s="13">
        <f t="shared" si="14"/>
        <v>-2943508.1270000301</v>
      </c>
    </row>
    <row r="898" spans="1:10">
      <c r="A898" s="28">
        <v>44351</v>
      </c>
      <c r="B898" s="28">
        <v>44350</v>
      </c>
      <c r="C898" s="26" t="s">
        <v>21838</v>
      </c>
      <c r="D898" s="26" t="s">
        <v>21837</v>
      </c>
      <c r="E898" s="26" t="s">
        <v>3567</v>
      </c>
      <c r="F898" s="27">
        <v>-22177.462</v>
      </c>
      <c r="I898" s="13">
        <f t="shared" si="14"/>
        <v>-2965685.58900003</v>
      </c>
    </row>
    <row r="899" spans="1:10">
      <c r="A899" s="28">
        <v>44349</v>
      </c>
      <c r="B899" s="28">
        <v>44350</v>
      </c>
      <c r="C899" s="26" t="s">
        <v>19183</v>
      </c>
      <c r="D899" s="26" t="s">
        <v>1690</v>
      </c>
      <c r="E899" s="26" t="s">
        <v>11</v>
      </c>
      <c r="G899" s="27">
        <v>5000</v>
      </c>
      <c r="I899" s="13">
        <f t="shared" si="14"/>
        <v>-2960685.58900003</v>
      </c>
    </row>
    <row r="900" spans="1:10">
      <c r="A900" s="28">
        <v>44349</v>
      </c>
      <c r="B900" s="28">
        <v>44350</v>
      </c>
      <c r="C900" s="26" t="s">
        <v>12765</v>
      </c>
      <c r="D900" s="26" t="s">
        <v>2012</v>
      </c>
      <c r="E900" s="26" t="s">
        <v>11</v>
      </c>
      <c r="G900" s="27">
        <v>12000</v>
      </c>
      <c r="I900" s="13">
        <f t="shared" si="14"/>
        <v>-2948685.58900003</v>
      </c>
    </row>
    <row r="901" spans="1:10">
      <c r="A901" s="28">
        <v>44349</v>
      </c>
      <c r="B901" s="28">
        <v>44350</v>
      </c>
      <c r="E901" s="26" t="s">
        <v>11</v>
      </c>
      <c r="G901" s="27">
        <v>236.74</v>
      </c>
      <c r="I901" s="13">
        <f t="shared" si="14"/>
        <v>-2948448.8490000297</v>
      </c>
    </row>
    <row r="902" spans="1:10">
      <c r="A902" s="15">
        <v>44349</v>
      </c>
      <c r="B902" s="15">
        <v>44350</v>
      </c>
      <c r="C902" s="16" t="s">
        <v>21805</v>
      </c>
      <c r="D902" s="16" t="s">
        <v>21804</v>
      </c>
      <c r="E902" s="16" t="s">
        <v>11</v>
      </c>
      <c r="F902" s="17"/>
      <c r="G902" s="17">
        <v>250000</v>
      </c>
      <c r="H902" s="16"/>
      <c r="I902" s="33">
        <f t="shared" si="14"/>
        <v>-2698448.8490000297</v>
      </c>
      <c r="J902" s="26">
        <v>6.25</v>
      </c>
    </row>
    <row r="903" spans="1:10">
      <c r="A903" s="28">
        <v>44354</v>
      </c>
      <c r="B903" s="28">
        <v>44351</v>
      </c>
      <c r="C903" s="26" t="s">
        <v>21877</v>
      </c>
      <c r="D903" s="26" t="s">
        <v>21876</v>
      </c>
      <c r="E903" s="26" t="s">
        <v>19342</v>
      </c>
      <c r="F903" s="27">
        <v>-59170.667000000001</v>
      </c>
      <c r="I903" s="13">
        <f t="shared" si="14"/>
        <v>-2757619.5160000296</v>
      </c>
    </row>
    <row r="904" spans="1:10">
      <c r="A904" s="28">
        <v>44354</v>
      </c>
      <c r="B904" s="28">
        <v>44351</v>
      </c>
      <c r="C904" s="26" t="s">
        <v>21875</v>
      </c>
      <c r="D904" s="26" t="s">
        <v>21874</v>
      </c>
      <c r="E904" s="26" t="s">
        <v>8015</v>
      </c>
      <c r="F904" s="27">
        <v>-2985.9059999999999</v>
      </c>
      <c r="I904" s="13">
        <f t="shared" si="14"/>
        <v>-2760605.4220000296</v>
      </c>
    </row>
    <row r="905" spans="1:10">
      <c r="A905" s="28">
        <v>44354</v>
      </c>
      <c r="B905" s="28">
        <v>44351</v>
      </c>
      <c r="C905" s="26" t="s">
        <v>31</v>
      </c>
      <c r="D905" s="26" t="s">
        <v>21874</v>
      </c>
      <c r="E905" s="26" t="s">
        <v>8015</v>
      </c>
      <c r="F905" s="27">
        <v>-1.7849999999999999</v>
      </c>
      <c r="I905" s="13">
        <f t="shared" si="14"/>
        <v>-2760607.2070000297</v>
      </c>
    </row>
    <row r="906" spans="1:10">
      <c r="A906" s="28">
        <v>44354</v>
      </c>
      <c r="B906" s="28">
        <v>44351</v>
      </c>
      <c r="C906" s="26" t="s">
        <v>21871</v>
      </c>
      <c r="D906" s="26" t="s">
        <v>21870</v>
      </c>
      <c r="E906" s="26" t="s">
        <v>21869</v>
      </c>
      <c r="F906" s="27">
        <v>-596.20000000000005</v>
      </c>
      <c r="I906" s="13">
        <f t="shared" si="14"/>
        <v>-2761203.4070000299</v>
      </c>
    </row>
    <row r="907" spans="1:10">
      <c r="A907" s="28">
        <v>44354</v>
      </c>
      <c r="B907" s="28">
        <v>44351</v>
      </c>
      <c r="C907" s="26" t="s">
        <v>21868</v>
      </c>
      <c r="D907" s="26" t="s">
        <v>21867</v>
      </c>
      <c r="E907" s="26" t="s">
        <v>11</v>
      </c>
      <c r="F907" s="27">
        <v>-4227.6369999999997</v>
      </c>
      <c r="I907" s="13">
        <f t="shared" si="14"/>
        <v>-2765431.04400003</v>
      </c>
    </row>
    <row r="908" spans="1:10">
      <c r="A908" s="28">
        <v>44354</v>
      </c>
      <c r="B908" s="28">
        <v>44351</v>
      </c>
      <c r="C908" s="26" t="s">
        <v>21866</v>
      </c>
      <c r="D908" s="26" t="s">
        <v>21865</v>
      </c>
      <c r="E908" s="26" t="s">
        <v>7676</v>
      </c>
      <c r="F908" s="27">
        <v>-709.06899999999996</v>
      </c>
      <c r="I908" s="13">
        <f t="shared" si="14"/>
        <v>-2766140.1130000302</v>
      </c>
    </row>
    <row r="909" spans="1:10">
      <c r="A909" s="28">
        <v>44354</v>
      </c>
      <c r="B909" s="28">
        <v>44351</v>
      </c>
      <c r="C909" s="26" t="s">
        <v>21862</v>
      </c>
      <c r="D909" s="26" t="s">
        <v>21861</v>
      </c>
      <c r="E909" s="26" t="s">
        <v>4012</v>
      </c>
      <c r="F909" s="27">
        <v>-6047.37</v>
      </c>
      <c r="I909" s="13">
        <f t="shared" si="14"/>
        <v>-2772187.4830000303</v>
      </c>
    </row>
    <row r="910" spans="1:10">
      <c r="A910" s="28">
        <v>44354</v>
      </c>
      <c r="B910" s="28">
        <v>44351</v>
      </c>
      <c r="C910" s="26" t="s">
        <v>31</v>
      </c>
      <c r="D910" s="26" t="s">
        <v>21861</v>
      </c>
      <c r="E910" s="26" t="s">
        <v>4012</v>
      </c>
      <c r="F910" s="27">
        <v>-1.7849999999999999</v>
      </c>
      <c r="I910" s="13">
        <f t="shared" si="14"/>
        <v>-2772189.2680000304</v>
      </c>
    </row>
    <row r="911" spans="1:10">
      <c r="A911" s="28">
        <v>44354</v>
      </c>
      <c r="B911" s="28">
        <v>44351</v>
      </c>
      <c r="C911" s="26" t="s">
        <v>21860</v>
      </c>
      <c r="D911" s="26" t="s">
        <v>21859</v>
      </c>
      <c r="E911" s="26" t="s">
        <v>448</v>
      </c>
      <c r="F911" s="27">
        <v>-3215.7469999999998</v>
      </c>
      <c r="I911" s="13">
        <f t="shared" si="14"/>
        <v>-2775405.0150000304</v>
      </c>
    </row>
    <row r="912" spans="1:10">
      <c r="A912" s="28">
        <v>44354</v>
      </c>
      <c r="B912" s="28">
        <v>44351</v>
      </c>
      <c r="C912" s="26" t="s">
        <v>31</v>
      </c>
      <c r="D912" s="26" t="s">
        <v>21859</v>
      </c>
      <c r="E912" s="26" t="s">
        <v>448</v>
      </c>
      <c r="F912" s="27">
        <v>-1.7849999999999999</v>
      </c>
      <c r="I912" s="13">
        <f t="shared" si="14"/>
        <v>-2775406.8000000305</v>
      </c>
    </row>
    <row r="913" spans="1:10">
      <c r="A913" s="28">
        <v>44354</v>
      </c>
      <c r="B913" s="28">
        <v>44351</v>
      </c>
      <c r="C913" s="26" t="s">
        <v>21858</v>
      </c>
      <c r="D913" s="26" t="s">
        <v>21857</v>
      </c>
      <c r="E913" s="26" t="s">
        <v>14128</v>
      </c>
      <c r="F913" s="27">
        <v>-549.25</v>
      </c>
      <c r="I913" s="13">
        <f t="shared" si="14"/>
        <v>-2775956.0500000305</v>
      </c>
    </row>
    <row r="914" spans="1:10">
      <c r="A914" s="15">
        <v>44354</v>
      </c>
      <c r="B914" s="15">
        <v>44351</v>
      </c>
      <c r="C914" s="16" t="s">
        <v>21856</v>
      </c>
      <c r="D914" s="16" t="s">
        <v>21855</v>
      </c>
      <c r="E914" s="16" t="s">
        <v>21854</v>
      </c>
      <c r="F914" s="17">
        <v>-500</v>
      </c>
      <c r="G914" s="17"/>
      <c r="H914" s="16"/>
      <c r="I914" s="33">
        <f t="shared" si="14"/>
        <v>-2776456.0500000305</v>
      </c>
      <c r="J914" s="26">
        <v>6.25</v>
      </c>
    </row>
    <row r="915" spans="1:10">
      <c r="A915" s="28">
        <v>44355</v>
      </c>
      <c r="B915" s="28">
        <v>44354</v>
      </c>
      <c r="C915" s="26" t="s">
        <v>21899</v>
      </c>
      <c r="D915" s="26" t="s">
        <v>21898</v>
      </c>
      <c r="E915" s="26" t="s">
        <v>9647</v>
      </c>
      <c r="F915" s="27">
        <v>-2601.8389999999999</v>
      </c>
      <c r="I915" s="13">
        <f t="shared" si="14"/>
        <v>-2779057.8890000307</v>
      </c>
    </row>
    <row r="916" spans="1:10">
      <c r="A916" s="28">
        <v>44355</v>
      </c>
      <c r="B916" s="28">
        <v>44354</v>
      </c>
      <c r="C916" s="26" t="s">
        <v>857</v>
      </c>
      <c r="D916" s="26" t="s">
        <v>21897</v>
      </c>
      <c r="E916" s="26" t="s">
        <v>21896</v>
      </c>
      <c r="F916" s="27">
        <v>-254.05</v>
      </c>
      <c r="I916" s="13">
        <f t="shared" si="14"/>
        <v>-2779311.9390000305</v>
      </c>
    </row>
    <row r="917" spans="1:10">
      <c r="A917" s="28">
        <v>44355</v>
      </c>
      <c r="B917" s="28">
        <v>44354</v>
      </c>
      <c r="C917" s="26" t="s">
        <v>12249</v>
      </c>
      <c r="D917" s="26" t="s">
        <v>21894</v>
      </c>
      <c r="E917" s="26" t="s">
        <v>11</v>
      </c>
      <c r="F917" s="27">
        <v>-0.59499999999999997</v>
      </c>
      <c r="I917" s="13">
        <f t="shared" si="14"/>
        <v>-2779312.5340000307</v>
      </c>
    </row>
    <row r="918" spans="1:10">
      <c r="A918" s="28">
        <v>44355</v>
      </c>
      <c r="B918" s="28">
        <v>44354</v>
      </c>
      <c r="C918" s="26" t="s">
        <v>21893</v>
      </c>
      <c r="D918" s="26" t="s">
        <v>21892</v>
      </c>
      <c r="E918" s="26" t="s">
        <v>21690</v>
      </c>
      <c r="F918" s="27">
        <v>-2655.2179999999998</v>
      </c>
      <c r="I918" s="13">
        <f t="shared" si="14"/>
        <v>-2781967.7520000306</v>
      </c>
    </row>
    <row r="919" spans="1:10">
      <c r="A919" s="28">
        <v>44355</v>
      </c>
      <c r="B919" s="28">
        <v>44354</v>
      </c>
      <c r="C919" s="26" t="s">
        <v>21891</v>
      </c>
      <c r="D919" s="26" t="s">
        <v>21890</v>
      </c>
      <c r="E919" s="26" t="s">
        <v>21889</v>
      </c>
      <c r="F919" s="27">
        <v>-316.78199999999998</v>
      </c>
      <c r="I919" s="13">
        <f t="shared" si="14"/>
        <v>-2782284.5340000307</v>
      </c>
    </row>
    <row r="920" spans="1:10">
      <c r="A920" s="28">
        <v>44355</v>
      </c>
      <c r="B920" s="28">
        <v>44354</v>
      </c>
      <c r="C920" s="26" t="s">
        <v>21888</v>
      </c>
      <c r="D920" s="26" t="s">
        <v>21887</v>
      </c>
      <c r="E920" s="26" t="s">
        <v>234</v>
      </c>
      <c r="F920" s="27">
        <v>-8800.6</v>
      </c>
      <c r="I920" s="13">
        <f t="shared" si="14"/>
        <v>-2791085.1340000308</v>
      </c>
    </row>
    <row r="921" spans="1:10">
      <c r="A921" s="28">
        <v>44355</v>
      </c>
      <c r="B921" s="28">
        <v>44354</v>
      </c>
      <c r="C921" s="26" t="s">
        <v>452</v>
      </c>
      <c r="D921" s="26" t="s">
        <v>1948</v>
      </c>
      <c r="E921" s="26" t="s">
        <v>11</v>
      </c>
      <c r="F921" s="27">
        <v>-0.59499999999999997</v>
      </c>
      <c r="I921" s="13">
        <f t="shared" si="14"/>
        <v>-2791085.729000031</v>
      </c>
    </row>
    <row r="922" spans="1:10">
      <c r="A922" s="28">
        <v>44355</v>
      </c>
      <c r="B922" s="28">
        <v>44354</v>
      </c>
      <c r="C922" s="26" t="s">
        <v>452</v>
      </c>
      <c r="D922" s="26" t="s">
        <v>2678</v>
      </c>
      <c r="E922" s="26" t="s">
        <v>11</v>
      </c>
      <c r="F922" s="27">
        <v>-0.59499999999999997</v>
      </c>
      <c r="I922" s="13">
        <f t="shared" si="14"/>
        <v>-2791086.3240000312</v>
      </c>
    </row>
    <row r="923" spans="1:10">
      <c r="A923" s="28">
        <v>44355</v>
      </c>
      <c r="B923" s="28">
        <v>44354</v>
      </c>
      <c r="C923" s="26" t="s">
        <v>452</v>
      </c>
      <c r="D923" s="26" t="s">
        <v>2051</v>
      </c>
      <c r="E923" s="26" t="s">
        <v>11</v>
      </c>
      <c r="F923" s="27">
        <v>-0.59499999999999997</v>
      </c>
      <c r="I923" s="13">
        <f t="shared" si="14"/>
        <v>-2791086.9190000314</v>
      </c>
    </row>
    <row r="924" spans="1:10">
      <c r="A924" s="28">
        <v>44355</v>
      </c>
      <c r="B924" s="28">
        <v>44354</v>
      </c>
      <c r="C924" s="26" t="s">
        <v>452</v>
      </c>
      <c r="D924" s="26" t="s">
        <v>1308</v>
      </c>
      <c r="E924" s="26" t="s">
        <v>11</v>
      </c>
      <c r="F924" s="27">
        <v>-0.59499999999999997</v>
      </c>
      <c r="I924" s="13">
        <f t="shared" si="14"/>
        <v>-2791087.5140000316</v>
      </c>
    </row>
    <row r="925" spans="1:10">
      <c r="A925" s="28">
        <v>44355</v>
      </c>
      <c r="B925" s="28">
        <v>44354</v>
      </c>
      <c r="C925" s="26" t="s">
        <v>452</v>
      </c>
      <c r="D925" s="26" t="s">
        <v>6673</v>
      </c>
      <c r="E925" s="26" t="s">
        <v>11</v>
      </c>
      <c r="F925" s="27">
        <v>-0.59499999999999997</v>
      </c>
      <c r="I925" s="13">
        <f t="shared" si="14"/>
        <v>-2791088.1090000318</v>
      </c>
    </row>
    <row r="926" spans="1:10">
      <c r="A926" s="28">
        <v>44355</v>
      </c>
      <c r="B926" s="28">
        <v>44354</v>
      </c>
      <c r="C926" s="26" t="s">
        <v>21884</v>
      </c>
      <c r="E926" s="26" t="s">
        <v>100</v>
      </c>
      <c r="F926" s="27">
        <v>-31687.97</v>
      </c>
      <c r="I926" s="13">
        <f t="shared" si="14"/>
        <v>-2822776.079000032</v>
      </c>
    </row>
    <row r="927" spans="1:10">
      <c r="A927" s="28">
        <v>44355</v>
      </c>
      <c r="B927" s="28">
        <v>44354</v>
      </c>
      <c r="C927" s="26" t="s">
        <v>101</v>
      </c>
      <c r="E927" s="26" t="s">
        <v>11</v>
      </c>
      <c r="F927" s="27">
        <v>-9.52</v>
      </c>
      <c r="I927" s="13">
        <f t="shared" si="14"/>
        <v>-2822785.5990000321</v>
      </c>
    </row>
    <row r="928" spans="1:10">
      <c r="A928" s="28">
        <v>44355</v>
      </c>
      <c r="B928" s="28">
        <v>44354</v>
      </c>
      <c r="C928" s="26" t="s">
        <v>21883</v>
      </c>
      <c r="D928" s="26" t="s">
        <v>21882</v>
      </c>
      <c r="E928" s="26" t="s">
        <v>3567</v>
      </c>
      <c r="F928" s="27">
        <v>-6482.5590000000002</v>
      </c>
      <c r="I928" s="13">
        <f t="shared" si="14"/>
        <v>-2829268.158000032</v>
      </c>
    </row>
    <row r="929" spans="1:10">
      <c r="A929" s="28">
        <v>44355</v>
      </c>
      <c r="B929" s="28">
        <v>44354</v>
      </c>
      <c r="C929" s="26" t="s">
        <v>21881</v>
      </c>
      <c r="D929" s="26" t="s">
        <v>21880</v>
      </c>
      <c r="E929" s="26" t="s">
        <v>21879</v>
      </c>
      <c r="F929" s="27">
        <v>-212.815</v>
      </c>
      <c r="I929" s="13">
        <f t="shared" si="14"/>
        <v>-2829480.9730000319</v>
      </c>
    </row>
    <row r="930" spans="1:10">
      <c r="A930" s="28">
        <v>44351</v>
      </c>
      <c r="B930" s="28">
        <v>44354</v>
      </c>
      <c r="C930" s="26" t="s">
        <v>6293</v>
      </c>
      <c r="D930" s="26" t="s">
        <v>1973</v>
      </c>
      <c r="E930" s="26" t="s">
        <v>11</v>
      </c>
      <c r="G930" s="27">
        <v>13000</v>
      </c>
      <c r="I930" s="13">
        <f t="shared" si="14"/>
        <v>-2816480.9730000319</v>
      </c>
    </row>
    <row r="931" spans="1:10">
      <c r="A931" s="28">
        <v>44351</v>
      </c>
      <c r="B931" s="28">
        <v>44354</v>
      </c>
      <c r="C931" s="26" t="s">
        <v>21843</v>
      </c>
      <c r="D931" s="26" t="s">
        <v>21842</v>
      </c>
      <c r="E931" s="26" t="s">
        <v>11</v>
      </c>
      <c r="G931" s="27">
        <v>150000</v>
      </c>
      <c r="I931" s="13">
        <f t="shared" si="14"/>
        <v>-2666480.9730000319</v>
      </c>
    </row>
    <row r="932" spans="1:10">
      <c r="A932" s="28">
        <v>44351</v>
      </c>
      <c r="B932" s="28">
        <v>44354</v>
      </c>
      <c r="C932" s="26" t="s">
        <v>21841</v>
      </c>
      <c r="D932" s="26" t="s">
        <v>21840</v>
      </c>
      <c r="E932" s="26" t="s">
        <v>11</v>
      </c>
      <c r="G932" s="27">
        <v>12679.166999999999</v>
      </c>
      <c r="I932" s="13">
        <f t="shared" si="14"/>
        <v>-2653801.806000032</v>
      </c>
    </row>
    <row r="933" spans="1:10">
      <c r="A933" s="28">
        <v>44351</v>
      </c>
      <c r="B933" s="28">
        <v>44354</v>
      </c>
      <c r="C933" s="26" t="s">
        <v>21839</v>
      </c>
      <c r="D933" s="26" t="s">
        <v>334</v>
      </c>
      <c r="E933" s="26" t="s">
        <v>11</v>
      </c>
      <c r="G933" s="27">
        <v>22000</v>
      </c>
      <c r="I933" s="13">
        <f t="shared" si="14"/>
        <v>-2631801.806000032</v>
      </c>
    </row>
    <row r="934" spans="1:10">
      <c r="A934" s="15">
        <v>44351</v>
      </c>
      <c r="B934" s="15">
        <v>44354</v>
      </c>
      <c r="C934" s="16" t="s">
        <v>6841</v>
      </c>
      <c r="D934" s="16" t="s">
        <v>1777</v>
      </c>
      <c r="E934" s="16" t="s">
        <v>11</v>
      </c>
      <c r="F934" s="17"/>
      <c r="G934" s="17">
        <v>13000</v>
      </c>
      <c r="H934" s="16"/>
      <c r="I934" s="33">
        <f t="shared" si="14"/>
        <v>-2618801.806000032</v>
      </c>
      <c r="J934" s="26">
        <v>6.25</v>
      </c>
    </row>
    <row r="935" spans="1:10">
      <c r="A935" s="28">
        <v>44356</v>
      </c>
      <c r="B935" s="28">
        <v>44355</v>
      </c>
      <c r="C935" s="26" t="s">
        <v>21903</v>
      </c>
      <c r="D935" s="26" t="s">
        <v>21902</v>
      </c>
      <c r="E935" s="26" t="s">
        <v>11</v>
      </c>
      <c r="F935" s="27">
        <v>-119.6</v>
      </c>
      <c r="I935" s="13">
        <f t="shared" si="14"/>
        <v>-2618921.4060000321</v>
      </c>
    </row>
    <row r="936" spans="1:10">
      <c r="A936" s="15">
        <v>44356</v>
      </c>
      <c r="B936" s="15">
        <v>44355</v>
      </c>
      <c r="C936" s="16" t="s">
        <v>21901</v>
      </c>
      <c r="D936" s="16" t="s">
        <v>21900</v>
      </c>
      <c r="E936" s="16" t="s">
        <v>11</v>
      </c>
      <c r="F936" s="17">
        <v>-1399.02</v>
      </c>
      <c r="G936" s="17"/>
      <c r="H936" s="16"/>
      <c r="I936" s="33">
        <f t="shared" si="14"/>
        <v>-2620320.4260000321</v>
      </c>
      <c r="J936" s="26">
        <v>6.25</v>
      </c>
    </row>
    <row r="937" spans="1:10">
      <c r="A937" s="28">
        <v>44357</v>
      </c>
      <c r="B937" s="28">
        <v>44356</v>
      </c>
      <c r="C937" s="26" t="s">
        <v>7</v>
      </c>
      <c r="E937" s="26" t="s">
        <v>11</v>
      </c>
      <c r="F937" s="27">
        <v>-1.9</v>
      </c>
      <c r="I937" s="13">
        <f t="shared" si="14"/>
        <v>-2620322.326000032</v>
      </c>
    </row>
    <row r="938" spans="1:10">
      <c r="A938" s="28">
        <v>44357</v>
      </c>
      <c r="B938" s="28">
        <v>44356</v>
      </c>
      <c r="C938" s="26" t="s">
        <v>21934</v>
      </c>
      <c r="D938" s="26" t="s">
        <v>21933</v>
      </c>
      <c r="E938" s="26" t="s">
        <v>11</v>
      </c>
      <c r="F938" s="27">
        <v>-200000</v>
      </c>
      <c r="I938" s="13">
        <f t="shared" ref="I938:I1001" si="15">I937+F938+G938</f>
        <v>-2820322.326000032</v>
      </c>
    </row>
    <row r="939" spans="1:10">
      <c r="A939" s="28">
        <v>44357</v>
      </c>
      <c r="B939" s="28">
        <v>44356</v>
      </c>
      <c r="C939" s="26" t="s">
        <v>857</v>
      </c>
      <c r="D939" s="26" t="s">
        <v>21932</v>
      </c>
      <c r="E939" s="26" t="s">
        <v>21931</v>
      </c>
      <c r="F939" s="27">
        <v>-904.9</v>
      </c>
      <c r="I939" s="13">
        <f t="shared" si="15"/>
        <v>-2821227.2260000319</v>
      </c>
    </row>
    <row r="940" spans="1:10">
      <c r="A940" s="28">
        <v>44357</v>
      </c>
      <c r="B940" s="28">
        <v>44356</v>
      </c>
      <c r="C940" s="26" t="s">
        <v>184</v>
      </c>
      <c r="E940" s="26" t="s">
        <v>11</v>
      </c>
      <c r="F940" s="27">
        <v>-10</v>
      </c>
      <c r="I940" s="13">
        <f t="shared" si="15"/>
        <v>-2821237.2260000319</v>
      </c>
    </row>
    <row r="941" spans="1:10">
      <c r="A941" s="28">
        <v>44357</v>
      </c>
      <c r="B941" s="28">
        <v>44356</v>
      </c>
      <c r="C941" s="26" t="s">
        <v>7</v>
      </c>
      <c r="E941" s="26" t="s">
        <v>11</v>
      </c>
      <c r="F941" s="27">
        <v>-1.9</v>
      </c>
      <c r="I941" s="13">
        <f t="shared" si="15"/>
        <v>-2821239.1260000318</v>
      </c>
    </row>
    <row r="942" spans="1:10">
      <c r="A942" s="28">
        <v>44357</v>
      </c>
      <c r="B942" s="28">
        <v>44356</v>
      </c>
      <c r="C942" s="26" t="s">
        <v>21930</v>
      </c>
      <c r="D942" s="26" t="s">
        <v>21929</v>
      </c>
      <c r="E942" s="26" t="s">
        <v>219</v>
      </c>
      <c r="F942" s="27">
        <v>-1313.6110000000001</v>
      </c>
      <c r="I942" s="13">
        <f t="shared" si="15"/>
        <v>-2822552.7370000319</v>
      </c>
    </row>
    <row r="943" spans="1:10">
      <c r="A943" s="28">
        <v>44357</v>
      </c>
      <c r="B943" s="28">
        <v>44356</v>
      </c>
      <c r="C943" s="26" t="s">
        <v>31</v>
      </c>
      <c r="D943" s="26" t="s">
        <v>21929</v>
      </c>
      <c r="E943" s="26" t="s">
        <v>219</v>
      </c>
      <c r="F943" s="27">
        <v>-1.7849999999999999</v>
      </c>
      <c r="I943" s="13">
        <f t="shared" si="15"/>
        <v>-2822554.522000032</v>
      </c>
    </row>
    <row r="944" spans="1:10">
      <c r="A944" s="28">
        <v>44357</v>
      </c>
      <c r="B944" s="28">
        <v>44356</v>
      </c>
      <c r="C944" s="26" t="s">
        <v>21928</v>
      </c>
      <c r="D944" s="26" t="s">
        <v>21927</v>
      </c>
      <c r="E944" s="26" t="s">
        <v>8015</v>
      </c>
      <c r="F944" s="27">
        <v>-1282.9559999999999</v>
      </c>
      <c r="I944" s="13">
        <f t="shared" si="15"/>
        <v>-2823837.4780000318</v>
      </c>
    </row>
    <row r="945" spans="1:9">
      <c r="A945" s="28">
        <v>44357</v>
      </c>
      <c r="B945" s="28">
        <v>44356</v>
      </c>
      <c r="C945" s="26" t="s">
        <v>31</v>
      </c>
      <c r="D945" s="26" t="s">
        <v>21927</v>
      </c>
      <c r="E945" s="26" t="s">
        <v>8015</v>
      </c>
      <c r="F945" s="27">
        <v>-1.7849999999999999</v>
      </c>
      <c r="I945" s="13">
        <f t="shared" si="15"/>
        <v>-2823839.2630000319</v>
      </c>
    </row>
    <row r="946" spans="1:9">
      <c r="A946" s="28">
        <v>44357</v>
      </c>
      <c r="B946" s="28">
        <v>44356</v>
      </c>
      <c r="C946" s="26" t="s">
        <v>452</v>
      </c>
      <c r="D946" s="26" t="s">
        <v>1852</v>
      </c>
      <c r="E946" s="26" t="s">
        <v>11</v>
      </c>
      <c r="F946" s="27">
        <v>-0.59499999999999997</v>
      </c>
      <c r="I946" s="13">
        <f t="shared" si="15"/>
        <v>-2823839.8580000321</v>
      </c>
    </row>
    <row r="947" spans="1:9">
      <c r="A947" s="28">
        <v>44357</v>
      </c>
      <c r="B947" s="28">
        <v>44356</v>
      </c>
      <c r="C947" s="26" t="s">
        <v>21926</v>
      </c>
      <c r="D947" s="26" t="s">
        <v>21925</v>
      </c>
      <c r="E947" s="26" t="s">
        <v>21924</v>
      </c>
      <c r="F947" s="27">
        <v>-1013.376</v>
      </c>
      <c r="I947" s="13">
        <f t="shared" si="15"/>
        <v>-2824853.2340000323</v>
      </c>
    </row>
    <row r="948" spans="1:9">
      <c r="A948" s="28">
        <v>44357</v>
      </c>
      <c r="B948" s="28">
        <v>44356</v>
      </c>
      <c r="C948" s="26" t="s">
        <v>452</v>
      </c>
      <c r="D948" s="26" t="s">
        <v>1525</v>
      </c>
      <c r="E948" s="26" t="s">
        <v>11</v>
      </c>
      <c r="F948" s="27">
        <v>-0.59499999999999997</v>
      </c>
      <c r="I948" s="13">
        <f t="shared" si="15"/>
        <v>-2824853.8290000325</v>
      </c>
    </row>
    <row r="949" spans="1:9">
      <c r="A949" s="28">
        <v>44357</v>
      </c>
      <c r="B949" s="28">
        <v>44356</v>
      </c>
      <c r="C949" s="26" t="s">
        <v>21923</v>
      </c>
      <c r="D949" s="26" t="s">
        <v>21922</v>
      </c>
      <c r="E949" s="26" t="s">
        <v>30</v>
      </c>
      <c r="F949" s="27">
        <v>-368.767</v>
      </c>
      <c r="I949" s="13">
        <f t="shared" si="15"/>
        <v>-2825222.5960000325</v>
      </c>
    </row>
    <row r="950" spans="1:9">
      <c r="A950" s="28">
        <v>44357</v>
      </c>
      <c r="B950" s="28">
        <v>44356</v>
      </c>
      <c r="C950" s="26" t="s">
        <v>31</v>
      </c>
      <c r="D950" s="26" t="s">
        <v>21922</v>
      </c>
      <c r="E950" s="26" t="s">
        <v>30</v>
      </c>
      <c r="F950" s="27">
        <v>-1.7849999999999999</v>
      </c>
      <c r="I950" s="13">
        <f t="shared" si="15"/>
        <v>-2825224.3810000326</v>
      </c>
    </row>
    <row r="951" spans="1:9">
      <c r="A951" s="28">
        <v>44357</v>
      </c>
      <c r="B951" s="28">
        <v>44356</v>
      </c>
      <c r="C951" s="26" t="s">
        <v>12249</v>
      </c>
      <c r="D951" s="26" t="s">
        <v>21920</v>
      </c>
      <c r="E951" s="26" t="s">
        <v>11</v>
      </c>
      <c r="F951" s="27">
        <v>-0.59499999999999997</v>
      </c>
      <c r="I951" s="13">
        <f t="shared" si="15"/>
        <v>-2825224.9760000329</v>
      </c>
    </row>
    <row r="952" spans="1:9">
      <c r="A952" s="28">
        <v>44357</v>
      </c>
      <c r="B952" s="28">
        <v>44356</v>
      </c>
      <c r="C952" s="26" t="s">
        <v>21919</v>
      </c>
      <c r="D952" s="26" t="s">
        <v>21918</v>
      </c>
      <c r="E952" s="26" t="s">
        <v>12368</v>
      </c>
      <c r="F952" s="27">
        <v>-377.96800000000002</v>
      </c>
      <c r="I952" s="13">
        <f t="shared" si="15"/>
        <v>-2825602.9440000327</v>
      </c>
    </row>
    <row r="953" spans="1:9">
      <c r="A953" s="28">
        <v>44357</v>
      </c>
      <c r="B953" s="28">
        <v>44356</v>
      </c>
      <c r="C953" s="26" t="s">
        <v>31</v>
      </c>
      <c r="D953" s="26" t="s">
        <v>21918</v>
      </c>
      <c r="E953" s="26" t="s">
        <v>12368</v>
      </c>
      <c r="F953" s="27">
        <v>-1.7849999999999999</v>
      </c>
      <c r="I953" s="13">
        <f t="shared" si="15"/>
        <v>-2825604.7290000329</v>
      </c>
    </row>
    <row r="954" spans="1:9">
      <c r="A954" s="28">
        <v>44357</v>
      </c>
      <c r="B954" s="28">
        <v>44356</v>
      </c>
      <c r="C954" s="26" t="s">
        <v>21917</v>
      </c>
      <c r="D954" s="26" t="s">
        <v>21916</v>
      </c>
      <c r="E954" s="26" t="s">
        <v>810</v>
      </c>
      <c r="F954" s="27">
        <v>-825.6</v>
      </c>
      <c r="I954" s="13">
        <f t="shared" si="15"/>
        <v>-2826430.329000033</v>
      </c>
    </row>
    <row r="955" spans="1:9">
      <c r="A955" s="28">
        <v>44357</v>
      </c>
      <c r="B955" s="28">
        <v>44356</v>
      </c>
      <c r="C955" s="26" t="s">
        <v>21915</v>
      </c>
      <c r="D955" s="26" t="s">
        <v>21914</v>
      </c>
      <c r="E955" s="26" t="s">
        <v>30</v>
      </c>
      <c r="F955" s="27">
        <v>-751.14700000000005</v>
      </c>
      <c r="I955" s="13">
        <f t="shared" si="15"/>
        <v>-2827181.4760000329</v>
      </c>
    </row>
    <row r="956" spans="1:9">
      <c r="A956" s="28">
        <v>44357</v>
      </c>
      <c r="B956" s="28">
        <v>44356</v>
      </c>
      <c r="C956" s="26" t="s">
        <v>31</v>
      </c>
      <c r="D956" s="26" t="s">
        <v>21914</v>
      </c>
      <c r="E956" s="26" t="s">
        <v>30</v>
      </c>
      <c r="F956" s="27">
        <v>-1.7849999999999999</v>
      </c>
      <c r="I956" s="13">
        <f t="shared" si="15"/>
        <v>-2827183.261000033</v>
      </c>
    </row>
    <row r="957" spans="1:9">
      <c r="A957" s="28">
        <v>44357</v>
      </c>
      <c r="B957" s="28">
        <v>44356</v>
      </c>
      <c r="C957" s="26" t="s">
        <v>21913</v>
      </c>
      <c r="D957" s="26" t="s">
        <v>21912</v>
      </c>
      <c r="E957" s="26" t="s">
        <v>541</v>
      </c>
      <c r="F957" s="27">
        <v>-21412.504000000001</v>
      </c>
      <c r="I957" s="13">
        <f t="shared" si="15"/>
        <v>-2848595.7650000332</v>
      </c>
    </row>
    <row r="958" spans="1:9">
      <c r="A958" s="28">
        <v>44357</v>
      </c>
      <c r="B958" s="28">
        <v>44356</v>
      </c>
      <c r="C958" s="26" t="s">
        <v>31</v>
      </c>
      <c r="D958" s="26" t="s">
        <v>21912</v>
      </c>
      <c r="E958" s="26" t="s">
        <v>541</v>
      </c>
      <c r="F958" s="27">
        <v>-1.7849999999999999</v>
      </c>
      <c r="I958" s="13">
        <f t="shared" si="15"/>
        <v>-2848597.5500000333</v>
      </c>
    </row>
    <row r="959" spans="1:9">
      <c r="A959" s="28">
        <v>44357</v>
      </c>
      <c r="B959" s="28">
        <v>44356</v>
      </c>
      <c r="C959" s="26" t="s">
        <v>21911</v>
      </c>
      <c r="D959" s="26" t="s">
        <v>21910</v>
      </c>
      <c r="E959" s="26" t="s">
        <v>142</v>
      </c>
      <c r="F959" s="27">
        <v>-170.1</v>
      </c>
      <c r="I959" s="13">
        <f t="shared" si="15"/>
        <v>-2848767.6500000334</v>
      </c>
    </row>
    <row r="960" spans="1:9">
      <c r="A960" s="28">
        <v>44357</v>
      </c>
      <c r="B960" s="28">
        <v>44356</v>
      </c>
      <c r="C960" s="26" t="s">
        <v>21909</v>
      </c>
      <c r="D960" s="26" t="s">
        <v>21908</v>
      </c>
      <c r="E960" s="26" t="s">
        <v>21907</v>
      </c>
      <c r="F960" s="27">
        <v>-504.04500000000002</v>
      </c>
      <c r="I960" s="13">
        <f t="shared" si="15"/>
        <v>-2849271.6950000334</v>
      </c>
    </row>
    <row r="961" spans="1:10">
      <c r="A961" s="28">
        <v>44357</v>
      </c>
      <c r="B961" s="28">
        <v>44356</v>
      </c>
      <c r="C961" s="26" t="s">
        <v>21906</v>
      </c>
      <c r="D961" s="26" t="s">
        <v>21905</v>
      </c>
      <c r="E961" s="26" t="s">
        <v>401</v>
      </c>
      <c r="F961" s="27">
        <v>-3864.076</v>
      </c>
      <c r="I961" s="13">
        <f t="shared" si="15"/>
        <v>-2853135.7710000332</v>
      </c>
    </row>
    <row r="962" spans="1:10">
      <c r="A962" s="28">
        <v>44357</v>
      </c>
      <c r="B962" s="28">
        <v>44356</v>
      </c>
      <c r="C962" s="26" t="s">
        <v>31</v>
      </c>
      <c r="D962" s="26" t="s">
        <v>21905</v>
      </c>
      <c r="E962" s="26" t="s">
        <v>401</v>
      </c>
      <c r="F962" s="27">
        <v>-1.7849999999999999</v>
      </c>
      <c r="I962" s="13">
        <f t="shared" si="15"/>
        <v>-2853137.5560000334</v>
      </c>
    </row>
    <row r="963" spans="1:10">
      <c r="A963" s="28">
        <v>44357</v>
      </c>
      <c r="B963" s="28">
        <v>44356</v>
      </c>
      <c r="C963" s="26" t="s">
        <v>452</v>
      </c>
      <c r="D963" s="26" t="s">
        <v>1400</v>
      </c>
      <c r="E963" s="26" t="s">
        <v>11</v>
      </c>
      <c r="F963" s="27">
        <v>-0.59499999999999997</v>
      </c>
      <c r="I963" s="13">
        <f t="shared" si="15"/>
        <v>-2853138.1510000336</v>
      </c>
    </row>
    <row r="964" spans="1:10">
      <c r="A964" s="28">
        <v>44357</v>
      </c>
      <c r="B964" s="28">
        <v>44356</v>
      </c>
      <c r="C964" s="26" t="s">
        <v>184</v>
      </c>
      <c r="E964" s="26" t="s">
        <v>11</v>
      </c>
      <c r="F964" s="27">
        <v>-10</v>
      </c>
      <c r="I964" s="13">
        <f t="shared" si="15"/>
        <v>-2853148.1510000336</v>
      </c>
    </row>
    <row r="965" spans="1:10">
      <c r="A965" s="28">
        <v>44355</v>
      </c>
      <c r="B965" s="28">
        <v>44356</v>
      </c>
      <c r="C965" s="26" t="s">
        <v>21895</v>
      </c>
      <c r="D965" s="26" t="s">
        <v>21894</v>
      </c>
      <c r="E965" s="26" t="s">
        <v>11</v>
      </c>
      <c r="G965" s="27">
        <v>300000</v>
      </c>
      <c r="I965" s="13">
        <f t="shared" si="15"/>
        <v>-2553148.1510000336</v>
      </c>
    </row>
    <row r="966" spans="1:10">
      <c r="A966" s="28">
        <v>44355</v>
      </c>
      <c r="B966" s="28">
        <v>44356</v>
      </c>
      <c r="C966" s="26" t="s">
        <v>16347</v>
      </c>
      <c r="D966" s="26" t="s">
        <v>1948</v>
      </c>
      <c r="E966" s="26" t="s">
        <v>11</v>
      </c>
      <c r="G966" s="27">
        <v>10000</v>
      </c>
      <c r="I966" s="13">
        <f t="shared" si="15"/>
        <v>-2543148.1510000336</v>
      </c>
    </row>
    <row r="967" spans="1:10">
      <c r="A967" s="28">
        <v>44355</v>
      </c>
      <c r="B967" s="28">
        <v>44356</v>
      </c>
      <c r="C967" s="26" t="s">
        <v>21886</v>
      </c>
      <c r="D967" s="26" t="s">
        <v>2678</v>
      </c>
      <c r="E967" s="26" t="s">
        <v>11</v>
      </c>
      <c r="G967" s="27">
        <v>9000</v>
      </c>
      <c r="I967" s="13">
        <f t="shared" si="15"/>
        <v>-2534148.1510000336</v>
      </c>
    </row>
    <row r="968" spans="1:10">
      <c r="A968" s="28">
        <v>44355</v>
      </c>
      <c r="B968" s="28">
        <v>44356</v>
      </c>
      <c r="C968" s="26" t="s">
        <v>12958</v>
      </c>
      <c r="D968" s="26" t="s">
        <v>2051</v>
      </c>
      <c r="E968" s="26" t="s">
        <v>11</v>
      </c>
      <c r="G968" s="27">
        <v>26000</v>
      </c>
      <c r="I968" s="13">
        <f t="shared" si="15"/>
        <v>-2508148.1510000336</v>
      </c>
    </row>
    <row r="969" spans="1:10">
      <c r="A969" s="28">
        <v>44355</v>
      </c>
      <c r="B969" s="28">
        <v>44356</v>
      </c>
      <c r="C969" s="26" t="s">
        <v>21885</v>
      </c>
      <c r="D969" s="26" t="s">
        <v>1308</v>
      </c>
      <c r="E969" s="26" t="s">
        <v>11</v>
      </c>
      <c r="G969" s="27">
        <v>5000</v>
      </c>
      <c r="I969" s="13">
        <f t="shared" si="15"/>
        <v>-2503148.1510000336</v>
      </c>
    </row>
    <row r="970" spans="1:10">
      <c r="A970" s="15">
        <v>44355</v>
      </c>
      <c r="B970" s="15">
        <v>44356</v>
      </c>
      <c r="C970" s="16" t="s">
        <v>16088</v>
      </c>
      <c r="D970" s="16" t="s">
        <v>6673</v>
      </c>
      <c r="E970" s="16" t="s">
        <v>11</v>
      </c>
      <c r="F970" s="17"/>
      <c r="G970" s="17">
        <v>10000</v>
      </c>
      <c r="H970" s="16"/>
      <c r="I970" s="33">
        <f t="shared" si="15"/>
        <v>-2493148.1510000336</v>
      </c>
      <c r="J970" s="26">
        <v>6.25</v>
      </c>
    </row>
    <row r="971" spans="1:10">
      <c r="A971" s="28">
        <v>44358</v>
      </c>
      <c r="B971" s="28">
        <v>44357</v>
      </c>
      <c r="C971" s="26" t="s">
        <v>508</v>
      </c>
      <c r="E971" s="26" t="s">
        <v>11</v>
      </c>
      <c r="F971" s="25">
        <v>-2197</v>
      </c>
      <c r="I971" s="13">
        <f t="shared" si="15"/>
        <v>-2495345.1510000336</v>
      </c>
    </row>
    <row r="972" spans="1:10">
      <c r="A972" s="28">
        <v>44358</v>
      </c>
      <c r="B972" s="28">
        <v>44357</v>
      </c>
      <c r="C972" s="26" t="s">
        <v>21952</v>
      </c>
      <c r="D972" s="26" t="s">
        <v>21951</v>
      </c>
      <c r="E972" s="26" t="s">
        <v>8644</v>
      </c>
      <c r="F972" s="27">
        <v>-450</v>
      </c>
      <c r="I972" s="13">
        <f t="shared" si="15"/>
        <v>-2495795.1510000336</v>
      </c>
    </row>
    <row r="973" spans="1:10">
      <c r="A973" s="28">
        <v>44358</v>
      </c>
      <c r="B973" s="28">
        <v>44357</v>
      </c>
      <c r="C973" s="26" t="s">
        <v>21950</v>
      </c>
      <c r="D973" s="26" t="s">
        <v>21949</v>
      </c>
      <c r="E973" s="26" t="s">
        <v>13777</v>
      </c>
      <c r="F973" s="27">
        <v>-1234.299</v>
      </c>
      <c r="I973" s="13">
        <f t="shared" si="15"/>
        <v>-2497029.4500000337</v>
      </c>
    </row>
    <row r="974" spans="1:10">
      <c r="A974" s="28">
        <v>44358</v>
      </c>
      <c r="B974" s="28">
        <v>44357</v>
      </c>
      <c r="C974" s="26" t="s">
        <v>21948</v>
      </c>
      <c r="D974" s="26" t="s">
        <v>21947</v>
      </c>
      <c r="E974" s="26" t="s">
        <v>237</v>
      </c>
      <c r="F974" s="27">
        <v>-177893.69399999999</v>
      </c>
      <c r="I974" s="13">
        <f t="shared" si="15"/>
        <v>-2674923.1440000338</v>
      </c>
    </row>
    <row r="975" spans="1:10">
      <c r="A975" s="28">
        <v>44358</v>
      </c>
      <c r="B975" s="28">
        <v>44357</v>
      </c>
      <c r="C975" s="26" t="s">
        <v>21946</v>
      </c>
      <c r="D975" s="26" t="s">
        <v>21945</v>
      </c>
      <c r="E975" s="26" t="s">
        <v>7190</v>
      </c>
      <c r="F975" s="27">
        <v>-476.6</v>
      </c>
      <c r="I975" s="13">
        <f t="shared" si="15"/>
        <v>-2675399.7440000339</v>
      </c>
    </row>
    <row r="976" spans="1:10">
      <c r="A976" s="28">
        <v>44358</v>
      </c>
      <c r="B976" s="28">
        <v>44357</v>
      </c>
      <c r="C976" s="26" t="s">
        <v>21944</v>
      </c>
      <c r="D976" s="26" t="s">
        <v>21943</v>
      </c>
      <c r="E976" s="26" t="s">
        <v>9265</v>
      </c>
      <c r="F976" s="27">
        <v>-993.2</v>
      </c>
      <c r="I976" s="13">
        <f t="shared" si="15"/>
        <v>-2676392.9440000341</v>
      </c>
    </row>
    <row r="977" spans="1:10">
      <c r="A977" s="29">
        <v>44358</v>
      </c>
      <c r="B977" s="29">
        <v>44357</v>
      </c>
      <c r="C977" s="30" t="s">
        <v>508</v>
      </c>
      <c r="D977" s="30"/>
      <c r="E977" s="30" t="s">
        <v>23455</v>
      </c>
      <c r="F977" s="31">
        <v>-2197</v>
      </c>
      <c r="G977" s="30"/>
      <c r="I977" s="13">
        <f t="shared" si="15"/>
        <v>-2678589.9440000341</v>
      </c>
      <c r="J977" s="27"/>
    </row>
    <row r="978" spans="1:10">
      <c r="A978" s="28">
        <v>44358</v>
      </c>
      <c r="B978" s="28">
        <v>44357</v>
      </c>
      <c r="C978" s="26" t="s">
        <v>21942</v>
      </c>
      <c r="D978" s="26" t="s">
        <v>21941</v>
      </c>
      <c r="E978" s="26" t="s">
        <v>16742</v>
      </c>
      <c r="F978" s="27">
        <v>-2149.1439999999998</v>
      </c>
      <c r="I978" s="13">
        <f t="shared" si="15"/>
        <v>-2680739.088000034</v>
      </c>
    </row>
    <row r="979" spans="1:10">
      <c r="A979" s="28">
        <v>44358</v>
      </c>
      <c r="B979" s="28">
        <v>44357</v>
      </c>
      <c r="C979" s="26" t="s">
        <v>21940</v>
      </c>
      <c r="D979" s="26" t="s">
        <v>21939</v>
      </c>
      <c r="E979" s="26" t="s">
        <v>13777</v>
      </c>
      <c r="F979" s="27">
        <v>-893.04100000000005</v>
      </c>
      <c r="I979" s="13">
        <f t="shared" si="15"/>
        <v>-2681632.1290000342</v>
      </c>
    </row>
    <row r="980" spans="1:10">
      <c r="A980" s="28">
        <v>44358</v>
      </c>
      <c r="B980" s="28">
        <v>44357</v>
      </c>
      <c r="C980" s="26" t="s">
        <v>21938</v>
      </c>
      <c r="D980" s="26" t="s">
        <v>21937</v>
      </c>
      <c r="E980" s="26" t="s">
        <v>9265</v>
      </c>
      <c r="F980" s="27">
        <v>-141</v>
      </c>
      <c r="I980" s="13">
        <f t="shared" si="15"/>
        <v>-2681773.1290000342</v>
      </c>
    </row>
    <row r="981" spans="1:10">
      <c r="A981" s="15">
        <v>44358</v>
      </c>
      <c r="B981" s="15">
        <v>44357</v>
      </c>
      <c r="C981" s="16" t="s">
        <v>21936</v>
      </c>
      <c r="D981" s="16" t="s">
        <v>21935</v>
      </c>
      <c r="E981" s="16" t="s">
        <v>14</v>
      </c>
      <c r="F981" s="17">
        <v>-495.16800000000001</v>
      </c>
      <c r="G981" s="17"/>
      <c r="H981" s="16"/>
      <c r="I981" s="33">
        <f t="shared" si="15"/>
        <v>-2682268.2970000342</v>
      </c>
      <c r="J981" s="26">
        <v>6.25</v>
      </c>
    </row>
    <row r="982" spans="1:10">
      <c r="A982" s="28">
        <v>44361</v>
      </c>
      <c r="B982" s="28">
        <v>44358</v>
      </c>
      <c r="C982" s="26" t="s">
        <v>452</v>
      </c>
      <c r="D982" s="26" t="s">
        <v>1325</v>
      </c>
      <c r="E982" s="26" t="s">
        <v>11</v>
      </c>
      <c r="F982" s="27">
        <v>-0.59499999999999997</v>
      </c>
      <c r="I982" s="13">
        <f t="shared" si="15"/>
        <v>-2682268.8920000345</v>
      </c>
    </row>
    <row r="983" spans="1:10">
      <c r="A983" s="28">
        <v>44361</v>
      </c>
      <c r="B983" s="28">
        <v>44358</v>
      </c>
      <c r="C983" s="26" t="s">
        <v>21977</v>
      </c>
      <c r="D983" s="26" t="s">
        <v>21976</v>
      </c>
      <c r="E983" s="26" t="s">
        <v>11</v>
      </c>
      <c r="F983" s="27">
        <v>-2474</v>
      </c>
      <c r="I983" s="13">
        <f t="shared" si="15"/>
        <v>-2684742.8920000345</v>
      </c>
    </row>
    <row r="984" spans="1:10">
      <c r="A984" s="28">
        <v>44361</v>
      </c>
      <c r="B984" s="28">
        <v>44358</v>
      </c>
      <c r="C984" s="26" t="s">
        <v>12249</v>
      </c>
      <c r="D984" s="26" t="s">
        <v>21974</v>
      </c>
      <c r="E984" s="26" t="s">
        <v>11</v>
      </c>
      <c r="F984" s="27">
        <v>-0.59499999999999997</v>
      </c>
      <c r="I984" s="13">
        <f t="shared" si="15"/>
        <v>-2684743.4870000347</v>
      </c>
    </row>
    <row r="985" spans="1:10">
      <c r="A985" s="28">
        <v>44361</v>
      </c>
      <c r="B985" s="28">
        <v>44358</v>
      </c>
      <c r="C985" s="26" t="s">
        <v>21973</v>
      </c>
      <c r="D985" s="26" t="s">
        <v>21972</v>
      </c>
      <c r="E985" s="26" t="s">
        <v>11</v>
      </c>
      <c r="F985" s="27">
        <v>-2568.7460000000001</v>
      </c>
      <c r="I985" s="13">
        <f t="shared" si="15"/>
        <v>-2687312.2330000345</v>
      </c>
    </row>
    <row r="986" spans="1:10">
      <c r="A986" s="28">
        <v>44361</v>
      </c>
      <c r="B986" s="28">
        <v>44358</v>
      </c>
      <c r="C986" s="26" t="s">
        <v>21971</v>
      </c>
      <c r="D986" s="26" t="s">
        <v>21970</v>
      </c>
      <c r="E986" s="26" t="s">
        <v>11</v>
      </c>
      <c r="F986" s="27">
        <v>-14973.869000000001</v>
      </c>
      <c r="I986" s="13">
        <f t="shared" si="15"/>
        <v>-2702286.1020000344</v>
      </c>
    </row>
    <row r="987" spans="1:10">
      <c r="A987" s="28">
        <v>44361</v>
      </c>
      <c r="B987" s="28">
        <v>44358</v>
      </c>
      <c r="C987" s="26" t="s">
        <v>21969</v>
      </c>
      <c r="D987" s="26" t="s">
        <v>10659</v>
      </c>
      <c r="E987" s="26" t="s">
        <v>4379</v>
      </c>
      <c r="F987" s="27">
        <v>-1787.886</v>
      </c>
      <c r="I987" s="13">
        <f t="shared" si="15"/>
        <v>-2704073.9880000344</v>
      </c>
    </row>
    <row r="988" spans="1:10">
      <c r="A988" s="28">
        <v>44361</v>
      </c>
      <c r="B988" s="28">
        <v>44358</v>
      </c>
      <c r="C988" s="26" t="s">
        <v>452</v>
      </c>
      <c r="D988" s="26" t="s">
        <v>2664</v>
      </c>
      <c r="E988" s="26" t="s">
        <v>11</v>
      </c>
      <c r="F988" s="27">
        <v>-0.59499999999999997</v>
      </c>
      <c r="I988" s="13">
        <f t="shared" si="15"/>
        <v>-2704074.5830000346</v>
      </c>
    </row>
    <row r="989" spans="1:10">
      <c r="A989" s="28">
        <v>44361</v>
      </c>
      <c r="B989" s="28">
        <v>44358</v>
      </c>
      <c r="C989" s="26" t="s">
        <v>21967</v>
      </c>
      <c r="D989" s="26" t="s">
        <v>21966</v>
      </c>
      <c r="E989" s="26" t="s">
        <v>21965</v>
      </c>
      <c r="F989" s="27">
        <v>-1287</v>
      </c>
      <c r="I989" s="13">
        <f t="shared" si="15"/>
        <v>-2705361.5830000346</v>
      </c>
    </row>
    <row r="990" spans="1:10">
      <c r="A990" s="28">
        <v>44361</v>
      </c>
      <c r="B990" s="28">
        <v>44358</v>
      </c>
      <c r="C990" s="26" t="s">
        <v>21964</v>
      </c>
      <c r="D990" s="26" t="s">
        <v>21963</v>
      </c>
      <c r="E990" s="26" t="s">
        <v>470</v>
      </c>
      <c r="F990" s="27">
        <v>-1589.5440000000001</v>
      </c>
      <c r="I990" s="13">
        <f t="shared" si="15"/>
        <v>-2706951.1270000348</v>
      </c>
    </row>
    <row r="991" spans="1:10">
      <c r="A991" s="28">
        <v>44361</v>
      </c>
      <c r="B991" s="28">
        <v>44358</v>
      </c>
      <c r="C991" s="26" t="s">
        <v>452</v>
      </c>
      <c r="D991" s="26" t="s">
        <v>1974</v>
      </c>
      <c r="E991" s="26" t="s">
        <v>11</v>
      </c>
      <c r="F991" s="27">
        <v>-0.59499999999999997</v>
      </c>
      <c r="I991" s="13">
        <f t="shared" si="15"/>
        <v>-2706951.722000035</v>
      </c>
    </row>
    <row r="992" spans="1:10">
      <c r="A992" s="28">
        <v>44361</v>
      </c>
      <c r="B992" s="28">
        <v>44358</v>
      </c>
      <c r="C992" s="26" t="s">
        <v>21962</v>
      </c>
      <c r="D992" s="26" t="s">
        <v>21961</v>
      </c>
      <c r="E992" s="26" t="s">
        <v>11</v>
      </c>
      <c r="F992" s="27">
        <v>-4653.0150000000003</v>
      </c>
      <c r="I992" s="13">
        <f t="shared" si="15"/>
        <v>-2711604.7370000351</v>
      </c>
    </row>
    <row r="993" spans="1:10">
      <c r="A993" s="28">
        <v>44361</v>
      </c>
      <c r="B993" s="28">
        <v>44358</v>
      </c>
      <c r="C993" s="26" t="s">
        <v>21960</v>
      </c>
      <c r="D993" s="26" t="s">
        <v>21959</v>
      </c>
      <c r="E993" s="26" t="s">
        <v>10755</v>
      </c>
      <c r="F993" s="27">
        <v>-1263.3610000000001</v>
      </c>
      <c r="I993" s="13">
        <f t="shared" si="15"/>
        <v>-2712868.0980000352</v>
      </c>
    </row>
    <row r="994" spans="1:10">
      <c r="A994" s="28">
        <v>44361</v>
      </c>
      <c r="B994" s="28">
        <v>44358</v>
      </c>
      <c r="C994" s="26" t="s">
        <v>21958</v>
      </c>
      <c r="D994" s="26" t="s">
        <v>21957</v>
      </c>
      <c r="E994" s="26" t="s">
        <v>21956</v>
      </c>
      <c r="F994" s="27">
        <v>-589.95100000000002</v>
      </c>
      <c r="I994" s="13">
        <f t="shared" si="15"/>
        <v>-2713458.049000035</v>
      </c>
    </row>
    <row r="995" spans="1:10">
      <c r="A995" s="28">
        <v>44361</v>
      </c>
      <c r="B995" s="28">
        <v>44358</v>
      </c>
      <c r="C995" s="26" t="s">
        <v>452</v>
      </c>
      <c r="D995" s="26" t="s">
        <v>21954</v>
      </c>
      <c r="E995" s="26" t="s">
        <v>11</v>
      </c>
      <c r="F995" s="27">
        <v>-0.59499999999999997</v>
      </c>
      <c r="I995" s="13">
        <f t="shared" si="15"/>
        <v>-2713458.6440000352</v>
      </c>
    </row>
    <row r="996" spans="1:10">
      <c r="A996" s="28">
        <v>44361</v>
      </c>
      <c r="B996" s="28">
        <v>44358</v>
      </c>
      <c r="C996" s="26" t="s">
        <v>452</v>
      </c>
      <c r="D996" s="26" t="s">
        <v>1813</v>
      </c>
      <c r="E996" s="26" t="s">
        <v>11</v>
      </c>
      <c r="F996" s="27">
        <v>-0.59499999999999997</v>
      </c>
      <c r="I996" s="13">
        <f t="shared" si="15"/>
        <v>-2713459.2390000354</v>
      </c>
    </row>
    <row r="997" spans="1:10">
      <c r="A997" s="28">
        <v>44357</v>
      </c>
      <c r="B997" s="28">
        <v>44358</v>
      </c>
      <c r="C997" s="26" t="s">
        <v>13039</v>
      </c>
      <c r="D997" s="26" t="s">
        <v>1852</v>
      </c>
      <c r="E997" s="26" t="s">
        <v>11</v>
      </c>
      <c r="G997" s="27">
        <v>1500</v>
      </c>
      <c r="I997" s="13">
        <f t="shared" si="15"/>
        <v>-2711959.2390000354</v>
      </c>
    </row>
    <row r="998" spans="1:10">
      <c r="A998" s="28">
        <v>44357</v>
      </c>
      <c r="B998" s="28">
        <v>44358</v>
      </c>
      <c r="C998" s="26" t="s">
        <v>16099</v>
      </c>
      <c r="D998" s="26" t="s">
        <v>1525</v>
      </c>
      <c r="E998" s="26" t="s">
        <v>11</v>
      </c>
      <c r="G998" s="27">
        <v>3000</v>
      </c>
      <c r="I998" s="13">
        <f t="shared" si="15"/>
        <v>-2708959.2390000354</v>
      </c>
    </row>
    <row r="999" spans="1:10">
      <c r="A999" s="28">
        <v>44357</v>
      </c>
      <c r="B999" s="28">
        <v>44358</v>
      </c>
      <c r="C999" s="26" t="s">
        <v>21921</v>
      </c>
      <c r="D999" s="26" t="s">
        <v>21920</v>
      </c>
      <c r="E999" s="26" t="s">
        <v>11</v>
      </c>
      <c r="G999" s="27">
        <v>200000</v>
      </c>
      <c r="I999" s="13">
        <f t="shared" si="15"/>
        <v>-2508959.2390000354</v>
      </c>
    </row>
    <row r="1000" spans="1:10">
      <c r="A1000" s="15">
        <v>44357</v>
      </c>
      <c r="B1000" s="15">
        <v>44358</v>
      </c>
      <c r="C1000" s="16" t="s">
        <v>21904</v>
      </c>
      <c r="D1000" s="16" t="s">
        <v>1400</v>
      </c>
      <c r="E1000" s="16" t="s">
        <v>11</v>
      </c>
      <c r="F1000" s="17"/>
      <c r="G1000" s="17">
        <v>2000</v>
      </c>
      <c r="H1000" s="16"/>
      <c r="I1000" s="33">
        <f t="shared" si="15"/>
        <v>-2506959.2390000354</v>
      </c>
      <c r="J1000" s="26">
        <v>6.25</v>
      </c>
    </row>
    <row r="1001" spans="1:10">
      <c r="A1001" s="28">
        <v>44364</v>
      </c>
      <c r="B1001" s="28">
        <v>44361</v>
      </c>
      <c r="C1001" s="26" t="s">
        <v>857</v>
      </c>
      <c r="D1001" s="26" t="s">
        <v>22022</v>
      </c>
      <c r="E1001" s="26" t="s">
        <v>22021</v>
      </c>
      <c r="F1001" s="27">
        <v>-979</v>
      </c>
      <c r="I1001" s="13">
        <f t="shared" si="15"/>
        <v>-2507938.2390000354</v>
      </c>
    </row>
    <row r="1002" spans="1:10">
      <c r="A1002" s="28">
        <v>44362</v>
      </c>
      <c r="B1002" s="28">
        <v>44361</v>
      </c>
      <c r="C1002" s="26" t="s">
        <v>21996</v>
      </c>
      <c r="D1002" s="26" t="s">
        <v>21995</v>
      </c>
      <c r="E1002" s="26" t="s">
        <v>11</v>
      </c>
      <c r="F1002" s="27">
        <v>-297.90499999999997</v>
      </c>
      <c r="I1002" s="13">
        <f t="shared" ref="I1002:I1065" si="16">I1001+F1002+G1002</f>
        <v>-2508236.1440000352</v>
      </c>
    </row>
    <row r="1003" spans="1:10">
      <c r="A1003" s="28">
        <v>44362</v>
      </c>
      <c r="B1003" s="28">
        <v>44361</v>
      </c>
      <c r="C1003" s="26" t="s">
        <v>27</v>
      </c>
      <c r="E1003" s="26" t="s">
        <v>11</v>
      </c>
      <c r="F1003" s="27">
        <v>-297.5</v>
      </c>
      <c r="I1003" s="13">
        <f t="shared" si="16"/>
        <v>-2508533.6440000352</v>
      </c>
    </row>
    <row r="1004" spans="1:10">
      <c r="A1004" s="28">
        <v>44362</v>
      </c>
      <c r="B1004" s="28">
        <v>44361</v>
      </c>
      <c r="C1004" s="26" t="s">
        <v>21994</v>
      </c>
      <c r="D1004" s="26" t="s">
        <v>21993</v>
      </c>
      <c r="E1004" s="26" t="s">
        <v>3567</v>
      </c>
      <c r="F1004" s="27">
        <v>-9753.134</v>
      </c>
      <c r="I1004" s="13">
        <f t="shared" si="16"/>
        <v>-2518286.7780000353</v>
      </c>
    </row>
    <row r="1005" spans="1:10">
      <c r="A1005" s="28">
        <v>44362</v>
      </c>
      <c r="B1005" s="28">
        <v>44361</v>
      </c>
      <c r="C1005" s="26" t="s">
        <v>508</v>
      </c>
      <c r="E1005" s="26" t="s">
        <v>11</v>
      </c>
      <c r="F1005" s="27">
        <v>-675</v>
      </c>
      <c r="I1005" s="13">
        <f t="shared" si="16"/>
        <v>-2518961.7780000353</v>
      </c>
    </row>
    <row r="1006" spans="1:10">
      <c r="A1006" s="28">
        <v>44362</v>
      </c>
      <c r="B1006" s="28">
        <v>44361</v>
      </c>
      <c r="C1006" s="26" t="s">
        <v>21992</v>
      </c>
      <c r="D1006" s="26" t="s">
        <v>21991</v>
      </c>
      <c r="E1006" s="26" t="s">
        <v>30</v>
      </c>
      <c r="F1006" s="27">
        <v>-431.142</v>
      </c>
      <c r="I1006" s="13">
        <f t="shared" si="16"/>
        <v>-2519392.9200000353</v>
      </c>
    </row>
    <row r="1007" spans="1:10">
      <c r="A1007" s="28">
        <v>44362</v>
      </c>
      <c r="B1007" s="28">
        <v>44361</v>
      </c>
      <c r="C1007" s="26" t="s">
        <v>31</v>
      </c>
      <c r="D1007" s="26" t="s">
        <v>21991</v>
      </c>
      <c r="E1007" s="26" t="s">
        <v>30</v>
      </c>
      <c r="F1007" s="27">
        <v>-1.7849999999999999</v>
      </c>
      <c r="I1007" s="13">
        <f t="shared" si="16"/>
        <v>-2519394.7050000355</v>
      </c>
    </row>
    <row r="1008" spans="1:10">
      <c r="A1008" s="28">
        <v>44362</v>
      </c>
      <c r="B1008" s="28">
        <v>44361</v>
      </c>
      <c r="C1008" s="26" t="s">
        <v>21990</v>
      </c>
      <c r="D1008" s="26" t="s">
        <v>21989</v>
      </c>
      <c r="E1008" s="26" t="s">
        <v>17974</v>
      </c>
      <c r="F1008" s="27">
        <v>-1071.4870000000001</v>
      </c>
      <c r="I1008" s="13">
        <f t="shared" si="16"/>
        <v>-2520466.1920000357</v>
      </c>
    </row>
    <row r="1009" spans="1:10">
      <c r="A1009" s="28">
        <v>44362</v>
      </c>
      <c r="B1009" s="28">
        <v>44361</v>
      </c>
      <c r="C1009" s="26" t="s">
        <v>21988</v>
      </c>
      <c r="D1009" s="26" t="s">
        <v>21987</v>
      </c>
      <c r="E1009" s="26" t="s">
        <v>3567</v>
      </c>
      <c r="F1009" s="27">
        <v>-22738.579000000002</v>
      </c>
      <c r="I1009" s="13">
        <f t="shared" si="16"/>
        <v>-2543204.7710000356</v>
      </c>
    </row>
    <row r="1010" spans="1:10">
      <c r="A1010" s="28">
        <v>44362</v>
      </c>
      <c r="B1010" s="28">
        <v>44361</v>
      </c>
      <c r="C1010" s="26" t="s">
        <v>21986</v>
      </c>
      <c r="D1010" s="26" t="s">
        <v>21985</v>
      </c>
      <c r="E1010" s="26" t="s">
        <v>329</v>
      </c>
      <c r="F1010" s="27">
        <v>-47995.199999999997</v>
      </c>
      <c r="I1010" s="13">
        <f t="shared" si="16"/>
        <v>-2591199.9710000358</v>
      </c>
    </row>
    <row r="1011" spans="1:10">
      <c r="A1011" s="28">
        <v>44362</v>
      </c>
      <c r="B1011" s="28">
        <v>44361</v>
      </c>
      <c r="C1011" s="26" t="s">
        <v>31</v>
      </c>
      <c r="D1011" s="26" t="s">
        <v>21985</v>
      </c>
      <c r="E1011" s="26" t="s">
        <v>329</v>
      </c>
      <c r="F1011" s="27">
        <v>-1.7849999999999999</v>
      </c>
      <c r="I1011" s="13">
        <f t="shared" si="16"/>
        <v>-2591201.7560000359</v>
      </c>
    </row>
    <row r="1012" spans="1:10">
      <c r="A1012" s="28">
        <v>44362</v>
      </c>
      <c r="B1012" s="28">
        <v>44361</v>
      </c>
      <c r="C1012" s="26" t="s">
        <v>21984</v>
      </c>
      <c r="D1012" s="26" t="s">
        <v>21983</v>
      </c>
      <c r="E1012" s="26" t="s">
        <v>10075</v>
      </c>
      <c r="F1012" s="27">
        <v>-42412.194000000003</v>
      </c>
      <c r="I1012" s="13">
        <f t="shared" si="16"/>
        <v>-2633613.950000036</v>
      </c>
    </row>
    <row r="1013" spans="1:10">
      <c r="A1013" s="28">
        <v>44362</v>
      </c>
      <c r="B1013" s="28">
        <v>44361</v>
      </c>
      <c r="C1013" s="26" t="s">
        <v>31</v>
      </c>
      <c r="D1013" s="26" t="s">
        <v>21983</v>
      </c>
      <c r="E1013" s="26" t="s">
        <v>10075</v>
      </c>
      <c r="F1013" s="27">
        <v>-1.7849999999999999</v>
      </c>
      <c r="I1013" s="13">
        <f t="shared" si="16"/>
        <v>-2633615.7350000362</v>
      </c>
    </row>
    <row r="1014" spans="1:10">
      <c r="A1014" s="28">
        <v>44362</v>
      </c>
      <c r="B1014" s="28">
        <v>44361</v>
      </c>
      <c r="C1014" s="26" t="s">
        <v>21982</v>
      </c>
      <c r="D1014" s="26" t="s">
        <v>21981</v>
      </c>
      <c r="E1014" s="26" t="s">
        <v>11</v>
      </c>
      <c r="F1014" s="27">
        <v>-1142.8800000000001</v>
      </c>
      <c r="I1014" s="13">
        <f t="shared" si="16"/>
        <v>-2634758.6150000361</v>
      </c>
    </row>
    <row r="1015" spans="1:10">
      <c r="A1015" s="28">
        <v>44362</v>
      </c>
      <c r="B1015" s="28">
        <v>44361</v>
      </c>
      <c r="C1015" s="26" t="s">
        <v>21980</v>
      </c>
      <c r="D1015" s="26" t="s">
        <v>21979</v>
      </c>
      <c r="E1015" s="26" t="s">
        <v>21978</v>
      </c>
      <c r="F1015" s="27">
        <v>-1048.605</v>
      </c>
      <c r="I1015" s="13">
        <f t="shared" si="16"/>
        <v>-2635807.2200000361</v>
      </c>
    </row>
    <row r="1016" spans="1:10">
      <c r="A1016" s="15">
        <v>44358</v>
      </c>
      <c r="B1016" s="15">
        <v>44361</v>
      </c>
      <c r="C1016" s="16" t="s">
        <v>3721</v>
      </c>
      <c r="D1016" s="16"/>
      <c r="E1016" s="16" t="s">
        <v>11</v>
      </c>
      <c r="F1016" s="17"/>
      <c r="G1016" s="17">
        <v>200</v>
      </c>
      <c r="H1016" s="16"/>
      <c r="I1016" s="33">
        <f t="shared" si="16"/>
        <v>-2635607.2200000361</v>
      </c>
      <c r="J1016" s="26">
        <v>6.25</v>
      </c>
    </row>
    <row r="1017" spans="1:10">
      <c r="A1017" s="28">
        <v>44364</v>
      </c>
      <c r="B1017" s="28">
        <v>44362</v>
      </c>
      <c r="C1017" s="26" t="s">
        <v>7</v>
      </c>
      <c r="D1017" s="26" t="s">
        <v>22037</v>
      </c>
      <c r="E1017" s="26" t="s">
        <v>22012</v>
      </c>
      <c r="F1017" s="27">
        <v>-7.6</v>
      </c>
      <c r="I1017" s="13">
        <f t="shared" si="16"/>
        <v>-2635614.8200000362</v>
      </c>
    </row>
    <row r="1018" spans="1:10">
      <c r="A1018" s="28">
        <v>44364</v>
      </c>
      <c r="B1018" s="28">
        <v>44362</v>
      </c>
      <c r="C1018" s="26" t="s">
        <v>96</v>
      </c>
      <c r="D1018" s="26" t="s">
        <v>22024</v>
      </c>
      <c r="E1018" s="26" t="s">
        <v>22023</v>
      </c>
      <c r="F1018" s="27">
        <v>-30</v>
      </c>
      <c r="I1018" s="13">
        <f t="shared" si="16"/>
        <v>-2635644.8200000362</v>
      </c>
    </row>
    <row r="1019" spans="1:10">
      <c r="A1019" s="28">
        <v>44364</v>
      </c>
      <c r="B1019" s="28">
        <v>44362</v>
      </c>
      <c r="C1019" s="26" t="s">
        <v>60</v>
      </c>
      <c r="D1019" s="26" t="s">
        <v>22020</v>
      </c>
      <c r="E1019" s="26" t="s">
        <v>22010</v>
      </c>
      <c r="F1019" s="27">
        <v>-10</v>
      </c>
      <c r="I1019" s="13">
        <f t="shared" si="16"/>
        <v>-2635654.8200000362</v>
      </c>
    </row>
    <row r="1020" spans="1:10">
      <c r="A1020" s="28">
        <v>44364</v>
      </c>
      <c r="B1020" s="28">
        <v>44362</v>
      </c>
      <c r="C1020" s="26" t="s">
        <v>105</v>
      </c>
      <c r="D1020" s="26" t="s">
        <v>22019</v>
      </c>
      <c r="E1020" s="26" t="s">
        <v>22018</v>
      </c>
      <c r="F1020" s="27">
        <v>-0.5</v>
      </c>
      <c r="I1020" s="13">
        <f t="shared" si="16"/>
        <v>-2635655.3200000362</v>
      </c>
    </row>
    <row r="1021" spans="1:10">
      <c r="A1021" s="28">
        <v>44364</v>
      </c>
      <c r="B1021" s="28">
        <v>44362</v>
      </c>
      <c r="C1021" s="26" t="s">
        <v>105</v>
      </c>
      <c r="D1021" s="26" t="s">
        <v>22017</v>
      </c>
      <c r="E1021" s="26" t="s">
        <v>22016</v>
      </c>
      <c r="F1021" s="27">
        <v>-0.5</v>
      </c>
      <c r="I1021" s="13">
        <f t="shared" si="16"/>
        <v>-2635655.8200000362</v>
      </c>
    </row>
    <row r="1022" spans="1:10">
      <c r="A1022" s="28">
        <v>44364</v>
      </c>
      <c r="B1022" s="28">
        <v>44362</v>
      </c>
      <c r="C1022" s="26" t="s">
        <v>96</v>
      </c>
      <c r="D1022" s="26" t="s">
        <v>22015</v>
      </c>
      <c r="E1022" s="26" t="s">
        <v>22014</v>
      </c>
      <c r="F1022" s="27">
        <v>-30</v>
      </c>
      <c r="I1022" s="13">
        <f t="shared" si="16"/>
        <v>-2635685.8200000362</v>
      </c>
    </row>
    <row r="1023" spans="1:10">
      <c r="A1023" s="28">
        <v>44364</v>
      </c>
      <c r="B1023" s="28">
        <v>44362</v>
      </c>
      <c r="C1023" s="26" t="s">
        <v>60</v>
      </c>
      <c r="D1023" s="26" t="s">
        <v>22013</v>
      </c>
      <c r="E1023" s="26" t="s">
        <v>22012</v>
      </c>
      <c r="F1023" s="27">
        <v>-10</v>
      </c>
      <c r="I1023" s="13">
        <f t="shared" si="16"/>
        <v>-2635695.8200000362</v>
      </c>
    </row>
    <row r="1024" spans="1:10">
      <c r="A1024" s="28">
        <v>44364</v>
      </c>
      <c r="B1024" s="28">
        <v>44362</v>
      </c>
      <c r="C1024" s="26" t="s">
        <v>7</v>
      </c>
      <c r="D1024" s="26" t="s">
        <v>22011</v>
      </c>
      <c r="E1024" s="26" t="s">
        <v>22010</v>
      </c>
      <c r="F1024" s="27">
        <v>-7.6</v>
      </c>
      <c r="I1024" s="13">
        <f t="shared" si="16"/>
        <v>-2635703.4200000362</v>
      </c>
    </row>
    <row r="1025" spans="1:10">
      <c r="A1025" s="28">
        <v>44363</v>
      </c>
      <c r="B1025" s="28">
        <v>44362</v>
      </c>
      <c r="C1025" s="26" t="s">
        <v>22007</v>
      </c>
      <c r="D1025" s="26" t="s">
        <v>22006</v>
      </c>
      <c r="E1025" s="26" t="s">
        <v>407</v>
      </c>
      <c r="F1025" s="27">
        <v>-2586.5680000000002</v>
      </c>
      <c r="I1025" s="13">
        <f t="shared" si="16"/>
        <v>-2638289.9880000362</v>
      </c>
    </row>
    <row r="1026" spans="1:10">
      <c r="A1026" s="28">
        <v>44363</v>
      </c>
      <c r="B1026" s="28">
        <v>44362</v>
      </c>
      <c r="C1026" s="26" t="s">
        <v>452</v>
      </c>
      <c r="D1026" s="26" t="s">
        <v>1401</v>
      </c>
      <c r="E1026" s="26" t="s">
        <v>11</v>
      </c>
      <c r="F1026" s="27">
        <v>-0.59499999999999997</v>
      </c>
      <c r="I1026" s="13">
        <f t="shared" si="16"/>
        <v>-2638290.5830000364</v>
      </c>
    </row>
    <row r="1027" spans="1:10">
      <c r="A1027" s="28">
        <v>44363</v>
      </c>
      <c r="B1027" s="28">
        <v>44362</v>
      </c>
      <c r="C1027" s="26" t="s">
        <v>22003</v>
      </c>
      <c r="D1027" s="26" t="s">
        <v>22002</v>
      </c>
      <c r="E1027" s="26" t="s">
        <v>11</v>
      </c>
      <c r="F1027" s="27">
        <v>-800</v>
      </c>
      <c r="I1027" s="13">
        <f t="shared" si="16"/>
        <v>-2639090.5830000364</v>
      </c>
    </row>
    <row r="1028" spans="1:10">
      <c r="A1028" s="28">
        <v>44363</v>
      </c>
      <c r="B1028" s="28">
        <v>44362</v>
      </c>
      <c r="C1028" s="26" t="s">
        <v>22001</v>
      </c>
      <c r="D1028" s="26" t="s">
        <v>22000</v>
      </c>
      <c r="E1028" s="26" t="s">
        <v>19739</v>
      </c>
      <c r="F1028" s="27">
        <v>-3596.75</v>
      </c>
      <c r="I1028" s="13">
        <f t="shared" si="16"/>
        <v>-2642687.3330000364</v>
      </c>
    </row>
    <row r="1029" spans="1:10">
      <c r="A1029" s="28">
        <v>44363</v>
      </c>
      <c r="B1029" s="28">
        <v>44362</v>
      </c>
      <c r="C1029" s="26" t="s">
        <v>21999</v>
      </c>
      <c r="D1029" s="26" t="s">
        <v>21998</v>
      </c>
      <c r="E1029" s="26" t="s">
        <v>11</v>
      </c>
      <c r="F1029" s="27">
        <v>-1680.5</v>
      </c>
      <c r="I1029" s="13">
        <f t="shared" si="16"/>
        <v>-2644367.8330000364</v>
      </c>
    </row>
    <row r="1030" spans="1:10">
      <c r="A1030" s="28">
        <v>44363</v>
      </c>
      <c r="B1030" s="28">
        <v>44362</v>
      </c>
      <c r="C1030" s="26" t="s">
        <v>452</v>
      </c>
      <c r="D1030" s="26" t="s">
        <v>1830</v>
      </c>
      <c r="E1030" s="26" t="s">
        <v>11</v>
      </c>
      <c r="F1030" s="27">
        <v>-0.59499999999999997</v>
      </c>
      <c r="I1030" s="13">
        <f t="shared" si="16"/>
        <v>-2644368.4280000366</v>
      </c>
    </row>
    <row r="1031" spans="1:10">
      <c r="A1031" s="28">
        <v>44363</v>
      </c>
      <c r="B1031" s="28">
        <v>44362</v>
      </c>
      <c r="C1031" s="26" t="s">
        <v>12249</v>
      </c>
      <c r="D1031" s="26" t="s">
        <v>21997</v>
      </c>
      <c r="E1031" s="26" t="s">
        <v>11</v>
      </c>
      <c r="F1031" s="27">
        <v>-0.59499999999999997</v>
      </c>
      <c r="I1031" s="13">
        <f t="shared" si="16"/>
        <v>-2644369.0230000368</v>
      </c>
    </row>
    <row r="1032" spans="1:10">
      <c r="A1032" s="28">
        <v>44362</v>
      </c>
      <c r="B1032" s="28">
        <v>44362</v>
      </c>
      <c r="C1032" s="26" t="s">
        <v>350</v>
      </c>
      <c r="E1032" s="26" t="s">
        <v>11</v>
      </c>
      <c r="F1032" s="27">
        <v>-2.9750000000000001</v>
      </c>
      <c r="I1032" s="13">
        <f t="shared" si="16"/>
        <v>-2644371.9980000369</v>
      </c>
    </row>
    <row r="1033" spans="1:10">
      <c r="A1033" s="28">
        <v>44362</v>
      </c>
      <c r="B1033" s="28">
        <v>44362</v>
      </c>
      <c r="C1033" s="26" t="s">
        <v>350</v>
      </c>
      <c r="E1033" s="26" t="s">
        <v>11</v>
      </c>
      <c r="F1033" s="27">
        <v>-2.9750000000000001</v>
      </c>
      <c r="I1033" s="13">
        <f t="shared" si="16"/>
        <v>-2644374.973000037</v>
      </c>
    </row>
    <row r="1034" spans="1:10">
      <c r="A1034" s="28">
        <v>44361</v>
      </c>
      <c r="B1034" s="28">
        <v>44362</v>
      </c>
      <c r="C1034" s="26" t="s">
        <v>16376</v>
      </c>
      <c r="D1034" s="26" t="s">
        <v>1813</v>
      </c>
      <c r="E1034" s="26" t="s">
        <v>11</v>
      </c>
      <c r="G1034" s="27">
        <v>16000</v>
      </c>
      <c r="I1034" s="13">
        <f t="shared" si="16"/>
        <v>-2628374.973000037</v>
      </c>
    </row>
    <row r="1035" spans="1:10">
      <c r="A1035" s="28">
        <v>44361</v>
      </c>
      <c r="B1035" s="28">
        <v>44362</v>
      </c>
      <c r="C1035" s="26" t="s">
        <v>21975</v>
      </c>
      <c r="D1035" s="26" t="s">
        <v>21974</v>
      </c>
      <c r="E1035" s="26" t="s">
        <v>11</v>
      </c>
      <c r="G1035" s="27">
        <v>100000</v>
      </c>
      <c r="I1035" s="13">
        <f t="shared" si="16"/>
        <v>-2528374.973000037</v>
      </c>
    </row>
    <row r="1036" spans="1:10">
      <c r="A1036" s="28">
        <v>44361</v>
      </c>
      <c r="B1036" s="28">
        <v>44362</v>
      </c>
      <c r="C1036" s="26" t="s">
        <v>21968</v>
      </c>
      <c r="D1036" s="26" t="s">
        <v>2664</v>
      </c>
      <c r="E1036" s="26" t="s">
        <v>11</v>
      </c>
      <c r="G1036" s="27">
        <v>3000</v>
      </c>
      <c r="I1036" s="13">
        <f t="shared" si="16"/>
        <v>-2525374.973000037</v>
      </c>
    </row>
    <row r="1037" spans="1:10">
      <c r="A1037" s="28">
        <v>44361</v>
      </c>
      <c r="B1037" s="28">
        <v>44362</v>
      </c>
      <c r="C1037" s="26" t="s">
        <v>13113</v>
      </c>
      <c r="D1037" s="26" t="s">
        <v>1974</v>
      </c>
      <c r="E1037" s="26" t="s">
        <v>11</v>
      </c>
      <c r="G1037" s="27">
        <v>15000</v>
      </c>
      <c r="I1037" s="13">
        <f t="shared" si="16"/>
        <v>-2510374.973000037</v>
      </c>
    </row>
    <row r="1038" spans="1:10">
      <c r="A1038" s="28">
        <v>44361</v>
      </c>
      <c r="B1038" s="28">
        <v>44362</v>
      </c>
      <c r="C1038" s="26" t="s">
        <v>21955</v>
      </c>
      <c r="D1038" s="26" t="s">
        <v>21954</v>
      </c>
      <c r="E1038" s="26" t="s">
        <v>11</v>
      </c>
      <c r="G1038" s="27">
        <v>16000</v>
      </c>
      <c r="I1038" s="13">
        <f t="shared" si="16"/>
        <v>-2494374.973000037</v>
      </c>
    </row>
    <row r="1039" spans="1:10">
      <c r="A1039" s="15">
        <v>44361</v>
      </c>
      <c r="B1039" s="15">
        <v>44362</v>
      </c>
      <c r="C1039" s="16" t="s">
        <v>21953</v>
      </c>
      <c r="D1039" s="16" t="s">
        <v>1325</v>
      </c>
      <c r="E1039" s="16" t="s">
        <v>11</v>
      </c>
      <c r="F1039" s="17"/>
      <c r="G1039" s="17">
        <v>3000</v>
      </c>
      <c r="H1039" s="16"/>
      <c r="I1039" s="33">
        <f t="shared" si="16"/>
        <v>-2491374.973000037</v>
      </c>
      <c r="J1039" s="26">
        <v>6.25</v>
      </c>
    </row>
    <row r="1040" spans="1:10">
      <c r="A1040" s="28">
        <v>44364</v>
      </c>
      <c r="B1040" s="28">
        <v>44363</v>
      </c>
      <c r="C1040" s="26" t="s">
        <v>22039</v>
      </c>
      <c r="D1040" s="26" t="s">
        <v>22038</v>
      </c>
      <c r="E1040" s="26" t="s">
        <v>18594</v>
      </c>
      <c r="F1040" s="27">
        <v>-5316.1819999999998</v>
      </c>
      <c r="I1040" s="13">
        <f t="shared" si="16"/>
        <v>-2496691.155000037</v>
      </c>
    </row>
    <row r="1041" spans="1:10">
      <c r="A1041" s="28">
        <v>44364</v>
      </c>
      <c r="B1041" s="28">
        <v>44363</v>
      </c>
      <c r="C1041" s="26" t="s">
        <v>22036</v>
      </c>
      <c r="D1041" s="26" t="s">
        <v>22035</v>
      </c>
      <c r="E1041" s="26" t="s">
        <v>17321</v>
      </c>
      <c r="F1041" s="27">
        <v>-2048.558</v>
      </c>
      <c r="I1041" s="13">
        <f t="shared" si="16"/>
        <v>-2498739.7130000372</v>
      </c>
    </row>
    <row r="1042" spans="1:10">
      <c r="A1042" s="28">
        <v>44364</v>
      </c>
      <c r="B1042" s="28">
        <v>44363</v>
      </c>
      <c r="C1042" s="26" t="s">
        <v>22034</v>
      </c>
      <c r="D1042" s="26" t="s">
        <v>22033</v>
      </c>
      <c r="E1042" s="26" t="s">
        <v>11939</v>
      </c>
      <c r="F1042" s="27">
        <v>-198000</v>
      </c>
      <c r="I1042" s="13">
        <f t="shared" si="16"/>
        <v>-2696739.7130000372</v>
      </c>
    </row>
    <row r="1043" spans="1:10">
      <c r="A1043" s="28">
        <v>44364</v>
      </c>
      <c r="B1043" s="28">
        <v>44363</v>
      </c>
      <c r="C1043" s="26" t="s">
        <v>31</v>
      </c>
      <c r="D1043" s="26" t="s">
        <v>22033</v>
      </c>
      <c r="E1043" s="26" t="s">
        <v>11939</v>
      </c>
      <c r="F1043" s="27">
        <v>-1.7849999999999999</v>
      </c>
      <c r="I1043" s="13">
        <f t="shared" si="16"/>
        <v>-2696741.4980000374</v>
      </c>
    </row>
    <row r="1044" spans="1:10">
      <c r="A1044" s="28">
        <v>44364</v>
      </c>
      <c r="B1044" s="28">
        <v>44363</v>
      </c>
      <c r="C1044" s="26" t="s">
        <v>22032</v>
      </c>
      <c r="D1044" s="26" t="s">
        <v>22031</v>
      </c>
      <c r="E1044" s="26" t="s">
        <v>484</v>
      </c>
      <c r="F1044" s="27">
        <v>-940.7</v>
      </c>
      <c r="I1044" s="13">
        <f t="shared" si="16"/>
        <v>-2697682.1980000376</v>
      </c>
    </row>
    <row r="1045" spans="1:10">
      <c r="A1045" s="28">
        <v>44364</v>
      </c>
      <c r="B1045" s="28">
        <v>44363</v>
      </c>
      <c r="C1045" s="26" t="s">
        <v>22030</v>
      </c>
      <c r="D1045" s="26" t="s">
        <v>22029</v>
      </c>
      <c r="E1045" s="26" t="s">
        <v>237</v>
      </c>
      <c r="F1045" s="27">
        <v>-176013.44699999999</v>
      </c>
      <c r="I1045" s="13">
        <f t="shared" si="16"/>
        <v>-2873695.6450000377</v>
      </c>
    </row>
    <row r="1046" spans="1:10">
      <c r="A1046" s="28">
        <v>44364</v>
      </c>
      <c r="B1046" s="28">
        <v>44363</v>
      </c>
      <c r="C1046" s="26" t="s">
        <v>22028</v>
      </c>
      <c r="D1046" s="26" t="s">
        <v>22027</v>
      </c>
      <c r="E1046" s="26" t="s">
        <v>484</v>
      </c>
      <c r="F1046" s="27">
        <v>-2227.203</v>
      </c>
      <c r="I1046" s="13">
        <f t="shared" si="16"/>
        <v>-2875922.8480000379</v>
      </c>
    </row>
    <row r="1047" spans="1:10">
      <c r="A1047" s="28">
        <v>44364</v>
      </c>
      <c r="B1047" s="28">
        <v>44363</v>
      </c>
      <c r="C1047" s="26" t="s">
        <v>22026</v>
      </c>
      <c r="D1047" s="26" t="s">
        <v>22025</v>
      </c>
      <c r="E1047" s="26" t="s">
        <v>11</v>
      </c>
      <c r="F1047" s="27">
        <v>-237.64099999999999</v>
      </c>
      <c r="I1047" s="13">
        <f t="shared" si="16"/>
        <v>-2876160.4890000378</v>
      </c>
    </row>
    <row r="1048" spans="1:10">
      <c r="A1048" s="15">
        <v>44364</v>
      </c>
      <c r="B1048" s="15">
        <v>44363</v>
      </c>
      <c r="C1048" s="16" t="s">
        <v>22009</v>
      </c>
      <c r="D1048" s="16" t="s">
        <v>22008</v>
      </c>
      <c r="E1048" s="16" t="s">
        <v>17321</v>
      </c>
      <c r="F1048" s="17">
        <v>-162</v>
      </c>
      <c r="G1048" s="17"/>
      <c r="H1048" s="16"/>
      <c r="I1048" s="33">
        <f t="shared" si="16"/>
        <v>-2876322.4890000378</v>
      </c>
      <c r="J1048" s="26">
        <v>6.25</v>
      </c>
    </row>
    <row r="1049" spans="1:10">
      <c r="A1049" s="28">
        <v>44365</v>
      </c>
      <c r="B1049" s="28">
        <v>44364</v>
      </c>
      <c r="C1049" s="26" t="s">
        <v>857</v>
      </c>
      <c r="D1049" s="26" t="s">
        <v>22057</v>
      </c>
      <c r="E1049" s="26" t="s">
        <v>22056</v>
      </c>
      <c r="F1049" s="27">
        <v>-57.5</v>
      </c>
      <c r="I1049" s="13">
        <f t="shared" si="16"/>
        <v>-2876379.9890000378</v>
      </c>
    </row>
    <row r="1050" spans="1:10">
      <c r="A1050" s="28">
        <v>44365</v>
      </c>
      <c r="B1050" s="28">
        <v>44364</v>
      </c>
      <c r="C1050" s="26" t="s">
        <v>452</v>
      </c>
      <c r="D1050" s="26" t="s">
        <v>8412</v>
      </c>
      <c r="E1050" s="26" t="s">
        <v>11</v>
      </c>
      <c r="F1050" s="27">
        <v>-0.59499999999999997</v>
      </c>
      <c r="I1050" s="13">
        <f t="shared" si="16"/>
        <v>-2876380.584000038</v>
      </c>
    </row>
    <row r="1051" spans="1:10">
      <c r="A1051" s="28">
        <v>44365</v>
      </c>
      <c r="B1051" s="28">
        <v>44364</v>
      </c>
      <c r="C1051" s="26" t="s">
        <v>22054</v>
      </c>
      <c r="D1051" s="26" t="s">
        <v>22053</v>
      </c>
      <c r="E1051" s="26" t="s">
        <v>11</v>
      </c>
      <c r="F1051" s="27">
        <v>-1522.3510000000001</v>
      </c>
      <c r="I1051" s="13">
        <f t="shared" si="16"/>
        <v>-2877902.9350000378</v>
      </c>
    </row>
    <row r="1052" spans="1:10">
      <c r="A1052" s="28">
        <v>44365</v>
      </c>
      <c r="B1052" s="28">
        <v>44364</v>
      </c>
      <c r="C1052" s="26" t="s">
        <v>452</v>
      </c>
      <c r="D1052" s="26" t="s">
        <v>1838</v>
      </c>
      <c r="E1052" s="26" t="s">
        <v>11</v>
      </c>
      <c r="F1052" s="27">
        <v>-0.59499999999999997</v>
      </c>
      <c r="I1052" s="13">
        <f t="shared" si="16"/>
        <v>-2877903.530000038</v>
      </c>
    </row>
    <row r="1053" spans="1:10">
      <c r="A1053" s="28">
        <v>44365</v>
      </c>
      <c r="B1053" s="28">
        <v>44364</v>
      </c>
      <c r="C1053" s="26" t="s">
        <v>22052</v>
      </c>
      <c r="D1053" s="26" t="s">
        <v>22051</v>
      </c>
      <c r="E1053" s="26" t="s">
        <v>347</v>
      </c>
      <c r="F1053" s="27">
        <v>-1618.2370000000001</v>
      </c>
      <c r="I1053" s="13">
        <f t="shared" si="16"/>
        <v>-2879521.7670000382</v>
      </c>
    </row>
    <row r="1054" spans="1:10">
      <c r="A1054" s="28">
        <v>44365</v>
      </c>
      <c r="B1054" s="28">
        <v>44364</v>
      </c>
      <c r="C1054" s="26" t="s">
        <v>22050</v>
      </c>
      <c r="D1054" s="26" t="s">
        <v>22049</v>
      </c>
      <c r="E1054" s="26" t="s">
        <v>488</v>
      </c>
      <c r="F1054" s="27">
        <v>-1011.145</v>
      </c>
      <c r="I1054" s="13">
        <f t="shared" si="16"/>
        <v>-2880532.9120000382</v>
      </c>
    </row>
    <row r="1055" spans="1:10">
      <c r="A1055" s="28">
        <v>44365</v>
      </c>
      <c r="B1055" s="28">
        <v>44364</v>
      </c>
      <c r="C1055" s="26" t="s">
        <v>22048</v>
      </c>
      <c r="D1055" s="26" t="s">
        <v>22047</v>
      </c>
      <c r="E1055" s="26" t="s">
        <v>11</v>
      </c>
      <c r="F1055" s="27">
        <v>-258.3</v>
      </c>
      <c r="I1055" s="13">
        <f t="shared" si="16"/>
        <v>-2880791.212000038</v>
      </c>
    </row>
    <row r="1056" spans="1:10">
      <c r="A1056" s="28">
        <v>44365</v>
      </c>
      <c r="B1056" s="28">
        <v>44364</v>
      </c>
      <c r="C1056" s="26" t="s">
        <v>452</v>
      </c>
      <c r="D1056" s="26" t="s">
        <v>1039</v>
      </c>
      <c r="E1056" s="26" t="s">
        <v>11</v>
      </c>
      <c r="F1056" s="27">
        <v>-0.59499999999999997</v>
      </c>
      <c r="I1056" s="13">
        <f t="shared" si="16"/>
        <v>-2880791.8070000382</v>
      </c>
    </row>
    <row r="1057" spans="1:10">
      <c r="A1057" s="28">
        <v>44365</v>
      </c>
      <c r="B1057" s="28">
        <v>44364</v>
      </c>
      <c r="C1057" s="26" t="s">
        <v>22045</v>
      </c>
      <c r="D1057" s="26" t="s">
        <v>22044</v>
      </c>
      <c r="E1057" s="26" t="s">
        <v>347</v>
      </c>
      <c r="F1057" s="27">
        <v>-838.92499999999995</v>
      </c>
      <c r="I1057" s="13">
        <f t="shared" si="16"/>
        <v>-2881630.732000038</v>
      </c>
    </row>
    <row r="1058" spans="1:10">
      <c r="A1058" s="28">
        <v>44365</v>
      </c>
      <c r="B1058" s="28">
        <v>44364</v>
      </c>
      <c r="C1058" s="26" t="s">
        <v>452</v>
      </c>
      <c r="D1058" s="26" t="s">
        <v>1895</v>
      </c>
      <c r="E1058" s="26" t="s">
        <v>11</v>
      </c>
      <c r="F1058" s="27">
        <v>-0.59499999999999997</v>
      </c>
      <c r="I1058" s="13">
        <f t="shared" si="16"/>
        <v>-2881631.3270000382</v>
      </c>
    </row>
    <row r="1059" spans="1:10">
      <c r="A1059" s="28">
        <v>44365</v>
      </c>
      <c r="B1059" s="28">
        <v>44364</v>
      </c>
      <c r="C1059" s="26" t="s">
        <v>12249</v>
      </c>
      <c r="D1059" s="26" t="s">
        <v>22042</v>
      </c>
      <c r="E1059" s="26" t="s">
        <v>11</v>
      </c>
      <c r="F1059" s="27">
        <v>-0.59499999999999997</v>
      </c>
      <c r="I1059" s="13">
        <f t="shared" si="16"/>
        <v>-2881631.9220000384</v>
      </c>
    </row>
    <row r="1060" spans="1:10">
      <c r="A1060" s="28">
        <v>44365</v>
      </c>
      <c r="B1060" s="28">
        <v>44364</v>
      </c>
      <c r="C1060" s="26" t="s">
        <v>857</v>
      </c>
      <c r="D1060" s="26" t="s">
        <v>22041</v>
      </c>
      <c r="E1060" s="26" t="s">
        <v>22040</v>
      </c>
      <c r="F1060" s="27">
        <v>-857</v>
      </c>
      <c r="I1060" s="13">
        <f t="shared" si="16"/>
        <v>-2882488.9220000384</v>
      </c>
    </row>
    <row r="1061" spans="1:10">
      <c r="A1061" s="28">
        <v>44363</v>
      </c>
      <c r="B1061" s="28">
        <v>44364</v>
      </c>
      <c r="C1061" s="26" t="s">
        <v>22005</v>
      </c>
      <c r="D1061" s="26" t="s">
        <v>1401</v>
      </c>
      <c r="E1061" s="26" t="s">
        <v>11</v>
      </c>
      <c r="G1061" s="27">
        <v>21000</v>
      </c>
      <c r="I1061" s="13">
        <f t="shared" si="16"/>
        <v>-2861488.9220000384</v>
      </c>
    </row>
    <row r="1062" spans="1:10">
      <c r="A1062" s="28">
        <v>44363</v>
      </c>
      <c r="B1062" s="28">
        <v>44364</v>
      </c>
      <c r="C1062" s="26" t="s">
        <v>22004</v>
      </c>
      <c r="D1062" s="26" t="s">
        <v>21997</v>
      </c>
      <c r="E1062" s="26" t="s">
        <v>11</v>
      </c>
      <c r="G1062" s="27">
        <v>200000</v>
      </c>
      <c r="I1062" s="13">
        <f t="shared" si="16"/>
        <v>-2661488.9220000384</v>
      </c>
    </row>
    <row r="1063" spans="1:10">
      <c r="A1063" s="28">
        <v>44363</v>
      </c>
      <c r="B1063" s="28">
        <v>44364</v>
      </c>
      <c r="C1063" s="26" t="s">
        <v>16470</v>
      </c>
      <c r="D1063" s="26" t="s">
        <v>1830</v>
      </c>
      <c r="E1063" s="26" t="s">
        <v>11</v>
      </c>
      <c r="G1063" s="27">
        <v>10000</v>
      </c>
      <c r="I1063" s="13">
        <f t="shared" si="16"/>
        <v>-2651488.9220000384</v>
      </c>
    </row>
    <row r="1064" spans="1:10">
      <c r="A1064" s="28">
        <v>44362</v>
      </c>
      <c r="B1064" s="28">
        <v>44364</v>
      </c>
      <c r="C1064" s="26" t="s">
        <v>14220</v>
      </c>
      <c r="E1064" s="26" t="s">
        <v>11</v>
      </c>
      <c r="F1064" s="27">
        <v>-20</v>
      </c>
      <c r="I1064" s="13">
        <f t="shared" si="16"/>
        <v>-2651508.9220000384</v>
      </c>
    </row>
    <row r="1065" spans="1:10">
      <c r="A1065" s="15">
        <v>44362</v>
      </c>
      <c r="B1065" s="15">
        <v>44364</v>
      </c>
      <c r="C1065" s="16" t="s">
        <v>7</v>
      </c>
      <c r="D1065" s="16"/>
      <c r="E1065" s="16" t="s">
        <v>11</v>
      </c>
      <c r="F1065" s="17">
        <v>-3.8</v>
      </c>
      <c r="G1065" s="17"/>
      <c r="H1065" s="16"/>
      <c r="I1065" s="33">
        <f t="shared" si="16"/>
        <v>-2651512.7220000383</v>
      </c>
      <c r="J1065" s="26">
        <v>6.25</v>
      </c>
    </row>
    <row r="1066" spans="1:10">
      <c r="A1066" s="28">
        <v>44369</v>
      </c>
      <c r="B1066" s="28">
        <v>44365</v>
      </c>
      <c r="C1066" s="26" t="s">
        <v>105</v>
      </c>
      <c r="D1066" s="26" t="s">
        <v>22100</v>
      </c>
      <c r="E1066" s="26" t="s">
        <v>22099</v>
      </c>
      <c r="F1066" s="27">
        <v>-0.5</v>
      </c>
      <c r="I1066" s="13">
        <f t="shared" ref="I1066:I1129" si="17">I1065+F1066+G1066</f>
        <v>-2651513.2220000383</v>
      </c>
    </row>
    <row r="1067" spans="1:10">
      <c r="A1067" s="28">
        <v>44369</v>
      </c>
      <c r="B1067" s="28">
        <v>44365</v>
      </c>
      <c r="C1067" s="26" t="s">
        <v>33</v>
      </c>
      <c r="D1067" s="26" t="s">
        <v>22098</v>
      </c>
      <c r="E1067" s="26" t="s">
        <v>22097</v>
      </c>
      <c r="F1067" s="27">
        <v>-40</v>
      </c>
      <c r="I1067" s="13">
        <f t="shared" si="17"/>
        <v>-2651553.2220000383</v>
      </c>
    </row>
    <row r="1068" spans="1:10">
      <c r="A1068" s="28">
        <v>44369</v>
      </c>
      <c r="B1068" s="28">
        <v>44365</v>
      </c>
      <c r="C1068" s="26" t="s">
        <v>170</v>
      </c>
      <c r="D1068" s="26" t="s">
        <v>22096</v>
      </c>
      <c r="E1068" s="26" t="s">
        <v>22095</v>
      </c>
      <c r="F1068" s="27">
        <v>-20</v>
      </c>
      <c r="I1068" s="13">
        <f t="shared" si="17"/>
        <v>-2651573.2220000383</v>
      </c>
    </row>
    <row r="1069" spans="1:10">
      <c r="A1069" s="28">
        <v>44369</v>
      </c>
      <c r="B1069" s="28">
        <v>44365</v>
      </c>
      <c r="C1069" s="26" t="s">
        <v>60</v>
      </c>
      <c r="D1069" s="26" t="s">
        <v>22094</v>
      </c>
      <c r="E1069" s="26" t="s">
        <v>22091</v>
      </c>
      <c r="F1069" s="27">
        <v>-10</v>
      </c>
      <c r="I1069" s="13">
        <f t="shared" si="17"/>
        <v>-2651583.2220000383</v>
      </c>
    </row>
    <row r="1070" spans="1:10">
      <c r="A1070" s="28">
        <v>44369</v>
      </c>
      <c r="B1070" s="28">
        <v>44365</v>
      </c>
      <c r="C1070" s="26" t="s">
        <v>7</v>
      </c>
      <c r="D1070" s="26" t="s">
        <v>22093</v>
      </c>
      <c r="E1070" s="26" t="s">
        <v>22091</v>
      </c>
      <c r="F1070" s="27">
        <v>-5.7</v>
      </c>
      <c r="I1070" s="13">
        <f t="shared" si="17"/>
        <v>-2651588.9220000384</v>
      </c>
    </row>
    <row r="1071" spans="1:10">
      <c r="A1071" s="28">
        <v>44369</v>
      </c>
      <c r="B1071" s="28">
        <v>44365</v>
      </c>
      <c r="C1071" s="26" t="s">
        <v>7</v>
      </c>
      <c r="D1071" s="26" t="s">
        <v>22092</v>
      </c>
      <c r="E1071" s="26" t="s">
        <v>22091</v>
      </c>
      <c r="F1071" s="27">
        <v>-7.6</v>
      </c>
      <c r="I1071" s="13">
        <f t="shared" si="17"/>
        <v>-2651596.5220000385</v>
      </c>
    </row>
    <row r="1072" spans="1:10">
      <c r="A1072" s="28">
        <v>44369</v>
      </c>
      <c r="B1072" s="28">
        <v>44365</v>
      </c>
      <c r="C1072" s="26" t="s">
        <v>7</v>
      </c>
      <c r="D1072" s="26" t="s">
        <v>22090</v>
      </c>
      <c r="E1072" s="26" t="s">
        <v>22088</v>
      </c>
      <c r="F1072" s="27">
        <v>-5.7</v>
      </c>
      <c r="I1072" s="13">
        <f t="shared" si="17"/>
        <v>-2651602.2220000387</v>
      </c>
    </row>
    <row r="1073" spans="1:9">
      <c r="A1073" s="28">
        <v>44369</v>
      </c>
      <c r="B1073" s="28">
        <v>44365</v>
      </c>
      <c r="C1073" s="26" t="s">
        <v>60</v>
      </c>
      <c r="D1073" s="26" t="s">
        <v>22089</v>
      </c>
      <c r="E1073" s="26" t="s">
        <v>22088</v>
      </c>
      <c r="F1073" s="27">
        <v>-10</v>
      </c>
      <c r="I1073" s="13">
        <f t="shared" si="17"/>
        <v>-2651612.2220000387</v>
      </c>
    </row>
    <row r="1074" spans="1:9">
      <c r="A1074" s="28">
        <v>44369</v>
      </c>
      <c r="B1074" s="28">
        <v>44365</v>
      </c>
      <c r="C1074" s="26" t="s">
        <v>170</v>
      </c>
      <c r="D1074" s="26" t="s">
        <v>22087</v>
      </c>
      <c r="E1074" s="26" t="s">
        <v>22086</v>
      </c>
      <c r="F1074" s="27">
        <v>-20</v>
      </c>
      <c r="I1074" s="13">
        <f t="shared" si="17"/>
        <v>-2651632.2220000387</v>
      </c>
    </row>
    <row r="1075" spans="1:9">
      <c r="A1075" s="28">
        <v>44369</v>
      </c>
      <c r="B1075" s="28">
        <v>44365</v>
      </c>
      <c r="C1075" s="26" t="s">
        <v>105</v>
      </c>
      <c r="D1075" s="26" t="s">
        <v>22085</v>
      </c>
      <c r="E1075" s="26" t="s">
        <v>22084</v>
      </c>
      <c r="F1075" s="27">
        <v>-0.5</v>
      </c>
      <c r="I1075" s="13">
        <f t="shared" si="17"/>
        <v>-2651632.7220000387</v>
      </c>
    </row>
    <row r="1076" spans="1:9">
      <c r="A1076" s="28">
        <v>44368</v>
      </c>
      <c r="B1076" s="28">
        <v>44365</v>
      </c>
      <c r="C1076" s="26" t="s">
        <v>22081</v>
      </c>
      <c r="D1076" s="26" t="s">
        <v>22058</v>
      </c>
      <c r="E1076" s="26" t="s">
        <v>541</v>
      </c>
      <c r="F1076" s="27">
        <v>-5626.3519999999999</v>
      </c>
      <c r="I1076" s="13">
        <f t="shared" si="17"/>
        <v>-2657259.0740000387</v>
      </c>
    </row>
    <row r="1077" spans="1:9">
      <c r="A1077" s="28">
        <v>44368</v>
      </c>
      <c r="B1077" s="28">
        <v>44365</v>
      </c>
      <c r="C1077" s="26" t="s">
        <v>857</v>
      </c>
      <c r="D1077" s="26" t="s">
        <v>22080</v>
      </c>
      <c r="E1077" s="26" t="s">
        <v>22079</v>
      </c>
      <c r="F1077" s="27">
        <v>-475.92</v>
      </c>
      <c r="I1077" s="13">
        <f t="shared" si="17"/>
        <v>-2657734.9940000386</v>
      </c>
    </row>
    <row r="1078" spans="1:9">
      <c r="A1078" s="28">
        <v>44368</v>
      </c>
      <c r="B1078" s="28">
        <v>44365</v>
      </c>
      <c r="C1078" s="26" t="s">
        <v>22078</v>
      </c>
      <c r="D1078" s="26" t="s">
        <v>22077</v>
      </c>
      <c r="E1078" s="26" t="s">
        <v>7676</v>
      </c>
      <c r="F1078" s="27">
        <v>-1199.623</v>
      </c>
      <c r="I1078" s="13">
        <f t="shared" si="17"/>
        <v>-2658934.6170000387</v>
      </c>
    </row>
    <row r="1079" spans="1:9">
      <c r="A1079" s="28">
        <v>44368</v>
      </c>
      <c r="B1079" s="28">
        <v>44365</v>
      </c>
      <c r="C1079" s="26" t="s">
        <v>22076</v>
      </c>
      <c r="D1079" s="26" t="s">
        <v>22075</v>
      </c>
      <c r="E1079" s="26" t="s">
        <v>11</v>
      </c>
      <c r="F1079" s="27">
        <v>-14392.383</v>
      </c>
      <c r="I1079" s="13">
        <f t="shared" si="17"/>
        <v>-2673327.0000000386</v>
      </c>
    </row>
    <row r="1080" spans="1:9">
      <c r="A1080" s="28">
        <v>44368</v>
      </c>
      <c r="B1080" s="28">
        <v>44365</v>
      </c>
      <c r="C1080" s="26" t="s">
        <v>22074</v>
      </c>
      <c r="D1080" s="26" t="s">
        <v>22073</v>
      </c>
      <c r="E1080" s="26" t="s">
        <v>19659</v>
      </c>
      <c r="F1080" s="27">
        <v>-286.2</v>
      </c>
      <c r="I1080" s="13">
        <f t="shared" si="17"/>
        <v>-2673613.2000000388</v>
      </c>
    </row>
    <row r="1081" spans="1:9">
      <c r="A1081" s="28">
        <v>44368</v>
      </c>
      <c r="B1081" s="28">
        <v>44365</v>
      </c>
      <c r="C1081" s="26" t="s">
        <v>22072</v>
      </c>
      <c r="D1081" s="26" t="s">
        <v>22071</v>
      </c>
      <c r="E1081" s="26" t="s">
        <v>494</v>
      </c>
      <c r="F1081" s="27">
        <v>-1740.4949999999999</v>
      </c>
      <c r="I1081" s="13">
        <f t="shared" si="17"/>
        <v>-2675353.6950000389</v>
      </c>
    </row>
    <row r="1082" spans="1:9">
      <c r="A1082" s="28">
        <v>44368</v>
      </c>
      <c r="B1082" s="28">
        <v>44365</v>
      </c>
      <c r="C1082" s="26" t="s">
        <v>22070</v>
      </c>
      <c r="D1082" s="26" t="s">
        <v>22069</v>
      </c>
      <c r="E1082" s="26" t="s">
        <v>401</v>
      </c>
      <c r="F1082" s="27">
        <v>-3930.5459999999998</v>
      </c>
      <c r="I1082" s="13">
        <f t="shared" si="17"/>
        <v>-2679284.241000039</v>
      </c>
    </row>
    <row r="1083" spans="1:9">
      <c r="A1083" s="28">
        <v>44368</v>
      </c>
      <c r="B1083" s="28">
        <v>44365</v>
      </c>
      <c r="C1083" s="26" t="s">
        <v>31</v>
      </c>
      <c r="D1083" s="26" t="s">
        <v>22069</v>
      </c>
      <c r="E1083" s="26" t="s">
        <v>401</v>
      </c>
      <c r="F1083" s="27">
        <v>-1.7849999999999999</v>
      </c>
      <c r="I1083" s="13">
        <f t="shared" si="17"/>
        <v>-2679286.0260000392</v>
      </c>
    </row>
    <row r="1084" spans="1:9">
      <c r="A1084" s="28">
        <v>44368</v>
      </c>
      <c r="B1084" s="28">
        <v>44365</v>
      </c>
      <c r="C1084" s="26" t="s">
        <v>22068</v>
      </c>
      <c r="D1084" s="26" t="s">
        <v>22067</v>
      </c>
      <c r="E1084" s="26" t="s">
        <v>4012</v>
      </c>
      <c r="F1084" s="27">
        <v>-1592.778</v>
      </c>
      <c r="I1084" s="13">
        <f t="shared" si="17"/>
        <v>-2680878.8040000391</v>
      </c>
    </row>
    <row r="1085" spans="1:9">
      <c r="A1085" s="28">
        <v>44368</v>
      </c>
      <c r="B1085" s="28">
        <v>44365</v>
      </c>
      <c r="C1085" s="26" t="s">
        <v>31</v>
      </c>
      <c r="D1085" s="26" t="s">
        <v>22067</v>
      </c>
      <c r="E1085" s="26" t="s">
        <v>4012</v>
      </c>
      <c r="F1085" s="27">
        <v>-1.7849999999999999</v>
      </c>
      <c r="I1085" s="13">
        <f t="shared" si="17"/>
        <v>-2680880.5890000393</v>
      </c>
    </row>
    <row r="1086" spans="1:9">
      <c r="A1086" s="28">
        <v>44368</v>
      </c>
      <c r="B1086" s="28">
        <v>44365</v>
      </c>
      <c r="C1086" s="26" t="s">
        <v>22066</v>
      </c>
      <c r="D1086" s="26" t="s">
        <v>22065</v>
      </c>
      <c r="E1086" s="26" t="s">
        <v>139</v>
      </c>
      <c r="F1086" s="27">
        <v>-2397.712</v>
      </c>
      <c r="I1086" s="13">
        <f t="shared" si="17"/>
        <v>-2683278.3010000391</v>
      </c>
    </row>
    <row r="1087" spans="1:9">
      <c r="A1087" s="28">
        <v>44368</v>
      </c>
      <c r="B1087" s="28">
        <v>44365</v>
      </c>
      <c r="C1087" s="26" t="s">
        <v>31</v>
      </c>
      <c r="D1087" s="26" t="s">
        <v>22065</v>
      </c>
      <c r="E1087" s="26" t="s">
        <v>139</v>
      </c>
      <c r="F1087" s="27">
        <v>-1.7849999999999999</v>
      </c>
      <c r="I1087" s="13">
        <f t="shared" si="17"/>
        <v>-2683280.0860000392</v>
      </c>
    </row>
    <row r="1088" spans="1:9">
      <c r="A1088" s="28">
        <v>44368</v>
      </c>
      <c r="B1088" s="28">
        <v>44365</v>
      </c>
      <c r="C1088" s="26" t="s">
        <v>22064</v>
      </c>
      <c r="D1088" s="26" t="s">
        <v>22063</v>
      </c>
      <c r="E1088" s="26" t="s">
        <v>494</v>
      </c>
      <c r="F1088" s="27">
        <v>-722.15</v>
      </c>
      <c r="I1088" s="13">
        <f t="shared" si="17"/>
        <v>-2684002.2360000391</v>
      </c>
    </row>
    <row r="1089" spans="1:10">
      <c r="A1089" s="28">
        <v>44368</v>
      </c>
      <c r="B1089" s="28">
        <v>44365</v>
      </c>
      <c r="C1089" s="26" t="s">
        <v>22062</v>
      </c>
      <c r="D1089" s="26" t="s">
        <v>22061</v>
      </c>
      <c r="E1089" s="26" t="s">
        <v>8248</v>
      </c>
      <c r="F1089" s="27">
        <v>-310</v>
      </c>
      <c r="I1089" s="13">
        <f t="shared" si="17"/>
        <v>-2684312.2360000391</v>
      </c>
    </row>
    <row r="1090" spans="1:10">
      <c r="A1090" s="28">
        <v>44368</v>
      </c>
      <c r="B1090" s="28">
        <v>44365</v>
      </c>
      <c r="C1090" s="26" t="s">
        <v>22060</v>
      </c>
      <c r="D1090" s="26" t="s">
        <v>22059</v>
      </c>
      <c r="E1090" s="26" t="s">
        <v>494</v>
      </c>
      <c r="F1090" s="27">
        <v>-514.44000000000005</v>
      </c>
      <c r="I1090" s="13">
        <f t="shared" si="17"/>
        <v>-2684826.6760000391</v>
      </c>
    </row>
    <row r="1091" spans="1:10">
      <c r="A1091" s="28">
        <v>44368</v>
      </c>
      <c r="B1091" s="28">
        <v>44365</v>
      </c>
      <c r="C1091" s="26" t="s">
        <v>31</v>
      </c>
      <c r="D1091" s="26" t="s">
        <v>22058</v>
      </c>
      <c r="E1091" s="26" t="s">
        <v>541</v>
      </c>
      <c r="F1091" s="27">
        <v>-1.7849999999999999</v>
      </c>
      <c r="I1091" s="13">
        <f t="shared" si="17"/>
        <v>-2684828.4610000392</v>
      </c>
    </row>
    <row r="1092" spans="1:10">
      <c r="A1092" s="28">
        <v>44365</v>
      </c>
      <c r="B1092" s="28">
        <v>44365</v>
      </c>
      <c r="C1092" s="26" t="s">
        <v>4758</v>
      </c>
      <c r="E1092" s="26" t="s">
        <v>11</v>
      </c>
      <c r="F1092" s="27">
        <v>-78008.332999999999</v>
      </c>
      <c r="I1092" s="13">
        <f t="shared" si="17"/>
        <v>-2762836.7940000393</v>
      </c>
    </row>
    <row r="1093" spans="1:10">
      <c r="A1093" s="28">
        <v>44365</v>
      </c>
      <c r="B1093" s="28">
        <v>44365</v>
      </c>
      <c r="C1093" s="26" t="s">
        <v>4753</v>
      </c>
      <c r="E1093" s="26" t="s">
        <v>11</v>
      </c>
      <c r="G1093" s="27">
        <v>4000000</v>
      </c>
      <c r="I1093" s="13">
        <f t="shared" si="17"/>
        <v>1237163.2059999607</v>
      </c>
    </row>
    <row r="1094" spans="1:10">
      <c r="A1094" s="28">
        <v>44365</v>
      </c>
      <c r="B1094" s="28">
        <v>44365</v>
      </c>
      <c r="C1094" s="26" t="s">
        <v>4752</v>
      </c>
      <c r="E1094" s="26" t="s">
        <v>11</v>
      </c>
      <c r="G1094" s="27">
        <v>3700000</v>
      </c>
      <c r="I1094" s="13">
        <f t="shared" si="17"/>
        <v>4937163.2059999611</v>
      </c>
    </row>
    <row r="1095" spans="1:10">
      <c r="A1095" s="28">
        <v>44365</v>
      </c>
      <c r="B1095" s="28">
        <v>44365</v>
      </c>
      <c r="C1095" s="26" t="s">
        <v>5324</v>
      </c>
      <c r="E1095" s="26" t="s">
        <v>11</v>
      </c>
      <c r="F1095" s="27">
        <v>-2543.75</v>
      </c>
      <c r="I1095" s="13">
        <f t="shared" si="17"/>
        <v>4934619.4559999611</v>
      </c>
    </row>
    <row r="1096" spans="1:10">
      <c r="A1096" s="28">
        <v>44365</v>
      </c>
      <c r="B1096" s="28">
        <v>44365</v>
      </c>
      <c r="C1096" s="26" t="s">
        <v>5323</v>
      </c>
      <c r="E1096" s="26" t="s">
        <v>11</v>
      </c>
      <c r="F1096" s="27">
        <v>-308.33300000000003</v>
      </c>
      <c r="I1096" s="13">
        <f t="shared" si="17"/>
        <v>4934311.1229999615</v>
      </c>
    </row>
    <row r="1097" spans="1:10">
      <c r="A1097" s="28">
        <v>44365</v>
      </c>
      <c r="B1097" s="28">
        <v>44365</v>
      </c>
      <c r="C1097" s="26" t="s">
        <v>21</v>
      </c>
      <c r="E1097" s="26" t="s">
        <v>11</v>
      </c>
      <c r="F1097" s="27">
        <v>-3700000</v>
      </c>
      <c r="I1097" s="13">
        <f t="shared" si="17"/>
        <v>1234311.1229999615</v>
      </c>
    </row>
    <row r="1098" spans="1:10">
      <c r="A1098" s="28">
        <v>44365</v>
      </c>
      <c r="B1098" s="28">
        <v>44365</v>
      </c>
      <c r="C1098" s="26" t="s">
        <v>5324</v>
      </c>
      <c r="E1098" s="26" t="s">
        <v>11</v>
      </c>
      <c r="F1098" s="27">
        <v>-2666.6669999999999</v>
      </c>
      <c r="I1098" s="13">
        <f t="shared" si="17"/>
        <v>1231644.4559999616</v>
      </c>
    </row>
    <row r="1099" spans="1:10">
      <c r="A1099" s="28">
        <v>44365</v>
      </c>
      <c r="B1099" s="28">
        <v>44365</v>
      </c>
      <c r="C1099" s="26" t="s">
        <v>5323</v>
      </c>
      <c r="E1099" s="26" t="s">
        <v>11</v>
      </c>
      <c r="F1099" s="27">
        <v>-333.33300000000003</v>
      </c>
      <c r="I1099" s="13">
        <f t="shared" si="17"/>
        <v>1231311.1229999615</v>
      </c>
    </row>
    <row r="1100" spans="1:10">
      <c r="A1100" s="28">
        <v>44365</v>
      </c>
      <c r="B1100" s="28">
        <v>44365</v>
      </c>
      <c r="C1100" s="26" t="s">
        <v>21</v>
      </c>
      <c r="E1100" s="26" t="s">
        <v>11</v>
      </c>
      <c r="F1100" s="27">
        <v>-4000000</v>
      </c>
      <c r="I1100" s="13">
        <f t="shared" si="17"/>
        <v>-2768688.8770000385</v>
      </c>
    </row>
    <row r="1101" spans="1:10">
      <c r="A1101" s="15">
        <v>44365</v>
      </c>
      <c r="B1101" s="15">
        <v>44365</v>
      </c>
      <c r="C1101" s="16" t="s">
        <v>4758</v>
      </c>
      <c r="D1101" s="16"/>
      <c r="E1101" s="16" t="s">
        <v>11</v>
      </c>
      <c r="F1101" s="17">
        <v>-81777.778000000006</v>
      </c>
      <c r="G1101" s="17"/>
      <c r="H1101" s="16"/>
      <c r="I1101" s="33">
        <f t="shared" si="17"/>
        <v>-2850466.6550000384</v>
      </c>
      <c r="J1101" s="26">
        <v>6.25</v>
      </c>
    </row>
    <row r="1102" spans="1:10">
      <c r="A1102" s="28">
        <v>44370</v>
      </c>
      <c r="B1102" s="28">
        <v>44368</v>
      </c>
      <c r="C1102" s="26" t="s">
        <v>60</v>
      </c>
      <c r="D1102" s="26" t="s">
        <v>22127</v>
      </c>
      <c r="E1102" s="26" t="s">
        <v>22091</v>
      </c>
      <c r="F1102" s="27">
        <v>-10</v>
      </c>
      <c r="I1102" s="13">
        <f t="shared" si="17"/>
        <v>-2850476.6550000384</v>
      </c>
    </row>
    <row r="1103" spans="1:10">
      <c r="A1103" s="28">
        <v>44370</v>
      </c>
      <c r="B1103" s="28">
        <v>44368</v>
      </c>
      <c r="C1103" s="26" t="s">
        <v>60</v>
      </c>
      <c r="D1103" s="26" t="s">
        <v>22115</v>
      </c>
      <c r="E1103" s="26" t="s">
        <v>22091</v>
      </c>
      <c r="F1103" s="27">
        <v>-10</v>
      </c>
      <c r="I1103" s="13">
        <f t="shared" si="17"/>
        <v>-2850486.6550000384</v>
      </c>
    </row>
    <row r="1104" spans="1:10">
      <c r="A1104" s="28">
        <v>44370</v>
      </c>
      <c r="B1104" s="28">
        <v>44368</v>
      </c>
      <c r="C1104" s="26" t="s">
        <v>4337</v>
      </c>
      <c r="D1104" s="26" t="s">
        <v>22114</v>
      </c>
      <c r="E1104" s="26" t="s">
        <v>22113</v>
      </c>
      <c r="F1104" s="27">
        <v>-41.756</v>
      </c>
      <c r="I1104" s="13">
        <f t="shared" si="17"/>
        <v>-2850528.4110000385</v>
      </c>
    </row>
    <row r="1105" spans="1:10">
      <c r="A1105" s="28">
        <v>44370</v>
      </c>
      <c r="B1105" s="28">
        <v>44368</v>
      </c>
      <c r="C1105" s="26" t="s">
        <v>7</v>
      </c>
      <c r="D1105" s="26" t="s">
        <v>22112</v>
      </c>
      <c r="E1105" s="26" t="s">
        <v>22091</v>
      </c>
      <c r="F1105" s="27">
        <v>-11.734</v>
      </c>
      <c r="I1105" s="13">
        <f t="shared" si="17"/>
        <v>-2850540.1450000387</v>
      </c>
    </row>
    <row r="1106" spans="1:10">
      <c r="A1106" s="28">
        <v>44369</v>
      </c>
      <c r="B1106" s="28">
        <v>44368</v>
      </c>
      <c r="C1106" s="26" t="s">
        <v>22109</v>
      </c>
      <c r="D1106" s="26" t="s">
        <v>22108</v>
      </c>
      <c r="E1106" s="26" t="s">
        <v>3643</v>
      </c>
      <c r="F1106" s="27">
        <v>-2031.7850000000001</v>
      </c>
      <c r="I1106" s="13">
        <f t="shared" si="17"/>
        <v>-2852571.9300000388</v>
      </c>
    </row>
    <row r="1107" spans="1:10">
      <c r="A1107" s="28">
        <v>44369</v>
      </c>
      <c r="B1107" s="28">
        <v>44368</v>
      </c>
      <c r="C1107" s="26" t="s">
        <v>22107</v>
      </c>
      <c r="D1107" s="26" t="s">
        <v>22106</v>
      </c>
      <c r="E1107" s="26" t="s">
        <v>11</v>
      </c>
      <c r="F1107" s="27">
        <v>-4800</v>
      </c>
      <c r="I1107" s="13">
        <f t="shared" si="17"/>
        <v>-2857371.9300000388</v>
      </c>
    </row>
    <row r="1108" spans="1:10">
      <c r="A1108" s="28">
        <v>44369</v>
      </c>
      <c r="B1108" s="28">
        <v>44368</v>
      </c>
      <c r="C1108" s="26" t="s">
        <v>22105</v>
      </c>
      <c r="D1108" s="26" t="s">
        <v>22104</v>
      </c>
      <c r="E1108" s="26" t="s">
        <v>22103</v>
      </c>
      <c r="F1108" s="27">
        <v>-893.1</v>
      </c>
      <c r="I1108" s="13">
        <f t="shared" si="17"/>
        <v>-2858265.0300000389</v>
      </c>
    </row>
    <row r="1109" spans="1:10">
      <c r="A1109" s="28">
        <v>44369</v>
      </c>
      <c r="B1109" s="28">
        <v>44368</v>
      </c>
      <c r="C1109" s="26" t="s">
        <v>22102</v>
      </c>
      <c r="D1109" s="26" t="s">
        <v>22101</v>
      </c>
      <c r="E1109" s="26" t="s">
        <v>561</v>
      </c>
      <c r="F1109" s="27">
        <v>-5217.9849999999997</v>
      </c>
      <c r="I1109" s="13">
        <f t="shared" si="17"/>
        <v>-2863483.0150000388</v>
      </c>
    </row>
    <row r="1110" spans="1:10">
      <c r="A1110" s="28">
        <v>44369</v>
      </c>
      <c r="B1110" s="28">
        <v>44368</v>
      </c>
      <c r="C1110" s="26" t="s">
        <v>31</v>
      </c>
      <c r="D1110" s="26" t="s">
        <v>22101</v>
      </c>
      <c r="E1110" s="26" t="s">
        <v>561</v>
      </c>
      <c r="F1110" s="27">
        <v>-1.7849999999999999</v>
      </c>
      <c r="I1110" s="13">
        <f t="shared" si="17"/>
        <v>-2863484.8000000389</v>
      </c>
    </row>
    <row r="1111" spans="1:10">
      <c r="A1111" s="28">
        <v>44369</v>
      </c>
      <c r="B1111" s="28">
        <v>44368</v>
      </c>
      <c r="C1111" s="26" t="s">
        <v>22083</v>
      </c>
      <c r="D1111" s="26" t="s">
        <v>22082</v>
      </c>
      <c r="E1111" s="26" t="s">
        <v>15566</v>
      </c>
      <c r="F1111" s="27">
        <v>-239.79</v>
      </c>
      <c r="I1111" s="13">
        <f t="shared" si="17"/>
        <v>-2863724.590000039</v>
      </c>
    </row>
    <row r="1112" spans="1:10">
      <c r="A1112" s="28">
        <v>44365</v>
      </c>
      <c r="B1112" s="28">
        <v>44368</v>
      </c>
      <c r="C1112" s="26" t="s">
        <v>22055</v>
      </c>
      <c r="D1112" s="26" t="s">
        <v>8412</v>
      </c>
      <c r="E1112" s="26" t="s">
        <v>11</v>
      </c>
      <c r="G1112" s="27">
        <v>5000</v>
      </c>
      <c r="I1112" s="13">
        <f t="shared" si="17"/>
        <v>-2858724.590000039</v>
      </c>
    </row>
    <row r="1113" spans="1:10">
      <c r="A1113" s="28">
        <v>44365</v>
      </c>
      <c r="B1113" s="28">
        <v>44368</v>
      </c>
      <c r="C1113" s="26" t="s">
        <v>16155</v>
      </c>
      <c r="D1113" s="26" t="s">
        <v>1838</v>
      </c>
      <c r="E1113" s="26" t="s">
        <v>11</v>
      </c>
      <c r="G1113" s="27">
        <v>9000</v>
      </c>
      <c r="I1113" s="13">
        <f t="shared" si="17"/>
        <v>-2849724.590000039</v>
      </c>
    </row>
    <row r="1114" spans="1:10">
      <c r="A1114" s="28">
        <v>44365</v>
      </c>
      <c r="B1114" s="28">
        <v>44368</v>
      </c>
      <c r="C1114" s="26" t="s">
        <v>3721</v>
      </c>
      <c r="E1114" s="26" t="s">
        <v>11</v>
      </c>
      <c r="G1114" s="27">
        <v>5665.4</v>
      </c>
      <c r="I1114" s="13">
        <f t="shared" si="17"/>
        <v>-2844059.1900000391</v>
      </c>
    </row>
    <row r="1115" spans="1:10">
      <c r="A1115" s="28">
        <v>44365</v>
      </c>
      <c r="B1115" s="28">
        <v>44368</v>
      </c>
      <c r="C1115" s="26" t="s">
        <v>22046</v>
      </c>
      <c r="D1115" s="26" t="s">
        <v>1039</v>
      </c>
      <c r="E1115" s="26" t="s">
        <v>11</v>
      </c>
      <c r="G1115" s="27">
        <v>19000</v>
      </c>
      <c r="I1115" s="13">
        <f t="shared" si="17"/>
        <v>-2825059.1900000391</v>
      </c>
    </row>
    <row r="1116" spans="1:10">
      <c r="A1116" s="28">
        <v>44365</v>
      </c>
      <c r="B1116" s="28">
        <v>44368</v>
      </c>
      <c r="C1116" s="26" t="s">
        <v>13153</v>
      </c>
      <c r="D1116" s="26" t="s">
        <v>1895</v>
      </c>
      <c r="E1116" s="26" t="s">
        <v>11</v>
      </c>
      <c r="G1116" s="27">
        <v>14000</v>
      </c>
      <c r="I1116" s="13">
        <f t="shared" si="17"/>
        <v>-2811059.1900000391</v>
      </c>
    </row>
    <row r="1117" spans="1:10">
      <c r="A1117" s="15">
        <v>44365</v>
      </c>
      <c r="B1117" s="15">
        <v>44368</v>
      </c>
      <c r="C1117" s="16" t="s">
        <v>22043</v>
      </c>
      <c r="D1117" s="16" t="s">
        <v>22042</v>
      </c>
      <c r="E1117" s="16" t="s">
        <v>11</v>
      </c>
      <c r="F1117" s="17"/>
      <c r="G1117" s="17">
        <v>350000</v>
      </c>
      <c r="H1117" s="16"/>
      <c r="I1117" s="33">
        <f t="shared" si="17"/>
        <v>-2461059.1900000391</v>
      </c>
      <c r="J1117" s="26">
        <v>6.25</v>
      </c>
    </row>
    <row r="1118" spans="1:10">
      <c r="A1118" s="28">
        <v>44371</v>
      </c>
      <c r="B1118" s="28">
        <v>44369</v>
      </c>
      <c r="C1118" s="26" t="s">
        <v>96</v>
      </c>
      <c r="D1118" s="26" t="s">
        <v>22149</v>
      </c>
      <c r="E1118" s="26" t="s">
        <v>22148</v>
      </c>
      <c r="F1118" s="27">
        <v>-30</v>
      </c>
      <c r="I1118" s="13">
        <f t="shared" si="17"/>
        <v>-2461089.1900000391</v>
      </c>
    </row>
    <row r="1119" spans="1:10">
      <c r="A1119" s="28">
        <v>44371</v>
      </c>
      <c r="B1119" s="28">
        <v>44369</v>
      </c>
      <c r="C1119" s="26" t="s">
        <v>60</v>
      </c>
      <c r="D1119" s="26" t="s">
        <v>22147</v>
      </c>
      <c r="E1119" s="26" t="s">
        <v>22145</v>
      </c>
      <c r="F1119" s="27">
        <v>-10</v>
      </c>
      <c r="I1119" s="13">
        <f t="shared" si="17"/>
        <v>-2461099.1900000391</v>
      </c>
    </row>
    <row r="1120" spans="1:10">
      <c r="A1120" s="28">
        <v>44371</v>
      </c>
      <c r="B1120" s="28">
        <v>44369</v>
      </c>
      <c r="C1120" s="26" t="s">
        <v>7</v>
      </c>
      <c r="D1120" s="26" t="s">
        <v>22146</v>
      </c>
      <c r="E1120" s="26" t="s">
        <v>22145</v>
      </c>
      <c r="F1120" s="27">
        <v>-7.6</v>
      </c>
      <c r="I1120" s="13">
        <f t="shared" si="17"/>
        <v>-2461106.7900000392</v>
      </c>
    </row>
    <row r="1121" spans="1:10">
      <c r="A1121" s="28">
        <v>44371</v>
      </c>
      <c r="B1121" s="28">
        <v>44369</v>
      </c>
      <c r="C1121" s="26" t="s">
        <v>105</v>
      </c>
      <c r="D1121" s="26" t="s">
        <v>22132</v>
      </c>
      <c r="E1121" s="26" t="s">
        <v>22131</v>
      </c>
      <c r="F1121" s="27">
        <v>-0.5</v>
      </c>
      <c r="I1121" s="13">
        <f t="shared" si="17"/>
        <v>-2461107.2900000392</v>
      </c>
    </row>
    <row r="1122" spans="1:10">
      <c r="A1122" s="28">
        <v>44370</v>
      </c>
      <c r="B1122" s="28">
        <v>44369</v>
      </c>
      <c r="C1122" s="26" t="s">
        <v>22130</v>
      </c>
      <c r="D1122" s="26" t="s">
        <v>22129</v>
      </c>
      <c r="E1122" s="26" t="s">
        <v>22128</v>
      </c>
      <c r="F1122" s="27">
        <v>-19800</v>
      </c>
      <c r="I1122" s="13">
        <f t="shared" si="17"/>
        <v>-2480907.2900000392</v>
      </c>
    </row>
    <row r="1123" spans="1:10">
      <c r="A1123" s="28">
        <v>44370</v>
      </c>
      <c r="B1123" s="28">
        <v>44369</v>
      </c>
      <c r="C1123" s="26" t="s">
        <v>67</v>
      </c>
      <c r="D1123" s="26" t="s">
        <v>22110</v>
      </c>
      <c r="E1123" s="26" t="s">
        <v>11</v>
      </c>
      <c r="F1123" s="27">
        <v>-0.76200000000000001</v>
      </c>
      <c r="I1123" s="13">
        <f t="shared" si="17"/>
        <v>-2480908.0520000393</v>
      </c>
    </row>
    <row r="1124" spans="1:10">
      <c r="A1124" s="28">
        <v>44370</v>
      </c>
      <c r="B1124" s="28">
        <v>44369</v>
      </c>
      <c r="C1124" s="26" t="s">
        <v>68</v>
      </c>
      <c r="D1124" s="26" t="s">
        <v>22110</v>
      </c>
      <c r="E1124" s="26" t="s">
        <v>11</v>
      </c>
      <c r="F1124" s="27">
        <v>-0.19</v>
      </c>
      <c r="I1124" s="13">
        <f t="shared" si="17"/>
        <v>-2480908.2420000392</v>
      </c>
    </row>
    <row r="1125" spans="1:10">
      <c r="A1125" s="28">
        <v>44370</v>
      </c>
      <c r="B1125" s="28">
        <v>44369</v>
      </c>
      <c r="C1125" s="26" t="s">
        <v>22126</v>
      </c>
      <c r="D1125" s="26" t="s">
        <v>22125</v>
      </c>
      <c r="E1125" s="26" t="s">
        <v>9466</v>
      </c>
      <c r="F1125" s="27">
        <v>-3657.45</v>
      </c>
      <c r="I1125" s="13">
        <f t="shared" si="17"/>
        <v>-2484565.6920000394</v>
      </c>
    </row>
    <row r="1126" spans="1:10">
      <c r="A1126" s="28">
        <v>44370</v>
      </c>
      <c r="B1126" s="28">
        <v>44369</v>
      </c>
      <c r="C1126" s="26" t="s">
        <v>12249</v>
      </c>
      <c r="D1126" s="26" t="s">
        <v>22123</v>
      </c>
      <c r="E1126" s="26" t="s">
        <v>11</v>
      </c>
      <c r="F1126" s="27">
        <v>-0.59499999999999997</v>
      </c>
      <c r="I1126" s="13">
        <f t="shared" si="17"/>
        <v>-2484566.2870000396</v>
      </c>
    </row>
    <row r="1127" spans="1:10">
      <c r="A1127" s="28">
        <v>44370</v>
      </c>
      <c r="B1127" s="28">
        <v>44369</v>
      </c>
      <c r="C1127" s="26" t="s">
        <v>452</v>
      </c>
      <c r="D1127" s="26" t="s">
        <v>2052</v>
      </c>
      <c r="E1127" s="26" t="s">
        <v>11</v>
      </c>
      <c r="F1127" s="27">
        <v>-0.59499999999999997</v>
      </c>
      <c r="I1127" s="13">
        <f t="shared" si="17"/>
        <v>-2484566.8820000398</v>
      </c>
    </row>
    <row r="1128" spans="1:10">
      <c r="A1128" s="28">
        <v>44370</v>
      </c>
      <c r="B1128" s="28">
        <v>44369</v>
      </c>
      <c r="C1128" s="26" t="s">
        <v>452</v>
      </c>
      <c r="D1128" s="26" t="s">
        <v>2666</v>
      </c>
      <c r="E1128" s="26" t="s">
        <v>11</v>
      </c>
      <c r="F1128" s="27">
        <v>-0.59499999999999997</v>
      </c>
      <c r="I1128" s="13">
        <f t="shared" si="17"/>
        <v>-2484567.47700004</v>
      </c>
    </row>
    <row r="1129" spans="1:10">
      <c r="A1129" s="28">
        <v>44370</v>
      </c>
      <c r="B1129" s="28">
        <v>44369</v>
      </c>
      <c r="C1129" s="26" t="s">
        <v>22120</v>
      </c>
      <c r="D1129" s="26" t="s">
        <v>22119</v>
      </c>
      <c r="E1129" s="26" t="s">
        <v>19342</v>
      </c>
      <c r="F1129" s="27">
        <v>-38014.347000000002</v>
      </c>
      <c r="I1129" s="13">
        <f t="shared" si="17"/>
        <v>-2522581.8240000401</v>
      </c>
    </row>
    <row r="1130" spans="1:10">
      <c r="A1130" s="28">
        <v>44370</v>
      </c>
      <c r="B1130" s="28">
        <v>44369</v>
      </c>
      <c r="C1130" s="26" t="s">
        <v>452</v>
      </c>
      <c r="D1130" s="26" t="s">
        <v>1821</v>
      </c>
      <c r="E1130" s="26" t="s">
        <v>11</v>
      </c>
      <c r="F1130" s="27">
        <v>-0.59499999999999997</v>
      </c>
      <c r="I1130" s="13">
        <f t="shared" ref="I1130:I1193" si="18">I1129+F1130+G1130</f>
        <v>-2522582.4190000403</v>
      </c>
    </row>
    <row r="1131" spans="1:10">
      <c r="A1131" s="28">
        <v>44370</v>
      </c>
      <c r="B1131" s="28">
        <v>44369</v>
      </c>
      <c r="C1131" s="26" t="s">
        <v>857</v>
      </c>
      <c r="D1131" s="26" t="s">
        <v>22118</v>
      </c>
      <c r="E1131" s="26" t="s">
        <v>22117</v>
      </c>
      <c r="F1131" s="27">
        <v>-119.92</v>
      </c>
      <c r="I1131" s="13">
        <f t="shared" si="18"/>
        <v>-2522702.3390000402</v>
      </c>
    </row>
    <row r="1132" spans="1:10">
      <c r="A1132" s="15">
        <v>44370</v>
      </c>
      <c r="B1132" s="15">
        <v>44369</v>
      </c>
      <c r="C1132" s="16" t="s">
        <v>452</v>
      </c>
      <c r="D1132" s="16" t="s">
        <v>1671</v>
      </c>
      <c r="E1132" s="16" t="s">
        <v>11</v>
      </c>
      <c r="F1132" s="17">
        <v>-0.59499999999999997</v>
      </c>
      <c r="G1132" s="17"/>
      <c r="H1132" s="16"/>
      <c r="I1132" s="33">
        <f t="shared" si="18"/>
        <v>-2522702.9340000404</v>
      </c>
      <c r="J1132" s="26">
        <v>6.25</v>
      </c>
    </row>
    <row r="1133" spans="1:10">
      <c r="A1133" s="28">
        <v>44372</v>
      </c>
      <c r="B1133" s="28">
        <v>44370</v>
      </c>
      <c r="C1133" s="26" t="s">
        <v>7</v>
      </c>
      <c r="D1133" s="26" t="s">
        <v>22168</v>
      </c>
      <c r="E1133" s="26" t="s">
        <v>22088</v>
      </c>
      <c r="F1133" s="27">
        <v>-9.5</v>
      </c>
      <c r="I1133" s="13">
        <f t="shared" si="18"/>
        <v>-2522712.4340000404</v>
      </c>
    </row>
    <row r="1134" spans="1:10">
      <c r="A1134" s="28">
        <v>44372</v>
      </c>
      <c r="B1134" s="28">
        <v>44370</v>
      </c>
      <c r="C1134" s="26" t="s">
        <v>60</v>
      </c>
      <c r="D1134" s="26" t="s">
        <v>22153</v>
      </c>
      <c r="E1134" s="26" t="s">
        <v>22088</v>
      </c>
      <c r="F1134" s="27">
        <v>-10</v>
      </c>
      <c r="I1134" s="13">
        <f t="shared" si="18"/>
        <v>-2522722.4340000404</v>
      </c>
    </row>
    <row r="1135" spans="1:10">
      <c r="A1135" s="28">
        <v>44372</v>
      </c>
      <c r="B1135" s="28">
        <v>44370</v>
      </c>
      <c r="C1135" s="26" t="s">
        <v>33</v>
      </c>
      <c r="D1135" s="26" t="s">
        <v>22152</v>
      </c>
      <c r="E1135" s="26" t="s">
        <v>22151</v>
      </c>
      <c r="F1135" s="27">
        <v>-40</v>
      </c>
      <c r="I1135" s="13">
        <f t="shared" si="18"/>
        <v>-2522762.4340000404</v>
      </c>
    </row>
    <row r="1136" spans="1:10">
      <c r="A1136" s="28">
        <v>44371</v>
      </c>
      <c r="B1136" s="28">
        <v>44370</v>
      </c>
      <c r="C1136" s="26" t="s">
        <v>857</v>
      </c>
      <c r="D1136" s="26" t="s">
        <v>22144</v>
      </c>
      <c r="E1136" s="26" t="s">
        <v>22143</v>
      </c>
      <c r="F1136" s="27">
        <v>-436.94</v>
      </c>
      <c r="I1136" s="13">
        <f t="shared" si="18"/>
        <v>-2523199.3740000403</v>
      </c>
    </row>
    <row r="1137" spans="1:10">
      <c r="A1137" s="28">
        <v>44371</v>
      </c>
      <c r="B1137" s="28">
        <v>44370</v>
      </c>
      <c r="C1137" s="26" t="s">
        <v>22142</v>
      </c>
      <c r="D1137" s="26" t="s">
        <v>22141</v>
      </c>
      <c r="E1137" s="26" t="s">
        <v>8644</v>
      </c>
      <c r="F1137" s="27">
        <v>-450</v>
      </c>
      <c r="I1137" s="13">
        <f t="shared" si="18"/>
        <v>-2523649.3740000403</v>
      </c>
    </row>
    <row r="1138" spans="1:10">
      <c r="A1138" s="28">
        <v>44371</v>
      </c>
      <c r="B1138" s="28">
        <v>44370</v>
      </c>
      <c r="C1138" s="26" t="s">
        <v>22140</v>
      </c>
      <c r="D1138" s="26" t="s">
        <v>22139</v>
      </c>
      <c r="E1138" s="26" t="s">
        <v>11</v>
      </c>
      <c r="F1138" s="27">
        <v>-214.8</v>
      </c>
      <c r="I1138" s="13">
        <f t="shared" si="18"/>
        <v>-2523864.1740000402</v>
      </c>
    </row>
    <row r="1139" spans="1:10">
      <c r="A1139" s="28">
        <v>44371</v>
      </c>
      <c r="B1139" s="28">
        <v>44370</v>
      </c>
      <c r="C1139" s="26" t="s">
        <v>22138</v>
      </c>
      <c r="D1139" s="26" t="s">
        <v>22137</v>
      </c>
      <c r="E1139" s="26" t="s">
        <v>11</v>
      </c>
      <c r="F1139" s="27">
        <v>-846.548</v>
      </c>
      <c r="I1139" s="13">
        <f t="shared" si="18"/>
        <v>-2524710.7220000401</v>
      </c>
    </row>
    <row r="1140" spans="1:10">
      <c r="A1140" s="28">
        <v>44371</v>
      </c>
      <c r="B1140" s="28">
        <v>44370</v>
      </c>
      <c r="C1140" s="26" t="s">
        <v>22136</v>
      </c>
      <c r="D1140" s="26" t="s">
        <v>22135</v>
      </c>
      <c r="E1140" s="26" t="s">
        <v>11113</v>
      </c>
      <c r="F1140" s="27">
        <v>-3016.53</v>
      </c>
      <c r="I1140" s="13">
        <f t="shared" si="18"/>
        <v>-2527727.2520000399</v>
      </c>
    </row>
    <row r="1141" spans="1:10">
      <c r="A1141" s="15">
        <v>44371</v>
      </c>
      <c r="B1141" s="15">
        <v>44370</v>
      </c>
      <c r="C1141" s="16" t="s">
        <v>22134</v>
      </c>
      <c r="D1141" s="16" t="s">
        <v>22133</v>
      </c>
      <c r="E1141" s="16" t="s">
        <v>11</v>
      </c>
      <c r="F1141" s="17">
        <v>-5981.2470000000003</v>
      </c>
      <c r="G1141" s="17"/>
      <c r="H1141" s="16"/>
      <c r="I1141" s="33">
        <f t="shared" si="18"/>
        <v>-2533708.4990000399</v>
      </c>
      <c r="J1141" s="26">
        <v>6.25</v>
      </c>
    </row>
    <row r="1142" spans="1:10">
      <c r="A1142" s="28">
        <v>44372</v>
      </c>
      <c r="B1142" s="28">
        <v>44371</v>
      </c>
      <c r="C1142" s="26" t="s">
        <v>22169</v>
      </c>
      <c r="D1142" s="26" t="s">
        <v>22150</v>
      </c>
      <c r="E1142" s="26" t="s">
        <v>12368</v>
      </c>
      <c r="F1142" s="27">
        <v>-1773.8510000000001</v>
      </c>
      <c r="I1142" s="13">
        <f t="shared" si="18"/>
        <v>-2535482.3500000397</v>
      </c>
    </row>
    <row r="1143" spans="1:10">
      <c r="A1143" s="28">
        <v>44372</v>
      </c>
      <c r="B1143" s="28">
        <v>44371</v>
      </c>
      <c r="C1143" s="26" t="s">
        <v>22167</v>
      </c>
      <c r="D1143" s="26" t="s">
        <v>22166</v>
      </c>
      <c r="E1143" s="26" t="s">
        <v>448</v>
      </c>
      <c r="F1143" s="27">
        <v>-380.036</v>
      </c>
      <c r="I1143" s="13">
        <f t="shared" si="18"/>
        <v>-2535862.3860000395</v>
      </c>
    </row>
    <row r="1144" spans="1:10">
      <c r="A1144" s="28">
        <v>44372</v>
      </c>
      <c r="B1144" s="28">
        <v>44371</v>
      </c>
      <c r="C1144" s="26" t="s">
        <v>31</v>
      </c>
      <c r="D1144" s="26" t="s">
        <v>22166</v>
      </c>
      <c r="E1144" s="26" t="s">
        <v>448</v>
      </c>
      <c r="F1144" s="27">
        <v>-1.7849999999999999</v>
      </c>
      <c r="I1144" s="13">
        <f t="shared" si="18"/>
        <v>-2535864.1710000397</v>
      </c>
    </row>
    <row r="1145" spans="1:10">
      <c r="A1145" s="28">
        <v>44372</v>
      </c>
      <c r="B1145" s="28">
        <v>44371</v>
      </c>
      <c r="C1145" s="26" t="s">
        <v>22165</v>
      </c>
      <c r="D1145" s="26" t="s">
        <v>22164</v>
      </c>
      <c r="E1145" s="26" t="s">
        <v>8015</v>
      </c>
      <c r="F1145" s="27">
        <v>-1559.81</v>
      </c>
      <c r="I1145" s="13">
        <f t="shared" si="18"/>
        <v>-2537423.9810000397</v>
      </c>
    </row>
    <row r="1146" spans="1:10">
      <c r="A1146" s="28">
        <v>44372</v>
      </c>
      <c r="B1146" s="28">
        <v>44371</v>
      </c>
      <c r="C1146" s="26" t="s">
        <v>31</v>
      </c>
      <c r="D1146" s="26" t="s">
        <v>22164</v>
      </c>
      <c r="E1146" s="26" t="s">
        <v>8015</v>
      </c>
      <c r="F1146" s="27">
        <v>-1.7849999999999999</v>
      </c>
      <c r="I1146" s="13">
        <f t="shared" si="18"/>
        <v>-2537425.7660000399</v>
      </c>
    </row>
    <row r="1147" spans="1:10">
      <c r="A1147" s="28">
        <v>44372</v>
      </c>
      <c r="B1147" s="28">
        <v>44371</v>
      </c>
      <c r="C1147" s="26" t="s">
        <v>22163</v>
      </c>
      <c r="D1147" s="26" t="s">
        <v>22162</v>
      </c>
      <c r="E1147" s="26" t="s">
        <v>11</v>
      </c>
      <c r="F1147" s="27">
        <v>-2603.5810000000001</v>
      </c>
      <c r="I1147" s="13">
        <f t="shared" si="18"/>
        <v>-2540029.3470000396</v>
      </c>
    </row>
    <row r="1148" spans="1:10">
      <c r="A1148" s="28">
        <v>44372</v>
      </c>
      <c r="B1148" s="28">
        <v>44371</v>
      </c>
      <c r="C1148" s="26" t="s">
        <v>22161</v>
      </c>
      <c r="D1148" s="26" t="s">
        <v>22160</v>
      </c>
      <c r="E1148" s="26" t="s">
        <v>12368</v>
      </c>
      <c r="F1148" s="27">
        <v>-1220.0170000000001</v>
      </c>
      <c r="I1148" s="13">
        <f t="shared" si="18"/>
        <v>-2541249.3640000396</v>
      </c>
    </row>
    <row r="1149" spans="1:10">
      <c r="A1149" s="28">
        <v>44372</v>
      </c>
      <c r="B1149" s="28">
        <v>44371</v>
      </c>
      <c r="C1149" s="26" t="s">
        <v>31</v>
      </c>
      <c r="D1149" s="26" t="s">
        <v>22160</v>
      </c>
      <c r="E1149" s="26" t="s">
        <v>12368</v>
      </c>
      <c r="F1149" s="27">
        <v>-1.7849999999999999</v>
      </c>
      <c r="I1149" s="13">
        <f t="shared" si="18"/>
        <v>-2541251.1490000398</v>
      </c>
    </row>
    <row r="1150" spans="1:10">
      <c r="A1150" s="28">
        <v>44372</v>
      </c>
      <c r="B1150" s="28">
        <v>44371</v>
      </c>
      <c r="C1150" s="26" t="s">
        <v>22159</v>
      </c>
      <c r="D1150" s="26" t="s">
        <v>22158</v>
      </c>
      <c r="E1150" s="26" t="s">
        <v>4460</v>
      </c>
      <c r="F1150" s="27">
        <v>-5445</v>
      </c>
      <c r="I1150" s="13">
        <f t="shared" si="18"/>
        <v>-2546696.1490000398</v>
      </c>
    </row>
    <row r="1151" spans="1:10">
      <c r="A1151" s="28">
        <v>44372</v>
      </c>
      <c r="B1151" s="28">
        <v>44371</v>
      </c>
      <c r="C1151" s="26" t="s">
        <v>22157</v>
      </c>
      <c r="D1151" s="26" t="s">
        <v>22156</v>
      </c>
      <c r="E1151" s="26" t="s">
        <v>4603</v>
      </c>
      <c r="F1151" s="27">
        <v>-130.548</v>
      </c>
      <c r="I1151" s="13">
        <f t="shared" si="18"/>
        <v>-2546826.6970000397</v>
      </c>
    </row>
    <row r="1152" spans="1:10">
      <c r="A1152" s="28">
        <v>44372</v>
      </c>
      <c r="B1152" s="28">
        <v>44371</v>
      </c>
      <c r="C1152" s="26" t="s">
        <v>22155</v>
      </c>
      <c r="D1152" s="26" t="s">
        <v>22154</v>
      </c>
      <c r="E1152" s="26" t="s">
        <v>7318</v>
      </c>
      <c r="F1152" s="27">
        <v>-1286.4000000000001</v>
      </c>
      <c r="I1152" s="13">
        <f t="shared" si="18"/>
        <v>-2548113.0970000396</v>
      </c>
    </row>
    <row r="1153" spans="1:10">
      <c r="A1153" s="28">
        <v>44372</v>
      </c>
      <c r="B1153" s="28">
        <v>44371</v>
      </c>
      <c r="C1153" s="26" t="s">
        <v>31</v>
      </c>
      <c r="D1153" s="26" t="s">
        <v>22150</v>
      </c>
      <c r="E1153" s="26" t="s">
        <v>12368</v>
      </c>
      <c r="F1153" s="27">
        <v>-1.7849999999999999</v>
      </c>
      <c r="I1153" s="13">
        <f t="shared" si="18"/>
        <v>-2548114.8820000398</v>
      </c>
    </row>
    <row r="1154" spans="1:10">
      <c r="A1154" s="28">
        <v>44370</v>
      </c>
      <c r="B1154" s="28">
        <v>44371</v>
      </c>
      <c r="C1154" s="26" t="s">
        <v>22124</v>
      </c>
      <c r="D1154" s="26" t="s">
        <v>22123</v>
      </c>
      <c r="E1154" s="26" t="s">
        <v>11</v>
      </c>
      <c r="G1154" s="27">
        <v>150000</v>
      </c>
      <c r="I1154" s="13">
        <f t="shared" si="18"/>
        <v>-2398114.8820000398</v>
      </c>
    </row>
    <row r="1155" spans="1:10">
      <c r="A1155" s="28">
        <v>44370</v>
      </c>
      <c r="B1155" s="28">
        <v>44371</v>
      </c>
      <c r="C1155" s="26" t="s">
        <v>22122</v>
      </c>
      <c r="D1155" s="26" t="s">
        <v>2052</v>
      </c>
      <c r="E1155" s="26" t="s">
        <v>11</v>
      </c>
      <c r="G1155" s="27">
        <v>7000</v>
      </c>
      <c r="I1155" s="13">
        <f t="shared" si="18"/>
        <v>-2391114.8820000398</v>
      </c>
    </row>
    <row r="1156" spans="1:10">
      <c r="A1156" s="28">
        <v>44370</v>
      </c>
      <c r="B1156" s="28">
        <v>44371</v>
      </c>
      <c r="C1156" s="26" t="s">
        <v>22121</v>
      </c>
      <c r="D1156" s="26" t="s">
        <v>2666</v>
      </c>
      <c r="E1156" s="26" t="s">
        <v>11</v>
      </c>
      <c r="G1156" s="27">
        <v>13000</v>
      </c>
      <c r="I1156" s="13">
        <f t="shared" si="18"/>
        <v>-2378114.8820000398</v>
      </c>
    </row>
    <row r="1157" spans="1:10">
      <c r="A1157" s="28">
        <v>44370</v>
      </c>
      <c r="B1157" s="28">
        <v>44371</v>
      </c>
      <c r="C1157" s="26" t="s">
        <v>16481</v>
      </c>
      <c r="D1157" s="26" t="s">
        <v>1821</v>
      </c>
      <c r="E1157" s="26" t="s">
        <v>11</v>
      </c>
      <c r="G1157" s="27">
        <v>25000</v>
      </c>
      <c r="I1157" s="13">
        <f t="shared" si="18"/>
        <v>-2353114.8820000398</v>
      </c>
    </row>
    <row r="1158" spans="1:10">
      <c r="A1158" s="28">
        <v>44370</v>
      </c>
      <c r="B1158" s="28">
        <v>44371</v>
      </c>
      <c r="C1158" s="26" t="s">
        <v>22116</v>
      </c>
      <c r="D1158" s="26" t="s">
        <v>1671</v>
      </c>
      <c r="E1158" s="26" t="s">
        <v>11</v>
      </c>
      <c r="G1158" s="27">
        <v>4000</v>
      </c>
      <c r="I1158" s="13">
        <f t="shared" si="18"/>
        <v>-2349114.8820000398</v>
      </c>
    </row>
    <row r="1159" spans="1:10">
      <c r="A1159" s="15">
        <v>44370</v>
      </c>
      <c r="B1159" s="15">
        <v>44371</v>
      </c>
      <c r="C1159" s="16" t="s">
        <v>22111</v>
      </c>
      <c r="D1159" s="16" t="s">
        <v>22110</v>
      </c>
      <c r="E1159" s="16" t="s">
        <v>11</v>
      </c>
      <c r="F1159" s="17"/>
      <c r="G1159" s="17">
        <v>20046.27</v>
      </c>
      <c r="H1159" s="16"/>
      <c r="I1159" s="33">
        <f t="shared" si="18"/>
        <v>-2329068.6120000398</v>
      </c>
      <c r="J1159" s="26">
        <v>6.25</v>
      </c>
    </row>
    <row r="1160" spans="1:10">
      <c r="A1160" s="28">
        <v>44375</v>
      </c>
      <c r="B1160" s="28">
        <v>44372</v>
      </c>
      <c r="C1160" s="26" t="s">
        <v>452</v>
      </c>
      <c r="D1160" s="26" t="s">
        <v>13236</v>
      </c>
      <c r="E1160" s="26" t="s">
        <v>11</v>
      </c>
      <c r="F1160" s="27">
        <v>-0.59499999999999997</v>
      </c>
      <c r="I1160" s="13">
        <f t="shared" si="18"/>
        <v>-2329069.20700004</v>
      </c>
    </row>
    <row r="1161" spans="1:10">
      <c r="A1161" s="28">
        <v>44375</v>
      </c>
      <c r="B1161" s="28">
        <v>44372</v>
      </c>
      <c r="C1161" s="26" t="s">
        <v>452</v>
      </c>
      <c r="D1161" s="26" t="s">
        <v>1672</v>
      </c>
      <c r="E1161" s="26" t="s">
        <v>11</v>
      </c>
      <c r="F1161" s="27">
        <v>-0.59499999999999997</v>
      </c>
      <c r="I1161" s="13">
        <f t="shared" si="18"/>
        <v>-2329069.8020000402</v>
      </c>
    </row>
    <row r="1162" spans="1:10">
      <c r="A1162" s="28">
        <v>44375</v>
      </c>
      <c r="B1162" s="28">
        <v>44372</v>
      </c>
      <c r="C1162" s="26" t="s">
        <v>184</v>
      </c>
      <c r="E1162" s="26" t="s">
        <v>11</v>
      </c>
      <c r="F1162" s="27">
        <v>-10</v>
      </c>
      <c r="I1162" s="13">
        <f t="shared" si="18"/>
        <v>-2329079.8020000402</v>
      </c>
    </row>
    <row r="1163" spans="1:10">
      <c r="A1163" s="28">
        <v>44375</v>
      </c>
      <c r="B1163" s="28">
        <v>44372</v>
      </c>
      <c r="C1163" s="26" t="s">
        <v>7</v>
      </c>
      <c r="E1163" s="26" t="s">
        <v>11</v>
      </c>
      <c r="F1163" s="27">
        <v>-1.9</v>
      </c>
      <c r="I1163" s="13">
        <f t="shared" si="18"/>
        <v>-2329081.7020000401</v>
      </c>
    </row>
    <row r="1164" spans="1:10">
      <c r="A1164" s="28">
        <v>44375</v>
      </c>
      <c r="B1164" s="28">
        <v>44372</v>
      </c>
      <c r="C1164" s="26" t="s">
        <v>452</v>
      </c>
      <c r="D1164" s="26" t="s">
        <v>2494</v>
      </c>
      <c r="E1164" s="26" t="s">
        <v>11</v>
      </c>
      <c r="F1164" s="27">
        <v>-0.59499999999999997</v>
      </c>
      <c r="I1164" s="13">
        <f t="shared" si="18"/>
        <v>-2329082.2970000403</v>
      </c>
    </row>
    <row r="1165" spans="1:10">
      <c r="A1165" s="28">
        <v>44375</v>
      </c>
      <c r="B1165" s="28">
        <v>44372</v>
      </c>
      <c r="C1165" s="26" t="s">
        <v>22192</v>
      </c>
      <c r="D1165" s="26" t="s">
        <v>22191</v>
      </c>
      <c r="E1165" s="26" t="s">
        <v>11</v>
      </c>
      <c r="F1165" s="27">
        <v>-13796.359</v>
      </c>
      <c r="I1165" s="13">
        <f t="shared" si="18"/>
        <v>-2342878.6560000405</v>
      </c>
    </row>
    <row r="1166" spans="1:10">
      <c r="A1166" s="28">
        <v>44375</v>
      </c>
      <c r="B1166" s="28">
        <v>44372</v>
      </c>
      <c r="C1166" s="26" t="s">
        <v>22190</v>
      </c>
      <c r="D1166" s="26" t="s">
        <v>22189</v>
      </c>
      <c r="E1166" s="26" t="s">
        <v>8644</v>
      </c>
      <c r="F1166" s="27">
        <v>-891</v>
      </c>
      <c r="I1166" s="13">
        <f t="shared" si="18"/>
        <v>-2343769.6560000405</v>
      </c>
    </row>
    <row r="1167" spans="1:10">
      <c r="A1167" s="28">
        <v>44375</v>
      </c>
      <c r="B1167" s="28">
        <v>44372</v>
      </c>
      <c r="C1167" s="26" t="s">
        <v>452</v>
      </c>
      <c r="D1167" s="26" t="s">
        <v>1087</v>
      </c>
      <c r="E1167" s="26" t="s">
        <v>11</v>
      </c>
      <c r="F1167" s="27">
        <v>-0.59499999999999997</v>
      </c>
      <c r="I1167" s="13">
        <f t="shared" si="18"/>
        <v>-2343770.2510000407</v>
      </c>
    </row>
    <row r="1168" spans="1:10">
      <c r="A1168" s="28">
        <v>44375</v>
      </c>
      <c r="B1168" s="28">
        <v>44372</v>
      </c>
      <c r="C1168" s="26" t="s">
        <v>22187</v>
      </c>
      <c r="D1168" s="26" t="s">
        <v>22186</v>
      </c>
      <c r="E1168" s="26" t="s">
        <v>22185</v>
      </c>
      <c r="F1168" s="27">
        <v>-6362.3339999999998</v>
      </c>
      <c r="I1168" s="13">
        <f t="shared" si="18"/>
        <v>-2350132.5850000405</v>
      </c>
    </row>
    <row r="1169" spans="1:10">
      <c r="A1169" s="28">
        <v>44375</v>
      </c>
      <c r="B1169" s="28">
        <v>44372</v>
      </c>
      <c r="C1169" s="26" t="s">
        <v>22184</v>
      </c>
      <c r="D1169" s="26" t="s">
        <v>22183</v>
      </c>
      <c r="E1169" s="26" t="s">
        <v>20153</v>
      </c>
      <c r="F1169" s="27">
        <v>-109.5</v>
      </c>
      <c r="I1169" s="13">
        <f t="shared" si="18"/>
        <v>-2350242.0850000405</v>
      </c>
    </row>
    <row r="1170" spans="1:10">
      <c r="A1170" s="28">
        <v>44375</v>
      </c>
      <c r="B1170" s="28">
        <v>44372</v>
      </c>
      <c r="C1170" s="26" t="s">
        <v>22182</v>
      </c>
      <c r="D1170" s="26" t="s">
        <v>22181</v>
      </c>
      <c r="E1170" s="26" t="s">
        <v>13777</v>
      </c>
      <c r="F1170" s="27">
        <v>-11800</v>
      </c>
      <c r="I1170" s="13">
        <f t="shared" si="18"/>
        <v>-2362042.0850000405</v>
      </c>
    </row>
    <row r="1171" spans="1:10">
      <c r="A1171" s="28">
        <v>44375</v>
      </c>
      <c r="B1171" s="28">
        <v>44372</v>
      </c>
      <c r="C1171" s="26" t="s">
        <v>12249</v>
      </c>
      <c r="D1171" s="26" t="s">
        <v>22179</v>
      </c>
      <c r="E1171" s="26" t="s">
        <v>11</v>
      </c>
      <c r="F1171" s="27">
        <v>-0.59499999999999997</v>
      </c>
      <c r="I1171" s="13">
        <f t="shared" si="18"/>
        <v>-2362042.6800000407</v>
      </c>
    </row>
    <row r="1172" spans="1:10">
      <c r="A1172" s="28">
        <v>44375</v>
      </c>
      <c r="B1172" s="28">
        <v>44372</v>
      </c>
      <c r="C1172" s="26" t="s">
        <v>22178</v>
      </c>
      <c r="D1172" s="26" t="s">
        <v>22177</v>
      </c>
      <c r="E1172" s="26" t="s">
        <v>4590</v>
      </c>
      <c r="F1172" s="27">
        <v>-268.35000000000002</v>
      </c>
      <c r="I1172" s="13">
        <f t="shared" si="18"/>
        <v>-2362311.0300000408</v>
      </c>
    </row>
    <row r="1173" spans="1:10">
      <c r="A1173" s="28">
        <v>44375</v>
      </c>
      <c r="B1173" s="28">
        <v>44372</v>
      </c>
      <c r="C1173" s="26" t="s">
        <v>22176</v>
      </c>
      <c r="D1173" s="26" t="s">
        <v>22175</v>
      </c>
      <c r="E1173" s="26" t="s">
        <v>17411</v>
      </c>
      <c r="F1173" s="27">
        <v>-350</v>
      </c>
      <c r="I1173" s="13">
        <f t="shared" si="18"/>
        <v>-2362661.0300000408</v>
      </c>
    </row>
    <row r="1174" spans="1:10">
      <c r="A1174" s="28">
        <v>44375</v>
      </c>
      <c r="B1174" s="28">
        <v>44372</v>
      </c>
      <c r="C1174" s="26" t="s">
        <v>22174</v>
      </c>
      <c r="D1174" s="26" t="s">
        <v>22173</v>
      </c>
      <c r="E1174" s="26" t="s">
        <v>15566</v>
      </c>
      <c r="F1174" s="27">
        <v>-368.79</v>
      </c>
      <c r="I1174" s="13">
        <f t="shared" si="18"/>
        <v>-2363029.8200000408</v>
      </c>
    </row>
    <row r="1175" spans="1:10">
      <c r="A1175" s="28">
        <v>44375</v>
      </c>
      <c r="B1175" s="28">
        <v>44372</v>
      </c>
      <c r="C1175" s="26" t="s">
        <v>22172</v>
      </c>
      <c r="D1175" s="26" t="s">
        <v>22171</v>
      </c>
      <c r="E1175" s="26" t="s">
        <v>22170</v>
      </c>
      <c r="F1175" s="27">
        <v>-14314.509</v>
      </c>
      <c r="I1175" s="13">
        <f t="shared" si="18"/>
        <v>-2377344.3290000409</v>
      </c>
    </row>
    <row r="1176" spans="1:10">
      <c r="A1176" s="28">
        <v>44375</v>
      </c>
      <c r="B1176" s="28">
        <v>44372</v>
      </c>
      <c r="C1176" s="26" t="s">
        <v>452</v>
      </c>
      <c r="D1176" s="26" t="s">
        <v>1970</v>
      </c>
      <c r="E1176" s="26" t="s">
        <v>11</v>
      </c>
      <c r="F1176" s="27">
        <v>-0.59499999999999997</v>
      </c>
      <c r="I1176" s="13">
        <f t="shared" si="18"/>
        <v>-2377344.9240000411</v>
      </c>
    </row>
    <row r="1177" spans="1:10">
      <c r="A1177" s="28">
        <v>44370</v>
      </c>
      <c r="B1177" s="28">
        <v>44372</v>
      </c>
      <c r="C1177" s="26" t="s">
        <v>14220</v>
      </c>
      <c r="E1177" s="26" t="s">
        <v>11</v>
      </c>
      <c r="F1177" s="27">
        <v>-20</v>
      </c>
      <c r="I1177" s="13">
        <f t="shared" si="18"/>
        <v>-2377364.9240000411</v>
      </c>
    </row>
    <row r="1178" spans="1:10">
      <c r="A1178" s="15">
        <v>44370</v>
      </c>
      <c r="B1178" s="15">
        <v>44372</v>
      </c>
      <c r="C1178" s="16" t="s">
        <v>7</v>
      </c>
      <c r="D1178" s="16"/>
      <c r="E1178" s="16" t="s">
        <v>11</v>
      </c>
      <c r="F1178" s="17">
        <v>-3.8</v>
      </c>
      <c r="G1178" s="17"/>
      <c r="H1178" s="16"/>
      <c r="I1178" s="33">
        <f t="shared" si="18"/>
        <v>-2377368.7240000409</v>
      </c>
      <c r="J1178" s="26">
        <v>6.25</v>
      </c>
    </row>
    <row r="1179" spans="1:10">
      <c r="A1179" s="28">
        <v>44376</v>
      </c>
      <c r="B1179" s="28">
        <v>44375</v>
      </c>
      <c r="C1179" s="26" t="s">
        <v>22201</v>
      </c>
      <c r="D1179" s="26" t="s">
        <v>22200</v>
      </c>
      <c r="E1179" s="26" t="s">
        <v>488</v>
      </c>
      <c r="F1179" s="27">
        <v>-824.87400000000002</v>
      </c>
      <c r="I1179" s="13">
        <f t="shared" si="18"/>
        <v>-2378193.5980000407</v>
      </c>
    </row>
    <row r="1180" spans="1:10">
      <c r="A1180" s="28">
        <v>44376</v>
      </c>
      <c r="B1180" s="28">
        <v>44375</v>
      </c>
      <c r="C1180" s="26" t="s">
        <v>22199</v>
      </c>
      <c r="D1180" s="26" t="s">
        <v>22198</v>
      </c>
      <c r="E1180" s="26" t="s">
        <v>11</v>
      </c>
      <c r="F1180" s="27">
        <v>-4019.4160000000002</v>
      </c>
      <c r="I1180" s="13">
        <f t="shared" si="18"/>
        <v>-2382213.0140000409</v>
      </c>
    </row>
    <row r="1181" spans="1:10">
      <c r="A1181" s="28">
        <v>44376</v>
      </c>
      <c r="B1181" s="28">
        <v>44375</v>
      </c>
      <c r="C1181" s="26" t="s">
        <v>22197</v>
      </c>
      <c r="D1181" s="26" t="s">
        <v>22196</v>
      </c>
      <c r="E1181" s="26" t="s">
        <v>7318</v>
      </c>
      <c r="F1181" s="27">
        <v>-1309.5999999999999</v>
      </c>
      <c r="I1181" s="13">
        <f t="shared" si="18"/>
        <v>-2383522.614000041</v>
      </c>
    </row>
    <row r="1182" spans="1:10">
      <c r="A1182" s="15">
        <v>44376</v>
      </c>
      <c r="B1182" s="15">
        <v>44375</v>
      </c>
      <c r="C1182" s="16" t="s">
        <v>22195</v>
      </c>
      <c r="D1182" s="16" t="s">
        <v>22194</v>
      </c>
      <c r="E1182" s="16" t="s">
        <v>16777</v>
      </c>
      <c r="F1182" s="17">
        <v>-654.20000000000005</v>
      </c>
      <c r="G1182" s="17"/>
      <c r="H1182" s="16"/>
      <c r="I1182" s="33">
        <f t="shared" si="18"/>
        <v>-2384176.8140000412</v>
      </c>
      <c r="J1182" s="26">
        <v>6.25</v>
      </c>
    </row>
    <row r="1183" spans="1:10">
      <c r="A1183" s="28">
        <v>44377</v>
      </c>
      <c r="B1183" s="28">
        <v>44376</v>
      </c>
      <c r="C1183" s="26" t="s">
        <v>857</v>
      </c>
      <c r="D1183" s="26" t="s">
        <v>22216</v>
      </c>
      <c r="E1183" s="26" t="s">
        <v>22215</v>
      </c>
      <c r="F1183" s="27">
        <v>-1724.5</v>
      </c>
      <c r="I1183" s="13">
        <f t="shared" si="18"/>
        <v>-2385901.3140000412</v>
      </c>
    </row>
    <row r="1184" spans="1:10">
      <c r="A1184" s="28">
        <v>44377</v>
      </c>
      <c r="B1184" s="28">
        <v>44376</v>
      </c>
      <c r="C1184" s="26" t="s">
        <v>22214</v>
      </c>
      <c r="D1184" s="26" t="s">
        <v>22213</v>
      </c>
      <c r="E1184" s="26" t="s">
        <v>11</v>
      </c>
      <c r="F1184" s="27">
        <v>-2772</v>
      </c>
      <c r="I1184" s="13">
        <f t="shared" si="18"/>
        <v>-2388673.3140000412</v>
      </c>
    </row>
    <row r="1185" spans="1:10">
      <c r="A1185" s="28">
        <v>44377</v>
      </c>
      <c r="B1185" s="28">
        <v>44376</v>
      </c>
      <c r="C1185" s="26" t="s">
        <v>563</v>
      </c>
      <c r="D1185" s="26" t="s">
        <v>22212</v>
      </c>
      <c r="E1185" s="26" t="s">
        <v>564</v>
      </c>
      <c r="F1185" s="27">
        <v>-180240.47200000001</v>
      </c>
      <c r="I1185" s="13">
        <f t="shared" si="18"/>
        <v>-2568913.7860000413</v>
      </c>
    </row>
    <row r="1186" spans="1:10">
      <c r="A1186" s="28">
        <v>44377</v>
      </c>
      <c r="B1186" s="28">
        <v>44376</v>
      </c>
      <c r="C1186" s="26" t="s">
        <v>430</v>
      </c>
      <c r="D1186" s="26" t="s">
        <v>22212</v>
      </c>
      <c r="E1186" s="26" t="s">
        <v>11</v>
      </c>
      <c r="F1186" s="27">
        <v>-1.19</v>
      </c>
      <c r="I1186" s="13">
        <f t="shared" si="18"/>
        <v>-2568914.9760000412</v>
      </c>
    </row>
    <row r="1187" spans="1:10">
      <c r="A1187" s="28">
        <v>44377</v>
      </c>
      <c r="B1187" s="28">
        <v>44376</v>
      </c>
      <c r="C1187" s="26" t="s">
        <v>22211</v>
      </c>
      <c r="D1187" s="26" t="s">
        <v>22210</v>
      </c>
      <c r="E1187" s="26" t="s">
        <v>198</v>
      </c>
      <c r="F1187" s="27">
        <v>-50</v>
      </c>
      <c r="I1187" s="13">
        <f t="shared" si="18"/>
        <v>-2568964.9760000412</v>
      </c>
    </row>
    <row r="1188" spans="1:10">
      <c r="A1188" s="28">
        <v>44377</v>
      </c>
      <c r="B1188" s="28">
        <v>44376</v>
      </c>
      <c r="C1188" s="26" t="s">
        <v>22209</v>
      </c>
      <c r="D1188" s="26" t="s">
        <v>22208</v>
      </c>
      <c r="E1188" s="26" t="s">
        <v>3643</v>
      </c>
      <c r="F1188" s="27">
        <v>-2700</v>
      </c>
      <c r="I1188" s="13">
        <f t="shared" si="18"/>
        <v>-2571664.9760000412</v>
      </c>
    </row>
    <row r="1189" spans="1:10">
      <c r="A1189" s="28">
        <v>44377</v>
      </c>
      <c r="B1189" s="28">
        <v>44376</v>
      </c>
      <c r="C1189" s="26" t="s">
        <v>22207</v>
      </c>
      <c r="D1189" s="26" t="s">
        <v>22206</v>
      </c>
      <c r="E1189" s="26" t="s">
        <v>57</v>
      </c>
      <c r="F1189" s="27">
        <v>-158150.66099999999</v>
      </c>
      <c r="I1189" s="13">
        <f t="shared" si="18"/>
        <v>-2729815.6370000411</v>
      </c>
    </row>
    <row r="1190" spans="1:10">
      <c r="A1190" s="28">
        <v>44377</v>
      </c>
      <c r="B1190" s="28">
        <v>44376</v>
      </c>
      <c r="C1190" s="26" t="s">
        <v>22205</v>
      </c>
      <c r="D1190" s="26" t="s">
        <v>22204</v>
      </c>
      <c r="E1190" s="26" t="s">
        <v>595</v>
      </c>
      <c r="F1190" s="27">
        <v>-2074.0500000000002</v>
      </c>
      <c r="I1190" s="13">
        <f t="shared" si="18"/>
        <v>-2731889.6870000409</v>
      </c>
    </row>
    <row r="1191" spans="1:10">
      <c r="A1191" s="28">
        <v>44377</v>
      </c>
      <c r="B1191" s="28">
        <v>44376</v>
      </c>
      <c r="C1191" s="26" t="s">
        <v>31</v>
      </c>
      <c r="D1191" s="26" t="s">
        <v>22204</v>
      </c>
      <c r="E1191" s="26" t="s">
        <v>595</v>
      </c>
      <c r="F1191" s="27">
        <v>-1.7849999999999999</v>
      </c>
      <c r="I1191" s="13">
        <f t="shared" si="18"/>
        <v>-2731891.472000041</v>
      </c>
    </row>
    <row r="1192" spans="1:10">
      <c r="A1192" s="28">
        <v>44377</v>
      </c>
      <c r="B1192" s="28">
        <v>44376</v>
      </c>
      <c r="C1192" s="26" t="s">
        <v>22203</v>
      </c>
      <c r="D1192" s="26" t="s">
        <v>22202</v>
      </c>
      <c r="E1192" s="26" t="s">
        <v>198</v>
      </c>
      <c r="F1192" s="27">
        <v>-50</v>
      </c>
      <c r="I1192" s="13">
        <f t="shared" si="18"/>
        <v>-2731941.472000041</v>
      </c>
    </row>
    <row r="1193" spans="1:10">
      <c r="A1193" s="28">
        <v>44377</v>
      </c>
      <c r="B1193" s="28">
        <v>44376</v>
      </c>
      <c r="C1193" s="26" t="s">
        <v>184</v>
      </c>
      <c r="E1193" s="26" t="s">
        <v>11</v>
      </c>
      <c r="F1193" s="27">
        <v>-10</v>
      </c>
      <c r="I1193" s="13">
        <f t="shared" si="18"/>
        <v>-2731951.472000041</v>
      </c>
    </row>
    <row r="1194" spans="1:10">
      <c r="A1194" s="28">
        <v>44377</v>
      </c>
      <c r="B1194" s="28">
        <v>44376</v>
      </c>
      <c r="C1194" s="26" t="s">
        <v>7</v>
      </c>
      <c r="E1194" s="26" t="s">
        <v>11</v>
      </c>
      <c r="F1194" s="27">
        <v>-1.9</v>
      </c>
      <c r="I1194" s="13">
        <f t="shared" ref="I1194:I1200" si="19">I1193+F1194+G1194</f>
        <v>-2731953.372000041</v>
      </c>
    </row>
    <row r="1195" spans="1:10">
      <c r="A1195" s="28">
        <v>44375</v>
      </c>
      <c r="B1195" s="28">
        <v>44376</v>
      </c>
      <c r="C1195" s="26" t="s">
        <v>13237</v>
      </c>
      <c r="D1195" s="26" t="s">
        <v>13236</v>
      </c>
      <c r="E1195" s="26" t="s">
        <v>11</v>
      </c>
      <c r="G1195" s="27">
        <v>15000</v>
      </c>
      <c r="I1195" s="13">
        <f t="shared" si="19"/>
        <v>-2716953.372000041</v>
      </c>
    </row>
    <row r="1196" spans="1:10">
      <c r="A1196" s="28">
        <v>44375</v>
      </c>
      <c r="B1196" s="28">
        <v>44376</v>
      </c>
      <c r="C1196" s="26" t="s">
        <v>22193</v>
      </c>
      <c r="D1196" s="26" t="s">
        <v>2494</v>
      </c>
      <c r="E1196" s="26" t="s">
        <v>11</v>
      </c>
      <c r="G1196" s="27">
        <v>16000</v>
      </c>
      <c r="I1196" s="13">
        <f t="shared" si="19"/>
        <v>-2700953.372000041</v>
      </c>
    </row>
    <row r="1197" spans="1:10">
      <c r="A1197" s="28">
        <v>44375</v>
      </c>
      <c r="B1197" s="28">
        <v>44376</v>
      </c>
      <c r="C1197" s="26" t="s">
        <v>22188</v>
      </c>
      <c r="D1197" s="26" t="s">
        <v>1087</v>
      </c>
      <c r="E1197" s="26" t="s">
        <v>11</v>
      </c>
      <c r="G1197" s="27">
        <v>31000</v>
      </c>
      <c r="I1197" s="13">
        <f t="shared" si="19"/>
        <v>-2669953.372000041</v>
      </c>
    </row>
    <row r="1198" spans="1:10">
      <c r="A1198" s="28">
        <v>44375</v>
      </c>
      <c r="B1198" s="28">
        <v>44376</v>
      </c>
      <c r="C1198" s="26" t="s">
        <v>22180</v>
      </c>
      <c r="D1198" s="26" t="s">
        <v>22179</v>
      </c>
      <c r="E1198" s="26" t="s">
        <v>11</v>
      </c>
      <c r="G1198" s="27">
        <v>100000</v>
      </c>
      <c r="I1198" s="13">
        <f t="shared" si="19"/>
        <v>-2569953.372000041</v>
      </c>
    </row>
    <row r="1199" spans="1:10">
      <c r="A1199" s="28">
        <v>44375</v>
      </c>
      <c r="B1199" s="28">
        <v>44376</v>
      </c>
      <c r="C1199" s="26" t="s">
        <v>16541</v>
      </c>
      <c r="D1199" s="26" t="s">
        <v>1970</v>
      </c>
      <c r="E1199" s="26" t="s">
        <v>11</v>
      </c>
      <c r="G1199" s="27">
        <v>23000</v>
      </c>
      <c r="I1199" s="13">
        <f t="shared" si="19"/>
        <v>-2546953.372000041</v>
      </c>
    </row>
    <row r="1200" spans="1:10">
      <c r="A1200" s="15">
        <v>44375</v>
      </c>
      <c r="B1200" s="15">
        <v>44376</v>
      </c>
      <c r="C1200" s="16" t="s">
        <v>16297</v>
      </c>
      <c r="D1200" s="16" t="s">
        <v>1672</v>
      </c>
      <c r="E1200" s="16" t="s">
        <v>11</v>
      </c>
      <c r="F1200" s="17"/>
      <c r="G1200" s="17">
        <v>10000</v>
      </c>
      <c r="H1200" s="16"/>
      <c r="I1200" s="33">
        <f t="shared" si="19"/>
        <v>-2536953.372000041</v>
      </c>
      <c r="J1200" s="26">
        <v>6.25</v>
      </c>
    </row>
  </sheetData>
  <sheetProtection formatCells="0" formatColumns="0" formatRows="0" insertColumns="0" insertRows="0" insertHyperlinks="0" deleteColumns="0" deleteRows="0" sort="0" autoFilter="0" pivotTables="0"/>
  <autoFilter ref="I1:J1200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907"/>
  <sheetViews>
    <sheetView topLeftCell="A73" workbookViewId="0">
      <selection activeCell="F892" sqref="F1:F1048576"/>
    </sheetView>
  </sheetViews>
  <sheetFormatPr baseColWidth="10" defaultColWidth="9.140625" defaultRowHeight="15"/>
  <cols>
    <col min="1" max="1" width="14.28515625" style="26" bestFit="1" customWidth="1"/>
    <col min="2" max="2" width="11.42578125" style="26" bestFit="1" customWidth="1"/>
    <col min="3" max="3" width="44.85546875" style="26" bestFit="1" customWidth="1"/>
    <col min="4" max="4" width="30.7109375" style="26" bestFit="1" customWidth="1"/>
    <col min="5" max="5" width="76" style="26" bestFit="1" customWidth="1"/>
    <col min="6" max="6" width="13.140625" style="27" bestFit="1" customWidth="1"/>
    <col min="7" max="7" width="12.42578125" style="27" bestFit="1" customWidth="1"/>
    <col min="8" max="8" width="2.85546875" style="26" customWidth="1"/>
    <col min="9" max="9" width="14.140625" style="12" bestFit="1" customWidth="1"/>
    <col min="10" max="10" width="9.140625" style="26"/>
    <col min="11" max="11" width="13.42578125" style="27" bestFit="1" customWidth="1"/>
    <col min="12" max="12" width="10.140625" style="26" bestFit="1" customWidth="1"/>
    <col min="13" max="16384" width="9.140625" style="26"/>
  </cols>
  <sheetData>
    <row r="1" spans="1:9">
      <c r="A1" s="26" t="s">
        <v>0</v>
      </c>
      <c r="B1" s="26" t="s">
        <v>1</v>
      </c>
      <c r="C1" s="26" t="s">
        <v>2</v>
      </c>
      <c r="D1" s="26" t="s">
        <v>3</v>
      </c>
      <c r="E1" s="26" t="s">
        <v>4</v>
      </c>
      <c r="F1" s="27" t="s">
        <v>5</v>
      </c>
      <c r="G1" s="27" t="s">
        <v>6</v>
      </c>
      <c r="I1" s="12" t="s">
        <v>23457</v>
      </c>
    </row>
    <row r="2" spans="1:9">
      <c r="A2" s="29">
        <v>44377</v>
      </c>
      <c r="B2" s="29">
        <v>44377</v>
      </c>
      <c r="C2" s="30" t="s">
        <v>23451</v>
      </c>
      <c r="D2" s="30"/>
      <c r="E2" s="30"/>
      <c r="F2" s="31"/>
      <c r="G2" s="31"/>
      <c r="H2" s="30"/>
      <c r="I2" s="24">
        <v>-2536953.372</v>
      </c>
    </row>
    <row r="3" spans="1:9">
      <c r="A3" s="28">
        <v>44419</v>
      </c>
      <c r="B3" s="28">
        <v>44377</v>
      </c>
      <c r="C3" s="26" t="s">
        <v>3583</v>
      </c>
      <c r="D3" s="26" t="s">
        <v>22569</v>
      </c>
      <c r="E3" s="26" t="s">
        <v>13834</v>
      </c>
      <c r="F3" s="27">
        <v>-23.8</v>
      </c>
      <c r="I3" s="13">
        <f>I2+F3+G3</f>
        <v>-2536977.1719999998</v>
      </c>
    </row>
    <row r="4" spans="1:9">
      <c r="A4" s="28">
        <v>44384</v>
      </c>
      <c r="B4" s="28">
        <v>44377</v>
      </c>
      <c r="C4" s="26" t="s">
        <v>16406</v>
      </c>
      <c r="E4" s="26" t="s">
        <v>11</v>
      </c>
      <c r="F4" s="27">
        <v>-68945.873999999996</v>
      </c>
      <c r="I4" s="13">
        <f t="shared" ref="I4:I59" si="0">I3+F4+G4</f>
        <v>-2605923.0459999996</v>
      </c>
    </row>
    <row r="5" spans="1:9">
      <c r="A5" s="28">
        <v>44384</v>
      </c>
      <c r="B5" s="28">
        <v>44377</v>
      </c>
      <c r="C5" s="26" t="s">
        <v>16405</v>
      </c>
      <c r="E5" s="26" t="s">
        <v>11</v>
      </c>
      <c r="F5" s="27">
        <v>-4502.558</v>
      </c>
      <c r="I5" s="13">
        <f t="shared" si="0"/>
        <v>-2610425.6039999998</v>
      </c>
    </row>
    <row r="6" spans="1:9">
      <c r="A6" s="28">
        <v>44378</v>
      </c>
      <c r="B6" s="28">
        <v>44377</v>
      </c>
      <c r="C6" s="26" t="s">
        <v>42</v>
      </c>
      <c r="D6" s="26" t="s">
        <v>22220</v>
      </c>
      <c r="E6" s="26" t="s">
        <v>44</v>
      </c>
      <c r="F6" s="27">
        <v>-41947.034</v>
      </c>
      <c r="I6" s="13">
        <f t="shared" si="0"/>
        <v>-2652372.6379999998</v>
      </c>
    </row>
    <row r="7" spans="1:9">
      <c r="A7" s="28">
        <v>44378</v>
      </c>
      <c r="B7" s="28">
        <v>44377</v>
      </c>
      <c r="C7" s="26" t="s">
        <v>45</v>
      </c>
      <c r="D7" s="26" t="s">
        <v>22220</v>
      </c>
      <c r="E7" s="26" t="s">
        <v>44</v>
      </c>
      <c r="F7" s="27">
        <v>-5.95</v>
      </c>
      <c r="I7" s="13">
        <f t="shared" si="0"/>
        <v>-2652378.588</v>
      </c>
    </row>
    <row r="8" spans="1:9">
      <c r="A8" s="28">
        <v>44378</v>
      </c>
      <c r="B8" s="28">
        <v>44377</v>
      </c>
      <c r="C8" s="26" t="s">
        <v>42</v>
      </c>
      <c r="D8" s="26" t="s">
        <v>22219</v>
      </c>
      <c r="E8" s="26" t="s">
        <v>44</v>
      </c>
      <c r="F8" s="27">
        <v>-128734.92200000001</v>
      </c>
      <c r="I8" s="13">
        <f t="shared" si="0"/>
        <v>-2781113.51</v>
      </c>
    </row>
    <row r="9" spans="1:9">
      <c r="A9" s="28">
        <v>44378</v>
      </c>
      <c r="B9" s="28">
        <v>44377</v>
      </c>
      <c r="C9" s="26" t="s">
        <v>45</v>
      </c>
      <c r="D9" s="26" t="s">
        <v>22219</v>
      </c>
      <c r="E9" s="26" t="s">
        <v>44</v>
      </c>
      <c r="F9" s="27">
        <v>-5.95</v>
      </c>
      <c r="I9" s="13">
        <f t="shared" si="0"/>
        <v>-2781119.46</v>
      </c>
    </row>
    <row r="10" spans="1:9">
      <c r="A10" s="28">
        <v>44378</v>
      </c>
      <c r="B10" s="28">
        <v>44377</v>
      </c>
      <c r="C10" s="26" t="s">
        <v>857</v>
      </c>
      <c r="D10" s="26" t="s">
        <v>22218</v>
      </c>
      <c r="E10" s="26" t="s">
        <v>22217</v>
      </c>
      <c r="F10" s="27">
        <v>-882.15</v>
      </c>
      <c r="I10" s="13">
        <f t="shared" si="0"/>
        <v>-2782001.61</v>
      </c>
    </row>
    <row r="11" spans="1:9">
      <c r="A11" s="28">
        <v>44377</v>
      </c>
      <c r="B11" s="28">
        <v>44377</v>
      </c>
      <c r="C11" s="26" t="s">
        <v>3413</v>
      </c>
      <c r="E11" s="26" t="s">
        <v>11</v>
      </c>
      <c r="F11" s="27">
        <v>-8229.56</v>
      </c>
      <c r="I11" s="13">
        <f t="shared" si="0"/>
        <v>-2790231.17</v>
      </c>
    </row>
    <row r="12" spans="1:9">
      <c r="A12" s="28">
        <v>44377</v>
      </c>
      <c r="B12" s="28">
        <v>44377</v>
      </c>
      <c r="C12" s="26" t="s">
        <v>3413</v>
      </c>
      <c r="E12" s="26" t="s">
        <v>11</v>
      </c>
      <c r="F12" s="27">
        <v>-3578.069</v>
      </c>
      <c r="I12" s="13">
        <f t="shared" si="0"/>
        <v>-2793809.2390000001</v>
      </c>
    </row>
    <row r="13" spans="1:9">
      <c r="A13" s="28">
        <v>44377</v>
      </c>
      <c r="B13" s="28">
        <v>44377</v>
      </c>
      <c r="C13" s="26" t="s">
        <v>3413</v>
      </c>
      <c r="E13" s="26" t="s">
        <v>11</v>
      </c>
      <c r="F13" s="27">
        <v>-2504.6489999999999</v>
      </c>
      <c r="I13" s="13">
        <f t="shared" si="0"/>
        <v>-2796313.8880000003</v>
      </c>
    </row>
    <row r="14" spans="1:9">
      <c r="A14" s="28">
        <v>44377</v>
      </c>
      <c r="B14" s="28">
        <v>44377</v>
      </c>
      <c r="C14" s="26" t="s">
        <v>3413</v>
      </c>
      <c r="E14" s="26" t="s">
        <v>11</v>
      </c>
      <c r="F14" s="27">
        <v>-7156.1390000000001</v>
      </c>
      <c r="I14" s="13">
        <f t="shared" si="0"/>
        <v>-2803470.0270000002</v>
      </c>
    </row>
    <row r="15" spans="1:9">
      <c r="A15" s="28">
        <v>44377</v>
      </c>
      <c r="B15" s="28">
        <v>44377</v>
      </c>
      <c r="C15" s="26" t="s">
        <v>350</v>
      </c>
      <c r="E15" s="26" t="s">
        <v>11</v>
      </c>
      <c r="F15" s="27">
        <v>-2.9750000000000001</v>
      </c>
      <c r="I15" s="13">
        <f t="shared" si="0"/>
        <v>-2803473.0020000003</v>
      </c>
    </row>
    <row r="16" spans="1:9">
      <c r="A16" s="28">
        <v>44377</v>
      </c>
      <c r="B16" s="28">
        <v>44377</v>
      </c>
      <c r="C16" s="26" t="s">
        <v>350</v>
      </c>
      <c r="E16" s="26" t="s">
        <v>11</v>
      </c>
      <c r="F16" s="27">
        <v>-2.9750000000000001</v>
      </c>
      <c r="I16" s="13">
        <f t="shared" si="0"/>
        <v>-2803475.9770000004</v>
      </c>
    </row>
    <row r="17" spans="1:10">
      <c r="A17" s="28">
        <v>44377</v>
      </c>
      <c r="B17" s="28">
        <v>44377</v>
      </c>
      <c r="C17" s="26" t="s">
        <v>350</v>
      </c>
      <c r="E17" s="26" t="s">
        <v>11</v>
      </c>
      <c r="F17" s="27">
        <v>-2.9750000000000001</v>
      </c>
      <c r="I17" s="13">
        <f t="shared" si="0"/>
        <v>-2803478.9520000005</v>
      </c>
    </row>
    <row r="18" spans="1:10">
      <c r="A18" s="28">
        <v>44377</v>
      </c>
      <c r="B18" s="28">
        <v>44377</v>
      </c>
      <c r="C18" s="26" t="s">
        <v>350</v>
      </c>
      <c r="E18" s="26" t="s">
        <v>11</v>
      </c>
      <c r="F18" s="27">
        <v>-2.9750000000000001</v>
      </c>
      <c r="I18" s="13">
        <f t="shared" si="0"/>
        <v>-2803481.9270000006</v>
      </c>
    </row>
    <row r="19" spans="1:10">
      <c r="A19" s="28">
        <v>44377</v>
      </c>
      <c r="B19" s="28">
        <v>44377</v>
      </c>
      <c r="C19" s="26" t="s">
        <v>350</v>
      </c>
      <c r="E19" s="26" t="s">
        <v>11</v>
      </c>
      <c r="F19" s="27">
        <v>-2.9750000000000001</v>
      </c>
      <c r="I19" s="13">
        <f t="shared" si="0"/>
        <v>-2803484.9020000007</v>
      </c>
    </row>
    <row r="20" spans="1:10">
      <c r="A20" s="28">
        <v>44377</v>
      </c>
      <c r="B20" s="28">
        <v>44377</v>
      </c>
      <c r="C20" s="26" t="s">
        <v>574</v>
      </c>
      <c r="E20" s="26" t="s">
        <v>11</v>
      </c>
      <c r="F20" s="27">
        <v>-19.527000000000001</v>
      </c>
      <c r="I20" s="13">
        <f t="shared" si="0"/>
        <v>-2803504.4290000005</v>
      </c>
    </row>
    <row r="21" spans="1:10">
      <c r="A21" s="28">
        <v>44377</v>
      </c>
      <c r="B21" s="28">
        <v>44377</v>
      </c>
      <c r="C21" s="26" t="s">
        <v>571</v>
      </c>
      <c r="E21" s="26" t="s">
        <v>11</v>
      </c>
      <c r="F21" s="27">
        <v>-18.385999999999999</v>
      </c>
      <c r="I21" s="13">
        <f t="shared" si="0"/>
        <v>-2803522.8150000004</v>
      </c>
    </row>
    <row r="22" spans="1:10">
      <c r="A22" s="28">
        <v>44377</v>
      </c>
      <c r="B22" s="28">
        <v>44377</v>
      </c>
      <c r="C22" s="26" t="s">
        <v>577</v>
      </c>
      <c r="E22" s="26" t="s">
        <v>11</v>
      </c>
      <c r="F22" s="27">
        <v>-62.475000000000001</v>
      </c>
      <c r="I22" s="13">
        <f t="shared" si="0"/>
        <v>-2803585.2900000005</v>
      </c>
    </row>
    <row r="23" spans="1:10">
      <c r="A23" s="28">
        <v>44377</v>
      </c>
      <c r="B23" s="28">
        <v>44377</v>
      </c>
      <c r="C23" s="26" t="s">
        <v>569</v>
      </c>
      <c r="E23" s="26" t="s">
        <v>11</v>
      </c>
      <c r="F23" s="27">
        <v>-20.527999999999999</v>
      </c>
      <c r="I23" s="13">
        <f t="shared" si="0"/>
        <v>-2803605.8180000004</v>
      </c>
    </row>
    <row r="24" spans="1:10">
      <c r="A24" s="28">
        <v>44377</v>
      </c>
      <c r="B24" s="28">
        <v>44377</v>
      </c>
      <c r="C24" s="26" t="s">
        <v>570</v>
      </c>
      <c r="E24" s="26" t="s">
        <v>11</v>
      </c>
      <c r="F24" s="27">
        <v>-34.451000000000001</v>
      </c>
      <c r="I24" s="13">
        <f t="shared" si="0"/>
        <v>-2803640.2690000003</v>
      </c>
    </row>
    <row r="25" spans="1:10">
      <c r="A25" s="28">
        <v>44377</v>
      </c>
      <c r="B25" s="28">
        <v>44377</v>
      </c>
      <c r="C25" s="26" t="s">
        <v>572</v>
      </c>
      <c r="E25" s="26" t="s">
        <v>11</v>
      </c>
      <c r="F25" s="27">
        <v>-29.899000000000001</v>
      </c>
      <c r="I25" s="13">
        <f t="shared" si="0"/>
        <v>-2803670.1680000005</v>
      </c>
    </row>
    <row r="26" spans="1:10">
      <c r="A26" s="28">
        <v>44377</v>
      </c>
      <c r="B26" s="28">
        <v>44377</v>
      </c>
      <c r="C26" s="26" t="s">
        <v>578</v>
      </c>
      <c r="E26" s="26" t="s">
        <v>11</v>
      </c>
      <c r="F26" s="27">
        <v>-49.865000000000002</v>
      </c>
      <c r="I26" s="13">
        <f t="shared" si="0"/>
        <v>-2803720.0330000008</v>
      </c>
    </row>
    <row r="27" spans="1:10">
      <c r="A27" s="28">
        <v>44377</v>
      </c>
      <c r="B27" s="28">
        <v>44377</v>
      </c>
      <c r="C27" s="26" t="s">
        <v>573</v>
      </c>
      <c r="E27" s="26" t="s">
        <v>11</v>
      </c>
      <c r="F27" s="27">
        <v>-53.015000000000001</v>
      </c>
      <c r="I27" s="13">
        <f t="shared" si="0"/>
        <v>-2803773.0480000009</v>
      </c>
    </row>
    <row r="28" spans="1:10">
      <c r="A28" s="28">
        <v>44377</v>
      </c>
      <c r="B28" s="28">
        <v>44377</v>
      </c>
      <c r="C28" s="26" t="s">
        <v>616</v>
      </c>
      <c r="E28" s="26" t="s">
        <v>11</v>
      </c>
      <c r="F28" s="27">
        <v>-18.007999999999999</v>
      </c>
      <c r="I28" s="13">
        <f t="shared" si="0"/>
        <v>-2803791.0560000008</v>
      </c>
    </row>
    <row r="29" spans="1:10">
      <c r="A29" s="28">
        <v>44377</v>
      </c>
      <c r="B29" s="28">
        <v>44377</v>
      </c>
      <c r="C29" s="26" t="s">
        <v>617</v>
      </c>
      <c r="E29" s="26" t="s">
        <v>11</v>
      </c>
      <c r="F29" s="27">
        <v>-11.9</v>
      </c>
      <c r="I29" s="13">
        <f t="shared" si="0"/>
        <v>-2803802.9560000007</v>
      </c>
    </row>
    <row r="30" spans="1:10">
      <c r="A30" s="28">
        <v>44377</v>
      </c>
      <c r="B30" s="28">
        <v>44377</v>
      </c>
      <c r="C30" s="26" t="s">
        <v>618</v>
      </c>
      <c r="E30" s="26" t="s">
        <v>11</v>
      </c>
      <c r="F30" s="27">
        <v>-14.222</v>
      </c>
      <c r="I30" s="13">
        <f t="shared" si="0"/>
        <v>-2803817.1780000008</v>
      </c>
    </row>
    <row r="31" spans="1:10">
      <c r="A31" s="15">
        <v>44377</v>
      </c>
      <c r="B31" s="15">
        <v>44377</v>
      </c>
      <c r="C31" s="16" t="s">
        <v>3413</v>
      </c>
      <c r="D31" s="16"/>
      <c r="E31" s="16" t="s">
        <v>11</v>
      </c>
      <c r="F31" s="17">
        <v>-3578.069</v>
      </c>
      <c r="G31" s="17"/>
      <c r="H31" s="16"/>
      <c r="I31" s="33">
        <f t="shared" si="0"/>
        <v>-2807395.2470000009</v>
      </c>
      <c r="J31" s="26">
        <v>6.25</v>
      </c>
    </row>
    <row r="32" spans="1:10">
      <c r="A32" s="28">
        <v>44382</v>
      </c>
      <c r="B32" s="28">
        <v>44378</v>
      </c>
      <c r="C32" s="26" t="s">
        <v>7</v>
      </c>
      <c r="E32" s="26" t="s">
        <v>11</v>
      </c>
      <c r="F32" s="27">
        <v>-3.8</v>
      </c>
      <c r="I32" s="13">
        <f t="shared" si="0"/>
        <v>-2807399.0470000007</v>
      </c>
    </row>
    <row r="33" spans="1:10">
      <c r="A33" s="28">
        <v>44382</v>
      </c>
      <c r="B33" s="28">
        <v>44378</v>
      </c>
      <c r="C33" s="26" t="s">
        <v>14220</v>
      </c>
      <c r="E33" s="26" t="s">
        <v>11</v>
      </c>
      <c r="F33" s="27">
        <v>-20</v>
      </c>
      <c r="I33" s="13">
        <f t="shared" si="0"/>
        <v>-2807419.0470000007</v>
      </c>
    </row>
    <row r="34" spans="1:10">
      <c r="A34" s="28">
        <v>44379</v>
      </c>
      <c r="B34" s="28">
        <v>44378</v>
      </c>
      <c r="C34" s="26" t="s">
        <v>12249</v>
      </c>
      <c r="D34" s="26" t="s">
        <v>22226</v>
      </c>
      <c r="E34" s="26" t="s">
        <v>11</v>
      </c>
      <c r="F34" s="27">
        <v>-0.59499999999999997</v>
      </c>
      <c r="I34" s="13">
        <f t="shared" si="0"/>
        <v>-2807419.6420000009</v>
      </c>
    </row>
    <row r="35" spans="1:10">
      <c r="A35" s="28">
        <v>44379</v>
      </c>
      <c r="B35" s="28">
        <v>44378</v>
      </c>
      <c r="C35" s="26" t="s">
        <v>452</v>
      </c>
      <c r="D35" s="26" t="s">
        <v>1338</v>
      </c>
      <c r="E35" s="26" t="s">
        <v>11</v>
      </c>
      <c r="F35" s="27">
        <v>-0.59499999999999997</v>
      </c>
      <c r="I35" s="13">
        <f t="shared" si="0"/>
        <v>-2807420.2370000011</v>
      </c>
    </row>
    <row r="36" spans="1:10">
      <c r="A36" s="28">
        <v>44379</v>
      </c>
      <c r="B36" s="28">
        <v>44378</v>
      </c>
      <c r="C36" s="26" t="s">
        <v>452</v>
      </c>
      <c r="D36" s="26" t="s">
        <v>1645</v>
      </c>
      <c r="E36" s="26" t="s">
        <v>11</v>
      </c>
      <c r="F36" s="27">
        <v>-0.59499999999999997</v>
      </c>
      <c r="I36" s="13">
        <f t="shared" si="0"/>
        <v>-2807420.8320000013</v>
      </c>
    </row>
    <row r="37" spans="1:10">
      <c r="A37" s="28">
        <v>44379</v>
      </c>
      <c r="B37" s="28">
        <v>44378</v>
      </c>
      <c r="C37" s="26" t="s">
        <v>31</v>
      </c>
      <c r="D37" s="26" t="s">
        <v>22222</v>
      </c>
      <c r="E37" s="26" t="s">
        <v>11939</v>
      </c>
      <c r="F37" s="27">
        <v>-1.7849999999999999</v>
      </c>
      <c r="I37" s="13">
        <f t="shared" si="0"/>
        <v>-2807422.6170000015</v>
      </c>
    </row>
    <row r="38" spans="1:10">
      <c r="A38" s="28">
        <v>44379</v>
      </c>
      <c r="B38" s="28">
        <v>44378</v>
      </c>
      <c r="C38" s="26" t="s">
        <v>7735</v>
      </c>
      <c r="E38" s="26" t="s">
        <v>11</v>
      </c>
      <c r="F38" s="27">
        <v>-1000</v>
      </c>
      <c r="I38" s="13">
        <f t="shared" si="0"/>
        <v>-2808422.6170000015</v>
      </c>
    </row>
    <row r="39" spans="1:10">
      <c r="A39" s="15">
        <v>44379</v>
      </c>
      <c r="B39" s="15">
        <v>44378</v>
      </c>
      <c r="C39" s="16" t="s">
        <v>22223</v>
      </c>
      <c r="D39" s="16" t="s">
        <v>22222</v>
      </c>
      <c r="E39" s="16" t="s">
        <v>11939</v>
      </c>
      <c r="F39" s="17">
        <v>-198000</v>
      </c>
      <c r="G39" s="17"/>
      <c r="H39" s="16"/>
      <c r="I39" s="33">
        <f t="shared" si="0"/>
        <v>-3006422.6170000015</v>
      </c>
      <c r="J39" s="26">
        <v>6.26</v>
      </c>
    </row>
    <row r="40" spans="1:10">
      <c r="A40" s="28">
        <v>44382</v>
      </c>
      <c r="B40" s="28">
        <v>44379</v>
      </c>
      <c r="C40" s="26" t="s">
        <v>31</v>
      </c>
      <c r="D40" s="26" t="s">
        <v>22228</v>
      </c>
      <c r="E40" s="26" t="s">
        <v>12368</v>
      </c>
      <c r="F40" s="27">
        <v>-1.7849999999999999</v>
      </c>
      <c r="I40" s="13">
        <f t="shared" si="0"/>
        <v>-3006424.4020000016</v>
      </c>
    </row>
    <row r="41" spans="1:10">
      <c r="A41" s="28">
        <v>44382</v>
      </c>
      <c r="B41" s="28">
        <v>44379</v>
      </c>
      <c r="C41" s="26" t="s">
        <v>22229</v>
      </c>
      <c r="D41" s="26" t="s">
        <v>22228</v>
      </c>
      <c r="E41" s="26" t="s">
        <v>12368</v>
      </c>
      <c r="F41" s="27">
        <v>-957.94200000000001</v>
      </c>
      <c r="I41" s="13">
        <f t="shared" si="0"/>
        <v>-3007382.3440000014</v>
      </c>
    </row>
    <row r="42" spans="1:10">
      <c r="A42" s="15">
        <v>44379</v>
      </c>
      <c r="B42" s="15">
        <v>44379</v>
      </c>
      <c r="C42" s="16" t="s">
        <v>22221</v>
      </c>
      <c r="D42" s="16"/>
      <c r="E42" s="16" t="s">
        <v>11</v>
      </c>
      <c r="F42" s="17">
        <v>-35.700000000000003</v>
      </c>
      <c r="G42" s="17"/>
      <c r="H42" s="16"/>
      <c r="I42" s="33">
        <f t="shared" si="0"/>
        <v>-3007418.0440000016</v>
      </c>
      <c r="J42" s="26">
        <v>6.26</v>
      </c>
    </row>
    <row r="43" spans="1:10">
      <c r="A43" s="28">
        <v>44379</v>
      </c>
      <c r="B43" s="28">
        <v>44382</v>
      </c>
      <c r="C43" s="26" t="s">
        <v>22227</v>
      </c>
      <c r="D43" s="26" t="s">
        <v>22226</v>
      </c>
      <c r="E43" s="26" t="s">
        <v>11</v>
      </c>
      <c r="G43" s="27">
        <v>230000</v>
      </c>
      <c r="I43" s="13">
        <f t="shared" si="0"/>
        <v>-2777418.0440000016</v>
      </c>
    </row>
    <row r="44" spans="1:10">
      <c r="A44" s="28">
        <v>44379</v>
      </c>
      <c r="B44" s="28">
        <v>44382</v>
      </c>
      <c r="C44" s="26" t="s">
        <v>22225</v>
      </c>
      <c r="D44" s="26" t="s">
        <v>1338</v>
      </c>
      <c r="E44" s="26" t="s">
        <v>11</v>
      </c>
      <c r="G44" s="27">
        <v>4000</v>
      </c>
      <c r="I44" s="13">
        <f t="shared" si="0"/>
        <v>-2773418.0440000016</v>
      </c>
    </row>
    <row r="45" spans="1:10">
      <c r="A45" s="15">
        <v>44379</v>
      </c>
      <c r="B45" s="15">
        <v>44382</v>
      </c>
      <c r="C45" s="16" t="s">
        <v>22224</v>
      </c>
      <c r="D45" s="16" t="s">
        <v>1645</v>
      </c>
      <c r="E45" s="16" t="s">
        <v>11</v>
      </c>
      <c r="F45" s="17"/>
      <c r="G45" s="17">
        <v>9000</v>
      </c>
      <c r="H45" s="16"/>
      <c r="I45" s="33">
        <f t="shared" si="0"/>
        <v>-2764418.0440000016</v>
      </c>
      <c r="J45" s="26">
        <v>6.26</v>
      </c>
    </row>
    <row r="46" spans="1:10">
      <c r="A46" s="28">
        <v>44384</v>
      </c>
      <c r="B46" s="28">
        <v>44383</v>
      </c>
      <c r="C46" s="26" t="s">
        <v>22253</v>
      </c>
      <c r="D46" s="26" t="s">
        <v>22230</v>
      </c>
      <c r="E46" s="26" t="s">
        <v>3473</v>
      </c>
      <c r="F46" s="27">
        <v>-998.19100000000003</v>
      </c>
      <c r="I46" s="13">
        <f t="shared" si="0"/>
        <v>-2765416.2350000017</v>
      </c>
    </row>
    <row r="47" spans="1:10">
      <c r="A47" s="28">
        <v>44384</v>
      </c>
      <c r="B47" s="28">
        <v>44383</v>
      </c>
      <c r="C47" s="26" t="s">
        <v>101</v>
      </c>
      <c r="E47" s="26" t="s">
        <v>11</v>
      </c>
      <c r="F47" s="27">
        <v>-9.52</v>
      </c>
      <c r="I47" s="13">
        <f t="shared" si="0"/>
        <v>-2765425.7550000018</v>
      </c>
    </row>
    <row r="48" spans="1:10">
      <c r="A48" s="28">
        <v>44384</v>
      </c>
      <c r="B48" s="28">
        <v>44383</v>
      </c>
      <c r="C48" s="26" t="s">
        <v>22252</v>
      </c>
      <c r="E48" s="26" t="s">
        <v>22251</v>
      </c>
      <c r="F48" s="27">
        <v>-4831.2669999999998</v>
      </c>
      <c r="I48" s="13">
        <f t="shared" si="0"/>
        <v>-2770257.0220000017</v>
      </c>
    </row>
    <row r="49" spans="1:9">
      <c r="A49" s="28">
        <v>44384</v>
      </c>
      <c r="B49" s="28">
        <v>44383</v>
      </c>
      <c r="C49" s="26" t="s">
        <v>452</v>
      </c>
      <c r="D49" s="26" t="s">
        <v>2055</v>
      </c>
      <c r="E49" s="26" t="s">
        <v>11</v>
      </c>
      <c r="F49" s="27">
        <v>-0.59499999999999997</v>
      </c>
      <c r="I49" s="13">
        <f t="shared" si="0"/>
        <v>-2770257.6170000019</v>
      </c>
    </row>
    <row r="50" spans="1:9">
      <c r="A50" s="28">
        <v>44384</v>
      </c>
      <c r="B50" s="28">
        <v>44383</v>
      </c>
      <c r="C50" s="26" t="s">
        <v>452</v>
      </c>
      <c r="D50" s="26" t="s">
        <v>1693</v>
      </c>
      <c r="E50" s="26" t="s">
        <v>11</v>
      </c>
      <c r="F50" s="27">
        <v>-0.59499999999999997</v>
      </c>
      <c r="I50" s="13">
        <f t="shared" si="0"/>
        <v>-2770258.2120000022</v>
      </c>
    </row>
    <row r="51" spans="1:9">
      <c r="A51" s="28">
        <v>44384</v>
      </c>
      <c r="B51" s="28">
        <v>44383</v>
      </c>
      <c r="C51" s="26" t="s">
        <v>452</v>
      </c>
      <c r="D51" s="26" t="s">
        <v>352</v>
      </c>
      <c r="E51" s="26" t="s">
        <v>11</v>
      </c>
      <c r="F51" s="27">
        <v>-0.59499999999999997</v>
      </c>
      <c r="I51" s="13">
        <f t="shared" si="0"/>
        <v>-2770258.8070000024</v>
      </c>
    </row>
    <row r="52" spans="1:9">
      <c r="A52" s="28">
        <v>44384</v>
      </c>
      <c r="B52" s="28">
        <v>44383</v>
      </c>
      <c r="C52" s="26" t="s">
        <v>12249</v>
      </c>
      <c r="D52" s="26" t="s">
        <v>22248</v>
      </c>
      <c r="E52" s="26" t="s">
        <v>11</v>
      </c>
      <c r="F52" s="27">
        <v>-0.59499999999999997</v>
      </c>
      <c r="I52" s="13">
        <f t="shared" si="0"/>
        <v>-2770259.4020000026</v>
      </c>
    </row>
    <row r="53" spans="1:9">
      <c r="A53" s="28">
        <v>44384</v>
      </c>
      <c r="B53" s="28">
        <v>44383</v>
      </c>
      <c r="C53" s="26" t="s">
        <v>452</v>
      </c>
      <c r="D53" s="26" t="s">
        <v>7630</v>
      </c>
      <c r="E53" s="26" t="s">
        <v>11</v>
      </c>
      <c r="F53" s="27">
        <v>-0.59499999999999997</v>
      </c>
      <c r="I53" s="13">
        <f t="shared" si="0"/>
        <v>-2770259.9970000028</v>
      </c>
    </row>
    <row r="54" spans="1:9">
      <c r="A54" s="28">
        <v>44384</v>
      </c>
      <c r="B54" s="28">
        <v>44383</v>
      </c>
      <c r="C54" s="26" t="s">
        <v>7</v>
      </c>
      <c r="E54" s="26" t="s">
        <v>11</v>
      </c>
      <c r="F54" s="27">
        <v>-1.9</v>
      </c>
      <c r="I54" s="13">
        <f t="shared" si="0"/>
        <v>-2770261.8970000027</v>
      </c>
    </row>
    <row r="55" spans="1:9">
      <c r="A55" s="28">
        <v>44384</v>
      </c>
      <c r="B55" s="28">
        <v>44383</v>
      </c>
      <c r="C55" s="26" t="s">
        <v>184</v>
      </c>
      <c r="E55" s="26" t="s">
        <v>11</v>
      </c>
      <c r="F55" s="27">
        <v>-10</v>
      </c>
      <c r="I55" s="13">
        <f t="shared" si="0"/>
        <v>-2770271.8970000027</v>
      </c>
    </row>
    <row r="56" spans="1:9">
      <c r="A56" s="28">
        <v>44384</v>
      </c>
      <c r="B56" s="28">
        <v>44383</v>
      </c>
      <c r="C56" s="26" t="s">
        <v>22246</v>
      </c>
      <c r="D56" s="26" t="s">
        <v>22245</v>
      </c>
      <c r="E56" s="26" t="s">
        <v>11</v>
      </c>
      <c r="F56" s="27">
        <v>-952.6</v>
      </c>
      <c r="I56" s="13">
        <f t="shared" si="0"/>
        <v>-2771224.4970000028</v>
      </c>
    </row>
    <row r="57" spans="1:9">
      <c r="A57" s="28">
        <v>44384</v>
      </c>
      <c r="B57" s="28">
        <v>44383</v>
      </c>
      <c r="C57" s="26" t="s">
        <v>11875</v>
      </c>
      <c r="D57" s="26" t="s">
        <v>22244</v>
      </c>
      <c r="E57" s="26" t="s">
        <v>11</v>
      </c>
      <c r="F57" s="27">
        <v>-384.6</v>
      </c>
      <c r="I57" s="13">
        <f t="shared" si="0"/>
        <v>-2771609.0970000029</v>
      </c>
    </row>
    <row r="58" spans="1:9">
      <c r="A58" s="28">
        <v>44384</v>
      </c>
      <c r="B58" s="28">
        <v>44383</v>
      </c>
      <c r="C58" s="26" t="s">
        <v>22243</v>
      </c>
      <c r="D58" s="26" t="s">
        <v>22242</v>
      </c>
      <c r="E58" s="26" t="s">
        <v>3643</v>
      </c>
      <c r="F58" s="27">
        <v>-2850</v>
      </c>
      <c r="I58" s="13">
        <f t="shared" si="0"/>
        <v>-2774459.0970000029</v>
      </c>
    </row>
    <row r="59" spans="1:9">
      <c r="A59" s="28">
        <v>44384</v>
      </c>
      <c r="B59" s="28">
        <v>44383</v>
      </c>
      <c r="C59" s="26" t="s">
        <v>11875</v>
      </c>
      <c r="D59" s="26" t="s">
        <v>22241</v>
      </c>
      <c r="E59" s="26" t="s">
        <v>11</v>
      </c>
      <c r="F59" s="27">
        <v>-300.60000000000002</v>
      </c>
      <c r="I59" s="13">
        <f t="shared" si="0"/>
        <v>-2774759.697000003</v>
      </c>
    </row>
    <row r="60" spans="1:9">
      <c r="A60" s="28">
        <v>44384</v>
      </c>
      <c r="B60" s="28">
        <v>44383</v>
      </c>
      <c r="C60" s="26" t="s">
        <v>22240</v>
      </c>
      <c r="D60" s="26" t="s">
        <v>22239</v>
      </c>
      <c r="E60" s="26" t="s">
        <v>541</v>
      </c>
      <c r="F60" s="27">
        <v>-15405.388999999999</v>
      </c>
      <c r="I60" s="13">
        <f t="shared" ref="I60:I123" si="1">I59+F60+G60</f>
        <v>-2790165.0860000029</v>
      </c>
    </row>
    <row r="61" spans="1:9">
      <c r="A61" s="28">
        <v>44384</v>
      </c>
      <c r="B61" s="28">
        <v>44383</v>
      </c>
      <c r="C61" s="26" t="s">
        <v>31</v>
      </c>
      <c r="D61" s="26" t="s">
        <v>22239</v>
      </c>
      <c r="E61" s="26" t="s">
        <v>541</v>
      </c>
      <c r="F61" s="27">
        <v>-1.7849999999999999</v>
      </c>
      <c r="I61" s="13">
        <f t="shared" si="1"/>
        <v>-2790166.8710000031</v>
      </c>
    </row>
    <row r="62" spans="1:9">
      <c r="A62" s="28">
        <v>44384</v>
      </c>
      <c r="B62" s="28">
        <v>44383</v>
      </c>
      <c r="C62" s="26" t="s">
        <v>22238</v>
      </c>
      <c r="D62" s="26" t="s">
        <v>22237</v>
      </c>
      <c r="E62" s="26" t="s">
        <v>8015</v>
      </c>
      <c r="F62" s="27">
        <v>-200.52</v>
      </c>
      <c r="I62" s="13">
        <f t="shared" si="1"/>
        <v>-2790367.3910000031</v>
      </c>
    </row>
    <row r="63" spans="1:9">
      <c r="A63" s="28">
        <v>44384</v>
      </c>
      <c r="B63" s="28">
        <v>44383</v>
      </c>
      <c r="C63" s="26" t="s">
        <v>31</v>
      </c>
      <c r="D63" s="26" t="s">
        <v>22237</v>
      </c>
      <c r="E63" s="26" t="s">
        <v>8015</v>
      </c>
      <c r="F63" s="27">
        <v>-1.7849999999999999</v>
      </c>
      <c r="I63" s="13">
        <f t="shared" si="1"/>
        <v>-2790369.1760000032</v>
      </c>
    </row>
    <row r="64" spans="1:9">
      <c r="A64" s="28">
        <v>44384</v>
      </c>
      <c r="B64" s="28">
        <v>44383</v>
      </c>
      <c r="C64" s="26" t="s">
        <v>22236</v>
      </c>
      <c r="D64" s="26" t="s">
        <v>22235</v>
      </c>
      <c r="E64" s="26" t="s">
        <v>12793</v>
      </c>
      <c r="F64" s="27">
        <v>-8541.8189999999995</v>
      </c>
      <c r="I64" s="13">
        <f t="shared" si="1"/>
        <v>-2798910.9950000034</v>
      </c>
    </row>
    <row r="65" spans="1:10">
      <c r="A65" s="28">
        <v>44384</v>
      </c>
      <c r="B65" s="28">
        <v>44383</v>
      </c>
      <c r="C65" s="26" t="s">
        <v>31</v>
      </c>
      <c r="D65" s="26" t="s">
        <v>22235</v>
      </c>
      <c r="E65" s="26" t="s">
        <v>12793</v>
      </c>
      <c r="F65" s="27">
        <v>-1.7849999999999999</v>
      </c>
      <c r="I65" s="13">
        <f t="shared" si="1"/>
        <v>-2798912.7800000035</v>
      </c>
    </row>
    <row r="66" spans="1:10">
      <c r="A66" s="28">
        <v>44384</v>
      </c>
      <c r="B66" s="28">
        <v>44383</v>
      </c>
      <c r="C66" s="26" t="s">
        <v>22234</v>
      </c>
      <c r="D66" s="26" t="s">
        <v>22233</v>
      </c>
      <c r="E66" s="26" t="s">
        <v>448</v>
      </c>
      <c r="F66" s="27">
        <v>-587.39</v>
      </c>
      <c r="I66" s="13">
        <f t="shared" si="1"/>
        <v>-2799500.1700000037</v>
      </c>
    </row>
    <row r="67" spans="1:10">
      <c r="A67" s="28">
        <v>44384</v>
      </c>
      <c r="B67" s="28">
        <v>44383</v>
      </c>
      <c r="C67" s="26" t="s">
        <v>31</v>
      </c>
      <c r="D67" s="26" t="s">
        <v>22233</v>
      </c>
      <c r="E67" s="26" t="s">
        <v>448</v>
      </c>
      <c r="F67" s="27">
        <v>-1.7849999999999999</v>
      </c>
      <c r="I67" s="13">
        <f t="shared" si="1"/>
        <v>-2799501.9550000038</v>
      </c>
    </row>
    <row r="68" spans="1:10">
      <c r="A68" s="28">
        <v>44384</v>
      </c>
      <c r="B68" s="28">
        <v>44383</v>
      </c>
      <c r="C68" s="26" t="s">
        <v>22232</v>
      </c>
      <c r="D68" s="26" t="s">
        <v>22231</v>
      </c>
      <c r="E68" s="26" t="s">
        <v>6508</v>
      </c>
      <c r="F68" s="27">
        <v>-2515.6019999999999</v>
      </c>
      <c r="I68" s="13">
        <f t="shared" si="1"/>
        <v>-2802017.5570000038</v>
      </c>
    </row>
    <row r="69" spans="1:10">
      <c r="A69" s="28">
        <v>44384</v>
      </c>
      <c r="B69" s="28">
        <v>44383</v>
      </c>
      <c r="C69" s="26" t="s">
        <v>31</v>
      </c>
      <c r="D69" s="26" t="s">
        <v>22231</v>
      </c>
      <c r="E69" s="26" t="s">
        <v>6508</v>
      </c>
      <c r="F69" s="27">
        <v>-1.7849999999999999</v>
      </c>
      <c r="I69" s="13">
        <f t="shared" si="1"/>
        <v>-2802019.3420000039</v>
      </c>
    </row>
    <row r="70" spans="1:10">
      <c r="A70" s="15">
        <v>44384</v>
      </c>
      <c r="B70" s="15">
        <v>44383</v>
      </c>
      <c r="C70" s="16" t="s">
        <v>31</v>
      </c>
      <c r="D70" s="16" t="s">
        <v>22230</v>
      </c>
      <c r="E70" s="16" t="s">
        <v>3473</v>
      </c>
      <c r="F70" s="17">
        <v>-1.7849999999999999</v>
      </c>
      <c r="G70" s="17"/>
      <c r="H70" s="16"/>
      <c r="I70" s="33">
        <f t="shared" si="1"/>
        <v>-2802021.1270000041</v>
      </c>
      <c r="J70" s="26">
        <v>6.26</v>
      </c>
    </row>
    <row r="71" spans="1:10">
      <c r="A71" s="28">
        <v>44385</v>
      </c>
      <c r="B71" s="28">
        <v>44384</v>
      </c>
      <c r="C71" s="26" t="s">
        <v>452</v>
      </c>
      <c r="D71" s="26" t="s">
        <v>1809</v>
      </c>
      <c r="E71" s="26" t="s">
        <v>11</v>
      </c>
      <c r="F71" s="27">
        <v>-0.59499999999999997</v>
      </c>
      <c r="I71" s="13">
        <f t="shared" si="1"/>
        <v>-2802021.7220000043</v>
      </c>
    </row>
    <row r="72" spans="1:10">
      <c r="A72" s="28">
        <v>44385</v>
      </c>
      <c r="B72" s="28">
        <v>44384</v>
      </c>
      <c r="C72" s="26" t="s">
        <v>452</v>
      </c>
      <c r="D72" s="26" t="s">
        <v>2225</v>
      </c>
      <c r="E72" s="26" t="s">
        <v>11</v>
      </c>
      <c r="F72" s="27">
        <v>-0.59499999999999997</v>
      </c>
      <c r="I72" s="13">
        <f t="shared" si="1"/>
        <v>-2802022.3170000045</v>
      </c>
    </row>
    <row r="73" spans="1:10">
      <c r="A73" s="28">
        <v>44385</v>
      </c>
      <c r="B73" s="28">
        <v>44384</v>
      </c>
      <c r="C73" s="26" t="s">
        <v>22257</v>
      </c>
      <c r="D73" s="26" t="s">
        <v>22256</v>
      </c>
      <c r="E73" s="26" t="s">
        <v>4805</v>
      </c>
      <c r="F73" s="27">
        <v>-263343.64399999997</v>
      </c>
      <c r="I73" s="13">
        <f t="shared" si="1"/>
        <v>-3065365.9610000043</v>
      </c>
    </row>
    <row r="74" spans="1:10">
      <c r="A74" s="28">
        <v>44385</v>
      </c>
      <c r="B74" s="28">
        <v>44384</v>
      </c>
      <c r="C74" s="26" t="s">
        <v>22255</v>
      </c>
      <c r="D74" s="26" t="s">
        <v>22254</v>
      </c>
      <c r="E74" s="26" t="s">
        <v>19150</v>
      </c>
      <c r="F74" s="27">
        <v>-1693.1610000000001</v>
      </c>
      <c r="I74" s="13">
        <f t="shared" si="1"/>
        <v>-3067059.1220000042</v>
      </c>
    </row>
    <row r="75" spans="1:10">
      <c r="A75" s="15">
        <v>44385</v>
      </c>
      <c r="B75" s="15">
        <v>44384</v>
      </c>
      <c r="C75" s="16" t="s">
        <v>452</v>
      </c>
      <c r="D75" s="16" t="s">
        <v>6880</v>
      </c>
      <c r="E75" s="16" t="s">
        <v>11</v>
      </c>
      <c r="F75" s="17">
        <v>-0.59499999999999997</v>
      </c>
      <c r="G75" s="17"/>
      <c r="H75" s="16"/>
      <c r="I75" s="33">
        <f t="shared" si="1"/>
        <v>-3067059.7170000044</v>
      </c>
      <c r="J75" s="26">
        <v>6.26</v>
      </c>
    </row>
    <row r="76" spans="1:10">
      <c r="A76" s="28">
        <v>44386</v>
      </c>
      <c r="B76" s="28">
        <v>44385</v>
      </c>
      <c r="C76" s="26" t="s">
        <v>22264</v>
      </c>
      <c r="D76" s="26" t="s">
        <v>22263</v>
      </c>
      <c r="E76" s="26" t="s">
        <v>11</v>
      </c>
      <c r="F76" s="27">
        <v>-3000</v>
      </c>
      <c r="I76" s="13">
        <f t="shared" si="1"/>
        <v>-3070059.7170000044</v>
      </c>
    </row>
    <row r="77" spans="1:10">
      <c r="A77" s="28">
        <v>44386</v>
      </c>
      <c r="B77" s="28">
        <v>44385</v>
      </c>
      <c r="C77" s="26" t="s">
        <v>22262</v>
      </c>
      <c r="D77" s="26" t="s">
        <v>22261</v>
      </c>
      <c r="E77" s="26" t="s">
        <v>17163</v>
      </c>
      <c r="F77" s="27">
        <v>-2404.3009999999999</v>
      </c>
      <c r="I77" s="13">
        <f t="shared" si="1"/>
        <v>-3072464.0180000043</v>
      </c>
    </row>
    <row r="78" spans="1:10">
      <c r="A78" s="28">
        <v>44386</v>
      </c>
      <c r="B78" s="28">
        <v>44385</v>
      </c>
      <c r="C78" s="26" t="s">
        <v>22260</v>
      </c>
      <c r="D78" s="26" t="s">
        <v>22259</v>
      </c>
      <c r="E78" s="26" t="s">
        <v>234</v>
      </c>
      <c r="F78" s="27">
        <v>-8800</v>
      </c>
      <c r="I78" s="13">
        <f t="shared" si="1"/>
        <v>-3081264.0180000043</v>
      </c>
    </row>
    <row r="79" spans="1:10">
      <c r="A79" s="28">
        <v>44384</v>
      </c>
      <c r="B79" s="28">
        <v>44385</v>
      </c>
      <c r="C79" s="26" t="s">
        <v>13363</v>
      </c>
      <c r="D79" s="26" t="s">
        <v>2055</v>
      </c>
      <c r="E79" s="26" t="s">
        <v>11</v>
      </c>
      <c r="G79" s="27">
        <v>36000</v>
      </c>
      <c r="I79" s="13">
        <f t="shared" si="1"/>
        <v>-3045264.0180000043</v>
      </c>
    </row>
    <row r="80" spans="1:10">
      <c r="A80" s="28">
        <v>44384</v>
      </c>
      <c r="B80" s="28">
        <v>44385</v>
      </c>
      <c r="C80" s="26" t="s">
        <v>16309</v>
      </c>
      <c r="D80" s="26" t="s">
        <v>1693</v>
      </c>
      <c r="E80" s="26" t="s">
        <v>11</v>
      </c>
      <c r="G80" s="27">
        <v>22000</v>
      </c>
      <c r="I80" s="13">
        <f t="shared" si="1"/>
        <v>-3023264.0180000043</v>
      </c>
    </row>
    <row r="81" spans="1:10">
      <c r="A81" s="28">
        <v>44384</v>
      </c>
      <c r="B81" s="28">
        <v>44385</v>
      </c>
      <c r="C81" s="26" t="s">
        <v>22250</v>
      </c>
      <c r="D81" s="26" t="s">
        <v>352</v>
      </c>
      <c r="E81" s="26" t="s">
        <v>11</v>
      </c>
      <c r="G81" s="27">
        <v>6000</v>
      </c>
      <c r="I81" s="13">
        <f t="shared" si="1"/>
        <v>-3017264.0180000043</v>
      </c>
    </row>
    <row r="82" spans="1:10">
      <c r="A82" s="28">
        <v>44384</v>
      </c>
      <c r="B82" s="28">
        <v>44385</v>
      </c>
      <c r="C82" s="26" t="s">
        <v>22249</v>
      </c>
      <c r="D82" s="26" t="s">
        <v>22248</v>
      </c>
      <c r="E82" s="26" t="s">
        <v>11</v>
      </c>
      <c r="G82" s="27">
        <v>300000</v>
      </c>
      <c r="I82" s="13">
        <f t="shared" si="1"/>
        <v>-2717264.0180000043</v>
      </c>
    </row>
    <row r="83" spans="1:10">
      <c r="A83" s="15">
        <v>44384</v>
      </c>
      <c r="B83" s="15">
        <v>44385</v>
      </c>
      <c r="C83" s="16" t="s">
        <v>22247</v>
      </c>
      <c r="D83" s="16" t="s">
        <v>7630</v>
      </c>
      <c r="E83" s="16" t="s">
        <v>11</v>
      </c>
      <c r="F83" s="17"/>
      <c r="G83" s="17">
        <v>11000</v>
      </c>
      <c r="H83" s="16"/>
      <c r="I83" s="33">
        <f t="shared" si="1"/>
        <v>-2706264.0180000043</v>
      </c>
      <c r="J83" s="26">
        <v>6.26</v>
      </c>
    </row>
    <row r="84" spans="1:10">
      <c r="A84" s="28">
        <v>44389</v>
      </c>
      <c r="B84" s="28">
        <v>44386</v>
      </c>
      <c r="C84" s="26" t="s">
        <v>22275</v>
      </c>
      <c r="D84" s="26" t="s">
        <v>22274</v>
      </c>
      <c r="E84" s="26" t="s">
        <v>8015</v>
      </c>
      <c r="F84" s="27">
        <v>-1217.577</v>
      </c>
      <c r="I84" s="13">
        <f t="shared" si="1"/>
        <v>-2707481.5950000044</v>
      </c>
    </row>
    <row r="85" spans="1:10">
      <c r="A85" s="28">
        <v>44389</v>
      </c>
      <c r="B85" s="28">
        <v>44386</v>
      </c>
      <c r="C85" s="26" t="s">
        <v>31</v>
      </c>
      <c r="D85" s="26" t="s">
        <v>22274</v>
      </c>
      <c r="E85" s="26" t="s">
        <v>8015</v>
      </c>
      <c r="F85" s="27">
        <v>-1.7849999999999999</v>
      </c>
      <c r="I85" s="13">
        <f t="shared" si="1"/>
        <v>-2707483.3800000045</v>
      </c>
    </row>
    <row r="86" spans="1:10">
      <c r="A86" s="28">
        <v>44389</v>
      </c>
      <c r="B86" s="28">
        <v>44386</v>
      </c>
      <c r="C86" s="26" t="s">
        <v>22273</v>
      </c>
      <c r="D86" s="26" t="s">
        <v>22272</v>
      </c>
      <c r="E86" s="26" t="s">
        <v>21869</v>
      </c>
      <c r="F86" s="27">
        <v>-596.20000000000005</v>
      </c>
      <c r="I86" s="13">
        <f t="shared" si="1"/>
        <v>-2708079.5800000047</v>
      </c>
    </row>
    <row r="87" spans="1:10">
      <c r="A87" s="28">
        <v>44389</v>
      </c>
      <c r="B87" s="28">
        <v>44386</v>
      </c>
      <c r="C87" s="26" t="s">
        <v>22271</v>
      </c>
      <c r="D87" s="26" t="s">
        <v>22270</v>
      </c>
      <c r="E87" s="26" t="s">
        <v>4012</v>
      </c>
      <c r="F87" s="27">
        <v>-1300.7460000000001</v>
      </c>
      <c r="I87" s="13">
        <f t="shared" si="1"/>
        <v>-2709380.3260000045</v>
      </c>
    </row>
    <row r="88" spans="1:10">
      <c r="A88" s="28">
        <v>44389</v>
      </c>
      <c r="B88" s="28">
        <v>44386</v>
      </c>
      <c r="C88" s="26" t="s">
        <v>31</v>
      </c>
      <c r="D88" s="26" t="s">
        <v>22270</v>
      </c>
      <c r="E88" s="26" t="s">
        <v>4012</v>
      </c>
      <c r="F88" s="27">
        <v>-1.7849999999999999</v>
      </c>
      <c r="I88" s="13">
        <f t="shared" si="1"/>
        <v>-2709382.1110000047</v>
      </c>
    </row>
    <row r="89" spans="1:10">
      <c r="A89" s="28">
        <v>44389</v>
      </c>
      <c r="B89" s="28">
        <v>44386</v>
      </c>
      <c r="C89" s="26" t="s">
        <v>22269</v>
      </c>
      <c r="D89" s="26" t="s">
        <v>22268</v>
      </c>
      <c r="E89" s="26" t="s">
        <v>22170</v>
      </c>
      <c r="F89" s="27">
        <v>-5111.8130000000001</v>
      </c>
      <c r="I89" s="13">
        <f t="shared" si="1"/>
        <v>-2714493.9240000048</v>
      </c>
    </row>
    <row r="90" spans="1:10">
      <c r="A90" s="28">
        <v>44389</v>
      </c>
      <c r="B90" s="28">
        <v>44386</v>
      </c>
      <c r="C90" s="26" t="s">
        <v>22267</v>
      </c>
      <c r="D90" s="26" t="s">
        <v>22266</v>
      </c>
      <c r="E90" s="26" t="s">
        <v>22265</v>
      </c>
      <c r="F90" s="27">
        <v>-4895.8980000000001</v>
      </c>
      <c r="I90" s="13">
        <f t="shared" si="1"/>
        <v>-2719389.8220000048</v>
      </c>
    </row>
    <row r="91" spans="1:10">
      <c r="A91" s="28">
        <v>44389</v>
      </c>
      <c r="B91" s="28">
        <v>44386</v>
      </c>
      <c r="C91" s="26" t="s">
        <v>31</v>
      </c>
      <c r="D91" s="26" t="s">
        <v>22266</v>
      </c>
      <c r="E91" s="26" t="s">
        <v>22265</v>
      </c>
      <c r="F91" s="27">
        <v>-1.7849999999999999</v>
      </c>
      <c r="I91" s="13">
        <f t="shared" si="1"/>
        <v>-2719391.607000005</v>
      </c>
    </row>
    <row r="92" spans="1:10">
      <c r="A92" s="28">
        <v>44389</v>
      </c>
      <c r="B92" s="28">
        <v>44386</v>
      </c>
      <c r="C92" s="26" t="s">
        <v>184</v>
      </c>
      <c r="E92" s="26" t="s">
        <v>11</v>
      </c>
      <c r="F92" s="27">
        <v>-10</v>
      </c>
      <c r="I92" s="13">
        <f t="shared" si="1"/>
        <v>-2719401.607000005</v>
      </c>
    </row>
    <row r="93" spans="1:10">
      <c r="A93" s="28">
        <v>44389</v>
      </c>
      <c r="B93" s="28">
        <v>44386</v>
      </c>
      <c r="C93" s="26" t="s">
        <v>7</v>
      </c>
      <c r="E93" s="26" t="s">
        <v>11</v>
      </c>
      <c r="F93" s="27">
        <v>-1.9</v>
      </c>
      <c r="I93" s="13">
        <f t="shared" si="1"/>
        <v>-2719403.5070000049</v>
      </c>
    </row>
    <row r="94" spans="1:10">
      <c r="A94" s="28">
        <v>44385</v>
      </c>
      <c r="B94" s="28">
        <v>44386</v>
      </c>
      <c r="C94" s="26" t="s">
        <v>6332</v>
      </c>
      <c r="D94" s="26" t="s">
        <v>1809</v>
      </c>
      <c r="E94" s="26" t="s">
        <v>11</v>
      </c>
      <c r="G94" s="27">
        <v>39000</v>
      </c>
      <c r="I94" s="13">
        <f t="shared" si="1"/>
        <v>-2680403.5070000049</v>
      </c>
    </row>
    <row r="95" spans="1:10">
      <c r="A95" s="28">
        <v>44385</v>
      </c>
      <c r="B95" s="28">
        <v>44386</v>
      </c>
      <c r="C95" s="26" t="s">
        <v>22258</v>
      </c>
      <c r="D95" s="26" t="s">
        <v>2225</v>
      </c>
      <c r="E95" s="26" t="s">
        <v>11</v>
      </c>
      <c r="G95" s="27">
        <v>11000</v>
      </c>
      <c r="I95" s="13">
        <f t="shared" si="1"/>
        <v>-2669403.5070000049</v>
      </c>
    </row>
    <row r="96" spans="1:10">
      <c r="A96" s="15">
        <v>44385</v>
      </c>
      <c r="B96" s="15">
        <v>44386</v>
      </c>
      <c r="C96" s="16" t="s">
        <v>6881</v>
      </c>
      <c r="D96" s="16" t="s">
        <v>6880</v>
      </c>
      <c r="E96" s="16" t="s">
        <v>11</v>
      </c>
      <c r="F96" s="17"/>
      <c r="G96" s="17">
        <v>8000</v>
      </c>
      <c r="H96" s="16"/>
      <c r="I96" s="33">
        <f t="shared" si="1"/>
        <v>-2661403.5070000049</v>
      </c>
      <c r="J96" s="26">
        <v>6.26</v>
      </c>
    </row>
    <row r="97" spans="1:9">
      <c r="A97" s="28">
        <v>44392</v>
      </c>
      <c r="B97" s="28">
        <v>44389</v>
      </c>
      <c r="C97" s="26" t="s">
        <v>7</v>
      </c>
      <c r="D97" s="26" t="s">
        <v>22338</v>
      </c>
      <c r="E97" s="26" t="s">
        <v>22334</v>
      </c>
      <c r="F97" s="27">
        <v>-7.6</v>
      </c>
      <c r="I97" s="13">
        <f t="shared" si="1"/>
        <v>-2661411.107000005</v>
      </c>
    </row>
    <row r="98" spans="1:9">
      <c r="A98" s="28">
        <v>44392</v>
      </c>
      <c r="B98" s="28">
        <v>44389</v>
      </c>
      <c r="C98" s="26" t="s">
        <v>105</v>
      </c>
      <c r="D98" s="26" t="s">
        <v>22337</v>
      </c>
      <c r="E98" s="26" t="s">
        <v>22336</v>
      </c>
      <c r="F98" s="27">
        <v>-0.5</v>
      </c>
      <c r="I98" s="13">
        <f t="shared" si="1"/>
        <v>-2661411.607000005</v>
      </c>
    </row>
    <row r="99" spans="1:9">
      <c r="A99" s="28">
        <v>44392</v>
      </c>
      <c r="B99" s="28">
        <v>44389</v>
      </c>
      <c r="C99" s="26" t="s">
        <v>60</v>
      </c>
      <c r="D99" s="26" t="s">
        <v>22335</v>
      </c>
      <c r="E99" s="26" t="s">
        <v>22334</v>
      </c>
      <c r="F99" s="27">
        <v>-10</v>
      </c>
      <c r="I99" s="13">
        <f t="shared" si="1"/>
        <v>-2661421.607000005</v>
      </c>
    </row>
    <row r="100" spans="1:9">
      <c r="A100" s="28">
        <v>44392</v>
      </c>
      <c r="B100" s="28">
        <v>44389</v>
      </c>
      <c r="C100" s="26" t="s">
        <v>96</v>
      </c>
      <c r="D100" s="26" t="s">
        <v>22333</v>
      </c>
      <c r="E100" s="26" t="s">
        <v>22332</v>
      </c>
      <c r="F100" s="27">
        <v>-30</v>
      </c>
      <c r="I100" s="13">
        <f t="shared" si="1"/>
        <v>-2661451.607000005</v>
      </c>
    </row>
    <row r="101" spans="1:9">
      <c r="A101" s="28">
        <v>44390</v>
      </c>
      <c r="B101" s="28">
        <v>44389</v>
      </c>
      <c r="C101" s="26" t="s">
        <v>22290</v>
      </c>
      <c r="D101" s="26" t="s">
        <v>22289</v>
      </c>
      <c r="E101" s="26" t="s">
        <v>11</v>
      </c>
      <c r="F101" s="27">
        <v>-1133.605</v>
      </c>
      <c r="I101" s="13">
        <f t="shared" si="1"/>
        <v>-2662585.2120000049</v>
      </c>
    </row>
    <row r="102" spans="1:9">
      <c r="A102" s="28">
        <v>44390</v>
      </c>
      <c r="B102" s="28">
        <v>44389</v>
      </c>
      <c r="C102" s="26" t="s">
        <v>452</v>
      </c>
      <c r="D102" s="26" t="s">
        <v>1843</v>
      </c>
      <c r="E102" s="26" t="s">
        <v>11</v>
      </c>
      <c r="F102" s="27">
        <v>-0.59499999999999997</v>
      </c>
      <c r="I102" s="13">
        <f t="shared" si="1"/>
        <v>-2662585.8070000052</v>
      </c>
    </row>
    <row r="103" spans="1:9">
      <c r="A103" s="28">
        <v>44390</v>
      </c>
      <c r="B103" s="28">
        <v>44389</v>
      </c>
      <c r="C103" s="26" t="s">
        <v>452</v>
      </c>
      <c r="D103" s="26" t="s">
        <v>16389</v>
      </c>
      <c r="E103" s="26" t="s">
        <v>11</v>
      </c>
      <c r="F103" s="27">
        <v>-0.59499999999999997</v>
      </c>
      <c r="I103" s="13">
        <f t="shared" si="1"/>
        <v>-2662586.4020000054</v>
      </c>
    </row>
    <row r="104" spans="1:9">
      <c r="A104" s="28">
        <v>44390</v>
      </c>
      <c r="B104" s="28">
        <v>44389</v>
      </c>
      <c r="C104" s="26" t="s">
        <v>22288</v>
      </c>
      <c r="D104" s="26" t="s">
        <v>22287</v>
      </c>
      <c r="E104" s="26" t="s">
        <v>813</v>
      </c>
      <c r="F104" s="27">
        <v>-471.17399999999998</v>
      </c>
      <c r="I104" s="13">
        <f t="shared" si="1"/>
        <v>-2663057.5760000055</v>
      </c>
    </row>
    <row r="105" spans="1:9">
      <c r="A105" s="28">
        <v>44390</v>
      </c>
      <c r="B105" s="28">
        <v>44389</v>
      </c>
      <c r="C105" s="26" t="s">
        <v>31</v>
      </c>
      <c r="D105" s="26" t="s">
        <v>22287</v>
      </c>
      <c r="E105" s="26" t="s">
        <v>813</v>
      </c>
      <c r="F105" s="27">
        <v>-1.7849999999999999</v>
      </c>
      <c r="I105" s="13">
        <f t="shared" si="1"/>
        <v>-2663059.3610000056</v>
      </c>
    </row>
    <row r="106" spans="1:9">
      <c r="A106" s="28">
        <v>44390</v>
      </c>
      <c r="B106" s="28">
        <v>44389</v>
      </c>
      <c r="C106" s="26" t="s">
        <v>22286</v>
      </c>
      <c r="D106" s="26" t="s">
        <v>22285</v>
      </c>
      <c r="E106" s="26" t="s">
        <v>7027</v>
      </c>
      <c r="F106" s="27">
        <v>-219.83799999999999</v>
      </c>
      <c r="I106" s="13">
        <f t="shared" si="1"/>
        <v>-2663279.1990000056</v>
      </c>
    </row>
    <row r="107" spans="1:9">
      <c r="A107" s="28">
        <v>44390</v>
      </c>
      <c r="B107" s="28">
        <v>44389</v>
      </c>
      <c r="C107" s="26" t="s">
        <v>452</v>
      </c>
      <c r="D107" s="26" t="s">
        <v>2035</v>
      </c>
      <c r="E107" s="26" t="s">
        <v>11</v>
      </c>
      <c r="F107" s="27">
        <v>-0.59499999999999997</v>
      </c>
      <c r="I107" s="13">
        <f t="shared" si="1"/>
        <v>-2663279.7940000058</v>
      </c>
    </row>
    <row r="108" spans="1:9">
      <c r="A108" s="28">
        <v>44390</v>
      </c>
      <c r="B108" s="28">
        <v>44389</v>
      </c>
      <c r="C108" s="26" t="s">
        <v>22284</v>
      </c>
      <c r="D108" s="26" t="s">
        <v>22283</v>
      </c>
      <c r="E108" s="26" t="s">
        <v>22282</v>
      </c>
      <c r="F108" s="27">
        <v>-1287</v>
      </c>
      <c r="I108" s="13">
        <f t="shared" si="1"/>
        <v>-2664566.7940000058</v>
      </c>
    </row>
    <row r="109" spans="1:9">
      <c r="A109" s="28">
        <v>44390</v>
      </c>
      <c r="B109" s="28">
        <v>44389</v>
      </c>
      <c r="C109" s="26" t="s">
        <v>22281</v>
      </c>
      <c r="D109" s="26" t="s">
        <v>22280</v>
      </c>
      <c r="E109" s="26" t="s">
        <v>3485</v>
      </c>
      <c r="F109" s="27">
        <v>-170.1</v>
      </c>
      <c r="I109" s="13">
        <f t="shared" si="1"/>
        <v>-2664736.8940000059</v>
      </c>
    </row>
    <row r="110" spans="1:9">
      <c r="A110" s="28">
        <v>44390</v>
      </c>
      <c r="B110" s="28">
        <v>44389</v>
      </c>
      <c r="C110" s="26" t="s">
        <v>12249</v>
      </c>
      <c r="D110" s="26" t="s">
        <v>22278</v>
      </c>
      <c r="E110" s="26" t="s">
        <v>11</v>
      </c>
      <c r="F110" s="27">
        <v>-0.59499999999999997</v>
      </c>
      <c r="I110" s="13">
        <f t="shared" si="1"/>
        <v>-2664737.4890000061</v>
      </c>
    </row>
    <row r="111" spans="1:9">
      <c r="A111" s="28">
        <v>44390</v>
      </c>
      <c r="B111" s="28">
        <v>44389</v>
      </c>
      <c r="C111" s="26" t="s">
        <v>22277</v>
      </c>
      <c r="D111" s="26" t="s">
        <v>22276</v>
      </c>
      <c r="E111" s="26" t="s">
        <v>11</v>
      </c>
      <c r="F111" s="27">
        <v>-2658.3690000000001</v>
      </c>
      <c r="I111" s="13">
        <f t="shared" si="1"/>
        <v>-2667395.8580000061</v>
      </c>
    </row>
    <row r="112" spans="1:9">
      <c r="A112" s="28">
        <v>44390</v>
      </c>
      <c r="B112" s="28">
        <v>44389</v>
      </c>
      <c r="C112" s="26" t="s">
        <v>452</v>
      </c>
      <c r="D112" s="26" t="s">
        <v>1352</v>
      </c>
      <c r="E112" s="26" t="s">
        <v>11</v>
      </c>
      <c r="F112" s="27">
        <v>-0.59499999999999997</v>
      </c>
      <c r="I112" s="13">
        <f t="shared" si="1"/>
        <v>-2667396.4530000063</v>
      </c>
    </row>
    <row r="113" spans="1:10">
      <c r="A113" s="28">
        <v>44386</v>
      </c>
      <c r="B113" s="28">
        <v>44389</v>
      </c>
      <c r="C113" s="26" t="s">
        <v>3721</v>
      </c>
      <c r="E113" s="26" t="s">
        <v>11</v>
      </c>
      <c r="G113" s="27">
        <v>50</v>
      </c>
      <c r="I113" s="13">
        <f t="shared" si="1"/>
        <v>-2667346.4530000063</v>
      </c>
    </row>
    <row r="114" spans="1:10">
      <c r="A114" s="15">
        <v>44386</v>
      </c>
      <c r="B114" s="15">
        <v>44389</v>
      </c>
      <c r="C114" s="16" t="s">
        <v>3721</v>
      </c>
      <c r="D114" s="16"/>
      <c r="E114" s="16" t="s">
        <v>11</v>
      </c>
      <c r="F114" s="17"/>
      <c r="G114" s="17">
        <v>4800</v>
      </c>
      <c r="H114" s="16"/>
      <c r="I114" s="33">
        <f t="shared" si="1"/>
        <v>-2662546.4530000063</v>
      </c>
      <c r="J114" s="26">
        <v>6.26</v>
      </c>
    </row>
    <row r="115" spans="1:10">
      <c r="A115" s="28">
        <v>44391</v>
      </c>
      <c r="B115" s="28">
        <v>44390</v>
      </c>
      <c r="C115" s="26" t="s">
        <v>22316</v>
      </c>
      <c r="D115" s="26" t="s">
        <v>22315</v>
      </c>
      <c r="E115" s="26" t="s">
        <v>22314</v>
      </c>
      <c r="F115" s="27">
        <v>-384.8</v>
      </c>
      <c r="I115" s="13">
        <f t="shared" si="1"/>
        <v>-2662931.2530000061</v>
      </c>
    </row>
    <row r="116" spans="1:10">
      <c r="A116" s="28">
        <v>44391</v>
      </c>
      <c r="B116" s="28">
        <v>44390</v>
      </c>
      <c r="C116" s="26" t="s">
        <v>452</v>
      </c>
      <c r="D116" s="26" t="s">
        <v>1915</v>
      </c>
      <c r="E116" s="26" t="s">
        <v>11</v>
      </c>
      <c r="F116" s="27">
        <v>-0.59499999999999997</v>
      </c>
      <c r="I116" s="13">
        <f t="shared" si="1"/>
        <v>-2662931.8480000063</v>
      </c>
    </row>
    <row r="117" spans="1:10">
      <c r="A117" s="28">
        <v>44391</v>
      </c>
      <c r="B117" s="28">
        <v>44390</v>
      </c>
      <c r="C117" s="26" t="s">
        <v>22313</v>
      </c>
      <c r="D117" s="26" t="s">
        <v>22312</v>
      </c>
      <c r="E117" s="26" t="s">
        <v>21690</v>
      </c>
      <c r="F117" s="27">
        <v>-4939.1949999999997</v>
      </c>
      <c r="I117" s="13">
        <f t="shared" si="1"/>
        <v>-2667871.0430000061</v>
      </c>
    </row>
    <row r="118" spans="1:10">
      <c r="A118" s="28">
        <v>44391</v>
      </c>
      <c r="B118" s="28">
        <v>44390</v>
      </c>
      <c r="C118" s="26" t="s">
        <v>452</v>
      </c>
      <c r="D118" s="26" t="s">
        <v>1382</v>
      </c>
      <c r="E118" s="26" t="s">
        <v>11</v>
      </c>
      <c r="F118" s="27">
        <v>-0.59499999999999997</v>
      </c>
      <c r="I118" s="13">
        <f t="shared" si="1"/>
        <v>-2667871.6380000063</v>
      </c>
    </row>
    <row r="119" spans="1:10">
      <c r="A119" s="28">
        <v>44391</v>
      </c>
      <c r="B119" s="28">
        <v>44390</v>
      </c>
      <c r="C119" s="26" t="s">
        <v>22310</v>
      </c>
      <c r="D119" s="26" t="s">
        <v>22309</v>
      </c>
      <c r="E119" s="26" t="s">
        <v>11</v>
      </c>
      <c r="F119" s="27">
        <v>-12250</v>
      </c>
      <c r="I119" s="13">
        <f t="shared" si="1"/>
        <v>-2680121.6380000063</v>
      </c>
    </row>
    <row r="120" spans="1:10">
      <c r="A120" s="28">
        <v>44391</v>
      </c>
      <c r="B120" s="28">
        <v>44390</v>
      </c>
      <c r="C120" s="26" t="s">
        <v>452</v>
      </c>
      <c r="D120" s="26" t="s">
        <v>2048</v>
      </c>
      <c r="E120" s="26" t="s">
        <v>11</v>
      </c>
      <c r="F120" s="27">
        <v>-0.59499999999999997</v>
      </c>
      <c r="I120" s="13">
        <f t="shared" si="1"/>
        <v>-2680122.2330000065</v>
      </c>
    </row>
    <row r="121" spans="1:10">
      <c r="A121" s="28">
        <v>44391</v>
      </c>
      <c r="B121" s="28">
        <v>44390</v>
      </c>
      <c r="C121" s="26" t="s">
        <v>184</v>
      </c>
      <c r="E121" s="26" t="s">
        <v>11</v>
      </c>
      <c r="F121" s="27">
        <v>-10</v>
      </c>
      <c r="I121" s="13">
        <f t="shared" si="1"/>
        <v>-2680132.2330000065</v>
      </c>
    </row>
    <row r="122" spans="1:10">
      <c r="A122" s="28">
        <v>44391</v>
      </c>
      <c r="B122" s="28">
        <v>44390</v>
      </c>
      <c r="C122" s="26" t="s">
        <v>7</v>
      </c>
      <c r="E122" s="26" t="s">
        <v>11</v>
      </c>
      <c r="F122" s="27">
        <v>-1.9</v>
      </c>
      <c r="I122" s="13">
        <f t="shared" si="1"/>
        <v>-2680134.1330000064</v>
      </c>
    </row>
    <row r="123" spans="1:10">
      <c r="A123" s="28">
        <v>44391</v>
      </c>
      <c r="B123" s="28">
        <v>44390</v>
      </c>
      <c r="C123" s="26" t="s">
        <v>22308</v>
      </c>
      <c r="D123" s="26" t="s">
        <v>22307</v>
      </c>
      <c r="E123" s="26" t="s">
        <v>9690</v>
      </c>
      <c r="F123" s="27">
        <v>-6831.9979999999996</v>
      </c>
      <c r="I123" s="13">
        <f t="shared" si="1"/>
        <v>-2686966.1310000066</v>
      </c>
    </row>
    <row r="124" spans="1:10">
      <c r="A124" s="28">
        <v>44391</v>
      </c>
      <c r="B124" s="28">
        <v>44390</v>
      </c>
      <c r="C124" s="26" t="s">
        <v>22306</v>
      </c>
      <c r="D124" s="26" t="s">
        <v>22305</v>
      </c>
      <c r="E124" s="26" t="s">
        <v>18700</v>
      </c>
      <c r="F124" s="27">
        <v>-973.01800000000003</v>
      </c>
      <c r="I124" s="13">
        <f t="shared" ref="I124:I187" si="2">I123+F124+G124</f>
        <v>-2687939.1490000067</v>
      </c>
    </row>
    <row r="125" spans="1:10">
      <c r="A125" s="28">
        <v>44391</v>
      </c>
      <c r="B125" s="28">
        <v>44390</v>
      </c>
      <c r="C125" s="26" t="s">
        <v>22304</v>
      </c>
      <c r="D125" s="26" t="s">
        <v>22303</v>
      </c>
      <c r="E125" s="26" t="s">
        <v>9265</v>
      </c>
      <c r="F125" s="27">
        <v>-352.8</v>
      </c>
      <c r="I125" s="13">
        <f t="shared" si="2"/>
        <v>-2688291.9490000065</v>
      </c>
    </row>
    <row r="126" spans="1:10">
      <c r="A126" s="28">
        <v>44391</v>
      </c>
      <c r="B126" s="28">
        <v>44390</v>
      </c>
      <c r="C126" s="26" t="s">
        <v>22302</v>
      </c>
      <c r="D126" s="26" t="s">
        <v>14910</v>
      </c>
      <c r="E126" s="26" t="s">
        <v>22301</v>
      </c>
      <c r="F126" s="27">
        <v>-400</v>
      </c>
      <c r="I126" s="13">
        <f t="shared" si="2"/>
        <v>-2688691.9490000065</v>
      </c>
    </row>
    <row r="127" spans="1:10">
      <c r="A127" s="28">
        <v>44391</v>
      </c>
      <c r="B127" s="28">
        <v>44390</v>
      </c>
      <c r="C127" s="26" t="s">
        <v>22300</v>
      </c>
      <c r="D127" s="26" t="s">
        <v>22299</v>
      </c>
      <c r="E127" s="26" t="s">
        <v>7318</v>
      </c>
      <c r="F127" s="27">
        <v>-1286.4000000000001</v>
      </c>
      <c r="I127" s="13">
        <f t="shared" si="2"/>
        <v>-2689978.3490000064</v>
      </c>
    </row>
    <row r="128" spans="1:10">
      <c r="A128" s="28">
        <v>44391</v>
      </c>
      <c r="B128" s="28">
        <v>44390</v>
      </c>
      <c r="C128" s="26" t="s">
        <v>12249</v>
      </c>
      <c r="D128" s="26" t="s">
        <v>22297</v>
      </c>
      <c r="E128" s="26" t="s">
        <v>11</v>
      </c>
      <c r="F128" s="27">
        <v>-0.59499999999999997</v>
      </c>
      <c r="I128" s="13">
        <f t="shared" si="2"/>
        <v>-2689978.9440000067</v>
      </c>
    </row>
    <row r="129" spans="1:10">
      <c r="A129" s="28">
        <v>44391</v>
      </c>
      <c r="B129" s="28">
        <v>44390</v>
      </c>
      <c r="C129" s="26" t="s">
        <v>452</v>
      </c>
      <c r="D129" s="26" t="s">
        <v>1828</v>
      </c>
      <c r="E129" s="26" t="s">
        <v>11</v>
      </c>
      <c r="F129" s="27">
        <v>-0.59499999999999997</v>
      </c>
      <c r="I129" s="13">
        <f t="shared" si="2"/>
        <v>-2689979.5390000069</v>
      </c>
    </row>
    <row r="130" spans="1:10">
      <c r="A130" s="28">
        <v>44391</v>
      </c>
      <c r="B130" s="28">
        <v>44390</v>
      </c>
      <c r="C130" s="26" t="s">
        <v>22296</v>
      </c>
      <c r="D130" s="26" t="s">
        <v>22295</v>
      </c>
      <c r="E130" s="26" t="s">
        <v>9647</v>
      </c>
      <c r="F130" s="27">
        <v>-1124.502</v>
      </c>
      <c r="I130" s="13">
        <f t="shared" si="2"/>
        <v>-2691104.0410000067</v>
      </c>
    </row>
    <row r="131" spans="1:10">
      <c r="A131" s="15">
        <v>44391</v>
      </c>
      <c r="B131" s="15">
        <v>44390</v>
      </c>
      <c r="C131" s="16" t="s">
        <v>22294</v>
      </c>
      <c r="D131" s="16" t="s">
        <v>22293</v>
      </c>
      <c r="E131" s="16" t="s">
        <v>22292</v>
      </c>
      <c r="F131" s="17">
        <v>-846.18200000000002</v>
      </c>
      <c r="G131" s="17"/>
      <c r="H131" s="16"/>
      <c r="I131" s="33">
        <f t="shared" si="2"/>
        <v>-2691950.2230000068</v>
      </c>
      <c r="J131" s="26">
        <v>6.26</v>
      </c>
    </row>
    <row r="132" spans="1:10">
      <c r="A132" s="28">
        <v>44396</v>
      </c>
      <c r="B132" s="28">
        <v>44391</v>
      </c>
      <c r="C132" s="26" t="s">
        <v>96</v>
      </c>
      <c r="D132" s="26" t="s">
        <v>22388</v>
      </c>
      <c r="E132" s="26" t="s">
        <v>22387</v>
      </c>
      <c r="F132" s="27">
        <v>-30</v>
      </c>
      <c r="I132" s="13">
        <f t="shared" si="2"/>
        <v>-2691980.2230000068</v>
      </c>
    </row>
    <row r="133" spans="1:10">
      <c r="A133" s="28">
        <v>44396</v>
      </c>
      <c r="B133" s="28">
        <v>44391</v>
      </c>
      <c r="C133" s="26" t="s">
        <v>60</v>
      </c>
      <c r="D133" s="26" t="s">
        <v>22386</v>
      </c>
      <c r="E133" s="26" t="s">
        <v>22384</v>
      </c>
      <c r="F133" s="27">
        <v>-10</v>
      </c>
      <c r="I133" s="13">
        <f t="shared" si="2"/>
        <v>-2691990.2230000068</v>
      </c>
    </row>
    <row r="134" spans="1:10">
      <c r="A134" s="28">
        <v>44396</v>
      </c>
      <c r="B134" s="28">
        <v>44391</v>
      </c>
      <c r="C134" s="26" t="s">
        <v>7</v>
      </c>
      <c r="D134" s="26" t="s">
        <v>22385</v>
      </c>
      <c r="E134" s="26" t="s">
        <v>22384</v>
      </c>
      <c r="F134" s="27">
        <v>-7.6</v>
      </c>
      <c r="I134" s="13">
        <f t="shared" si="2"/>
        <v>-2691997.8230000068</v>
      </c>
    </row>
    <row r="135" spans="1:10">
      <c r="A135" s="28">
        <v>44396</v>
      </c>
      <c r="B135" s="28">
        <v>44391</v>
      </c>
      <c r="C135" s="26" t="s">
        <v>105</v>
      </c>
      <c r="D135" s="26" t="s">
        <v>22383</v>
      </c>
      <c r="E135" s="26" t="s">
        <v>22382</v>
      </c>
      <c r="F135" s="27">
        <v>-0.5</v>
      </c>
      <c r="I135" s="13">
        <f t="shared" si="2"/>
        <v>-2691998.3230000068</v>
      </c>
    </row>
    <row r="136" spans="1:10">
      <c r="A136" s="28">
        <v>44392</v>
      </c>
      <c r="B136" s="28">
        <v>44391</v>
      </c>
      <c r="C136" s="26" t="s">
        <v>22363</v>
      </c>
      <c r="D136" s="26" t="s">
        <v>22362</v>
      </c>
      <c r="E136" s="26" t="s">
        <v>22361</v>
      </c>
      <c r="F136" s="27">
        <v>-1895.6</v>
      </c>
      <c r="I136" s="13">
        <f t="shared" si="2"/>
        <v>-2693893.9230000069</v>
      </c>
    </row>
    <row r="137" spans="1:10">
      <c r="A137" s="28">
        <v>44392</v>
      </c>
      <c r="B137" s="28">
        <v>44391</v>
      </c>
      <c r="C137" s="26" t="s">
        <v>22360</v>
      </c>
      <c r="D137" s="26" t="s">
        <v>22359</v>
      </c>
      <c r="E137" s="26" t="s">
        <v>12240</v>
      </c>
      <c r="F137" s="27">
        <v>-2925.45</v>
      </c>
      <c r="I137" s="13">
        <f t="shared" si="2"/>
        <v>-2696819.3730000071</v>
      </c>
    </row>
    <row r="138" spans="1:10">
      <c r="A138" s="28">
        <v>44392</v>
      </c>
      <c r="B138" s="28">
        <v>44391</v>
      </c>
      <c r="C138" s="26" t="s">
        <v>22358</v>
      </c>
      <c r="D138" s="26" t="s">
        <v>22357</v>
      </c>
      <c r="E138" s="26" t="s">
        <v>11</v>
      </c>
      <c r="F138" s="27">
        <v>-22527.222000000002</v>
      </c>
      <c r="I138" s="13">
        <f t="shared" si="2"/>
        <v>-2719346.5950000072</v>
      </c>
    </row>
    <row r="139" spans="1:10">
      <c r="A139" s="28">
        <v>44392</v>
      </c>
      <c r="B139" s="28">
        <v>44391</v>
      </c>
      <c r="C139" s="26" t="s">
        <v>22356</v>
      </c>
      <c r="D139" s="26" t="s">
        <v>14702</v>
      </c>
      <c r="E139" s="26" t="s">
        <v>17974</v>
      </c>
      <c r="F139" s="27">
        <v>-2142.38</v>
      </c>
      <c r="I139" s="13">
        <f t="shared" si="2"/>
        <v>-2721488.9750000071</v>
      </c>
    </row>
    <row r="140" spans="1:10">
      <c r="A140" s="28">
        <v>44392</v>
      </c>
      <c r="B140" s="28">
        <v>44391</v>
      </c>
      <c r="C140" s="26" t="s">
        <v>22355</v>
      </c>
      <c r="D140" s="26" t="s">
        <v>22354</v>
      </c>
      <c r="E140" s="26" t="s">
        <v>19715</v>
      </c>
      <c r="F140" s="27">
        <v>-548.15</v>
      </c>
      <c r="I140" s="13">
        <f t="shared" si="2"/>
        <v>-2722037.125000007</v>
      </c>
    </row>
    <row r="141" spans="1:10">
      <c r="A141" s="28">
        <v>44392</v>
      </c>
      <c r="B141" s="28">
        <v>44391</v>
      </c>
      <c r="C141" s="26" t="s">
        <v>22353</v>
      </c>
      <c r="D141" s="26" t="s">
        <v>22352</v>
      </c>
      <c r="E141" s="26" t="s">
        <v>22351</v>
      </c>
      <c r="F141" s="27">
        <v>-375.68200000000002</v>
      </c>
      <c r="I141" s="13">
        <f t="shared" si="2"/>
        <v>-2722412.807000007</v>
      </c>
    </row>
    <row r="142" spans="1:10">
      <c r="A142" s="28">
        <v>44392</v>
      </c>
      <c r="B142" s="28">
        <v>44391</v>
      </c>
      <c r="C142" s="26" t="s">
        <v>22350</v>
      </c>
      <c r="D142" s="26" t="s">
        <v>22349</v>
      </c>
      <c r="E142" s="26" t="s">
        <v>953</v>
      </c>
      <c r="F142" s="27">
        <v>-545.58000000000004</v>
      </c>
      <c r="I142" s="13">
        <f t="shared" si="2"/>
        <v>-2722958.3870000071</v>
      </c>
    </row>
    <row r="143" spans="1:10">
      <c r="A143" s="28">
        <v>44392</v>
      </c>
      <c r="B143" s="28">
        <v>44391</v>
      </c>
      <c r="C143" s="26" t="s">
        <v>22348</v>
      </c>
      <c r="D143" s="26" t="s">
        <v>22347</v>
      </c>
      <c r="E143" s="26" t="s">
        <v>22346</v>
      </c>
      <c r="F143" s="27">
        <v>-688.42</v>
      </c>
      <c r="I143" s="13">
        <f t="shared" si="2"/>
        <v>-2723646.807000007</v>
      </c>
    </row>
    <row r="144" spans="1:10">
      <c r="A144" s="28">
        <v>44392</v>
      </c>
      <c r="B144" s="28">
        <v>44391</v>
      </c>
      <c r="C144" s="26" t="s">
        <v>22345</v>
      </c>
      <c r="D144" s="26" t="s">
        <v>22344</v>
      </c>
      <c r="E144" s="26" t="s">
        <v>11</v>
      </c>
      <c r="F144" s="27">
        <v>-14901.183000000001</v>
      </c>
      <c r="I144" s="13">
        <f t="shared" si="2"/>
        <v>-2738547.9900000072</v>
      </c>
    </row>
    <row r="145" spans="1:9">
      <c r="A145" s="28">
        <v>44392</v>
      </c>
      <c r="B145" s="28">
        <v>44391</v>
      </c>
      <c r="C145" s="26" t="s">
        <v>22343</v>
      </c>
      <c r="D145" s="26" t="s">
        <v>22342</v>
      </c>
      <c r="E145" s="26" t="s">
        <v>8644</v>
      </c>
      <c r="F145" s="27">
        <v>-1514.7</v>
      </c>
      <c r="I145" s="13">
        <f t="shared" si="2"/>
        <v>-2740062.6900000074</v>
      </c>
    </row>
    <row r="146" spans="1:9">
      <c r="A146" s="28">
        <v>44392</v>
      </c>
      <c r="B146" s="28">
        <v>44391</v>
      </c>
      <c r="C146" s="26" t="s">
        <v>22341</v>
      </c>
      <c r="D146" s="26" t="s">
        <v>17276</v>
      </c>
      <c r="E146" s="26" t="s">
        <v>308</v>
      </c>
      <c r="F146" s="27">
        <v>-2227.203</v>
      </c>
      <c r="I146" s="13">
        <f t="shared" si="2"/>
        <v>-2742289.8930000076</v>
      </c>
    </row>
    <row r="147" spans="1:9">
      <c r="A147" s="28">
        <v>44392</v>
      </c>
      <c r="B147" s="28">
        <v>44391</v>
      </c>
      <c r="C147" s="26" t="s">
        <v>22340</v>
      </c>
      <c r="D147" s="26" t="s">
        <v>22339</v>
      </c>
      <c r="E147" s="26" t="s">
        <v>4346</v>
      </c>
      <c r="F147" s="27">
        <v>-88.977000000000004</v>
      </c>
      <c r="I147" s="13">
        <f t="shared" si="2"/>
        <v>-2742378.8700000076</v>
      </c>
    </row>
    <row r="148" spans="1:9">
      <c r="A148" s="28">
        <v>44392</v>
      </c>
      <c r="B148" s="28">
        <v>44391</v>
      </c>
      <c r="C148" s="26" t="s">
        <v>22331</v>
      </c>
      <c r="D148" s="26" t="s">
        <v>22330</v>
      </c>
      <c r="E148" s="26" t="s">
        <v>30</v>
      </c>
      <c r="F148" s="27">
        <v>-830.47500000000002</v>
      </c>
      <c r="I148" s="13">
        <f t="shared" si="2"/>
        <v>-2743209.3450000077</v>
      </c>
    </row>
    <row r="149" spans="1:9">
      <c r="A149" s="28">
        <v>44392</v>
      </c>
      <c r="B149" s="28">
        <v>44391</v>
      </c>
      <c r="C149" s="26" t="s">
        <v>31</v>
      </c>
      <c r="D149" s="26" t="s">
        <v>22330</v>
      </c>
      <c r="E149" s="26" t="s">
        <v>30</v>
      </c>
      <c r="F149" s="27">
        <v>-1.7849999999999999</v>
      </c>
      <c r="I149" s="13">
        <f t="shared" si="2"/>
        <v>-2743211.1300000078</v>
      </c>
    </row>
    <row r="150" spans="1:9">
      <c r="A150" s="28">
        <v>44392</v>
      </c>
      <c r="B150" s="28">
        <v>44391</v>
      </c>
      <c r="C150" s="26" t="s">
        <v>22329</v>
      </c>
      <c r="D150" s="26" t="s">
        <v>22328</v>
      </c>
      <c r="E150" s="26" t="s">
        <v>22327</v>
      </c>
      <c r="F150" s="27">
        <v>-28039.374</v>
      </c>
      <c r="I150" s="13">
        <f t="shared" si="2"/>
        <v>-2771250.5040000076</v>
      </c>
    </row>
    <row r="151" spans="1:9">
      <c r="A151" s="28">
        <v>44392</v>
      </c>
      <c r="B151" s="28">
        <v>44391</v>
      </c>
      <c r="C151" s="26" t="s">
        <v>31</v>
      </c>
      <c r="D151" s="26" t="s">
        <v>22328</v>
      </c>
      <c r="E151" s="26" t="s">
        <v>22327</v>
      </c>
      <c r="F151" s="27">
        <v>-1.7849999999999999</v>
      </c>
      <c r="I151" s="13">
        <f t="shared" si="2"/>
        <v>-2771252.2890000078</v>
      </c>
    </row>
    <row r="152" spans="1:9">
      <c r="A152" s="28">
        <v>44392</v>
      </c>
      <c r="B152" s="28">
        <v>44391</v>
      </c>
      <c r="C152" s="26" t="s">
        <v>22326</v>
      </c>
      <c r="D152" s="26" t="s">
        <v>22325</v>
      </c>
      <c r="E152" s="26" t="s">
        <v>8015</v>
      </c>
      <c r="F152" s="27">
        <v>-1717.086</v>
      </c>
      <c r="I152" s="13">
        <f t="shared" si="2"/>
        <v>-2772969.3750000079</v>
      </c>
    </row>
    <row r="153" spans="1:9">
      <c r="A153" s="28">
        <v>44392</v>
      </c>
      <c r="B153" s="28">
        <v>44391</v>
      </c>
      <c r="C153" s="26" t="s">
        <v>31</v>
      </c>
      <c r="D153" s="26" t="s">
        <v>22325</v>
      </c>
      <c r="E153" s="26" t="s">
        <v>8015</v>
      </c>
      <c r="F153" s="27">
        <v>-1.7849999999999999</v>
      </c>
      <c r="I153" s="13">
        <f t="shared" si="2"/>
        <v>-2772971.1600000081</v>
      </c>
    </row>
    <row r="154" spans="1:9">
      <c r="A154" s="28">
        <v>44392</v>
      </c>
      <c r="B154" s="28">
        <v>44391</v>
      </c>
      <c r="C154" s="26" t="s">
        <v>22324</v>
      </c>
      <c r="D154" s="26" t="s">
        <v>22323</v>
      </c>
      <c r="E154" s="26" t="s">
        <v>329</v>
      </c>
      <c r="F154" s="27">
        <v>-47995.21</v>
      </c>
      <c r="I154" s="13">
        <f t="shared" si="2"/>
        <v>-2820966.370000008</v>
      </c>
    </row>
    <row r="155" spans="1:9">
      <c r="A155" s="28">
        <v>44392</v>
      </c>
      <c r="B155" s="28">
        <v>44391</v>
      </c>
      <c r="C155" s="26" t="s">
        <v>31</v>
      </c>
      <c r="D155" s="26" t="s">
        <v>22323</v>
      </c>
      <c r="E155" s="26" t="s">
        <v>329</v>
      </c>
      <c r="F155" s="27">
        <v>-1.7849999999999999</v>
      </c>
      <c r="I155" s="13">
        <f t="shared" si="2"/>
        <v>-2820968.1550000082</v>
      </c>
    </row>
    <row r="156" spans="1:9">
      <c r="A156" s="28">
        <v>44392</v>
      </c>
      <c r="B156" s="28">
        <v>44391</v>
      </c>
      <c r="C156" s="26" t="s">
        <v>22322</v>
      </c>
      <c r="D156" s="26" t="s">
        <v>22321</v>
      </c>
      <c r="E156" s="26" t="s">
        <v>484</v>
      </c>
      <c r="F156" s="27">
        <v>-1567.4670000000001</v>
      </c>
      <c r="I156" s="13">
        <f t="shared" si="2"/>
        <v>-2822535.6220000084</v>
      </c>
    </row>
    <row r="157" spans="1:9">
      <c r="A157" s="28">
        <v>44392</v>
      </c>
      <c r="B157" s="28">
        <v>44391</v>
      </c>
      <c r="C157" s="26" t="s">
        <v>22320</v>
      </c>
      <c r="D157" s="26" t="s">
        <v>22319</v>
      </c>
      <c r="E157" s="26" t="s">
        <v>15566</v>
      </c>
      <c r="F157" s="27">
        <v>-368.79</v>
      </c>
      <c r="I157" s="13">
        <f t="shared" si="2"/>
        <v>-2822904.4120000084</v>
      </c>
    </row>
    <row r="158" spans="1:9">
      <c r="A158" s="28">
        <v>44392</v>
      </c>
      <c r="B158" s="28">
        <v>44391</v>
      </c>
      <c r="C158" s="26" t="s">
        <v>22318</v>
      </c>
      <c r="D158" s="26" t="s">
        <v>22317</v>
      </c>
      <c r="E158" s="26" t="s">
        <v>953</v>
      </c>
      <c r="F158" s="27">
        <v>-396.43700000000001</v>
      </c>
      <c r="I158" s="13">
        <f t="shared" si="2"/>
        <v>-2823300.8490000083</v>
      </c>
    </row>
    <row r="159" spans="1:9">
      <c r="A159" s="28">
        <v>44390</v>
      </c>
      <c r="B159" s="28">
        <v>44391</v>
      </c>
      <c r="C159" s="26" t="s">
        <v>22291</v>
      </c>
      <c r="D159" s="26" t="s">
        <v>1352</v>
      </c>
      <c r="E159" s="26" t="s">
        <v>11</v>
      </c>
      <c r="G159" s="27">
        <v>32000</v>
      </c>
      <c r="I159" s="13">
        <f t="shared" si="2"/>
        <v>-2791300.8490000083</v>
      </c>
    </row>
    <row r="160" spans="1:9">
      <c r="A160" s="28">
        <v>44390</v>
      </c>
      <c r="B160" s="28">
        <v>44391</v>
      </c>
      <c r="C160" s="26" t="s">
        <v>19753</v>
      </c>
      <c r="D160" s="26" t="s">
        <v>1843</v>
      </c>
      <c r="E160" s="26" t="s">
        <v>11</v>
      </c>
      <c r="G160" s="27">
        <v>6000</v>
      </c>
      <c r="I160" s="13">
        <f t="shared" si="2"/>
        <v>-2785300.8490000083</v>
      </c>
    </row>
    <row r="161" spans="1:10">
      <c r="A161" s="28">
        <v>44390</v>
      </c>
      <c r="B161" s="28">
        <v>44391</v>
      </c>
      <c r="C161" s="26" t="s">
        <v>16390</v>
      </c>
      <c r="D161" s="26" t="s">
        <v>16389</v>
      </c>
      <c r="E161" s="26" t="s">
        <v>11</v>
      </c>
      <c r="G161" s="27">
        <v>22000</v>
      </c>
      <c r="I161" s="13">
        <f t="shared" si="2"/>
        <v>-2763300.8490000083</v>
      </c>
    </row>
    <row r="162" spans="1:10">
      <c r="A162" s="28">
        <v>44390</v>
      </c>
      <c r="B162" s="28">
        <v>44391</v>
      </c>
      <c r="C162" s="26" t="s">
        <v>13446</v>
      </c>
      <c r="D162" s="26" t="s">
        <v>2035</v>
      </c>
      <c r="E162" s="26" t="s">
        <v>11</v>
      </c>
      <c r="G162" s="27">
        <v>29000</v>
      </c>
      <c r="I162" s="13">
        <f t="shared" si="2"/>
        <v>-2734300.8490000083</v>
      </c>
    </row>
    <row r="163" spans="1:10">
      <c r="A163" s="15">
        <v>44390</v>
      </c>
      <c r="B163" s="15">
        <v>44391</v>
      </c>
      <c r="C163" s="16" t="s">
        <v>22279</v>
      </c>
      <c r="D163" s="16" t="s">
        <v>22278</v>
      </c>
      <c r="E163" s="16" t="s">
        <v>11</v>
      </c>
      <c r="F163" s="17"/>
      <c r="G163" s="17">
        <v>250000</v>
      </c>
      <c r="H163" s="16"/>
      <c r="I163" s="33">
        <f t="shared" si="2"/>
        <v>-2484300.8490000083</v>
      </c>
      <c r="J163" s="26">
        <v>6.26</v>
      </c>
    </row>
    <row r="164" spans="1:10">
      <c r="A164" s="28">
        <v>44393</v>
      </c>
      <c r="B164" s="28">
        <v>44392</v>
      </c>
      <c r="C164" s="26" t="s">
        <v>22377</v>
      </c>
      <c r="D164" s="26" t="s">
        <v>22376</v>
      </c>
      <c r="E164" s="26" t="s">
        <v>12586</v>
      </c>
      <c r="F164" s="27">
        <v>-4987.3</v>
      </c>
      <c r="I164" s="13">
        <f t="shared" si="2"/>
        <v>-2489288.1490000081</v>
      </c>
    </row>
    <row r="165" spans="1:10">
      <c r="A165" s="28">
        <v>44393</v>
      </c>
      <c r="B165" s="28">
        <v>44392</v>
      </c>
      <c r="C165" s="26" t="s">
        <v>22375</v>
      </c>
      <c r="D165" s="26" t="s">
        <v>22374</v>
      </c>
      <c r="E165" s="26" t="s">
        <v>22170</v>
      </c>
      <c r="F165" s="27">
        <v>-5714.3789999999999</v>
      </c>
      <c r="I165" s="13">
        <f t="shared" si="2"/>
        <v>-2495002.5280000083</v>
      </c>
    </row>
    <row r="166" spans="1:10">
      <c r="A166" s="28">
        <v>44393</v>
      </c>
      <c r="B166" s="28">
        <v>44392</v>
      </c>
      <c r="C166" s="26" t="s">
        <v>42</v>
      </c>
      <c r="D166" s="26" t="s">
        <v>22365</v>
      </c>
      <c r="E166" s="26" t="s">
        <v>22364</v>
      </c>
      <c r="F166" s="27">
        <v>-110737.28200000001</v>
      </c>
      <c r="I166" s="13">
        <f t="shared" si="2"/>
        <v>-2605739.8100000084</v>
      </c>
    </row>
    <row r="167" spans="1:10">
      <c r="A167" s="28">
        <v>44393</v>
      </c>
      <c r="B167" s="28">
        <v>44392</v>
      </c>
      <c r="C167" s="26" t="s">
        <v>22373</v>
      </c>
      <c r="D167" s="26" t="s">
        <v>15971</v>
      </c>
      <c r="E167" s="26" t="s">
        <v>11</v>
      </c>
      <c r="F167" s="27">
        <v>-4086.0129999999999</v>
      </c>
      <c r="I167" s="13">
        <f t="shared" si="2"/>
        <v>-2609825.8230000082</v>
      </c>
    </row>
    <row r="168" spans="1:10">
      <c r="A168" s="28">
        <v>44393</v>
      </c>
      <c r="B168" s="28">
        <v>44392</v>
      </c>
      <c r="C168" s="26" t="s">
        <v>22372</v>
      </c>
      <c r="D168" s="26" t="s">
        <v>22371</v>
      </c>
      <c r="E168" s="26" t="s">
        <v>22370</v>
      </c>
      <c r="F168" s="27">
        <v>-700</v>
      </c>
      <c r="I168" s="13">
        <f t="shared" si="2"/>
        <v>-2610525.8230000082</v>
      </c>
    </row>
    <row r="169" spans="1:10">
      <c r="A169" s="28">
        <v>44393</v>
      </c>
      <c r="B169" s="28">
        <v>44392</v>
      </c>
      <c r="C169" s="26" t="s">
        <v>22369</v>
      </c>
      <c r="D169" s="26" t="s">
        <v>22368</v>
      </c>
      <c r="E169" s="26" t="s">
        <v>20153</v>
      </c>
      <c r="F169" s="27">
        <v>-217</v>
      </c>
      <c r="I169" s="13">
        <f t="shared" si="2"/>
        <v>-2610742.8230000082</v>
      </c>
    </row>
    <row r="170" spans="1:10">
      <c r="A170" s="28">
        <v>44393</v>
      </c>
      <c r="B170" s="28">
        <v>44392</v>
      </c>
      <c r="C170" s="26" t="s">
        <v>22367</v>
      </c>
      <c r="D170" s="26" t="s">
        <v>14999</v>
      </c>
      <c r="E170" s="26" t="s">
        <v>14128</v>
      </c>
      <c r="F170" s="27">
        <v>-1604.2460000000001</v>
      </c>
      <c r="I170" s="13">
        <f t="shared" si="2"/>
        <v>-2612347.0690000081</v>
      </c>
    </row>
    <row r="171" spans="1:10">
      <c r="A171" s="28">
        <v>44393</v>
      </c>
      <c r="B171" s="28">
        <v>44392</v>
      </c>
      <c r="C171" s="26" t="s">
        <v>22366</v>
      </c>
      <c r="E171" s="26" t="s">
        <v>5246</v>
      </c>
      <c r="F171" s="27">
        <v>-6644</v>
      </c>
      <c r="I171" s="13">
        <f t="shared" si="2"/>
        <v>-2618991.0690000081</v>
      </c>
    </row>
    <row r="172" spans="1:10">
      <c r="A172" s="28">
        <v>44393</v>
      </c>
      <c r="B172" s="28">
        <v>44392</v>
      </c>
      <c r="C172" s="26" t="s">
        <v>101</v>
      </c>
      <c r="E172" s="26" t="s">
        <v>11</v>
      </c>
      <c r="F172" s="27">
        <v>-9.52</v>
      </c>
      <c r="I172" s="13">
        <f t="shared" si="2"/>
        <v>-2619000.5890000081</v>
      </c>
    </row>
    <row r="173" spans="1:10">
      <c r="A173" s="28">
        <v>44393</v>
      </c>
      <c r="B173" s="28">
        <v>44392</v>
      </c>
      <c r="C173" s="26" t="s">
        <v>20984</v>
      </c>
      <c r="D173" s="26" t="s">
        <v>22365</v>
      </c>
      <c r="E173" s="26" t="s">
        <v>22364</v>
      </c>
      <c r="F173" s="27">
        <v>-9.52</v>
      </c>
      <c r="I173" s="13">
        <f t="shared" si="2"/>
        <v>-2619010.1090000081</v>
      </c>
    </row>
    <row r="174" spans="1:10">
      <c r="A174" s="28">
        <v>44391</v>
      </c>
      <c r="B174" s="28">
        <v>44392</v>
      </c>
      <c r="C174" s="26" t="s">
        <v>22311</v>
      </c>
      <c r="D174" s="26" t="s">
        <v>1382</v>
      </c>
      <c r="E174" s="26" t="s">
        <v>11</v>
      </c>
      <c r="G174" s="27">
        <v>7000</v>
      </c>
      <c r="I174" s="13">
        <f t="shared" si="2"/>
        <v>-2612010.1090000081</v>
      </c>
    </row>
    <row r="175" spans="1:10">
      <c r="A175" s="28">
        <v>44391</v>
      </c>
      <c r="B175" s="28">
        <v>44392</v>
      </c>
      <c r="C175" s="26" t="s">
        <v>16379</v>
      </c>
      <c r="D175" s="26" t="s">
        <v>2048</v>
      </c>
      <c r="E175" s="26" t="s">
        <v>11</v>
      </c>
      <c r="G175" s="27">
        <v>23000</v>
      </c>
      <c r="I175" s="13">
        <f t="shared" si="2"/>
        <v>-2589010.1090000081</v>
      </c>
    </row>
    <row r="176" spans="1:10">
      <c r="A176" s="28">
        <v>44391</v>
      </c>
      <c r="B176" s="28">
        <v>44392</v>
      </c>
      <c r="C176" s="26" t="s">
        <v>22298</v>
      </c>
      <c r="D176" s="26" t="s">
        <v>22297</v>
      </c>
      <c r="E176" s="26" t="s">
        <v>11</v>
      </c>
      <c r="G176" s="27">
        <v>200000</v>
      </c>
      <c r="I176" s="13">
        <f t="shared" si="2"/>
        <v>-2389010.1090000081</v>
      </c>
    </row>
    <row r="177" spans="1:10">
      <c r="A177" s="28">
        <v>44391</v>
      </c>
      <c r="B177" s="28">
        <v>44392</v>
      </c>
      <c r="C177" s="26" t="s">
        <v>16497</v>
      </c>
      <c r="D177" s="26" t="s">
        <v>1828</v>
      </c>
      <c r="E177" s="26" t="s">
        <v>11</v>
      </c>
      <c r="G177" s="27">
        <v>1000</v>
      </c>
      <c r="I177" s="13">
        <f t="shared" si="2"/>
        <v>-2388010.1090000081</v>
      </c>
    </row>
    <row r="178" spans="1:10">
      <c r="A178" s="15">
        <v>44391</v>
      </c>
      <c r="B178" s="15">
        <v>44392</v>
      </c>
      <c r="C178" s="16" t="s">
        <v>16723</v>
      </c>
      <c r="D178" s="16" t="s">
        <v>1915</v>
      </c>
      <c r="E178" s="16" t="s">
        <v>11</v>
      </c>
      <c r="F178" s="17"/>
      <c r="G178" s="17">
        <v>10000</v>
      </c>
      <c r="H178" s="16"/>
      <c r="I178" s="33">
        <f t="shared" si="2"/>
        <v>-2378010.1090000081</v>
      </c>
      <c r="J178" s="26">
        <v>6.26</v>
      </c>
    </row>
    <row r="179" spans="1:10">
      <c r="A179" s="28">
        <v>44396</v>
      </c>
      <c r="B179" s="28">
        <v>44393</v>
      </c>
      <c r="C179" s="26" t="s">
        <v>22407</v>
      </c>
      <c r="D179" s="26" t="s">
        <v>22406</v>
      </c>
      <c r="E179" s="26" t="s">
        <v>410</v>
      </c>
      <c r="F179" s="27">
        <v>-600</v>
      </c>
      <c r="I179" s="13">
        <f t="shared" si="2"/>
        <v>-2378610.1090000081</v>
      </c>
    </row>
    <row r="180" spans="1:10">
      <c r="A180" s="28">
        <v>44396</v>
      </c>
      <c r="B180" s="28">
        <v>44393</v>
      </c>
      <c r="C180" s="26" t="s">
        <v>857</v>
      </c>
      <c r="D180" s="26" t="s">
        <v>22405</v>
      </c>
      <c r="E180" s="26" t="s">
        <v>22404</v>
      </c>
      <c r="F180" s="27">
        <v>-312.94</v>
      </c>
      <c r="I180" s="13">
        <f t="shared" si="2"/>
        <v>-2378923.049000008</v>
      </c>
    </row>
    <row r="181" spans="1:10">
      <c r="A181" s="28">
        <v>44396</v>
      </c>
      <c r="B181" s="28">
        <v>44393</v>
      </c>
      <c r="C181" s="26" t="s">
        <v>22403</v>
      </c>
      <c r="D181" s="26" t="s">
        <v>22402</v>
      </c>
      <c r="E181" s="26" t="s">
        <v>142</v>
      </c>
      <c r="F181" s="27">
        <v>-170.1</v>
      </c>
      <c r="I181" s="13">
        <f t="shared" si="2"/>
        <v>-2379093.1490000081</v>
      </c>
    </row>
    <row r="182" spans="1:10">
      <c r="A182" s="28">
        <v>44396</v>
      </c>
      <c r="B182" s="28">
        <v>44393</v>
      </c>
      <c r="C182" s="26" t="s">
        <v>22401</v>
      </c>
      <c r="D182" s="26" t="s">
        <v>22400</v>
      </c>
      <c r="E182" s="26" t="s">
        <v>19659</v>
      </c>
      <c r="F182" s="27">
        <v>-286.2</v>
      </c>
      <c r="I182" s="13">
        <f t="shared" si="2"/>
        <v>-2379379.3490000083</v>
      </c>
    </row>
    <row r="183" spans="1:10">
      <c r="A183" s="28">
        <v>44396</v>
      </c>
      <c r="B183" s="28">
        <v>44393</v>
      </c>
      <c r="C183" s="26" t="s">
        <v>22399</v>
      </c>
      <c r="D183" s="26" t="s">
        <v>22398</v>
      </c>
      <c r="E183" s="26" t="s">
        <v>9952</v>
      </c>
      <c r="F183" s="27">
        <v>-1108.8</v>
      </c>
      <c r="I183" s="13">
        <f t="shared" si="2"/>
        <v>-2380488.1490000081</v>
      </c>
    </row>
    <row r="184" spans="1:10">
      <c r="A184" s="28">
        <v>44396</v>
      </c>
      <c r="B184" s="28">
        <v>44393</v>
      </c>
      <c r="C184" s="26" t="s">
        <v>22397</v>
      </c>
      <c r="D184" s="26" t="s">
        <v>17095</v>
      </c>
      <c r="E184" s="26" t="s">
        <v>11</v>
      </c>
      <c r="F184" s="27">
        <v>-14755.812</v>
      </c>
      <c r="I184" s="13">
        <f t="shared" si="2"/>
        <v>-2395243.961000008</v>
      </c>
    </row>
    <row r="185" spans="1:10">
      <c r="A185" s="28">
        <v>44396</v>
      </c>
      <c r="B185" s="28">
        <v>44393</v>
      </c>
      <c r="C185" s="26" t="s">
        <v>22396</v>
      </c>
      <c r="D185" s="26" t="s">
        <v>22395</v>
      </c>
      <c r="E185" s="26" t="s">
        <v>11939</v>
      </c>
      <c r="F185" s="27">
        <v>-198000</v>
      </c>
      <c r="I185" s="13">
        <f t="shared" si="2"/>
        <v>-2593243.961000008</v>
      </c>
    </row>
    <row r="186" spans="1:10">
      <c r="A186" s="28">
        <v>44396</v>
      </c>
      <c r="B186" s="28">
        <v>44393</v>
      </c>
      <c r="C186" s="26" t="s">
        <v>31</v>
      </c>
      <c r="D186" s="26" t="s">
        <v>22395</v>
      </c>
      <c r="E186" s="26" t="s">
        <v>11939</v>
      </c>
      <c r="F186" s="27">
        <v>-1.7849999999999999</v>
      </c>
      <c r="I186" s="13">
        <f t="shared" si="2"/>
        <v>-2593245.7460000082</v>
      </c>
    </row>
    <row r="187" spans="1:10">
      <c r="A187" s="28">
        <v>44396</v>
      </c>
      <c r="B187" s="28">
        <v>44393</v>
      </c>
      <c r="C187" s="26" t="s">
        <v>22394</v>
      </c>
      <c r="D187" s="26" t="s">
        <v>22393</v>
      </c>
      <c r="E187" s="26" t="s">
        <v>410</v>
      </c>
      <c r="F187" s="27">
        <v>-190</v>
      </c>
      <c r="I187" s="13">
        <f t="shared" si="2"/>
        <v>-2593435.7460000082</v>
      </c>
    </row>
    <row r="188" spans="1:10">
      <c r="A188" s="28">
        <v>44396</v>
      </c>
      <c r="B188" s="28">
        <v>44393</v>
      </c>
      <c r="C188" s="26" t="s">
        <v>22392</v>
      </c>
      <c r="D188" s="26" t="s">
        <v>22391</v>
      </c>
      <c r="E188" s="26" t="s">
        <v>15640</v>
      </c>
      <c r="F188" s="27">
        <v>-256.36</v>
      </c>
      <c r="I188" s="13">
        <f t="shared" ref="I188:I251" si="3">I187+F188+G188</f>
        <v>-2593692.1060000081</v>
      </c>
    </row>
    <row r="189" spans="1:10">
      <c r="A189" s="28">
        <v>44396</v>
      </c>
      <c r="B189" s="28">
        <v>44393</v>
      </c>
      <c r="C189" s="26" t="s">
        <v>22390</v>
      </c>
      <c r="D189" s="26" t="s">
        <v>22389</v>
      </c>
      <c r="E189" s="26" t="s">
        <v>10054</v>
      </c>
      <c r="F189" s="27">
        <v>-849.23199999999997</v>
      </c>
      <c r="I189" s="13">
        <f t="shared" si="3"/>
        <v>-2594541.3380000079</v>
      </c>
    </row>
    <row r="190" spans="1:10">
      <c r="A190" s="28">
        <v>44396</v>
      </c>
      <c r="B190" s="28">
        <v>44393</v>
      </c>
      <c r="C190" s="26" t="s">
        <v>857</v>
      </c>
      <c r="D190" s="26" t="s">
        <v>22381</v>
      </c>
      <c r="E190" s="26" t="s">
        <v>22380</v>
      </c>
      <c r="F190" s="27">
        <v>-312.94</v>
      </c>
      <c r="I190" s="13">
        <f t="shared" si="3"/>
        <v>-2594854.2780000078</v>
      </c>
    </row>
    <row r="191" spans="1:10">
      <c r="A191" s="15">
        <v>44396</v>
      </c>
      <c r="B191" s="15">
        <v>44393</v>
      </c>
      <c r="C191" s="16" t="s">
        <v>22379</v>
      </c>
      <c r="D191" s="16" t="s">
        <v>22378</v>
      </c>
      <c r="E191" s="16" t="s">
        <v>9952</v>
      </c>
      <c r="F191" s="17">
        <v>-571.79999999999995</v>
      </c>
      <c r="G191" s="17"/>
      <c r="H191" s="16"/>
      <c r="I191" s="33">
        <f t="shared" si="3"/>
        <v>-2595426.0780000077</v>
      </c>
      <c r="J191" s="26">
        <v>6.26</v>
      </c>
    </row>
    <row r="192" spans="1:10">
      <c r="A192" s="28">
        <v>44399</v>
      </c>
      <c r="B192" s="28">
        <v>44396</v>
      </c>
      <c r="C192" s="26" t="s">
        <v>452</v>
      </c>
      <c r="D192" s="26" t="s">
        <v>1831</v>
      </c>
      <c r="E192" s="26" t="s">
        <v>11</v>
      </c>
      <c r="F192" s="27">
        <v>-0.59499999999999997</v>
      </c>
      <c r="I192" s="13">
        <f t="shared" si="3"/>
        <v>-2595426.6730000079</v>
      </c>
    </row>
    <row r="193" spans="1:9">
      <c r="A193" s="28">
        <v>44399</v>
      </c>
      <c r="B193" s="28">
        <v>44396</v>
      </c>
      <c r="C193" s="26" t="s">
        <v>452</v>
      </c>
      <c r="D193" s="26" t="s">
        <v>1394</v>
      </c>
      <c r="E193" s="26" t="s">
        <v>11</v>
      </c>
      <c r="F193" s="27">
        <v>-0.59499999999999997</v>
      </c>
      <c r="I193" s="13">
        <f t="shared" si="3"/>
        <v>-2595427.2680000081</v>
      </c>
    </row>
    <row r="194" spans="1:9">
      <c r="A194" s="28">
        <v>44399</v>
      </c>
      <c r="B194" s="28">
        <v>44396</v>
      </c>
      <c r="C194" s="26" t="s">
        <v>452</v>
      </c>
      <c r="D194" s="26" t="s">
        <v>1966</v>
      </c>
      <c r="E194" s="26" t="s">
        <v>11</v>
      </c>
      <c r="F194" s="27">
        <v>-0.59499999999999997</v>
      </c>
      <c r="I194" s="13">
        <f t="shared" si="3"/>
        <v>-2595427.8630000083</v>
      </c>
    </row>
    <row r="195" spans="1:9">
      <c r="A195" s="28">
        <v>44399</v>
      </c>
      <c r="B195" s="28">
        <v>44396</v>
      </c>
      <c r="C195" s="26" t="s">
        <v>22425</v>
      </c>
      <c r="D195" s="26" t="s">
        <v>22424</v>
      </c>
      <c r="E195" s="26" t="s">
        <v>8015</v>
      </c>
      <c r="F195" s="27">
        <v>-1835.491</v>
      </c>
      <c r="I195" s="13">
        <f t="shared" si="3"/>
        <v>-2597263.3540000082</v>
      </c>
    </row>
    <row r="196" spans="1:9">
      <c r="A196" s="28">
        <v>44399</v>
      </c>
      <c r="B196" s="28">
        <v>44396</v>
      </c>
      <c r="C196" s="26" t="s">
        <v>31</v>
      </c>
      <c r="D196" s="26" t="s">
        <v>22424</v>
      </c>
      <c r="E196" s="26" t="s">
        <v>8015</v>
      </c>
      <c r="F196" s="27">
        <v>-1.7849999999999999</v>
      </c>
      <c r="I196" s="13">
        <f t="shared" si="3"/>
        <v>-2597265.1390000083</v>
      </c>
    </row>
    <row r="197" spans="1:9">
      <c r="A197" s="28">
        <v>44399</v>
      </c>
      <c r="B197" s="28">
        <v>44396</v>
      </c>
      <c r="C197" s="26" t="s">
        <v>12490</v>
      </c>
      <c r="D197" s="26" t="s">
        <v>22423</v>
      </c>
      <c r="E197" s="26" t="s">
        <v>12489</v>
      </c>
      <c r="F197" s="27">
        <v>-82562.298999999999</v>
      </c>
      <c r="I197" s="13">
        <f t="shared" si="3"/>
        <v>-2679827.4380000085</v>
      </c>
    </row>
    <row r="198" spans="1:9">
      <c r="A198" s="28">
        <v>44399</v>
      </c>
      <c r="B198" s="28">
        <v>44396</v>
      </c>
      <c r="C198" s="26" t="s">
        <v>430</v>
      </c>
      <c r="D198" s="26" t="s">
        <v>22423</v>
      </c>
      <c r="E198" s="26" t="s">
        <v>11</v>
      </c>
      <c r="F198" s="27">
        <v>-1.19</v>
      </c>
      <c r="I198" s="13">
        <f t="shared" si="3"/>
        <v>-2679828.6280000084</v>
      </c>
    </row>
    <row r="199" spans="1:9">
      <c r="A199" s="28">
        <v>44399</v>
      </c>
      <c r="B199" s="28">
        <v>44396</v>
      </c>
      <c r="C199" s="26" t="s">
        <v>12490</v>
      </c>
      <c r="D199" s="26" t="s">
        <v>22422</v>
      </c>
      <c r="E199" s="26" t="s">
        <v>12489</v>
      </c>
      <c r="F199" s="27">
        <v>-7318.0640000000003</v>
      </c>
      <c r="I199" s="13">
        <f t="shared" si="3"/>
        <v>-2687146.6920000082</v>
      </c>
    </row>
    <row r="200" spans="1:9">
      <c r="A200" s="28">
        <v>44399</v>
      </c>
      <c r="B200" s="28">
        <v>44396</v>
      </c>
      <c r="C200" s="26" t="s">
        <v>430</v>
      </c>
      <c r="D200" s="26" t="s">
        <v>22422</v>
      </c>
      <c r="E200" s="26" t="s">
        <v>11</v>
      </c>
      <c r="F200" s="27">
        <v>-1.19</v>
      </c>
      <c r="I200" s="13">
        <f t="shared" si="3"/>
        <v>-2687147.8820000081</v>
      </c>
    </row>
    <row r="201" spans="1:9">
      <c r="A201" s="28">
        <v>44399</v>
      </c>
      <c r="B201" s="28">
        <v>44396</v>
      </c>
      <c r="C201" s="26" t="s">
        <v>452</v>
      </c>
      <c r="D201" s="26" t="s">
        <v>2216</v>
      </c>
      <c r="E201" s="26" t="s">
        <v>11</v>
      </c>
      <c r="F201" s="27">
        <v>-0.59499999999999997</v>
      </c>
      <c r="I201" s="13">
        <f t="shared" si="3"/>
        <v>-2687148.4770000083</v>
      </c>
    </row>
    <row r="202" spans="1:9">
      <c r="A202" s="28">
        <v>44399</v>
      </c>
      <c r="B202" s="28">
        <v>44396</v>
      </c>
      <c r="C202" s="26" t="s">
        <v>22420</v>
      </c>
      <c r="D202" s="26" t="s">
        <v>22419</v>
      </c>
      <c r="E202" s="26" t="s">
        <v>11</v>
      </c>
      <c r="F202" s="27">
        <v>-636.76300000000003</v>
      </c>
      <c r="I202" s="13">
        <f t="shared" si="3"/>
        <v>-2687785.2400000081</v>
      </c>
    </row>
    <row r="203" spans="1:9">
      <c r="A203" s="28">
        <v>44399</v>
      </c>
      <c r="B203" s="28">
        <v>44396</v>
      </c>
      <c r="C203" s="26" t="s">
        <v>12249</v>
      </c>
      <c r="D203" s="26" t="s">
        <v>22417</v>
      </c>
      <c r="E203" s="26" t="s">
        <v>11</v>
      </c>
      <c r="F203" s="27">
        <v>-0.59499999999999997</v>
      </c>
      <c r="I203" s="13">
        <f t="shared" si="3"/>
        <v>-2687785.8350000083</v>
      </c>
    </row>
    <row r="204" spans="1:9">
      <c r="A204" s="28">
        <v>44399</v>
      </c>
      <c r="B204" s="28">
        <v>44396</v>
      </c>
      <c r="C204" s="26" t="s">
        <v>12490</v>
      </c>
      <c r="D204" s="26" t="s">
        <v>22416</v>
      </c>
      <c r="E204" s="26" t="s">
        <v>12489</v>
      </c>
      <c r="F204" s="27">
        <v>-36450.156000000003</v>
      </c>
      <c r="I204" s="13">
        <f t="shared" si="3"/>
        <v>-2724235.9910000083</v>
      </c>
    </row>
    <row r="205" spans="1:9">
      <c r="A205" s="28">
        <v>44399</v>
      </c>
      <c r="B205" s="28">
        <v>44396</v>
      </c>
      <c r="C205" s="26" t="s">
        <v>430</v>
      </c>
      <c r="D205" s="26" t="s">
        <v>22416</v>
      </c>
      <c r="E205" s="26" t="s">
        <v>11</v>
      </c>
      <c r="F205" s="27">
        <v>-1.19</v>
      </c>
      <c r="I205" s="13">
        <f t="shared" si="3"/>
        <v>-2724237.1810000082</v>
      </c>
    </row>
    <row r="206" spans="1:9">
      <c r="A206" s="28">
        <v>44399</v>
      </c>
      <c r="B206" s="28">
        <v>44396</v>
      </c>
      <c r="C206" s="26" t="s">
        <v>12490</v>
      </c>
      <c r="D206" s="26" t="s">
        <v>22415</v>
      </c>
      <c r="E206" s="26" t="s">
        <v>12489</v>
      </c>
      <c r="F206" s="27">
        <v>-8265.0259999999998</v>
      </c>
      <c r="I206" s="13">
        <f t="shared" si="3"/>
        <v>-2732502.2070000083</v>
      </c>
    </row>
    <row r="207" spans="1:9">
      <c r="A207" s="28">
        <v>44399</v>
      </c>
      <c r="B207" s="28">
        <v>44396</v>
      </c>
      <c r="C207" s="26" t="s">
        <v>430</v>
      </c>
      <c r="D207" s="26" t="s">
        <v>22415</v>
      </c>
      <c r="E207" s="26" t="s">
        <v>11</v>
      </c>
      <c r="F207" s="27">
        <v>-1.19</v>
      </c>
      <c r="I207" s="13">
        <f t="shared" si="3"/>
        <v>-2732503.3970000083</v>
      </c>
    </row>
    <row r="208" spans="1:9">
      <c r="A208" s="28">
        <v>44399</v>
      </c>
      <c r="B208" s="28">
        <v>44396</v>
      </c>
      <c r="C208" s="26" t="s">
        <v>452</v>
      </c>
      <c r="D208" s="26" t="s">
        <v>1978</v>
      </c>
      <c r="E208" s="26" t="s">
        <v>11</v>
      </c>
      <c r="F208" s="27">
        <v>-0.59499999999999997</v>
      </c>
      <c r="I208" s="13">
        <f t="shared" si="3"/>
        <v>-2732503.9920000085</v>
      </c>
    </row>
    <row r="209" spans="1:10">
      <c r="A209" s="28">
        <v>44399</v>
      </c>
      <c r="B209" s="28">
        <v>44396</v>
      </c>
      <c r="C209" s="26" t="s">
        <v>22414</v>
      </c>
      <c r="D209" s="26" t="s">
        <v>22413</v>
      </c>
      <c r="E209" s="26" t="s">
        <v>139</v>
      </c>
      <c r="F209" s="27">
        <v>-1711.758</v>
      </c>
      <c r="I209" s="13">
        <f t="shared" si="3"/>
        <v>-2734215.7500000084</v>
      </c>
    </row>
    <row r="210" spans="1:10">
      <c r="A210" s="28">
        <v>44399</v>
      </c>
      <c r="B210" s="28">
        <v>44396</v>
      </c>
      <c r="C210" s="26" t="s">
        <v>31</v>
      </c>
      <c r="D210" s="26" t="s">
        <v>22413</v>
      </c>
      <c r="E210" s="26" t="s">
        <v>139</v>
      </c>
      <c r="F210" s="27">
        <v>-1.7849999999999999</v>
      </c>
      <c r="I210" s="13">
        <f t="shared" si="3"/>
        <v>-2734217.5350000085</v>
      </c>
    </row>
    <row r="211" spans="1:10">
      <c r="A211" s="28">
        <v>44399</v>
      </c>
      <c r="B211" s="28">
        <v>44396</v>
      </c>
      <c r="C211" s="26" t="s">
        <v>22412</v>
      </c>
      <c r="D211" s="26" t="s">
        <v>22411</v>
      </c>
      <c r="E211" s="26" t="s">
        <v>8015</v>
      </c>
      <c r="F211" s="27">
        <v>-2349.7310000000002</v>
      </c>
      <c r="I211" s="13">
        <f t="shared" si="3"/>
        <v>-2736567.2660000087</v>
      </c>
    </row>
    <row r="212" spans="1:10">
      <c r="A212" s="28">
        <v>44399</v>
      </c>
      <c r="B212" s="28">
        <v>44396</v>
      </c>
      <c r="C212" s="26" t="s">
        <v>31</v>
      </c>
      <c r="D212" s="26" t="s">
        <v>22411</v>
      </c>
      <c r="E212" s="26" t="s">
        <v>8015</v>
      </c>
      <c r="F212" s="27">
        <v>-1.7849999999999999</v>
      </c>
      <c r="I212" s="13">
        <f t="shared" si="3"/>
        <v>-2736569.0510000088</v>
      </c>
    </row>
    <row r="213" spans="1:10">
      <c r="A213" s="15">
        <v>44399</v>
      </c>
      <c r="B213" s="15">
        <v>44396</v>
      </c>
      <c r="C213" s="16" t="s">
        <v>22410</v>
      </c>
      <c r="D213" s="16" t="s">
        <v>22409</v>
      </c>
      <c r="E213" s="16" t="s">
        <v>302</v>
      </c>
      <c r="F213" s="17">
        <v>-1093.011</v>
      </c>
      <c r="G213" s="17"/>
      <c r="H213" s="16"/>
      <c r="I213" s="33">
        <f t="shared" si="3"/>
        <v>-2737662.0620000088</v>
      </c>
      <c r="J213" s="26">
        <v>6.26</v>
      </c>
    </row>
    <row r="214" spans="1:10">
      <c r="A214" s="28">
        <v>44403</v>
      </c>
      <c r="B214" s="28">
        <v>44399</v>
      </c>
      <c r="C214" s="26" t="s">
        <v>105</v>
      </c>
      <c r="D214" s="26" t="s">
        <v>22447</v>
      </c>
      <c r="E214" s="26" t="s">
        <v>22099</v>
      </c>
      <c r="F214" s="27">
        <v>-0.5</v>
      </c>
      <c r="I214" s="13">
        <f t="shared" si="3"/>
        <v>-2737662.5620000088</v>
      </c>
    </row>
    <row r="215" spans="1:10">
      <c r="A215" s="28">
        <v>44400</v>
      </c>
      <c r="B215" s="28">
        <v>44399</v>
      </c>
      <c r="C215" s="26" t="s">
        <v>22440</v>
      </c>
      <c r="D215" s="26" t="s">
        <v>22439</v>
      </c>
      <c r="E215" s="26" t="s">
        <v>488</v>
      </c>
      <c r="F215" s="27">
        <v>-1011.145</v>
      </c>
      <c r="I215" s="13">
        <f t="shared" si="3"/>
        <v>-2738673.7070000088</v>
      </c>
    </row>
    <row r="216" spans="1:10">
      <c r="A216" s="28">
        <v>44400</v>
      </c>
      <c r="B216" s="28">
        <v>44399</v>
      </c>
      <c r="C216" s="26" t="s">
        <v>857</v>
      </c>
      <c r="D216" s="26" t="s">
        <v>22438</v>
      </c>
      <c r="E216" s="26" t="s">
        <v>22437</v>
      </c>
      <c r="F216" s="27">
        <v>-576.77</v>
      </c>
      <c r="I216" s="13">
        <f t="shared" si="3"/>
        <v>-2739250.4770000088</v>
      </c>
    </row>
    <row r="217" spans="1:10">
      <c r="A217" s="28">
        <v>44400</v>
      </c>
      <c r="B217" s="28">
        <v>44399</v>
      </c>
      <c r="C217" s="26" t="s">
        <v>22436</v>
      </c>
      <c r="D217" s="26" t="s">
        <v>22435</v>
      </c>
      <c r="E217" s="26" t="s">
        <v>6777</v>
      </c>
      <c r="F217" s="27">
        <v>-180</v>
      </c>
      <c r="I217" s="13">
        <f t="shared" si="3"/>
        <v>-2739430.4770000088</v>
      </c>
    </row>
    <row r="218" spans="1:10">
      <c r="A218" s="28">
        <v>44393</v>
      </c>
      <c r="B218" s="28">
        <v>44399</v>
      </c>
      <c r="C218" s="26" t="s">
        <v>14220</v>
      </c>
      <c r="E218" s="26" t="s">
        <v>11</v>
      </c>
      <c r="F218" s="27">
        <v>-20</v>
      </c>
      <c r="I218" s="13">
        <f t="shared" si="3"/>
        <v>-2739450.4770000088</v>
      </c>
    </row>
    <row r="219" spans="1:10">
      <c r="A219" s="15">
        <v>44393</v>
      </c>
      <c r="B219" s="15">
        <v>44399</v>
      </c>
      <c r="C219" s="16" t="s">
        <v>7</v>
      </c>
      <c r="D219" s="16"/>
      <c r="E219" s="16" t="s">
        <v>11</v>
      </c>
      <c r="F219" s="17">
        <v>-3.8</v>
      </c>
      <c r="G219" s="17"/>
      <c r="H219" s="16"/>
      <c r="I219" s="33">
        <f t="shared" si="3"/>
        <v>-2739454.2770000086</v>
      </c>
      <c r="J219" s="26">
        <v>6.26</v>
      </c>
    </row>
    <row r="220" spans="1:10">
      <c r="A220" s="28">
        <v>44403</v>
      </c>
      <c r="B220" s="28">
        <v>44400</v>
      </c>
      <c r="C220" s="26" t="s">
        <v>22451</v>
      </c>
      <c r="D220" s="26" t="s">
        <v>22450</v>
      </c>
      <c r="E220" s="26" t="s">
        <v>494</v>
      </c>
      <c r="F220" s="27">
        <v>-250.5</v>
      </c>
      <c r="I220" s="13">
        <f t="shared" si="3"/>
        <v>-2739704.7770000086</v>
      </c>
    </row>
    <row r="221" spans="1:10">
      <c r="A221" s="28">
        <v>44403</v>
      </c>
      <c r="B221" s="28">
        <v>44400</v>
      </c>
      <c r="C221" s="26" t="s">
        <v>31</v>
      </c>
      <c r="D221" s="26" t="s">
        <v>22450</v>
      </c>
      <c r="E221" s="26" t="s">
        <v>494</v>
      </c>
      <c r="F221" s="27">
        <v>-1.7849999999999999</v>
      </c>
      <c r="I221" s="13">
        <f t="shared" si="3"/>
        <v>-2739706.5620000088</v>
      </c>
    </row>
    <row r="222" spans="1:10">
      <c r="A222" s="28">
        <v>44403</v>
      </c>
      <c r="B222" s="28">
        <v>44400</v>
      </c>
      <c r="C222" s="26" t="s">
        <v>22449</v>
      </c>
      <c r="D222" s="26" t="s">
        <v>22448</v>
      </c>
      <c r="E222" s="26" t="s">
        <v>541</v>
      </c>
      <c r="F222" s="27">
        <v>-10528.305</v>
      </c>
      <c r="I222" s="13">
        <f t="shared" si="3"/>
        <v>-2750234.8670000089</v>
      </c>
    </row>
    <row r="223" spans="1:10">
      <c r="A223" s="28">
        <v>44403</v>
      </c>
      <c r="B223" s="28">
        <v>44400</v>
      </c>
      <c r="C223" s="26" t="s">
        <v>31</v>
      </c>
      <c r="D223" s="26" t="s">
        <v>22448</v>
      </c>
      <c r="E223" s="26" t="s">
        <v>541</v>
      </c>
      <c r="F223" s="27">
        <v>-1.7849999999999999</v>
      </c>
      <c r="I223" s="13">
        <f t="shared" si="3"/>
        <v>-2750236.6520000091</v>
      </c>
    </row>
    <row r="224" spans="1:10">
      <c r="A224" s="28">
        <v>44403</v>
      </c>
      <c r="B224" s="28">
        <v>44400</v>
      </c>
      <c r="C224" s="26" t="s">
        <v>31</v>
      </c>
      <c r="D224" s="26" t="s">
        <v>22441</v>
      </c>
      <c r="E224" s="26" t="s">
        <v>448</v>
      </c>
      <c r="F224" s="27">
        <v>-1.7849999999999999</v>
      </c>
      <c r="I224" s="13">
        <f t="shared" si="3"/>
        <v>-2750238.4370000092</v>
      </c>
    </row>
    <row r="225" spans="1:10">
      <c r="A225" s="28">
        <v>44403</v>
      </c>
      <c r="B225" s="28">
        <v>44400</v>
      </c>
      <c r="C225" s="26" t="s">
        <v>22446</v>
      </c>
      <c r="D225" s="26" t="s">
        <v>22445</v>
      </c>
      <c r="E225" s="26" t="s">
        <v>11</v>
      </c>
      <c r="F225" s="27">
        <v>-279</v>
      </c>
      <c r="I225" s="13">
        <f t="shared" si="3"/>
        <v>-2750517.4370000092</v>
      </c>
    </row>
    <row r="226" spans="1:10">
      <c r="A226" s="28">
        <v>44403</v>
      </c>
      <c r="B226" s="28">
        <v>44400</v>
      </c>
      <c r="C226" s="26" t="s">
        <v>22444</v>
      </c>
      <c r="D226" s="26" t="s">
        <v>22443</v>
      </c>
      <c r="E226" s="26" t="s">
        <v>11</v>
      </c>
      <c r="F226" s="27">
        <v>-267.5</v>
      </c>
      <c r="I226" s="13">
        <f t="shared" si="3"/>
        <v>-2750784.9370000092</v>
      </c>
    </row>
    <row r="227" spans="1:10">
      <c r="A227" s="28">
        <v>44403</v>
      </c>
      <c r="B227" s="28">
        <v>44400</v>
      </c>
      <c r="C227" s="26" t="s">
        <v>22442</v>
      </c>
      <c r="D227" s="26" t="s">
        <v>22441</v>
      </c>
      <c r="E227" s="26" t="s">
        <v>448</v>
      </c>
      <c r="F227" s="27">
        <v>-3201.8159999999998</v>
      </c>
      <c r="I227" s="13">
        <f t="shared" si="3"/>
        <v>-2753986.7530000093</v>
      </c>
    </row>
    <row r="228" spans="1:10">
      <c r="A228" s="28">
        <v>44399</v>
      </c>
      <c r="B228" s="28">
        <v>44400</v>
      </c>
      <c r="C228" s="26" t="s">
        <v>22434</v>
      </c>
      <c r="D228" s="26" t="s">
        <v>1831</v>
      </c>
      <c r="E228" s="26" t="s">
        <v>11</v>
      </c>
      <c r="G228" s="27">
        <v>25000</v>
      </c>
      <c r="I228" s="13">
        <f t="shared" si="3"/>
        <v>-2728986.7530000093</v>
      </c>
    </row>
    <row r="229" spans="1:10">
      <c r="A229" s="28">
        <v>44399</v>
      </c>
      <c r="B229" s="28">
        <v>44400</v>
      </c>
      <c r="C229" s="26" t="s">
        <v>16829</v>
      </c>
      <c r="D229" s="26" t="s">
        <v>1966</v>
      </c>
      <c r="E229" s="26" t="s">
        <v>11</v>
      </c>
      <c r="G229" s="27">
        <v>11000</v>
      </c>
      <c r="I229" s="13">
        <f t="shared" si="3"/>
        <v>-2717986.7530000093</v>
      </c>
    </row>
    <row r="230" spans="1:10">
      <c r="A230" s="28">
        <v>44399</v>
      </c>
      <c r="B230" s="28">
        <v>44400</v>
      </c>
      <c r="C230" s="26" t="s">
        <v>4333</v>
      </c>
      <c r="D230" s="26" t="s">
        <v>22433</v>
      </c>
      <c r="E230" s="26" t="s">
        <v>22428</v>
      </c>
      <c r="F230" s="27">
        <v>-32</v>
      </c>
      <c r="I230" s="13">
        <f t="shared" si="3"/>
        <v>-2718018.7530000093</v>
      </c>
    </row>
    <row r="231" spans="1:10">
      <c r="A231" s="28">
        <v>44399</v>
      </c>
      <c r="B231" s="28">
        <v>44400</v>
      </c>
      <c r="C231" s="26" t="s">
        <v>4337</v>
      </c>
      <c r="D231" s="26" t="s">
        <v>22432</v>
      </c>
      <c r="E231" s="26" t="s">
        <v>22431</v>
      </c>
      <c r="F231" s="27">
        <v>-350</v>
      </c>
      <c r="I231" s="13">
        <f t="shared" si="3"/>
        <v>-2718368.7530000093</v>
      </c>
    </row>
    <row r="232" spans="1:10">
      <c r="A232" s="28">
        <v>44399</v>
      </c>
      <c r="B232" s="28">
        <v>44400</v>
      </c>
      <c r="C232" s="26" t="s">
        <v>60</v>
      </c>
      <c r="D232" s="26" t="s">
        <v>22430</v>
      </c>
      <c r="E232" s="26" t="s">
        <v>22426</v>
      </c>
      <c r="F232" s="27">
        <v>-10</v>
      </c>
      <c r="I232" s="13">
        <f t="shared" si="3"/>
        <v>-2718378.7530000093</v>
      </c>
    </row>
    <row r="233" spans="1:10">
      <c r="A233" s="28">
        <v>44399</v>
      </c>
      <c r="B233" s="28">
        <v>44400</v>
      </c>
      <c r="C233" s="26" t="s">
        <v>4333</v>
      </c>
      <c r="D233" s="26" t="s">
        <v>22429</v>
      </c>
      <c r="E233" s="26" t="s">
        <v>22428</v>
      </c>
      <c r="F233" s="27">
        <v>-723.10799999999995</v>
      </c>
      <c r="I233" s="13">
        <f t="shared" si="3"/>
        <v>-2719101.8610000093</v>
      </c>
    </row>
    <row r="234" spans="1:10">
      <c r="A234" s="28">
        <v>44399</v>
      </c>
      <c r="B234" s="28">
        <v>44400</v>
      </c>
      <c r="C234" s="26" t="s">
        <v>7</v>
      </c>
      <c r="D234" s="26" t="s">
        <v>22427</v>
      </c>
      <c r="E234" s="26" t="s">
        <v>22426</v>
      </c>
      <c r="F234" s="27">
        <v>-205.791</v>
      </c>
      <c r="I234" s="13">
        <f t="shared" si="3"/>
        <v>-2719307.6520000095</v>
      </c>
    </row>
    <row r="235" spans="1:10">
      <c r="A235" s="28">
        <v>44399</v>
      </c>
      <c r="B235" s="28">
        <v>44400</v>
      </c>
      <c r="C235" s="26" t="s">
        <v>22421</v>
      </c>
      <c r="D235" s="26" t="s">
        <v>2216</v>
      </c>
      <c r="E235" s="26" t="s">
        <v>11</v>
      </c>
      <c r="G235" s="27">
        <v>8000</v>
      </c>
      <c r="I235" s="13">
        <f t="shared" si="3"/>
        <v>-2711307.6520000095</v>
      </c>
    </row>
    <row r="236" spans="1:10">
      <c r="A236" s="28">
        <v>44399</v>
      </c>
      <c r="B236" s="28">
        <v>44400</v>
      </c>
      <c r="C236" s="26" t="s">
        <v>22418</v>
      </c>
      <c r="D236" s="26" t="s">
        <v>22417</v>
      </c>
      <c r="E236" s="26" t="s">
        <v>11</v>
      </c>
      <c r="G236" s="27">
        <v>350000</v>
      </c>
      <c r="I236" s="13">
        <f t="shared" si="3"/>
        <v>-2361307.6520000095</v>
      </c>
    </row>
    <row r="237" spans="1:10">
      <c r="A237" s="28">
        <v>44399</v>
      </c>
      <c r="B237" s="28">
        <v>44400</v>
      </c>
      <c r="C237" s="26" t="s">
        <v>13551</v>
      </c>
      <c r="D237" s="26" t="s">
        <v>1978</v>
      </c>
      <c r="E237" s="26" t="s">
        <v>11</v>
      </c>
      <c r="G237" s="27">
        <v>11000</v>
      </c>
      <c r="I237" s="13">
        <f t="shared" si="3"/>
        <v>-2350307.6520000095</v>
      </c>
    </row>
    <row r="238" spans="1:10">
      <c r="A238" s="15">
        <v>44399</v>
      </c>
      <c r="B238" s="15">
        <v>44400</v>
      </c>
      <c r="C238" s="16" t="s">
        <v>22408</v>
      </c>
      <c r="D238" s="16" t="s">
        <v>1394</v>
      </c>
      <c r="E238" s="16" t="s">
        <v>11</v>
      </c>
      <c r="F238" s="17"/>
      <c r="G238" s="17">
        <v>15000</v>
      </c>
      <c r="H238" s="16"/>
      <c r="I238" s="33">
        <f t="shared" si="3"/>
        <v>-2335307.6520000095</v>
      </c>
      <c r="J238" s="26">
        <v>6.26</v>
      </c>
    </row>
    <row r="239" spans="1:10">
      <c r="A239" s="28">
        <v>44404</v>
      </c>
      <c r="B239" s="28">
        <v>44403</v>
      </c>
      <c r="C239" s="26" t="s">
        <v>22461</v>
      </c>
      <c r="D239" s="26" t="s">
        <v>22460</v>
      </c>
      <c r="E239" s="26" t="s">
        <v>21690</v>
      </c>
      <c r="F239" s="27">
        <v>-6153.4690000000001</v>
      </c>
      <c r="I239" s="13">
        <f t="shared" si="3"/>
        <v>-2341461.1210000096</v>
      </c>
    </row>
    <row r="240" spans="1:10">
      <c r="A240" s="28">
        <v>44404</v>
      </c>
      <c r="B240" s="28">
        <v>44403</v>
      </c>
      <c r="C240" s="26" t="s">
        <v>452</v>
      </c>
      <c r="D240" s="26" t="s">
        <v>1842</v>
      </c>
      <c r="E240" s="26" t="s">
        <v>11</v>
      </c>
      <c r="F240" s="27">
        <v>-0.59499999999999997</v>
      </c>
      <c r="I240" s="13">
        <f t="shared" si="3"/>
        <v>-2341461.7160000098</v>
      </c>
    </row>
    <row r="241" spans="1:10">
      <c r="A241" s="28">
        <v>44404</v>
      </c>
      <c r="B241" s="28">
        <v>44403</v>
      </c>
      <c r="C241" s="26" t="s">
        <v>452</v>
      </c>
      <c r="D241" s="26" t="s">
        <v>2025</v>
      </c>
      <c r="E241" s="26" t="s">
        <v>11</v>
      </c>
      <c r="F241" s="27">
        <v>-0.59499999999999997</v>
      </c>
      <c r="I241" s="13">
        <f t="shared" si="3"/>
        <v>-2341462.31100001</v>
      </c>
    </row>
    <row r="242" spans="1:10">
      <c r="A242" s="28">
        <v>44404</v>
      </c>
      <c r="B242" s="28">
        <v>44403</v>
      </c>
      <c r="C242" s="26" t="s">
        <v>22458</v>
      </c>
      <c r="D242" s="26" t="s">
        <v>22457</v>
      </c>
      <c r="E242" s="26" t="s">
        <v>484</v>
      </c>
      <c r="F242" s="27">
        <v>-452.8</v>
      </c>
      <c r="I242" s="13">
        <f t="shared" si="3"/>
        <v>-2341915.1110000098</v>
      </c>
    </row>
    <row r="243" spans="1:10">
      <c r="A243" s="28">
        <v>44404</v>
      </c>
      <c r="B243" s="28">
        <v>44403</v>
      </c>
      <c r="C243" s="26" t="s">
        <v>452</v>
      </c>
      <c r="D243" s="26" t="s">
        <v>2654</v>
      </c>
      <c r="E243" s="26" t="s">
        <v>11</v>
      </c>
      <c r="F243" s="27">
        <v>-0.59499999999999997</v>
      </c>
      <c r="I243" s="13">
        <f t="shared" si="3"/>
        <v>-2341915.70600001</v>
      </c>
    </row>
    <row r="244" spans="1:10">
      <c r="A244" s="28">
        <v>44404</v>
      </c>
      <c r="B244" s="28">
        <v>44403</v>
      </c>
      <c r="C244" s="26" t="s">
        <v>22455</v>
      </c>
      <c r="D244" s="26" t="s">
        <v>14831</v>
      </c>
      <c r="E244" s="26" t="s">
        <v>11</v>
      </c>
      <c r="F244" s="27">
        <v>-3267</v>
      </c>
      <c r="I244" s="13">
        <f t="shared" si="3"/>
        <v>-2345182.70600001</v>
      </c>
    </row>
    <row r="245" spans="1:10">
      <c r="A245" s="28">
        <v>44404</v>
      </c>
      <c r="B245" s="28">
        <v>44403</v>
      </c>
      <c r="C245" s="26" t="s">
        <v>12249</v>
      </c>
      <c r="D245" s="26" t="s">
        <v>22453</v>
      </c>
      <c r="E245" s="26" t="s">
        <v>11</v>
      </c>
      <c r="F245" s="27">
        <v>-0.59499999999999997</v>
      </c>
      <c r="I245" s="13">
        <f t="shared" si="3"/>
        <v>-2345183.3010000102</v>
      </c>
    </row>
    <row r="246" spans="1:10">
      <c r="A246" s="15">
        <v>44404</v>
      </c>
      <c r="B246" s="15">
        <v>44403</v>
      </c>
      <c r="C246" s="16" t="s">
        <v>452</v>
      </c>
      <c r="D246" s="16" t="s">
        <v>22452</v>
      </c>
      <c r="E246" s="16" t="s">
        <v>11</v>
      </c>
      <c r="F246" s="17">
        <v>-0.59499999999999997</v>
      </c>
      <c r="G246" s="17"/>
      <c r="H246" s="16"/>
      <c r="I246" s="33">
        <f t="shared" si="3"/>
        <v>-2345183.8960000104</v>
      </c>
      <c r="J246" s="26">
        <v>6.26</v>
      </c>
    </row>
    <row r="247" spans="1:10">
      <c r="A247" s="28">
        <v>44405</v>
      </c>
      <c r="B247" s="28">
        <v>44404</v>
      </c>
      <c r="C247" s="26" t="s">
        <v>563</v>
      </c>
      <c r="D247" s="26" t="s">
        <v>22476</v>
      </c>
      <c r="E247" s="26" t="s">
        <v>564</v>
      </c>
      <c r="F247" s="27">
        <v>-193900.342</v>
      </c>
      <c r="I247" s="13">
        <f t="shared" si="3"/>
        <v>-2539084.2380000106</v>
      </c>
    </row>
    <row r="248" spans="1:10">
      <c r="A248" s="28">
        <v>44405</v>
      </c>
      <c r="B248" s="28">
        <v>44404</v>
      </c>
      <c r="C248" s="26" t="s">
        <v>430</v>
      </c>
      <c r="D248" s="26" t="s">
        <v>22476</v>
      </c>
      <c r="E248" s="26" t="s">
        <v>11</v>
      </c>
      <c r="F248" s="27">
        <v>-1.19</v>
      </c>
      <c r="I248" s="13">
        <f t="shared" si="3"/>
        <v>-2539085.4280000106</v>
      </c>
    </row>
    <row r="249" spans="1:10">
      <c r="A249" s="28">
        <v>44405</v>
      </c>
      <c r="B249" s="28">
        <v>44404</v>
      </c>
      <c r="C249" s="26" t="s">
        <v>22475</v>
      </c>
      <c r="D249" s="26" t="s">
        <v>22474</v>
      </c>
      <c r="E249" s="26" t="s">
        <v>9466</v>
      </c>
      <c r="F249" s="27">
        <v>-3705.1640000000002</v>
      </c>
      <c r="I249" s="13">
        <f t="shared" si="3"/>
        <v>-2542790.5920000104</v>
      </c>
    </row>
    <row r="250" spans="1:10">
      <c r="A250" s="28">
        <v>44405</v>
      </c>
      <c r="B250" s="28">
        <v>44404</v>
      </c>
      <c r="C250" s="26" t="s">
        <v>22473</v>
      </c>
      <c r="D250" s="26" t="s">
        <v>22472</v>
      </c>
      <c r="E250" s="26" t="s">
        <v>198</v>
      </c>
      <c r="F250" s="27">
        <v>-50</v>
      </c>
      <c r="I250" s="13">
        <f t="shared" si="3"/>
        <v>-2542840.5920000104</v>
      </c>
    </row>
    <row r="251" spans="1:10">
      <c r="A251" s="28">
        <v>44405</v>
      </c>
      <c r="B251" s="28">
        <v>44404</v>
      </c>
      <c r="C251" s="26" t="s">
        <v>22471</v>
      </c>
      <c r="D251" s="26" t="s">
        <v>22470</v>
      </c>
      <c r="E251" s="26" t="s">
        <v>198</v>
      </c>
      <c r="F251" s="27">
        <v>-50</v>
      </c>
      <c r="I251" s="13">
        <f t="shared" si="3"/>
        <v>-2542890.5920000104</v>
      </c>
    </row>
    <row r="252" spans="1:10">
      <c r="A252" s="28">
        <v>44405</v>
      </c>
      <c r="B252" s="28">
        <v>44404</v>
      </c>
      <c r="C252" s="26" t="s">
        <v>22469</v>
      </c>
      <c r="D252" s="26" t="s">
        <v>22468</v>
      </c>
      <c r="E252" s="26" t="s">
        <v>22467</v>
      </c>
      <c r="F252" s="27">
        <v>-328.61700000000002</v>
      </c>
      <c r="I252" s="13">
        <f t="shared" ref="I252:I315" si="4">I251+F252+G252</f>
        <v>-2543219.2090000105</v>
      </c>
    </row>
    <row r="253" spans="1:10">
      <c r="A253" s="28">
        <v>44405</v>
      </c>
      <c r="B253" s="28">
        <v>44404</v>
      </c>
      <c r="C253" s="26" t="s">
        <v>12249</v>
      </c>
      <c r="D253" s="26" t="s">
        <v>22465</v>
      </c>
      <c r="E253" s="26" t="s">
        <v>11</v>
      </c>
      <c r="F253" s="27">
        <v>-0.59499999999999997</v>
      </c>
      <c r="I253" s="13">
        <f t="shared" si="4"/>
        <v>-2543219.8040000107</v>
      </c>
    </row>
    <row r="254" spans="1:10">
      <c r="A254" s="28">
        <v>44405</v>
      </c>
      <c r="B254" s="28">
        <v>44404</v>
      </c>
      <c r="C254" s="26" t="s">
        <v>22464</v>
      </c>
      <c r="D254" s="26" t="s">
        <v>22463</v>
      </c>
      <c r="E254" s="26" t="s">
        <v>3693</v>
      </c>
      <c r="F254" s="27">
        <v>-1420.58</v>
      </c>
      <c r="I254" s="13">
        <f t="shared" si="4"/>
        <v>-2544640.3840000108</v>
      </c>
    </row>
    <row r="255" spans="1:10">
      <c r="A255" s="15">
        <v>44405</v>
      </c>
      <c r="B255" s="15">
        <v>44404</v>
      </c>
      <c r="C255" s="16" t="s">
        <v>22462</v>
      </c>
      <c r="D255" s="16" t="s">
        <v>16055</v>
      </c>
      <c r="E255" s="16" t="s">
        <v>11</v>
      </c>
      <c r="F255" s="17">
        <v>-465911.18599999999</v>
      </c>
      <c r="G255" s="17"/>
      <c r="H255" s="16"/>
      <c r="I255" s="33">
        <f t="shared" si="4"/>
        <v>-3010551.5700000105</v>
      </c>
      <c r="J255" s="26">
        <v>6.26</v>
      </c>
    </row>
    <row r="256" spans="1:10">
      <c r="A256" s="28">
        <v>44406</v>
      </c>
      <c r="B256" s="28">
        <v>44405</v>
      </c>
      <c r="C256" s="26" t="s">
        <v>22478</v>
      </c>
      <c r="D256" s="26" t="s">
        <v>22477</v>
      </c>
      <c r="E256" s="26" t="s">
        <v>16742</v>
      </c>
      <c r="F256" s="27">
        <v>-2507.2359999999999</v>
      </c>
      <c r="I256" s="13">
        <f t="shared" si="4"/>
        <v>-3013058.8060000106</v>
      </c>
    </row>
    <row r="257" spans="1:10">
      <c r="A257" s="28">
        <v>44404</v>
      </c>
      <c r="B257" s="28">
        <v>44405</v>
      </c>
      <c r="C257" s="26" t="s">
        <v>16562</v>
      </c>
      <c r="D257" s="26" t="s">
        <v>1842</v>
      </c>
      <c r="E257" s="26" t="s">
        <v>11</v>
      </c>
      <c r="G257" s="27">
        <v>1500</v>
      </c>
      <c r="I257" s="13">
        <f t="shared" si="4"/>
        <v>-3011558.8060000106</v>
      </c>
    </row>
    <row r="258" spans="1:10">
      <c r="A258" s="28">
        <v>44404</v>
      </c>
      <c r="B258" s="28">
        <v>44405</v>
      </c>
      <c r="C258" s="26" t="s">
        <v>13610</v>
      </c>
      <c r="D258" s="26" t="s">
        <v>2025</v>
      </c>
      <c r="E258" s="26" t="s">
        <v>11</v>
      </c>
      <c r="G258" s="27">
        <v>20000</v>
      </c>
      <c r="I258" s="13">
        <f t="shared" si="4"/>
        <v>-2991558.8060000106</v>
      </c>
    </row>
    <row r="259" spans="1:10">
      <c r="A259" s="28">
        <v>44404</v>
      </c>
      <c r="B259" s="28">
        <v>44405</v>
      </c>
      <c r="C259" s="26" t="s">
        <v>22459</v>
      </c>
      <c r="D259" s="26" t="s">
        <v>22452</v>
      </c>
      <c r="E259" s="26" t="s">
        <v>11</v>
      </c>
      <c r="G259" s="27">
        <v>9000</v>
      </c>
      <c r="I259" s="13">
        <f t="shared" si="4"/>
        <v>-2982558.8060000106</v>
      </c>
    </row>
    <row r="260" spans="1:10">
      <c r="A260" s="28">
        <v>44404</v>
      </c>
      <c r="B260" s="28">
        <v>44405</v>
      </c>
      <c r="C260" s="26" t="s">
        <v>22456</v>
      </c>
      <c r="D260" s="26" t="s">
        <v>2654</v>
      </c>
      <c r="E260" s="26" t="s">
        <v>11</v>
      </c>
      <c r="G260" s="27">
        <v>8000</v>
      </c>
      <c r="I260" s="13">
        <f t="shared" si="4"/>
        <v>-2974558.8060000106</v>
      </c>
    </row>
    <row r="261" spans="1:10">
      <c r="A261" s="15">
        <v>44404</v>
      </c>
      <c r="B261" s="15">
        <v>44405</v>
      </c>
      <c r="C261" s="16" t="s">
        <v>22454</v>
      </c>
      <c r="D261" s="16" t="s">
        <v>22453</v>
      </c>
      <c r="E261" s="16" t="s">
        <v>11</v>
      </c>
      <c r="F261" s="17"/>
      <c r="G261" s="17">
        <v>250000</v>
      </c>
      <c r="H261" s="16"/>
      <c r="I261" s="33">
        <f t="shared" si="4"/>
        <v>-2724558.8060000106</v>
      </c>
      <c r="J261" s="26">
        <v>6.26</v>
      </c>
    </row>
    <row r="262" spans="1:10">
      <c r="A262" s="28">
        <v>44410</v>
      </c>
      <c r="B262" s="28">
        <v>44406</v>
      </c>
      <c r="C262" s="26" t="s">
        <v>60</v>
      </c>
      <c r="D262" s="26" t="s">
        <v>22497</v>
      </c>
      <c r="E262" s="26" t="s">
        <v>22493</v>
      </c>
      <c r="F262" s="27">
        <v>-10</v>
      </c>
      <c r="I262" s="13">
        <f t="shared" si="4"/>
        <v>-2724568.8060000106</v>
      </c>
    </row>
    <row r="263" spans="1:10">
      <c r="A263" s="28">
        <v>44410</v>
      </c>
      <c r="B263" s="28">
        <v>44406</v>
      </c>
      <c r="C263" s="26" t="s">
        <v>105</v>
      </c>
      <c r="D263" s="26" t="s">
        <v>22496</v>
      </c>
      <c r="E263" s="26" t="s">
        <v>22495</v>
      </c>
      <c r="F263" s="27">
        <v>-0.5</v>
      </c>
      <c r="I263" s="13">
        <f t="shared" si="4"/>
        <v>-2724569.3060000106</v>
      </c>
    </row>
    <row r="264" spans="1:10">
      <c r="A264" s="28">
        <v>44410</v>
      </c>
      <c r="B264" s="28">
        <v>44406</v>
      </c>
      <c r="C264" s="26" t="s">
        <v>7</v>
      </c>
      <c r="D264" s="26" t="s">
        <v>22494</v>
      </c>
      <c r="E264" s="26" t="s">
        <v>22493</v>
      </c>
      <c r="F264" s="27">
        <v>-7.6</v>
      </c>
      <c r="I264" s="13">
        <f t="shared" si="4"/>
        <v>-2724576.9060000107</v>
      </c>
    </row>
    <row r="265" spans="1:10">
      <c r="A265" s="28">
        <v>44410</v>
      </c>
      <c r="B265" s="28">
        <v>44406</v>
      </c>
      <c r="C265" s="26" t="s">
        <v>96</v>
      </c>
      <c r="D265" s="26" t="s">
        <v>22492</v>
      </c>
      <c r="E265" s="26" t="s">
        <v>22491</v>
      </c>
      <c r="F265" s="27">
        <v>-30</v>
      </c>
      <c r="I265" s="13">
        <f t="shared" si="4"/>
        <v>-2724606.9060000107</v>
      </c>
    </row>
    <row r="266" spans="1:10">
      <c r="A266" s="28">
        <v>44407</v>
      </c>
      <c r="B266" s="28">
        <v>44406</v>
      </c>
      <c r="C266" s="26" t="s">
        <v>22489</v>
      </c>
      <c r="D266" s="26" t="s">
        <v>22488</v>
      </c>
      <c r="E266" s="26" t="s">
        <v>13398</v>
      </c>
      <c r="F266" s="27">
        <v>-2202.681</v>
      </c>
      <c r="I266" s="13">
        <f t="shared" si="4"/>
        <v>-2726809.5870000105</v>
      </c>
    </row>
    <row r="267" spans="1:10">
      <c r="A267" s="28">
        <v>44407</v>
      </c>
      <c r="B267" s="28">
        <v>44406</v>
      </c>
      <c r="C267" s="26" t="s">
        <v>22487</v>
      </c>
      <c r="D267" s="26" t="s">
        <v>22486</v>
      </c>
      <c r="E267" s="26" t="s">
        <v>11</v>
      </c>
      <c r="F267" s="27">
        <v>-1974.6</v>
      </c>
      <c r="I267" s="13">
        <f t="shared" si="4"/>
        <v>-2728784.1870000106</v>
      </c>
    </row>
    <row r="268" spans="1:10">
      <c r="A268" s="28">
        <v>44407</v>
      </c>
      <c r="B268" s="28">
        <v>44406</v>
      </c>
      <c r="C268" s="26" t="s">
        <v>22485</v>
      </c>
      <c r="D268" s="26" t="s">
        <v>22484</v>
      </c>
      <c r="E268" s="26" t="s">
        <v>13398</v>
      </c>
      <c r="F268" s="27">
        <v>-343.625</v>
      </c>
      <c r="I268" s="13">
        <f t="shared" si="4"/>
        <v>-2729127.8120000106</v>
      </c>
    </row>
    <row r="269" spans="1:10">
      <c r="A269" s="28">
        <v>44407</v>
      </c>
      <c r="B269" s="28">
        <v>44406</v>
      </c>
      <c r="C269" s="26" t="s">
        <v>452</v>
      </c>
      <c r="D269" s="26" t="s">
        <v>7607</v>
      </c>
      <c r="E269" s="26" t="s">
        <v>11</v>
      </c>
      <c r="F269" s="27">
        <v>-0.59499999999999997</v>
      </c>
      <c r="I269" s="13">
        <f t="shared" si="4"/>
        <v>-2729128.4070000108</v>
      </c>
    </row>
    <row r="270" spans="1:10">
      <c r="A270" s="28">
        <v>44407</v>
      </c>
      <c r="B270" s="28">
        <v>44406</v>
      </c>
      <c r="C270" s="26" t="s">
        <v>22482</v>
      </c>
      <c r="D270" s="26" t="s">
        <v>16050</v>
      </c>
      <c r="E270" s="26" t="s">
        <v>57</v>
      </c>
      <c r="F270" s="27">
        <v>-156623.25899999999</v>
      </c>
      <c r="I270" s="13">
        <f t="shared" si="4"/>
        <v>-2885751.6660000109</v>
      </c>
    </row>
    <row r="271" spans="1:10">
      <c r="A271" s="28">
        <v>44407</v>
      </c>
      <c r="B271" s="28">
        <v>44406</v>
      </c>
      <c r="C271" s="26" t="s">
        <v>452</v>
      </c>
      <c r="D271" s="26" t="s">
        <v>1124</v>
      </c>
      <c r="E271" s="26" t="s">
        <v>11</v>
      </c>
      <c r="F271" s="27">
        <v>-0.59499999999999997</v>
      </c>
      <c r="I271" s="13">
        <f t="shared" si="4"/>
        <v>-2885752.2610000111</v>
      </c>
    </row>
    <row r="272" spans="1:10">
      <c r="A272" s="28">
        <v>44407</v>
      </c>
      <c r="B272" s="28">
        <v>44406</v>
      </c>
      <c r="C272" s="26" t="s">
        <v>12249</v>
      </c>
      <c r="D272" s="26" t="s">
        <v>22479</v>
      </c>
      <c r="E272" s="26" t="s">
        <v>11</v>
      </c>
      <c r="F272" s="27">
        <v>-0.59499999999999997</v>
      </c>
      <c r="I272" s="13">
        <f t="shared" si="4"/>
        <v>-2885752.8560000113</v>
      </c>
    </row>
    <row r="273" spans="1:10">
      <c r="A273" s="28">
        <v>44407</v>
      </c>
      <c r="B273" s="28">
        <v>44406</v>
      </c>
      <c r="C273" s="26" t="s">
        <v>452</v>
      </c>
      <c r="D273" s="26" t="s">
        <v>1910</v>
      </c>
      <c r="E273" s="26" t="s">
        <v>11</v>
      </c>
      <c r="F273" s="27">
        <v>-0.59499999999999997</v>
      </c>
      <c r="I273" s="13">
        <f t="shared" si="4"/>
        <v>-2885753.4510000115</v>
      </c>
    </row>
    <row r="274" spans="1:10">
      <c r="A274" s="28">
        <v>44407</v>
      </c>
      <c r="B274" s="28">
        <v>44406</v>
      </c>
      <c r="C274" s="26" t="s">
        <v>452</v>
      </c>
      <c r="D274" s="26" t="s">
        <v>1709</v>
      </c>
      <c r="E274" s="26" t="s">
        <v>11</v>
      </c>
      <c r="F274" s="27">
        <v>-0.59499999999999997</v>
      </c>
      <c r="I274" s="13">
        <f t="shared" si="4"/>
        <v>-2885754.0460000117</v>
      </c>
    </row>
    <row r="275" spans="1:10">
      <c r="A275" s="15">
        <v>44405</v>
      </c>
      <c r="B275" s="15">
        <v>44406</v>
      </c>
      <c r="C275" s="16" t="s">
        <v>22466</v>
      </c>
      <c r="D275" s="16" t="s">
        <v>22465</v>
      </c>
      <c r="E275" s="16" t="s">
        <v>11</v>
      </c>
      <c r="F275" s="17"/>
      <c r="G275" s="17">
        <v>64382.828999999998</v>
      </c>
      <c r="H275" s="16"/>
      <c r="I275" s="33">
        <f t="shared" si="4"/>
        <v>-2821371.2170000118</v>
      </c>
      <c r="J275" s="26">
        <v>6.26</v>
      </c>
    </row>
    <row r="276" spans="1:10">
      <c r="A276" s="28">
        <v>44410</v>
      </c>
      <c r="B276" s="28">
        <v>44407</v>
      </c>
      <c r="C276" s="26" t="s">
        <v>22508</v>
      </c>
      <c r="D276" s="26" t="s">
        <v>22490</v>
      </c>
      <c r="E276" s="26" t="s">
        <v>20212</v>
      </c>
      <c r="F276" s="27">
        <v>-3793.991</v>
      </c>
      <c r="I276" s="13">
        <f t="shared" si="4"/>
        <v>-2825165.2080000117</v>
      </c>
    </row>
    <row r="277" spans="1:10">
      <c r="A277" s="28">
        <v>44410</v>
      </c>
      <c r="B277" s="28">
        <v>44407</v>
      </c>
      <c r="C277" s="26" t="s">
        <v>22507</v>
      </c>
      <c r="D277" s="26" t="s">
        <v>22506</v>
      </c>
      <c r="E277" s="26" t="s">
        <v>20212</v>
      </c>
      <c r="F277" s="27">
        <v>-4678</v>
      </c>
      <c r="I277" s="13">
        <f t="shared" si="4"/>
        <v>-2829843.2080000117</v>
      </c>
    </row>
    <row r="278" spans="1:10">
      <c r="A278" s="28">
        <v>44410</v>
      </c>
      <c r="B278" s="28">
        <v>44407</v>
      </c>
      <c r="C278" s="26" t="s">
        <v>31</v>
      </c>
      <c r="D278" s="26" t="s">
        <v>22506</v>
      </c>
      <c r="E278" s="26" t="s">
        <v>20212</v>
      </c>
      <c r="F278" s="27">
        <v>-1.7849999999999999</v>
      </c>
      <c r="I278" s="13">
        <f t="shared" si="4"/>
        <v>-2829844.9930000119</v>
      </c>
    </row>
    <row r="279" spans="1:10">
      <c r="A279" s="28">
        <v>44410</v>
      </c>
      <c r="B279" s="28">
        <v>44407</v>
      </c>
      <c r="C279" s="26" t="s">
        <v>22505</v>
      </c>
      <c r="D279" s="26" t="s">
        <v>22504</v>
      </c>
      <c r="E279" s="26" t="s">
        <v>11</v>
      </c>
      <c r="F279" s="27">
        <v>-14203.4</v>
      </c>
      <c r="I279" s="13">
        <f t="shared" si="4"/>
        <v>-2844048.3930000118</v>
      </c>
    </row>
    <row r="280" spans="1:10">
      <c r="A280" s="28">
        <v>44410</v>
      </c>
      <c r="B280" s="28">
        <v>44407</v>
      </c>
      <c r="C280" s="26" t="s">
        <v>22503</v>
      </c>
      <c r="D280" s="26" t="s">
        <v>22502</v>
      </c>
      <c r="E280" s="26" t="s">
        <v>2480</v>
      </c>
      <c r="F280" s="27">
        <v>-12988.009</v>
      </c>
      <c r="I280" s="13">
        <f t="shared" si="4"/>
        <v>-2857036.4020000119</v>
      </c>
    </row>
    <row r="281" spans="1:10">
      <c r="A281" s="28">
        <v>44410</v>
      </c>
      <c r="B281" s="28">
        <v>44407</v>
      </c>
      <c r="C281" s="26" t="s">
        <v>22501</v>
      </c>
      <c r="D281" s="26" t="s">
        <v>22500</v>
      </c>
      <c r="E281" s="26" t="s">
        <v>308</v>
      </c>
      <c r="F281" s="27">
        <v>-2244.875</v>
      </c>
      <c r="I281" s="13">
        <f t="shared" si="4"/>
        <v>-2859281.2770000119</v>
      </c>
    </row>
    <row r="282" spans="1:10">
      <c r="A282" s="28">
        <v>44410</v>
      </c>
      <c r="B282" s="28">
        <v>44407</v>
      </c>
      <c r="C282" s="26" t="s">
        <v>42</v>
      </c>
      <c r="D282" s="26" t="s">
        <v>22499</v>
      </c>
      <c r="E282" s="26" t="s">
        <v>44</v>
      </c>
      <c r="F282" s="27">
        <v>-33920.055</v>
      </c>
      <c r="I282" s="13">
        <f t="shared" si="4"/>
        <v>-2893201.332000012</v>
      </c>
    </row>
    <row r="283" spans="1:10">
      <c r="A283" s="28">
        <v>44410</v>
      </c>
      <c r="B283" s="28">
        <v>44407</v>
      </c>
      <c r="C283" s="26" t="s">
        <v>45</v>
      </c>
      <c r="D283" s="26" t="s">
        <v>22499</v>
      </c>
      <c r="E283" s="26" t="s">
        <v>44</v>
      </c>
      <c r="F283" s="27">
        <v>-5.95</v>
      </c>
      <c r="I283" s="13">
        <f t="shared" si="4"/>
        <v>-2893207.2820000122</v>
      </c>
    </row>
    <row r="284" spans="1:10">
      <c r="A284" s="28">
        <v>44410</v>
      </c>
      <c r="B284" s="28">
        <v>44407</v>
      </c>
      <c r="C284" s="26" t="s">
        <v>42</v>
      </c>
      <c r="D284" s="26" t="s">
        <v>22498</v>
      </c>
      <c r="E284" s="26" t="s">
        <v>44</v>
      </c>
      <c r="F284" s="27">
        <v>-125447.546</v>
      </c>
      <c r="I284" s="13">
        <f t="shared" si="4"/>
        <v>-3018654.8280000123</v>
      </c>
    </row>
    <row r="285" spans="1:10">
      <c r="A285" s="28">
        <v>44410</v>
      </c>
      <c r="B285" s="28">
        <v>44407</v>
      </c>
      <c r="C285" s="26" t="s">
        <v>45</v>
      </c>
      <c r="D285" s="26" t="s">
        <v>22498</v>
      </c>
      <c r="E285" s="26" t="s">
        <v>44</v>
      </c>
      <c r="F285" s="27">
        <v>-5.95</v>
      </c>
      <c r="I285" s="13">
        <f t="shared" si="4"/>
        <v>-3018660.7780000125</v>
      </c>
    </row>
    <row r="286" spans="1:10">
      <c r="A286" s="15">
        <v>44410</v>
      </c>
      <c r="B286" s="15">
        <v>44407</v>
      </c>
      <c r="C286" s="16" t="s">
        <v>31</v>
      </c>
      <c r="D286" s="16" t="s">
        <v>22490</v>
      </c>
      <c r="E286" s="16" t="s">
        <v>20212</v>
      </c>
      <c r="F286" s="17">
        <v>-1.7849999999999999</v>
      </c>
      <c r="G286" s="17"/>
      <c r="H286" s="16"/>
      <c r="I286" s="33">
        <f t="shared" si="4"/>
        <v>-3018662.5630000127</v>
      </c>
      <c r="J286" s="26">
        <v>6.26</v>
      </c>
    </row>
    <row r="287" spans="1:10">
      <c r="A287" s="28">
        <v>44411</v>
      </c>
      <c r="B287" s="28">
        <v>44410</v>
      </c>
      <c r="C287" s="26" t="s">
        <v>22522</v>
      </c>
      <c r="E287" s="26" t="s">
        <v>100</v>
      </c>
      <c r="F287" s="27">
        <v>-15597.973</v>
      </c>
      <c r="I287" s="13">
        <f t="shared" si="4"/>
        <v>-3034260.5360000129</v>
      </c>
    </row>
    <row r="288" spans="1:10">
      <c r="A288" s="28">
        <v>44411</v>
      </c>
      <c r="B288" s="28">
        <v>44410</v>
      </c>
      <c r="C288" s="26" t="s">
        <v>101</v>
      </c>
      <c r="E288" s="26" t="s">
        <v>11</v>
      </c>
      <c r="F288" s="27">
        <v>-9.52</v>
      </c>
      <c r="I288" s="13">
        <f t="shared" si="4"/>
        <v>-3034270.0560000129</v>
      </c>
    </row>
    <row r="289" spans="1:9">
      <c r="A289" s="28">
        <v>44411</v>
      </c>
      <c r="B289" s="28">
        <v>44410</v>
      </c>
      <c r="C289" s="26" t="s">
        <v>67</v>
      </c>
      <c r="D289" s="26" t="s">
        <v>22509</v>
      </c>
      <c r="E289" s="26" t="s">
        <v>11</v>
      </c>
      <c r="F289" s="27">
        <v>-0.76200000000000001</v>
      </c>
      <c r="I289" s="13">
        <f t="shared" si="4"/>
        <v>-3034270.818000013</v>
      </c>
    </row>
    <row r="290" spans="1:9">
      <c r="A290" s="28">
        <v>44411</v>
      </c>
      <c r="B290" s="28">
        <v>44410</v>
      </c>
      <c r="C290" s="26" t="s">
        <v>22520</v>
      </c>
      <c r="D290" s="26" t="s">
        <v>22519</v>
      </c>
      <c r="E290" s="26" t="s">
        <v>237</v>
      </c>
      <c r="F290" s="27">
        <v>-27048.592000000001</v>
      </c>
      <c r="I290" s="13">
        <f t="shared" si="4"/>
        <v>-3061319.4100000132</v>
      </c>
    </row>
    <row r="291" spans="1:9">
      <c r="A291" s="28">
        <v>44411</v>
      </c>
      <c r="B291" s="28">
        <v>44410</v>
      </c>
      <c r="C291" s="26" t="s">
        <v>22518</v>
      </c>
      <c r="D291" s="26" t="s">
        <v>22517</v>
      </c>
      <c r="E291" s="26" t="s">
        <v>4029</v>
      </c>
      <c r="F291" s="27">
        <v>-3809.8429999999998</v>
      </c>
      <c r="I291" s="13">
        <f t="shared" si="4"/>
        <v>-3065129.2530000131</v>
      </c>
    </row>
    <row r="292" spans="1:9">
      <c r="A292" s="28">
        <v>44411</v>
      </c>
      <c r="B292" s="28">
        <v>44410</v>
      </c>
      <c r="C292" s="26" t="s">
        <v>22516</v>
      </c>
      <c r="D292" s="26" t="s">
        <v>22515</v>
      </c>
      <c r="E292" s="26" t="s">
        <v>22514</v>
      </c>
      <c r="F292" s="27">
        <v>-284.56700000000001</v>
      </c>
      <c r="I292" s="13">
        <f t="shared" si="4"/>
        <v>-3065413.8200000129</v>
      </c>
    </row>
    <row r="293" spans="1:9">
      <c r="A293" s="28">
        <v>44411</v>
      </c>
      <c r="B293" s="28">
        <v>44410</v>
      </c>
      <c r="C293" s="26" t="s">
        <v>22513</v>
      </c>
      <c r="D293" s="26" t="s">
        <v>22512</v>
      </c>
      <c r="E293" s="26" t="s">
        <v>237</v>
      </c>
      <c r="F293" s="27">
        <v>-57020.633999999998</v>
      </c>
      <c r="I293" s="13">
        <f t="shared" si="4"/>
        <v>-3122434.4540000129</v>
      </c>
    </row>
    <row r="294" spans="1:9">
      <c r="A294" s="28">
        <v>44411</v>
      </c>
      <c r="B294" s="28">
        <v>44410</v>
      </c>
      <c r="C294" s="26" t="s">
        <v>22511</v>
      </c>
      <c r="D294" s="26" t="s">
        <v>22510</v>
      </c>
      <c r="E294" s="26" t="s">
        <v>11</v>
      </c>
      <c r="F294" s="27">
        <v>-5000</v>
      </c>
      <c r="I294" s="13">
        <f t="shared" si="4"/>
        <v>-3127434.4540000129</v>
      </c>
    </row>
    <row r="295" spans="1:9">
      <c r="A295" s="28">
        <v>44411</v>
      </c>
      <c r="B295" s="28">
        <v>44410</v>
      </c>
      <c r="C295" s="26" t="s">
        <v>68</v>
      </c>
      <c r="D295" s="26" t="s">
        <v>22509</v>
      </c>
      <c r="E295" s="26" t="s">
        <v>11</v>
      </c>
      <c r="F295" s="27">
        <v>-0.19</v>
      </c>
      <c r="I295" s="13">
        <f t="shared" si="4"/>
        <v>-3127434.6440000129</v>
      </c>
    </row>
    <row r="296" spans="1:9">
      <c r="A296" s="28">
        <v>44410</v>
      </c>
      <c r="B296" s="28">
        <v>44410</v>
      </c>
      <c r="C296" s="26" t="s">
        <v>578</v>
      </c>
      <c r="E296" s="26" t="s">
        <v>11</v>
      </c>
      <c r="F296" s="27">
        <v>-49.865000000000002</v>
      </c>
      <c r="I296" s="13">
        <f t="shared" si="4"/>
        <v>-3127484.5090000131</v>
      </c>
    </row>
    <row r="297" spans="1:9">
      <c r="A297" s="28">
        <v>44410</v>
      </c>
      <c r="B297" s="28">
        <v>44410</v>
      </c>
      <c r="C297" s="26" t="s">
        <v>5323</v>
      </c>
      <c r="E297" s="26" t="s">
        <v>11</v>
      </c>
      <c r="F297" s="27">
        <v>-6.9189999999999996</v>
      </c>
      <c r="I297" s="13">
        <f t="shared" si="4"/>
        <v>-3127491.4280000133</v>
      </c>
    </row>
    <row r="298" spans="1:9">
      <c r="A298" s="28">
        <v>44410</v>
      </c>
      <c r="B298" s="28">
        <v>44410</v>
      </c>
      <c r="C298" s="26" t="s">
        <v>5324</v>
      </c>
      <c r="E298" s="26" t="s">
        <v>11</v>
      </c>
      <c r="F298" s="27">
        <v>-59.087000000000003</v>
      </c>
      <c r="I298" s="13">
        <f t="shared" si="4"/>
        <v>-3127550.5150000132</v>
      </c>
    </row>
    <row r="299" spans="1:9">
      <c r="A299" s="28">
        <v>44410</v>
      </c>
      <c r="B299" s="28">
        <v>44410</v>
      </c>
      <c r="C299" s="26" t="s">
        <v>21</v>
      </c>
      <c r="E299" s="26" t="s">
        <v>11</v>
      </c>
      <c r="F299" s="27">
        <v>-104166.667</v>
      </c>
      <c r="I299" s="13">
        <f t="shared" si="4"/>
        <v>-3231717.1820000131</v>
      </c>
    </row>
    <row r="300" spans="1:9">
      <c r="A300" s="28">
        <v>44410</v>
      </c>
      <c r="B300" s="28">
        <v>44410</v>
      </c>
      <c r="C300" s="26" t="s">
        <v>3413</v>
      </c>
      <c r="E300" s="26" t="s">
        <v>11</v>
      </c>
      <c r="F300" s="27">
        <v>-20371.771000000001</v>
      </c>
      <c r="I300" s="13">
        <f t="shared" si="4"/>
        <v>-3252088.9530000133</v>
      </c>
    </row>
    <row r="301" spans="1:9">
      <c r="A301" s="28">
        <v>44410</v>
      </c>
      <c r="B301" s="28">
        <v>44410</v>
      </c>
      <c r="C301" s="26" t="s">
        <v>5323</v>
      </c>
      <c r="E301" s="26" t="s">
        <v>11</v>
      </c>
      <c r="F301" s="27">
        <v>-2.012</v>
      </c>
      <c r="I301" s="13">
        <f t="shared" si="4"/>
        <v>-3252090.9650000134</v>
      </c>
    </row>
    <row r="302" spans="1:9">
      <c r="A302" s="28">
        <v>44410</v>
      </c>
      <c r="B302" s="28">
        <v>44410</v>
      </c>
      <c r="C302" s="26" t="s">
        <v>5324</v>
      </c>
      <c r="E302" s="26" t="s">
        <v>11</v>
      </c>
      <c r="F302" s="27">
        <v>-17.183</v>
      </c>
      <c r="I302" s="13">
        <f t="shared" si="4"/>
        <v>-3252108.1480000135</v>
      </c>
    </row>
    <row r="303" spans="1:9">
      <c r="A303" s="28">
        <v>44410</v>
      </c>
      <c r="B303" s="28">
        <v>44410</v>
      </c>
      <c r="C303" s="26" t="s">
        <v>3413</v>
      </c>
      <c r="E303" s="26" t="s">
        <v>11</v>
      </c>
      <c r="F303" s="27">
        <v>-36216.482000000004</v>
      </c>
      <c r="I303" s="13">
        <f t="shared" si="4"/>
        <v>-3288324.6300000134</v>
      </c>
    </row>
    <row r="304" spans="1:9">
      <c r="A304" s="28">
        <v>44410</v>
      </c>
      <c r="B304" s="28">
        <v>44410</v>
      </c>
      <c r="C304" s="26" t="s">
        <v>350</v>
      </c>
      <c r="E304" s="26" t="s">
        <v>11</v>
      </c>
      <c r="F304" s="27">
        <v>-2.9750000000000001</v>
      </c>
      <c r="I304" s="13">
        <f t="shared" si="4"/>
        <v>-3288327.6050000135</v>
      </c>
    </row>
    <row r="305" spans="1:9">
      <c r="A305" s="28">
        <v>44410</v>
      </c>
      <c r="B305" s="28">
        <v>44410</v>
      </c>
      <c r="C305" s="26" t="s">
        <v>350</v>
      </c>
      <c r="E305" s="26" t="s">
        <v>11</v>
      </c>
      <c r="F305" s="27">
        <v>-2.9750000000000001</v>
      </c>
      <c r="I305" s="13">
        <f t="shared" si="4"/>
        <v>-3288330.5800000136</v>
      </c>
    </row>
    <row r="306" spans="1:9">
      <c r="A306" s="28">
        <v>44410</v>
      </c>
      <c r="B306" s="28">
        <v>44410</v>
      </c>
      <c r="C306" s="26" t="s">
        <v>350</v>
      </c>
      <c r="E306" s="26" t="s">
        <v>11</v>
      </c>
      <c r="F306" s="27">
        <v>-2.9750000000000001</v>
      </c>
      <c r="I306" s="13">
        <f t="shared" si="4"/>
        <v>-3288333.5550000137</v>
      </c>
    </row>
    <row r="307" spans="1:9">
      <c r="A307" s="28">
        <v>44410</v>
      </c>
      <c r="B307" s="28">
        <v>44410</v>
      </c>
      <c r="C307" s="26" t="s">
        <v>617</v>
      </c>
      <c r="E307" s="26" t="s">
        <v>11</v>
      </c>
      <c r="F307" s="27">
        <v>-11.9</v>
      </c>
      <c r="I307" s="13">
        <f t="shared" si="4"/>
        <v>-3288345.4550000136</v>
      </c>
    </row>
    <row r="308" spans="1:9">
      <c r="A308" s="28">
        <v>44410</v>
      </c>
      <c r="B308" s="28">
        <v>44410</v>
      </c>
      <c r="C308" s="26" t="s">
        <v>618</v>
      </c>
      <c r="E308" s="26" t="s">
        <v>11</v>
      </c>
      <c r="F308" s="27">
        <v>-14.222</v>
      </c>
      <c r="I308" s="13">
        <f t="shared" si="4"/>
        <v>-3288359.6770000136</v>
      </c>
    </row>
    <row r="309" spans="1:9">
      <c r="A309" s="28">
        <v>44410</v>
      </c>
      <c r="B309" s="28">
        <v>44410</v>
      </c>
      <c r="C309" s="26" t="s">
        <v>616</v>
      </c>
      <c r="E309" s="26" t="s">
        <v>11</v>
      </c>
      <c r="F309" s="27">
        <v>-18.007999999999999</v>
      </c>
      <c r="I309" s="13">
        <f t="shared" si="4"/>
        <v>-3288377.6850000136</v>
      </c>
    </row>
    <row r="310" spans="1:9">
      <c r="A310" s="28">
        <v>44410</v>
      </c>
      <c r="B310" s="28">
        <v>44410</v>
      </c>
      <c r="C310" s="26" t="s">
        <v>573</v>
      </c>
      <c r="E310" s="26" t="s">
        <v>11</v>
      </c>
      <c r="F310" s="27">
        <v>-53.015000000000001</v>
      </c>
      <c r="I310" s="13">
        <f t="shared" si="4"/>
        <v>-3288430.7000000137</v>
      </c>
    </row>
    <row r="311" spans="1:9">
      <c r="A311" s="28">
        <v>44410</v>
      </c>
      <c r="B311" s="28">
        <v>44410</v>
      </c>
      <c r="C311" s="26" t="s">
        <v>574</v>
      </c>
      <c r="E311" s="26" t="s">
        <v>11</v>
      </c>
      <c r="F311" s="27">
        <v>-19.527000000000001</v>
      </c>
      <c r="I311" s="13">
        <f t="shared" si="4"/>
        <v>-3288450.2270000135</v>
      </c>
    </row>
    <row r="312" spans="1:9">
      <c r="A312" s="28">
        <v>44410</v>
      </c>
      <c r="B312" s="28">
        <v>44410</v>
      </c>
      <c r="C312" s="26" t="s">
        <v>571</v>
      </c>
      <c r="E312" s="26" t="s">
        <v>11</v>
      </c>
      <c r="F312" s="27">
        <v>-18.385999999999999</v>
      </c>
      <c r="I312" s="13">
        <f t="shared" si="4"/>
        <v>-3288468.6130000134</v>
      </c>
    </row>
    <row r="313" spans="1:9">
      <c r="A313" s="28">
        <v>44410</v>
      </c>
      <c r="B313" s="28">
        <v>44410</v>
      </c>
      <c r="C313" s="26" t="s">
        <v>577</v>
      </c>
      <c r="E313" s="26" t="s">
        <v>11</v>
      </c>
      <c r="F313" s="27">
        <v>-62.475000000000001</v>
      </c>
      <c r="I313" s="13">
        <f t="shared" si="4"/>
        <v>-3288531.0880000135</v>
      </c>
    </row>
    <row r="314" spans="1:9">
      <c r="A314" s="28">
        <v>44410</v>
      </c>
      <c r="B314" s="28">
        <v>44410</v>
      </c>
      <c r="C314" s="26" t="s">
        <v>569</v>
      </c>
      <c r="E314" s="26" t="s">
        <v>11</v>
      </c>
      <c r="F314" s="27">
        <v>-20.527999999999999</v>
      </c>
      <c r="I314" s="13">
        <f t="shared" si="4"/>
        <v>-3288551.6160000134</v>
      </c>
    </row>
    <row r="315" spans="1:9">
      <c r="A315" s="28">
        <v>44410</v>
      </c>
      <c r="B315" s="28">
        <v>44410</v>
      </c>
      <c r="C315" s="26" t="s">
        <v>570</v>
      </c>
      <c r="E315" s="26" t="s">
        <v>11</v>
      </c>
      <c r="F315" s="27">
        <v>-34.451000000000001</v>
      </c>
      <c r="I315" s="13">
        <f t="shared" si="4"/>
        <v>-3288586.0670000133</v>
      </c>
    </row>
    <row r="316" spans="1:9">
      <c r="A316" s="28">
        <v>44410</v>
      </c>
      <c r="B316" s="28">
        <v>44410</v>
      </c>
      <c r="C316" s="26" t="s">
        <v>572</v>
      </c>
      <c r="E316" s="26" t="s">
        <v>11</v>
      </c>
      <c r="F316" s="27">
        <v>-29.899000000000001</v>
      </c>
      <c r="I316" s="13">
        <f t="shared" ref="I316:I379" si="5">I315+F316+G316</f>
        <v>-3288615.9660000135</v>
      </c>
    </row>
    <row r="317" spans="1:9">
      <c r="A317" s="28">
        <v>44407</v>
      </c>
      <c r="B317" s="28">
        <v>44410</v>
      </c>
      <c r="C317" s="26" t="s">
        <v>22483</v>
      </c>
      <c r="D317" s="26" t="s">
        <v>7607</v>
      </c>
      <c r="E317" s="26" t="s">
        <v>11</v>
      </c>
      <c r="G317" s="27">
        <v>4000</v>
      </c>
      <c r="I317" s="13">
        <f t="shared" si="5"/>
        <v>-3284615.9660000135</v>
      </c>
    </row>
    <row r="318" spans="1:9">
      <c r="A318" s="28">
        <v>44407</v>
      </c>
      <c r="B318" s="28">
        <v>44410</v>
      </c>
      <c r="C318" s="26" t="s">
        <v>7001</v>
      </c>
      <c r="D318" s="26" t="s">
        <v>1709</v>
      </c>
      <c r="E318" s="26" t="s">
        <v>11</v>
      </c>
      <c r="G318" s="27">
        <v>10000</v>
      </c>
      <c r="I318" s="13">
        <f t="shared" si="5"/>
        <v>-3274615.9660000135</v>
      </c>
    </row>
    <row r="319" spans="1:9">
      <c r="A319" s="28">
        <v>44407</v>
      </c>
      <c r="B319" s="28">
        <v>44410</v>
      </c>
      <c r="C319" s="26" t="s">
        <v>22481</v>
      </c>
      <c r="D319" s="26" t="s">
        <v>1124</v>
      </c>
      <c r="E319" s="26" t="s">
        <v>11</v>
      </c>
      <c r="G319" s="27">
        <v>25000</v>
      </c>
      <c r="I319" s="13">
        <f t="shared" si="5"/>
        <v>-3249615.9660000135</v>
      </c>
    </row>
    <row r="320" spans="1:9">
      <c r="A320" s="28">
        <v>44407</v>
      </c>
      <c r="B320" s="28">
        <v>44410</v>
      </c>
      <c r="C320" s="26" t="s">
        <v>22480</v>
      </c>
      <c r="D320" s="26" t="s">
        <v>22479</v>
      </c>
      <c r="E320" s="26" t="s">
        <v>11</v>
      </c>
      <c r="G320" s="27">
        <v>140000</v>
      </c>
      <c r="I320" s="13">
        <f t="shared" si="5"/>
        <v>-3109615.9660000135</v>
      </c>
    </row>
    <row r="321" spans="1:10">
      <c r="A321" s="15">
        <v>44407</v>
      </c>
      <c r="B321" s="15">
        <v>44410</v>
      </c>
      <c r="C321" s="16" t="s">
        <v>19988</v>
      </c>
      <c r="D321" s="16" t="s">
        <v>1910</v>
      </c>
      <c r="E321" s="16" t="s">
        <v>11</v>
      </c>
      <c r="F321" s="17"/>
      <c r="G321" s="17">
        <v>4000</v>
      </c>
      <c r="H321" s="16"/>
      <c r="I321" s="33">
        <f t="shared" si="5"/>
        <v>-3105615.9660000135</v>
      </c>
      <c r="J321" s="26">
        <v>6.29</v>
      </c>
    </row>
    <row r="322" spans="1:10">
      <c r="A322" s="28">
        <v>44413</v>
      </c>
      <c r="B322" s="28">
        <v>44411</v>
      </c>
      <c r="C322" s="26" t="s">
        <v>105</v>
      </c>
      <c r="D322" s="26" t="s">
        <v>22543</v>
      </c>
      <c r="E322" s="26" t="s">
        <v>22542</v>
      </c>
      <c r="F322" s="27">
        <v>-0.5</v>
      </c>
      <c r="I322" s="13">
        <f t="shared" si="5"/>
        <v>-3105616.4660000135</v>
      </c>
    </row>
    <row r="323" spans="1:10">
      <c r="A323" s="28">
        <v>44413</v>
      </c>
      <c r="B323" s="28">
        <v>44411</v>
      </c>
      <c r="C323" s="26" t="s">
        <v>7</v>
      </c>
      <c r="D323" s="26" t="s">
        <v>22541</v>
      </c>
      <c r="E323" s="26" t="s">
        <v>22539</v>
      </c>
      <c r="F323" s="27">
        <v>-5.7</v>
      </c>
      <c r="I323" s="13">
        <f t="shared" si="5"/>
        <v>-3105622.1660000137</v>
      </c>
    </row>
    <row r="324" spans="1:10">
      <c r="A324" s="28">
        <v>44413</v>
      </c>
      <c r="B324" s="28">
        <v>44411</v>
      </c>
      <c r="C324" s="26" t="s">
        <v>60</v>
      </c>
      <c r="D324" s="26" t="s">
        <v>22540</v>
      </c>
      <c r="E324" s="26" t="s">
        <v>22539</v>
      </c>
      <c r="F324" s="27">
        <v>-10</v>
      </c>
      <c r="I324" s="13">
        <f t="shared" si="5"/>
        <v>-3105632.1660000137</v>
      </c>
    </row>
    <row r="325" spans="1:10">
      <c r="A325" s="28">
        <v>44413</v>
      </c>
      <c r="B325" s="28">
        <v>44411</v>
      </c>
      <c r="C325" s="26" t="s">
        <v>170</v>
      </c>
      <c r="D325" s="26" t="s">
        <v>22538</v>
      </c>
      <c r="E325" s="26" t="s">
        <v>22537</v>
      </c>
      <c r="F325" s="27">
        <v>-20</v>
      </c>
      <c r="I325" s="13">
        <f t="shared" si="5"/>
        <v>-3105652.1660000137</v>
      </c>
    </row>
    <row r="326" spans="1:10">
      <c r="A326" s="28">
        <v>44412</v>
      </c>
      <c r="B326" s="28">
        <v>44411</v>
      </c>
      <c r="C326" s="26" t="s">
        <v>22535</v>
      </c>
      <c r="D326" s="26" t="s">
        <v>22534</v>
      </c>
      <c r="E326" s="26" t="s">
        <v>22533</v>
      </c>
      <c r="F326" s="27">
        <v>-893.1</v>
      </c>
      <c r="I326" s="13">
        <f t="shared" si="5"/>
        <v>-3106545.2660000138</v>
      </c>
    </row>
    <row r="327" spans="1:10">
      <c r="A327" s="28">
        <v>44412</v>
      </c>
      <c r="B327" s="28">
        <v>44411</v>
      </c>
      <c r="C327" s="26" t="s">
        <v>452</v>
      </c>
      <c r="D327" s="26" t="s">
        <v>2629</v>
      </c>
      <c r="E327" s="26" t="s">
        <v>11</v>
      </c>
      <c r="F327" s="27">
        <v>-0.59499999999999997</v>
      </c>
      <c r="I327" s="13">
        <f t="shared" si="5"/>
        <v>-3106545.861000014</v>
      </c>
    </row>
    <row r="328" spans="1:10">
      <c r="A328" s="28">
        <v>44412</v>
      </c>
      <c r="B328" s="28">
        <v>44411</v>
      </c>
      <c r="C328" s="26" t="s">
        <v>12249</v>
      </c>
      <c r="D328" s="26" t="s">
        <v>22531</v>
      </c>
      <c r="E328" s="26" t="s">
        <v>11</v>
      </c>
      <c r="F328" s="27">
        <v>-0.59499999999999997</v>
      </c>
      <c r="I328" s="13">
        <f t="shared" si="5"/>
        <v>-3106546.4560000142</v>
      </c>
    </row>
    <row r="329" spans="1:10">
      <c r="A329" s="28">
        <v>44412</v>
      </c>
      <c r="B329" s="28">
        <v>44411</v>
      </c>
      <c r="C329" s="26" t="s">
        <v>12249</v>
      </c>
      <c r="D329" s="26" t="s">
        <v>22529</v>
      </c>
      <c r="E329" s="26" t="s">
        <v>11</v>
      </c>
      <c r="F329" s="27">
        <v>-0.59499999999999997</v>
      </c>
      <c r="I329" s="13">
        <f t="shared" si="5"/>
        <v>-3106547.0510000144</v>
      </c>
    </row>
    <row r="330" spans="1:10">
      <c r="A330" s="28">
        <v>44412</v>
      </c>
      <c r="B330" s="28">
        <v>44411</v>
      </c>
      <c r="C330" s="26" t="s">
        <v>22528</v>
      </c>
      <c r="D330" s="26" t="s">
        <v>22527</v>
      </c>
      <c r="E330" s="26" t="s">
        <v>11939</v>
      </c>
      <c r="F330" s="27">
        <v>-198000</v>
      </c>
      <c r="I330" s="13">
        <f t="shared" si="5"/>
        <v>-3304547.0510000144</v>
      </c>
    </row>
    <row r="331" spans="1:10">
      <c r="A331" s="28">
        <v>44412</v>
      </c>
      <c r="B331" s="28">
        <v>44411</v>
      </c>
      <c r="C331" s="26" t="s">
        <v>31</v>
      </c>
      <c r="D331" s="26" t="s">
        <v>22527</v>
      </c>
      <c r="E331" s="26" t="s">
        <v>11939</v>
      </c>
      <c r="F331" s="27">
        <v>-1.7849999999999999</v>
      </c>
      <c r="I331" s="13">
        <f t="shared" si="5"/>
        <v>-3304548.8360000146</v>
      </c>
    </row>
    <row r="332" spans="1:10">
      <c r="A332" s="28">
        <v>44412</v>
      </c>
      <c r="B332" s="28">
        <v>44411</v>
      </c>
      <c r="C332" s="26" t="s">
        <v>452</v>
      </c>
      <c r="D332" s="26" t="s">
        <v>1897</v>
      </c>
      <c r="E332" s="26" t="s">
        <v>11</v>
      </c>
      <c r="F332" s="27">
        <v>-0.59499999999999997</v>
      </c>
      <c r="I332" s="13">
        <f t="shared" si="5"/>
        <v>-3304549.4310000148</v>
      </c>
    </row>
    <row r="333" spans="1:10">
      <c r="A333" s="28">
        <v>44412</v>
      </c>
      <c r="B333" s="28">
        <v>44411</v>
      </c>
      <c r="C333" s="26" t="s">
        <v>452</v>
      </c>
      <c r="D333" s="26" t="s">
        <v>1905</v>
      </c>
      <c r="E333" s="26" t="s">
        <v>11</v>
      </c>
      <c r="F333" s="27">
        <v>-0.59499999999999997</v>
      </c>
      <c r="I333" s="13">
        <f t="shared" si="5"/>
        <v>-3304550.026000015</v>
      </c>
    </row>
    <row r="334" spans="1:10">
      <c r="A334" s="28">
        <v>44412</v>
      </c>
      <c r="B334" s="28">
        <v>44411</v>
      </c>
      <c r="C334" s="26" t="s">
        <v>452</v>
      </c>
      <c r="D334" s="26" t="s">
        <v>1832</v>
      </c>
      <c r="E334" s="26" t="s">
        <v>11</v>
      </c>
      <c r="F334" s="27">
        <v>-0.59499999999999997</v>
      </c>
      <c r="I334" s="13">
        <f t="shared" si="5"/>
        <v>-3304550.6210000152</v>
      </c>
    </row>
    <row r="335" spans="1:10">
      <c r="A335" s="15">
        <v>44412</v>
      </c>
      <c r="B335" s="15">
        <v>44411</v>
      </c>
      <c r="C335" s="16" t="s">
        <v>22525</v>
      </c>
      <c r="D335" s="16" t="s">
        <v>22524</v>
      </c>
      <c r="E335" s="16" t="s">
        <v>22523</v>
      </c>
      <c r="F335" s="17">
        <v>-41.521999999999998</v>
      </c>
      <c r="G335" s="17"/>
      <c r="H335" s="16"/>
      <c r="I335" s="33">
        <f t="shared" si="5"/>
        <v>-3304592.1430000151</v>
      </c>
      <c r="J335" s="26">
        <v>6.29</v>
      </c>
    </row>
    <row r="336" spans="1:10">
      <c r="A336" s="28">
        <v>44413</v>
      </c>
      <c r="B336" s="28">
        <v>44412</v>
      </c>
      <c r="C336" s="26" t="s">
        <v>22553</v>
      </c>
      <c r="D336" s="26" t="s">
        <v>22536</v>
      </c>
      <c r="E336" s="26" t="s">
        <v>494</v>
      </c>
      <c r="F336" s="27">
        <v>-1757.8140000000001</v>
      </c>
      <c r="I336" s="13">
        <f t="shared" si="5"/>
        <v>-3306349.9570000148</v>
      </c>
    </row>
    <row r="337" spans="1:10">
      <c r="A337" s="28">
        <v>44413</v>
      </c>
      <c r="B337" s="28">
        <v>44412</v>
      </c>
      <c r="C337" s="26" t="s">
        <v>7</v>
      </c>
      <c r="E337" s="26" t="s">
        <v>11</v>
      </c>
      <c r="F337" s="27">
        <v>-1.9</v>
      </c>
      <c r="I337" s="13">
        <f t="shared" si="5"/>
        <v>-3306351.8570000147</v>
      </c>
    </row>
    <row r="338" spans="1:10">
      <c r="A338" s="28">
        <v>44413</v>
      </c>
      <c r="B338" s="28">
        <v>44412</v>
      </c>
      <c r="C338" s="26" t="s">
        <v>22552</v>
      </c>
      <c r="D338" s="26" t="s">
        <v>22551</v>
      </c>
      <c r="E338" s="26" t="s">
        <v>139</v>
      </c>
      <c r="F338" s="27">
        <v>-5571.3</v>
      </c>
      <c r="I338" s="13">
        <f t="shared" si="5"/>
        <v>-3311923.1570000146</v>
      </c>
    </row>
    <row r="339" spans="1:10">
      <c r="A339" s="28">
        <v>44413</v>
      </c>
      <c r="B339" s="28">
        <v>44412</v>
      </c>
      <c r="C339" s="26" t="s">
        <v>31</v>
      </c>
      <c r="D339" s="26" t="s">
        <v>22551</v>
      </c>
      <c r="E339" s="26" t="s">
        <v>139</v>
      </c>
      <c r="F339" s="27">
        <v>-1.7849999999999999</v>
      </c>
      <c r="I339" s="13">
        <f t="shared" si="5"/>
        <v>-3311924.9420000147</v>
      </c>
    </row>
    <row r="340" spans="1:10">
      <c r="A340" s="28">
        <v>44413</v>
      </c>
      <c r="B340" s="28">
        <v>44412</v>
      </c>
      <c r="C340" s="26" t="s">
        <v>452</v>
      </c>
      <c r="D340" s="26" t="s">
        <v>1917</v>
      </c>
      <c r="E340" s="26" t="s">
        <v>11</v>
      </c>
      <c r="F340" s="27">
        <v>-0.59499999999999997</v>
      </c>
      <c r="I340" s="13">
        <f t="shared" si="5"/>
        <v>-3311925.5370000149</v>
      </c>
    </row>
    <row r="341" spans="1:10">
      <c r="A341" s="28">
        <v>44413</v>
      </c>
      <c r="B341" s="28">
        <v>44412</v>
      </c>
      <c r="C341" s="26" t="s">
        <v>22550</v>
      </c>
      <c r="D341" s="26" t="s">
        <v>22549</v>
      </c>
      <c r="E341" s="26" t="s">
        <v>4742</v>
      </c>
      <c r="F341" s="27">
        <v>-21756.311000000002</v>
      </c>
      <c r="I341" s="13">
        <f t="shared" si="5"/>
        <v>-3333681.8480000151</v>
      </c>
    </row>
    <row r="342" spans="1:10">
      <c r="A342" s="28">
        <v>44413</v>
      </c>
      <c r="B342" s="28">
        <v>44412</v>
      </c>
      <c r="C342" s="26" t="s">
        <v>31</v>
      </c>
      <c r="D342" s="26" t="s">
        <v>22549</v>
      </c>
      <c r="E342" s="26" t="s">
        <v>4742</v>
      </c>
      <c r="F342" s="27">
        <v>-1.7849999999999999</v>
      </c>
      <c r="I342" s="13">
        <f t="shared" si="5"/>
        <v>-3333683.6330000153</v>
      </c>
    </row>
    <row r="343" spans="1:10">
      <c r="A343" s="28">
        <v>44413</v>
      </c>
      <c r="B343" s="28">
        <v>44412</v>
      </c>
      <c r="C343" s="26" t="s">
        <v>22548</v>
      </c>
      <c r="D343" s="26" t="s">
        <v>22547</v>
      </c>
      <c r="E343" s="26" t="s">
        <v>595</v>
      </c>
      <c r="F343" s="27">
        <v>-1697.058</v>
      </c>
      <c r="I343" s="13">
        <f t="shared" si="5"/>
        <v>-3335380.6910000155</v>
      </c>
    </row>
    <row r="344" spans="1:10">
      <c r="A344" s="28">
        <v>44413</v>
      </c>
      <c r="B344" s="28">
        <v>44412</v>
      </c>
      <c r="C344" s="26" t="s">
        <v>31</v>
      </c>
      <c r="D344" s="26" t="s">
        <v>22547</v>
      </c>
      <c r="E344" s="26" t="s">
        <v>595</v>
      </c>
      <c r="F344" s="27">
        <v>-1.7849999999999999</v>
      </c>
      <c r="I344" s="13">
        <f t="shared" si="5"/>
        <v>-3335382.4760000156</v>
      </c>
    </row>
    <row r="345" spans="1:10">
      <c r="A345" s="28">
        <v>44413</v>
      </c>
      <c r="B345" s="28">
        <v>44412</v>
      </c>
      <c r="C345" s="26" t="s">
        <v>452</v>
      </c>
      <c r="D345" s="26" t="s">
        <v>1796</v>
      </c>
      <c r="E345" s="26" t="s">
        <v>11</v>
      </c>
      <c r="F345" s="27">
        <v>-0.59499999999999997</v>
      </c>
      <c r="I345" s="13">
        <f t="shared" si="5"/>
        <v>-3335383.0710000158</v>
      </c>
    </row>
    <row r="346" spans="1:10">
      <c r="A346" s="28">
        <v>44413</v>
      </c>
      <c r="B346" s="28">
        <v>44412</v>
      </c>
      <c r="C346" s="26" t="s">
        <v>452</v>
      </c>
      <c r="D346" s="26" t="s">
        <v>1784</v>
      </c>
      <c r="E346" s="26" t="s">
        <v>11</v>
      </c>
      <c r="F346" s="27">
        <v>-0.59499999999999997</v>
      </c>
      <c r="I346" s="13">
        <f t="shared" si="5"/>
        <v>-3335383.666000016</v>
      </c>
    </row>
    <row r="347" spans="1:10">
      <c r="A347" s="28">
        <v>44413</v>
      </c>
      <c r="B347" s="28">
        <v>44412</v>
      </c>
      <c r="C347" s="26" t="s">
        <v>452</v>
      </c>
      <c r="D347" s="26" t="s">
        <v>1241</v>
      </c>
      <c r="E347" s="26" t="s">
        <v>11</v>
      </c>
      <c r="F347" s="27">
        <v>-0.59499999999999997</v>
      </c>
      <c r="I347" s="13">
        <f t="shared" si="5"/>
        <v>-3335384.2610000162</v>
      </c>
    </row>
    <row r="348" spans="1:10">
      <c r="A348" s="28">
        <v>44413</v>
      </c>
      <c r="B348" s="28">
        <v>44412</v>
      </c>
      <c r="C348" s="26" t="s">
        <v>12249</v>
      </c>
      <c r="D348" s="26" t="s">
        <v>22544</v>
      </c>
      <c r="E348" s="26" t="s">
        <v>11</v>
      </c>
      <c r="F348" s="27">
        <v>-0.59499999999999997</v>
      </c>
      <c r="I348" s="13">
        <f t="shared" si="5"/>
        <v>-3335384.8560000164</v>
      </c>
    </row>
    <row r="349" spans="1:10">
      <c r="A349" s="28">
        <v>44413</v>
      </c>
      <c r="B349" s="28">
        <v>44412</v>
      </c>
      <c r="C349" s="26" t="s">
        <v>184</v>
      </c>
      <c r="E349" s="26" t="s">
        <v>11</v>
      </c>
      <c r="F349" s="27">
        <v>-10</v>
      </c>
      <c r="I349" s="13">
        <f t="shared" si="5"/>
        <v>-3335394.8560000164</v>
      </c>
    </row>
    <row r="350" spans="1:10">
      <c r="A350" s="28">
        <v>44413</v>
      </c>
      <c r="B350" s="28">
        <v>44412</v>
      </c>
      <c r="C350" s="26" t="s">
        <v>31</v>
      </c>
      <c r="D350" s="26" t="s">
        <v>22536</v>
      </c>
      <c r="E350" s="26" t="s">
        <v>494</v>
      </c>
      <c r="F350" s="27">
        <v>-1.7849999999999999</v>
      </c>
      <c r="I350" s="13">
        <f t="shared" si="5"/>
        <v>-3335396.6410000166</v>
      </c>
    </row>
    <row r="351" spans="1:10">
      <c r="A351" s="15">
        <v>44411</v>
      </c>
      <c r="B351" s="15">
        <v>44412</v>
      </c>
      <c r="C351" s="16" t="s">
        <v>22521</v>
      </c>
      <c r="D351" s="16" t="s">
        <v>22509</v>
      </c>
      <c r="E351" s="16" t="s">
        <v>11</v>
      </c>
      <c r="F351" s="17"/>
      <c r="G351" s="17">
        <v>10500</v>
      </c>
      <c r="H351" s="16"/>
      <c r="I351" s="33">
        <f t="shared" si="5"/>
        <v>-3324896.6410000166</v>
      </c>
      <c r="J351" s="26">
        <v>6.29</v>
      </c>
    </row>
    <row r="352" spans="1:10">
      <c r="A352" s="28">
        <v>44414</v>
      </c>
      <c r="B352" s="28">
        <v>44413</v>
      </c>
      <c r="C352" s="26" t="s">
        <v>184</v>
      </c>
      <c r="E352" s="26" t="s">
        <v>11</v>
      </c>
      <c r="F352" s="27">
        <v>-10</v>
      </c>
      <c r="I352" s="13">
        <f t="shared" si="5"/>
        <v>-3324906.6410000166</v>
      </c>
    </row>
    <row r="353" spans="1:10">
      <c r="A353" s="28">
        <v>44414</v>
      </c>
      <c r="B353" s="28">
        <v>44413</v>
      </c>
      <c r="C353" s="26" t="s">
        <v>22555</v>
      </c>
      <c r="D353" s="26" t="s">
        <v>22554</v>
      </c>
      <c r="E353" s="26" t="s">
        <v>234</v>
      </c>
      <c r="F353" s="27">
        <v>-8800</v>
      </c>
      <c r="I353" s="13">
        <f t="shared" si="5"/>
        <v>-3333706.6410000166</v>
      </c>
    </row>
    <row r="354" spans="1:10">
      <c r="A354" s="28">
        <v>44414</v>
      </c>
      <c r="B354" s="28">
        <v>44413</v>
      </c>
      <c r="C354" s="26" t="s">
        <v>7</v>
      </c>
      <c r="E354" s="26" t="s">
        <v>11</v>
      </c>
      <c r="F354" s="27">
        <v>-1.9</v>
      </c>
      <c r="I354" s="13">
        <f t="shared" si="5"/>
        <v>-3333708.5410000165</v>
      </c>
    </row>
    <row r="355" spans="1:10">
      <c r="A355" s="28">
        <v>44412</v>
      </c>
      <c r="B355" s="28">
        <v>44413</v>
      </c>
      <c r="C355" s="26" t="s">
        <v>22532</v>
      </c>
      <c r="D355" s="26" t="s">
        <v>22531</v>
      </c>
      <c r="E355" s="26" t="s">
        <v>11</v>
      </c>
      <c r="G355" s="27">
        <v>150000</v>
      </c>
      <c r="I355" s="13">
        <f t="shared" si="5"/>
        <v>-3183708.5410000165</v>
      </c>
    </row>
    <row r="356" spans="1:10">
      <c r="A356" s="28">
        <v>44412</v>
      </c>
      <c r="B356" s="28">
        <v>44413</v>
      </c>
      <c r="C356" s="26" t="s">
        <v>22530</v>
      </c>
      <c r="D356" s="26" t="s">
        <v>22529</v>
      </c>
      <c r="E356" s="26" t="s">
        <v>11</v>
      </c>
      <c r="G356" s="27">
        <v>100000</v>
      </c>
      <c r="I356" s="13">
        <f t="shared" si="5"/>
        <v>-3083708.5410000165</v>
      </c>
    </row>
    <row r="357" spans="1:10">
      <c r="A357" s="28">
        <v>44412</v>
      </c>
      <c r="B357" s="28">
        <v>44413</v>
      </c>
      <c r="C357" s="26" t="s">
        <v>16902</v>
      </c>
      <c r="D357" s="26" t="s">
        <v>1897</v>
      </c>
      <c r="E357" s="26" t="s">
        <v>11</v>
      </c>
      <c r="G357" s="27">
        <v>34000</v>
      </c>
      <c r="I357" s="13">
        <f t="shared" si="5"/>
        <v>-3049708.5410000165</v>
      </c>
    </row>
    <row r="358" spans="1:10">
      <c r="A358" s="28">
        <v>44412</v>
      </c>
      <c r="B358" s="28">
        <v>44413</v>
      </c>
      <c r="C358" s="26" t="s">
        <v>13698</v>
      </c>
      <c r="D358" s="26" t="s">
        <v>1905</v>
      </c>
      <c r="E358" s="26" t="s">
        <v>11</v>
      </c>
      <c r="G358" s="27">
        <v>68000</v>
      </c>
      <c r="I358" s="13">
        <f t="shared" si="5"/>
        <v>-2981708.5410000165</v>
      </c>
    </row>
    <row r="359" spans="1:10">
      <c r="A359" s="28">
        <v>44412</v>
      </c>
      <c r="B359" s="28">
        <v>44413</v>
      </c>
      <c r="C359" s="26" t="s">
        <v>16661</v>
      </c>
      <c r="D359" s="26" t="s">
        <v>1832</v>
      </c>
      <c r="E359" s="26" t="s">
        <v>11</v>
      </c>
      <c r="G359" s="27">
        <v>9500</v>
      </c>
      <c r="I359" s="13">
        <f t="shared" si="5"/>
        <v>-2972208.5410000165</v>
      </c>
    </row>
    <row r="360" spans="1:10">
      <c r="A360" s="15">
        <v>44412</v>
      </c>
      <c r="B360" s="15">
        <v>44413</v>
      </c>
      <c r="C360" s="16" t="s">
        <v>22526</v>
      </c>
      <c r="D360" s="16" t="s">
        <v>2629</v>
      </c>
      <c r="E360" s="16" t="s">
        <v>11</v>
      </c>
      <c r="F360" s="17"/>
      <c r="G360" s="17">
        <v>15000</v>
      </c>
      <c r="H360" s="16"/>
      <c r="I360" s="33">
        <f t="shared" si="5"/>
        <v>-2957208.5410000165</v>
      </c>
      <c r="J360" s="26">
        <v>6.29</v>
      </c>
    </row>
    <row r="361" spans="1:10">
      <c r="A361" s="28">
        <v>44420</v>
      </c>
      <c r="B361" s="28">
        <v>44414</v>
      </c>
      <c r="C361" s="26" t="s">
        <v>857</v>
      </c>
      <c r="D361" s="26" t="s">
        <v>22587</v>
      </c>
      <c r="E361" s="26" t="s">
        <v>22583</v>
      </c>
      <c r="F361" s="27">
        <v>-37</v>
      </c>
      <c r="I361" s="13">
        <f t="shared" si="5"/>
        <v>-2957245.5410000165</v>
      </c>
    </row>
    <row r="362" spans="1:10">
      <c r="A362" s="28">
        <v>44420</v>
      </c>
      <c r="B362" s="28">
        <v>44414</v>
      </c>
      <c r="C362" s="26" t="s">
        <v>857</v>
      </c>
      <c r="D362" s="26" t="s">
        <v>22586</v>
      </c>
      <c r="E362" s="26" t="s">
        <v>22585</v>
      </c>
      <c r="F362" s="27">
        <v>-31.5</v>
      </c>
      <c r="I362" s="13">
        <f t="shared" si="5"/>
        <v>-2957277.0410000165</v>
      </c>
    </row>
    <row r="363" spans="1:10">
      <c r="A363" s="28">
        <v>44420</v>
      </c>
      <c r="B363" s="28">
        <v>44414</v>
      </c>
      <c r="C363" s="26" t="s">
        <v>857</v>
      </c>
      <c r="D363" s="26" t="s">
        <v>22584</v>
      </c>
      <c r="E363" s="26" t="s">
        <v>22583</v>
      </c>
      <c r="F363" s="27">
        <v>-37</v>
      </c>
      <c r="I363" s="13">
        <f t="shared" si="5"/>
        <v>-2957314.0410000165</v>
      </c>
    </row>
    <row r="364" spans="1:10">
      <c r="A364" s="28">
        <v>44417</v>
      </c>
      <c r="B364" s="28">
        <v>44414</v>
      </c>
      <c r="C364" s="26" t="s">
        <v>22563</v>
      </c>
      <c r="D364" s="26" t="s">
        <v>22562</v>
      </c>
      <c r="E364" s="26" t="s">
        <v>19150</v>
      </c>
      <c r="F364" s="27">
        <v>-971.65599999999995</v>
      </c>
      <c r="I364" s="13">
        <f t="shared" si="5"/>
        <v>-2958285.6970000165</v>
      </c>
    </row>
    <row r="365" spans="1:10">
      <c r="A365" s="28">
        <v>44417</v>
      </c>
      <c r="B365" s="28">
        <v>44414</v>
      </c>
      <c r="C365" s="26" t="s">
        <v>22561</v>
      </c>
      <c r="D365" s="26" t="s">
        <v>22560</v>
      </c>
      <c r="E365" s="26" t="s">
        <v>8248</v>
      </c>
      <c r="F365" s="27">
        <v>-790</v>
      </c>
      <c r="I365" s="13">
        <f t="shared" si="5"/>
        <v>-2959075.6970000165</v>
      </c>
    </row>
    <row r="366" spans="1:10">
      <c r="A366" s="28">
        <v>44417</v>
      </c>
      <c r="B366" s="28">
        <v>44414</v>
      </c>
      <c r="C366" s="26" t="s">
        <v>12249</v>
      </c>
      <c r="D366" s="26" t="s">
        <v>22558</v>
      </c>
      <c r="E366" s="26" t="s">
        <v>11</v>
      </c>
      <c r="F366" s="27">
        <v>-0.59499999999999997</v>
      </c>
      <c r="I366" s="13">
        <f t="shared" si="5"/>
        <v>-2959076.2920000167</v>
      </c>
    </row>
    <row r="367" spans="1:10">
      <c r="A367" s="28">
        <v>44417</v>
      </c>
      <c r="B367" s="28">
        <v>44414</v>
      </c>
      <c r="C367" s="26" t="s">
        <v>452</v>
      </c>
      <c r="D367" s="26" t="s">
        <v>2596</v>
      </c>
      <c r="E367" s="26" t="s">
        <v>11</v>
      </c>
      <c r="F367" s="27">
        <v>-0.59499999999999997</v>
      </c>
      <c r="I367" s="13">
        <f t="shared" si="5"/>
        <v>-2959076.8870000169</v>
      </c>
    </row>
    <row r="368" spans="1:10">
      <c r="A368" s="28">
        <v>44417</v>
      </c>
      <c r="B368" s="28">
        <v>44414</v>
      </c>
      <c r="C368" s="26" t="s">
        <v>452</v>
      </c>
      <c r="D368" s="26" t="s">
        <v>1328</v>
      </c>
      <c r="E368" s="26" t="s">
        <v>11</v>
      </c>
      <c r="F368" s="27">
        <v>-0.59499999999999997</v>
      </c>
      <c r="I368" s="13">
        <f t="shared" si="5"/>
        <v>-2959077.4820000171</v>
      </c>
    </row>
    <row r="369" spans="1:10">
      <c r="A369" s="28">
        <v>44417</v>
      </c>
      <c r="B369" s="28">
        <v>44414</v>
      </c>
      <c r="C369" s="26" t="s">
        <v>452</v>
      </c>
      <c r="D369" s="26" t="s">
        <v>1814</v>
      </c>
      <c r="E369" s="26" t="s">
        <v>11</v>
      </c>
      <c r="F369" s="27">
        <v>-0.59499999999999997</v>
      </c>
      <c r="I369" s="13">
        <f t="shared" si="5"/>
        <v>-2959078.0770000173</v>
      </c>
    </row>
    <row r="370" spans="1:10">
      <c r="A370" s="28">
        <v>44413</v>
      </c>
      <c r="B370" s="28">
        <v>44414</v>
      </c>
      <c r="C370" s="26" t="s">
        <v>3721</v>
      </c>
      <c r="E370" s="26" t="s">
        <v>11</v>
      </c>
      <c r="G370" s="27">
        <v>2553</v>
      </c>
      <c r="I370" s="13">
        <f t="shared" si="5"/>
        <v>-2956525.0770000173</v>
      </c>
    </row>
    <row r="371" spans="1:10">
      <c r="A371" s="28">
        <v>44413</v>
      </c>
      <c r="B371" s="28">
        <v>44414</v>
      </c>
      <c r="C371" s="26" t="s">
        <v>20158</v>
      </c>
      <c r="D371" s="26" t="s">
        <v>1917</v>
      </c>
      <c r="E371" s="26" t="s">
        <v>11</v>
      </c>
      <c r="G371" s="27">
        <v>4000</v>
      </c>
      <c r="I371" s="13">
        <f t="shared" si="5"/>
        <v>-2952525.0770000173</v>
      </c>
    </row>
    <row r="372" spans="1:10">
      <c r="A372" s="28">
        <v>44413</v>
      </c>
      <c r="B372" s="28">
        <v>44414</v>
      </c>
      <c r="C372" s="26" t="s">
        <v>16711</v>
      </c>
      <c r="D372" s="26" t="s">
        <v>1796</v>
      </c>
      <c r="E372" s="26" t="s">
        <v>11</v>
      </c>
      <c r="G372" s="27">
        <v>18000</v>
      </c>
      <c r="I372" s="13">
        <f t="shared" si="5"/>
        <v>-2934525.0770000173</v>
      </c>
    </row>
    <row r="373" spans="1:10">
      <c r="A373" s="28">
        <v>44413</v>
      </c>
      <c r="B373" s="28">
        <v>44414</v>
      </c>
      <c r="C373" s="26" t="s">
        <v>13758</v>
      </c>
      <c r="D373" s="26" t="s">
        <v>1784</v>
      </c>
      <c r="E373" s="26" t="s">
        <v>11</v>
      </c>
      <c r="G373" s="27">
        <v>32000</v>
      </c>
      <c r="I373" s="13">
        <f t="shared" si="5"/>
        <v>-2902525.0770000173</v>
      </c>
    </row>
    <row r="374" spans="1:10">
      <c r="A374" s="28">
        <v>44413</v>
      </c>
      <c r="B374" s="28">
        <v>44414</v>
      </c>
      <c r="C374" s="26" t="s">
        <v>22546</v>
      </c>
      <c r="D374" s="26" t="s">
        <v>1241</v>
      </c>
      <c r="E374" s="26" t="s">
        <v>11</v>
      </c>
      <c r="G374" s="27">
        <v>4000</v>
      </c>
      <c r="I374" s="13">
        <f t="shared" si="5"/>
        <v>-2898525.0770000173</v>
      </c>
    </row>
    <row r="375" spans="1:10">
      <c r="A375" s="15">
        <v>44413</v>
      </c>
      <c r="B375" s="15">
        <v>44414</v>
      </c>
      <c r="C375" s="16" t="s">
        <v>22545</v>
      </c>
      <c r="D375" s="16" t="s">
        <v>22544</v>
      </c>
      <c r="E375" s="16" t="s">
        <v>11</v>
      </c>
      <c r="F375" s="17"/>
      <c r="G375" s="17">
        <v>100000</v>
      </c>
      <c r="H375" s="16"/>
      <c r="I375" s="33">
        <f t="shared" si="5"/>
        <v>-2798525.0770000173</v>
      </c>
      <c r="J375" s="26">
        <v>6.29</v>
      </c>
    </row>
    <row r="376" spans="1:10">
      <c r="A376" s="28">
        <v>44419</v>
      </c>
      <c r="B376" s="28">
        <v>44417</v>
      </c>
      <c r="C376" s="26" t="s">
        <v>22575</v>
      </c>
      <c r="D376" s="26" t="s">
        <v>22574</v>
      </c>
      <c r="E376" s="26" t="s">
        <v>494</v>
      </c>
      <c r="F376" s="27">
        <v>-335.58499999999998</v>
      </c>
      <c r="I376" s="13">
        <f t="shared" si="5"/>
        <v>-2798860.6620000172</v>
      </c>
    </row>
    <row r="377" spans="1:10">
      <c r="A377" s="28">
        <v>44419</v>
      </c>
      <c r="B377" s="28">
        <v>44417</v>
      </c>
      <c r="C377" s="26" t="s">
        <v>31</v>
      </c>
      <c r="D377" s="26" t="s">
        <v>22574</v>
      </c>
      <c r="E377" s="26" t="s">
        <v>494</v>
      </c>
      <c r="F377" s="27">
        <v>-1.7849999999999999</v>
      </c>
      <c r="I377" s="13">
        <f t="shared" si="5"/>
        <v>-2798862.4470000174</v>
      </c>
    </row>
    <row r="378" spans="1:10">
      <c r="A378" s="28">
        <v>44419</v>
      </c>
      <c r="B378" s="28">
        <v>44417</v>
      </c>
      <c r="C378" s="26" t="s">
        <v>22573</v>
      </c>
      <c r="D378" s="26" t="s">
        <v>22572</v>
      </c>
      <c r="E378" s="26" t="s">
        <v>4280</v>
      </c>
      <c r="F378" s="27">
        <v>-125.05</v>
      </c>
      <c r="I378" s="13">
        <f t="shared" si="5"/>
        <v>-2798987.4970000172</v>
      </c>
    </row>
    <row r="379" spans="1:10">
      <c r="A379" s="28">
        <v>44419</v>
      </c>
      <c r="B379" s="28">
        <v>44417</v>
      </c>
      <c r="C379" s="26" t="s">
        <v>31</v>
      </c>
      <c r="D379" s="26" t="s">
        <v>22572</v>
      </c>
      <c r="E379" s="26" t="s">
        <v>4280</v>
      </c>
      <c r="F379" s="27">
        <v>-1.7849999999999999</v>
      </c>
      <c r="I379" s="13">
        <f t="shared" si="5"/>
        <v>-2798989.2820000174</v>
      </c>
    </row>
    <row r="380" spans="1:10">
      <c r="A380" s="28">
        <v>44419</v>
      </c>
      <c r="B380" s="28">
        <v>44417</v>
      </c>
      <c r="C380" s="26" t="s">
        <v>22571</v>
      </c>
      <c r="D380" s="26" t="s">
        <v>22570</v>
      </c>
      <c r="E380" s="26" t="s">
        <v>4837</v>
      </c>
      <c r="F380" s="27">
        <v>-144.684</v>
      </c>
      <c r="I380" s="13">
        <f t="shared" ref="I380:I443" si="6">I379+F380+G380</f>
        <v>-2799133.9660000172</v>
      </c>
    </row>
    <row r="381" spans="1:10">
      <c r="A381" s="28">
        <v>44419</v>
      </c>
      <c r="B381" s="28">
        <v>44417</v>
      </c>
      <c r="C381" s="26" t="s">
        <v>31</v>
      </c>
      <c r="D381" s="26" t="s">
        <v>22564</v>
      </c>
      <c r="E381" s="26" t="s">
        <v>332</v>
      </c>
      <c r="F381" s="27">
        <v>-1.7849999999999999</v>
      </c>
      <c r="I381" s="13">
        <f t="shared" si="6"/>
        <v>-2799135.7510000174</v>
      </c>
    </row>
    <row r="382" spans="1:10">
      <c r="A382" s="28">
        <v>44419</v>
      </c>
      <c r="B382" s="28">
        <v>44417</v>
      </c>
      <c r="C382" s="26" t="s">
        <v>22568</v>
      </c>
      <c r="D382" s="26" t="s">
        <v>22567</v>
      </c>
      <c r="E382" s="26" t="s">
        <v>6508</v>
      </c>
      <c r="F382" s="27">
        <v>-675.33</v>
      </c>
      <c r="I382" s="13">
        <f t="shared" si="6"/>
        <v>-2799811.0810000175</v>
      </c>
    </row>
    <row r="383" spans="1:10">
      <c r="A383" s="28">
        <v>44419</v>
      </c>
      <c r="B383" s="28">
        <v>44417</v>
      </c>
      <c r="C383" s="26" t="s">
        <v>31</v>
      </c>
      <c r="D383" s="26" t="s">
        <v>22567</v>
      </c>
      <c r="E383" s="26" t="s">
        <v>6508</v>
      </c>
      <c r="F383" s="27">
        <v>-1.7849999999999999</v>
      </c>
      <c r="I383" s="13">
        <f t="shared" si="6"/>
        <v>-2799812.8660000176</v>
      </c>
    </row>
    <row r="384" spans="1:10">
      <c r="A384" s="28">
        <v>44419</v>
      </c>
      <c r="B384" s="28">
        <v>44417</v>
      </c>
      <c r="C384" s="26" t="s">
        <v>42</v>
      </c>
      <c r="D384" s="26" t="s">
        <v>22566</v>
      </c>
      <c r="E384" s="26" t="s">
        <v>22364</v>
      </c>
      <c r="F384" s="27">
        <v>-195164.64</v>
      </c>
      <c r="I384" s="13">
        <f t="shared" si="6"/>
        <v>-2994977.5060000177</v>
      </c>
    </row>
    <row r="385" spans="1:10">
      <c r="A385" s="28">
        <v>44419</v>
      </c>
      <c r="B385" s="28">
        <v>44417</v>
      </c>
      <c r="C385" s="26" t="s">
        <v>20984</v>
      </c>
      <c r="D385" s="26" t="s">
        <v>22566</v>
      </c>
      <c r="E385" s="26" t="s">
        <v>22364</v>
      </c>
      <c r="F385" s="27">
        <v>-9.52</v>
      </c>
      <c r="I385" s="13">
        <f t="shared" si="6"/>
        <v>-2994987.0260000178</v>
      </c>
    </row>
    <row r="386" spans="1:10">
      <c r="A386" s="15">
        <v>44419</v>
      </c>
      <c r="B386" s="15">
        <v>44417</v>
      </c>
      <c r="C386" s="16" t="s">
        <v>22565</v>
      </c>
      <c r="D386" s="16" t="s">
        <v>22564</v>
      </c>
      <c r="E386" s="16" t="s">
        <v>332</v>
      </c>
      <c r="F386" s="17">
        <v>-23760</v>
      </c>
      <c r="G386" s="17"/>
      <c r="H386" s="16"/>
      <c r="I386" s="33">
        <f t="shared" si="6"/>
        <v>-3018747.0260000178</v>
      </c>
      <c r="J386" s="26">
        <v>6.29</v>
      </c>
    </row>
    <row r="387" spans="1:10">
      <c r="A387" s="28">
        <v>44420</v>
      </c>
      <c r="B387" s="28">
        <v>44419</v>
      </c>
      <c r="C387" s="26" t="s">
        <v>22590</v>
      </c>
      <c r="D387" s="26" t="s">
        <v>22589</v>
      </c>
      <c r="E387" s="26" t="s">
        <v>21321</v>
      </c>
      <c r="F387" s="27">
        <v>-1376.4880000000001</v>
      </c>
      <c r="I387" s="13">
        <f t="shared" si="6"/>
        <v>-3020123.5140000177</v>
      </c>
    </row>
    <row r="388" spans="1:10">
      <c r="A388" s="28">
        <v>44420</v>
      </c>
      <c r="B388" s="28">
        <v>44419</v>
      </c>
      <c r="C388" s="26" t="s">
        <v>22588</v>
      </c>
      <c r="D388" s="26" t="s">
        <v>16076</v>
      </c>
      <c r="E388" s="26" t="s">
        <v>3693</v>
      </c>
      <c r="F388" s="27">
        <v>-1875.26</v>
      </c>
      <c r="I388" s="13">
        <f t="shared" si="6"/>
        <v>-3021998.7740000174</v>
      </c>
    </row>
    <row r="389" spans="1:10">
      <c r="A389" s="28">
        <v>44420</v>
      </c>
      <c r="B389" s="28">
        <v>44419</v>
      </c>
      <c r="C389" s="26" t="s">
        <v>452</v>
      </c>
      <c r="D389" s="26" t="s">
        <v>1505</v>
      </c>
      <c r="E389" s="26" t="s">
        <v>11</v>
      </c>
      <c r="F389" s="27">
        <v>-0.59499999999999997</v>
      </c>
      <c r="I389" s="13">
        <f t="shared" si="6"/>
        <v>-3021999.3690000176</v>
      </c>
    </row>
    <row r="390" spans="1:10">
      <c r="A390" s="28">
        <v>44420</v>
      </c>
      <c r="B390" s="28">
        <v>44419</v>
      </c>
      <c r="C390" s="26" t="s">
        <v>452</v>
      </c>
      <c r="D390" s="26" t="s">
        <v>14472</v>
      </c>
      <c r="E390" s="26" t="s">
        <v>11</v>
      </c>
      <c r="F390" s="27">
        <v>-0.59499999999999997</v>
      </c>
      <c r="I390" s="13">
        <f t="shared" si="6"/>
        <v>-3021999.9640000178</v>
      </c>
    </row>
    <row r="391" spans="1:10">
      <c r="A391" s="28">
        <v>44420</v>
      </c>
      <c r="B391" s="28">
        <v>44419</v>
      </c>
      <c r="C391" s="26" t="s">
        <v>184</v>
      </c>
      <c r="E391" s="26" t="s">
        <v>11</v>
      </c>
      <c r="F391" s="27">
        <v>-10</v>
      </c>
      <c r="I391" s="13">
        <f t="shared" si="6"/>
        <v>-3022009.9640000178</v>
      </c>
    </row>
    <row r="392" spans="1:10">
      <c r="A392" s="28">
        <v>44420</v>
      </c>
      <c r="B392" s="28">
        <v>44419</v>
      </c>
      <c r="C392" s="26" t="s">
        <v>7</v>
      </c>
      <c r="E392" s="26" t="s">
        <v>11</v>
      </c>
      <c r="F392" s="27">
        <v>-1.9</v>
      </c>
      <c r="I392" s="13">
        <f t="shared" si="6"/>
        <v>-3022011.8640000178</v>
      </c>
    </row>
    <row r="393" spans="1:10">
      <c r="A393" s="28">
        <v>44420</v>
      </c>
      <c r="B393" s="28">
        <v>44419</v>
      </c>
      <c r="C393" s="26" t="s">
        <v>184</v>
      </c>
      <c r="E393" s="26" t="s">
        <v>11</v>
      </c>
      <c r="F393" s="27">
        <v>-10</v>
      </c>
      <c r="I393" s="13">
        <f t="shared" si="6"/>
        <v>-3022021.8640000178</v>
      </c>
    </row>
    <row r="394" spans="1:10">
      <c r="A394" s="28">
        <v>44420</v>
      </c>
      <c r="B394" s="28">
        <v>44419</v>
      </c>
      <c r="C394" s="26" t="s">
        <v>7</v>
      </c>
      <c r="E394" s="26" t="s">
        <v>11</v>
      </c>
      <c r="F394" s="27">
        <v>-1.9</v>
      </c>
      <c r="I394" s="13">
        <f t="shared" si="6"/>
        <v>-3022023.7640000177</v>
      </c>
    </row>
    <row r="395" spans="1:10">
      <c r="A395" s="28">
        <v>44420</v>
      </c>
      <c r="B395" s="28">
        <v>44419</v>
      </c>
      <c r="C395" s="26" t="s">
        <v>12249</v>
      </c>
      <c r="D395" s="26" t="s">
        <v>22581</v>
      </c>
      <c r="E395" s="26" t="s">
        <v>11</v>
      </c>
      <c r="F395" s="27">
        <v>-0.59499999999999997</v>
      </c>
      <c r="I395" s="13">
        <f t="shared" si="6"/>
        <v>-3022024.3590000179</v>
      </c>
    </row>
    <row r="396" spans="1:10">
      <c r="A396" s="28">
        <v>44420</v>
      </c>
      <c r="B396" s="28">
        <v>44419</v>
      </c>
      <c r="C396" s="26" t="s">
        <v>22580</v>
      </c>
      <c r="D396" s="26" t="s">
        <v>22579</v>
      </c>
      <c r="E396" s="26" t="s">
        <v>21321</v>
      </c>
      <c r="F396" s="27">
        <v>-1376.4880000000001</v>
      </c>
      <c r="I396" s="13">
        <f t="shared" si="6"/>
        <v>-3023400.8470000178</v>
      </c>
    </row>
    <row r="397" spans="1:10">
      <c r="A397" s="28">
        <v>44420</v>
      </c>
      <c r="B397" s="28">
        <v>44419</v>
      </c>
      <c r="C397" s="26" t="s">
        <v>452</v>
      </c>
      <c r="D397" s="26" t="s">
        <v>1951</v>
      </c>
      <c r="E397" s="26" t="s">
        <v>11</v>
      </c>
      <c r="F397" s="27">
        <v>-0.59499999999999997</v>
      </c>
      <c r="I397" s="13">
        <f t="shared" si="6"/>
        <v>-3023401.442000018</v>
      </c>
    </row>
    <row r="398" spans="1:10">
      <c r="A398" s="28">
        <v>44420</v>
      </c>
      <c r="B398" s="28">
        <v>44419</v>
      </c>
      <c r="C398" s="26" t="s">
        <v>452</v>
      </c>
      <c r="D398" s="26" t="s">
        <v>1260</v>
      </c>
      <c r="E398" s="26" t="s">
        <v>11</v>
      </c>
      <c r="F398" s="27">
        <v>-0.59499999999999997</v>
      </c>
      <c r="I398" s="13">
        <f t="shared" si="6"/>
        <v>-3023402.0370000182</v>
      </c>
    </row>
    <row r="399" spans="1:10">
      <c r="A399" s="28">
        <v>44420</v>
      </c>
      <c r="B399" s="28">
        <v>44419</v>
      </c>
      <c r="C399" s="26" t="s">
        <v>184</v>
      </c>
      <c r="E399" s="26" t="s">
        <v>11</v>
      </c>
      <c r="F399" s="27">
        <v>-10</v>
      </c>
      <c r="I399" s="13">
        <f t="shared" si="6"/>
        <v>-3023412.0370000182</v>
      </c>
    </row>
    <row r="400" spans="1:10">
      <c r="A400" s="28">
        <v>44420</v>
      </c>
      <c r="B400" s="28">
        <v>44419</v>
      </c>
      <c r="C400" s="26" t="s">
        <v>7</v>
      </c>
      <c r="E400" s="26" t="s">
        <v>11</v>
      </c>
      <c r="F400" s="27">
        <v>-1.9</v>
      </c>
      <c r="I400" s="13">
        <f t="shared" si="6"/>
        <v>-3023413.9370000181</v>
      </c>
    </row>
    <row r="401" spans="1:10">
      <c r="A401" s="28">
        <v>44420</v>
      </c>
      <c r="B401" s="28">
        <v>44419</v>
      </c>
      <c r="C401" s="26" t="s">
        <v>452</v>
      </c>
      <c r="D401" s="26" t="s">
        <v>7574</v>
      </c>
      <c r="E401" s="26" t="s">
        <v>11</v>
      </c>
      <c r="F401" s="27">
        <v>-0.59499999999999997</v>
      </c>
      <c r="I401" s="13">
        <f t="shared" si="6"/>
        <v>-3023414.5320000183</v>
      </c>
    </row>
    <row r="402" spans="1:10">
      <c r="A402" s="28">
        <v>44417</v>
      </c>
      <c r="B402" s="28">
        <v>44419</v>
      </c>
      <c r="C402" s="26" t="s">
        <v>22559</v>
      </c>
      <c r="D402" s="26" t="s">
        <v>22558</v>
      </c>
      <c r="E402" s="26" t="s">
        <v>11</v>
      </c>
      <c r="G402" s="27">
        <v>100000</v>
      </c>
      <c r="I402" s="13">
        <f t="shared" si="6"/>
        <v>-2923414.5320000183</v>
      </c>
    </row>
    <row r="403" spans="1:10">
      <c r="A403" s="28">
        <v>44417</v>
      </c>
      <c r="B403" s="28">
        <v>44419</v>
      </c>
      <c r="C403" s="26" t="s">
        <v>16751</v>
      </c>
      <c r="D403" s="26" t="s">
        <v>1814</v>
      </c>
      <c r="E403" s="26" t="s">
        <v>11</v>
      </c>
      <c r="G403" s="27">
        <v>8000</v>
      </c>
      <c r="I403" s="13">
        <f t="shared" si="6"/>
        <v>-2915414.5320000183</v>
      </c>
    </row>
    <row r="404" spans="1:10">
      <c r="A404" s="28">
        <v>44417</v>
      </c>
      <c r="B404" s="28">
        <v>44419</v>
      </c>
      <c r="C404" s="26" t="s">
        <v>22557</v>
      </c>
      <c r="D404" s="26" t="s">
        <v>2596</v>
      </c>
      <c r="E404" s="26" t="s">
        <v>11</v>
      </c>
      <c r="G404" s="27">
        <v>9000</v>
      </c>
      <c r="I404" s="13">
        <f t="shared" si="6"/>
        <v>-2906414.5320000183</v>
      </c>
    </row>
    <row r="405" spans="1:10">
      <c r="A405" s="15">
        <v>44417</v>
      </c>
      <c r="B405" s="15">
        <v>44419</v>
      </c>
      <c r="C405" s="16" t="s">
        <v>22556</v>
      </c>
      <c r="D405" s="16" t="s">
        <v>1328</v>
      </c>
      <c r="E405" s="16" t="s">
        <v>11</v>
      </c>
      <c r="F405" s="17"/>
      <c r="G405" s="17">
        <v>11000</v>
      </c>
      <c r="H405" s="16"/>
      <c r="I405" s="33">
        <f t="shared" si="6"/>
        <v>-2895414.5320000183</v>
      </c>
      <c r="J405" s="26">
        <v>6.29</v>
      </c>
    </row>
    <row r="406" spans="1:10">
      <c r="A406" s="28">
        <v>44424</v>
      </c>
      <c r="B406" s="28">
        <v>44420</v>
      </c>
      <c r="C406" s="26" t="s">
        <v>22605</v>
      </c>
      <c r="D406" s="26" t="s">
        <v>22604</v>
      </c>
      <c r="E406" s="26" t="s">
        <v>22603</v>
      </c>
      <c r="F406" s="27">
        <v>-927.93700000000001</v>
      </c>
      <c r="I406" s="13">
        <f t="shared" si="6"/>
        <v>-2896342.4690000182</v>
      </c>
    </row>
    <row r="407" spans="1:10">
      <c r="A407" s="28">
        <v>44424</v>
      </c>
      <c r="B407" s="28">
        <v>44420</v>
      </c>
      <c r="C407" s="26" t="s">
        <v>31</v>
      </c>
      <c r="D407" s="26" t="s">
        <v>22604</v>
      </c>
      <c r="E407" s="26" t="s">
        <v>22603</v>
      </c>
      <c r="F407" s="27">
        <v>-1.7849999999999999</v>
      </c>
      <c r="I407" s="13">
        <f t="shared" si="6"/>
        <v>-2896344.2540000184</v>
      </c>
    </row>
    <row r="408" spans="1:10">
      <c r="A408" s="28">
        <v>44424</v>
      </c>
      <c r="B408" s="28">
        <v>44420</v>
      </c>
      <c r="C408" s="26" t="s">
        <v>22602</v>
      </c>
      <c r="D408" s="26" t="s">
        <v>22601</v>
      </c>
      <c r="E408" s="26" t="s">
        <v>19919</v>
      </c>
      <c r="F408" s="27">
        <v>-5169.7309999999998</v>
      </c>
      <c r="I408" s="13">
        <f t="shared" si="6"/>
        <v>-2901513.9850000185</v>
      </c>
    </row>
    <row r="409" spans="1:10">
      <c r="A409" s="28">
        <v>44424</v>
      </c>
      <c r="B409" s="28">
        <v>44420</v>
      </c>
      <c r="C409" s="26" t="s">
        <v>31</v>
      </c>
      <c r="D409" s="26" t="s">
        <v>22601</v>
      </c>
      <c r="E409" s="26" t="s">
        <v>19919</v>
      </c>
      <c r="F409" s="27">
        <v>-1.7849999999999999</v>
      </c>
      <c r="I409" s="13">
        <f t="shared" si="6"/>
        <v>-2901515.7700000186</v>
      </c>
    </row>
    <row r="410" spans="1:10">
      <c r="A410" s="28">
        <v>44424</v>
      </c>
      <c r="B410" s="28">
        <v>44420</v>
      </c>
      <c r="C410" s="26" t="s">
        <v>22600</v>
      </c>
      <c r="D410" s="26" t="s">
        <v>22599</v>
      </c>
      <c r="E410" s="26" t="s">
        <v>11</v>
      </c>
      <c r="F410" s="27">
        <v>-2028.614</v>
      </c>
      <c r="I410" s="13">
        <f t="shared" si="6"/>
        <v>-2903544.3840000187</v>
      </c>
    </row>
    <row r="411" spans="1:10">
      <c r="A411" s="28">
        <v>44424</v>
      </c>
      <c r="B411" s="28">
        <v>44420</v>
      </c>
      <c r="C411" s="26" t="s">
        <v>31</v>
      </c>
      <c r="D411" s="26" t="s">
        <v>22593</v>
      </c>
      <c r="E411" s="26" t="s">
        <v>4460</v>
      </c>
      <c r="F411" s="27">
        <v>-1.7849999999999999</v>
      </c>
      <c r="I411" s="13">
        <f t="shared" si="6"/>
        <v>-2903546.1690000189</v>
      </c>
    </row>
    <row r="412" spans="1:10">
      <c r="A412" s="28">
        <v>44424</v>
      </c>
      <c r="B412" s="28">
        <v>44420</v>
      </c>
      <c r="C412" s="26" t="s">
        <v>22598</v>
      </c>
      <c r="D412" s="26" t="s">
        <v>22597</v>
      </c>
      <c r="E412" s="26" t="s">
        <v>22327</v>
      </c>
      <c r="F412" s="27">
        <v>-29700</v>
      </c>
      <c r="I412" s="13">
        <f t="shared" si="6"/>
        <v>-2933246.1690000189</v>
      </c>
    </row>
    <row r="413" spans="1:10">
      <c r="A413" s="28">
        <v>44424</v>
      </c>
      <c r="B413" s="28">
        <v>44420</v>
      </c>
      <c r="C413" s="26" t="s">
        <v>31</v>
      </c>
      <c r="D413" s="26" t="s">
        <v>22597</v>
      </c>
      <c r="E413" s="26" t="s">
        <v>22327</v>
      </c>
      <c r="F413" s="27">
        <v>-1.7849999999999999</v>
      </c>
      <c r="I413" s="13">
        <f t="shared" si="6"/>
        <v>-2933247.954000019</v>
      </c>
    </row>
    <row r="414" spans="1:10">
      <c r="A414" s="28">
        <v>44424</v>
      </c>
      <c r="B414" s="28">
        <v>44420</v>
      </c>
      <c r="C414" s="26" t="s">
        <v>22596</v>
      </c>
      <c r="D414" s="26" t="s">
        <v>22595</v>
      </c>
      <c r="E414" s="26" t="s">
        <v>426</v>
      </c>
      <c r="F414" s="27">
        <v>-1482.203</v>
      </c>
      <c r="I414" s="13">
        <f t="shared" si="6"/>
        <v>-2934730.1570000192</v>
      </c>
    </row>
    <row r="415" spans="1:10">
      <c r="A415" s="28">
        <v>44424</v>
      </c>
      <c r="B415" s="28">
        <v>44420</v>
      </c>
      <c r="C415" s="26" t="s">
        <v>31</v>
      </c>
      <c r="D415" s="26" t="s">
        <v>22595</v>
      </c>
      <c r="E415" s="26" t="s">
        <v>426</v>
      </c>
      <c r="F415" s="27">
        <v>-1.7849999999999999</v>
      </c>
      <c r="I415" s="13">
        <f t="shared" si="6"/>
        <v>-2934731.9420000194</v>
      </c>
    </row>
    <row r="416" spans="1:10">
      <c r="A416" s="28">
        <v>44424</v>
      </c>
      <c r="B416" s="28">
        <v>44420</v>
      </c>
      <c r="C416" s="26" t="s">
        <v>22594</v>
      </c>
      <c r="D416" s="26" t="s">
        <v>22593</v>
      </c>
      <c r="E416" s="26" t="s">
        <v>4460</v>
      </c>
      <c r="F416" s="27">
        <v>-4851</v>
      </c>
      <c r="I416" s="13">
        <f t="shared" si="6"/>
        <v>-2939582.9420000194</v>
      </c>
    </row>
    <row r="417" spans="1:10">
      <c r="A417" s="15">
        <v>44424</v>
      </c>
      <c r="B417" s="15">
        <v>44420</v>
      </c>
      <c r="C417" s="16" t="s">
        <v>22592</v>
      </c>
      <c r="D417" s="16" t="s">
        <v>22591</v>
      </c>
      <c r="E417" s="16" t="s">
        <v>19645</v>
      </c>
      <c r="F417" s="17">
        <v>-35926.733</v>
      </c>
      <c r="G417" s="17"/>
      <c r="H417" s="16"/>
      <c r="I417" s="33">
        <f t="shared" si="6"/>
        <v>-2975509.6750000194</v>
      </c>
      <c r="J417" s="26">
        <v>6.29</v>
      </c>
    </row>
    <row r="418" spans="1:10">
      <c r="A418" s="28">
        <v>44426</v>
      </c>
      <c r="B418" s="28">
        <v>44424</v>
      </c>
      <c r="C418" s="26" t="s">
        <v>105</v>
      </c>
      <c r="D418" s="26" t="s">
        <v>22628</v>
      </c>
      <c r="E418" s="26" t="s">
        <v>22627</v>
      </c>
      <c r="F418" s="27">
        <v>-0.5</v>
      </c>
      <c r="I418" s="13">
        <f t="shared" si="6"/>
        <v>-2975510.1750000194</v>
      </c>
    </row>
    <row r="419" spans="1:10">
      <c r="A419" s="28">
        <v>44426</v>
      </c>
      <c r="B419" s="28">
        <v>44424</v>
      </c>
      <c r="C419" s="26" t="s">
        <v>7</v>
      </c>
      <c r="D419" s="26" t="s">
        <v>22626</v>
      </c>
      <c r="E419" s="26" t="s">
        <v>22617</v>
      </c>
      <c r="F419" s="27">
        <v>-7.6</v>
      </c>
      <c r="I419" s="13">
        <f t="shared" si="6"/>
        <v>-2975517.7750000195</v>
      </c>
    </row>
    <row r="420" spans="1:10">
      <c r="A420" s="28">
        <v>44426</v>
      </c>
      <c r="B420" s="28">
        <v>44424</v>
      </c>
      <c r="C420" s="26" t="s">
        <v>7</v>
      </c>
      <c r="D420" s="26" t="s">
        <v>22625</v>
      </c>
      <c r="E420" s="26" t="s">
        <v>22623</v>
      </c>
      <c r="F420" s="27">
        <v>-7.6</v>
      </c>
      <c r="I420" s="13">
        <f t="shared" si="6"/>
        <v>-2975525.3750000196</v>
      </c>
    </row>
    <row r="421" spans="1:10">
      <c r="A421" s="28">
        <v>44426</v>
      </c>
      <c r="B421" s="28">
        <v>44424</v>
      </c>
      <c r="C421" s="26" t="s">
        <v>60</v>
      </c>
      <c r="D421" s="26" t="s">
        <v>22624</v>
      </c>
      <c r="E421" s="26" t="s">
        <v>22623</v>
      </c>
      <c r="F421" s="27">
        <v>-10</v>
      </c>
      <c r="I421" s="13">
        <f t="shared" si="6"/>
        <v>-2975535.3750000196</v>
      </c>
    </row>
    <row r="422" spans="1:10">
      <c r="A422" s="28">
        <v>44426</v>
      </c>
      <c r="B422" s="28">
        <v>44424</v>
      </c>
      <c r="C422" s="26" t="s">
        <v>96</v>
      </c>
      <c r="D422" s="26" t="s">
        <v>22622</v>
      </c>
      <c r="E422" s="26" t="s">
        <v>22621</v>
      </c>
      <c r="F422" s="27">
        <v>-30</v>
      </c>
      <c r="I422" s="13">
        <f t="shared" si="6"/>
        <v>-2975565.3750000196</v>
      </c>
    </row>
    <row r="423" spans="1:10">
      <c r="A423" s="28">
        <v>44426</v>
      </c>
      <c r="B423" s="28">
        <v>44424</v>
      </c>
      <c r="C423" s="26" t="s">
        <v>105</v>
      </c>
      <c r="D423" s="26" t="s">
        <v>22620</v>
      </c>
      <c r="E423" s="26" t="s">
        <v>22619</v>
      </c>
      <c r="F423" s="27">
        <v>-0.5</v>
      </c>
      <c r="I423" s="13">
        <f t="shared" si="6"/>
        <v>-2975565.8750000196</v>
      </c>
    </row>
    <row r="424" spans="1:10">
      <c r="A424" s="28">
        <v>44426</v>
      </c>
      <c r="B424" s="28">
        <v>44424</v>
      </c>
      <c r="C424" s="26" t="s">
        <v>60</v>
      </c>
      <c r="D424" s="26" t="s">
        <v>22618</v>
      </c>
      <c r="E424" s="26" t="s">
        <v>22617</v>
      </c>
      <c r="F424" s="27">
        <v>-10</v>
      </c>
      <c r="I424" s="13">
        <f t="shared" si="6"/>
        <v>-2975575.8750000196</v>
      </c>
    </row>
    <row r="425" spans="1:10">
      <c r="A425" s="28">
        <v>44426</v>
      </c>
      <c r="B425" s="28">
        <v>44424</v>
      </c>
      <c r="C425" s="26" t="s">
        <v>96</v>
      </c>
      <c r="D425" s="26" t="s">
        <v>22616</v>
      </c>
      <c r="E425" s="26" t="s">
        <v>22615</v>
      </c>
      <c r="F425" s="27">
        <v>-30</v>
      </c>
      <c r="I425" s="13">
        <f t="shared" si="6"/>
        <v>-2975605.8750000196</v>
      </c>
    </row>
    <row r="426" spans="1:10">
      <c r="A426" s="28">
        <v>44425</v>
      </c>
      <c r="B426" s="28">
        <v>44424</v>
      </c>
      <c r="C426" s="26" t="s">
        <v>22614</v>
      </c>
      <c r="D426" s="26" t="s">
        <v>22606</v>
      </c>
      <c r="E426" s="26" t="s">
        <v>8015</v>
      </c>
      <c r="F426" s="27">
        <v>-6303.0870000000004</v>
      </c>
      <c r="I426" s="13">
        <f t="shared" si="6"/>
        <v>-2981908.9620000194</v>
      </c>
    </row>
    <row r="427" spans="1:10">
      <c r="A427" s="28">
        <v>44425</v>
      </c>
      <c r="B427" s="28">
        <v>44424</v>
      </c>
      <c r="C427" s="26" t="s">
        <v>22613</v>
      </c>
      <c r="D427" s="26" t="s">
        <v>22612</v>
      </c>
      <c r="E427" s="26" t="s">
        <v>19342</v>
      </c>
      <c r="F427" s="27">
        <v>-91440.004000000001</v>
      </c>
      <c r="I427" s="13">
        <f t="shared" si="6"/>
        <v>-3073348.9660000196</v>
      </c>
    </row>
    <row r="428" spans="1:10">
      <c r="A428" s="28">
        <v>44425</v>
      </c>
      <c r="B428" s="28">
        <v>44424</v>
      </c>
      <c r="C428" s="26" t="s">
        <v>12249</v>
      </c>
      <c r="D428" s="26" t="s">
        <v>22610</v>
      </c>
      <c r="E428" s="26" t="s">
        <v>11</v>
      </c>
      <c r="F428" s="27">
        <v>-0.59499999999999997</v>
      </c>
      <c r="I428" s="13">
        <f t="shared" si="6"/>
        <v>-3073349.5610000198</v>
      </c>
    </row>
    <row r="429" spans="1:10">
      <c r="A429" s="28">
        <v>44425</v>
      </c>
      <c r="B429" s="28">
        <v>44424</v>
      </c>
      <c r="C429" s="26" t="s">
        <v>452</v>
      </c>
      <c r="D429" s="26" t="s">
        <v>1487</v>
      </c>
      <c r="E429" s="26" t="s">
        <v>11</v>
      </c>
      <c r="F429" s="27">
        <v>-0.59499999999999997</v>
      </c>
      <c r="I429" s="13">
        <f t="shared" si="6"/>
        <v>-3073350.15600002</v>
      </c>
    </row>
    <row r="430" spans="1:10">
      <c r="A430" s="28">
        <v>44425</v>
      </c>
      <c r="B430" s="28">
        <v>44424</v>
      </c>
      <c r="C430" s="26" t="s">
        <v>452</v>
      </c>
      <c r="D430" s="26" t="s">
        <v>1892</v>
      </c>
      <c r="E430" s="26" t="s">
        <v>11</v>
      </c>
      <c r="F430" s="27">
        <v>-0.59499999999999997</v>
      </c>
      <c r="I430" s="13">
        <f t="shared" si="6"/>
        <v>-3073350.7510000202</v>
      </c>
    </row>
    <row r="431" spans="1:10">
      <c r="A431" s="28">
        <v>44425</v>
      </c>
      <c r="B431" s="28">
        <v>44424</v>
      </c>
      <c r="C431" s="26" t="s">
        <v>452</v>
      </c>
      <c r="D431" s="26" t="s">
        <v>1375</v>
      </c>
      <c r="E431" s="26" t="s">
        <v>11</v>
      </c>
      <c r="F431" s="27">
        <v>-0.59499999999999997</v>
      </c>
      <c r="I431" s="13">
        <f t="shared" si="6"/>
        <v>-3073351.3460000204</v>
      </c>
    </row>
    <row r="432" spans="1:10">
      <c r="A432" s="28">
        <v>44425</v>
      </c>
      <c r="B432" s="28">
        <v>44424</v>
      </c>
      <c r="C432" s="26" t="s">
        <v>452</v>
      </c>
      <c r="D432" s="26" t="s">
        <v>2023</v>
      </c>
      <c r="E432" s="26" t="s">
        <v>11</v>
      </c>
      <c r="F432" s="27">
        <v>-0.59499999999999997</v>
      </c>
      <c r="I432" s="13">
        <f t="shared" si="6"/>
        <v>-3073351.9410000206</v>
      </c>
    </row>
    <row r="433" spans="1:10">
      <c r="A433" s="28">
        <v>44425</v>
      </c>
      <c r="B433" s="28">
        <v>44424</v>
      </c>
      <c r="C433" s="26" t="s">
        <v>22608</v>
      </c>
      <c r="D433" s="26" t="s">
        <v>22607</v>
      </c>
      <c r="E433" s="26" t="s">
        <v>17087</v>
      </c>
      <c r="F433" s="27">
        <v>-553.95000000000005</v>
      </c>
      <c r="I433" s="13">
        <f t="shared" si="6"/>
        <v>-3073905.8910000208</v>
      </c>
    </row>
    <row r="434" spans="1:10">
      <c r="A434" s="28">
        <v>44425</v>
      </c>
      <c r="B434" s="28">
        <v>44424</v>
      </c>
      <c r="C434" s="26" t="s">
        <v>31</v>
      </c>
      <c r="D434" s="26" t="s">
        <v>22606</v>
      </c>
      <c r="E434" s="26" t="s">
        <v>8015</v>
      </c>
      <c r="F434" s="27">
        <v>-1.7849999999999999</v>
      </c>
      <c r="I434" s="13">
        <f t="shared" si="6"/>
        <v>-3073907.6760000209</v>
      </c>
    </row>
    <row r="435" spans="1:10">
      <c r="A435" s="28">
        <v>44420</v>
      </c>
      <c r="B435" s="28">
        <v>44424</v>
      </c>
      <c r="C435" s="26" t="s">
        <v>14473</v>
      </c>
      <c r="D435" s="26" t="s">
        <v>14472</v>
      </c>
      <c r="E435" s="26" t="s">
        <v>11</v>
      </c>
      <c r="G435" s="27">
        <v>19000</v>
      </c>
      <c r="I435" s="13">
        <f t="shared" si="6"/>
        <v>-3054907.6760000209</v>
      </c>
    </row>
    <row r="436" spans="1:10">
      <c r="A436" s="28">
        <v>44420</v>
      </c>
      <c r="B436" s="28">
        <v>44424</v>
      </c>
      <c r="C436" s="26" t="s">
        <v>22582</v>
      </c>
      <c r="D436" s="26" t="s">
        <v>22581</v>
      </c>
      <c r="E436" s="26" t="s">
        <v>11</v>
      </c>
      <c r="G436" s="27">
        <v>370000</v>
      </c>
      <c r="I436" s="13">
        <f t="shared" si="6"/>
        <v>-2684907.6760000209</v>
      </c>
    </row>
    <row r="437" spans="1:10">
      <c r="A437" s="28">
        <v>44420</v>
      </c>
      <c r="B437" s="28">
        <v>44424</v>
      </c>
      <c r="C437" s="26" t="s">
        <v>13799</v>
      </c>
      <c r="D437" s="26" t="s">
        <v>1951</v>
      </c>
      <c r="E437" s="26" t="s">
        <v>11</v>
      </c>
      <c r="G437" s="27">
        <v>38000</v>
      </c>
      <c r="I437" s="13">
        <f t="shared" si="6"/>
        <v>-2646907.6760000209</v>
      </c>
    </row>
    <row r="438" spans="1:10">
      <c r="A438" s="28">
        <v>44420</v>
      </c>
      <c r="B438" s="28">
        <v>44424</v>
      </c>
      <c r="C438" s="26" t="s">
        <v>22578</v>
      </c>
      <c r="D438" s="26" t="s">
        <v>1260</v>
      </c>
      <c r="E438" s="26" t="s">
        <v>11</v>
      </c>
      <c r="G438" s="27">
        <v>10000</v>
      </c>
      <c r="I438" s="13">
        <f t="shared" si="6"/>
        <v>-2636907.6760000209</v>
      </c>
    </row>
    <row r="439" spans="1:10">
      <c r="A439" s="28">
        <v>44420</v>
      </c>
      <c r="B439" s="28">
        <v>44424</v>
      </c>
      <c r="C439" s="26" t="s">
        <v>22577</v>
      </c>
      <c r="D439" s="26" t="s">
        <v>7574</v>
      </c>
      <c r="E439" s="26" t="s">
        <v>11</v>
      </c>
      <c r="G439" s="27">
        <v>2000</v>
      </c>
      <c r="I439" s="13">
        <f t="shared" si="6"/>
        <v>-2634907.6760000209</v>
      </c>
    </row>
    <row r="440" spans="1:10">
      <c r="A440" s="15">
        <v>44420</v>
      </c>
      <c r="B440" s="15">
        <v>44424</v>
      </c>
      <c r="C440" s="16" t="s">
        <v>22576</v>
      </c>
      <c r="D440" s="16" t="s">
        <v>1505</v>
      </c>
      <c r="E440" s="16" t="s">
        <v>11</v>
      </c>
      <c r="F440" s="17"/>
      <c r="G440" s="17">
        <v>17000</v>
      </c>
      <c r="H440" s="16"/>
      <c r="I440" s="33">
        <f t="shared" si="6"/>
        <v>-2617907.6760000209</v>
      </c>
      <c r="J440" s="26">
        <v>6.29</v>
      </c>
    </row>
    <row r="441" spans="1:10">
      <c r="A441" s="28">
        <v>44426</v>
      </c>
      <c r="B441" s="28">
        <v>44425</v>
      </c>
      <c r="C441" s="26" t="s">
        <v>22632</v>
      </c>
      <c r="D441" s="26" t="s">
        <v>16133</v>
      </c>
      <c r="E441" s="26" t="s">
        <v>142</v>
      </c>
      <c r="F441" s="27">
        <v>-170.1</v>
      </c>
      <c r="I441" s="13">
        <f t="shared" si="6"/>
        <v>-2618077.776000021</v>
      </c>
    </row>
    <row r="442" spans="1:10">
      <c r="A442" s="28">
        <v>44426</v>
      </c>
      <c r="B442" s="28">
        <v>44425</v>
      </c>
      <c r="C442" s="26" t="s">
        <v>22631</v>
      </c>
      <c r="D442" s="26" t="s">
        <v>14979</v>
      </c>
      <c r="E442" s="26" t="s">
        <v>19391</v>
      </c>
      <c r="F442" s="27">
        <v>-1055.4760000000001</v>
      </c>
      <c r="I442" s="13">
        <f t="shared" si="6"/>
        <v>-2619133.2520000208</v>
      </c>
    </row>
    <row r="443" spans="1:10">
      <c r="A443" s="15">
        <v>44426</v>
      </c>
      <c r="B443" s="15">
        <v>44425</v>
      </c>
      <c r="C443" s="16" t="s">
        <v>22630</v>
      </c>
      <c r="D443" s="16" t="s">
        <v>22629</v>
      </c>
      <c r="E443" s="16" t="s">
        <v>142</v>
      </c>
      <c r="F443" s="17">
        <v>-339.6</v>
      </c>
      <c r="G443" s="17"/>
      <c r="H443" s="16"/>
      <c r="I443" s="33">
        <f t="shared" si="6"/>
        <v>-2619472.8520000209</v>
      </c>
      <c r="J443" s="26">
        <v>6.29</v>
      </c>
    </row>
    <row r="444" spans="1:10">
      <c r="A444" s="28">
        <v>44427</v>
      </c>
      <c r="B444" s="28">
        <v>44426</v>
      </c>
      <c r="C444" s="26" t="s">
        <v>31</v>
      </c>
      <c r="D444" s="26" t="s">
        <v>22634</v>
      </c>
      <c r="E444" s="26" t="s">
        <v>11939</v>
      </c>
      <c r="F444" s="27">
        <v>-1.7849999999999999</v>
      </c>
      <c r="I444" s="13">
        <f t="shared" ref="I444:I507" si="7">I443+F444+G444</f>
        <v>-2619474.6370000211</v>
      </c>
    </row>
    <row r="445" spans="1:10">
      <c r="A445" s="28">
        <v>44427</v>
      </c>
      <c r="B445" s="28">
        <v>44426</v>
      </c>
      <c r="C445" s="26" t="s">
        <v>22652</v>
      </c>
      <c r="D445" s="26" t="s">
        <v>16277</v>
      </c>
      <c r="E445" s="26" t="s">
        <v>11</v>
      </c>
      <c r="F445" s="27">
        <v>-420.9</v>
      </c>
      <c r="I445" s="13">
        <f t="shared" si="7"/>
        <v>-2619895.537000021</v>
      </c>
    </row>
    <row r="446" spans="1:10">
      <c r="A446" s="28">
        <v>44427</v>
      </c>
      <c r="B446" s="28">
        <v>44426</v>
      </c>
      <c r="C446" s="26" t="s">
        <v>22651</v>
      </c>
      <c r="D446" s="26" t="s">
        <v>22650</v>
      </c>
      <c r="E446" s="26" t="s">
        <v>11</v>
      </c>
      <c r="F446" s="27">
        <v>-167.6</v>
      </c>
      <c r="I446" s="13">
        <f t="shared" si="7"/>
        <v>-2620063.1370000211</v>
      </c>
    </row>
    <row r="447" spans="1:10">
      <c r="A447" s="28">
        <v>44427</v>
      </c>
      <c r="B447" s="28">
        <v>44426</v>
      </c>
      <c r="C447" s="26" t="s">
        <v>22649</v>
      </c>
      <c r="D447" s="26" t="s">
        <v>22648</v>
      </c>
      <c r="E447" s="26" t="s">
        <v>6558</v>
      </c>
      <c r="F447" s="27">
        <v>-2175.6410000000001</v>
      </c>
      <c r="I447" s="13">
        <f t="shared" si="7"/>
        <v>-2622238.7780000209</v>
      </c>
    </row>
    <row r="448" spans="1:10">
      <c r="A448" s="28">
        <v>44427</v>
      </c>
      <c r="B448" s="28">
        <v>44426</v>
      </c>
      <c r="C448" s="26" t="s">
        <v>22647</v>
      </c>
      <c r="D448" s="26" t="s">
        <v>22646</v>
      </c>
      <c r="E448" s="26" t="s">
        <v>19342</v>
      </c>
      <c r="F448" s="27">
        <v>-226015.78099999999</v>
      </c>
      <c r="I448" s="13">
        <f t="shared" si="7"/>
        <v>-2848254.5590000208</v>
      </c>
    </row>
    <row r="449" spans="1:9">
      <c r="A449" s="28">
        <v>44427</v>
      </c>
      <c r="B449" s="28">
        <v>44426</v>
      </c>
      <c r="C449" s="26" t="s">
        <v>184</v>
      </c>
      <c r="E449" s="26" t="s">
        <v>11</v>
      </c>
      <c r="F449" s="27">
        <v>-10</v>
      </c>
      <c r="I449" s="13">
        <f t="shared" si="7"/>
        <v>-2848264.5590000208</v>
      </c>
    </row>
    <row r="450" spans="1:9">
      <c r="A450" s="28">
        <v>44427</v>
      </c>
      <c r="B450" s="28">
        <v>44426</v>
      </c>
      <c r="C450" s="26" t="s">
        <v>7</v>
      </c>
      <c r="E450" s="26" t="s">
        <v>11</v>
      </c>
      <c r="F450" s="27">
        <v>-1.9</v>
      </c>
      <c r="I450" s="13">
        <f t="shared" si="7"/>
        <v>-2848266.4590000208</v>
      </c>
    </row>
    <row r="451" spans="1:9">
      <c r="A451" s="28">
        <v>44427</v>
      </c>
      <c r="B451" s="28">
        <v>44426</v>
      </c>
      <c r="C451" s="26" t="s">
        <v>22645</v>
      </c>
      <c r="D451" s="26" t="s">
        <v>22644</v>
      </c>
      <c r="E451" s="26" t="s">
        <v>9690</v>
      </c>
      <c r="F451" s="27">
        <v>-14357.605</v>
      </c>
      <c r="I451" s="13">
        <f t="shared" si="7"/>
        <v>-2862624.0640000207</v>
      </c>
    </row>
    <row r="452" spans="1:9">
      <c r="A452" s="28">
        <v>44427</v>
      </c>
      <c r="B452" s="28">
        <v>44426</v>
      </c>
      <c r="C452" s="26" t="s">
        <v>22643</v>
      </c>
      <c r="E452" s="26" t="s">
        <v>100</v>
      </c>
      <c r="F452" s="27">
        <v>-500</v>
      </c>
      <c r="I452" s="13">
        <f t="shared" si="7"/>
        <v>-2863124.0640000207</v>
      </c>
    </row>
    <row r="453" spans="1:9">
      <c r="A453" s="28">
        <v>44427</v>
      </c>
      <c r="B453" s="28">
        <v>44426</v>
      </c>
      <c r="C453" s="26" t="s">
        <v>101</v>
      </c>
      <c r="E453" s="26" t="s">
        <v>11</v>
      </c>
      <c r="F453" s="27">
        <v>-9.52</v>
      </c>
      <c r="I453" s="13">
        <f t="shared" si="7"/>
        <v>-2863133.5840000208</v>
      </c>
    </row>
    <row r="454" spans="1:9">
      <c r="A454" s="28">
        <v>44427</v>
      </c>
      <c r="B454" s="28">
        <v>44426</v>
      </c>
      <c r="C454" s="26" t="s">
        <v>452</v>
      </c>
      <c r="D454" s="26" t="s">
        <v>1899</v>
      </c>
      <c r="E454" s="26" t="s">
        <v>11</v>
      </c>
      <c r="F454" s="27">
        <v>-0.59499999999999997</v>
      </c>
      <c r="I454" s="13">
        <f t="shared" si="7"/>
        <v>-2863134.179000021</v>
      </c>
    </row>
    <row r="455" spans="1:9">
      <c r="A455" s="28">
        <v>44427</v>
      </c>
      <c r="B455" s="28">
        <v>44426</v>
      </c>
      <c r="C455" s="26" t="s">
        <v>452</v>
      </c>
      <c r="D455" s="26" t="s">
        <v>2651</v>
      </c>
      <c r="E455" s="26" t="s">
        <v>11</v>
      </c>
      <c r="F455" s="27">
        <v>-0.59499999999999997</v>
      </c>
      <c r="I455" s="13">
        <f t="shared" si="7"/>
        <v>-2863134.7740000212</v>
      </c>
    </row>
    <row r="456" spans="1:9">
      <c r="A456" s="28">
        <v>44427</v>
      </c>
      <c r="B456" s="28">
        <v>44426</v>
      </c>
      <c r="C456" s="26" t="s">
        <v>22642</v>
      </c>
      <c r="D456" s="26" t="s">
        <v>22641</v>
      </c>
      <c r="E456" s="26" t="s">
        <v>11</v>
      </c>
      <c r="F456" s="27">
        <v>-258.8</v>
      </c>
      <c r="I456" s="13">
        <f t="shared" si="7"/>
        <v>-2863393.574000021</v>
      </c>
    </row>
    <row r="457" spans="1:9">
      <c r="A457" s="28">
        <v>44427</v>
      </c>
      <c r="B457" s="28">
        <v>44426</v>
      </c>
      <c r="C457" s="26" t="s">
        <v>22640</v>
      </c>
      <c r="D457" s="26" t="s">
        <v>22639</v>
      </c>
      <c r="E457" s="26" t="s">
        <v>22638</v>
      </c>
      <c r="F457" s="27">
        <v>-308.05099999999999</v>
      </c>
      <c r="I457" s="13">
        <f t="shared" si="7"/>
        <v>-2863701.625000021</v>
      </c>
    </row>
    <row r="458" spans="1:9">
      <c r="A458" s="28">
        <v>44427</v>
      </c>
      <c r="B458" s="28">
        <v>44426</v>
      </c>
      <c r="C458" s="26" t="s">
        <v>22637</v>
      </c>
      <c r="D458" s="26" t="s">
        <v>22636</v>
      </c>
      <c r="E458" s="26" t="s">
        <v>22185</v>
      </c>
      <c r="F458" s="27">
        <v>-1155.1320000000001</v>
      </c>
      <c r="I458" s="13">
        <f t="shared" si="7"/>
        <v>-2864856.7570000212</v>
      </c>
    </row>
    <row r="459" spans="1:9">
      <c r="A459" s="28">
        <v>44427</v>
      </c>
      <c r="B459" s="28">
        <v>44426</v>
      </c>
      <c r="C459" s="26" t="s">
        <v>22635</v>
      </c>
      <c r="D459" s="26" t="s">
        <v>22634</v>
      </c>
      <c r="E459" s="26" t="s">
        <v>11939</v>
      </c>
      <c r="F459" s="27">
        <v>-198000</v>
      </c>
      <c r="I459" s="13">
        <f t="shared" si="7"/>
        <v>-3062856.7570000212</v>
      </c>
    </row>
    <row r="460" spans="1:9">
      <c r="A460" s="28">
        <v>44427</v>
      </c>
      <c r="B460" s="28">
        <v>44426</v>
      </c>
      <c r="C460" s="26" t="s">
        <v>12249</v>
      </c>
      <c r="D460" s="26" t="s">
        <v>22633</v>
      </c>
      <c r="E460" s="26" t="s">
        <v>11</v>
      </c>
      <c r="F460" s="27">
        <v>-0.59499999999999997</v>
      </c>
      <c r="I460" s="13">
        <f t="shared" si="7"/>
        <v>-3062857.3520000214</v>
      </c>
    </row>
    <row r="461" spans="1:9">
      <c r="A461" s="28">
        <v>44425</v>
      </c>
      <c r="B461" s="28">
        <v>44426</v>
      </c>
      <c r="C461" s="26" t="s">
        <v>22611</v>
      </c>
      <c r="D461" s="26" t="s">
        <v>22610</v>
      </c>
      <c r="E461" s="26" t="s">
        <v>11</v>
      </c>
      <c r="G461" s="27">
        <v>150000</v>
      </c>
      <c r="I461" s="13">
        <f t="shared" si="7"/>
        <v>-2912857.3520000214</v>
      </c>
    </row>
    <row r="462" spans="1:9">
      <c r="A462" s="28">
        <v>44425</v>
      </c>
      <c r="B462" s="28">
        <v>44426</v>
      </c>
      <c r="C462" s="26" t="s">
        <v>16802</v>
      </c>
      <c r="D462" s="26" t="s">
        <v>1487</v>
      </c>
      <c r="E462" s="26" t="s">
        <v>11</v>
      </c>
      <c r="G462" s="27">
        <v>32000</v>
      </c>
      <c r="I462" s="13">
        <f t="shared" si="7"/>
        <v>-2880857.3520000214</v>
      </c>
    </row>
    <row r="463" spans="1:9">
      <c r="A463" s="28">
        <v>44425</v>
      </c>
      <c r="B463" s="28">
        <v>44426</v>
      </c>
      <c r="C463" s="26" t="s">
        <v>14599</v>
      </c>
      <c r="D463" s="26" t="s">
        <v>1892</v>
      </c>
      <c r="E463" s="26" t="s">
        <v>11</v>
      </c>
      <c r="G463" s="27">
        <v>48000</v>
      </c>
      <c r="I463" s="13">
        <f t="shared" si="7"/>
        <v>-2832857.3520000214</v>
      </c>
    </row>
    <row r="464" spans="1:9">
      <c r="A464" s="28">
        <v>44425</v>
      </c>
      <c r="B464" s="28">
        <v>44426</v>
      </c>
      <c r="C464" s="26" t="s">
        <v>22609</v>
      </c>
      <c r="D464" s="26" t="s">
        <v>1375</v>
      </c>
      <c r="E464" s="26" t="s">
        <v>11</v>
      </c>
      <c r="G464" s="27">
        <v>5000</v>
      </c>
      <c r="I464" s="13">
        <f t="shared" si="7"/>
        <v>-2827857.3520000214</v>
      </c>
    </row>
    <row r="465" spans="1:10">
      <c r="A465" s="28">
        <v>44425</v>
      </c>
      <c r="B465" s="28">
        <v>44426</v>
      </c>
      <c r="C465" s="26" t="s">
        <v>3721</v>
      </c>
      <c r="E465" s="26" t="s">
        <v>11</v>
      </c>
      <c r="G465" s="27">
        <v>1200</v>
      </c>
      <c r="I465" s="13">
        <f t="shared" si="7"/>
        <v>-2826657.3520000214</v>
      </c>
    </row>
    <row r="466" spans="1:10">
      <c r="A466" s="15">
        <v>44425</v>
      </c>
      <c r="B466" s="15">
        <v>44426</v>
      </c>
      <c r="C466" s="16" t="s">
        <v>13865</v>
      </c>
      <c r="D466" s="16" t="s">
        <v>2023</v>
      </c>
      <c r="E466" s="16" t="s">
        <v>11</v>
      </c>
      <c r="F466" s="17"/>
      <c r="G466" s="17">
        <v>20000</v>
      </c>
      <c r="H466" s="16"/>
      <c r="I466" s="33">
        <f t="shared" si="7"/>
        <v>-2806657.3520000214</v>
      </c>
      <c r="J466" s="26">
        <v>6.29</v>
      </c>
    </row>
    <row r="467" spans="1:10">
      <c r="A467" s="28">
        <v>44432</v>
      </c>
      <c r="B467" s="28">
        <v>44427</v>
      </c>
      <c r="C467" s="26" t="s">
        <v>857</v>
      </c>
      <c r="D467" s="26" t="s">
        <v>22672</v>
      </c>
      <c r="E467" s="26" t="s">
        <v>22671</v>
      </c>
      <c r="F467" s="27">
        <v>-287</v>
      </c>
      <c r="I467" s="13">
        <f t="shared" si="7"/>
        <v>-2806944.3520000214</v>
      </c>
    </row>
    <row r="468" spans="1:10">
      <c r="A468" s="28">
        <v>44428</v>
      </c>
      <c r="B468" s="28">
        <v>44427</v>
      </c>
      <c r="C468" s="26" t="s">
        <v>22667</v>
      </c>
      <c r="D468" s="26" t="s">
        <v>22654</v>
      </c>
      <c r="E468" s="26" t="s">
        <v>15803</v>
      </c>
      <c r="F468" s="27">
        <v>-2001.9159999999999</v>
      </c>
      <c r="I468" s="13">
        <f t="shared" si="7"/>
        <v>-2808946.2680000216</v>
      </c>
    </row>
    <row r="469" spans="1:10">
      <c r="A469" s="28">
        <v>44428</v>
      </c>
      <c r="B469" s="28">
        <v>44427</v>
      </c>
      <c r="C469" s="26" t="s">
        <v>452</v>
      </c>
      <c r="D469" s="26" t="s">
        <v>1340</v>
      </c>
      <c r="E469" s="26" t="s">
        <v>11</v>
      </c>
      <c r="F469" s="27">
        <v>-0.59499999999999997</v>
      </c>
      <c r="I469" s="13">
        <f t="shared" si="7"/>
        <v>-2808946.8630000218</v>
      </c>
    </row>
    <row r="470" spans="1:10">
      <c r="A470" s="28">
        <v>44428</v>
      </c>
      <c r="B470" s="28">
        <v>44427</v>
      </c>
      <c r="C470" s="26" t="s">
        <v>12249</v>
      </c>
      <c r="D470" s="26" t="s">
        <v>22665</v>
      </c>
      <c r="E470" s="26" t="s">
        <v>11</v>
      </c>
      <c r="F470" s="27">
        <v>-0.59499999999999997</v>
      </c>
      <c r="I470" s="13">
        <f t="shared" si="7"/>
        <v>-2808947.458000022</v>
      </c>
    </row>
    <row r="471" spans="1:10">
      <c r="A471" s="28">
        <v>44428</v>
      </c>
      <c r="B471" s="28">
        <v>44427</v>
      </c>
      <c r="C471" s="26" t="s">
        <v>22664</v>
      </c>
      <c r="D471" s="26" t="s">
        <v>22663</v>
      </c>
      <c r="E471" s="26" t="s">
        <v>668</v>
      </c>
      <c r="F471" s="27">
        <v>-274.02499999999998</v>
      </c>
      <c r="I471" s="13">
        <f t="shared" si="7"/>
        <v>-2809221.4830000219</v>
      </c>
    </row>
    <row r="472" spans="1:10">
      <c r="A472" s="28">
        <v>44428</v>
      </c>
      <c r="B472" s="28">
        <v>44427</v>
      </c>
      <c r="C472" s="26" t="s">
        <v>452</v>
      </c>
      <c r="D472" s="26" t="s">
        <v>1900</v>
      </c>
      <c r="E472" s="26" t="s">
        <v>11</v>
      </c>
      <c r="F472" s="27">
        <v>-0.59499999999999997</v>
      </c>
      <c r="I472" s="13">
        <f t="shared" si="7"/>
        <v>-2809222.0780000221</v>
      </c>
    </row>
    <row r="473" spans="1:10">
      <c r="A473" s="28">
        <v>44428</v>
      </c>
      <c r="B473" s="28">
        <v>44427</v>
      </c>
      <c r="C473" s="26" t="s">
        <v>22662</v>
      </c>
      <c r="D473" s="26" t="s">
        <v>22661</v>
      </c>
      <c r="E473" s="26" t="s">
        <v>332</v>
      </c>
      <c r="F473" s="27">
        <v>-23760</v>
      </c>
      <c r="I473" s="13">
        <f t="shared" si="7"/>
        <v>-2832982.0780000221</v>
      </c>
    </row>
    <row r="474" spans="1:10">
      <c r="A474" s="28">
        <v>44428</v>
      </c>
      <c r="B474" s="28">
        <v>44427</v>
      </c>
      <c r="C474" s="26" t="s">
        <v>31</v>
      </c>
      <c r="D474" s="26" t="s">
        <v>22661</v>
      </c>
      <c r="E474" s="26" t="s">
        <v>332</v>
      </c>
      <c r="F474" s="27">
        <v>-1.7849999999999999</v>
      </c>
      <c r="I474" s="13">
        <f t="shared" si="7"/>
        <v>-2832983.8630000222</v>
      </c>
    </row>
    <row r="475" spans="1:10">
      <c r="A475" s="28">
        <v>44428</v>
      </c>
      <c r="B475" s="28">
        <v>44427</v>
      </c>
      <c r="C475" s="26" t="s">
        <v>452</v>
      </c>
      <c r="D475" s="26" t="s">
        <v>2801</v>
      </c>
      <c r="E475" s="26" t="s">
        <v>11</v>
      </c>
      <c r="F475" s="27">
        <v>-0.59499999999999997</v>
      </c>
      <c r="I475" s="13">
        <f t="shared" si="7"/>
        <v>-2832984.4580000225</v>
      </c>
    </row>
    <row r="476" spans="1:10">
      <c r="A476" s="28">
        <v>44428</v>
      </c>
      <c r="B476" s="28">
        <v>44427</v>
      </c>
      <c r="C476" s="26" t="s">
        <v>22659</v>
      </c>
      <c r="D476" s="26" t="s">
        <v>22658</v>
      </c>
      <c r="E476" s="26" t="s">
        <v>305</v>
      </c>
      <c r="F476" s="27">
        <v>-211.53299999999999</v>
      </c>
      <c r="I476" s="13">
        <f t="shared" si="7"/>
        <v>-2833195.9910000223</v>
      </c>
    </row>
    <row r="477" spans="1:10">
      <c r="A477" s="28">
        <v>44428</v>
      </c>
      <c r="B477" s="28">
        <v>44427</v>
      </c>
      <c r="C477" s="26" t="s">
        <v>452</v>
      </c>
      <c r="D477" s="26" t="s">
        <v>1961</v>
      </c>
      <c r="E477" s="26" t="s">
        <v>11</v>
      </c>
      <c r="F477" s="27">
        <v>-0.59499999999999997</v>
      </c>
      <c r="I477" s="13">
        <f t="shared" si="7"/>
        <v>-2833196.5860000225</v>
      </c>
    </row>
    <row r="478" spans="1:10">
      <c r="A478" s="28">
        <v>44428</v>
      </c>
      <c r="B478" s="28">
        <v>44427</v>
      </c>
      <c r="C478" s="26" t="s">
        <v>22657</v>
      </c>
      <c r="D478" s="26" t="s">
        <v>22656</v>
      </c>
      <c r="E478" s="26" t="s">
        <v>561</v>
      </c>
      <c r="F478" s="27">
        <v>-5739.152</v>
      </c>
      <c r="I478" s="13">
        <f t="shared" si="7"/>
        <v>-2838935.7380000222</v>
      </c>
    </row>
    <row r="479" spans="1:10">
      <c r="A479" s="28">
        <v>44428</v>
      </c>
      <c r="B479" s="28">
        <v>44427</v>
      </c>
      <c r="C479" s="26" t="s">
        <v>31</v>
      </c>
      <c r="D479" s="26" t="s">
        <v>22656</v>
      </c>
      <c r="E479" s="26" t="s">
        <v>561</v>
      </c>
      <c r="F479" s="27">
        <v>-1.7849999999999999</v>
      </c>
      <c r="I479" s="13">
        <f t="shared" si="7"/>
        <v>-2838937.5230000224</v>
      </c>
    </row>
    <row r="480" spans="1:10">
      <c r="A480" s="15">
        <v>44428</v>
      </c>
      <c r="B480" s="15">
        <v>44427</v>
      </c>
      <c r="C480" s="16" t="s">
        <v>31</v>
      </c>
      <c r="D480" s="16" t="s">
        <v>22654</v>
      </c>
      <c r="E480" s="16" t="s">
        <v>15803</v>
      </c>
      <c r="F480" s="17">
        <v>-1.7849999999999999</v>
      </c>
      <c r="G480" s="17"/>
      <c r="H480" s="16"/>
      <c r="I480" s="33">
        <f t="shared" si="7"/>
        <v>-2838939.3080000225</v>
      </c>
      <c r="J480" s="26">
        <v>6.29</v>
      </c>
    </row>
    <row r="481" spans="1:10">
      <c r="A481" s="28">
        <v>44431</v>
      </c>
      <c r="B481" s="28">
        <v>44428</v>
      </c>
      <c r="C481" s="26" t="s">
        <v>22669</v>
      </c>
      <c r="D481" s="26" t="s">
        <v>22668</v>
      </c>
      <c r="E481" s="26" t="s">
        <v>11</v>
      </c>
      <c r="F481" s="27">
        <v>-13956.268</v>
      </c>
      <c r="I481" s="13">
        <f t="shared" si="7"/>
        <v>-2852895.5760000227</v>
      </c>
    </row>
    <row r="482" spans="1:10">
      <c r="A482" s="28">
        <v>44427</v>
      </c>
      <c r="B482" s="28">
        <v>44428</v>
      </c>
      <c r="C482" s="26" t="s">
        <v>22653</v>
      </c>
      <c r="D482" s="26" t="s">
        <v>22633</v>
      </c>
      <c r="E482" s="26" t="s">
        <v>11</v>
      </c>
      <c r="G482" s="27">
        <v>150000</v>
      </c>
      <c r="I482" s="13">
        <f t="shared" si="7"/>
        <v>-2702895.5760000227</v>
      </c>
    </row>
    <row r="483" spans="1:10">
      <c r="A483" s="28">
        <v>44427</v>
      </c>
      <c r="B483" s="28">
        <v>44428</v>
      </c>
      <c r="C483" s="26" t="s">
        <v>6473</v>
      </c>
      <c r="D483" s="26" t="s">
        <v>1899</v>
      </c>
      <c r="E483" s="26" t="s">
        <v>11</v>
      </c>
      <c r="G483" s="27">
        <v>15000</v>
      </c>
      <c r="I483" s="13">
        <f t="shared" si="7"/>
        <v>-2687895.5760000227</v>
      </c>
    </row>
    <row r="484" spans="1:10">
      <c r="A484" s="15">
        <v>44427</v>
      </c>
      <c r="B484" s="15">
        <v>44428</v>
      </c>
      <c r="C484" s="16" t="s">
        <v>13714</v>
      </c>
      <c r="D484" s="16" t="s">
        <v>2651</v>
      </c>
      <c r="E484" s="16" t="s">
        <v>11</v>
      </c>
      <c r="F484" s="17"/>
      <c r="G484" s="17">
        <v>12000</v>
      </c>
      <c r="H484" s="16"/>
      <c r="I484" s="33">
        <f t="shared" si="7"/>
        <v>-2675895.5760000227</v>
      </c>
      <c r="J484" s="26">
        <v>6.29</v>
      </c>
    </row>
    <row r="485" spans="1:10">
      <c r="A485" s="28">
        <v>44432</v>
      </c>
      <c r="B485" s="28">
        <v>44431</v>
      </c>
      <c r="C485" s="26" t="s">
        <v>7</v>
      </c>
      <c r="E485" s="26" t="s">
        <v>11</v>
      </c>
      <c r="F485" s="27">
        <v>-1.9</v>
      </c>
      <c r="I485" s="13">
        <f t="shared" si="7"/>
        <v>-2675897.4760000226</v>
      </c>
    </row>
    <row r="486" spans="1:10">
      <c r="A486" s="28">
        <v>44432</v>
      </c>
      <c r="B486" s="28">
        <v>44431</v>
      </c>
      <c r="C486" s="26" t="s">
        <v>452</v>
      </c>
      <c r="D486" s="26" t="s">
        <v>1459</v>
      </c>
      <c r="E486" s="26" t="s">
        <v>11</v>
      </c>
      <c r="F486" s="27">
        <v>-0.59499999999999997</v>
      </c>
      <c r="I486" s="13">
        <f t="shared" si="7"/>
        <v>-2675898.0710000228</v>
      </c>
    </row>
    <row r="487" spans="1:10">
      <c r="A487" s="28">
        <v>44432</v>
      </c>
      <c r="B487" s="28">
        <v>44431</v>
      </c>
      <c r="C487" s="26" t="s">
        <v>22679</v>
      </c>
      <c r="D487" s="26" t="s">
        <v>22678</v>
      </c>
      <c r="E487" s="26" t="s">
        <v>3442</v>
      </c>
      <c r="F487" s="27">
        <v>-4838.1679999999997</v>
      </c>
      <c r="I487" s="13">
        <f t="shared" si="7"/>
        <v>-2680736.2390000229</v>
      </c>
    </row>
    <row r="488" spans="1:10">
      <c r="A488" s="28">
        <v>44432</v>
      </c>
      <c r="B488" s="28">
        <v>44431</v>
      </c>
      <c r="C488" s="26" t="s">
        <v>452</v>
      </c>
      <c r="D488" s="26" t="s">
        <v>1202</v>
      </c>
      <c r="E488" s="26" t="s">
        <v>11</v>
      </c>
      <c r="F488" s="27">
        <v>-0.59499999999999997</v>
      </c>
      <c r="I488" s="13">
        <f t="shared" si="7"/>
        <v>-2680736.8340000231</v>
      </c>
    </row>
    <row r="489" spans="1:10">
      <c r="A489" s="28">
        <v>44432</v>
      </c>
      <c r="B489" s="28">
        <v>44431</v>
      </c>
      <c r="C489" s="26" t="s">
        <v>452</v>
      </c>
      <c r="D489" s="26" t="s">
        <v>1377</v>
      </c>
      <c r="E489" s="26" t="s">
        <v>11</v>
      </c>
      <c r="F489" s="27">
        <v>-0.59499999999999997</v>
      </c>
      <c r="I489" s="13">
        <f t="shared" si="7"/>
        <v>-2680737.4290000233</v>
      </c>
    </row>
    <row r="490" spans="1:10">
      <c r="A490" s="28">
        <v>44432</v>
      </c>
      <c r="B490" s="28">
        <v>44431</v>
      </c>
      <c r="C490" s="26" t="s">
        <v>22676</v>
      </c>
      <c r="D490" s="26" t="s">
        <v>14809</v>
      </c>
      <c r="E490" s="26" t="s">
        <v>6672</v>
      </c>
      <c r="F490" s="27">
        <v>-383.37799999999999</v>
      </c>
      <c r="I490" s="13">
        <f t="shared" si="7"/>
        <v>-2681120.8070000233</v>
      </c>
    </row>
    <row r="491" spans="1:10">
      <c r="A491" s="28">
        <v>44432</v>
      </c>
      <c r="B491" s="28">
        <v>44431</v>
      </c>
      <c r="C491" s="26" t="s">
        <v>22675</v>
      </c>
      <c r="D491" s="26" t="s">
        <v>22674</v>
      </c>
      <c r="E491" s="26" t="s">
        <v>22673</v>
      </c>
      <c r="F491" s="27">
        <v>-4718.8850000000002</v>
      </c>
      <c r="I491" s="13">
        <f t="shared" si="7"/>
        <v>-2685839.6920000231</v>
      </c>
    </row>
    <row r="492" spans="1:10">
      <c r="A492" s="28">
        <v>44432</v>
      </c>
      <c r="B492" s="28">
        <v>44431</v>
      </c>
      <c r="C492" s="26" t="s">
        <v>452</v>
      </c>
      <c r="D492" s="26" t="s">
        <v>1792</v>
      </c>
      <c r="E492" s="26" t="s">
        <v>11</v>
      </c>
      <c r="F492" s="27">
        <v>-0.59499999999999997</v>
      </c>
      <c r="I492" s="13">
        <f t="shared" si="7"/>
        <v>-2685840.2870000233</v>
      </c>
    </row>
    <row r="493" spans="1:10">
      <c r="A493" s="28">
        <v>44432</v>
      </c>
      <c r="B493" s="28">
        <v>44431</v>
      </c>
      <c r="C493" s="26" t="s">
        <v>184</v>
      </c>
      <c r="E493" s="26" t="s">
        <v>11</v>
      </c>
      <c r="F493" s="27">
        <v>-10</v>
      </c>
      <c r="I493" s="13">
        <f t="shared" si="7"/>
        <v>-2685850.2870000233</v>
      </c>
    </row>
    <row r="494" spans="1:10">
      <c r="A494" s="28">
        <v>44432</v>
      </c>
      <c r="B494" s="28">
        <v>44431</v>
      </c>
      <c r="C494" s="26" t="s">
        <v>12249</v>
      </c>
      <c r="D494" s="26" t="s">
        <v>22670</v>
      </c>
      <c r="E494" s="26" t="s">
        <v>11</v>
      </c>
      <c r="F494" s="27">
        <v>-0.59499999999999997</v>
      </c>
      <c r="I494" s="13">
        <f t="shared" si="7"/>
        <v>-2685850.8820000235</v>
      </c>
    </row>
    <row r="495" spans="1:10">
      <c r="A495" s="28">
        <v>44431</v>
      </c>
      <c r="B495" s="28">
        <v>44431</v>
      </c>
      <c r="C495" s="26" t="s">
        <v>7</v>
      </c>
      <c r="E495" s="26" t="s">
        <v>11</v>
      </c>
      <c r="F495" s="27">
        <v>-3.8</v>
      </c>
      <c r="I495" s="13">
        <f t="shared" si="7"/>
        <v>-2685854.6820000233</v>
      </c>
    </row>
    <row r="496" spans="1:10">
      <c r="A496" s="28">
        <v>44431</v>
      </c>
      <c r="B496" s="28">
        <v>44431</v>
      </c>
      <c r="C496" s="26" t="s">
        <v>14220</v>
      </c>
      <c r="E496" s="26" t="s">
        <v>11</v>
      </c>
      <c r="F496" s="27">
        <v>-20</v>
      </c>
      <c r="I496" s="13">
        <f t="shared" si="7"/>
        <v>-2685874.6820000233</v>
      </c>
    </row>
    <row r="497" spans="1:10">
      <c r="A497" s="28">
        <v>44428</v>
      </c>
      <c r="B497" s="28">
        <v>44431</v>
      </c>
      <c r="C497" s="26" t="s">
        <v>22666</v>
      </c>
      <c r="D497" s="26" t="s">
        <v>22665</v>
      </c>
      <c r="E497" s="26" t="s">
        <v>11</v>
      </c>
      <c r="G497" s="27">
        <v>250000</v>
      </c>
      <c r="I497" s="13">
        <f t="shared" si="7"/>
        <v>-2435874.6820000233</v>
      </c>
    </row>
    <row r="498" spans="1:10">
      <c r="A498" s="28">
        <v>44428</v>
      </c>
      <c r="B498" s="28">
        <v>44431</v>
      </c>
      <c r="C498" s="26" t="s">
        <v>14811</v>
      </c>
      <c r="D498" s="26" t="s">
        <v>1900</v>
      </c>
      <c r="E498" s="26" t="s">
        <v>11</v>
      </c>
      <c r="G498" s="27">
        <v>22000</v>
      </c>
      <c r="I498" s="13">
        <f t="shared" si="7"/>
        <v>-2413874.6820000233</v>
      </c>
    </row>
    <row r="499" spans="1:10">
      <c r="A499" s="28">
        <v>44428</v>
      </c>
      <c r="B499" s="28">
        <v>44431</v>
      </c>
      <c r="C499" s="26" t="s">
        <v>22660</v>
      </c>
      <c r="D499" s="26" t="s">
        <v>2801</v>
      </c>
      <c r="E499" s="26" t="s">
        <v>11</v>
      </c>
      <c r="G499" s="27">
        <v>2500</v>
      </c>
      <c r="I499" s="13">
        <f t="shared" si="7"/>
        <v>-2411374.6820000233</v>
      </c>
    </row>
    <row r="500" spans="1:10">
      <c r="A500" s="28">
        <v>44428</v>
      </c>
      <c r="B500" s="28">
        <v>44431</v>
      </c>
      <c r="C500" s="26" t="s">
        <v>14040</v>
      </c>
      <c r="D500" s="26" t="s">
        <v>1961</v>
      </c>
      <c r="E500" s="26" t="s">
        <v>11</v>
      </c>
      <c r="G500" s="27">
        <v>34000</v>
      </c>
      <c r="I500" s="13">
        <f t="shared" si="7"/>
        <v>-2377374.6820000233</v>
      </c>
    </row>
    <row r="501" spans="1:10">
      <c r="A501" s="15">
        <v>44428</v>
      </c>
      <c r="B501" s="15">
        <v>44431</v>
      </c>
      <c r="C501" s="16" t="s">
        <v>22655</v>
      </c>
      <c r="D501" s="16" t="s">
        <v>1340</v>
      </c>
      <c r="E501" s="16" t="s">
        <v>11</v>
      </c>
      <c r="F501" s="17"/>
      <c r="G501" s="17">
        <v>39000</v>
      </c>
      <c r="H501" s="16"/>
      <c r="I501" s="33">
        <f t="shared" si="7"/>
        <v>-2338374.6820000233</v>
      </c>
      <c r="J501" s="26">
        <v>6.29</v>
      </c>
    </row>
    <row r="502" spans="1:10">
      <c r="A502" s="28">
        <v>44435</v>
      </c>
      <c r="B502" s="28">
        <v>44432</v>
      </c>
      <c r="C502" s="26" t="s">
        <v>4406</v>
      </c>
      <c r="D502" s="26" t="s">
        <v>22716</v>
      </c>
      <c r="E502" s="26" t="s">
        <v>22715</v>
      </c>
      <c r="F502" s="27">
        <v>-30</v>
      </c>
      <c r="I502" s="13">
        <f t="shared" si="7"/>
        <v>-2338404.6820000233</v>
      </c>
    </row>
    <row r="503" spans="1:10">
      <c r="A503" s="28">
        <v>44435</v>
      </c>
      <c r="B503" s="28">
        <v>44432</v>
      </c>
      <c r="C503" s="26" t="s">
        <v>60</v>
      </c>
      <c r="D503" s="26" t="s">
        <v>22714</v>
      </c>
      <c r="E503" s="26" t="s">
        <v>22695</v>
      </c>
      <c r="F503" s="27">
        <v>-10</v>
      </c>
      <c r="I503" s="13">
        <f t="shared" si="7"/>
        <v>-2338414.6820000233</v>
      </c>
    </row>
    <row r="504" spans="1:10">
      <c r="A504" s="28">
        <v>44435</v>
      </c>
      <c r="B504" s="28">
        <v>44432</v>
      </c>
      <c r="C504" s="26" t="s">
        <v>60</v>
      </c>
      <c r="D504" s="26" t="s">
        <v>22713</v>
      </c>
      <c r="E504" s="26" t="s">
        <v>22701</v>
      </c>
      <c r="F504" s="27">
        <v>-10</v>
      </c>
      <c r="I504" s="13">
        <f t="shared" si="7"/>
        <v>-2338424.6820000233</v>
      </c>
    </row>
    <row r="505" spans="1:10">
      <c r="A505" s="28">
        <v>44435</v>
      </c>
      <c r="B505" s="28">
        <v>44432</v>
      </c>
      <c r="C505" s="26" t="s">
        <v>4424</v>
      </c>
      <c r="D505" s="26" t="s">
        <v>22712</v>
      </c>
      <c r="E505" s="26" t="s">
        <v>22711</v>
      </c>
      <c r="F505" s="27">
        <v>-30</v>
      </c>
      <c r="I505" s="13">
        <f t="shared" si="7"/>
        <v>-2338454.6820000233</v>
      </c>
    </row>
    <row r="506" spans="1:10">
      <c r="A506" s="28">
        <v>44435</v>
      </c>
      <c r="B506" s="28">
        <v>44432</v>
      </c>
      <c r="C506" s="26" t="s">
        <v>170</v>
      </c>
      <c r="D506" s="26" t="s">
        <v>22710</v>
      </c>
      <c r="E506" s="26" t="s">
        <v>22709</v>
      </c>
      <c r="F506" s="27">
        <v>-20</v>
      </c>
      <c r="I506" s="13">
        <f t="shared" si="7"/>
        <v>-2338474.6820000233</v>
      </c>
    </row>
    <row r="507" spans="1:10">
      <c r="A507" s="28">
        <v>44435</v>
      </c>
      <c r="B507" s="28">
        <v>44432</v>
      </c>
      <c r="C507" s="26" t="s">
        <v>4406</v>
      </c>
      <c r="D507" s="26" t="s">
        <v>22708</v>
      </c>
      <c r="E507" s="26" t="s">
        <v>22707</v>
      </c>
      <c r="F507" s="27">
        <v>-30</v>
      </c>
      <c r="I507" s="13">
        <f t="shared" si="7"/>
        <v>-2338504.6820000233</v>
      </c>
    </row>
    <row r="508" spans="1:10">
      <c r="A508" s="28">
        <v>44435</v>
      </c>
      <c r="B508" s="28">
        <v>44432</v>
      </c>
      <c r="C508" s="26" t="s">
        <v>170</v>
      </c>
      <c r="D508" s="26" t="s">
        <v>22706</v>
      </c>
      <c r="E508" s="26" t="s">
        <v>22705</v>
      </c>
      <c r="F508" s="27">
        <v>-20</v>
      </c>
      <c r="I508" s="13">
        <f t="shared" ref="I508:I571" si="8">I507+F508+G508</f>
        <v>-2338524.6820000233</v>
      </c>
    </row>
    <row r="509" spans="1:10">
      <c r="A509" s="28">
        <v>44435</v>
      </c>
      <c r="B509" s="28">
        <v>44432</v>
      </c>
      <c r="C509" s="26" t="s">
        <v>4424</v>
      </c>
      <c r="D509" s="26" t="s">
        <v>22704</v>
      </c>
      <c r="E509" s="26" t="s">
        <v>22703</v>
      </c>
      <c r="F509" s="27">
        <v>-30</v>
      </c>
      <c r="I509" s="13">
        <f t="shared" si="8"/>
        <v>-2338554.6820000233</v>
      </c>
    </row>
    <row r="510" spans="1:10">
      <c r="A510" s="28">
        <v>44435</v>
      </c>
      <c r="B510" s="28">
        <v>44432</v>
      </c>
      <c r="C510" s="26" t="s">
        <v>7</v>
      </c>
      <c r="D510" s="26" t="s">
        <v>22702</v>
      </c>
      <c r="E510" s="26" t="s">
        <v>22701</v>
      </c>
      <c r="F510" s="27">
        <v>-17.100000000000001</v>
      </c>
      <c r="I510" s="13">
        <f t="shared" si="8"/>
        <v>-2338571.7820000234</v>
      </c>
    </row>
    <row r="511" spans="1:10">
      <c r="A511" s="28">
        <v>44435</v>
      </c>
      <c r="B511" s="28">
        <v>44432</v>
      </c>
      <c r="C511" s="26" t="s">
        <v>7</v>
      </c>
      <c r="D511" s="26" t="s">
        <v>22696</v>
      </c>
      <c r="E511" s="26" t="s">
        <v>22695</v>
      </c>
      <c r="F511" s="27">
        <v>-17.100000000000001</v>
      </c>
      <c r="I511" s="13">
        <f t="shared" si="8"/>
        <v>-2338588.8820000235</v>
      </c>
    </row>
    <row r="512" spans="1:10">
      <c r="A512" s="28">
        <v>44433</v>
      </c>
      <c r="B512" s="28">
        <v>44432</v>
      </c>
      <c r="C512" s="26" t="s">
        <v>18250</v>
      </c>
      <c r="D512" s="26" t="s">
        <v>22686</v>
      </c>
      <c r="E512" s="26" t="s">
        <v>681</v>
      </c>
      <c r="F512" s="27">
        <v>-3.57</v>
      </c>
      <c r="I512" s="13">
        <f t="shared" si="8"/>
        <v>-2338592.4520000233</v>
      </c>
    </row>
    <row r="513" spans="1:10">
      <c r="A513" s="28">
        <v>44433</v>
      </c>
      <c r="B513" s="28">
        <v>44432</v>
      </c>
      <c r="C513" s="26" t="s">
        <v>22685</v>
      </c>
      <c r="E513" s="26" t="s">
        <v>100</v>
      </c>
      <c r="F513" s="27">
        <v>-500</v>
      </c>
      <c r="I513" s="13">
        <f t="shared" si="8"/>
        <v>-2339092.4520000233</v>
      </c>
    </row>
    <row r="514" spans="1:10">
      <c r="A514" s="28">
        <v>44433</v>
      </c>
      <c r="B514" s="28">
        <v>44432</v>
      </c>
      <c r="C514" s="26" t="s">
        <v>101</v>
      </c>
      <c r="E514" s="26" t="s">
        <v>11</v>
      </c>
      <c r="F514" s="27">
        <v>-9.52</v>
      </c>
      <c r="I514" s="13">
        <f t="shared" si="8"/>
        <v>-2339101.9720000234</v>
      </c>
    </row>
    <row r="515" spans="1:10">
      <c r="A515" s="28">
        <v>44433</v>
      </c>
      <c r="B515" s="28">
        <v>44432</v>
      </c>
      <c r="C515" s="26" t="s">
        <v>31</v>
      </c>
      <c r="D515" s="26" t="s">
        <v>22683</v>
      </c>
      <c r="E515" s="26" t="s">
        <v>16742</v>
      </c>
      <c r="F515" s="27">
        <v>-1.7849999999999999</v>
      </c>
      <c r="I515" s="13">
        <f t="shared" si="8"/>
        <v>-2339103.7570000235</v>
      </c>
    </row>
    <row r="516" spans="1:10">
      <c r="A516" s="28">
        <v>44433</v>
      </c>
      <c r="B516" s="28">
        <v>44432</v>
      </c>
      <c r="C516" s="26" t="s">
        <v>31</v>
      </c>
      <c r="D516" s="26" t="s">
        <v>22681</v>
      </c>
      <c r="E516" s="26" t="s">
        <v>17514</v>
      </c>
      <c r="F516" s="27">
        <v>-1.7849999999999999</v>
      </c>
      <c r="I516" s="13">
        <f t="shared" si="8"/>
        <v>-2339105.5420000236</v>
      </c>
    </row>
    <row r="517" spans="1:10">
      <c r="A517" s="28">
        <v>44433</v>
      </c>
      <c r="B517" s="28">
        <v>44432</v>
      </c>
      <c r="C517" s="26" t="s">
        <v>22684</v>
      </c>
      <c r="D517" s="26" t="s">
        <v>22683</v>
      </c>
      <c r="E517" s="26" t="s">
        <v>16742</v>
      </c>
      <c r="F517" s="27">
        <v>-2686.28</v>
      </c>
      <c r="I517" s="13">
        <f t="shared" si="8"/>
        <v>-2341791.8220000234</v>
      </c>
    </row>
    <row r="518" spans="1:10">
      <c r="A518" s="15">
        <v>44433</v>
      </c>
      <c r="B518" s="15">
        <v>44432</v>
      </c>
      <c r="C518" s="16" t="s">
        <v>22682</v>
      </c>
      <c r="D518" s="16" t="s">
        <v>22681</v>
      </c>
      <c r="E518" s="16" t="s">
        <v>17514</v>
      </c>
      <c r="F518" s="17">
        <v>-393.48599999999999</v>
      </c>
      <c r="G518" s="17"/>
      <c r="H518" s="16"/>
      <c r="I518" s="33">
        <f t="shared" si="8"/>
        <v>-2342185.3080000235</v>
      </c>
      <c r="J518" s="26">
        <v>6.29</v>
      </c>
    </row>
    <row r="519" spans="1:10">
      <c r="A519" s="28">
        <v>44434</v>
      </c>
      <c r="B519" s="28">
        <v>44433</v>
      </c>
      <c r="C519" s="26" t="s">
        <v>452</v>
      </c>
      <c r="D519" s="26" t="s">
        <v>93</v>
      </c>
      <c r="E519" s="26" t="s">
        <v>11</v>
      </c>
      <c r="F519" s="27">
        <v>-0.59499999999999997</v>
      </c>
      <c r="I519" s="13">
        <f t="shared" si="8"/>
        <v>-2342185.9030000237</v>
      </c>
    </row>
    <row r="520" spans="1:10">
      <c r="A520" s="28">
        <v>44434</v>
      </c>
      <c r="B520" s="28">
        <v>44433</v>
      </c>
      <c r="C520" s="26" t="s">
        <v>452</v>
      </c>
      <c r="D520" s="26" t="s">
        <v>1871</v>
      </c>
      <c r="E520" s="26" t="s">
        <v>11</v>
      </c>
      <c r="F520" s="27">
        <v>-0.59499999999999997</v>
      </c>
      <c r="I520" s="13">
        <f t="shared" si="8"/>
        <v>-2342186.4980000239</v>
      </c>
    </row>
    <row r="521" spans="1:10">
      <c r="A521" s="28">
        <v>44434</v>
      </c>
      <c r="B521" s="28">
        <v>44433</v>
      </c>
      <c r="C521" s="26" t="s">
        <v>452</v>
      </c>
      <c r="D521" s="26" t="s">
        <v>2479</v>
      </c>
      <c r="E521" s="26" t="s">
        <v>11</v>
      </c>
      <c r="F521" s="27">
        <v>-0.59499999999999997</v>
      </c>
      <c r="I521" s="13">
        <f t="shared" si="8"/>
        <v>-2342187.0930000241</v>
      </c>
    </row>
    <row r="522" spans="1:10">
      <c r="A522" s="28">
        <v>44434</v>
      </c>
      <c r="B522" s="28">
        <v>44433</v>
      </c>
      <c r="C522" s="26" t="s">
        <v>7</v>
      </c>
      <c r="E522" s="26" t="s">
        <v>11</v>
      </c>
      <c r="F522" s="27">
        <v>-1.9</v>
      </c>
      <c r="I522" s="13">
        <f t="shared" si="8"/>
        <v>-2342188.993000024</v>
      </c>
    </row>
    <row r="523" spans="1:10">
      <c r="A523" s="28">
        <v>44434</v>
      </c>
      <c r="B523" s="28">
        <v>44433</v>
      </c>
      <c r="C523" s="26" t="s">
        <v>452</v>
      </c>
      <c r="D523" s="26" t="s">
        <v>2017</v>
      </c>
      <c r="E523" s="26" t="s">
        <v>11</v>
      </c>
      <c r="F523" s="27">
        <v>-0.59499999999999997</v>
      </c>
      <c r="I523" s="13">
        <f t="shared" si="8"/>
        <v>-2342189.5880000242</v>
      </c>
    </row>
    <row r="524" spans="1:10">
      <c r="A524" s="28">
        <v>44434</v>
      </c>
      <c r="B524" s="28">
        <v>44433</v>
      </c>
      <c r="C524" s="26" t="s">
        <v>22692</v>
      </c>
      <c r="D524" s="26" t="s">
        <v>22691</v>
      </c>
      <c r="E524" s="26" t="s">
        <v>237</v>
      </c>
      <c r="F524" s="27">
        <v>-130828.01</v>
      </c>
      <c r="I524" s="13">
        <f t="shared" si="8"/>
        <v>-2473017.598000024</v>
      </c>
    </row>
    <row r="525" spans="1:10">
      <c r="A525" s="28">
        <v>44434</v>
      </c>
      <c r="B525" s="28">
        <v>44433</v>
      </c>
      <c r="C525" s="26" t="s">
        <v>12249</v>
      </c>
      <c r="D525" s="26" t="s">
        <v>22689</v>
      </c>
      <c r="E525" s="26" t="s">
        <v>11</v>
      </c>
      <c r="F525" s="27">
        <v>-0.59499999999999997</v>
      </c>
      <c r="I525" s="13">
        <f t="shared" si="8"/>
        <v>-2473018.1930000242</v>
      </c>
    </row>
    <row r="526" spans="1:10">
      <c r="A526" s="28">
        <v>44434</v>
      </c>
      <c r="B526" s="28">
        <v>44433</v>
      </c>
      <c r="C526" s="26" t="s">
        <v>22688</v>
      </c>
      <c r="D526" s="26" t="s">
        <v>22687</v>
      </c>
      <c r="E526" s="26" t="s">
        <v>6672</v>
      </c>
      <c r="F526" s="27">
        <v>-119.968</v>
      </c>
      <c r="I526" s="13">
        <f t="shared" si="8"/>
        <v>-2473138.1610000241</v>
      </c>
    </row>
    <row r="527" spans="1:10">
      <c r="A527" s="28">
        <v>44434</v>
      </c>
      <c r="B527" s="28">
        <v>44433</v>
      </c>
      <c r="C527" s="26" t="s">
        <v>184</v>
      </c>
      <c r="E527" s="26" t="s">
        <v>11</v>
      </c>
      <c r="F527" s="27">
        <v>-10</v>
      </c>
      <c r="I527" s="13">
        <f t="shared" si="8"/>
        <v>-2473148.1610000241</v>
      </c>
    </row>
    <row r="528" spans="1:10">
      <c r="A528" s="28">
        <v>44432</v>
      </c>
      <c r="B528" s="28">
        <v>44433</v>
      </c>
      <c r="C528" s="26" t="s">
        <v>22680</v>
      </c>
      <c r="D528" s="26" t="s">
        <v>22670</v>
      </c>
      <c r="E528" s="26" t="s">
        <v>11</v>
      </c>
      <c r="G528" s="27">
        <v>150000</v>
      </c>
      <c r="I528" s="13">
        <f t="shared" si="8"/>
        <v>-2323148.1610000241</v>
      </c>
    </row>
    <row r="529" spans="1:10">
      <c r="A529" s="28">
        <v>44432</v>
      </c>
      <c r="B529" s="28">
        <v>44433</v>
      </c>
      <c r="C529" s="26" t="s">
        <v>16828</v>
      </c>
      <c r="D529" s="26" t="s">
        <v>1459</v>
      </c>
      <c r="E529" s="26" t="s">
        <v>11</v>
      </c>
      <c r="G529" s="27">
        <v>15000</v>
      </c>
      <c r="I529" s="13">
        <f t="shared" si="8"/>
        <v>-2308148.1610000241</v>
      </c>
    </row>
    <row r="530" spans="1:10">
      <c r="A530" s="28">
        <v>44432</v>
      </c>
      <c r="B530" s="28">
        <v>44433</v>
      </c>
      <c r="C530" s="26" t="s">
        <v>14834</v>
      </c>
      <c r="D530" s="26" t="s">
        <v>1202</v>
      </c>
      <c r="E530" s="26" t="s">
        <v>11</v>
      </c>
      <c r="G530" s="27">
        <v>10000</v>
      </c>
      <c r="I530" s="13">
        <f t="shared" si="8"/>
        <v>-2298148.1610000241</v>
      </c>
    </row>
    <row r="531" spans="1:10">
      <c r="A531" s="28">
        <v>44432</v>
      </c>
      <c r="B531" s="28">
        <v>44433</v>
      </c>
      <c r="C531" s="26" t="s">
        <v>22677</v>
      </c>
      <c r="D531" s="26" t="s">
        <v>1377</v>
      </c>
      <c r="E531" s="26" t="s">
        <v>11</v>
      </c>
      <c r="G531" s="27">
        <v>3000</v>
      </c>
      <c r="I531" s="13">
        <f t="shared" si="8"/>
        <v>-2295148.1610000241</v>
      </c>
    </row>
    <row r="532" spans="1:10">
      <c r="A532" s="15">
        <v>44432</v>
      </c>
      <c r="B532" s="15">
        <v>44433</v>
      </c>
      <c r="C532" s="16" t="s">
        <v>14165</v>
      </c>
      <c r="D532" s="16" t="s">
        <v>1792</v>
      </c>
      <c r="E532" s="16" t="s">
        <v>11</v>
      </c>
      <c r="F532" s="17"/>
      <c r="G532" s="17">
        <v>6000</v>
      </c>
      <c r="H532" s="16"/>
      <c r="I532" s="33">
        <f t="shared" si="8"/>
        <v>-2289148.1610000241</v>
      </c>
      <c r="J532" s="26">
        <v>6.29</v>
      </c>
    </row>
    <row r="533" spans="1:10">
      <c r="A533" s="28">
        <v>44438</v>
      </c>
      <c r="B533" s="28">
        <v>44434</v>
      </c>
      <c r="C533" s="26" t="s">
        <v>60</v>
      </c>
      <c r="D533" s="26" t="s">
        <v>22733</v>
      </c>
      <c r="E533" s="26" t="s">
        <v>22717</v>
      </c>
      <c r="F533" s="27">
        <v>-10</v>
      </c>
      <c r="I533" s="13">
        <f t="shared" si="8"/>
        <v>-2289158.1610000241</v>
      </c>
    </row>
    <row r="534" spans="1:10">
      <c r="A534" s="28">
        <v>44438</v>
      </c>
      <c r="B534" s="28">
        <v>44434</v>
      </c>
      <c r="C534" s="26" t="s">
        <v>170</v>
      </c>
      <c r="D534" s="26" t="s">
        <v>22724</v>
      </c>
      <c r="E534" s="26" t="s">
        <v>22723</v>
      </c>
      <c r="F534" s="27">
        <v>-20</v>
      </c>
      <c r="I534" s="13">
        <f t="shared" si="8"/>
        <v>-2289178.1610000241</v>
      </c>
    </row>
    <row r="535" spans="1:10">
      <c r="A535" s="28">
        <v>44438</v>
      </c>
      <c r="B535" s="28">
        <v>44434</v>
      </c>
      <c r="C535" s="26" t="s">
        <v>4406</v>
      </c>
      <c r="D535" s="26" t="s">
        <v>22722</v>
      </c>
      <c r="E535" s="26" t="s">
        <v>22721</v>
      </c>
      <c r="F535" s="27">
        <v>-30</v>
      </c>
      <c r="I535" s="13">
        <f t="shared" si="8"/>
        <v>-2289208.1610000241</v>
      </c>
    </row>
    <row r="536" spans="1:10">
      <c r="A536" s="28">
        <v>44438</v>
      </c>
      <c r="B536" s="28">
        <v>44434</v>
      </c>
      <c r="C536" s="26" t="s">
        <v>4424</v>
      </c>
      <c r="D536" s="26" t="s">
        <v>22720</v>
      </c>
      <c r="E536" s="26" t="s">
        <v>22719</v>
      </c>
      <c r="F536" s="27">
        <v>-30</v>
      </c>
      <c r="I536" s="13">
        <f t="shared" si="8"/>
        <v>-2289238.1610000241</v>
      </c>
    </row>
    <row r="537" spans="1:10">
      <c r="A537" s="28">
        <v>44438</v>
      </c>
      <c r="B537" s="28">
        <v>44434</v>
      </c>
      <c r="C537" s="26" t="s">
        <v>7</v>
      </c>
      <c r="D537" s="26" t="s">
        <v>22718</v>
      </c>
      <c r="E537" s="26" t="s">
        <v>22717</v>
      </c>
      <c r="F537" s="27">
        <v>-17.100000000000001</v>
      </c>
      <c r="I537" s="13">
        <f t="shared" si="8"/>
        <v>-2289255.2610000242</v>
      </c>
    </row>
    <row r="538" spans="1:10">
      <c r="A538" s="28">
        <v>44435</v>
      </c>
      <c r="B538" s="28">
        <v>44434</v>
      </c>
      <c r="C538" s="26" t="s">
        <v>22700</v>
      </c>
      <c r="D538" s="26" t="s">
        <v>22699</v>
      </c>
      <c r="E538" s="26" t="s">
        <v>7365</v>
      </c>
      <c r="F538" s="27">
        <v>-230.52600000000001</v>
      </c>
      <c r="I538" s="13">
        <f t="shared" si="8"/>
        <v>-2289485.7870000242</v>
      </c>
    </row>
    <row r="539" spans="1:10">
      <c r="A539" s="28">
        <v>44435</v>
      </c>
      <c r="B539" s="28">
        <v>44434</v>
      </c>
      <c r="C539" s="26" t="s">
        <v>22698</v>
      </c>
      <c r="D539" s="26" t="s">
        <v>22697</v>
      </c>
      <c r="E539" s="26" t="s">
        <v>813</v>
      </c>
      <c r="F539" s="27">
        <v>-5624.2179999999998</v>
      </c>
      <c r="I539" s="13">
        <f t="shared" si="8"/>
        <v>-2295110.0050000241</v>
      </c>
    </row>
    <row r="540" spans="1:10">
      <c r="A540" s="15">
        <v>44435</v>
      </c>
      <c r="B540" s="15">
        <v>44434</v>
      </c>
      <c r="C540" s="16" t="s">
        <v>31</v>
      </c>
      <c r="D540" s="16" t="s">
        <v>22697</v>
      </c>
      <c r="E540" s="16" t="s">
        <v>813</v>
      </c>
      <c r="F540" s="17">
        <v>-1.7849999999999999</v>
      </c>
      <c r="G540" s="17"/>
      <c r="H540" s="16"/>
      <c r="I540" s="33">
        <f t="shared" si="8"/>
        <v>-2295111.7900000243</v>
      </c>
      <c r="J540" s="26">
        <v>6.29</v>
      </c>
    </row>
    <row r="541" spans="1:10">
      <c r="A541" s="28">
        <v>44438</v>
      </c>
      <c r="B541" s="28">
        <v>44435</v>
      </c>
      <c r="C541" s="26" t="s">
        <v>22734</v>
      </c>
      <c r="E541" s="26" t="s">
        <v>100</v>
      </c>
      <c r="F541" s="27">
        <v>-306.75400000000002</v>
      </c>
      <c r="I541" s="13">
        <f t="shared" si="8"/>
        <v>-2295418.5440000244</v>
      </c>
    </row>
    <row r="542" spans="1:10">
      <c r="A542" s="28">
        <v>44438</v>
      </c>
      <c r="B542" s="28">
        <v>44435</v>
      </c>
      <c r="C542" s="26" t="s">
        <v>12249</v>
      </c>
      <c r="D542" s="26" t="s">
        <v>22731</v>
      </c>
      <c r="E542" s="26" t="s">
        <v>11</v>
      </c>
      <c r="F542" s="27">
        <v>-0.59499999999999997</v>
      </c>
      <c r="I542" s="13">
        <f t="shared" si="8"/>
        <v>-2295419.1390000246</v>
      </c>
    </row>
    <row r="543" spans="1:10">
      <c r="A543" s="28">
        <v>44438</v>
      </c>
      <c r="B543" s="28">
        <v>44435</v>
      </c>
      <c r="C543" s="26" t="s">
        <v>22730</v>
      </c>
      <c r="D543" s="26" t="s">
        <v>22729</v>
      </c>
      <c r="E543" s="26" t="s">
        <v>12297</v>
      </c>
      <c r="F543" s="27">
        <v>-2135.2289999999998</v>
      </c>
      <c r="I543" s="13">
        <f t="shared" si="8"/>
        <v>-2297554.3680000245</v>
      </c>
    </row>
    <row r="544" spans="1:10">
      <c r="A544" s="28">
        <v>44438</v>
      </c>
      <c r="B544" s="28">
        <v>44435</v>
      </c>
      <c r="C544" s="26" t="s">
        <v>22728</v>
      </c>
      <c r="D544" s="26" t="s">
        <v>16357</v>
      </c>
      <c r="E544" s="26" t="s">
        <v>11</v>
      </c>
      <c r="F544" s="27">
        <v>-14334.234</v>
      </c>
      <c r="I544" s="13">
        <f t="shared" si="8"/>
        <v>-2311888.6020000246</v>
      </c>
    </row>
    <row r="545" spans="1:10">
      <c r="A545" s="28">
        <v>44438</v>
      </c>
      <c r="B545" s="28">
        <v>44435</v>
      </c>
      <c r="C545" s="26" t="s">
        <v>452</v>
      </c>
      <c r="D545" s="26" t="s">
        <v>1944</v>
      </c>
      <c r="E545" s="26" t="s">
        <v>11</v>
      </c>
      <c r="F545" s="27">
        <v>-0.59499999999999997</v>
      </c>
      <c r="I545" s="13">
        <f t="shared" si="8"/>
        <v>-2311889.1970000248</v>
      </c>
    </row>
    <row r="546" spans="1:10">
      <c r="A546" s="28">
        <v>44438</v>
      </c>
      <c r="B546" s="28">
        <v>44435</v>
      </c>
      <c r="C546" s="26" t="s">
        <v>452</v>
      </c>
      <c r="D546" s="26" t="s">
        <v>39</v>
      </c>
      <c r="E546" s="26" t="s">
        <v>11</v>
      </c>
      <c r="F546" s="27">
        <v>-0.59499999999999997</v>
      </c>
      <c r="I546" s="13">
        <f t="shared" si="8"/>
        <v>-2311889.792000025</v>
      </c>
    </row>
    <row r="547" spans="1:10">
      <c r="A547" s="28">
        <v>44438</v>
      </c>
      <c r="B547" s="28">
        <v>44435</v>
      </c>
      <c r="C547" s="26" t="s">
        <v>508</v>
      </c>
      <c r="E547" s="26" t="s">
        <v>11</v>
      </c>
      <c r="F547" s="27">
        <v>-502.5</v>
      </c>
      <c r="I547" s="13">
        <f t="shared" si="8"/>
        <v>-2312392.292000025</v>
      </c>
    </row>
    <row r="548" spans="1:10">
      <c r="A548" s="28">
        <v>44438</v>
      </c>
      <c r="B548" s="28">
        <v>44435</v>
      </c>
      <c r="C548" s="26" t="s">
        <v>452</v>
      </c>
      <c r="D548" s="26" t="s">
        <v>1380</v>
      </c>
      <c r="E548" s="26" t="s">
        <v>11</v>
      </c>
      <c r="F548" s="27">
        <v>-0.59499999999999997</v>
      </c>
      <c r="I548" s="13">
        <f t="shared" si="8"/>
        <v>-2312392.8870000253</v>
      </c>
    </row>
    <row r="549" spans="1:10">
      <c r="A549" s="28">
        <v>44438</v>
      </c>
      <c r="B549" s="28">
        <v>44435</v>
      </c>
      <c r="C549" s="26" t="s">
        <v>452</v>
      </c>
      <c r="D549" s="26" t="s">
        <v>2660</v>
      </c>
      <c r="E549" s="26" t="s">
        <v>11</v>
      </c>
      <c r="F549" s="27">
        <v>-0.59499999999999997</v>
      </c>
      <c r="I549" s="13">
        <f t="shared" si="8"/>
        <v>-2312393.4820000255</v>
      </c>
    </row>
    <row r="550" spans="1:10">
      <c r="A550" s="28">
        <v>44438</v>
      </c>
      <c r="B550" s="28">
        <v>44435</v>
      </c>
      <c r="C550" s="26" t="s">
        <v>101</v>
      </c>
      <c r="E550" s="26" t="s">
        <v>11</v>
      </c>
      <c r="F550" s="27">
        <v>-9.52</v>
      </c>
      <c r="I550" s="13">
        <f t="shared" si="8"/>
        <v>-2312403.0020000255</v>
      </c>
    </row>
    <row r="551" spans="1:10">
      <c r="A551" s="28">
        <v>44434</v>
      </c>
      <c r="B551" s="28">
        <v>44435</v>
      </c>
      <c r="C551" s="26" t="s">
        <v>22694</v>
      </c>
      <c r="D551" s="26" t="s">
        <v>93</v>
      </c>
      <c r="E551" s="26" t="s">
        <v>11</v>
      </c>
      <c r="G551" s="27">
        <v>5000</v>
      </c>
      <c r="I551" s="13">
        <f t="shared" si="8"/>
        <v>-2307403.0020000255</v>
      </c>
    </row>
    <row r="552" spans="1:10">
      <c r="A552" s="28">
        <v>44434</v>
      </c>
      <c r="B552" s="28">
        <v>44435</v>
      </c>
      <c r="C552" s="26" t="s">
        <v>14914</v>
      </c>
      <c r="D552" s="26" t="s">
        <v>1871</v>
      </c>
      <c r="E552" s="26" t="s">
        <v>11</v>
      </c>
      <c r="G552" s="27">
        <v>6000</v>
      </c>
      <c r="I552" s="13">
        <f t="shared" si="8"/>
        <v>-2301403.0020000255</v>
      </c>
    </row>
    <row r="553" spans="1:10">
      <c r="A553" s="28">
        <v>44434</v>
      </c>
      <c r="B553" s="28">
        <v>44435</v>
      </c>
      <c r="C553" s="26" t="s">
        <v>22693</v>
      </c>
      <c r="D553" s="26" t="s">
        <v>2479</v>
      </c>
      <c r="E553" s="26" t="s">
        <v>11</v>
      </c>
      <c r="G553" s="27">
        <v>4000</v>
      </c>
      <c r="I553" s="13">
        <f t="shared" si="8"/>
        <v>-2297403.0020000255</v>
      </c>
    </row>
    <row r="554" spans="1:10">
      <c r="A554" s="28">
        <v>44434</v>
      </c>
      <c r="B554" s="28">
        <v>44435</v>
      </c>
      <c r="C554" s="26" t="s">
        <v>22690</v>
      </c>
      <c r="D554" s="26" t="s">
        <v>22689</v>
      </c>
      <c r="E554" s="26" t="s">
        <v>11</v>
      </c>
      <c r="G554" s="27">
        <v>100000</v>
      </c>
      <c r="I554" s="13">
        <f t="shared" si="8"/>
        <v>-2197403.0020000255</v>
      </c>
    </row>
    <row r="555" spans="1:10">
      <c r="A555" s="15">
        <v>44434</v>
      </c>
      <c r="B555" s="15">
        <v>44435</v>
      </c>
      <c r="C555" s="16" t="s">
        <v>16901</v>
      </c>
      <c r="D555" s="16" t="s">
        <v>2017</v>
      </c>
      <c r="E555" s="16" t="s">
        <v>11</v>
      </c>
      <c r="F555" s="17"/>
      <c r="G555" s="17">
        <v>17000</v>
      </c>
      <c r="H555" s="16"/>
      <c r="I555" s="33">
        <f t="shared" si="8"/>
        <v>-2180403.0020000255</v>
      </c>
      <c r="J555" s="26">
        <v>6.29</v>
      </c>
    </row>
    <row r="556" spans="1:10">
      <c r="A556" s="28">
        <v>44440</v>
      </c>
      <c r="B556" s="28">
        <v>44438</v>
      </c>
      <c r="C556" s="26" t="s">
        <v>7</v>
      </c>
      <c r="D556" s="26" t="s">
        <v>22757</v>
      </c>
      <c r="E556" s="26" t="s">
        <v>22753</v>
      </c>
      <c r="F556" s="27">
        <v>-5.7</v>
      </c>
      <c r="I556" s="13">
        <f t="shared" si="8"/>
        <v>-2180408.7020000257</v>
      </c>
    </row>
    <row r="557" spans="1:10">
      <c r="A557" s="28">
        <v>44440</v>
      </c>
      <c r="B557" s="28">
        <v>44438</v>
      </c>
      <c r="C557" s="26" t="s">
        <v>170</v>
      </c>
      <c r="D557" s="26" t="s">
        <v>22756</v>
      </c>
      <c r="E557" s="26" t="s">
        <v>22755</v>
      </c>
      <c r="F557" s="27">
        <v>-20</v>
      </c>
      <c r="I557" s="13">
        <f t="shared" si="8"/>
        <v>-2180428.7020000257</v>
      </c>
    </row>
    <row r="558" spans="1:10">
      <c r="A558" s="28">
        <v>44440</v>
      </c>
      <c r="B558" s="28">
        <v>44438</v>
      </c>
      <c r="C558" s="26" t="s">
        <v>60</v>
      </c>
      <c r="D558" s="26" t="s">
        <v>22754</v>
      </c>
      <c r="E558" s="26" t="s">
        <v>22753</v>
      </c>
      <c r="F558" s="27">
        <v>-10</v>
      </c>
      <c r="I558" s="13">
        <f t="shared" si="8"/>
        <v>-2180438.7020000257</v>
      </c>
    </row>
    <row r="559" spans="1:10">
      <c r="A559" s="28">
        <v>44440</v>
      </c>
      <c r="B559" s="28">
        <v>44438</v>
      </c>
      <c r="C559" s="26" t="s">
        <v>105</v>
      </c>
      <c r="D559" s="26" t="s">
        <v>22752</v>
      </c>
      <c r="E559" s="26" t="s">
        <v>22751</v>
      </c>
      <c r="F559" s="27">
        <v>-0.5</v>
      </c>
      <c r="I559" s="13">
        <f t="shared" si="8"/>
        <v>-2180439.2020000257</v>
      </c>
    </row>
    <row r="560" spans="1:10">
      <c r="A560" s="28">
        <v>44439</v>
      </c>
      <c r="B560" s="28">
        <v>44438</v>
      </c>
      <c r="C560" s="26" t="s">
        <v>22748</v>
      </c>
      <c r="D560" s="26" t="s">
        <v>16307</v>
      </c>
      <c r="E560" s="26" t="s">
        <v>7414</v>
      </c>
      <c r="F560" s="27">
        <v>-6921.9319999999998</v>
      </c>
      <c r="I560" s="13">
        <f t="shared" si="8"/>
        <v>-2187361.1340000257</v>
      </c>
    </row>
    <row r="561" spans="1:10">
      <c r="A561" s="28">
        <v>44439</v>
      </c>
      <c r="B561" s="28">
        <v>44438</v>
      </c>
      <c r="C561" s="26" t="s">
        <v>857</v>
      </c>
      <c r="D561" s="26" t="s">
        <v>22747</v>
      </c>
      <c r="E561" s="26" t="s">
        <v>22746</v>
      </c>
      <c r="F561" s="27">
        <v>-571.65</v>
      </c>
      <c r="I561" s="13">
        <f t="shared" si="8"/>
        <v>-2187932.7840000256</v>
      </c>
    </row>
    <row r="562" spans="1:10">
      <c r="A562" s="28">
        <v>44439</v>
      </c>
      <c r="B562" s="28">
        <v>44438</v>
      </c>
      <c r="C562" s="26" t="s">
        <v>22745</v>
      </c>
      <c r="D562" s="26" t="s">
        <v>22744</v>
      </c>
      <c r="E562" s="26" t="s">
        <v>10403</v>
      </c>
      <c r="F562" s="27">
        <v>-5528.9470000000001</v>
      </c>
      <c r="I562" s="13">
        <f t="shared" si="8"/>
        <v>-2193461.7310000258</v>
      </c>
    </row>
    <row r="563" spans="1:10">
      <c r="A563" s="28">
        <v>44439</v>
      </c>
      <c r="B563" s="28">
        <v>44438</v>
      </c>
      <c r="C563" s="26" t="s">
        <v>31</v>
      </c>
      <c r="D563" s="26" t="s">
        <v>22744</v>
      </c>
      <c r="E563" s="26" t="s">
        <v>10403</v>
      </c>
      <c r="F563" s="27">
        <v>-1.7849999999999999</v>
      </c>
      <c r="I563" s="13">
        <f t="shared" si="8"/>
        <v>-2193463.5160000259</v>
      </c>
    </row>
    <row r="564" spans="1:10">
      <c r="A564" s="28">
        <v>44439</v>
      </c>
      <c r="B564" s="28">
        <v>44438</v>
      </c>
      <c r="C564" s="26" t="s">
        <v>563</v>
      </c>
      <c r="D564" s="26" t="s">
        <v>22743</v>
      </c>
      <c r="E564" s="26" t="s">
        <v>564</v>
      </c>
      <c r="F564" s="27">
        <v>-214620.78200000001</v>
      </c>
      <c r="I564" s="13">
        <f t="shared" si="8"/>
        <v>-2408084.298000026</v>
      </c>
    </row>
    <row r="565" spans="1:10">
      <c r="A565" s="28">
        <v>44439</v>
      </c>
      <c r="B565" s="28">
        <v>44438</v>
      </c>
      <c r="C565" s="26" t="s">
        <v>430</v>
      </c>
      <c r="D565" s="26" t="s">
        <v>22743</v>
      </c>
      <c r="E565" s="26" t="s">
        <v>11</v>
      </c>
      <c r="F565" s="27">
        <v>-1.19</v>
      </c>
      <c r="I565" s="13">
        <f t="shared" si="8"/>
        <v>-2408085.488000026</v>
      </c>
    </row>
    <row r="566" spans="1:10">
      <c r="A566" s="28">
        <v>44439</v>
      </c>
      <c r="B566" s="28">
        <v>44438</v>
      </c>
      <c r="E566" s="26" t="s">
        <v>11</v>
      </c>
      <c r="F566" s="27">
        <v>-20</v>
      </c>
      <c r="I566" s="13">
        <f t="shared" si="8"/>
        <v>-2408105.488000026</v>
      </c>
    </row>
    <row r="567" spans="1:10">
      <c r="A567" s="28">
        <v>44439</v>
      </c>
      <c r="B567" s="28">
        <v>44438</v>
      </c>
      <c r="C567" s="26" t="s">
        <v>22742</v>
      </c>
      <c r="E567" s="26" t="s">
        <v>11</v>
      </c>
      <c r="F567" s="27">
        <v>-39</v>
      </c>
      <c r="I567" s="13">
        <f t="shared" si="8"/>
        <v>-2408144.488000026</v>
      </c>
    </row>
    <row r="568" spans="1:10">
      <c r="A568" s="28">
        <v>44439</v>
      </c>
      <c r="B568" s="28">
        <v>44438</v>
      </c>
      <c r="C568" s="26" t="s">
        <v>7</v>
      </c>
      <c r="E568" s="26" t="s">
        <v>11</v>
      </c>
      <c r="F568" s="27">
        <v>-3.8</v>
      </c>
      <c r="I568" s="13">
        <f t="shared" si="8"/>
        <v>-2408148.2880000258</v>
      </c>
    </row>
    <row r="569" spans="1:10">
      <c r="A569" s="28">
        <v>44439</v>
      </c>
      <c r="B569" s="28">
        <v>44438</v>
      </c>
      <c r="C569" s="26" t="s">
        <v>22741</v>
      </c>
      <c r="D569" s="26" t="s">
        <v>16111</v>
      </c>
      <c r="E569" s="26" t="s">
        <v>8709</v>
      </c>
      <c r="F569" s="27">
        <v>-2491.54</v>
      </c>
      <c r="I569" s="13">
        <f t="shared" si="8"/>
        <v>-2410639.8280000258</v>
      </c>
    </row>
    <row r="570" spans="1:10">
      <c r="A570" s="28">
        <v>44439</v>
      </c>
      <c r="B570" s="28">
        <v>44438</v>
      </c>
      <c r="C570" s="26" t="s">
        <v>22740</v>
      </c>
      <c r="D570" s="26" t="s">
        <v>22739</v>
      </c>
      <c r="E570" s="26" t="s">
        <v>8709</v>
      </c>
      <c r="F570" s="27">
        <v>-7403.36</v>
      </c>
      <c r="I570" s="13">
        <f t="shared" si="8"/>
        <v>-2418043.1880000257</v>
      </c>
    </row>
    <row r="571" spans="1:10">
      <c r="A571" s="28">
        <v>44439</v>
      </c>
      <c r="B571" s="28">
        <v>44438</v>
      </c>
      <c r="C571" s="26" t="s">
        <v>67</v>
      </c>
      <c r="D571" s="26" t="s">
        <v>22737</v>
      </c>
      <c r="E571" s="26" t="s">
        <v>11</v>
      </c>
      <c r="F571" s="27">
        <v>-0.76200000000000001</v>
      </c>
      <c r="I571" s="13">
        <f t="shared" si="8"/>
        <v>-2418043.9500000258</v>
      </c>
    </row>
    <row r="572" spans="1:10">
      <c r="A572" s="28">
        <v>44439</v>
      </c>
      <c r="B572" s="28">
        <v>44438</v>
      </c>
      <c r="C572" s="26" t="s">
        <v>68</v>
      </c>
      <c r="D572" s="26" t="s">
        <v>22737</v>
      </c>
      <c r="E572" s="26" t="s">
        <v>11</v>
      </c>
      <c r="F572" s="27">
        <v>-0.19</v>
      </c>
      <c r="I572" s="13">
        <f t="shared" ref="I572:I635" si="9">I571+F572+G572</f>
        <v>-2418044.1400000257</v>
      </c>
    </row>
    <row r="573" spans="1:10">
      <c r="A573" s="15">
        <v>44439</v>
      </c>
      <c r="B573" s="15">
        <v>44438</v>
      </c>
      <c r="C573" s="16" t="s">
        <v>22736</v>
      </c>
      <c r="D573" s="16" t="s">
        <v>22735</v>
      </c>
      <c r="E573" s="16" t="s">
        <v>8709</v>
      </c>
      <c r="F573" s="17">
        <v>-4947.4399999999996</v>
      </c>
      <c r="G573" s="17"/>
      <c r="H573" s="16"/>
      <c r="I573" s="33">
        <f t="shared" si="9"/>
        <v>-2422991.5800000257</v>
      </c>
      <c r="J573" s="26">
        <v>6.29</v>
      </c>
    </row>
    <row r="574" spans="1:10">
      <c r="A574" s="28">
        <v>44445</v>
      </c>
      <c r="B574" s="28">
        <v>44439</v>
      </c>
      <c r="C574" s="26" t="s">
        <v>4337</v>
      </c>
      <c r="D574" s="26" t="s">
        <v>22828</v>
      </c>
      <c r="E574" s="26" t="s">
        <v>22827</v>
      </c>
      <c r="F574" s="27">
        <v>-62.47</v>
      </c>
      <c r="I574" s="13">
        <f t="shared" si="9"/>
        <v>-2423054.0500000259</v>
      </c>
    </row>
    <row r="575" spans="1:10">
      <c r="A575" s="28">
        <v>44445</v>
      </c>
      <c r="B575" s="28">
        <v>44439</v>
      </c>
      <c r="C575" s="26" t="s">
        <v>60</v>
      </c>
      <c r="D575" s="26" t="s">
        <v>22800</v>
      </c>
      <c r="E575" s="26" t="s">
        <v>22088</v>
      </c>
      <c r="F575" s="27">
        <v>-10</v>
      </c>
      <c r="I575" s="13">
        <f t="shared" si="9"/>
        <v>-2423064.0500000259</v>
      </c>
    </row>
    <row r="576" spans="1:10">
      <c r="A576" s="28">
        <v>44445</v>
      </c>
      <c r="B576" s="28">
        <v>44439</v>
      </c>
      <c r="C576" s="26" t="s">
        <v>7</v>
      </c>
      <c r="D576" s="26" t="s">
        <v>22783</v>
      </c>
      <c r="E576" s="26" t="s">
        <v>22088</v>
      </c>
      <c r="F576" s="27">
        <v>-13.769</v>
      </c>
      <c r="I576" s="13">
        <f t="shared" si="9"/>
        <v>-2423077.8190000257</v>
      </c>
    </row>
    <row r="577" spans="1:9">
      <c r="A577" s="28">
        <v>44440</v>
      </c>
      <c r="B577" s="28">
        <v>44439</v>
      </c>
      <c r="C577" s="26" t="s">
        <v>22759</v>
      </c>
      <c r="D577" s="26" t="s">
        <v>22758</v>
      </c>
      <c r="E577" s="26" t="s">
        <v>7414</v>
      </c>
      <c r="F577" s="27">
        <v>-398.06</v>
      </c>
      <c r="I577" s="13">
        <f t="shared" si="9"/>
        <v>-2423475.8790000258</v>
      </c>
    </row>
    <row r="578" spans="1:9">
      <c r="A578" s="28">
        <v>44440</v>
      </c>
      <c r="B578" s="28">
        <v>44439</v>
      </c>
      <c r="C578" s="26" t="s">
        <v>857</v>
      </c>
      <c r="D578" s="26" t="s">
        <v>22750</v>
      </c>
      <c r="E578" s="26" t="s">
        <v>22749</v>
      </c>
      <c r="F578" s="27">
        <v>-1881</v>
      </c>
      <c r="I578" s="13">
        <f t="shared" si="9"/>
        <v>-2425356.8790000258</v>
      </c>
    </row>
    <row r="579" spans="1:9">
      <c r="A579" s="28">
        <v>44439</v>
      </c>
      <c r="B579" s="28">
        <v>44439</v>
      </c>
      <c r="C579" s="26" t="s">
        <v>578</v>
      </c>
      <c r="E579" s="26" t="s">
        <v>11</v>
      </c>
      <c r="F579" s="27">
        <v>-49.865000000000002</v>
      </c>
      <c r="I579" s="13">
        <f t="shared" si="9"/>
        <v>-2425406.744000026</v>
      </c>
    </row>
    <row r="580" spans="1:9">
      <c r="A580" s="28">
        <v>44439</v>
      </c>
      <c r="B580" s="28">
        <v>44439</v>
      </c>
      <c r="C580" s="26" t="s">
        <v>572</v>
      </c>
      <c r="E580" s="26" t="s">
        <v>11</v>
      </c>
      <c r="F580" s="27">
        <v>-29.899000000000001</v>
      </c>
      <c r="I580" s="13">
        <f t="shared" si="9"/>
        <v>-2425436.6430000262</v>
      </c>
    </row>
    <row r="581" spans="1:9">
      <c r="A581" s="28">
        <v>44439</v>
      </c>
      <c r="B581" s="28">
        <v>44439</v>
      </c>
      <c r="C581" s="26" t="s">
        <v>573</v>
      </c>
      <c r="E581" s="26" t="s">
        <v>11</v>
      </c>
      <c r="F581" s="27">
        <v>-53.015000000000001</v>
      </c>
      <c r="I581" s="13">
        <f t="shared" si="9"/>
        <v>-2425489.6580000264</v>
      </c>
    </row>
    <row r="582" spans="1:9">
      <c r="A582" s="28">
        <v>44439</v>
      </c>
      <c r="B582" s="28">
        <v>44439</v>
      </c>
      <c r="C582" s="26" t="s">
        <v>570</v>
      </c>
      <c r="E582" s="26" t="s">
        <v>11</v>
      </c>
      <c r="F582" s="27">
        <v>-34.451000000000001</v>
      </c>
      <c r="I582" s="13">
        <f t="shared" si="9"/>
        <v>-2425524.1090000262</v>
      </c>
    </row>
    <row r="583" spans="1:9">
      <c r="A583" s="28">
        <v>44439</v>
      </c>
      <c r="B583" s="28">
        <v>44439</v>
      </c>
      <c r="C583" s="26" t="s">
        <v>569</v>
      </c>
      <c r="E583" s="26" t="s">
        <v>11</v>
      </c>
      <c r="F583" s="27">
        <v>-20.527999999999999</v>
      </c>
      <c r="I583" s="13">
        <f t="shared" si="9"/>
        <v>-2425544.6370000262</v>
      </c>
    </row>
    <row r="584" spans="1:9">
      <c r="A584" s="28">
        <v>44439</v>
      </c>
      <c r="B584" s="28">
        <v>44439</v>
      </c>
      <c r="C584" s="26" t="s">
        <v>577</v>
      </c>
      <c r="E584" s="26" t="s">
        <v>11</v>
      </c>
      <c r="F584" s="27">
        <v>-62.475000000000001</v>
      </c>
      <c r="I584" s="13">
        <f t="shared" si="9"/>
        <v>-2425607.1120000263</v>
      </c>
    </row>
    <row r="585" spans="1:9">
      <c r="A585" s="28">
        <v>44439</v>
      </c>
      <c r="B585" s="28">
        <v>44439</v>
      </c>
      <c r="C585" s="26" t="s">
        <v>571</v>
      </c>
      <c r="E585" s="26" t="s">
        <v>11</v>
      </c>
      <c r="F585" s="27">
        <v>-18.385999999999999</v>
      </c>
      <c r="I585" s="13">
        <f t="shared" si="9"/>
        <v>-2425625.4980000262</v>
      </c>
    </row>
    <row r="586" spans="1:9">
      <c r="A586" s="28">
        <v>44439</v>
      </c>
      <c r="B586" s="28">
        <v>44439</v>
      </c>
      <c r="C586" s="26" t="s">
        <v>574</v>
      </c>
      <c r="E586" s="26" t="s">
        <v>11</v>
      </c>
      <c r="F586" s="27">
        <v>-19.527000000000001</v>
      </c>
      <c r="I586" s="13">
        <f t="shared" si="9"/>
        <v>-2425645.025000026</v>
      </c>
    </row>
    <row r="587" spans="1:9">
      <c r="A587" s="28">
        <v>44439</v>
      </c>
      <c r="B587" s="28">
        <v>44439</v>
      </c>
      <c r="C587" s="26" t="s">
        <v>616</v>
      </c>
      <c r="E587" s="26" t="s">
        <v>11</v>
      </c>
      <c r="F587" s="27">
        <v>-18.007999999999999</v>
      </c>
      <c r="I587" s="13">
        <f t="shared" si="9"/>
        <v>-2425663.0330000259</v>
      </c>
    </row>
    <row r="588" spans="1:9">
      <c r="A588" s="28">
        <v>44439</v>
      </c>
      <c r="B588" s="28">
        <v>44439</v>
      </c>
      <c r="C588" s="26" t="s">
        <v>618</v>
      </c>
      <c r="E588" s="26" t="s">
        <v>11</v>
      </c>
      <c r="F588" s="27">
        <v>-14.222</v>
      </c>
      <c r="I588" s="13">
        <f t="shared" si="9"/>
        <v>-2425677.255000026</v>
      </c>
    </row>
    <row r="589" spans="1:9">
      <c r="A589" s="28">
        <v>44439</v>
      </c>
      <c r="B589" s="28">
        <v>44439</v>
      </c>
      <c r="C589" s="26" t="s">
        <v>617</v>
      </c>
      <c r="E589" s="26" t="s">
        <v>11</v>
      </c>
      <c r="F589" s="27">
        <v>-11.9</v>
      </c>
      <c r="I589" s="13">
        <f t="shared" si="9"/>
        <v>-2425689.1550000259</v>
      </c>
    </row>
    <row r="590" spans="1:9">
      <c r="A590" s="28">
        <v>44438</v>
      </c>
      <c r="B590" s="28">
        <v>44439</v>
      </c>
      <c r="C590" s="26" t="s">
        <v>22732</v>
      </c>
      <c r="D590" s="26" t="s">
        <v>22731</v>
      </c>
      <c r="E590" s="26" t="s">
        <v>11</v>
      </c>
      <c r="G590" s="27">
        <v>130000</v>
      </c>
      <c r="I590" s="13">
        <f t="shared" si="9"/>
        <v>-2295689.1550000259</v>
      </c>
    </row>
    <row r="591" spans="1:9">
      <c r="A591" s="28">
        <v>44438</v>
      </c>
      <c r="B591" s="28">
        <v>44439</v>
      </c>
      <c r="C591" s="26" t="s">
        <v>5901</v>
      </c>
      <c r="D591" s="26" t="s">
        <v>1944</v>
      </c>
      <c r="E591" s="26" t="s">
        <v>11</v>
      </c>
      <c r="G591" s="27">
        <v>30000</v>
      </c>
      <c r="I591" s="13">
        <f t="shared" si="9"/>
        <v>-2265689.1550000259</v>
      </c>
    </row>
    <row r="592" spans="1:9">
      <c r="A592" s="28">
        <v>44438</v>
      </c>
      <c r="B592" s="28">
        <v>44439</v>
      </c>
      <c r="C592" s="26" t="s">
        <v>22727</v>
      </c>
      <c r="D592" s="26" t="s">
        <v>39</v>
      </c>
      <c r="E592" s="26" t="s">
        <v>11</v>
      </c>
      <c r="G592" s="27">
        <v>22000</v>
      </c>
      <c r="I592" s="13">
        <f t="shared" si="9"/>
        <v>-2243689.1550000259</v>
      </c>
    </row>
    <row r="593" spans="1:10">
      <c r="A593" s="28">
        <v>44438</v>
      </c>
      <c r="B593" s="28">
        <v>44439</v>
      </c>
      <c r="C593" s="26" t="s">
        <v>3721</v>
      </c>
      <c r="E593" s="26" t="s">
        <v>11</v>
      </c>
      <c r="G593" s="27">
        <v>751.35400000000004</v>
      </c>
      <c r="I593" s="13">
        <f t="shared" si="9"/>
        <v>-2242937.8010000261</v>
      </c>
    </row>
    <row r="594" spans="1:10">
      <c r="A594" s="28">
        <v>44438</v>
      </c>
      <c r="B594" s="28">
        <v>44439</v>
      </c>
      <c r="C594" s="26" t="s">
        <v>22726</v>
      </c>
      <c r="D594" s="26" t="s">
        <v>1380</v>
      </c>
      <c r="E594" s="26" t="s">
        <v>11</v>
      </c>
      <c r="G594" s="27">
        <v>26000</v>
      </c>
      <c r="I594" s="13">
        <f t="shared" si="9"/>
        <v>-2216937.8010000261</v>
      </c>
    </row>
    <row r="595" spans="1:10">
      <c r="A595" s="15">
        <v>44438</v>
      </c>
      <c r="B595" s="15">
        <v>44439</v>
      </c>
      <c r="C595" s="16" t="s">
        <v>22725</v>
      </c>
      <c r="D595" s="16" t="s">
        <v>2660</v>
      </c>
      <c r="E595" s="16" t="s">
        <v>11</v>
      </c>
      <c r="F595" s="17"/>
      <c r="G595" s="17">
        <v>38000</v>
      </c>
      <c r="H595" s="16"/>
      <c r="I595" s="33">
        <f t="shared" si="9"/>
        <v>-2178937.8010000261</v>
      </c>
      <c r="J595" s="26">
        <v>6.29</v>
      </c>
    </row>
    <row r="596" spans="1:10">
      <c r="A596" s="28">
        <v>44445</v>
      </c>
      <c r="B596" s="28">
        <v>44440</v>
      </c>
      <c r="C596" s="26" t="s">
        <v>7</v>
      </c>
      <c r="D596" s="26" t="s">
        <v>22830</v>
      </c>
      <c r="E596" s="26" t="s">
        <v>22798</v>
      </c>
      <c r="F596" s="27">
        <v>-7.6</v>
      </c>
      <c r="I596" s="13">
        <f t="shared" si="9"/>
        <v>-2178945.4010000261</v>
      </c>
    </row>
    <row r="597" spans="1:10">
      <c r="A597" s="28">
        <v>44445</v>
      </c>
      <c r="B597" s="28">
        <v>44440</v>
      </c>
      <c r="C597" s="26" t="s">
        <v>33</v>
      </c>
      <c r="D597" s="26" t="s">
        <v>22825</v>
      </c>
      <c r="E597" s="26" t="s">
        <v>22824</v>
      </c>
      <c r="F597" s="27">
        <v>-51.64</v>
      </c>
      <c r="I597" s="13">
        <f t="shared" si="9"/>
        <v>-2178997.0410000263</v>
      </c>
    </row>
    <row r="598" spans="1:10">
      <c r="A598" s="28">
        <v>44445</v>
      </c>
      <c r="B598" s="28">
        <v>44440</v>
      </c>
      <c r="C598" s="26" t="s">
        <v>60</v>
      </c>
      <c r="D598" s="26" t="s">
        <v>22806</v>
      </c>
      <c r="E598" s="26" t="s">
        <v>22792</v>
      </c>
      <c r="F598" s="27">
        <v>-10</v>
      </c>
      <c r="I598" s="13">
        <f t="shared" si="9"/>
        <v>-2179007.0410000263</v>
      </c>
    </row>
    <row r="599" spans="1:10">
      <c r="A599" s="28">
        <v>44445</v>
      </c>
      <c r="B599" s="28">
        <v>44440</v>
      </c>
      <c r="C599" s="26" t="s">
        <v>96</v>
      </c>
      <c r="D599" s="26" t="s">
        <v>22804</v>
      </c>
      <c r="E599" s="26" t="s">
        <v>22803</v>
      </c>
      <c r="F599" s="27">
        <v>-30</v>
      </c>
      <c r="I599" s="13">
        <f t="shared" si="9"/>
        <v>-2179037.0410000263</v>
      </c>
    </row>
    <row r="600" spans="1:10">
      <c r="A600" s="28">
        <v>44445</v>
      </c>
      <c r="B600" s="28">
        <v>44440</v>
      </c>
      <c r="C600" s="26" t="s">
        <v>105</v>
      </c>
      <c r="D600" s="26" t="s">
        <v>22802</v>
      </c>
      <c r="E600" s="26" t="s">
        <v>22801</v>
      </c>
      <c r="F600" s="27">
        <v>-0.5</v>
      </c>
      <c r="I600" s="13">
        <f t="shared" si="9"/>
        <v>-2179037.5410000263</v>
      </c>
    </row>
    <row r="601" spans="1:10">
      <c r="A601" s="28">
        <v>44445</v>
      </c>
      <c r="B601" s="28">
        <v>44440</v>
      </c>
      <c r="C601" s="26" t="s">
        <v>60</v>
      </c>
      <c r="D601" s="26" t="s">
        <v>22799</v>
      </c>
      <c r="E601" s="26" t="s">
        <v>22798</v>
      </c>
      <c r="F601" s="27">
        <v>-10</v>
      </c>
      <c r="I601" s="13">
        <f t="shared" si="9"/>
        <v>-2179047.5410000263</v>
      </c>
    </row>
    <row r="602" spans="1:10">
      <c r="A602" s="28">
        <v>44445</v>
      </c>
      <c r="B602" s="28">
        <v>44440</v>
      </c>
      <c r="C602" s="26" t="s">
        <v>96</v>
      </c>
      <c r="D602" s="26" t="s">
        <v>22797</v>
      </c>
      <c r="E602" s="26" t="s">
        <v>22796</v>
      </c>
      <c r="F602" s="27">
        <v>-30</v>
      </c>
      <c r="I602" s="13">
        <f t="shared" si="9"/>
        <v>-2179077.5410000263</v>
      </c>
    </row>
    <row r="603" spans="1:10">
      <c r="A603" s="28">
        <v>44445</v>
      </c>
      <c r="B603" s="28">
        <v>44440</v>
      </c>
      <c r="C603" s="26" t="s">
        <v>7</v>
      </c>
      <c r="D603" s="26" t="s">
        <v>22794</v>
      </c>
      <c r="E603" s="26" t="s">
        <v>22539</v>
      </c>
      <c r="F603" s="27">
        <v>-19.396000000000001</v>
      </c>
      <c r="I603" s="13">
        <f t="shared" si="9"/>
        <v>-2179096.9370000265</v>
      </c>
    </row>
    <row r="604" spans="1:10">
      <c r="A604" s="28">
        <v>44445</v>
      </c>
      <c r="B604" s="28">
        <v>44440</v>
      </c>
      <c r="C604" s="26" t="s">
        <v>7</v>
      </c>
      <c r="D604" s="26" t="s">
        <v>22793</v>
      </c>
      <c r="E604" s="26" t="s">
        <v>22792</v>
      </c>
      <c r="F604" s="27">
        <v>-7.6</v>
      </c>
      <c r="I604" s="13">
        <f t="shared" si="9"/>
        <v>-2179104.5370000266</v>
      </c>
    </row>
    <row r="605" spans="1:10">
      <c r="A605" s="28">
        <v>44445</v>
      </c>
      <c r="B605" s="28">
        <v>44440</v>
      </c>
      <c r="C605" s="26" t="s">
        <v>33</v>
      </c>
      <c r="D605" s="26" t="s">
        <v>22789</v>
      </c>
      <c r="E605" s="26" t="s">
        <v>22788</v>
      </c>
      <c r="F605" s="27">
        <v>-102.08199999999999</v>
      </c>
      <c r="I605" s="13">
        <f t="shared" si="9"/>
        <v>-2179206.6190000265</v>
      </c>
    </row>
    <row r="606" spans="1:10">
      <c r="A606" s="28">
        <v>44445</v>
      </c>
      <c r="B606" s="28">
        <v>44440</v>
      </c>
      <c r="C606" s="26" t="s">
        <v>7</v>
      </c>
      <c r="D606" s="26" t="s">
        <v>22787</v>
      </c>
      <c r="E606" s="26" t="s">
        <v>22753</v>
      </c>
      <c r="F606" s="27">
        <v>-9.8119999999999994</v>
      </c>
      <c r="I606" s="13">
        <f t="shared" si="9"/>
        <v>-2179216.4310000264</v>
      </c>
    </row>
    <row r="607" spans="1:10">
      <c r="A607" s="28">
        <v>44445</v>
      </c>
      <c r="B607" s="28">
        <v>44440</v>
      </c>
      <c r="C607" s="26" t="s">
        <v>105</v>
      </c>
      <c r="D607" s="26" t="s">
        <v>22786</v>
      </c>
      <c r="E607" s="26" t="s">
        <v>22785</v>
      </c>
      <c r="F607" s="27">
        <v>-0.5</v>
      </c>
      <c r="I607" s="13">
        <f t="shared" si="9"/>
        <v>-2179216.9310000264</v>
      </c>
    </row>
    <row r="608" spans="1:10">
      <c r="A608" s="28">
        <v>44441</v>
      </c>
      <c r="B608" s="28">
        <v>44440</v>
      </c>
      <c r="C608" s="26" t="s">
        <v>452</v>
      </c>
      <c r="D608" s="26" t="s">
        <v>1346</v>
      </c>
      <c r="E608" s="26" t="s">
        <v>11</v>
      </c>
      <c r="F608" s="27">
        <v>-0.59499999999999997</v>
      </c>
      <c r="I608" s="13">
        <f t="shared" si="9"/>
        <v>-2179217.5260000266</v>
      </c>
    </row>
    <row r="609" spans="1:10">
      <c r="A609" s="28">
        <v>44441</v>
      </c>
      <c r="B609" s="28">
        <v>44440</v>
      </c>
      <c r="C609" s="26" t="s">
        <v>12249</v>
      </c>
      <c r="D609" s="26" t="s">
        <v>22774</v>
      </c>
      <c r="E609" s="26" t="s">
        <v>11</v>
      </c>
      <c r="F609" s="27">
        <v>-0.59499999999999997</v>
      </c>
      <c r="I609" s="13">
        <f t="shared" si="9"/>
        <v>-2179218.1210000268</v>
      </c>
    </row>
    <row r="610" spans="1:10">
      <c r="A610" s="28">
        <v>44441</v>
      </c>
      <c r="B610" s="28">
        <v>44440</v>
      </c>
      <c r="C610" s="26" t="s">
        <v>22773</v>
      </c>
      <c r="D610" s="26" t="s">
        <v>22772</v>
      </c>
      <c r="E610" s="26" t="s">
        <v>4373</v>
      </c>
      <c r="F610" s="27">
        <v>-198000</v>
      </c>
      <c r="I610" s="13">
        <f t="shared" si="9"/>
        <v>-2377218.1210000268</v>
      </c>
    </row>
    <row r="611" spans="1:10">
      <c r="A611" s="28">
        <v>44441</v>
      </c>
      <c r="B611" s="28">
        <v>44440</v>
      </c>
      <c r="C611" s="26" t="s">
        <v>31</v>
      </c>
      <c r="D611" s="26" t="s">
        <v>22772</v>
      </c>
      <c r="E611" s="26" t="s">
        <v>4373</v>
      </c>
      <c r="F611" s="27">
        <v>-1.7849999999999999</v>
      </c>
      <c r="I611" s="13">
        <f t="shared" si="9"/>
        <v>-2377219.906000027</v>
      </c>
    </row>
    <row r="612" spans="1:10">
      <c r="A612" s="28">
        <v>44441</v>
      </c>
      <c r="B612" s="28">
        <v>44440</v>
      </c>
      <c r="C612" s="26" t="s">
        <v>22771</v>
      </c>
      <c r="D612" s="26" t="s">
        <v>16537</v>
      </c>
      <c r="E612" s="26" t="s">
        <v>11</v>
      </c>
      <c r="F612" s="27">
        <v>-20148.271000000001</v>
      </c>
      <c r="I612" s="13">
        <f t="shared" si="9"/>
        <v>-2397368.1770000271</v>
      </c>
    </row>
    <row r="613" spans="1:10">
      <c r="A613" s="28">
        <v>44441</v>
      </c>
      <c r="B613" s="28">
        <v>44440</v>
      </c>
      <c r="C613" s="26" t="s">
        <v>22770</v>
      </c>
      <c r="D613" s="26" t="s">
        <v>22769</v>
      </c>
      <c r="E613" s="26" t="s">
        <v>198</v>
      </c>
      <c r="F613" s="27">
        <v>-50</v>
      </c>
      <c r="I613" s="13">
        <f t="shared" si="9"/>
        <v>-2397418.1770000271</v>
      </c>
    </row>
    <row r="614" spans="1:10">
      <c r="A614" s="28">
        <v>44441</v>
      </c>
      <c r="B614" s="28">
        <v>44440</v>
      </c>
      <c r="C614" s="26" t="s">
        <v>22768</v>
      </c>
      <c r="D614" s="26" t="s">
        <v>22767</v>
      </c>
      <c r="E614" s="26" t="s">
        <v>57</v>
      </c>
      <c r="F614" s="27">
        <v>-139689.467</v>
      </c>
      <c r="I614" s="13">
        <f t="shared" si="9"/>
        <v>-2537107.6440000273</v>
      </c>
    </row>
    <row r="615" spans="1:10">
      <c r="A615" s="28">
        <v>44441</v>
      </c>
      <c r="B615" s="28">
        <v>44440</v>
      </c>
      <c r="C615" s="26" t="s">
        <v>22766</v>
      </c>
      <c r="D615" s="26" t="s">
        <v>16407</v>
      </c>
      <c r="E615" s="26" t="s">
        <v>22765</v>
      </c>
      <c r="F615" s="27">
        <v>-95.043000000000006</v>
      </c>
      <c r="I615" s="13">
        <f t="shared" si="9"/>
        <v>-2537202.6870000274</v>
      </c>
    </row>
    <row r="616" spans="1:10">
      <c r="A616" s="28">
        <v>44441</v>
      </c>
      <c r="B616" s="28">
        <v>44440</v>
      </c>
      <c r="C616" s="26" t="s">
        <v>22764</v>
      </c>
      <c r="D616" s="26" t="s">
        <v>16209</v>
      </c>
      <c r="E616" s="26" t="s">
        <v>198</v>
      </c>
      <c r="F616" s="27">
        <v>-50</v>
      </c>
      <c r="I616" s="13">
        <f t="shared" si="9"/>
        <v>-2537252.6870000274</v>
      </c>
    </row>
    <row r="617" spans="1:10">
      <c r="A617" s="28">
        <v>44441</v>
      </c>
      <c r="B617" s="28">
        <v>44440</v>
      </c>
      <c r="C617" s="26" t="s">
        <v>452</v>
      </c>
      <c r="D617" s="26" t="s">
        <v>2669</v>
      </c>
      <c r="E617" s="26" t="s">
        <v>11</v>
      </c>
      <c r="F617" s="27">
        <v>-0.59499999999999997</v>
      </c>
      <c r="I617" s="13">
        <f t="shared" si="9"/>
        <v>-2537253.2820000276</v>
      </c>
    </row>
    <row r="618" spans="1:10">
      <c r="A618" s="28">
        <v>44441</v>
      </c>
      <c r="B618" s="28">
        <v>44440</v>
      </c>
      <c r="C618" s="26" t="s">
        <v>22762</v>
      </c>
      <c r="E618" s="26" t="s">
        <v>100</v>
      </c>
      <c r="F618" s="27">
        <v>-10867.996999999999</v>
      </c>
      <c r="I618" s="13">
        <f t="shared" si="9"/>
        <v>-2548121.2790000276</v>
      </c>
    </row>
    <row r="619" spans="1:10">
      <c r="A619" s="28">
        <v>44441</v>
      </c>
      <c r="B619" s="28">
        <v>44440</v>
      </c>
      <c r="C619" s="26" t="s">
        <v>101</v>
      </c>
      <c r="E619" s="26" t="s">
        <v>11</v>
      </c>
      <c r="F619" s="27">
        <v>-9.52</v>
      </c>
      <c r="I619" s="13">
        <f t="shared" si="9"/>
        <v>-2548130.7990000276</v>
      </c>
    </row>
    <row r="620" spans="1:10">
      <c r="A620" s="28">
        <v>44441</v>
      </c>
      <c r="B620" s="28">
        <v>44440</v>
      </c>
      <c r="C620" s="26" t="s">
        <v>22761</v>
      </c>
      <c r="D620" s="26" t="s">
        <v>22760</v>
      </c>
      <c r="E620" s="26" t="s">
        <v>198</v>
      </c>
      <c r="F620" s="27">
        <v>-50</v>
      </c>
      <c r="I620" s="13">
        <f t="shared" si="9"/>
        <v>-2548180.7990000276</v>
      </c>
    </row>
    <row r="621" spans="1:10">
      <c r="A621" s="28">
        <v>44441</v>
      </c>
      <c r="B621" s="28">
        <v>44440</v>
      </c>
      <c r="C621" s="26" t="s">
        <v>452</v>
      </c>
      <c r="D621" s="26" t="s">
        <v>37</v>
      </c>
      <c r="E621" s="26" t="s">
        <v>11</v>
      </c>
      <c r="F621" s="27">
        <v>-0.59499999999999997</v>
      </c>
      <c r="I621" s="13">
        <f t="shared" si="9"/>
        <v>-2548181.3940000278</v>
      </c>
    </row>
    <row r="622" spans="1:10">
      <c r="A622" s="15">
        <v>44439</v>
      </c>
      <c r="B622" s="15">
        <v>44440</v>
      </c>
      <c r="C622" s="16" t="s">
        <v>22738</v>
      </c>
      <c r="D622" s="16" t="s">
        <v>22737</v>
      </c>
      <c r="E622" s="16" t="s">
        <v>11</v>
      </c>
      <c r="F622" s="17"/>
      <c r="G622" s="17">
        <v>10500</v>
      </c>
      <c r="H622" s="16"/>
      <c r="I622" s="33">
        <f t="shared" si="9"/>
        <v>-2537681.3940000278</v>
      </c>
      <c r="J622" s="26">
        <v>6.26</v>
      </c>
    </row>
    <row r="623" spans="1:10">
      <c r="A623" s="28">
        <v>44445</v>
      </c>
      <c r="B623" s="28">
        <v>44441</v>
      </c>
      <c r="C623" s="26" t="s">
        <v>60</v>
      </c>
      <c r="D623" s="26" t="s">
        <v>22829</v>
      </c>
      <c r="E623" s="26" t="s">
        <v>22753</v>
      </c>
      <c r="F623" s="27">
        <v>-10</v>
      </c>
      <c r="I623" s="13">
        <f t="shared" si="9"/>
        <v>-2537691.3940000278</v>
      </c>
    </row>
    <row r="624" spans="1:10">
      <c r="A624" s="28">
        <v>44445</v>
      </c>
      <c r="B624" s="28">
        <v>44441</v>
      </c>
      <c r="C624" s="26" t="s">
        <v>60</v>
      </c>
      <c r="D624" s="26" t="s">
        <v>22826</v>
      </c>
      <c r="E624" s="26" t="s">
        <v>22753</v>
      </c>
      <c r="F624" s="27">
        <v>-10</v>
      </c>
      <c r="I624" s="13">
        <f t="shared" si="9"/>
        <v>-2537701.3940000278</v>
      </c>
    </row>
    <row r="625" spans="1:10">
      <c r="A625" s="28">
        <v>44445</v>
      </c>
      <c r="B625" s="28">
        <v>44441</v>
      </c>
      <c r="C625" s="26" t="s">
        <v>4337</v>
      </c>
      <c r="D625" s="26" t="s">
        <v>22809</v>
      </c>
      <c r="E625" s="26" t="s">
        <v>22808</v>
      </c>
      <c r="F625" s="27">
        <v>-202.07</v>
      </c>
      <c r="I625" s="13">
        <f t="shared" si="9"/>
        <v>-2537903.4640000276</v>
      </c>
    </row>
    <row r="626" spans="1:10">
      <c r="A626" s="28">
        <v>44445</v>
      </c>
      <c r="B626" s="28">
        <v>44441</v>
      </c>
      <c r="C626" s="26" t="s">
        <v>60</v>
      </c>
      <c r="D626" s="26" t="s">
        <v>22807</v>
      </c>
      <c r="E626" s="26" t="s">
        <v>22539</v>
      </c>
      <c r="F626" s="27">
        <v>-10</v>
      </c>
      <c r="I626" s="13">
        <f t="shared" si="9"/>
        <v>-2537913.4640000276</v>
      </c>
    </row>
    <row r="627" spans="1:10">
      <c r="A627" s="28">
        <v>44445</v>
      </c>
      <c r="B627" s="28">
        <v>44441</v>
      </c>
      <c r="C627" s="26" t="s">
        <v>60</v>
      </c>
      <c r="D627" s="26" t="s">
        <v>22805</v>
      </c>
      <c r="E627" s="26" t="s">
        <v>22539</v>
      </c>
      <c r="F627" s="27">
        <v>-10</v>
      </c>
      <c r="I627" s="13">
        <f t="shared" si="9"/>
        <v>-2537923.4640000276</v>
      </c>
    </row>
    <row r="628" spans="1:10">
      <c r="A628" s="28">
        <v>44445</v>
      </c>
      <c r="B628" s="28">
        <v>44441</v>
      </c>
      <c r="C628" s="26" t="s">
        <v>7</v>
      </c>
      <c r="D628" s="26" t="s">
        <v>22795</v>
      </c>
      <c r="E628" s="26" t="s">
        <v>22753</v>
      </c>
      <c r="F628" s="27">
        <v>-23.452999999999999</v>
      </c>
      <c r="I628" s="13">
        <f t="shared" si="9"/>
        <v>-2537946.9170000278</v>
      </c>
    </row>
    <row r="629" spans="1:10">
      <c r="A629" s="28">
        <v>44445</v>
      </c>
      <c r="B629" s="28">
        <v>44441</v>
      </c>
      <c r="C629" s="26" t="s">
        <v>4337</v>
      </c>
      <c r="D629" s="26" t="s">
        <v>22791</v>
      </c>
      <c r="E629" s="26" t="s">
        <v>22790</v>
      </c>
      <c r="F629" s="27">
        <v>-103.434</v>
      </c>
      <c r="I629" s="13">
        <f t="shared" si="9"/>
        <v>-2538050.3510000277</v>
      </c>
    </row>
    <row r="630" spans="1:10">
      <c r="A630" s="28">
        <v>44445</v>
      </c>
      <c r="B630" s="28">
        <v>44441</v>
      </c>
      <c r="C630" s="26" t="s">
        <v>7</v>
      </c>
      <c r="D630" s="26" t="s">
        <v>22784</v>
      </c>
      <c r="E630" s="26" t="s">
        <v>22539</v>
      </c>
      <c r="F630" s="27">
        <v>-42.192999999999998</v>
      </c>
      <c r="I630" s="13">
        <f t="shared" si="9"/>
        <v>-2538092.5440000277</v>
      </c>
    </row>
    <row r="631" spans="1:10">
      <c r="A631" s="28">
        <v>44442</v>
      </c>
      <c r="B631" s="28">
        <v>44441</v>
      </c>
      <c r="C631" s="26" t="s">
        <v>22782</v>
      </c>
      <c r="D631" s="26" t="s">
        <v>22781</v>
      </c>
      <c r="E631" s="26" t="s">
        <v>21321</v>
      </c>
      <c r="F631" s="27">
        <v>-2200.1790000000001</v>
      </c>
      <c r="I631" s="13">
        <f t="shared" si="9"/>
        <v>-2540292.7230000277</v>
      </c>
    </row>
    <row r="632" spans="1:10">
      <c r="A632" s="28">
        <v>44442</v>
      </c>
      <c r="B632" s="28">
        <v>44441</v>
      </c>
      <c r="C632" s="26" t="s">
        <v>12249</v>
      </c>
      <c r="D632" s="26" t="s">
        <v>22779</v>
      </c>
      <c r="E632" s="26" t="s">
        <v>11</v>
      </c>
      <c r="F632" s="27">
        <v>-0.59499999999999997</v>
      </c>
      <c r="I632" s="13">
        <f t="shared" si="9"/>
        <v>-2540293.3180000279</v>
      </c>
    </row>
    <row r="633" spans="1:10">
      <c r="A633" s="28">
        <v>44442</v>
      </c>
      <c r="B633" s="28">
        <v>44441</v>
      </c>
      <c r="C633" s="26" t="s">
        <v>857</v>
      </c>
      <c r="D633" s="26" t="s">
        <v>22778</v>
      </c>
      <c r="E633" s="26" t="s">
        <v>22777</v>
      </c>
      <c r="F633" s="27">
        <v>-272.39999999999998</v>
      </c>
      <c r="I633" s="13">
        <f t="shared" si="9"/>
        <v>-2540565.7180000278</v>
      </c>
    </row>
    <row r="634" spans="1:10">
      <c r="A634" s="28">
        <v>44442</v>
      </c>
      <c r="B634" s="28">
        <v>44441</v>
      </c>
      <c r="C634" s="26" t="s">
        <v>7</v>
      </c>
      <c r="E634" s="26" t="s">
        <v>11</v>
      </c>
      <c r="F634" s="27">
        <v>-3.8</v>
      </c>
      <c r="I634" s="13">
        <f t="shared" si="9"/>
        <v>-2540569.5180000276</v>
      </c>
    </row>
    <row r="635" spans="1:10">
      <c r="A635" s="28">
        <v>44442</v>
      </c>
      <c r="B635" s="28">
        <v>44441</v>
      </c>
      <c r="C635" s="26" t="s">
        <v>452</v>
      </c>
      <c r="D635" s="26" t="s">
        <v>2022</v>
      </c>
      <c r="E635" s="26" t="s">
        <v>11</v>
      </c>
      <c r="F635" s="27">
        <v>-0.59499999999999997</v>
      </c>
      <c r="I635" s="13">
        <f t="shared" si="9"/>
        <v>-2540570.1130000278</v>
      </c>
    </row>
    <row r="636" spans="1:10">
      <c r="A636" s="28">
        <v>44442</v>
      </c>
      <c r="B636" s="28">
        <v>44441</v>
      </c>
      <c r="E636" s="26" t="s">
        <v>11</v>
      </c>
      <c r="F636" s="27">
        <v>-20</v>
      </c>
      <c r="I636" s="13">
        <f t="shared" ref="I636:I699" si="10">I635+F636+G636</f>
        <v>-2540590.1130000278</v>
      </c>
    </row>
    <row r="637" spans="1:10">
      <c r="A637" s="28">
        <v>44442</v>
      </c>
      <c r="B637" s="28">
        <v>44441</v>
      </c>
      <c r="C637" s="26" t="s">
        <v>22742</v>
      </c>
      <c r="E637" s="26" t="s">
        <v>11</v>
      </c>
      <c r="F637" s="27">
        <v>-16</v>
      </c>
      <c r="I637" s="13">
        <f t="shared" si="10"/>
        <v>-2540606.1130000278</v>
      </c>
    </row>
    <row r="638" spans="1:10">
      <c r="A638" s="15">
        <v>44440</v>
      </c>
      <c r="B638" s="15">
        <v>44441</v>
      </c>
      <c r="C638" s="16" t="s">
        <v>3721</v>
      </c>
      <c r="D638" s="16"/>
      <c r="E638" s="16" t="s">
        <v>11</v>
      </c>
      <c r="F638" s="17"/>
      <c r="G638" s="17">
        <v>2343.9</v>
      </c>
      <c r="H638" s="16"/>
      <c r="I638" s="33">
        <f t="shared" si="10"/>
        <v>-2538262.2130000279</v>
      </c>
      <c r="J638" s="26">
        <v>6.26</v>
      </c>
    </row>
    <row r="639" spans="1:10">
      <c r="A639" s="28">
        <v>44445</v>
      </c>
      <c r="B639" s="28">
        <v>44442</v>
      </c>
      <c r="C639" s="26" t="s">
        <v>184</v>
      </c>
      <c r="E639" s="26" t="s">
        <v>11</v>
      </c>
      <c r="F639" s="27">
        <v>-10</v>
      </c>
      <c r="I639" s="13">
        <f t="shared" si="10"/>
        <v>-2538272.2130000279</v>
      </c>
    </row>
    <row r="640" spans="1:10">
      <c r="A640" s="28">
        <v>44445</v>
      </c>
      <c r="B640" s="28">
        <v>44442</v>
      </c>
      <c r="C640" s="26" t="s">
        <v>7</v>
      </c>
      <c r="E640" s="26" t="s">
        <v>11</v>
      </c>
      <c r="F640" s="27">
        <v>-1.9</v>
      </c>
      <c r="I640" s="13">
        <f t="shared" si="10"/>
        <v>-2538274.1130000278</v>
      </c>
    </row>
    <row r="641" spans="1:10">
      <c r="A641" s="28">
        <v>44445</v>
      </c>
      <c r="B641" s="28">
        <v>44442</v>
      </c>
      <c r="C641" s="26" t="s">
        <v>22823</v>
      </c>
      <c r="D641" s="26" t="s">
        <v>22822</v>
      </c>
      <c r="E641" s="26" t="s">
        <v>18840</v>
      </c>
      <c r="F641" s="27">
        <v>-934.15499999999997</v>
      </c>
      <c r="I641" s="13">
        <f t="shared" si="10"/>
        <v>-2539208.2680000276</v>
      </c>
    </row>
    <row r="642" spans="1:10">
      <c r="A642" s="28">
        <v>44445</v>
      </c>
      <c r="B642" s="28">
        <v>44442</v>
      </c>
      <c r="C642" s="26" t="s">
        <v>22821</v>
      </c>
      <c r="D642" s="26" t="s">
        <v>22820</v>
      </c>
      <c r="E642" s="26" t="s">
        <v>22810</v>
      </c>
      <c r="F642" s="27">
        <v>-2114.585</v>
      </c>
      <c r="I642" s="13">
        <f t="shared" si="10"/>
        <v>-2541322.8530000276</v>
      </c>
    </row>
    <row r="643" spans="1:10">
      <c r="A643" s="28">
        <v>44445</v>
      </c>
      <c r="B643" s="28">
        <v>44442</v>
      </c>
      <c r="C643" s="26" t="s">
        <v>31</v>
      </c>
      <c r="D643" s="26" t="s">
        <v>22820</v>
      </c>
      <c r="E643" s="26" t="s">
        <v>22810</v>
      </c>
      <c r="F643" s="27">
        <v>-1.7849999999999999</v>
      </c>
      <c r="I643" s="13">
        <f t="shared" si="10"/>
        <v>-2541324.6380000277</v>
      </c>
    </row>
    <row r="644" spans="1:10">
      <c r="A644" s="28">
        <v>44445</v>
      </c>
      <c r="B644" s="28">
        <v>44442</v>
      </c>
      <c r="C644" s="26" t="s">
        <v>22819</v>
      </c>
      <c r="D644" s="26" t="s">
        <v>22818</v>
      </c>
      <c r="E644" s="26" t="s">
        <v>22817</v>
      </c>
      <c r="F644" s="27">
        <v>-9830.9979999999996</v>
      </c>
      <c r="I644" s="13">
        <f t="shared" si="10"/>
        <v>-2551155.6360000279</v>
      </c>
    </row>
    <row r="645" spans="1:10">
      <c r="A645" s="28">
        <v>44445</v>
      </c>
      <c r="B645" s="28">
        <v>44442</v>
      </c>
      <c r="C645" s="26" t="s">
        <v>22816</v>
      </c>
      <c r="D645" s="26" t="s">
        <v>22815</v>
      </c>
      <c r="E645" s="26" t="s">
        <v>12793</v>
      </c>
      <c r="F645" s="27">
        <v>-7658.2439999999997</v>
      </c>
      <c r="I645" s="13">
        <f t="shared" si="10"/>
        <v>-2558813.8800000278</v>
      </c>
    </row>
    <row r="646" spans="1:10">
      <c r="A646" s="28">
        <v>44445</v>
      </c>
      <c r="B646" s="28">
        <v>44442</v>
      </c>
      <c r="C646" s="26" t="s">
        <v>31</v>
      </c>
      <c r="D646" s="26" t="s">
        <v>22815</v>
      </c>
      <c r="E646" s="26" t="s">
        <v>12793</v>
      </c>
      <c r="F646" s="27">
        <v>-1.7849999999999999</v>
      </c>
      <c r="I646" s="13">
        <f t="shared" si="10"/>
        <v>-2558815.665000028</v>
      </c>
    </row>
    <row r="647" spans="1:10">
      <c r="A647" s="28">
        <v>44445</v>
      </c>
      <c r="B647" s="28">
        <v>44442</v>
      </c>
      <c r="C647" s="26" t="s">
        <v>22814</v>
      </c>
      <c r="D647" s="26" t="s">
        <v>22813</v>
      </c>
      <c r="E647" s="26" t="s">
        <v>3442</v>
      </c>
      <c r="F647" s="27">
        <v>-26285.094000000001</v>
      </c>
      <c r="I647" s="13">
        <f t="shared" si="10"/>
        <v>-2585100.759000028</v>
      </c>
    </row>
    <row r="648" spans="1:10">
      <c r="A648" s="28">
        <v>44445</v>
      </c>
      <c r="B648" s="28">
        <v>44442</v>
      </c>
      <c r="C648" s="26" t="s">
        <v>31</v>
      </c>
      <c r="D648" s="26" t="s">
        <v>22813</v>
      </c>
      <c r="E648" s="26" t="s">
        <v>3442</v>
      </c>
      <c r="F648" s="27">
        <v>-1.7849999999999999</v>
      </c>
      <c r="I648" s="13">
        <f t="shared" si="10"/>
        <v>-2585102.5440000282</v>
      </c>
    </row>
    <row r="649" spans="1:10">
      <c r="A649" s="28">
        <v>44445</v>
      </c>
      <c r="B649" s="28">
        <v>44442</v>
      </c>
      <c r="C649" s="26" t="s">
        <v>22812</v>
      </c>
      <c r="D649" s="26" t="s">
        <v>22811</v>
      </c>
      <c r="E649" s="26" t="s">
        <v>22810</v>
      </c>
      <c r="F649" s="27">
        <v>-1190.4749999999999</v>
      </c>
      <c r="I649" s="13">
        <f t="shared" si="10"/>
        <v>-2586293.0190000283</v>
      </c>
    </row>
    <row r="650" spans="1:10">
      <c r="A650" s="28">
        <v>44445</v>
      </c>
      <c r="B650" s="28">
        <v>44442</v>
      </c>
      <c r="C650" s="26" t="s">
        <v>31</v>
      </c>
      <c r="D650" s="26" t="s">
        <v>22811</v>
      </c>
      <c r="E650" s="26" t="s">
        <v>22810</v>
      </c>
      <c r="F650" s="27">
        <v>-1.7849999999999999</v>
      </c>
      <c r="I650" s="13">
        <f t="shared" si="10"/>
        <v>-2586294.8040000284</v>
      </c>
    </row>
    <row r="651" spans="1:10">
      <c r="A651" s="28">
        <v>44441</v>
      </c>
      <c r="B651" s="28">
        <v>44442</v>
      </c>
      <c r="C651" s="26" t="s">
        <v>22776</v>
      </c>
      <c r="D651" s="26" t="s">
        <v>37</v>
      </c>
      <c r="E651" s="26" t="s">
        <v>11</v>
      </c>
      <c r="G651" s="27">
        <v>9000</v>
      </c>
      <c r="I651" s="13">
        <f t="shared" si="10"/>
        <v>-2577294.8040000284</v>
      </c>
    </row>
    <row r="652" spans="1:10">
      <c r="A652" s="28">
        <v>44441</v>
      </c>
      <c r="B652" s="28">
        <v>44442</v>
      </c>
      <c r="C652" s="26" t="s">
        <v>22775</v>
      </c>
      <c r="D652" s="26" t="s">
        <v>22774</v>
      </c>
      <c r="E652" s="26" t="s">
        <v>11</v>
      </c>
      <c r="G652" s="27">
        <v>300000</v>
      </c>
      <c r="I652" s="13">
        <f t="shared" si="10"/>
        <v>-2277294.8040000284</v>
      </c>
    </row>
    <row r="653" spans="1:10">
      <c r="A653" s="28">
        <v>44441</v>
      </c>
      <c r="B653" s="28">
        <v>44442</v>
      </c>
      <c r="C653" s="26" t="s">
        <v>22763</v>
      </c>
      <c r="D653" s="26" t="s">
        <v>2669</v>
      </c>
      <c r="E653" s="26" t="s">
        <v>11</v>
      </c>
      <c r="G653" s="27">
        <v>21000</v>
      </c>
      <c r="I653" s="13">
        <f t="shared" si="10"/>
        <v>-2256294.8040000284</v>
      </c>
    </row>
    <row r="654" spans="1:10">
      <c r="A654" s="15">
        <v>44441</v>
      </c>
      <c r="B654" s="15">
        <v>44442</v>
      </c>
      <c r="C654" s="16" t="s">
        <v>15028</v>
      </c>
      <c r="D654" s="16" t="s">
        <v>1346</v>
      </c>
      <c r="E654" s="16" t="s">
        <v>11</v>
      </c>
      <c r="F654" s="17"/>
      <c r="G654" s="17">
        <v>6000</v>
      </c>
      <c r="H654" s="16"/>
      <c r="I654" s="33">
        <f t="shared" si="10"/>
        <v>-2250294.8040000284</v>
      </c>
      <c r="J654" s="26">
        <v>6.26</v>
      </c>
    </row>
    <row r="655" spans="1:10">
      <c r="A655" s="28">
        <v>44448</v>
      </c>
      <c r="B655" s="28">
        <v>44445</v>
      </c>
      <c r="C655" s="26" t="s">
        <v>857</v>
      </c>
      <c r="D655" s="26" t="s">
        <v>22864</v>
      </c>
      <c r="E655" s="26" t="s">
        <v>22863</v>
      </c>
      <c r="F655" s="27">
        <v>-31.5</v>
      </c>
      <c r="I655" s="13">
        <f t="shared" si="10"/>
        <v>-2250326.3040000284</v>
      </c>
    </row>
    <row r="656" spans="1:10">
      <c r="A656" s="28">
        <v>44447</v>
      </c>
      <c r="B656" s="28">
        <v>44445</v>
      </c>
      <c r="C656" s="26" t="s">
        <v>105</v>
      </c>
      <c r="D656" s="26" t="s">
        <v>22860</v>
      </c>
      <c r="E656" s="26" t="s">
        <v>22859</v>
      </c>
      <c r="F656" s="27">
        <v>-0.5</v>
      </c>
      <c r="I656" s="13">
        <f t="shared" si="10"/>
        <v>-2250326.8040000284</v>
      </c>
    </row>
    <row r="657" spans="1:10">
      <c r="A657" s="28">
        <v>44447</v>
      </c>
      <c r="B657" s="28">
        <v>44445</v>
      </c>
      <c r="C657" s="26" t="s">
        <v>7</v>
      </c>
      <c r="D657" s="26" t="s">
        <v>22853</v>
      </c>
      <c r="E657" s="26" t="s">
        <v>22840</v>
      </c>
      <c r="F657" s="27">
        <v>-7.6</v>
      </c>
      <c r="I657" s="13">
        <f t="shared" si="10"/>
        <v>-2250334.4040000285</v>
      </c>
    </row>
    <row r="658" spans="1:10">
      <c r="A658" s="28">
        <v>44447</v>
      </c>
      <c r="B658" s="28">
        <v>44445</v>
      </c>
      <c r="C658" s="26" t="s">
        <v>7</v>
      </c>
      <c r="D658" s="26" t="s">
        <v>22851</v>
      </c>
      <c r="E658" s="26" t="s">
        <v>22846</v>
      </c>
      <c r="F658" s="27">
        <v>-14.351000000000001</v>
      </c>
      <c r="I658" s="13">
        <f t="shared" si="10"/>
        <v>-2250348.7550000283</v>
      </c>
    </row>
    <row r="659" spans="1:10">
      <c r="A659" s="28">
        <v>44447</v>
      </c>
      <c r="B659" s="28">
        <v>44445</v>
      </c>
      <c r="C659" s="26" t="s">
        <v>105</v>
      </c>
      <c r="D659" s="26" t="s">
        <v>22850</v>
      </c>
      <c r="E659" s="26" t="s">
        <v>22849</v>
      </c>
      <c r="F659" s="27">
        <v>-0.5</v>
      </c>
      <c r="I659" s="13">
        <f t="shared" si="10"/>
        <v>-2250349.2550000283</v>
      </c>
    </row>
    <row r="660" spans="1:10">
      <c r="A660" s="28">
        <v>44447</v>
      </c>
      <c r="B660" s="28">
        <v>44445</v>
      </c>
      <c r="C660" s="26" t="s">
        <v>60</v>
      </c>
      <c r="D660" s="26" t="s">
        <v>22848</v>
      </c>
      <c r="E660" s="26" t="s">
        <v>22846</v>
      </c>
      <c r="F660" s="27">
        <v>-10</v>
      </c>
      <c r="I660" s="13">
        <f t="shared" si="10"/>
        <v>-2250359.2550000283</v>
      </c>
    </row>
    <row r="661" spans="1:10">
      <c r="A661" s="28">
        <v>44447</v>
      </c>
      <c r="B661" s="28">
        <v>44445</v>
      </c>
      <c r="C661" s="26" t="s">
        <v>7</v>
      </c>
      <c r="D661" s="26" t="s">
        <v>22847</v>
      </c>
      <c r="E661" s="26" t="s">
        <v>22846</v>
      </c>
      <c r="F661" s="27">
        <v>-5.7</v>
      </c>
      <c r="I661" s="13">
        <f t="shared" si="10"/>
        <v>-2250364.9550000285</v>
      </c>
    </row>
    <row r="662" spans="1:10">
      <c r="A662" s="28">
        <v>44447</v>
      </c>
      <c r="B662" s="28">
        <v>44445</v>
      </c>
      <c r="C662" s="26" t="s">
        <v>33</v>
      </c>
      <c r="D662" s="26" t="s">
        <v>22845</v>
      </c>
      <c r="E662" s="26" t="s">
        <v>22844</v>
      </c>
      <c r="F662" s="27">
        <v>-75.534000000000006</v>
      </c>
      <c r="I662" s="13">
        <f t="shared" si="10"/>
        <v>-2250440.4890000285</v>
      </c>
    </row>
    <row r="663" spans="1:10">
      <c r="A663" s="28">
        <v>44447</v>
      </c>
      <c r="B663" s="28">
        <v>44445</v>
      </c>
      <c r="C663" s="26" t="s">
        <v>170</v>
      </c>
      <c r="D663" s="26" t="s">
        <v>22843</v>
      </c>
      <c r="E663" s="26" t="s">
        <v>22842</v>
      </c>
      <c r="F663" s="27">
        <v>-20</v>
      </c>
      <c r="I663" s="13">
        <f t="shared" si="10"/>
        <v>-2250460.4890000285</v>
      </c>
    </row>
    <row r="664" spans="1:10">
      <c r="A664" s="28">
        <v>44447</v>
      </c>
      <c r="B664" s="28">
        <v>44445</v>
      </c>
      <c r="C664" s="26" t="s">
        <v>60</v>
      </c>
      <c r="D664" s="26" t="s">
        <v>22841</v>
      </c>
      <c r="E664" s="26" t="s">
        <v>22840</v>
      </c>
      <c r="F664" s="27">
        <v>-10</v>
      </c>
      <c r="I664" s="13">
        <f t="shared" si="10"/>
        <v>-2250470.4890000285</v>
      </c>
    </row>
    <row r="665" spans="1:10">
      <c r="A665" s="28">
        <v>44447</v>
      </c>
      <c r="B665" s="28">
        <v>44445</v>
      </c>
      <c r="C665" s="26" t="s">
        <v>96</v>
      </c>
      <c r="D665" s="26" t="s">
        <v>22839</v>
      </c>
      <c r="E665" s="26" t="s">
        <v>22838</v>
      </c>
      <c r="F665" s="27">
        <v>-30</v>
      </c>
      <c r="I665" s="13">
        <f t="shared" si="10"/>
        <v>-2250500.4890000285</v>
      </c>
    </row>
    <row r="666" spans="1:10">
      <c r="A666" s="28">
        <v>44446</v>
      </c>
      <c r="B666" s="28">
        <v>44445</v>
      </c>
      <c r="C666" s="26" t="s">
        <v>22836</v>
      </c>
      <c r="D666" s="26" t="s">
        <v>22835</v>
      </c>
      <c r="E666" s="26" t="s">
        <v>234</v>
      </c>
      <c r="F666" s="27">
        <v>-8800</v>
      </c>
      <c r="I666" s="13">
        <f t="shared" si="10"/>
        <v>-2259300.4890000285</v>
      </c>
    </row>
    <row r="667" spans="1:10">
      <c r="A667" s="28">
        <v>44446</v>
      </c>
      <c r="B667" s="28">
        <v>44445</v>
      </c>
      <c r="C667" s="26" t="s">
        <v>22834</v>
      </c>
      <c r="D667" s="26" t="s">
        <v>22833</v>
      </c>
      <c r="E667" s="26" t="s">
        <v>17752</v>
      </c>
      <c r="F667" s="27">
        <v>-3321.02</v>
      </c>
      <c r="I667" s="13">
        <f t="shared" si="10"/>
        <v>-2262621.5090000285</v>
      </c>
    </row>
    <row r="668" spans="1:10">
      <c r="A668" s="28">
        <v>44446</v>
      </c>
      <c r="B668" s="28">
        <v>44445</v>
      </c>
      <c r="C668" s="26" t="s">
        <v>31</v>
      </c>
      <c r="D668" s="26" t="s">
        <v>22831</v>
      </c>
      <c r="E668" s="26" t="s">
        <v>17449</v>
      </c>
      <c r="F668" s="27">
        <v>-1.7849999999999999</v>
      </c>
      <c r="I668" s="13">
        <f t="shared" si="10"/>
        <v>-2262623.2940000286</v>
      </c>
    </row>
    <row r="669" spans="1:10">
      <c r="A669" s="28">
        <v>44446</v>
      </c>
      <c r="B669" s="28">
        <v>44445</v>
      </c>
      <c r="C669" s="26" t="s">
        <v>22832</v>
      </c>
      <c r="D669" s="26" t="s">
        <v>22831</v>
      </c>
      <c r="E669" s="26" t="s">
        <v>17449</v>
      </c>
      <c r="F669" s="27">
        <v>-930.87699999999995</v>
      </c>
      <c r="I669" s="13">
        <f t="shared" si="10"/>
        <v>-2263554.1710000285</v>
      </c>
    </row>
    <row r="670" spans="1:10">
      <c r="A670" s="28">
        <v>44442</v>
      </c>
      <c r="B670" s="28">
        <v>44445</v>
      </c>
      <c r="C670" s="26" t="s">
        <v>22780</v>
      </c>
      <c r="D670" s="26" t="s">
        <v>22779</v>
      </c>
      <c r="E670" s="26" t="s">
        <v>11</v>
      </c>
      <c r="G670" s="27">
        <v>60000</v>
      </c>
      <c r="I670" s="13">
        <f t="shared" si="10"/>
        <v>-2203554.1710000285</v>
      </c>
    </row>
    <row r="671" spans="1:10">
      <c r="A671" s="15">
        <v>44442</v>
      </c>
      <c r="B671" s="15">
        <v>44445</v>
      </c>
      <c r="C671" s="16" t="s">
        <v>14301</v>
      </c>
      <c r="D671" s="16" t="s">
        <v>2022</v>
      </c>
      <c r="E671" s="16" t="s">
        <v>11</v>
      </c>
      <c r="F671" s="17"/>
      <c r="G671" s="17">
        <v>77000</v>
      </c>
      <c r="H671" s="16"/>
      <c r="I671" s="33">
        <f t="shared" si="10"/>
        <v>-2126554.1710000285</v>
      </c>
      <c r="J671" s="26">
        <v>6.26</v>
      </c>
    </row>
    <row r="672" spans="1:10">
      <c r="A672" s="28">
        <v>44449</v>
      </c>
      <c r="B672" s="28">
        <v>44446</v>
      </c>
      <c r="C672" s="26" t="s">
        <v>4337</v>
      </c>
      <c r="D672" s="26" t="s">
        <v>22869</v>
      </c>
      <c r="E672" s="26" t="s">
        <v>22868</v>
      </c>
      <c r="F672" s="27">
        <v>-151.06700000000001</v>
      </c>
      <c r="I672" s="13">
        <f t="shared" si="10"/>
        <v>-2126705.2380000283</v>
      </c>
    </row>
    <row r="673" spans="1:10">
      <c r="A673" s="28">
        <v>44449</v>
      </c>
      <c r="B673" s="28">
        <v>44446</v>
      </c>
      <c r="C673" s="26" t="s">
        <v>60</v>
      </c>
      <c r="D673" s="26" t="s">
        <v>22867</v>
      </c>
      <c r="E673" s="26" t="s">
        <v>22846</v>
      </c>
      <c r="F673" s="27">
        <v>-10</v>
      </c>
      <c r="I673" s="13">
        <f t="shared" si="10"/>
        <v>-2126715.2380000283</v>
      </c>
    </row>
    <row r="674" spans="1:10">
      <c r="A674" s="28">
        <v>44449</v>
      </c>
      <c r="B674" s="28">
        <v>44446</v>
      </c>
      <c r="C674" s="26" t="s">
        <v>7</v>
      </c>
      <c r="D674" s="26" t="s">
        <v>22866</v>
      </c>
      <c r="E674" s="26" t="s">
        <v>22846</v>
      </c>
      <c r="F674" s="27">
        <v>-32.503</v>
      </c>
      <c r="I674" s="13">
        <f t="shared" si="10"/>
        <v>-2126747.7410000283</v>
      </c>
    </row>
    <row r="675" spans="1:10">
      <c r="A675" s="28">
        <v>44449</v>
      </c>
      <c r="B675" s="28">
        <v>44446</v>
      </c>
      <c r="C675" s="26" t="s">
        <v>60</v>
      </c>
      <c r="D675" s="26" t="s">
        <v>22865</v>
      </c>
      <c r="E675" s="26" t="s">
        <v>22846</v>
      </c>
      <c r="F675" s="27">
        <v>-10</v>
      </c>
      <c r="I675" s="13">
        <f t="shared" si="10"/>
        <v>-2126757.7410000283</v>
      </c>
    </row>
    <row r="676" spans="1:10">
      <c r="A676" s="28">
        <v>44447</v>
      </c>
      <c r="B676" s="28">
        <v>44446</v>
      </c>
      <c r="C676" s="26" t="s">
        <v>22862</v>
      </c>
      <c r="D676" s="26" t="s">
        <v>22861</v>
      </c>
      <c r="E676" s="26" t="s">
        <v>11</v>
      </c>
      <c r="F676" s="27">
        <v>-316800</v>
      </c>
      <c r="I676" s="13">
        <f t="shared" si="10"/>
        <v>-2443557.7410000283</v>
      </c>
    </row>
    <row r="677" spans="1:10">
      <c r="A677" s="28">
        <v>44447</v>
      </c>
      <c r="B677" s="28">
        <v>44446</v>
      </c>
      <c r="C677" s="26" t="s">
        <v>22858</v>
      </c>
      <c r="D677" s="26" t="s">
        <v>22857</v>
      </c>
      <c r="E677" s="26" t="s">
        <v>237</v>
      </c>
      <c r="F677" s="27">
        <v>-217475.49799999999</v>
      </c>
      <c r="I677" s="13">
        <f t="shared" si="10"/>
        <v>-2661033.2390000285</v>
      </c>
    </row>
    <row r="678" spans="1:10">
      <c r="A678" s="28">
        <v>44447</v>
      </c>
      <c r="B678" s="28">
        <v>44446</v>
      </c>
      <c r="C678" s="26" t="s">
        <v>12249</v>
      </c>
      <c r="D678" s="26" t="s">
        <v>22855</v>
      </c>
      <c r="E678" s="26" t="s">
        <v>11</v>
      </c>
      <c r="F678" s="27">
        <v>-0.59499999999999997</v>
      </c>
      <c r="I678" s="13">
        <f t="shared" si="10"/>
        <v>-2661033.8340000287</v>
      </c>
    </row>
    <row r="679" spans="1:10">
      <c r="A679" s="28">
        <v>44447</v>
      </c>
      <c r="B679" s="28">
        <v>44446</v>
      </c>
      <c r="C679" s="26" t="s">
        <v>452</v>
      </c>
      <c r="D679" s="26" t="s">
        <v>2668</v>
      </c>
      <c r="E679" s="26" t="s">
        <v>11</v>
      </c>
      <c r="F679" s="27">
        <v>-0.59499999999999997</v>
      </c>
      <c r="I679" s="13">
        <f t="shared" si="10"/>
        <v>-2661034.4290000289</v>
      </c>
    </row>
    <row r="680" spans="1:10">
      <c r="A680" s="28">
        <v>44447</v>
      </c>
      <c r="B680" s="28">
        <v>44446</v>
      </c>
      <c r="C680" s="26" t="s">
        <v>452</v>
      </c>
      <c r="D680" s="26" t="s">
        <v>1381</v>
      </c>
      <c r="E680" s="26" t="s">
        <v>11</v>
      </c>
      <c r="F680" s="27">
        <v>-0.59499999999999997</v>
      </c>
      <c r="I680" s="13">
        <f t="shared" si="10"/>
        <v>-2661035.0240000291</v>
      </c>
    </row>
    <row r="681" spans="1:10">
      <c r="A681" s="28">
        <v>44447</v>
      </c>
      <c r="B681" s="28">
        <v>44446</v>
      </c>
      <c r="C681" s="26" t="s">
        <v>452</v>
      </c>
      <c r="D681" s="26" t="s">
        <v>1747</v>
      </c>
      <c r="E681" s="26" t="s">
        <v>11</v>
      </c>
      <c r="F681" s="27">
        <v>-0.59499999999999997</v>
      </c>
      <c r="I681" s="13">
        <f t="shared" si="10"/>
        <v>-2661035.6190000293</v>
      </c>
    </row>
    <row r="682" spans="1:10">
      <c r="A682" s="28">
        <v>44447</v>
      </c>
      <c r="B682" s="28">
        <v>44446</v>
      </c>
      <c r="C682" s="26" t="s">
        <v>452</v>
      </c>
      <c r="D682" s="26" t="s">
        <v>1863</v>
      </c>
      <c r="E682" s="26" t="s">
        <v>11</v>
      </c>
      <c r="F682" s="27">
        <v>-0.59499999999999997</v>
      </c>
      <c r="I682" s="13">
        <f t="shared" si="10"/>
        <v>-2661036.2140000295</v>
      </c>
    </row>
    <row r="683" spans="1:10">
      <c r="A683" s="15">
        <v>44447</v>
      </c>
      <c r="B683" s="15">
        <v>44446</v>
      </c>
      <c r="C683" s="16" t="s">
        <v>22837</v>
      </c>
      <c r="D683" s="16" t="s">
        <v>20</v>
      </c>
      <c r="E683" s="16" t="s">
        <v>11</v>
      </c>
      <c r="F683" s="17">
        <v>-5.95</v>
      </c>
      <c r="G683" s="17"/>
      <c r="H683" s="16"/>
      <c r="I683" s="33">
        <f t="shared" si="10"/>
        <v>-2661042.1640000297</v>
      </c>
      <c r="J683" s="26">
        <v>6.26</v>
      </c>
    </row>
    <row r="684" spans="1:10">
      <c r="A684" s="15">
        <v>44448</v>
      </c>
      <c r="B684" s="15">
        <v>44447</v>
      </c>
      <c r="C684" s="16" t="s">
        <v>27</v>
      </c>
      <c r="D684" s="16"/>
      <c r="E684" s="16" t="s">
        <v>11</v>
      </c>
      <c r="F684" s="17">
        <v>-297.5</v>
      </c>
      <c r="G684" s="17"/>
      <c r="H684" s="16"/>
      <c r="I684" s="33">
        <f t="shared" si="10"/>
        <v>-2661339.6640000297</v>
      </c>
      <c r="J684" s="26">
        <v>6.26</v>
      </c>
    </row>
    <row r="685" spans="1:10">
      <c r="A685" s="28">
        <v>44449</v>
      </c>
      <c r="B685" s="28">
        <v>44448</v>
      </c>
      <c r="C685" s="26" t="s">
        <v>22872</v>
      </c>
      <c r="D685" s="26" t="s">
        <v>22871</v>
      </c>
      <c r="E685" s="26" t="s">
        <v>11</v>
      </c>
      <c r="F685" s="27">
        <v>-4400</v>
      </c>
      <c r="I685" s="13">
        <f t="shared" si="10"/>
        <v>-2665739.6640000297</v>
      </c>
    </row>
    <row r="686" spans="1:10">
      <c r="A686" s="28">
        <v>44449</v>
      </c>
      <c r="B686" s="28">
        <v>44448</v>
      </c>
      <c r="C686" s="26" t="s">
        <v>42</v>
      </c>
      <c r="D686" s="26" t="s">
        <v>22870</v>
      </c>
      <c r="E686" s="26" t="s">
        <v>22364</v>
      </c>
      <c r="F686" s="27">
        <v>-189475.83100000001</v>
      </c>
      <c r="I686" s="13">
        <f t="shared" si="10"/>
        <v>-2855215.4950000299</v>
      </c>
    </row>
    <row r="687" spans="1:10">
      <c r="A687" s="28">
        <v>44449</v>
      </c>
      <c r="B687" s="28">
        <v>44448</v>
      </c>
      <c r="C687" s="26" t="s">
        <v>20984</v>
      </c>
      <c r="D687" s="26" t="s">
        <v>22870</v>
      </c>
      <c r="E687" s="26" t="s">
        <v>22364</v>
      </c>
      <c r="F687" s="27">
        <v>-9.52</v>
      </c>
      <c r="I687" s="13">
        <f t="shared" si="10"/>
        <v>-2855225.0150000299</v>
      </c>
    </row>
    <row r="688" spans="1:10">
      <c r="A688" s="28">
        <v>44449</v>
      </c>
      <c r="B688" s="28">
        <v>44448</v>
      </c>
      <c r="C688" s="26" t="s">
        <v>508</v>
      </c>
      <c r="E688" s="26" t="s">
        <v>11</v>
      </c>
      <c r="F688" s="27">
        <v>-2180.1</v>
      </c>
      <c r="I688" s="13">
        <f t="shared" si="10"/>
        <v>-2857405.11500003</v>
      </c>
    </row>
    <row r="689" spans="1:10">
      <c r="A689" s="28">
        <v>44447</v>
      </c>
      <c r="B689" s="28">
        <v>44448</v>
      </c>
      <c r="C689" s="26" t="s">
        <v>22856</v>
      </c>
      <c r="D689" s="26" t="s">
        <v>22855</v>
      </c>
      <c r="E689" s="26" t="s">
        <v>11</v>
      </c>
      <c r="G689" s="27">
        <v>49500</v>
      </c>
      <c r="I689" s="13">
        <f t="shared" si="10"/>
        <v>-2807905.11500003</v>
      </c>
    </row>
    <row r="690" spans="1:10">
      <c r="A690" s="28">
        <v>44447</v>
      </c>
      <c r="B690" s="28">
        <v>44448</v>
      </c>
      <c r="C690" s="26" t="s">
        <v>22854</v>
      </c>
      <c r="D690" s="26" t="s">
        <v>2668</v>
      </c>
      <c r="E690" s="26" t="s">
        <v>11</v>
      </c>
      <c r="G690" s="27">
        <v>3960</v>
      </c>
      <c r="I690" s="13">
        <f t="shared" si="10"/>
        <v>-2803945.11500003</v>
      </c>
    </row>
    <row r="691" spans="1:10">
      <c r="A691" s="28">
        <v>44447</v>
      </c>
      <c r="B691" s="28">
        <v>44448</v>
      </c>
      <c r="C691" s="26" t="s">
        <v>22852</v>
      </c>
      <c r="D691" s="26" t="s">
        <v>1381</v>
      </c>
      <c r="E691" s="26" t="s">
        <v>11</v>
      </c>
      <c r="G691" s="27">
        <v>55440</v>
      </c>
      <c r="I691" s="13">
        <f t="shared" si="10"/>
        <v>-2748505.11500003</v>
      </c>
    </row>
    <row r="692" spans="1:10">
      <c r="A692" s="28">
        <v>44447</v>
      </c>
      <c r="B692" s="28">
        <v>44448</v>
      </c>
      <c r="C692" s="26" t="s">
        <v>15529</v>
      </c>
      <c r="D692" s="26" t="s">
        <v>1747</v>
      </c>
      <c r="E692" s="26" t="s">
        <v>11</v>
      </c>
      <c r="G692" s="27">
        <v>35640</v>
      </c>
      <c r="I692" s="13">
        <f t="shared" si="10"/>
        <v>-2712865.11500003</v>
      </c>
    </row>
    <row r="693" spans="1:10">
      <c r="A693" s="15">
        <v>44447</v>
      </c>
      <c r="B693" s="15">
        <v>44448</v>
      </c>
      <c r="C693" s="16" t="s">
        <v>14338</v>
      </c>
      <c r="D693" s="16" t="s">
        <v>1863</v>
      </c>
      <c r="E693" s="16" t="s">
        <v>11</v>
      </c>
      <c r="F693" s="17"/>
      <c r="G693" s="17">
        <v>42570</v>
      </c>
      <c r="H693" s="16"/>
      <c r="I693" s="33">
        <f t="shared" si="10"/>
        <v>-2670295.11500003</v>
      </c>
      <c r="J693" s="26">
        <v>6.26</v>
      </c>
    </row>
    <row r="694" spans="1:10">
      <c r="A694" s="28">
        <v>44452</v>
      </c>
      <c r="B694" s="28">
        <v>44449</v>
      </c>
      <c r="C694" s="26" t="s">
        <v>452</v>
      </c>
      <c r="D694" s="26" t="s">
        <v>1022</v>
      </c>
      <c r="E694" s="26" t="s">
        <v>11</v>
      </c>
      <c r="F694" s="27">
        <v>-0.59499999999999997</v>
      </c>
      <c r="I694" s="13">
        <f t="shared" si="10"/>
        <v>-2670295.7100000302</v>
      </c>
    </row>
    <row r="695" spans="1:10">
      <c r="A695" s="28">
        <v>44452</v>
      </c>
      <c r="B695" s="28">
        <v>44449</v>
      </c>
      <c r="C695" s="26" t="s">
        <v>22886</v>
      </c>
      <c r="D695" s="26" t="s">
        <v>22885</v>
      </c>
      <c r="E695" s="26" t="s">
        <v>5122</v>
      </c>
      <c r="F695" s="27">
        <v>-377.59199999999998</v>
      </c>
      <c r="I695" s="13">
        <f t="shared" si="10"/>
        <v>-2670673.3020000304</v>
      </c>
    </row>
    <row r="696" spans="1:10">
      <c r="A696" s="28">
        <v>44452</v>
      </c>
      <c r="B696" s="28">
        <v>44449</v>
      </c>
      <c r="C696" s="26" t="s">
        <v>31</v>
      </c>
      <c r="D696" s="26" t="s">
        <v>22885</v>
      </c>
      <c r="E696" s="26" t="s">
        <v>5122</v>
      </c>
      <c r="F696" s="27">
        <v>-1.7849999999999999</v>
      </c>
      <c r="I696" s="13">
        <f t="shared" si="10"/>
        <v>-2670675.0870000306</v>
      </c>
    </row>
    <row r="697" spans="1:10">
      <c r="A697" s="28">
        <v>44452</v>
      </c>
      <c r="B697" s="28">
        <v>44449</v>
      </c>
      <c r="C697" s="26" t="s">
        <v>22884</v>
      </c>
      <c r="D697" s="26" t="s">
        <v>22883</v>
      </c>
      <c r="E697" s="26" t="s">
        <v>5122</v>
      </c>
      <c r="F697" s="27">
        <v>-534.04399999999998</v>
      </c>
      <c r="I697" s="13">
        <f t="shared" si="10"/>
        <v>-2671209.1310000308</v>
      </c>
    </row>
    <row r="698" spans="1:10">
      <c r="A698" s="28">
        <v>44452</v>
      </c>
      <c r="B698" s="28">
        <v>44449</v>
      </c>
      <c r="C698" s="26" t="s">
        <v>31</v>
      </c>
      <c r="D698" s="26" t="s">
        <v>22883</v>
      </c>
      <c r="E698" s="26" t="s">
        <v>5122</v>
      </c>
      <c r="F698" s="27">
        <v>-1.7849999999999999</v>
      </c>
      <c r="I698" s="13">
        <f t="shared" si="10"/>
        <v>-2671210.9160000309</v>
      </c>
    </row>
    <row r="699" spans="1:10">
      <c r="A699" s="28">
        <v>44452</v>
      </c>
      <c r="B699" s="28">
        <v>44449</v>
      </c>
      <c r="C699" s="26" t="s">
        <v>22882</v>
      </c>
      <c r="D699" s="26" t="s">
        <v>22881</v>
      </c>
      <c r="E699" s="26" t="s">
        <v>9466</v>
      </c>
      <c r="F699" s="27">
        <v>-3529.05</v>
      </c>
      <c r="I699" s="13">
        <f t="shared" si="10"/>
        <v>-2674739.9660000307</v>
      </c>
    </row>
    <row r="700" spans="1:10">
      <c r="A700" s="28">
        <v>44452</v>
      </c>
      <c r="B700" s="28">
        <v>44449</v>
      </c>
      <c r="C700" s="26" t="s">
        <v>452</v>
      </c>
      <c r="D700" s="26" t="s">
        <v>2656</v>
      </c>
      <c r="E700" s="26" t="s">
        <v>11</v>
      </c>
      <c r="F700" s="27">
        <v>-0.59499999999999997</v>
      </c>
      <c r="I700" s="13">
        <f t="shared" ref="I700:I763" si="11">I699+F700+G700</f>
        <v>-2674740.561000031</v>
      </c>
    </row>
    <row r="701" spans="1:10">
      <c r="A701" s="28">
        <v>44452</v>
      </c>
      <c r="B701" s="28">
        <v>44449</v>
      </c>
      <c r="C701" s="26" t="s">
        <v>452</v>
      </c>
      <c r="D701" s="26" t="s">
        <v>1866</v>
      </c>
      <c r="E701" s="26" t="s">
        <v>11</v>
      </c>
      <c r="F701" s="27">
        <v>-0.59499999999999997</v>
      </c>
      <c r="I701" s="13">
        <f t="shared" si="11"/>
        <v>-2674741.1560000312</v>
      </c>
    </row>
    <row r="702" spans="1:10">
      <c r="A702" s="28">
        <v>44452</v>
      </c>
      <c r="B702" s="28">
        <v>44449</v>
      </c>
      <c r="C702" s="26" t="s">
        <v>22879</v>
      </c>
      <c r="E702" s="26" t="s">
        <v>22878</v>
      </c>
      <c r="F702" s="27">
        <v>-15907.782999999999</v>
      </c>
      <c r="I702" s="13">
        <f t="shared" si="11"/>
        <v>-2690648.939000031</v>
      </c>
    </row>
    <row r="703" spans="1:10">
      <c r="A703" s="28">
        <v>44452</v>
      </c>
      <c r="B703" s="28">
        <v>44449</v>
      </c>
      <c r="C703" s="26" t="s">
        <v>101</v>
      </c>
      <c r="E703" s="26" t="s">
        <v>11</v>
      </c>
      <c r="F703" s="27">
        <v>-9.52</v>
      </c>
      <c r="I703" s="13">
        <f t="shared" si="11"/>
        <v>-2690658.459000031</v>
      </c>
    </row>
    <row r="704" spans="1:10">
      <c r="A704" s="28">
        <v>44452</v>
      </c>
      <c r="B704" s="28">
        <v>44449</v>
      </c>
      <c r="C704" s="26" t="s">
        <v>452</v>
      </c>
      <c r="D704" s="26" t="s">
        <v>3559</v>
      </c>
      <c r="E704" s="26" t="s">
        <v>11</v>
      </c>
      <c r="F704" s="27">
        <v>-0.59499999999999997</v>
      </c>
      <c r="I704" s="13">
        <f t="shared" si="11"/>
        <v>-2690659.0540000312</v>
      </c>
    </row>
    <row r="705" spans="1:10">
      <c r="A705" s="28">
        <v>44452</v>
      </c>
      <c r="B705" s="28">
        <v>44449</v>
      </c>
      <c r="C705" s="26" t="s">
        <v>452</v>
      </c>
      <c r="D705" s="26" t="s">
        <v>1996</v>
      </c>
      <c r="E705" s="26" t="s">
        <v>11</v>
      </c>
      <c r="F705" s="27">
        <v>-0.59499999999999997</v>
      </c>
      <c r="I705" s="13">
        <f t="shared" si="11"/>
        <v>-2690659.6490000314</v>
      </c>
    </row>
    <row r="706" spans="1:10">
      <c r="A706" s="28">
        <v>44452</v>
      </c>
      <c r="B706" s="28">
        <v>44449</v>
      </c>
      <c r="C706" s="26" t="s">
        <v>452</v>
      </c>
      <c r="D706" s="26" t="s">
        <v>22875</v>
      </c>
      <c r="E706" s="26" t="s">
        <v>11</v>
      </c>
      <c r="F706" s="27">
        <v>-0.59499999999999997</v>
      </c>
      <c r="I706" s="13">
        <f t="shared" si="11"/>
        <v>-2690660.2440000316</v>
      </c>
    </row>
    <row r="707" spans="1:10">
      <c r="A707" s="15">
        <v>44452</v>
      </c>
      <c r="B707" s="15">
        <v>44449</v>
      </c>
      <c r="C707" s="16" t="s">
        <v>12249</v>
      </c>
      <c r="D707" s="16" t="s">
        <v>22873</v>
      </c>
      <c r="E707" s="16" t="s">
        <v>11</v>
      </c>
      <c r="F707" s="17">
        <v>-0.59499999999999997</v>
      </c>
      <c r="G707" s="17"/>
      <c r="H707" s="16"/>
      <c r="I707" s="33">
        <f t="shared" si="11"/>
        <v>-2690660.8390000318</v>
      </c>
      <c r="J707" s="26">
        <v>6.26</v>
      </c>
    </row>
    <row r="708" spans="1:10">
      <c r="A708" s="28">
        <v>44453</v>
      </c>
      <c r="B708" s="28">
        <v>44452</v>
      </c>
      <c r="C708" s="26" t="s">
        <v>22900</v>
      </c>
      <c r="D708" s="26" t="s">
        <v>22899</v>
      </c>
      <c r="E708" s="26" t="s">
        <v>11</v>
      </c>
      <c r="F708" s="27">
        <v>-81</v>
      </c>
      <c r="I708" s="13">
        <f t="shared" si="11"/>
        <v>-2690741.8390000318</v>
      </c>
    </row>
    <row r="709" spans="1:10">
      <c r="A709" s="28">
        <v>44453</v>
      </c>
      <c r="B709" s="28">
        <v>44452</v>
      </c>
      <c r="C709" s="26" t="s">
        <v>22898</v>
      </c>
      <c r="D709" s="26" t="s">
        <v>16571</v>
      </c>
      <c r="E709" s="26" t="s">
        <v>11</v>
      </c>
      <c r="F709" s="27">
        <v>-20703.021000000001</v>
      </c>
      <c r="I709" s="13">
        <f t="shared" si="11"/>
        <v>-2711444.860000032</v>
      </c>
    </row>
    <row r="710" spans="1:10">
      <c r="A710" s="28">
        <v>44453</v>
      </c>
      <c r="B710" s="28">
        <v>44452</v>
      </c>
      <c r="C710" s="26" t="s">
        <v>22897</v>
      </c>
      <c r="D710" s="26" t="s">
        <v>22896</v>
      </c>
      <c r="E710" s="26" t="s">
        <v>681</v>
      </c>
      <c r="F710" s="27">
        <v>-613.74800000000005</v>
      </c>
      <c r="I710" s="13">
        <f t="shared" si="11"/>
        <v>-2712058.6080000321</v>
      </c>
    </row>
    <row r="711" spans="1:10">
      <c r="A711" s="28">
        <v>44453</v>
      </c>
      <c r="B711" s="28">
        <v>44452</v>
      </c>
      <c r="C711" s="26" t="s">
        <v>31</v>
      </c>
      <c r="D711" s="26" t="s">
        <v>22896</v>
      </c>
      <c r="E711" s="26" t="s">
        <v>681</v>
      </c>
      <c r="F711" s="27">
        <v>-1.7849999999999999</v>
      </c>
      <c r="I711" s="13">
        <f t="shared" si="11"/>
        <v>-2712060.3930000323</v>
      </c>
    </row>
    <row r="712" spans="1:10">
      <c r="A712" s="28">
        <v>44453</v>
      </c>
      <c r="B712" s="28">
        <v>44452</v>
      </c>
      <c r="C712" s="26" t="s">
        <v>22895</v>
      </c>
      <c r="D712" s="26" t="s">
        <v>22894</v>
      </c>
      <c r="E712" s="26" t="s">
        <v>6689</v>
      </c>
      <c r="F712" s="27">
        <v>-18084.429</v>
      </c>
      <c r="I712" s="13">
        <f t="shared" si="11"/>
        <v>-2730144.8220000323</v>
      </c>
    </row>
    <row r="713" spans="1:10">
      <c r="A713" s="28">
        <v>44453</v>
      </c>
      <c r="B713" s="28">
        <v>44452</v>
      </c>
      <c r="C713" s="26" t="s">
        <v>12249</v>
      </c>
      <c r="D713" s="26" t="s">
        <v>22892</v>
      </c>
      <c r="E713" s="26" t="s">
        <v>11</v>
      </c>
      <c r="F713" s="27">
        <v>-0.59499999999999997</v>
      </c>
      <c r="I713" s="13">
        <f t="shared" si="11"/>
        <v>-2730145.4170000325</v>
      </c>
    </row>
    <row r="714" spans="1:10">
      <c r="A714" s="28">
        <v>44453</v>
      </c>
      <c r="B714" s="28">
        <v>44452</v>
      </c>
      <c r="C714" s="26" t="s">
        <v>22891</v>
      </c>
      <c r="D714" s="26" t="s">
        <v>22890</v>
      </c>
      <c r="E714" s="26" t="s">
        <v>4012</v>
      </c>
      <c r="F714" s="27">
        <v>-708.65</v>
      </c>
      <c r="I714" s="13">
        <f t="shared" si="11"/>
        <v>-2730854.0670000324</v>
      </c>
    </row>
    <row r="715" spans="1:10">
      <c r="A715" s="28">
        <v>44453</v>
      </c>
      <c r="B715" s="28">
        <v>44452</v>
      </c>
      <c r="C715" s="26" t="s">
        <v>31</v>
      </c>
      <c r="D715" s="26" t="s">
        <v>22890</v>
      </c>
      <c r="E715" s="26" t="s">
        <v>4012</v>
      </c>
      <c r="F715" s="27">
        <v>-1.7849999999999999</v>
      </c>
      <c r="I715" s="13">
        <f t="shared" si="11"/>
        <v>-2730855.8520000326</v>
      </c>
    </row>
    <row r="716" spans="1:10">
      <c r="A716" s="15">
        <v>44453</v>
      </c>
      <c r="B716" s="15">
        <v>44452</v>
      </c>
      <c r="C716" s="16" t="s">
        <v>22889</v>
      </c>
      <c r="D716" s="16" t="s">
        <v>22888</v>
      </c>
      <c r="E716" s="16" t="s">
        <v>11</v>
      </c>
      <c r="F716" s="17">
        <v>-316800</v>
      </c>
      <c r="G716" s="17"/>
      <c r="H716" s="16"/>
      <c r="I716" s="33">
        <f t="shared" si="11"/>
        <v>-3047655.8520000326</v>
      </c>
      <c r="J716" s="26">
        <v>6.26</v>
      </c>
    </row>
    <row r="717" spans="1:10">
      <c r="A717" s="28">
        <v>44454</v>
      </c>
      <c r="B717" s="28">
        <v>44453</v>
      </c>
      <c r="C717" s="26" t="s">
        <v>22919</v>
      </c>
      <c r="E717" s="26" t="s">
        <v>22878</v>
      </c>
      <c r="F717" s="27">
        <v>-7955.6819999999998</v>
      </c>
      <c r="I717" s="13">
        <f t="shared" si="11"/>
        <v>-3055611.5340000326</v>
      </c>
    </row>
    <row r="718" spans="1:10">
      <c r="A718" s="28">
        <v>44454</v>
      </c>
      <c r="B718" s="28">
        <v>44453</v>
      </c>
      <c r="C718" s="26" t="s">
        <v>101</v>
      </c>
      <c r="E718" s="26" t="s">
        <v>11</v>
      </c>
      <c r="F718" s="27">
        <v>-9.52</v>
      </c>
      <c r="I718" s="13">
        <f t="shared" si="11"/>
        <v>-3055621.0540000326</v>
      </c>
    </row>
    <row r="719" spans="1:10">
      <c r="A719" s="28">
        <v>44454</v>
      </c>
      <c r="B719" s="28">
        <v>44453</v>
      </c>
      <c r="C719" s="26" t="s">
        <v>22918</v>
      </c>
      <c r="D719" s="26" t="s">
        <v>22917</v>
      </c>
      <c r="E719" s="26" t="s">
        <v>426</v>
      </c>
      <c r="F719" s="27">
        <v>-2225.4960000000001</v>
      </c>
      <c r="I719" s="13">
        <f t="shared" si="11"/>
        <v>-3057846.5500000324</v>
      </c>
    </row>
    <row r="720" spans="1:10">
      <c r="A720" s="28">
        <v>44454</v>
      </c>
      <c r="B720" s="28">
        <v>44453</v>
      </c>
      <c r="C720" s="26" t="s">
        <v>31</v>
      </c>
      <c r="D720" s="26" t="s">
        <v>22917</v>
      </c>
      <c r="E720" s="26" t="s">
        <v>426</v>
      </c>
      <c r="F720" s="27">
        <v>-1.7849999999999999</v>
      </c>
      <c r="I720" s="13">
        <f t="shared" si="11"/>
        <v>-3057848.3350000326</v>
      </c>
    </row>
    <row r="721" spans="1:9">
      <c r="A721" s="28">
        <v>44454</v>
      </c>
      <c r="B721" s="28">
        <v>44453</v>
      </c>
      <c r="C721" s="26" t="s">
        <v>22916</v>
      </c>
      <c r="D721" s="26" t="s">
        <v>22915</v>
      </c>
      <c r="E721" s="26" t="s">
        <v>347</v>
      </c>
      <c r="F721" s="27">
        <v>-983.45699999999999</v>
      </c>
      <c r="I721" s="13">
        <f t="shared" si="11"/>
        <v>-3058831.7920000325</v>
      </c>
    </row>
    <row r="722" spans="1:9">
      <c r="A722" s="28">
        <v>44454</v>
      </c>
      <c r="B722" s="28">
        <v>44453</v>
      </c>
      <c r="C722" s="26" t="s">
        <v>184</v>
      </c>
      <c r="E722" s="26" t="s">
        <v>11</v>
      </c>
      <c r="F722" s="27">
        <v>-10</v>
      </c>
      <c r="I722" s="13">
        <f t="shared" si="11"/>
        <v>-3058841.7920000325</v>
      </c>
    </row>
    <row r="723" spans="1:9">
      <c r="A723" s="28">
        <v>44454</v>
      </c>
      <c r="B723" s="28">
        <v>44453</v>
      </c>
      <c r="C723" s="26" t="s">
        <v>7</v>
      </c>
      <c r="E723" s="26" t="s">
        <v>11</v>
      </c>
      <c r="F723" s="27">
        <v>-1.9</v>
      </c>
      <c r="I723" s="13">
        <f t="shared" si="11"/>
        <v>-3058843.6920000324</v>
      </c>
    </row>
    <row r="724" spans="1:9">
      <c r="A724" s="28">
        <v>44454</v>
      </c>
      <c r="B724" s="28">
        <v>44453</v>
      </c>
      <c r="C724" s="26" t="s">
        <v>22914</v>
      </c>
      <c r="D724" s="26" t="s">
        <v>16628</v>
      </c>
      <c r="E724" s="26" t="s">
        <v>302</v>
      </c>
      <c r="F724" s="27">
        <v>-137.03200000000001</v>
      </c>
      <c r="I724" s="13">
        <f t="shared" si="11"/>
        <v>-3058980.7240000325</v>
      </c>
    </row>
    <row r="725" spans="1:9">
      <c r="A725" s="28">
        <v>44454</v>
      </c>
      <c r="B725" s="28">
        <v>44453</v>
      </c>
      <c r="C725" s="26" t="s">
        <v>22913</v>
      </c>
      <c r="D725" s="26" t="s">
        <v>22912</v>
      </c>
      <c r="E725" s="26" t="s">
        <v>401</v>
      </c>
      <c r="F725" s="27">
        <v>-2599.6370000000002</v>
      </c>
      <c r="I725" s="13">
        <f t="shared" si="11"/>
        <v>-3061580.3610000326</v>
      </c>
    </row>
    <row r="726" spans="1:9">
      <c r="A726" s="28">
        <v>44454</v>
      </c>
      <c r="B726" s="28">
        <v>44453</v>
      </c>
      <c r="C726" s="26" t="s">
        <v>31</v>
      </c>
      <c r="D726" s="26" t="s">
        <v>22912</v>
      </c>
      <c r="E726" s="26" t="s">
        <v>401</v>
      </c>
      <c r="F726" s="27">
        <v>-1.7849999999999999</v>
      </c>
      <c r="I726" s="13">
        <f t="shared" si="11"/>
        <v>-3061582.1460000328</v>
      </c>
    </row>
    <row r="727" spans="1:9">
      <c r="A727" s="28">
        <v>44454</v>
      </c>
      <c r="B727" s="28">
        <v>44453</v>
      </c>
      <c r="C727" s="26" t="s">
        <v>22911</v>
      </c>
      <c r="D727" s="26" t="s">
        <v>22910</v>
      </c>
      <c r="E727" s="26" t="s">
        <v>19342</v>
      </c>
      <c r="F727" s="27">
        <v>-78594.944000000003</v>
      </c>
      <c r="I727" s="13">
        <f t="shared" si="11"/>
        <v>-3140177.0900000329</v>
      </c>
    </row>
    <row r="728" spans="1:9">
      <c r="A728" s="28">
        <v>44454</v>
      </c>
      <c r="B728" s="28">
        <v>44453</v>
      </c>
      <c r="C728" s="26" t="s">
        <v>22909</v>
      </c>
      <c r="D728" s="26" t="s">
        <v>22908</v>
      </c>
      <c r="E728" s="26" t="s">
        <v>237</v>
      </c>
      <c r="F728" s="27">
        <v>-208262.75599999999</v>
      </c>
      <c r="I728" s="13">
        <f t="shared" si="11"/>
        <v>-3348439.846000033</v>
      </c>
    </row>
    <row r="729" spans="1:9">
      <c r="A729" s="28">
        <v>44454</v>
      </c>
      <c r="B729" s="28">
        <v>44453</v>
      </c>
      <c r="C729" s="26" t="s">
        <v>22907</v>
      </c>
      <c r="E729" s="26" t="s">
        <v>22878</v>
      </c>
      <c r="F729" s="27">
        <v>-38033.881999999998</v>
      </c>
      <c r="I729" s="13">
        <f t="shared" si="11"/>
        <v>-3386473.7280000332</v>
      </c>
    </row>
    <row r="730" spans="1:9">
      <c r="A730" s="28">
        <v>44454</v>
      </c>
      <c r="B730" s="28">
        <v>44453</v>
      </c>
      <c r="C730" s="26" t="s">
        <v>101</v>
      </c>
      <c r="E730" s="26" t="s">
        <v>11</v>
      </c>
      <c r="F730" s="27">
        <v>-9.52</v>
      </c>
      <c r="I730" s="13">
        <f t="shared" si="11"/>
        <v>-3386483.2480000332</v>
      </c>
    </row>
    <row r="731" spans="1:9">
      <c r="A731" s="28">
        <v>44454</v>
      </c>
      <c r="B731" s="28">
        <v>44453</v>
      </c>
      <c r="C731" s="26" t="s">
        <v>22906</v>
      </c>
      <c r="D731" s="26" t="s">
        <v>22905</v>
      </c>
      <c r="E731" s="26" t="s">
        <v>17395</v>
      </c>
      <c r="F731" s="27">
        <v>-221.083</v>
      </c>
      <c r="I731" s="13">
        <f t="shared" si="11"/>
        <v>-3386704.3310000333</v>
      </c>
    </row>
    <row r="732" spans="1:9">
      <c r="A732" s="28">
        <v>44454</v>
      </c>
      <c r="B732" s="28">
        <v>44453</v>
      </c>
      <c r="C732" s="26" t="s">
        <v>22904</v>
      </c>
      <c r="D732" s="26" t="s">
        <v>22903</v>
      </c>
      <c r="E732" s="26" t="s">
        <v>22327</v>
      </c>
      <c r="F732" s="27">
        <v>-29700</v>
      </c>
      <c r="I732" s="13">
        <f t="shared" si="11"/>
        <v>-3416404.3310000333</v>
      </c>
    </row>
    <row r="733" spans="1:9">
      <c r="A733" s="28">
        <v>44454</v>
      </c>
      <c r="B733" s="28">
        <v>44453</v>
      </c>
      <c r="C733" s="26" t="s">
        <v>31</v>
      </c>
      <c r="D733" s="26" t="s">
        <v>22903</v>
      </c>
      <c r="E733" s="26" t="s">
        <v>22327</v>
      </c>
      <c r="F733" s="27">
        <v>-1.7849999999999999</v>
      </c>
      <c r="I733" s="13">
        <f t="shared" si="11"/>
        <v>-3416406.1160000334</v>
      </c>
    </row>
    <row r="734" spans="1:9">
      <c r="A734" s="28">
        <v>44454</v>
      </c>
      <c r="B734" s="28">
        <v>44453</v>
      </c>
      <c r="C734" s="26" t="s">
        <v>67</v>
      </c>
      <c r="D734" s="26" t="s">
        <v>22901</v>
      </c>
      <c r="E734" s="26" t="s">
        <v>11</v>
      </c>
      <c r="F734" s="27">
        <v>-0.76200000000000001</v>
      </c>
      <c r="I734" s="13">
        <f t="shared" si="11"/>
        <v>-3416406.8780000336</v>
      </c>
    </row>
    <row r="735" spans="1:9">
      <c r="A735" s="28">
        <v>44454</v>
      </c>
      <c r="B735" s="28">
        <v>44453</v>
      </c>
      <c r="C735" s="26" t="s">
        <v>68</v>
      </c>
      <c r="D735" s="26" t="s">
        <v>22901</v>
      </c>
      <c r="E735" s="26" t="s">
        <v>11</v>
      </c>
      <c r="F735" s="27">
        <v>-0.19</v>
      </c>
      <c r="I735" s="13">
        <f t="shared" si="11"/>
        <v>-3416407.0680000335</v>
      </c>
    </row>
    <row r="736" spans="1:9">
      <c r="A736" s="28">
        <v>44452</v>
      </c>
      <c r="B736" s="28">
        <v>44453</v>
      </c>
      <c r="C736" s="26" t="s">
        <v>22887</v>
      </c>
      <c r="D736" s="26" t="s">
        <v>22873</v>
      </c>
      <c r="E736" s="26" t="s">
        <v>11</v>
      </c>
      <c r="G736" s="27">
        <v>350000</v>
      </c>
      <c r="I736" s="13">
        <f t="shared" si="11"/>
        <v>-3066407.0680000335</v>
      </c>
    </row>
    <row r="737" spans="1:10">
      <c r="A737" s="28">
        <v>44452</v>
      </c>
      <c r="B737" s="28">
        <v>44453</v>
      </c>
      <c r="C737" s="26" t="s">
        <v>22880</v>
      </c>
      <c r="D737" s="26" t="s">
        <v>2656</v>
      </c>
      <c r="E737" s="26" t="s">
        <v>11</v>
      </c>
      <c r="G737" s="27">
        <v>13000</v>
      </c>
      <c r="I737" s="13">
        <f t="shared" si="11"/>
        <v>-3053407.0680000335</v>
      </c>
    </row>
    <row r="738" spans="1:10">
      <c r="A738" s="28">
        <v>44452</v>
      </c>
      <c r="B738" s="28">
        <v>44453</v>
      </c>
      <c r="C738" s="26" t="s">
        <v>15561</v>
      </c>
      <c r="D738" s="26" t="s">
        <v>1866</v>
      </c>
      <c r="E738" s="26" t="s">
        <v>11</v>
      </c>
      <c r="G738" s="27">
        <v>18000</v>
      </c>
      <c r="I738" s="13">
        <f t="shared" si="11"/>
        <v>-3035407.0680000335</v>
      </c>
    </row>
    <row r="739" spans="1:10">
      <c r="A739" s="28">
        <v>44452</v>
      </c>
      <c r="B739" s="28">
        <v>44453</v>
      </c>
      <c r="C739" s="26" t="s">
        <v>22877</v>
      </c>
      <c r="D739" s="26" t="s">
        <v>3559</v>
      </c>
      <c r="E739" s="26" t="s">
        <v>11</v>
      </c>
      <c r="G739" s="27">
        <v>13000</v>
      </c>
      <c r="I739" s="13">
        <f t="shared" si="11"/>
        <v>-3022407.0680000335</v>
      </c>
    </row>
    <row r="740" spans="1:10">
      <c r="A740" s="28">
        <v>44452</v>
      </c>
      <c r="B740" s="28">
        <v>44453</v>
      </c>
      <c r="C740" s="26" t="s">
        <v>14409</v>
      </c>
      <c r="D740" s="26" t="s">
        <v>1996</v>
      </c>
      <c r="E740" s="26" t="s">
        <v>11</v>
      </c>
      <c r="G740" s="27">
        <v>52000</v>
      </c>
      <c r="I740" s="13">
        <f t="shared" si="11"/>
        <v>-2970407.0680000335</v>
      </c>
    </row>
    <row r="741" spans="1:10">
      <c r="A741" s="28">
        <v>44452</v>
      </c>
      <c r="B741" s="28">
        <v>44453</v>
      </c>
      <c r="C741" s="26" t="s">
        <v>22876</v>
      </c>
      <c r="D741" s="26" t="s">
        <v>22875</v>
      </c>
      <c r="E741" s="26" t="s">
        <v>11</v>
      </c>
      <c r="G741" s="27">
        <v>1500</v>
      </c>
      <c r="I741" s="13">
        <f t="shared" si="11"/>
        <v>-2968907.0680000335</v>
      </c>
    </row>
    <row r="742" spans="1:10">
      <c r="A742" s="15">
        <v>44452</v>
      </c>
      <c r="B742" s="15">
        <v>44453</v>
      </c>
      <c r="C742" s="16" t="s">
        <v>22874</v>
      </c>
      <c r="D742" s="16" t="s">
        <v>1022</v>
      </c>
      <c r="E742" s="16" t="s">
        <v>11</v>
      </c>
      <c r="F742" s="17"/>
      <c r="G742" s="17">
        <v>6000</v>
      </c>
      <c r="H742" s="16"/>
      <c r="I742" s="33">
        <f t="shared" si="11"/>
        <v>-2962907.0680000335</v>
      </c>
      <c r="J742" s="26">
        <v>6.26</v>
      </c>
    </row>
    <row r="743" spans="1:10">
      <c r="A743" s="28">
        <v>44455</v>
      </c>
      <c r="B743" s="28">
        <v>44454</v>
      </c>
      <c r="C743" s="26" t="s">
        <v>184</v>
      </c>
      <c r="E743" s="26" t="s">
        <v>11</v>
      </c>
      <c r="F743" s="27">
        <v>-10</v>
      </c>
      <c r="I743" s="13">
        <f t="shared" si="11"/>
        <v>-2962917.0680000335</v>
      </c>
    </row>
    <row r="744" spans="1:10">
      <c r="A744" s="28">
        <v>44455</v>
      </c>
      <c r="B744" s="28">
        <v>44454</v>
      </c>
      <c r="C744" s="26" t="s">
        <v>7</v>
      </c>
      <c r="E744" s="26" t="s">
        <v>11</v>
      </c>
      <c r="F744" s="27">
        <v>-1.9</v>
      </c>
      <c r="I744" s="13">
        <f t="shared" si="11"/>
        <v>-2962918.9680000334</v>
      </c>
    </row>
    <row r="745" spans="1:10">
      <c r="A745" s="28">
        <v>44455</v>
      </c>
      <c r="B745" s="28">
        <v>44454</v>
      </c>
      <c r="C745" s="26" t="s">
        <v>184</v>
      </c>
      <c r="E745" s="26" t="s">
        <v>11</v>
      </c>
      <c r="F745" s="27">
        <v>-10</v>
      </c>
      <c r="I745" s="13">
        <f t="shared" si="11"/>
        <v>-2962928.9680000334</v>
      </c>
    </row>
    <row r="746" spans="1:10">
      <c r="A746" s="28">
        <v>44455</v>
      </c>
      <c r="B746" s="28">
        <v>44454</v>
      </c>
      <c r="C746" s="26" t="s">
        <v>7</v>
      </c>
      <c r="E746" s="26" t="s">
        <v>11</v>
      </c>
      <c r="F746" s="27">
        <v>-1.9</v>
      </c>
      <c r="I746" s="13">
        <f t="shared" si="11"/>
        <v>-2962930.8680000333</v>
      </c>
    </row>
    <row r="747" spans="1:10">
      <c r="A747" s="28">
        <v>44455</v>
      </c>
      <c r="B747" s="28">
        <v>44454</v>
      </c>
      <c r="C747" s="26" t="s">
        <v>31</v>
      </c>
      <c r="D747" s="26" t="s">
        <v>22922</v>
      </c>
      <c r="E747" s="26" t="s">
        <v>22921</v>
      </c>
      <c r="F747" s="27">
        <v>-1.7849999999999999</v>
      </c>
      <c r="I747" s="13">
        <f t="shared" si="11"/>
        <v>-2962932.6530000335</v>
      </c>
    </row>
    <row r="748" spans="1:10">
      <c r="A748" s="28">
        <v>44455</v>
      </c>
      <c r="B748" s="28">
        <v>44454</v>
      </c>
      <c r="C748" s="26" t="s">
        <v>22927</v>
      </c>
      <c r="D748" s="26" t="s">
        <v>22926</v>
      </c>
      <c r="E748" s="26" t="s">
        <v>671</v>
      </c>
      <c r="F748" s="27">
        <v>-301.07499999999999</v>
      </c>
      <c r="I748" s="13">
        <f t="shared" si="11"/>
        <v>-2963233.7280000336</v>
      </c>
    </row>
    <row r="749" spans="1:10">
      <c r="A749" s="28">
        <v>44455</v>
      </c>
      <c r="B749" s="28">
        <v>44454</v>
      </c>
      <c r="C749" s="26" t="s">
        <v>22925</v>
      </c>
      <c r="D749" s="26" t="s">
        <v>22924</v>
      </c>
      <c r="E749" s="26" t="s">
        <v>6508</v>
      </c>
      <c r="F749" s="27">
        <v>-1195.1179999999999</v>
      </c>
      <c r="I749" s="13">
        <f t="shared" si="11"/>
        <v>-2964428.8460000334</v>
      </c>
    </row>
    <row r="750" spans="1:10">
      <c r="A750" s="28">
        <v>44455</v>
      </c>
      <c r="B750" s="28">
        <v>44454</v>
      </c>
      <c r="C750" s="26" t="s">
        <v>31</v>
      </c>
      <c r="D750" s="26" t="s">
        <v>22924</v>
      </c>
      <c r="E750" s="26" t="s">
        <v>6508</v>
      </c>
      <c r="F750" s="27">
        <v>-1.7849999999999999</v>
      </c>
      <c r="I750" s="13">
        <f t="shared" si="11"/>
        <v>-2964430.6310000336</v>
      </c>
    </row>
    <row r="751" spans="1:10">
      <c r="A751" s="28">
        <v>44455</v>
      </c>
      <c r="B751" s="28">
        <v>44454</v>
      </c>
      <c r="C751" s="26" t="s">
        <v>22923</v>
      </c>
      <c r="D751" s="26" t="s">
        <v>22922</v>
      </c>
      <c r="E751" s="26" t="s">
        <v>22921</v>
      </c>
      <c r="F751" s="27">
        <v>-29700</v>
      </c>
      <c r="I751" s="13">
        <f t="shared" si="11"/>
        <v>-2994130.6310000336</v>
      </c>
    </row>
    <row r="752" spans="1:10">
      <c r="A752" s="28">
        <v>44455</v>
      </c>
      <c r="B752" s="28">
        <v>44454</v>
      </c>
      <c r="C752" s="26" t="s">
        <v>22920</v>
      </c>
      <c r="D752" s="26" t="s">
        <v>16633</v>
      </c>
      <c r="E752" s="26" t="s">
        <v>11</v>
      </c>
      <c r="F752" s="27">
        <v>-17790.661</v>
      </c>
      <c r="I752" s="13">
        <f t="shared" si="11"/>
        <v>-3011921.2920000334</v>
      </c>
    </row>
    <row r="753" spans="1:10">
      <c r="A753" s="28">
        <v>44454</v>
      </c>
      <c r="B753" s="28">
        <v>44454</v>
      </c>
      <c r="C753" s="26" t="s">
        <v>4752</v>
      </c>
      <c r="E753" s="26" t="s">
        <v>11</v>
      </c>
      <c r="G753" s="27">
        <v>3700000</v>
      </c>
      <c r="I753" s="13">
        <f t="shared" si="11"/>
        <v>688078.70799996657</v>
      </c>
    </row>
    <row r="754" spans="1:10">
      <c r="A754" s="28">
        <v>44454</v>
      </c>
      <c r="B754" s="28">
        <v>44454</v>
      </c>
      <c r="C754" s="26" t="s">
        <v>4753</v>
      </c>
      <c r="E754" s="26" t="s">
        <v>11</v>
      </c>
      <c r="G754" s="27">
        <v>4000000</v>
      </c>
      <c r="I754" s="13">
        <f t="shared" si="11"/>
        <v>4688078.707999967</v>
      </c>
    </row>
    <row r="755" spans="1:10">
      <c r="A755" s="28">
        <v>44454</v>
      </c>
      <c r="B755" s="28">
        <v>44454</v>
      </c>
      <c r="C755" s="26" t="s">
        <v>4758</v>
      </c>
      <c r="E755" s="26" t="s">
        <v>11</v>
      </c>
      <c r="F755" s="27">
        <v>-83660</v>
      </c>
      <c r="I755" s="13">
        <f t="shared" si="11"/>
        <v>4604418.707999967</v>
      </c>
    </row>
    <row r="756" spans="1:10">
      <c r="A756" s="28">
        <v>44454</v>
      </c>
      <c r="B756" s="28">
        <v>44454</v>
      </c>
      <c r="C756" s="26" t="s">
        <v>4758</v>
      </c>
      <c r="E756" s="26" t="s">
        <v>11</v>
      </c>
      <c r="F756" s="27">
        <v>-79800.777000000002</v>
      </c>
      <c r="I756" s="13">
        <f t="shared" si="11"/>
        <v>4524617.9309999673</v>
      </c>
    </row>
    <row r="757" spans="1:10">
      <c r="A757" s="28">
        <v>44454</v>
      </c>
      <c r="B757" s="28">
        <v>44454</v>
      </c>
      <c r="C757" s="26" t="s">
        <v>21</v>
      </c>
      <c r="E757" s="26" t="s">
        <v>11</v>
      </c>
      <c r="F757" s="27">
        <v>-3700000</v>
      </c>
      <c r="I757" s="13">
        <f t="shared" si="11"/>
        <v>824617.93099996727</v>
      </c>
    </row>
    <row r="758" spans="1:10">
      <c r="A758" s="28">
        <v>44454</v>
      </c>
      <c r="B758" s="28">
        <v>44454</v>
      </c>
      <c r="C758" s="26" t="s">
        <v>350</v>
      </c>
      <c r="E758" s="26" t="s">
        <v>11</v>
      </c>
      <c r="F758" s="27">
        <v>-2.9750000000000001</v>
      </c>
      <c r="I758" s="13">
        <f t="shared" si="11"/>
        <v>824614.95599996729</v>
      </c>
    </row>
    <row r="759" spans="1:10">
      <c r="A759" s="28">
        <v>44454</v>
      </c>
      <c r="B759" s="28">
        <v>44454</v>
      </c>
      <c r="C759" s="26" t="s">
        <v>350</v>
      </c>
      <c r="E759" s="26" t="s">
        <v>11</v>
      </c>
      <c r="F759" s="27">
        <v>-2.9750000000000001</v>
      </c>
      <c r="I759" s="13">
        <f t="shared" si="11"/>
        <v>824611.98099996732</v>
      </c>
    </row>
    <row r="760" spans="1:10">
      <c r="A760" s="28">
        <v>44454</v>
      </c>
      <c r="B760" s="28">
        <v>44454</v>
      </c>
      <c r="C760" s="26" t="s">
        <v>21</v>
      </c>
      <c r="E760" s="26" t="s">
        <v>11</v>
      </c>
      <c r="F760" s="27">
        <v>-4000000</v>
      </c>
      <c r="I760" s="13">
        <f t="shared" si="11"/>
        <v>-3175388.0190000329</v>
      </c>
    </row>
    <row r="761" spans="1:10">
      <c r="A761" s="15">
        <v>44453</v>
      </c>
      <c r="B761" s="15">
        <v>44454</v>
      </c>
      <c r="C761" s="16" t="s">
        <v>22893</v>
      </c>
      <c r="D761" s="16" t="s">
        <v>22892</v>
      </c>
      <c r="E761" s="16" t="s">
        <v>11</v>
      </c>
      <c r="F761" s="17"/>
      <c r="G761" s="17">
        <v>250000</v>
      </c>
      <c r="H761" s="16"/>
      <c r="I761" s="33">
        <f t="shared" si="11"/>
        <v>-2925388.0190000329</v>
      </c>
      <c r="J761" s="26">
        <v>6.26</v>
      </c>
    </row>
    <row r="762" spans="1:10">
      <c r="A762" s="28">
        <v>44456</v>
      </c>
      <c r="B762" s="28">
        <v>44455</v>
      </c>
      <c r="C762" s="26" t="s">
        <v>452</v>
      </c>
      <c r="D762" s="26" t="s">
        <v>3424</v>
      </c>
      <c r="E762" s="26" t="s">
        <v>11</v>
      </c>
      <c r="F762" s="27">
        <v>-0.59499999999999997</v>
      </c>
      <c r="I762" s="13">
        <f t="shared" si="11"/>
        <v>-2925388.6140000331</v>
      </c>
    </row>
    <row r="763" spans="1:10">
      <c r="A763" s="28">
        <v>44456</v>
      </c>
      <c r="B763" s="28">
        <v>44455</v>
      </c>
      <c r="C763" s="26" t="s">
        <v>452</v>
      </c>
      <c r="D763" s="26" t="s">
        <v>1860</v>
      </c>
      <c r="E763" s="26" t="s">
        <v>11</v>
      </c>
      <c r="F763" s="27">
        <v>-0.59499999999999997</v>
      </c>
      <c r="I763" s="13">
        <f t="shared" si="11"/>
        <v>-2925389.2090000333</v>
      </c>
    </row>
    <row r="764" spans="1:10">
      <c r="A764" s="28">
        <v>44456</v>
      </c>
      <c r="B764" s="28">
        <v>44455</v>
      </c>
      <c r="C764" s="26" t="s">
        <v>452</v>
      </c>
      <c r="D764" s="26" t="s">
        <v>1285</v>
      </c>
      <c r="E764" s="26" t="s">
        <v>11</v>
      </c>
      <c r="F764" s="27">
        <v>-0.59499999999999997</v>
      </c>
      <c r="I764" s="13">
        <f t="shared" ref="I764:I827" si="12">I763+F764+G764</f>
        <v>-2925389.8040000335</v>
      </c>
    </row>
    <row r="765" spans="1:10">
      <c r="A765" s="28">
        <v>44456</v>
      </c>
      <c r="B765" s="28">
        <v>44455</v>
      </c>
      <c r="C765" s="26" t="s">
        <v>452</v>
      </c>
      <c r="D765" s="26" t="s">
        <v>2657</v>
      </c>
      <c r="E765" s="26" t="s">
        <v>11</v>
      </c>
      <c r="F765" s="27">
        <v>-0.59499999999999997</v>
      </c>
      <c r="I765" s="13">
        <f t="shared" si="12"/>
        <v>-2925390.3990000337</v>
      </c>
    </row>
    <row r="766" spans="1:10">
      <c r="A766" s="28">
        <v>44456</v>
      </c>
      <c r="B766" s="28">
        <v>44455</v>
      </c>
      <c r="C766" s="26" t="s">
        <v>452</v>
      </c>
      <c r="D766" s="26" t="s">
        <v>6687</v>
      </c>
      <c r="E766" s="26" t="s">
        <v>11</v>
      </c>
      <c r="F766" s="27">
        <v>-0.59499999999999997</v>
      </c>
      <c r="I766" s="13">
        <f t="shared" si="12"/>
        <v>-2925390.9940000339</v>
      </c>
    </row>
    <row r="767" spans="1:10">
      <c r="A767" s="28">
        <v>44456</v>
      </c>
      <c r="B767" s="28">
        <v>44455</v>
      </c>
      <c r="C767" s="26" t="s">
        <v>12249</v>
      </c>
      <c r="D767" s="26" t="s">
        <v>22928</v>
      </c>
      <c r="E767" s="26" t="s">
        <v>11</v>
      </c>
      <c r="F767" s="27">
        <v>-0.59499999999999997</v>
      </c>
      <c r="I767" s="13">
        <f t="shared" si="12"/>
        <v>-2925391.5890000341</v>
      </c>
    </row>
    <row r="768" spans="1:10">
      <c r="A768" s="28">
        <v>44454</v>
      </c>
      <c r="B768" s="28">
        <v>44455</v>
      </c>
      <c r="C768" s="26" t="s">
        <v>14220</v>
      </c>
      <c r="E768" s="26" t="s">
        <v>11</v>
      </c>
      <c r="F768" s="27">
        <v>-20</v>
      </c>
      <c r="I768" s="13">
        <f t="shared" si="12"/>
        <v>-2925411.5890000341</v>
      </c>
    </row>
    <row r="769" spans="1:10">
      <c r="A769" s="28">
        <v>44454</v>
      </c>
      <c r="B769" s="28">
        <v>44455</v>
      </c>
      <c r="C769" s="26" t="s">
        <v>7</v>
      </c>
      <c r="E769" s="26" t="s">
        <v>11</v>
      </c>
      <c r="F769" s="27">
        <v>-3.8</v>
      </c>
      <c r="I769" s="13">
        <f t="shared" si="12"/>
        <v>-2925415.389000034</v>
      </c>
    </row>
    <row r="770" spans="1:10">
      <c r="A770" s="15">
        <v>44454</v>
      </c>
      <c r="B770" s="15">
        <v>44455</v>
      </c>
      <c r="C770" s="16" t="s">
        <v>22902</v>
      </c>
      <c r="D770" s="16" t="s">
        <v>22901</v>
      </c>
      <c r="E770" s="16" t="s">
        <v>11</v>
      </c>
      <c r="F770" s="17"/>
      <c r="G770" s="17">
        <v>7230.5240000000003</v>
      </c>
      <c r="H770" s="16"/>
      <c r="I770" s="33">
        <f t="shared" si="12"/>
        <v>-2918184.8650000338</v>
      </c>
      <c r="J770" s="26">
        <v>6.26</v>
      </c>
    </row>
    <row r="771" spans="1:10">
      <c r="A771" s="28">
        <v>44459</v>
      </c>
      <c r="B771" s="28">
        <v>44456</v>
      </c>
      <c r="C771" s="26" t="s">
        <v>7</v>
      </c>
      <c r="E771" s="26" t="s">
        <v>11</v>
      </c>
      <c r="F771" s="27">
        <v>-1.9</v>
      </c>
      <c r="I771" s="13">
        <f t="shared" si="12"/>
        <v>-2918186.7650000337</v>
      </c>
    </row>
    <row r="772" spans="1:10">
      <c r="A772" s="28">
        <v>44459</v>
      </c>
      <c r="B772" s="28">
        <v>44456</v>
      </c>
      <c r="C772" s="26" t="s">
        <v>184</v>
      </c>
      <c r="E772" s="26" t="s">
        <v>11</v>
      </c>
      <c r="F772" s="27">
        <v>-10</v>
      </c>
      <c r="I772" s="13">
        <f t="shared" si="12"/>
        <v>-2918196.7650000337</v>
      </c>
    </row>
    <row r="773" spans="1:10">
      <c r="A773" s="28">
        <v>44459</v>
      </c>
      <c r="B773" s="28">
        <v>44456</v>
      </c>
      <c r="C773" s="26" t="s">
        <v>22947</v>
      </c>
      <c r="D773" s="26" t="s">
        <v>22946</v>
      </c>
      <c r="E773" s="26" t="s">
        <v>21924</v>
      </c>
      <c r="F773" s="27">
        <v>-1013.376</v>
      </c>
      <c r="I773" s="13">
        <f t="shared" si="12"/>
        <v>-2919210.1410000338</v>
      </c>
    </row>
    <row r="774" spans="1:10">
      <c r="A774" s="28">
        <v>44459</v>
      </c>
      <c r="B774" s="28">
        <v>44456</v>
      </c>
      <c r="C774" s="26" t="s">
        <v>452</v>
      </c>
      <c r="D774" s="26" t="s">
        <v>2776</v>
      </c>
      <c r="E774" s="26" t="s">
        <v>11</v>
      </c>
      <c r="F774" s="27">
        <v>-0.59499999999999997</v>
      </c>
      <c r="I774" s="13">
        <f t="shared" si="12"/>
        <v>-2919210.736000034</v>
      </c>
    </row>
    <row r="775" spans="1:10">
      <c r="A775" s="28">
        <v>44459</v>
      </c>
      <c r="B775" s="28">
        <v>44456</v>
      </c>
      <c r="C775" s="26" t="s">
        <v>22945</v>
      </c>
      <c r="D775" s="26" t="s">
        <v>22944</v>
      </c>
      <c r="E775" s="26" t="s">
        <v>332</v>
      </c>
      <c r="F775" s="27">
        <v>-24384.294000000002</v>
      </c>
      <c r="I775" s="13">
        <f t="shared" si="12"/>
        <v>-2943595.0300000343</v>
      </c>
    </row>
    <row r="776" spans="1:10">
      <c r="A776" s="28">
        <v>44459</v>
      </c>
      <c r="B776" s="28">
        <v>44456</v>
      </c>
      <c r="C776" s="26" t="s">
        <v>31</v>
      </c>
      <c r="D776" s="26" t="s">
        <v>22944</v>
      </c>
      <c r="E776" s="26" t="s">
        <v>332</v>
      </c>
      <c r="F776" s="27">
        <v>-1.7849999999999999</v>
      </c>
      <c r="I776" s="13">
        <f t="shared" si="12"/>
        <v>-2943596.8150000344</v>
      </c>
    </row>
    <row r="777" spans="1:10">
      <c r="A777" s="28">
        <v>44459</v>
      </c>
      <c r="B777" s="28">
        <v>44456</v>
      </c>
      <c r="C777" s="26" t="s">
        <v>22943</v>
      </c>
      <c r="D777" s="26" t="s">
        <v>22942</v>
      </c>
      <c r="E777" s="26" t="s">
        <v>3442</v>
      </c>
      <c r="F777" s="27">
        <v>-26730</v>
      </c>
      <c r="I777" s="13">
        <f t="shared" si="12"/>
        <v>-2970326.8150000344</v>
      </c>
    </row>
    <row r="778" spans="1:10">
      <c r="A778" s="28">
        <v>44459</v>
      </c>
      <c r="B778" s="28">
        <v>44456</v>
      </c>
      <c r="C778" s="26" t="s">
        <v>31</v>
      </c>
      <c r="D778" s="26" t="s">
        <v>22942</v>
      </c>
      <c r="E778" s="26" t="s">
        <v>3442</v>
      </c>
      <c r="F778" s="27">
        <v>-1.7849999999999999</v>
      </c>
      <c r="I778" s="13">
        <f t="shared" si="12"/>
        <v>-2970328.6000000346</v>
      </c>
    </row>
    <row r="779" spans="1:10">
      <c r="A779" s="28">
        <v>44459</v>
      </c>
      <c r="B779" s="28">
        <v>44456</v>
      </c>
      <c r="C779" s="26" t="s">
        <v>22941</v>
      </c>
      <c r="D779" s="26" t="s">
        <v>22940</v>
      </c>
      <c r="E779" s="26" t="s">
        <v>181</v>
      </c>
      <c r="F779" s="27">
        <v>-437.93</v>
      </c>
      <c r="I779" s="13">
        <f t="shared" si="12"/>
        <v>-2970766.5300000347</v>
      </c>
    </row>
    <row r="780" spans="1:10">
      <c r="A780" s="28">
        <v>44459</v>
      </c>
      <c r="B780" s="28">
        <v>44456</v>
      </c>
      <c r="C780" s="26" t="s">
        <v>22939</v>
      </c>
      <c r="D780" s="26" t="s">
        <v>22938</v>
      </c>
      <c r="E780" s="26" t="s">
        <v>19342</v>
      </c>
      <c r="F780" s="27">
        <v>-82624.044999999998</v>
      </c>
      <c r="I780" s="13">
        <f t="shared" si="12"/>
        <v>-3053390.5750000346</v>
      </c>
    </row>
    <row r="781" spans="1:10">
      <c r="A781" s="28">
        <v>44459</v>
      </c>
      <c r="B781" s="28">
        <v>44456</v>
      </c>
      <c r="C781" s="26" t="s">
        <v>22937</v>
      </c>
      <c r="D781" s="26" t="s">
        <v>22936</v>
      </c>
      <c r="E781" s="26" t="s">
        <v>5616</v>
      </c>
      <c r="F781" s="27">
        <v>-862.76</v>
      </c>
      <c r="I781" s="13">
        <f t="shared" si="12"/>
        <v>-3054253.3350000344</v>
      </c>
    </row>
    <row r="782" spans="1:10">
      <c r="A782" s="28">
        <v>44459</v>
      </c>
      <c r="B782" s="28">
        <v>44456</v>
      </c>
      <c r="C782" s="26" t="s">
        <v>22935</v>
      </c>
      <c r="E782" s="26" t="s">
        <v>100</v>
      </c>
      <c r="F782" s="27">
        <v>-1215.49</v>
      </c>
      <c r="I782" s="13">
        <f t="shared" si="12"/>
        <v>-3055468.8250000346</v>
      </c>
    </row>
    <row r="783" spans="1:10">
      <c r="A783" s="28">
        <v>44459</v>
      </c>
      <c r="B783" s="28">
        <v>44456</v>
      </c>
      <c r="C783" s="26" t="s">
        <v>101</v>
      </c>
      <c r="E783" s="26" t="s">
        <v>11</v>
      </c>
      <c r="F783" s="27">
        <v>-9.52</v>
      </c>
      <c r="I783" s="13">
        <f t="shared" si="12"/>
        <v>-3055478.3450000347</v>
      </c>
    </row>
    <row r="784" spans="1:10">
      <c r="A784" s="28">
        <v>44459</v>
      </c>
      <c r="B784" s="28">
        <v>44456</v>
      </c>
      <c r="C784" s="26" t="s">
        <v>22934</v>
      </c>
      <c r="D784" s="26" t="s">
        <v>22933</v>
      </c>
      <c r="E784" s="26" t="s">
        <v>5616</v>
      </c>
      <c r="F784" s="27">
        <v>-1294.1400000000001</v>
      </c>
      <c r="I784" s="13">
        <f t="shared" si="12"/>
        <v>-3056772.4850000348</v>
      </c>
    </row>
    <row r="785" spans="1:10">
      <c r="A785" s="28">
        <v>44454</v>
      </c>
      <c r="B785" s="28">
        <v>44456</v>
      </c>
      <c r="C785" s="26" t="s">
        <v>14220</v>
      </c>
      <c r="E785" s="26" t="s">
        <v>11</v>
      </c>
      <c r="F785" s="27">
        <v>-20</v>
      </c>
      <c r="I785" s="13">
        <f t="shared" si="12"/>
        <v>-3056792.4850000348</v>
      </c>
    </row>
    <row r="786" spans="1:10">
      <c r="A786" s="15">
        <v>44454</v>
      </c>
      <c r="B786" s="15">
        <v>44456</v>
      </c>
      <c r="C786" s="16" t="s">
        <v>7</v>
      </c>
      <c r="D786" s="16"/>
      <c r="E786" s="16" t="s">
        <v>11</v>
      </c>
      <c r="F786" s="17">
        <v>-3.8</v>
      </c>
      <c r="G786" s="17"/>
      <c r="H786" s="16"/>
      <c r="I786" s="33">
        <f t="shared" si="12"/>
        <v>-3056796.2850000346</v>
      </c>
      <c r="J786" s="26">
        <v>6.26</v>
      </c>
    </row>
    <row r="787" spans="1:10">
      <c r="A787" s="28">
        <v>44460</v>
      </c>
      <c r="B787" s="28">
        <v>44459</v>
      </c>
      <c r="C787" s="26" t="s">
        <v>452</v>
      </c>
      <c r="D787" s="26" t="s">
        <v>1294</v>
      </c>
      <c r="E787" s="26" t="s">
        <v>11</v>
      </c>
      <c r="F787" s="27">
        <v>-0.59499999999999997</v>
      </c>
      <c r="I787" s="13">
        <f t="shared" si="12"/>
        <v>-3056796.8800000348</v>
      </c>
    </row>
    <row r="788" spans="1:10">
      <c r="A788" s="28">
        <v>44460</v>
      </c>
      <c r="B788" s="28">
        <v>44459</v>
      </c>
      <c r="C788" s="26" t="s">
        <v>12249</v>
      </c>
      <c r="D788" s="26" t="s">
        <v>22953</v>
      </c>
      <c r="E788" s="26" t="s">
        <v>11</v>
      </c>
      <c r="F788" s="27">
        <v>-0.59499999999999997</v>
      </c>
      <c r="I788" s="13">
        <f t="shared" si="12"/>
        <v>-3056797.475000035</v>
      </c>
    </row>
    <row r="789" spans="1:10">
      <c r="A789" s="28">
        <v>44460</v>
      </c>
      <c r="B789" s="28">
        <v>44459</v>
      </c>
      <c r="C789" s="26" t="s">
        <v>452</v>
      </c>
      <c r="D789" s="26" t="s">
        <v>1957</v>
      </c>
      <c r="E789" s="26" t="s">
        <v>11</v>
      </c>
      <c r="F789" s="27">
        <v>-0.59499999999999997</v>
      </c>
      <c r="I789" s="13">
        <f t="shared" si="12"/>
        <v>-3056798.0700000352</v>
      </c>
    </row>
    <row r="790" spans="1:10">
      <c r="A790" s="28">
        <v>44460</v>
      </c>
      <c r="B790" s="28">
        <v>44459</v>
      </c>
      <c r="C790" s="26" t="s">
        <v>452</v>
      </c>
      <c r="D790" s="26" t="s">
        <v>3518</v>
      </c>
      <c r="E790" s="26" t="s">
        <v>11</v>
      </c>
      <c r="F790" s="27">
        <v>-0.59499999999999997</v>
      </c>
      <c r="I790" s="13">
        <f t="shared" si="12"/>
        <v>-3056798.6650000354</v>
      </c>
    </row>
    <row r="791" spans="1:10">
      <c r="A791" s="28">
        <v>44460</v>
      </c>
      <c r="B791" s="28">
        <v>44459</v>
      </c>
      <c r="C791" s="26" t="s">
        <v>67</v>
      </c>
      <c r="D791" s="26" t="s">
        <v>22950</v>
      </c>
      <c r="E791" s="26" t="s">
        <v>11</v>
      </c>
      <c r="F791" s="27">
        <v>-0.76200000000000001</v>
      </c>
      <c r="I791" s="13">
        <f t="shared" si="12"/>
        <v>-3056799.4270000355</v>
      </c>
    </row>
    <row r="792" spans="1:10">
      <c r="A792" s="28">
        <v>44460</v>
      </c>
      <c r="B792" s="28">
        <v>44459</v>
      </c>
      <c r="C792" s="26" t="s">
        <v>68</v>
      </c>
      <c r="D792" s="26" t="s">
        <v>22950</v>
      </c>
      <c r="E792" s="26" t="s">
        <v>11</v>
      </c>
      <c r="F792" s="27">
        <v>-0.19</v>
      </c>
      <c r="I792" s="13">
        <f t="shared" si="12"/>
        <v>-3056799.6170000355</v>
      </c>
    </row>
    <row r="793" spans="1:10">
      <c r="A793" s="28">
        <v>44460</v>
      </c>
      <c r="B793" s="28">
        <v>44459</v>
      </c>
      <c r="C793" s="26" t="s">
        <v>452</v>
      </c>
      <c r="D793" s="26" t="s">
        <v>2658</v>
      </c>
      <c r="E793" s="26" t="s">
        <v>11</v>
      </c>
      <c r="F793" s="27">
        <v>-0.59499999999999997</v>
      </c>
      <c r="I793" s="13">
        <f t="shared" si="12"/>
        <v>-3056800.2120000357</v>
      </c>
    </row>
    <row r="794" spans="1:10">
      <c r="A794" s="28">
        <v>44460</v>
      </c>
      <c r="B794" s="28">
        <v>44459</v>
      </c>
      <c r="C794" s="26" t="s">
        <v>452</v>
      </c>
      <c r="D794" s="26" t="s">
        <v>1829</v>
      </c>
      <c r="E794" s="26" t="s">
        <v>11</v>
      </c>
      <c r="F794" s="27">
        <v>-0.59499999999999997</v>
      </c>
      <c r="I794" s="13">
        <f t="shared" si="12"/>
        <v>-3056800.8070000359</v>
      </c>
    </row>
    <row r="795" spans="1:10">
      <c r="A795" s="28">
        <v>44456</v>
      </c>
      <c r="B795" s="28">
        <v>44459</v>
      </c>
      <c r="C795" s="26" t="s">
        <v>22932</v>
      </c>
      <c r="D795" s="26" t="s">
        <v>3424</v>
      </c>
      <c r="E795" s="26" t="s">
        <v>11</v>
      </c>
      <c r="G795" s="27">
        <v>38000</v>
      </c>
      <c r="I795" s="13">
        <f t="shared" si="12"/>
        <v>-3018800.8070000359</v>
      </c>
    </row>
    <row r="796" spans="1:10">
      <c r="A796" s="28">
        <v>44456</v>
      </c>
      <c r="B796" s="28">
        <v>44459</v>
      </c>
      <c r="C796" s="26" t="s">
        <v>17268</v>
      </c>
      <c r="D796" s="26" t="s">
        <v>1860</v>
      </c>
      <c r="E796" s="26" t="s">
        <v>11</v>
      </c>
      <c r="G796" s="27">
        <v>37000</v>
      </c>
      <c r="I796" s="13">
        <f t="shared" si="12"/>
        <v>-2981800.8070000359</v>
      </c>
    </row>
    <row r="797" spans="1:10">
      <c r="A797" s="28">
        <v>44456</v>
      </c>
      <c r="B797" s="28">
        <v>44459</v>
      </c>
      <c r="C797" s="26" t="s">
        <v>22931</v>
      </c>
      <c r="D797" s="26" t="s">
        <v>22928</v>
      </c>
      <c r="E797" s="26" t="s">
        <v>11</v>
      </c>
      <c r="G797" s="27">
        <v>250000</v>
      </c>
      <c r="I797" s="13">
        <f t="shared" si="12"/>
        <v>-2731800.8070000359</v>
      </c>
    </row>
    <row r="798" spans="1:10">
      <c r="A798" s="28">
        <v>44456</v>
      </c>
      <c r="B798" s="28">
        <v>44459</v>
      </c>
      <c r="C798" s="26" t="s">
        <v>22930</v>
      </c>
      <c r="D798" s="26" t="s">
        <v>2657</v>
      </c>
      <c r="E798" s="26" t="s">
        <v>11</v>
      </c>
      <c r="G798" s="27">
        <v>2000</v>
      </c>
      <c r="I798" s="13">
        <f t="shared" si="12"/>
        <v>-2729800.8070000359</v>
      </c>
    </row>
    <row r="799" spans="1:10">
      <c r="A799" s="28">
        <v>44456</v>
      </c>
      <c r="B799" s="28">
        <v>44459</v>
      </c>
      <c r="C799" s="26" t="s">
        <v>15615</v>
      </c>
      <c r="D799" s="26" t="s">
        <v>6687</v>
      </c>
      <c r="E799" s="26" t="s">
        <v>11</v>
      </c>
      <c r="G799" s="27">
        <v>20000</v>
      </c>
      <c r="I799" s="13">
        <f t="shared" si="12"/>
        <v>-2709800.8070000359</v>
      </c>
    </row>
    <row r="800" spans="1:10">
      <c r="A800" s="15">
        <v>44456</v>
      </c>
      <c r="B800" s="15">
        <v>44459</v>
      </c>
      <c r="C800" s="16" t="s">
        <v>22929</v>
      </c>
      <c r="D800" s="16" t="s">
        <v>1285</v>
      </c>
      <c r="E800" s="16" t="s">
        <v>11</v>
      </c>
      <c r="F800" s="17"/>
      <c r="G800" s="17">
        <v>13000</v>
      </c>
      <c r="H800" s="16"/>
      <c r="I800" s="33">
        <f t="shared" si="12"/>
        <v>-2696800.8070000359</v>
      </c>
      <c r="J800" s="26">
        <v>6.26</v>
      </c>
    </row>
    <row r="801" spans="1:10">
      <c r="A801" s="28">
        <v>44461</v>
      </c>
      <c r="B801" s="28">
        <v>44460</v>
      </c>
      <c r="C801" s="26" t="s">
        <v>22967</v>
      </c>
      <c r="D801" s="26" t="s">
        <v>22966</v>
      </c>
      <c r="E801" s="26" t="s">
        <v>11</v>
      </c>
      <c r="F801" s="27">
        <v>-365</v>
      </c>
      <c r="I801" s="13">
        <f t="shared" si="12"/>
        <v>-2697165.8070000359</v>
      </c>
    </row>
    <row r="802" spans="1:10">
      <c r="A802" s="28">
        <v>44461</v>
      </c>
      <c r="B802" s="28">
        <v>44460</v>
      </c>
      <c r="C802" s="26" t="s">
        <v>22965</v>
      </c>
      <c r="D802" s="26" t="s">
        <v>22964</v>
      </c>
      <c r="E802" s="26" t="s">
        <v>237</v>
      </c>
      <c r="F802" s="27">
        <v>-188861.80499999999</v>
      </c>
      <c r="I802" s="13">
        <f t="shared" si="12"/>
        <v>-2886027.6120000361</v>
      </c>
    </row>
    <row r="803" spans="1:10">
      <c r="A803" s="28">
        <v>44461</v>
      </c>
      <c r="B803" s="28">
        <v>44460</v>
      </c>
      <c r="C803" s="26" t="s">
        <v>22963</v>
      </c>
      <c r="D803" s="26" t="s">
        <v>22962</v>
      </c>
      <c r="E803" s="26" t="s">
        <v>22961</v>
      </c>
      <c r="F803" s="27">
        <v>-45159.326999999997</v>
      </c>
      <c r="I803" s="13">
        <f t="shared" si="12"/>
        <v>-2931186.9390000361</v>
      </c>
    </row>
    <row r="804" spans="1:10">
      <c r="A804" s="28">
        <v>44461</v>
      </c>
      <c r="B804" s="28">
        <v>44460</v>
      </c>
      <c r="C804" s="26" t="s">
        <v>7</v>
      </c>
      <c r="E804" s="26" t="s">
        <v>11</v>
      </c>
      <c r="F804" s="27">
        <v>-1.9</v>
      </c>
      <c r="I804" s="13">
        <f t="shared" si="12"/>
        <v>-2931188.839000036</v>
      </c>
    </row>
    <row r="805" spans="1:10">
      <c r="A805" s="28">
        <v>44461</v>
      </c>
      <c r="B805" s="28">
        <v>44460</v>
      </c>
      <c r="C805" s="26" t="s">
        <v>22960</v>
      </c>
      <c r="D805" s="26" t="s">
        <v>22959</v>
      </c>
      <c r="E805" s="26" t="s">
        <v>6727</v>
      </c>
      <c r="F805" s="27">
        <v>-475.41</v>
      </c>
      <c r="I805" s="13">
        <f t="shared" si="12"/>
        <v>-2931664.2490000362</v>
      </c>
    </row>
    <row r="806" spans="1:10">
      <c r="A806" s="28">
        <v>44461</v>
      </c>
      <c r="B806" s="28">
        <v>44460</v>
      </c>
      <c r="C806" s="26" t="s">
        <v>857</v>
      </c>
      <c r="D806" s="26" t="s">
        <v>22958</v>
      </c>
      <c r="E806" s="26" t="s">
        <v>22957</v>
      </c>
      <c r="F806" s="27">
        <v>-1485.68</v>
      </c>
      <c r="I806" s="13">
        <f t="shared" si="12"/>
        <v>-2933149.9290000363</v>
      </c>
    </row>
    <row r="807" spans="1:10">
      <c r="A807" s="28">
        <v>44461</v>
      </c>
      <c r="B807" s="28">
        <v>44460</v>
      </c>
      <c r="C807" s="26" t="s">
        <v>184</v>
      </c>
      <c r="E807" s="26" t="s">
        <v>11</v>
      </c>
      <c r="F807" s="27">
        <v>-10</v>
      </c>
      <c r="I807" s="13">
        <f t="shared" si="12"/>
        <v>-2933159.9290000363</v>
      </c>
    </row>
    <row r="808" spans="1:10">
      <c r="A808" s="28">
        <v>44461</v>
      </c>
      <c r="B808" s="28">
        <v>44460</v>
      </c>
      <c r="C808" s="26" t="s">
        <v>22956</v>
      </c>
      <c r="D808" s="26" t="s">
        <v>22955</v>
      </c>
      <c r="E808" s="26" t="s">
        <v>6727</v>
      </c>
      <c r="F808" s="27">
        <v>-474.81</v>
      </c>
      <c r="I808" s="13">
        <f t="shared" si="12"/>
        <v>-2933634.7390000364</v>
      </c>
    </row>
    <row r="809" spans="1:10">
      <c r="A809" s="15">
        <v>44459</v>
      </c>
      <c r="B809" s="15">
        <v>44460</v>
      </c>
      <c r="C809" s="16" t="s">
        <v>8185</v>
      </c>
      <c r="D809" s="16" t="s">
        <v>2776</v>
      </c>
      <c r="E809" s="16" t="s">
        <v>11</v>
      </c>
      <c r="F809" s="17"/>
      <c r="G809" s="17">
        <v>2500</v>
      </c>
      <c r="H809" s="16"/>
      <c r="I809" s="33">
        <f t="shared" si="12"/>
        <v>-2931134.7390000364</v>
      </c>
      <c r="J809" s="26">
        <v>6.26</v>
      </c>
    </row>
    <row r="810" spans="1:10">
      <c r="A810" s="28">
        <v>44468</v>
      </c>
      <c r="B810" s="28">
        <v>44461</v>
      </c>
      <c r="C810" s="26" t="s">
        <v>23040</v>
      </c>
      <c r="E810" s="26" t="s">
        <v>23039</v>
      </c>
      <c r="G810" s="27">
        <v>23455.903999999999</v>
      </c>
      <c r="I810" s="13">
        <f t="shared" si="12"/>
        <v>-2907678.8350000363</v>
      </c>
    </row>
    <row r="811" spans="1:10">
      <c r="A811" s="28">
        <v>44468</v>
      </c>
      <c r="B811" s="28">
        <v>44461</v>
      </c>
      <c r="C811" s="26" t="s">
        <v>11026</v>
      </c>
      <c r="E811" s="26" t="s">
        <v>11</v>
      </c>
      <c r="G811" s="27">
        <v>9.52</v>
      </c>
      <c r="I811" s="13">
        <f t="shared" si="12"/>
        <v>-2907669.3150000363</v>
      </c>
    </row>
    <row r="812" spans="1:10">
      <c r="A812" s="28">
        <v>44466</v>
      </c>
      <c r="B812" s="28">
        <v>44461</v>
      </c>
      <c r="C812" s="26" t="s">
        <v>60</v>
      </c>
      <c r="D812" s="26" t="s">
        <v>23008</v>
      </c>
      <c r="E812" s="26" t="s">
        <v>22982</v>
      </c>
      <c r="F812" s="27">
        <v>-10</v>
      </c>
      <c r="I812" s="13">
        <f t="shared" si="12"/>
        <v>-2907679.3150000363</v>
      </c>
    </row>
    <row r="813" spans="1:10">
      <c r="A813" s="28">
        <v>44466</v>
      </c>
      <c r="B813" s="28">
        <v>44461</v>
      </c>
      <c r="C813" s="26" t="s">
        <v>170</v>
      </c>
      <c r="D813" s="26" t="s">
        <v>23007</v>
      </c>
      <c r="E813" s="26" t="s">
        <v>23006</v>
      </c>
      <c r="F813" s="27">
        <v>-20</v>
      </c>
      <c r="I813" s="13">
        <f t="shared" si="12"/>
        <v>-2907699.3150000363</v>
      </c>
    </row>
    <row r="814" spans="1:10">
      <c r="A814" s="28">
        <v>44466</v>
      </c>
      <c r="B814" s="28">
        <v>44461</v>
      </c>
      <c r="C814" s="26" t="s">
        <v>105</v>
      </c>
      <c r="D814" s="26" t="s">
        <v>23005</v>
      </c>
      <c r="E814" s="26" t="s">
        <v>23004</v>
      </c>
      <c r="F814" s="27">
        <v>-0.5</v>
      </c>
      <c r="I814" s="13">
        <f t="shared" si="12"/>
        <v>-2907699.8150000363</v>
      </c>
    </row>
    <row r="815" spans="1:10">
      <c r="A815" s="28">
        <v>44466</v>
      </c>
      <c r="B815" s="28">
        <v>44461</v>
      </c>
      <c r="C815" s="26" t="s">
        <v>33</v>
      </c>
      <c r="D815" s="26" t="s">
        <v>22986</v>
      </c>
      <c r="E815" s="26" t="s">
        <v>22985</v>
      </c>
      <c r="F815" s="27">
        <v>-79.099000000000004</v>
      </c>
      <c r="I815" s="13">
        <f t="shared" si="12"/>
        <v>-2907778.9140000362</v>
      </c>
    </row>
    <row r="816" spans="1:10">
      <c r="A816" s="28">
        <v>44466</v>
      </c>
      <c r="B816" s="28">
        <v>44461</v>
      </c>
      <c r="C816" s="26" t="s">
        <v>7</v>
      </c>
      <c r="D816" s="26" t="s">
        <v>22984</v>
      </c>
      <c r="E816" s="26" t="s">
        <v>22982</v>
      </c>
      <c r="F816" s="27">
        <v>-15.029</v>
      </c>
      <c r="I816" s="13">
        <f t="shared" si="12"/>
        <v>-2907793.9430000363</v>
      </c>
    </row>
    <row r="817" spans="1:9">
      <c r="A817" s="28">
        <v>44466</v>
      </c>
      <c r="B817" s="28">
        <v>44461</v>
      </c>
      <c r="C817" s="26" t="s">
        <v>7</v>
      </c>
      <c r="D817" s="26" t="s">
        <v>22983</v>
      </c>
      <c r="E817" s="26" t="s">
        <v>22982</v>
      </c>
      <c r="F817" s="27">
        <v>-5.7</v>
      </c>
      <c r="I817" s="13">
        <f t="shared" si="12"/>
        <v>-2907799.6430000365</v>
      </c>
    </row>
    <row r="818" spans="1:9">
      <c r="A818" s="28">
        <v>44462</v>
      </c>
      <c r="B818" s="28">
        <v>44461</v>
      </c>
      <c r="C818" s="26" t="s">
        <v>22973</v>
      </c>
      <c r="D818" s="26" t="s">
        <v>16657</v>
      </c>
      <c r="E818" s="26" t="s">
        <v>11</v>
      </c>
      <c r="F818" s="27">
        <v>-18979.16</v>
      </c>
      <c r="I818" s="13">
        <f t="shared" si="12"/>
        <v>-2926778.8030000366</v>
      </c>
    </row>
    <row r="819" spans="1:9">
      <c r="A819" s="28">
        <v>44462</v>
      </c>
      <c r="B819" s="28">
        <v>44461</v>
      </c>
      <c r="C819" s="26" t="s">
        <v>22972</v>
      </c>
      <c r="E819" s="26" t="s">
        <v>100</v>
      </c>
      <c r="F819" s="27">
        <v>-23455.903999999999</v>
      </c>
      <c r="I819" s="13">
        <f t="shared" si="12"/>
        <v>-2950234.7070000367</v>
      </c>
    </row>
    <row r="820" spans="1:9">
      <c r="A820" s="28">
        <v>44462</v>
      </c>
      <c r="B820" s="28">
        <v>44461</v>
      </c>
      <c r="C820" s="26" t="s">
        <v>101</v>
      </c>
      <c r="E820" s="26" t="s">
        <v>11</v>
      </c>
      <c r="F820" s="27">
        <v>-9.52</v>
      </c>
      <c r="I820" s="13">
        <f t="shared" si="12"/>
        <v>-2950244.2270000367</v>
      </c>
    </row>
    <row r="821" spans="1:9">
      <c r="A821" s="28">
        <v>44462</v>
      </c>
      <c r="B821" s="28">
        <v>44461</v>
      </c>
      <c r="C821" s="26" t="s">
        <v>22971</v>
      </c>
      <c r="D821" s="26" t="s">
        <v>22970</v>
      </c>
      <c r="E821" s="26" t="s">
        <v>18840</v>
      </c>
      <c r="F821" s="27">
        <v>-235.863</v>
      </c>
      <c r="I821" s="13">
        <f t="shared" si="12"/>
        <v>-2950480.0900000366</v>
      </c>
    </row>
    <row r="822" spans="1:9">
      <c r="A822" s="28">
        <v>44462</v>
      </c>
      <c r="B822" s="28">
        <v>44461</v>
      </c>
      <c r="C822" s="26" t="s">
        <v>22969</v>
      </c>
      <c r="E822" s="26" t="s">
        <v>100</v>
      </c>
      <c r="F822" s="27">
        <v>-13511.933000000001</v>
      </c>
      <c r="I822" s="13">
        <f t="shared" si="12"/>
        <v>-2963992.0230000368</v>
      </c>
    </row>
    <row r="823" spans="1:9">
      <c r="A823" s="28">
        <v>44462</v>
      </c>
      <c r="B823" s="28">
        <v>44461</v>
      </c>
      <c r="C823" s="26" t="s">
        <v>7</v>
      </c>
      <c r="E823" s="26" t="s">
        <v>11</v>
      </c>
      <c r="F823" s="27">
        <v>-1.9</v>
      </c>
      <c r="I823" s="13">
        <f t="shared" si="12"/>
        <v>-2963993.9230000367</v>
      </c>
    </row>
    <row r="824" spans="1:9">
      <c r="A824" s="28">
        <v>44462</v>
      </c>
      <c r="B824" s="28">
        <v>44461</v>
      </c>
      <c r="C824" s="26" t="s">
        <v>22968</v>
      </c>
      <c r="E824" s="26" t="s">
        <v>100</v>
      </c>
      <c r="F824" s="27">
        <v>-25552.353999999999</v>
      </c>
      <c r="I824" s="13">
        <f t="shared" si="12"/>
        <v>-2989546.2770000366</v>
      </c>
    </row>
    <row r="825" spans="1:9">
      <c r="A825" s="28">
        <v>44462</v>
      </c>
      <c r="B825" s="28">
        <v>44461</v>
      </c>
      <c r="C825" s="26" t="s">
        <v>101</v>
      </c>
      <c r="E825" s="26" t="s">
        <v>11</v>
      </c>
      <c r="F825" s="27">
        <v>-9.52</v>
      </c>
      <c r="I825" s="13">
        <f t="shared" si="12"/>
        <v>-2989555.7970000366</v>
      </c>
    </row>
    <row r="826" spans="1:9">
      <c r="A826" s="28">
        <v>44462</v>
      </c>
      <c r="B826" s="28">
        <v>44461</v>
      </c>
      <c r="C826" s="26" t="s">
        <v>184</v>
      </c>
      <c r="E826" s="26" t="s">
        <v>11</v>
      </c>
      <c r="F826" s="27">
        <v>-10</v>
      </c>
      <c r="I826" s="13">
        <f t="shared" si="12"/>
        <v>-2989565.7970000366</v>
      </c>
    </row>
    <row r="827" spans="1:9">
      <c r="A827" s="28">
        <v>44462</v>
      </c>
      <c r="B827" s="28">
        <v>44461</v>
      </c>
      <c r="C827" s="26" t="s">
        <v>7</v>
      </c>
      <c r="E827" s="26" t="s">
        <v>11</v>
      </c>
      <c r="F827" s="27">
        <v>-1.9</v>
      </c>
      <c r="I827" s="13">
        <f t="shared" si="12"/>
        <v>-2989567.6970000365</v>
      </c>
    </row>
    <row r="828" spans="1:9">
      <c r="A828" s="28">
        <v>44462</v>
      </c>
      <c r="B828" s="28">
        <v>44461</v>
      </c>
      <c r="C828" s="26" t="s">
        <v>184</v>
      </c>
      <c r="E828" s="26" t="s">
        <v>11</v>
      </c>
      <c r="F828" s="27">
        <v>-10</v>
      </c>
      <c r="I828" s="13">
        <f t="shared" ref="I828:I891" si="13">I827+F828+G828</f>
        <v>-2989577.6970000365</v>
      </c>
    </row>
    <row r="829" spans="1:9">
      <c r="A829" s="28">
        <v>44462</v>
      </c>
      <c r="B829" s="28">
        <v>44461</v>
      </c>
      <c r="C829" s="26" t="s">
        <v>101</v>
      </c>
      <c r="E829" s="26" t="s">
        <v>11</v>
      </c>
      <c r="F829" s="27">
        <v>-9.52</v>
      </c>
      <c r="I829" s="13">
        <f t="shared" si="13"/>
        <v>-2989587.2170000365</v>
      </c>
    </row>
    <row r="830" spans="1:9">
      <c r="A830" s="28">
        <v>44460</v>
      </c>
      <c r="B830" s="28">
        <v>44461</v>
      </c>
      <c r="C830" s="26" t="s">
        <v>6652</v>
      </c>
      <c r="D830" s="26" t="s">
        <v>1829</v>
      </c>
      <c r="E830" s="26" t="s">
        <v>11</v>
      </c>
      <c r="G830" s="27">
        <v>1500</v>
      </c>
      <c r="I830" s="13">
        <f t="shared" si="13"/>
        <v>-2988087.2170000365</v>
      </c>
    </row>
    <row r="831" spans="1:9">
      <c r="A831" s="28">
        <v>44460</v>
      </c>
      <c r="B831" s="28">
        <v>44461</v>
      </c>
      <c r="C831" s="26" t="s">
        <v>22954</v>
      </c>
      <c r="D831" s="26" t="s">
        <v>22953</v>
      </c>
      <c r="E831" s="26" t="s">
        <v>11</v>
      </c>
      <c r="G831" s="27">
        <v>250000</v>
      </c>
      <c r="I831" s="13">
        <f t="shared" si="13"/>
        <v>-2738087.2170000365</v>
      </c>
    </row>
    <row r="832" spans="1:9">
      <c r="A832" s="28">
        <v>44460</v>
      </c>
      <c r="B832" s="28">
        <v>44461</v>
      </c>
      <c r="C832" s="26" t="s">
        <v>14477</v>
      </c>
      <c r="D832" s="26" t="s">
        <v>1957</v>
      </c>
      <c r="E832" s="26" t="s">
        <v>11</v>
      </c>
      <c r="G832" s="27">
        <v>36000</v>
      </c>
      <c r="I832" s="13">
        <f t="shared" si="13"/>
        <v>-2702087.2170000365</v>
      </c>
    </row>
    <row r="833" spans="1:10">
      <c r="A833" s="28">
        <v>44460</v>
      </c>
      <c r="B833" s="28">
        <v>44461</v>
      </c>
      <c r="C833" s="26" t="s">
        <v>22952</v>
      </c>
      <c r="D833" s="26" t="s">
        <v>3518</v>
      </c>
      <c r="E833" s="26" t="s">
        <v>11</v>
      </c>
      <c r="G833" s="27">
        <v>17000</v>
      </c>
      <c r="I833" s="13">
        <f t="shared" si="13"/>
        <v>-2685087.2170000365</v>
      </c>
    </row>
    <row r="834" spans="1:10">
      <c r="A834" s="28">
        <v>44460</v>
      </c>
      <c r="B834" s="28">
        <v>44461</v>
      </c>
      <c r="C834" s="26" t="s">
        <v>22951</v>
      </c>
      <c r="D834" s="26" t="s">
        <v>22950</v>
      </c>
      <c r="E834" s="26" t="s">
        <v>11</v>
      </c>
      <c r="G834" s="27">
        <v>11000</v>
      </c>
      <c r="I834" s="13">
        <f t="shared" si="13"/>
        <v>-2674087.2170000365</v>
      </c>
    </row>
    <row r="835" spans="1:10">
      <c r="A835" s="28">
        <v>44460</v>
      </c>
      <c r="B835" s="28">
        <v>44461</v>
      </c>
      <c r="C835" s="26" t="s">
        <v>22949</v>
      </c>
      <c r="D835" s="26" t="s">
        <v>2658</v>
      </c>
      <c r="E835" s="26" t="s">
        <v>11</v>
      </c>
      <c r="G835" s="27">
        <v>13000</v>
      </c>
      <c r="I835" s="13">
        <f t="shared" si="13"/>
        <v>-2661087.2170000365</v>
      </c>
    </row>
    <row r="836" spans="1:10">
      <c r="A836" s="15">
        <v>44460</v>
      </c>
      <c r="B836" s="15">
        <v>44461</v>
      </c>
      <c r="C836" s="16" t="s">
        <v>22948</v>
      </c>
      <c r="D836" s="16" t="s">
        <v>1294</v>
      </c>
      <c r="E836" s="16" t="s">
        <v>11</v>
      </c>
      <c r="F836" s="17"/>
      <c r="G836" s="17">
        <v>7000</v>
      </c>
      <c r="H836" s="16"/>
      <c r="I836" s="33">
        <f t="shared" si="13"/>
        <v>-2654087.2170000365</v>
      </c>
      <c r="J836" s="26">
        <v>6.26</v>
      </c>
    </row>
    <row r="837" spans="1:10">
      <c r="A837" s="28">
        <v>44463</v>
      </c>
      <c r="B837" s="28">
        <v>44462</v>
      </c>
      <c r="C837" s="26" t="s">
        <v>12249</v>
      </c>
      <c r="D837" s="26" t="s">
        <v>22980</v>
      </c>
      <c r="E837" s="26" t="s">
        <v>11</v>
      </c>
      <c r="F837" s="27">
        <v>-0.59499999999999997</v>
      </c>
      <c r="I837" s="13">
        <f t="shared" si="13"/>
        <v>-2654087.8120000367</v>
      </c>
    </row>
    <row r="838" spans="1:10">
      <c r="A838" s="28">
        <v>44463</v>
      </c>
      <c r="B838" s="28">
        <v>44462</v>
      </c>
      <c r="C838" s="26" t="s">
        <v>22979</v>
      </c>
      <c r="D838" s="26" t="s">
        <v>22978</v>
      </c>
      <c r="E838" s="26" t="s">
        <v>181</v>
      </c>
      <c r="F838" s="27">
        <v>-1156.6949999999999</v>
      </c>
      <c r="I838" s="13">
        <f t="shared" si="13"/>
        <v>-2655244.5070000365</v>
      </c>
    </row>
    <row r="839" spans="1:10">
      <c r="A839" s="28">
        <v>44463</v>
      </c>
      <c r="B839" s="28">
        <v>44462</v>
      </c>
      <c r="C839" s="26" t="s">
        <v>22977</v>
      </c>
      <c r="D839" s="26" t="s">
        <v>22976</v>
      </c>
      <c r="E839" s="26" t="s">
        <v>181</v>
      </c>
      <c r="F839" s="27">
        <v>-218.965</v>
      </c>
      <c r="I839" s="13">
        <f t="shared" si="13"/>
        <v>-2655463.4720000364</v>
      </c>
    </row>
    <row r="840" spans="1:10">
      <c r="A840" s="28">
        <v>44463</v>
      </c>
      <c r="B840" s="28">
        <v>44462</v>
      </c>
      <c r="C840" s="26" t="s">
        <v>452</v>
      </c>
      <c r="D840" s="26" t="s">
        <v>1344</v>
      </c>
      <c r="E840" s="26" t="s">
        <v>11</v>
      </c>
      <c r="F840" s="27">
        <v>-0.59499999999999997</v>
      </c>
      <c r="I840" s="13">
        <f t="shared" si="13"/>
        <v>-2655464.0670000366</v>
      </c>
    </row>
    <row r="841" spans="1:10">
      <c r="A841" s="28">
        <v>44463</v>
      </c>
      <c r="B841" s="28">
        <v>44462</v>
      </c>
      <c r="C841" s="26" t="s">
        <v>452</v>
      </c>
      <c r="D841" s="26" t="s">
        <v>2002</v>
      </c>
      <c r="E841" s="26" t="s">
        <v>11</v>
      </c>
      <c r="F841" s="27">
        <v>-0.59499999999999997</v>
      </c>
      <c r="I841" s="13">
        <f t="shared" si="13"/>
        <v>-2655464.6620000368</v>
      </c>
    </row>
    <row r="842" spans="1:10">
      <c r="A842" s="28">
        <v>44463</v>
      </c>
      <c r="B842" s="28">
        <v>44462</v>
      </c>
      <c r="C842" s="26" t="s">
        <v>452</v>
      </c>
      <c r="D842" s="26" t="s">
        <v>3422</v>
      </c>
      <c r="E842" s="26" t="s">
        <v>11</v>
      </c>
      <c r="F842" s="27">
        <v>-0.59499999999999997</v>
      </c>
      <c r="I842" s="13">
        <f t="shared" si="13"/>
        <v>-2655465.257000037</v>
      </c>
    </row>
    <row r="843" spans="1:10">
      <c r="A843" s="15">
        <v>44463</v>
      </c>
      <c r="B843" s="15">
        <v>44462</v>
      </c>
      <c r="C843" s="16" t="s">
        <v>166</v>
      </c>
      <c r="D843" s="16" t="s">
        <v>22974</v>
      </c>
      <c r="E843" s="16" t="s">
        <v>15096</v>
      </c>
      <c r="F843" s="17">
        <v>-0.95199999999999996</v>
      </c>
      <c r="G843" s="17"/>
      <c r="H843" s="16"/>
      <c r="I843" s="33">
        <f t="shared" si="13"/>
        <v>-2655466.2090000371</v>
      </c>
      <c r="J843" s="26">
        <v>6.26</v>
      </c>
    </row>
    <row r="844" spans="1:10">
      <c r="A844" s="28">
        <v>44467</v>
      </c>
      <c r="B844" s="28">
        <v>44463</v>
      </c>
      <c r="C844" s="26" t="s">
        <v>7</v>
      </c>
      <c r="D844" s="26" t="s">
        <v>23031</v>
      </c>
      <c r="E844" s="26" t="s">
        <v>22982</v>
      </c>
      <c r="F844" s="27">
        <v>-33.813000000000002</v>
      </c>
      <c r="I844" s="13">
        <f t="shared" si="13"/>
        <v>-2655500.0220000371</v>
      </c>
    </row>
    <row r="845" spans="1:10">
      <c r="A845" s="28">
        <v>44467</v>
      </c>
      <c r="B845" s="28">
        <v>44463</v>
      </c>
      <c r="C845" s="26" t="s">
        <v>60</v>
      </c>
      <c r="D845" s="26" t="s">
        <v>23012</v>
      </c>
      <c r="E845" s="26" t="s">
        <v>22982</v>
      </c>
      <c r="F845" s="27">
        <v>-10</v>
      </c>
      <c r="I845" s="13">
        <f t="shared" si="13"/>
        <v>-2655510.0220000371</v>
      </c>
    </row>
    <row r="846" spans="1:10">
      <c r="A846" s="28">
        <v>44467</v>
      </c>
      <c r="B846" s="28">
        <v>44463</v>
      </c>
      <c r="C846" s="26" t="s">
        <v>60</v>
      </c>
      <c r="D846" s="26" t="s">
        <v>23011</v>
      </c>
      <c r="E846" s="26" t="s">
        <v>22982</v>
      </c>
      <c r="F846" s="27">
        <v>-10</v>
      </c>
      <c r="I846" s="13">
        <f t="shared" si="13"/>
        <v>-2655520.0220000371</v>
      </c>
    </row>
    <row r="847" spans="1:10">
      <c r="A847" s="28">
        <v>44467</v>
      </c>
      <c r="B847" s="28">
        <v>44463</v>
      </c>
      <c r="C847" s="26" t="s">
        <v>4337</v>
      </c>
      <c r="D847" s="26" t="s">
        <v>23010</v>
      </c>
      <c r="E847" s="26" t="s">
        <v>23009</v>
      </c>
      <c r="F847" s="27">
        <v>-157.96199999999999</v>
      </c>
      <c r="I847" s="13">
        <f t="shared" si="13"/>
        <v>-2655677.984000037</v>
      </c>
    </row>
    <row r="848" spans="1:10">
      <c r="A848" s="28">
        <v>44466</v>
      </c>
      <c r="B848" s="28">
        <v>44463</v>
      </c>
      <c r="C848" s="26" t="s">
        <v>23003</v>
      </c>
      <c r="D848" s="26" t="s">
        <v>23002</v>
      </c>
      <c r="E848" s="26" t="s">
        <v>494</v>
      </c>
      <c r="F848" s="27">
        <v>-351.65</v>
      </c>
      <c r="I848" s="13">
        <f t="shared" si="13"/>
        <v>-2656029.6340000369</v>
      </c>
    </row>
    <row r="849" spans="1:10">
      <c r="A849" s="28">
        <v>44466</v>
      </c>
      <c r="B849" s="28">
        <v>44463</v>
      </c>
      <c r="C849" s="26" t="s">
        <v>31</v>
      </c>
      <c r="D849" s="26" t="s">
        <v>23002</v>
      </c>
      <c r="E849" s="26" t="s">
        <v>494</v>
      </c>
      <c r="F849" s="27">
        <v>-1.7849999999999999</v>
      </c>
      <c r="I849" s="13">
        <f t="shared" si="13"/>
        <v>-2656031.419000037</v>
      </c>
    </row>
    <row r="850" spans="1:10">
      <c r="A850" s="28">
        <v>44466</v>
      </c>
      <c r="B850" s="28">
        <v>44463</v>
      </c>
      <c r="C850" s="26" t="s">
        <v>23001</v>
      </c>
      <c r="D850" s="26" t="s">
        <v>23000</v>
      </c>
      <c r="E850" s="26" t="s">
        <v>11939</v>
      </c>
      <c r="F850" s="27">
        <v>-247500</v>
      </c>
      <c r="I850" s="13">
        <f t="shared" si="13"/>
        <v>-2903531.419000037</v>
      </c>
    </row>
    <row r="851" spans="1:10">
      <c r="A851" s="28">
        <v>44466</v>
      </c>
      <c r="B851" s="28">
        <v>44463</v>
      </c>
      <c r="C851" s="26" t="s">
        <v>31</v>
      </c>
      <c r="D851" s="26" t="s">
        <v>23000</v>
      </c>
      <c r="E851" s="26" t="s">
        <v>11939</v>
      </c>
      <c r="F851" s="27">
        <v>-1.7849999999999999</v>
      </c>
      <c r="I851" s="13">
        <f t="shared" si="13"/>
        <v>-2903533.2040000372</v>
      </c>
    </row>
    <row r="852" spans="1:10">
      <c r="A852" s="28">
        <v>44466</v>
      </c>
      <c r="B852" s="28">
        <v>44463</v>
      </c>
      <c r="C852" s="26" t="s">
        <v>22999</v>
      </c>
      <c r="D852" s="26" t="s">
        <v>22998</v>
      </c>
      <c r="E852" s="26" t="s">
        <v>11</v>
      </c>
      <c r="F852" s="27">
        <v>-17753.949000000001</v>
      </c>
      <c r="I852" s="13">
        <f t="shared" si="13"/>
        <v>-2921287.1530000372</v>
      </c>
    </row>
    <row r="853" spans="1:10">
      <c r="A853" s="28">
        <v>44466</v>
      </c>
      <c r="B853" s="28">
        <v>44463</v>
      </c>
      <c r="C853" s="26" t="s">
        <v>22997</v>
      </c>
      <c r="D853" s="26" t="s">
        <v>22996</v>
      </c>
      <c r="E853" s="26" t="s">
        <v>10403</v>
      </c>
      <c r="F853" s="27">
        <v>-5503.5</v>
      </c>
      <c r="I853" s="13">
        <f t="shared" si="13"/>
        <v>-2926790.6530000372</v>
      </c>
    </row>
    <row r="854" spans="1:10">
      <c r="A854" s="28">
        <v>44466</v>
      </c>
      <c r="B854" s="28">
        <v>44463</v>
      </c>
      <c r="C854" s="26" t="s">
        <v>31</v>
      </c>
      <c r="D854" s="26" t="s">
        <v>22996</v>
      </c>
      <c r="E854" s="26" t="s">
        <v>10403</v>
      </c>
      <c r="F854" s="27">
        <v>-1.7849999999999999</v>
      </c>
      <c r="I854" s="13">
        <f t="shared" si="13"/>
        <v>-2926792.4380000373</v>
      </c>
    </row>
    <row r="855" spans="1:10">
      <c r="A855" s="28">
        <v>44466</v>
      </c>
      <c r="B855" s="28">
        <v>44463</v>
      </c>
      <c r="C855" s="26" t="s">
        <v>22995</v>
      </c>
      <c r="D855" s="26" t="s">
        <v>22994</v>
      </c>
      <c r="E855" s="26" t="s">
        <v>8015</v>
      </c>
      <c r="F855" s="27">
        <v>-1691.1679999999999</v>
      </c>
      <c r="I855" s="13">
        <f t="shared" si="13"/>
        <v>-2928483.6060000374</v>
      </c>
    </row>
    <row r="856" spans="1:10">
      <c r="A856" s="28">
        <v>44466</v>
      </c>
      <c r="B856" s="28">
        <v>44463</v>
      </c>
      <c r="C856" s="26" t="s">
        <v>31</v>
      </c>
      <c r="D856" s="26" t="s">
        <v>22994</v>
      </c>
      <c r="E856" s="26" t="s">
        <v>8015</v>
      </c>
      <c r="F856" s="27">
        <v>-1.7849999999999999</v>
      </c>
      <c r="I856" s="13">
        <f t="shared" si="13"/>
        <v>-2928485.3910000375</v>
      </c>
    </row>
    <row r="857" spans="1:10">
      <c r="A857" s="28">
        <v>44466</v>
      </c>
      <c r="B857" s="28">
        <v>44463</v>
      </c>
      <c r="C857" s="26" t="s">
        <v>184</v>
      </c>
      <c r="E857" s="26" t="s">
        <v>11</v>
      </c>
      <c r="F857" s="27">
        <v>-10</v>
      </c>
      <c r="I857" s="13">
        <f t="shared" si="13"/>
        <v>-2928495.3910000375</v>
      </c>
    </row>
    <row r="858" spans="1:10">
      <c r="A858" s="28">
        <v>44466</v>
      </c>
      <c r="B858" s="28">
        <v>44463</v>
      </c>
      <c r="C858" s="26" t="s">
        <v>7</v>
      </c>
      <c r="E858" s="26" t="s">
        <v>11</v>
      </c>
      <c r="F858" s="27">
        <v>-1.9</v>
      </c>
      <c r="I858" s="13">
        <f t="shared" si="13"/>
        <v>-2928497.2910000375</v>
      </c>
    </row>
    <row r="859" spans="1:10">
      <c r="A859" s="28">
        <v>44466</v>
      </c>
      <c r="B859" s="28">
        <v>44463</v>
      </c>
      <c r="C859" s="26" t="s">
        <v>22993</v>
      </c>
      <c r="D859" s="26" t="s">
        <v>22992</v>
      </c>
      <c r="E859" s="26" t="s">
        <v>22989</v>
      </c>
      <c r="F859" s="27">
        <v>-5814.1</v>
      </c>
      <c r="I859" s="13">
        <f t="shared" si="13"/>
        <v>-2934311.3910000375</v>
      </c>
    </row>
    <row r="860" spans="1:10">
      <c r="A860" s="28">
        <v>44466</v>
      </c>
      <c r="B860" s="28">
        <v>44463</v>
      </c>
      <c r="C860" s="26" t="s">
        <v>22991</v>
      </c>
      <c r="D860" s="26" t="s">
        <v>22990</v>
      </c>
      <c r="E860" s="26" t="s">
        <v>22989</v>
      </c>
      <c r="F860" s="27">
        <v>-5814.1</v>
      </c>
      <c r="I860" s="13">
        <f t="shared" si="13"/>
        <v>-2940125.4910000376</v>
      </c>
    </row>
    <row r="861" spans="1:10">
      <c r="A861" s="28">
        <v>44466</v>
      </c>
      <c r="B861" s="28">
        <v>44463</v>
      </c>
      <c r="C861" s="26" t="s">
        <v>22988</v>
      </c>
      <c r="D861" s="26" t="s">
        <v>22987</v>
      </c>
      <c r="E861" s="26" t="s">
        <v>494</v>
      </c>
      <c r="F861" s="27">
        <v>-234.37</v>
      </c>
      <c r="I861" s="13">
        <f t="shared" si="13"/>
        <v>-2940359.8610000378</v>
      </c>
    </row>
    <row r="862" spans="1:10">
      <c r="A862" s="15">
        <v>44466</v>
      </c>
      <c r="B862" s="15">
        <v>44463</v>
      </c>
      <c r="C862" s="16" t="s">
        <v>31</v>
      </c>
      <c r="D862" s="16" t="s">
        <v>22987</v>
      </c>
      <c r="E862" s="16" t="s">
        <v>494</v>
      </c>
      <c r="F862" s="17">
        <v>-1.7849999999999999</v>
      </c>
      <c r="G862" s="17"/>
      <c r="H862" s="16"/>
      <c r="I862" s="33">
        <f t="shared" si="13"/>
        <v>-2940361.6460000379</v>
      </c>
      <c r="J862" s="26">
        <v>6.26</v>
      </c>
    </row>
    <row r="863" spans="1:10">
      <c r="A863" s="28">
        <v>44467</v>
      </c>
      <c r="B863" s="28">
        <v>44466</v>
      </c>
      <c r="C863" s="26" t="s">
        <v>23030</v>
      </c>
      <c r="D863" s="26" t="s">
        <v>23029</v>
      </c>
      <c r="E863" s="26" t="s">
        <v>4270</v>
      </c>
      <c r="F863" s="27">
        <v>-217.066</v>
      </c>
      <c r="I863" s="13">
        <f t="shared" si="13"/>
        <v>-2940578.712000038</v>
      </c>
    </row>
    <row r="864" spans="1:10">
      <c r="A864" s="28">
        <v>44467</v>
      </c>
      <c r="B864" s="28">
        <v>44466</v>
      </c>
      <c r="C864" s="26" t="s">
        <v>23028</v>
      </c>
      <c r="D864" s="26" t="s">
        <v>23027</v>
      </c>
      <c r="E864" s="26" t="s">
        <v>4270</v>
      </c>
      <c r="F864" s="27">
        <v>-187.91</v>
      </c>
      <c r="I864" s="13">
        <f t="shared" si="13"/>
        <v>-2940766.6220000382</v>
      </c>
    </row>
    <row r="865" spans="1:9">
      <c r="A865" s="28">
        <v>44467</v>
      </c>
      <c r="B865" s="28">
        <v>44466</v>
      </c>
      <c r="C865" s="26" t="s">
        <v>23026</v>
      </c>
      <c r="D865" s="26" t="s">
        <v>23025</v>
      </c>
      <c r="E865" s="26" t="s">
        <v>3703</v>
      </c>
      <c r="F865" s="27">
        <v>-1437.3589999999999</v>
      </c>
      <c r="I865" s="13">
        <f t="shared" si="13"/>
        <v>-2942203.9810000383</v>
      </c>
    </row>
    <row r="866" spans="1:9">
      <c r="A866" s="28">
        <v>44467</v>
      </c>
      <c r="B866" s="28">
        <v>44466</v>
      </c>
      <c r="C866" s="26" t="s">
        <v>31</v>
      </c>
      <c r="D866" s="26" t="s">
        <v>23025</v>
      </c>
      <c r="E866" s="26" t="s">
        <v>3703</v>
      </c>
      <c r="F866" s="27">
        <v>-1.7849999999999999</v>
      </c>
      <c r="I866" s="13">
        <f t="shared" si="13"/>
        <v>-2942205.7660000385</v>
      </c>
    </row>
    <row r="867" spans="1:9">
      <c r="A867" s="28">
        <v>44467</v>
      </c>
      <c r="B867" s="28">
        <v>44466</v>
      </c>
      <c r="C867" s="26" t="s">
        <v>452</v>
      </c>
      <c r="D867" s="26" t="s">
        <v>7666</v>
      </c>
      <c r="E867" s="26" t="s">
        <v>11</v>
      </c>
      <c r="F867" s="27">
        <v>-0.59499999999999997</v>
      </c>
      <c r="I867" s="13">
        <f t="shared" si="13"/>
        <v>-2942206.3610000387</v>
      </c>
    </row>
    <row r="868" spans="1:9">
      <c r="A868" s="28">
        <v>44467</v>
      </c>
      <c r="B868" s="28">
        <v>44466</v>
      </c>
      <c r="C868" s="26" t="s">
        <v>23023</v>
      </c>
      <c r="D868" s="26" t="s">
        <v>23022</v>
      </c>
      <c r="E868" s="26" t="s">
        <v>11</v>
      </c>
      <c r="F868" s="27">
        <v>-8902.223</v>
      </c>
      <c r="I868" s="13">
        <f t="shared" si="13"/>
        <v>-2951108.5840000389</v>
      </c>
    </row>
    <row r="869" spans="1:9">
      <c r="A869" s="28">
        <v>44467</v>
      </c>
      <c r="B869" s="28">
        <v>44466</v>
      </c>
      <c r="C869" s="26" t="s">
        <v>23021</v>
      </c>
      <c r="D869" s="26" t="s">
        <v>23020</v>
      </c>
      <c r="E869" s="26" t="s">
        <v>11</v>
      </c>
      <c r="F869" s="27">
        <v>-13704.322</v>
      </c>
      <c r="I869" s="13">
        <f t="shared" si="13"/>
        <v>-2964812.9060000391</v>
      </c>
    </row>
    <row r="870" spans="1:9">
      <c r="A870" s="28">
        <v>44467</v>
      </c>
      <c r="B870" s="28">
        <v>44466</v>
      </c>
      <c r="C870" s="26" t="s">
        <v>23019</v>
      </c>
      <c r="D870" s="26" t="s">
        <v>23018</v>
      </c>
      <c r="E870" s="26" t="s">
        <v>11</v>
      </c>
      <c r="F870" s="27">
        <v>-17006.091</v>
      </c>
      <c r="I870" s="13">
        <f t="shared" si="13"/>
        <v>-2981818.9970000391</v>
      </c>
    </row>
    <row r="871" spans="1:9">
      <c r="A871" s="28">
        <v>44467</v>
      </c>
      <c r="B871" s="28">
        <v>44466</v>
      </c>
      <c r="C871" s="26" t="s">
        <v>12249</v>
      </c>
      <c r="D871" s="26" t="s">
        <v>23016</v>
      </c>
      <c r="E871" s="26" t="s">
        <v>11</v>
      </c>
      <c r="F871" s="27">
        <v>-0.59499999999999997</v>
      </c>
      <c r="I871" s="13">
        <f t="shared" si="13"/>
        <v>-2981819.5920000393</v>
      </c>
    </row>
    <row r="872" spans="1:9">
      <c r="A872" s="28">
        <v>44467</v>
      </c>
      <c r="B872" s="28">
        <v>44466</v>
      </c>
      <c r="C872" s="26" t="s">
        <v>42</v>
      </c>
      <c r="D872" s="26" t="s">
        <v>23015</v>
      </c>
      <c r="E872" s="26" t="s">
        <v>9990</v>
      </c>
      <c r="F872" s="27">
        <v>-252706.467</v>
      </c>
      <c r="I872" s="13">
        <f t="shared" si="13"/>
        <v>-3234526.0590000395</v>
      </c>
    </row>
    <row r="873" spans="1:9">
      <c r="A873" s="28">
        <v>44467</v>
      </c>
      <c r="B873" s="28">
        <v>44466</v>
      </c>
      <c r="C873" s="26" t="s">
        <v>45</v>
      </c>
      <c r="D873" s="26" t="s">
        <v>23015</v>
      </c>
      <c r="E873" s="26" t="s">
        <v>9990</v>
      </c>
      <c r="F873" s="27">
        <v>-5.95</v>
      </c>
      <c r="I873" s="13">
        <f t="shared" si="13"/>
        <v>-3234532.0090000397</v>
      </c>
    </row>
    <row r="874" spans="1:9">
      <c r="A874" s="28">
        <v>44467</v>
      </c>
      <c r="B874" s="28">
        <v>44466</v>
      </c>
      <c r="C874" s="26" t="s">
        <v>452</v>
      </c>
      <c r="D874" s="26" t="s">
        <v>2649</v>
      </c>
      <c r="E874" s="26" t="s">
        <v>11</v>
      </c>
      <c r="F874" s="27">
        <v>-0.59499999999999997</v>
      </c>
      <c r="I874" s="13">
        <f t="shared" si="13"/>
        <v>-3234532.6040000399</v>
      </c>
    </row>
    <row r="875" spans="1:9">
      <c r="A875" s="28">
        <v>44467</v>
      </c>
      <c r="B875" s="28">
        <v>44466</v>
      </c>
      <c r="C875" s="26" t="s">
        <v>452</v>
      </c>
      <c r="D875" s="26" t="s">
        <v>1877</v>
      </c>
      <c r="E875" s="26" t="s">
        <v>11</v>
      </c>
      <c r="F875" s="27">
        <v>-0.59499999999999997</v>
      </c>
      <c r="I875" s="13">
        <f t="shared" si="13"/>
        <v>-3234533.1990000401</v>
      </c>
    </row>
    <row r="876" spans="1:9">
      <c r="A876" s="28">
        <v>44467</v>
      </c>
      <c r="B876" s="28">
        <v>44466</v>
      </c>
      <c r="C876" s="26" t="s">
        <v>184</v>
      </c>
      <c r="E876" s="26" t="s">
        <v>11</v>
      </c>
      <c r="F876" s="27">
        <v>-10</v>
      </c>
      <c r="I876" s="13">
        <f t="shared" si="13"/>
        <v>-3234543.1990000401</v>
      </c>
    </row>
    <row r="877" spans="1:9">
      <c r="A877" s="28">
        <v>44467</v>
      </c>
      <c r="B877" s="28">
        <v>44466</v>
      </c>
      <c r="C877" s="26" t="s">
        <v>7</v>
      </c>
      <c r="E877" s="26" t="s">
        <v>11</v>
      </c>
      <c r="F877" s="27">
        <v>-1.9</v>
      </c>
      <c r="I877" s="13">
        <f t="shared" si="13"/>
        <v>-3234545.09900004</v>
      </c>
    </row>
    <row r="878" spans="1:9">
      <c r="A878" s="28">
        <v>44467</v>
      </c>
      <c r="B878" s="28">
        <v>44466</v>
      </c>
      <c r="C878" s="26" t="s">
        <v>452</v>
      </c>
      <c r="D878" s="26" t="s">
        <v>10548</v>
      </c>
      <c r="E878" s="26" t="s">
        <v>11</v>
      </c>
      <c r="F878" s="27">
        <v>-0.59499999999999997</v>
      </c>
      <c r="I878" s="13">
        <f t="shared" si="13"/>
        <v>-3234545.6940000402</v>
      </c>
    </row>
    <row r="879" spans="1:9">
      <c r="A879" s="28">
        <v>44467</v>
      </c>
      <c r="B879" s="28">
        <v>44466</v>
      </c>
      <c r="C879" s="26" t="s">
        <v>452</v>
      </c>
      <c r="D879" s="26" t="s">
        <v>1911</v>
      </c>
      <c r="E879" s="26" t="s">
        <v>11</v>
      </c>
      <c r="F879" s="27">
        <v>-0.59499999999999997</v>
      </c>
      <c r="I879" s="13">
        <f t="shared" si="13"/>
        <v>-3234546.2890000404</v>
      </c>
    </row>
    <row r="880" spans="1:9">
      <c r="A880" s="28">
        <v>44463</v>
      </c>
      <c r="B880" s="28">
        <v>44466</v>
      </c>
      <c r="C880" s="26" t="s">
        <v>22981</v>
      </c>
      <c r="D880" s="26" t="s">
        <v>22980</v>
      </c>
      <c r="E880" s="26" t="s">
        <v>11</v>
      </c>
      <c r="G880" s="27">
        <v>480000</v>
      </c>
      <c r="I880" s="13">
        <f t="shared" si="13"/>
        <v>-2754546.2890000404</v>
      </c>
    </row>
    <row r="881" spans="1:10">
      <c r="A881" s="28">
        <v>44463</v>
      </c>
      <c r="B881" s="28">
        <v>44466</v>
      </c>
      <c r="C881" s="26" t="s">
        <v>15099</v>
      </c>
      <c r="D881" s="26" t="s">
        <v>22974</v>
      </c>
      <c r="E881" s="26" t="s">
        <v>15096</v>
      </c>
      <c r="G881" s="27">
        <v>28000</v>
      </c>
      <c r="I881" s="13">
        <f t="shared" si="13"/>
        <v>-2726546.2890000404</v>
      </c>
    </row>
    <row r="882" spans="1:10">
      <c r="A882" s="28">
        <v>44463</v>
      </c>
      <c r="B882" s="28">
        <v>44466</v>
      </c>
      <c r="C882" s="26" t="s">
        <v>14697</v>
      </c>
      <c r="D882" s="26" t="s">
        <v>2002</v>
      </c>
      <c r="E882" s="26" t="s">
        <v>11</v>
      </c>
      <c r="G882" s="27">
        <v>35000</v>
      </c>
      <c r="I882" s="13">
        <f t="shared" si="13"/>
        <v>-2691546.2890000404</v>
      </c>
    </row>
    <row r="883" spans="1:10">
      <c r="A883" s="28">
        <v>44463</v>
      </c>
      <c r="B883" s="28">
        <v>44466</v>
      </c>
      <c r="C883" s="26" t="s">
        <v>22975</v>
      </c>
      <c r="D883" s="26" t="s">
        <v>3422</v>
      </c>
      <c r="E883" s="26" t="s">
        <v>11</v>
      </c>
      <c r="G883" s="27">
        <v>10000</v>
      </c>
      <c r="I883" s="13">
        <f t="shared" si="13"/>
        <v>-2681546.2890000404</v>
      </c>
    </row>
    <row r="884" spans="1:10">
      <c r="A884" s="15">
        <v>44463</v>
      </c>
      <c r="B884" s="15">
        <v>44466</v>
      </c>
      <c r="C884" s="16" t="s">
        <v>6660</v>
      </c>
      <c r="D884" s="16" t="s">
        <v>1344</v>
      </c>
      <c r="E884" s="16" t="s">
        <v>11</v>
      </c>
      <c r="F884" s="17"/>
      <c r="G884" s="17">
        <v>15000</v>
      </c>
      <c r="H884" s="16"/>
      <c r="I884" s="33">
        <f t="shared" si="13"/>
        <v>-2666546.2890000404</v>
      </c>
      <c r="J884" s="26">
        <v>6.26</v>
      </c>
    </row>
    <row r="885" spans="1:10">
      <c r="A885" s="28">
        <v>44468</v>
      </c>
      <c r="B885" s="28">
        <v>44467</v>
      </c>
      <c r="C885" s="26" t="s">
        <v>23046</v>
      </c>
      <c r="D885" s="26" t="s">
        <v>17160</v>
      </c>
      <c r="E885" s="26" t="s">
        <v>237</v>
      </c>
      <c r="F885" s="27">
        <v>-94946.03</v>
      </c>
      <c r="I885" s="13">
        <f t="shared" si="13"/>
        <v>-2761492.3190000402</v>
      </c>
    </row>
    <row r="886" spans="1:10">
      <c r="A886" s="28">
        <v>44468</v>
      </c>
      <c r="B886" s="28">
        <v>44467</v>
      </c>
      <c r="C886" s="26" t="s">
        <v>23045</v>
      </c>
      <c r="D886" s="26" t="s">
        <v>23044</v>
      </c>
      <c r="E886" s="26" t="s">
        <v>142</v>
      </c>
      <c r="F886" s="27">
        <v>-170.1</v>
      </c>
      <c r="I886" s="13">
        <f t="shared" si="13"/>
        <v>-2761662.4190000403</v>
      </c>
    </row>
    <row r="887" spans="1:10">
      <c r="A887" s="28">
        <v>44468</v>
      </c>
      <c r="B887" s="28">
        <v>44467</v>
      </c>
      <c r="C887" s="26" t="s">
        <v>23043</v>
      </c>
      <c r="E887" s="26" t="s">
        <v>100</v>
      </c>
      <c r="F887" s="27">
        <v>-54503.322</v>
      </c>
      <c r="I887" s="13">
        <f t="shared" si="13"/>
        <v>-2816165.7410000404</v>
      </c>
    </row>
    <row r="888" spans="1:10">
      <c r="A888" s="28">
        <v>44468</v>
      </c>
      <c r="B888" s="28">
        <v>44467</v>
      </c>
      <c r="C888" s="26" t="s">
        <v>101</v>
      </c>
      <c r="E888" s="26" t="s">
        <v>11</v>
      </c>
      <c r="F888" s="27">
        <v>-9.52</v>
      </c>
      <c r="I888" s="13">
        <f t="shared" si="13"/>
        <v>-2816175.2610000405</v>
      </c>
    </row>
    <row r="889" spans="1:10">
      <c r="A889" s="28">
        <v>44468</v>
      </c>
      <c r="B889" s="28">
        <v>44467</v>
      </c>
      <c r="C889" s="26" t="s">
        <v>23042</v>
      </c>
      <c r="D889" s="26" t="s">
        <v>23041</v>
      </c>
      <c r="E889" s="26" t="s">
        <v>11</v>
      </c>
      <c r="F889" s="27">
        <v>-26861.274000000001</v>
      </c>
      <c r="I889" s="13">
        <f t="shared" si="13"/>
        <v>-2843036.5350000407</v>
      </c>
    </row>
    <row r="890" spans="1:10">
      <c r="A890" s="28">
        <v>44468</v>
      </c>
      <c r="B890" s="28">
        <v>44467</v>
      </c>
      <c r="C890" s="26" t="s">
        <v>23038</v>
      </c>
      <c r="D890" s="26" t="s">
        <v>23037</v>
      </c>
      <c r="E890" s="26" t="s">
        <v>20001</v>
      </c>
      <c r="F890" s="27">
        <v>-9298.2720000000008</v>
      </c>
      <c r="I890" s="13">
        <f t="shared" si="13"/>
        <v>-2852334.8070000405</v>
      </c>
    </row>
    <row r="891" spans="1:10">
      <c r="A891" s="28">
        <v>44468</v>
      </c>
      <c r="B891" s="28">
        <v>44467</v>
      </c>
      <c r="C891" s="26" t="s">
        <v>23036</v>
      </c>
      <c r="E891" s="26" t="s">
        <v>100</v>
      </c>
      <c r="F891" s="27">
        <v>-25552.353999999999</v>
      </c>
      <c r="I891" s="13">
        <f t="shared" si="13"/>
        <v>-2877887.1610000404</v>
      </c>
    </row>
    <row r="892" spans="1:10">
      <c r="A892" s="28">
        <v>44468</v>
      </c>
      <c r="B892" s="28">
        <v>44467</v>
      </c>
      <c r="C892" s="26" t="s">
        <v>101</v>
      </c>
      <c r="E892" s="26" t="s">
        <v>11</v>
      </c>
      <c r="F892" s="27">
        <v>-9.52</v>
      </c>
      <c r="I892" s="13">
        <f t="shared" ref="I892:I907" si="14">I891+F892+G892</f>
        <v>-2877896.6810000404</v>
      </c>
    </row>
    <row r="893" spans="1:10">
      <c r="A893" s="28">
        <v>44468</v>
      </c>
      <c r="B893" s="28">
        <v>44467</v>
      </c>
      <c r="C893" s="26" t="s">
        <v>23035</v>
      </c>
      <c r="D893" s="26" t="s">
        <v>17269</v>
      </c>
      <c r="E893" s="26" t="s">
        <v>11</v>
      </c>
      <c r="F893" s="27">
        <v>-1336</v>
      </c>
      <c r="I893" s="13">
        <f t="shared" si="14"/>
        <v>-2879232.6810000404</v>
      </c>
    </row>
    <row r="894" spans="1:10">
      <c r="A894" s="28">
        <v>44468</v>
      </c>
      <c r="B894" s="28">
        <v>44467</v>
      </c>
      <c r="C894" s="26" t="s">
        <v>23034</v>
      </c>
      <c r="D894" s="26" t="s">
        <v>23033</v>
      </c>
      <c r="E894" s="26" t="s">
        <v>237</v>
      </c>
      <c r="F894" s="27">
        <v>-160952.61600000001</v>
      </c>
      <c r="I894" s="13">
        <f t="shared" si="14"/>
        <v>-3040185.2970000403</v>
      </c>
    </row>
    <row r="895" spans="1:10">
      <c r="A895" s="15">
        <v>44468</v>
      </c>
      <c r="B895" s="15">
        <v>44467</v>
      </c>
      <c r="C895" s="16" t="s">
        <v>23032</v>
      </c>
      <c r="D895" s="16" t="s">
        <v>17204</v>
      </c>
      <c r="E895" s="16" t="s">
        <v>11</v>
      </c>
      <c r="F895" s="17">
        <v>-13312.746999999999</v>
      </c>
      <c r="G895" s="17"/>
      <c r="H895" s="16"/>
      <c r="I895" s="33">
        <f t="shared" si="14"/>
        <v>-3053498.0440000403</v>
      </c>
      <c r="J895" s="26">
        <v>6.26</v>
      </c>
    </row>
    <row r="896" spans="1:10">
      <c r="A896" s="28">
        <v>44469</v>
      </c>
      <c r="B896" s="28">
        <v>44468</v>
      </c>
      <c r="C896" s="26" t="s">
        <v>23052</v>
      </c>
      <c r="D896" s="26" t="s">
        <v>23051</v>
      </c>
      <c r="E896" s="26" t="s">
        <v>11</v>
      </c>
      <c r="F896" s="27">
        <v>-19622.174999999999</v>
      </c>
      <c r="I896" s="13">
        <f t="shared" si="14"/>
        <v>-3073120.2190000401</v>
      </c>
    </row>
    <row r="897" spans="1:10">
      <c r="A897" s="28">
        <v>44469</v>
      </c>
      <c r="B897" s="28">
        <v>44468</v>
      </c>
      <c r="C897" s="26" t="s">
        <v>452</v>
      </c>
      <c r="D897" s="26" t="s">
        <v>2795</v>
      </c>
      <c r="E897" s="26" t="s">
        <v>11</v>
      </c>
      <c r="F897" s="27">
        <v>-0.59499999999999997</v>
      </c>
      <c r="I897" s="13">
        <f t="shared" si="14"/>
        <v>-3073120.8140000403</v>
      </c>
    </row>
    <row r="898" spans="1:10">
      <c r="A898" s="28">
        <v>44469</v>
      </c>
      <c r="B898" s="28">
        <v>44468</v>
      </c>
      <c r="C898" s="26" t="s">
        <v>23050</v>
      </c>
      <c r="D898" s="26" t="s">
        <v>23049</v>
      </c>
      <c r="E898" s="26" t="s">
        <v>219</v>
      </c>
      <c r="F898" s="27">
        <v>-337.608</v>
      </c>
      <c r="I898" s="13">
        <f t="shared" si="14"/>
        <v>-3073458.4220000403</v>
      </c>
    </row>
    <row r="899" spans="1:10">
      <c r="A899" s="28">
        <v>44469</v>
      </c>
      <c r="B899" s="28">
        <v>44468</v>
      </c>
      <c r="C899" s="26" t="s">
        <v>31</v>
      </c>
      <c r="D899" s="26" t="s">
        <v>23049</v>
      </c>
      <c r="E899" s="26" t="s">
        <v>219</v>
      </c>
      <c r="F899" s="27">
        <v>-1.7849999999999999</v>
      </c>
      <c r="I899" s="13">
        <f t="shared" si="14"/>
        <v>-3073460.2070000404</v>
      </c>
    </row>
    <row r="900" spans="1:10">
      <c r="A900" s="28">
        <v>44469</v>
      </c>
      <c r="B900" s="28">
        <v>44468</v>
      </c>
      <c r="C900" s="26" t="s">
        <v>563</v>
      </c>
      <c r="D900" s="26" t="s">
        <v>23048</v>
      </c>
      <c r="E900" s="26" t="s">
        <v>564</v>
      </c>
      <c r="F900" s="27">
        <v>-277824.77100000001</v>
      </c>
      <c r="I900" s="13">
        <f t="shared" si="14"/>
        <v>-3351284.9780000406</v>
      </c>
    </row>
    <row r="901" spans="1:10">
      <c r="A901" s="28">
        <v>44469</v>
      </c>
      <c r="B901" s="28">
        <v>44468</v>
      </c>
      <c r="C901" s="26" t="s">
        <v>430</v>
      </c>
      <c r="D901" s="26" t="s">
        <v>23048</v>
      </c>
      <c r="E901" s="26" t="s">
        <v>11</v>
      </c>
      <c r="F901" s="27">
        <v>-1.19</v>
      </c>
      <c r="I901" s="13">
        <f t="shared" si="14"/>
        <v>-3351286.1680000406</v>
      </c>
    </row>
    <row r="902" spans="1:10">
      <c r="A902" s="28">
        <v>44467</v>
      </c>
      <c r="B902" s="28">
        <v>44468</v>
      </c>
      <c r="C902" s="26" t="s">
        <v>14788</v>
      </c>
      <c r="D902" s="26" t="s">
        <v>1911</v>
      </c>
      <c r="E902" s="26" t="s">
        <v>11</v>
      </c>
      <c r="G902" s="27">
        <v>13000</v>
      </c>
      <c r="I902" s="13">
        <f t="shared" si="14"/>
        <v>-3338286.1680000406</v>
      </c>
    </row>
    <row r="903" spans="1:10">
      <c r="A903" s="28">
        <v>44467</v>
      </c>
      <c r="B903" s="28">
        <v>44468</v>
      </c>
      <c r="C903" s="26" t="s">
        <v>23024</v>
      </c>
      <c r="D903" s="26" t="s">
        <v>7666</v>
      </c>
      <c r="E903" s="26" t="s">
        <v>11</v>
      </c>
      <c r="G903" s="27">
        <v>10000</v>
      </c>
      <c r="I903" s="13">
        <f t="shared" si="14"/>
        <v>-3328286.1680000406</v>
      </c>
    </row>
    <row r="904" spans="1:10">
      <c r="A904" s="28">
        <v>44467</v>
      </c>
      <c r="B904" s="28">
        <v>44468</v>
      </c>
      <c r="C904" s="26" t="s">
        <v>23017</v>
      </c>
      <c r="D904" s="26" t="s">
        <v>23016</v>
      </c>
      <c r="E904" s="26" t="s">
        <v>11</v>
      </c>
      <c r="G904" s="27">
        <v>130000</v>
      </c>
      <c r="I904" s="13">
        <f t="shared" si="14"/>
        <v>-3198286.1680000406</v>
      </c>
    </row>
    <row r="905" spans="1:10">
      <c r="A905" s="28">
        <v>44467</v>
      </c>
      <c r="B905" s="28">
        <v>44468</v>
      </c>
      <c r="C905" s="26" t="s">
        <v>23014</v>
      </c>
      <c r="D905" s="26" t="s">
        <v>2649</v>
      </c>
      <c r="E905" s="26" t="s">
        <v>11</v>
      </c>
      <c r="G905" s="27">
        <v>12000</v>
      </c>
      <c r="I905" s="13">
        <f t="shared" si="14"/>
        <v>-3186286.1680000406</v>
      </c>
    </row>
    <row r="906" spans="1:10">
      <c r="A906" s="28">
        <v>44467</v>
      </c>
      <c r="B906" s="28">
        <v>44468</v>
      </c>
      <c r="C906" s="26" t="s">
        <v>15749</v>
      </c>
      <c r="D906" s="26" t="s">
        <v>1877</v>
      </c>
      <c r="E906" s="26" t="s">
        <v>11</v>
      </c>
      <c r="G906" s="27">
        <v>18000</v>
      </c>
      <c r="I906" s="13">
        <f t="shared" si="14"/>
        <v>-3168286.1680000406</v>
      </c>
    </row>
    <row r="907" spans="1:10">
      <c r="A907" s="15">
        <v>44467</v>
      </c>
      <c r="B907" s="15">
        <v>44468</v>
      </c>
      <c r="C907" s="16" t="s">
        <v>23013</v>
      </c>
      <c r="D907" s="16" t="s">
        <v>10548</v>
      </c>
      <c r="E907" s="16" t="s">
        <v>11</v>
      </c>
      <c r="F907" s="17"/>
      <c r="G907" s="17">
        <v>21000</v>
      </c>
      <c r="H907" s="16"/>
      <c r="I907" s="33">
        <f t="shared" si="14"/>
        <v>-3147286.1680000406</v>
      </c>
      <c r="J907" s="26">
        <v>6.26</v>
      </c>
    </row>
  </sheetData>
  <sheetProtection formatCells="0" formatColumns="0" formatRows="0" insertColumns="0" insertRows="0" insertHyperlinks="0" deleteColumns="0" deleteRows="0" sort="0" autoFilter="0" pivotTables="0"/>
  <autoFilter ref="I1:J907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L83"/>
  <sheetViews>
    <sheetView topLeftCell="A40" workbookViewId="0">
      <selection activeCell="E71" sqref="E71"/>
    </sheetView>
  </sheetViews>
  <sheetFormatPr baseColWidth="10" defaultColWidth="9.140625" defaultRowHeight="15"/>
  <cols>
    <col min="1" max="1" width="14.28515625" style="26" bestFit="1" customWidth="1"/>
    <col min="2" max="2" width="11.42578125" style="26" bestFit="1" customWidth="1"/>
    <col min="3" max="3" width="44.85546875" style="26" bestFit="1" customWidth="1"/>
    <col min="4" max="4" width="30.7109375" style="26" bestFit="1" customWidth="1"/>
    <col min="5" max="5" width="76" style="26" bestFit="1" customWidth="1"/>
    <col min="6" max="6" width="13.140625" style="27" bestFit="1" customWidth="1"/>
    <col min="7" max="7" width="12.42578125" style="27" bestFit="1" customWidth="1"/>
    <col min="8" max="8" width="2" style="26" customWidth="1"/>
    <col min="9" max="9" width="14.140625" style="12" bestFit="1" customWidth="1"/>
    <col min="10" max="10" width="9.140625" style="26"/>
    <col min="11" max="11" width="13.42578125" style="36" bestFit="1" customWidth="1"/>
    <col min="12" max="12" width="10.140625" style="26" bestFit="1" customWidth="1"/>
    <col min="13" max="16384" width="9.140625" style="26"/>
  </cols>
  <sheetData>
    <row r="1" spans="1:12">
      <c r="A1" s="26" t="s">
        <v>0</v>
      </c>
      <c r="B1" s="26" t="s">
        <v>1</v>
      </c>
      <c r="C1" s="26" t="s">
        <v>2</v>
      </c>
      <c r="D1" s="26" t="s">
        <v>3</v>
      </c>
      <c r="E1" s="26" t="s">
        <v>4</v>
      </c>
      <c r="F1" s="27" t="s">
        <v>5</v>
      </c>
      <c r="G1" s="27" t="s">
        <v>6</v>
      </c>
      <c r="I1" s="12" t="s">
        <v>23457</v>
      </c>
      <c r="J1" s="34" t="s">
        <v>23458</v>
      </c>
      <c r="K1" s="35" t="s">
        <v>23459</v>
      </c>
    </row>
    <row r="2" spans="1:12">
      <c r="A2" s="29">
        <v>44196</v>
      </c>
      <c r="B2" s="29">
        <v>44196</v>
      </c>
      <c r="C2" s="30" t="s">
        <v>23451</v>
      </c>
      <c r="D2" s="30"/>
      <c r="E2" s="30"/>
      <c r="F2" s="31"/>
      <c r="G2" s="31"/>
      <c r="H2" s="30"/>
      <c r="I2" s="24">
        <v>-2572243.1779999998</v>
      </c>
      <c r="K2" s="27"/>
    </row>
    <row r="3" spans="1:12">
      <c r="A3" s="28">
        <v>44200</v>
      </c>
      <c r="B3" s="28">
        <v>44196</v>
      </c>
      <c r="C3" s="26" t="s">
        <v>19256</v>
      </c>
      <c r="D3" s="26" t="s">
        <v>19255</v>
      </c>
      <c r="E3" s="26" t="s">
        <v>198</v>
      </c>
      <c r="F3" s="27">
        <v>-50</v>
      </c>
      <c r="I3" s="14">
        <v>-2410854.2239999999</v>
      </c>
      <c r="J3" s="26">
        <v>6.13</v>
      </c>
      <c r="K3" s="27">
        <f t="shared" ref="K3:K62" si="0">+B4-B3</f>
        <v>4</v>
      </c>
      <c r="L3" s="27">
        <f>+I3*K3*(J3+2)/36000</f>
        <v>-2177.8049823466663</v>
      </c>
    </row>
    <row r="4" spans="1:12">
      <c r="A4" s="28">
        <v>44201</v>
      </c>
      <c r="B4" s="28">
        <v>44200</v>
      </c>
      <c r="C4" s="26" t="s">
        <v>31</v>
      </c>
      <c r="D4" s="26" t="s">
        <v>19266</v>
      </c>
      <c r="E4" s="26" t="s">
        <v>541</v>
      </c>
      <c r="F4" s="27">
        <v>-1.7849999999999999</v>
      </c>
      <c r="I4" s="14">
        <v>-2319819.1930000009</v>
      </c>
      <c r="J4" s="26">
        <v>6.12</v>
      </c>
      <c r="K4" s="27">
        <f t="shared" si="0"/>
        <v>1</v>
      </c>
      <c r="L4" s="27">
        <f t="shared" ref="L4:L64" si="1">+I4*K4*(J4+2)/36000</f>
        <v>-523.24810686555577</v>
      </c>
    </row>
    <row r="5" spans="1:12">
      <c r="A5" s="28">
        <v>44202</v>
      </c>
      <c r="B5" s="28">
        <v>44201</v>
      </c>
      <c r="C5" s="26" t="s">
        <v>452</v>
      </c>
      <c r="D5" s="26" t="s">
        <v>7535</v>
      </c>
      <c r="E5" s="26" t="s">
        <v>11</v>
      </c>
      <c r="F5" s="27">
        <v>-0.59499999999999997</v>
      </c>
      <c r="I5" s="14">
        <v>-2321327.8660000018</v>
      </c>
      <c r="J5" s="26">
        <v>6.12</v>
      </c>
      <c r="K5" s="27">
        <f t="shared" si="0"/>
        <v>1</v>
      </c>
      <c r="L5" s="27">
        <f t="shared" si="1"/>
        <v>-523.58839644222269</v>
      </c>
    </row>
    <row r="6" spans="1:12">
      <c r="A6" s="28">
        <v>44203</v>
      </c>
      <c r="B6" s="28">
        <v>44202</v>
      </c>
      <c r="C6" s="26" t="s">
        <v>19301</v>
      </c>
      <c r="E6" s="26" t="s">
        <v>100</v>
      </c>
      <c r="F6" s="27">
        <v>-3738.3429999999998</v>
      </c>
      <c r="I6" s="14">
        <v>-2351531.8650000016</v>
      </c>
      <c r="J6" s="26">
        <v>6.12</v>
      </c>
      <c r="K6" s="27">
        <f t="shared" si="0"/>
        <v>1</v>
      </c>
      <c r="L6" s="27">
        <f t="shared" si="1"/>
        <v>-530.40107621666709</v>
      </c>
    </row>
    <row r="7" spans="1:12">
      <c r="A7" s="28">
        <v>44201</v>
      </c>
      <c r="B7" s="28">
        <v>44203</v>
      </c>
      <c r="C7" s="26" t="s">
        <v>14220</v>
      </c>
      <c r="E7" s="26" t="s">
        <v>11</v>
      </c>
      <c r="F7" s="27">
        <v>-20</v>
      </c>
      <c r="I7" s="14">
        <v>-2063602.7190000014</v>
      </c>
      <c r="J7" s="26">
        <v>6.12</v>
      </c>
      <c r="K7" s="27">
        <f t="shared" si="0"/>
        <v>1</v>
      </c>
      <c r="L7" s="27">
        <f t="shared" si="1"/>
        <v>-465.45705773000037</v>
      </c>
    </row>
    <row r="8" spans="1:12">
      <c r="A8" s="28">
        <v>44207</v>
      </c>
      <c r="B8" s="28">
        <v>44204</v>
      </c>
      <c r="C8" s="26" t="s">
        <v>31</v>
      </c>
      <c r="D8" s="26" t="s">
        <v>19352</v>
      </c>
      <c r="E8" s="26" t="s">
        <v>561</v>
      </c>
      <c r="F8" s="27">
        <v>-1.7849999999999999</v>
      </c>
      <c r="I8" s="14">
        <v>-2233269.0420000013</v>
      </c>
      <c r="J8" s="26">
        <v>6.12</v>
      </c>
      <c r="K8" s="27">
        <f t="shared" si="0"/>
        <v>3</v>
      </c>
      <c r="L8" s="27">
        <f t="shared" si="1"/>
        <v>-1511.1787184200011</v>
      </c>
    </row>
    <row r="9" spans="1:12">
      <c r="A9" s="28">
        <v>44204</v>
      </c>
      <c r="B9" s="28">
        <v>44207</v>
      </c>
      <c r="C9" s="26" t="s">
        <v>13148</v>
      </c>
      <c r="D9" s="26" t="s">
        <v>13147</v>
      </c>
      <c r="E9" s="26" t="s">
        <v>19338</v>
      </c>
      <c r="G9" s="27">
        <v>92455.228000000003</v>
      </c>
      <c r="I9" s="14">
        <v>-2378773.8960000016</v>
      </c>
      <c r="J9" s="26">
        <v>6.12</v>
      </c>
      <c r="K9" s="27">
        <f t="shared" si="0"/>
        <v>1</v>
      </c>
      <c r="L9" s="27">
        <f t="shared" si="1"/>
        <v>-536.54566765333368</v>
      </c>
    </row>
    <row r="10" spans="1:12">
      <c r="A10" s="28">
        <v>44209</v>
      </c>
      <c r="B10" s="28">
        <v>44208</v>
      </c>
      <c r="C10" s="26" t="s">
        <v>19413</v>
      </c>
      <c r="D10" s="26" t="s">
        <v>19412</v>
      </c>
      <c r="E10" s="26" t="s">
        <v>11</v>
      </c>
      <c r="F10" s="27">
        <v>-2120.58</v>
      </c>
      <c r="I10" s="14">
        <v>-2492942.7470000023</v>
      </c>
      <c r="J10" s="26">
        <v>6.12</v>
      </c>
      <c r="K10" s="27">
        <f t="shared" si="0"/>
        <v>1</v>
      </c>
      <c r="L10" s="27">
        <f t="shared" si="1"/>
        <v>-562.29708626777835</v>
      </c>
    </row>
    <row r="11" spans="1:12">
      <c r="A11" s="28">
        <v>44208</v>
      </c>
      <c r="B11" s="28">
        <v>44209</v>
      </c>
      <c r="C11" s="26" t="s">
        <v>19379</v>
      </c>
      <c r="D11" s="26" t="s">
        <v>1717</v>
      </c>
      <c r="E11" s="26" t="s">
        <v>11</v>
      </c>
      <c r="G11" s="27">
        <v>38000</v>
      </c>
      <c r="I11" s="14">
        <v>-2125822.4840000039</v>
      </c>
      <c r="J11" s="26">
        <v>6.12</v>
      </c>
      <c r="K11" s="27">
        <f t="shared" si="0"/>
        <v>2</v>
      </c>
      <c r="L11" s="27">
        <f t="shared" si="1"/>
        <v>-958.98214278222417</v>
      </c>
    </row>
    <row r="12" spans="1:12">
      <c r="A12" s="28">
        <v>44214</v>
      </c>
      <c r="B12" s="28">
        <v>44211</v>
      </c>
      <c r="C12" s="26" t="s">
        <v>19463</v>
      </c>
      <c r="D12" s="26" t="s">
        <v>13149</v>
      </c>
      <c r="E12" s="26" t="s">
        <v>12793</v>
      </c>
      <c r="F12" s="27">
        <v>-7681.8059999999996</v>
      </c>
      <c r="I12" s="14">
        <v>-2192177.5340000046</v>
      </c>
      <c r="J12" s="26">
        <v>6.12</v>
      </c>
      <c r="K12" s="27">
        <f t="shared" si="0"/>
        <v>3</v>
      </c>
      <c r="L12" s="27">
        <f t="shared" si="1"/>
        <v>-1483.3734646733367</v>
      </c>
    </row>
    <row r="13" spans="1:12">
      <c r="A13" s="28">
        <v>44215</v>
      </c>
      <c r="B13" s="28">
        <v>44214</v>
      </c>
      <c r="C13" s="26" t="s">
        <v>19485</v>
      </c>
      <c r="D13" s="26" t="s">
        <v>13536</v>
      </c>
      <c r="E13" s="26" t="s">
        <v>11</v>
      </c>
      <c r="F13" s="27">
        <v>-80.48</v>
      </c>
      <c r="I13" s="14">
        <v>-2293207.9520000042</v>
      </c>
      <c r="J13" s="26">
        <v>6.12</v>
      </c>
      <c r="K13" s="27">
        <f t="shared" si="0"/>
        <v>1</v>
      </c>
      <c r="L13" s="27">
        <f t="shared" si="1"/>
        <v>-517.24579361777876</v>
      </c>
    </row>
    <row r="14" spans="1:12">
      <c r="A14" s="28">
        <v>44214</v>
      </c>
      <c r="B14" s="28">
        <v>44215</v>
      </c>
      <c r="C14" s="26" t="s">
        <v>16470</v>
      </c>
      <c r="D14" s="26" t="s">
        <v>1830</v>
      </c>
      <c r="E14" s="26" t="s">
        <v>11</v>
      </c>
      <c r="G14" s="27">
        <v>12500</v>
      </c>
      <c r="I14" s="14">
        <v>-2312093.6590000046</v>
      </c>
      <c r="J14" s="26">
        <v>6.12</v>
      </c>
      <c r="K14" s="27">
        <f t="shared" si="0"/>
        <v>1</v>
      </c>
      <c r="L14" s="27">
        <f t="shared" si="1"/>
        <v>-521.50556975222332</v>
      </c>
    </row>
    <row r="15" spans="1:12">
      <c r="A15" s="28">
        <v>44217</v>
      </c>
      <c r="B15" s="28">
        <v>44216</v>
      </c>
      <c r="C15" s="26" t="s">
        <v>452</v>
      </c>
      <c r="D15" s="26" t="s">
        <v>1821</v>
      </c>
      <c r="E15" s="26" t="s">
        <v>11</v>
      </c>
      <c r="F15" s="27">
        <v>-0.59499999999999997</v>
      </c>
      <c r="I15" s="14">
        <v>-2402558.0740000056</v>
      </c>
      <c r="J15" s="26">
        <v>6.12</v>
      </c>
      <c r="K15" s="27">
        <f t="shared" si="0"/>
        <v>1</v>
      </c>
      <c r="L15" s="27">
        <f t="shared" si="1"/>
        <v>-541.91032113555684</v>
      </c>
    </row>
    <row r="16" spans="1:12">
      <c r="A16" s="28">
        <v>44216</v>
      </c>
      <c r="B16" s="28">
        <v>44217</v>
      </c>
      <c r="C16" s="26" t="s">
        <v>19504</v>
      </c>
      <c r="D16" s="26" t="s">
        <v>19503</v>
      </c>
      <c r="E16" s="26" t="s">
        <v>11</v>
      </c>
      <c r="G16" s="27">
        <v>80.48</v>
      </c>
      <c r="I16" s="14">
        <v>-2470198.9360000058</v>
      </c>
      <c r="J16" s="26">
        <v>6.12</v>
      </c>
      <c r="K16" s="27">
        <f t="shared" si="0"/>
        <v>1</v>
      </c>
      <c r="L16" s="27">
        <f t="shared" si="1"/>
        <v>-557.16709334222367</v>
      </c>
    </row>
    <row r="17" spans="1:12">
      <c r="A17" s="28">
        <v>44217</v>
      </c>
      <c r="B17" s="28">
        <v>44218</v>
      </c>
      <c r="C17" s="26" t="s">
        <v>19531</v>
      </c>
      <c r="D17" s="26" t="s">
        <v>19530</v>
      </c>
      <c r="E17" s="26" t="s">
        <v>11</v>
      </c>
      <c r="G17" s="27">
        <v>250000</v>
      </c>
      <c r="I17" s="14">
        <v>-2421062.122000007</v>
      </c>
      <c r="J17" s="26">
        <v>6.12</v>
      </c>
      <c r="K17" s="27">
        <f t="shared" si="0"/>
        <v>3</v>
      </c>
      <c r="L17" s="27">
        <f t="shared" si="1"/>
        <v>-1638.2520358866716</v>
      </c>
    </row>
    <row r="18" spans="1:12">
      <c r="A18" s="28">
        <v>44222</v>
      </c>
      <c r="B18" s="28">
        <v>44221</v>
      </c>
      <c r="C18" s="26" t="s">
        <v>7</v>
      </c>
      <c r="E18" s="26" t="s">
        <v>11</v>
      </c>
      <c r="F18" s="27">
        <v>-1.9</v>
      </c>
      <c r="I18" s="14">
        <v>-2442445.3510000082</v>
      </c>
      <c r="J18" s="26">
        <v>6.12</v>
      </c>
      <c r="K18" s="27">
        <f t="shared" si="0"/>
        <v>1</v>
      </c>
      <c r="L18" s="27">
        <f t="shared" si="1"/>
        <v>-550.90711805889077</v>
      </c>
    </row>
    <row r="19" spans="1:12">
      <c r="A19" s="28">
        <v>44223</v>
      </c>
      <c r="B19" s="28">
        <v>44222</v>
      </c>
      <c r="C19" s="26" t="s">
        <v>19647</v>
      </c>
      <c r="D19" s="26" t="s">
        <v>19646</v>
      </c>
      <c r="E19" s="26" t="s">
        <v>19645</v>
      </c>
      <c r="F19" s="27">
        <v>-4981.5959999999995</v>
      </c>
      <c r="I19" s="14">
        <v>-2506169.5740000084</v>
      </c>
      <c r="J19" s="26">
        <v>6.12</v>
      </c>
      <c r="K19" s="27">
        <f t="shared" si="0"/>
        <v>1</v>
      </c>
      <c r="L19" s="27">
        <f t="shared" si="1"/>
        <v>-565.28047058000197</v>
      </c>
    </row>
    <row r="20" spans="1:12">
      <c r="A20" s="28">
        <v>44222</v>
      </c>
      <c r="B20" s="28">
        <v>44223</v>
      </c>
      <c r="C20" s="26" t="s">
        <v>19634</v>
      </c>
      <c r="D20" s="26" t="s">
        <v>19633</v>
      </c>
      <c r="E20" s="26" t="s">
        <v>11</v>
      </c>
      <c r="G20" s="27">
        <v>300000</v>
      </c>
      <c r="I20" s="14">
        <v>-2243045.3550000079</v>
      </c>
      <c r="J20" s="26">
        <v>6.12</v>
      </c>
      <c r="K20" s="27">
        <f t="shared" si="0"/>
        <v>1</v>
      </c>
      <c r="L20" s="27">
        <f t="shared" si="1"/>
        <v>-505.93134118333523</v>
      </c>
    </row>
    <row r="21" spans="1:12">
      <c r="A21" s="28">
        <v>44225</v>
      </c>
      <c r="B21" s="28">
        <v>44224</v>
      </c>
      <c r="C21" s="26" t="s">
        <v>19694</v>
      </c>
      <c r="D21" s="26" t="s">
        <v>19693</v>
      </c>
      <c r="E21" s="26" t="s">
        <v>11</v>
      </c>
      <c r="F21" s="27">
        <v>-606.21299999999997</v>
      </c>
      <c r="I21" s="14">
        <v>-2265292.2450000085</v>
      </c>
      <c r="J21" s="26">
        <v>6.12</v>
      </c>
      <c r="K21" s="27">
        <f t="shared" si="0"/>
        <v>1</v>
      </c>
      <c r="L21" s="27">
        <f t="shared" si="1"/>
        <v>-510.94925081666867</v>
      </c>
    </row>
    <row r="22" spans="1:12">
      <c r="A22" s="28">
        <v>44228</v>
      </c>
      <c r="B22" s="28">
        <v>44225</v>
      </c>
      <c r="C22" s="26" t="s">
        <v>19710</v>
      </c>
      <c r="D22" s="26" t="s">
        <v>19709</v>
      </c>
      <c r="E22" s="26" t="s">
        <v>7414</v>
      </c>
      <c r="F22" s="27">
        <v>-343.32</v>
      </c>
      <c r="I22" s="14">
        <v>-3059383.978000008</v>
      </c>
      <c r="J22" s="26">
        <v>6.12</v>
      </c>
      <c r="K22" s="27">
        <f t="shared" si="0"/>
        <v>3</v>
      </c>
      <c r="L22" s="27">
        <f t="shared" si="1"/>
        <v>-2070.1831584466727</v>
      </c>
    </row>
    <row r="23" spans="1:12">
      <c r="A23" s="28">
        <v>44225</v>
      </c>
      <c r="B23" s="28">
        <v>44228</v>
      </c>
      <c r="C23" s="26" t="s">
        <v>16480</v>
      </c>
      <c r="D23" s="26" t="s">
        <v>2107</v>
      </c>
      <c r="E23" s="26" t="s">
        <v>11</v>
      </c>
      <c r="G23" s="27">
        <v>20000</v>
      </c>
      <c r="I23" s="14">
        <v>-2867499.8640000094</v>
      </c>
      <c r="J23" s="26">
        <v>6.15</v>
      </c>
      <c r="K23" s="27">
        <f t="shared" si="0"/>
        <v>1</v>
      </c>
      <c r="L23" s="27">
        <f t="shared" si="1"/>
        <v>-649.17010810000215</v>
      </c>
    </row>
    <row r="24" spans="1:12">
      <c r="A24" s="28">
        <v>44228</v>
      </c>
      <c r="B24" s="28">
        <v>44229</v>
      </c>
      <c r="C24" s="26" t="s">
        <v>7</v>
      </c>
      <c r="E24" s="26" t="s">
        <v>11</v>
      </c>
      <c r="F24" s="27">
        <v>-3.8</v>
      </c>
      <c r="I24" s="14">
        <v>-2871802.5940000089</v>
      </c>
      <c r="J24" s="26">
        <v>6.15</v>
      </c>
      <c r="K24" s="27">
        <f t="shared" si="0"/>
        <v>1</v>
      </c>
      <c r="L24" s="27">
        <f t="shared" si="1"/>
        <v>-650.14419836389095</v>
      </c>
    </row>
    <row r="25" spans="1:12">
      <c r="A25" s="28">
        <v>44229</v>
      </c>
      <c r="B25" s="28">
        <v>44230</v>
      </c>
      <c r="C25" s="26" t="s">
        <v>19744</v>
      </c>
      <c r="D25" s="26" t="s">
        <v>19743</v>
      </c>
      <c r="E25" s="26" t="s">
        <v>11</v>
      </c>
      <c r="G25" s="27">
        <v>242.86500000000001</v>
      </c>
      <c r="I25" s="14">
        <v>-2410817.2390000108</v>
      </c>
      <c r="J25" s="26">
        <v>6.15</v>
      </c>
      <c r="K25" s="27">
        <f t="shared" si="0"/>
        <v>1</v>
      </c>
      <c r="L25" s="27">
        <f t="shared" si="1"/>
        <v>-545.78223605139135</v>
      </c>
    </row>
    <row r="26" spans="1:12">
      <c r="A26" s="28">
        <v>44232</v>
      </c>
      <c r="B26" s="28">
        <v>44231</v>
      </c>
      <c r="C26" s="26" t="s">
        <v>31</v>
      </c>
      <c r="D26" s="26" t="s">
        <v>19813</v>
      </c>
      <c r="E26" s="26" t="s">
        <v>10075</v>
      </c>
      <c r="F26" s="27">
        <v>-1.7849999999999999</v>
      </c>
      <c r="I26" s="14">
        <v>-2478889.743000011</v>
      </c>
      <c r="J26" s="26">
        <v>6.15</v>
      </c>
      <c r="K26" s="27">
        <f t="shared" si="0"/>
        <v>1</v>
      </c>
      <c r="L26" s="27">
        <f t="shared" si="1"/>
        <v>-561.19309459583587</v>
      </c>
    </row>
    <row r="27" spans="1:12">
      <c r="A27" s="28">
        <v>44229</v>
      </c>
      <c r="B27" s="28">
        <v>44232</v>
      </c>
      <c r="C27" s="26" t="s">
        <v>7</v>
      </c>
      <c r="E27" s="26" t="s">
        <v>11</v>
      </c>
      <c r="F27" s="27">
        <v>-3.8</v>
      </c>
      <c r="I27" s="14">
        <v>-2057849.3940000108</v>
      </c>
      <c r="J27" s="26">
        <v>6.15</v>
      </c>
      <c r="K27" s="27">
        <f t="shared" si="0"/>
        <v>3</v>
      </c>
      <c r="L27" s="27">
        <f t="shared" si="1"/>
        <v>-1397.6227134250075</v>
      </c>
    </row>
    <row r="28" spans="1:12">
      <c r="A28" s="28">
        <v>44236</v>
      </c>
      <c r="B28" s="28">
        <v>44235</v>
      </c>
      <c r="C28" s="26" t="s">
        <v>12249</v>
      </c>
      <c r="D28" s="26" t="s">
        <v>19887</v>
      </c>
      <c r="E28" s="26" t="s">
        <v>11</v>
      </c>
      <c r="F28" s="27">
        <v>-0.59499999999999997</v>
      </c>
      <c r="I28" s="14">
        <v>-2231025.9490000112</v>
      </c>
      <c r="J28" s="26">
        <v>6.15</v>
      </c>
      <c r="K28" s="27">
        <f t="shared" si="0"/>
        <v>1</v>
      </c>
      <c r="L28" s="27">
        <f t="shared" si="1"/>
        <v>-505.07948567639147</v>
      </c>
    </row>
    <row r="29" spans="1:12">
      <c r="A29" s="28">
        <v>44237</v>
      </c>
      <c r="B29" s="28">
        <v>44236</v>
      </c>
      <c r="C29" s="26" t="s">
        <v>7</v>
      </c>
      <c r="E29" s="26" t="s">
        <v>11</v>
      </c>
      <c r="F29" s="27">
        <v>-1.9</v>
      </c>
      <c r="I29" s="14">
        <v>-2294956.5520000122</v>
      </c>
      <c r="J29" s="26">
        <v>6.15</v>
      </c>
      <c r="K29" s="27">
        <f t="shared" si="0"/>
        <v>1</v>
      </c>
      <c r="L29" s="27">
        <f t="shared" si="1"/>
        <v>-519.55266385555842</v>
      </c>
    </row>
    <row r="30" spans="1:12">
      <c r="A30" s="28">
        <v>44236</v>
      </c>
      <c r="B30" s="28">
        <v>44237</v>
      </c>
      <c r="C30" s="26" t="s">
        <v>6712</v>
      </c>
      <c r="D30" s="26" t="s">
        <v>2582</v>
      </c>
      <c r="E30" s="26" t="s">
        <v>11</v>
      </c>
      <c r="G30" s="27">
        <v>7000</v>
      </c>
      <c r="I30" s="14">
        <v>-2822688.318000013</v>
      </c>
      <c r="J30" s="26">
        <v>6.15</v>
      </c>
      <c r="K30" s="27">
        <f t="shared" si="0"/>
        <v>1</v>
      </c>
      <c r="L30" s="27">
        <f t="shared" si="1"/>
        <v>-639.02527199166957</v>
      </c>
    </row>
    <row r="31" spans="1:12">
      <c r="A31" s="28">
        <v>44236</v>
      </c>
      <c r="B31" s="28">
        <v>44238</v>
      </c>
      <c r="C31" s="26" t="s">
        <v>7</v>
      </c>
      <c r="E31" s="26" t="s">
        <v>11</v>
      </c>
      <c r="F31" s="27">
        <v>-3.8</v>
      </c>
      <c r="I31" s="14">
        <v>-2855151.2150000143</v>
      </c>
      <c r="J31" s="26">
        <v>6.15</v>
      </c>
      <c r="K31" s="27">
        <f t="shared" si="0"/>
        <v>1</v>
      </c>
      <c r="L31" s="27">
        <f t="shared" si="1"/>
        <v>-646.37451117361445</v>
      </c>
    </row>
    <row r="32" spans="1:12">
      <c r="A32" s="28">
        <v>44238</v>
      </c>
      <c r="B32" s="28">
        <v>44239</v>
      </c>
      <c r="C32" s="26" t="s">
        <v>19958</v>
      </c>
      <c r="D32" s="26" t="s">
        <v>19957</v>
      </c>
      <c r="E32" s="26" t="s">
        <v>11</v>
      </c>
      <c r="G32" s="27">
        <v>8892.6460000000006</v>
      </c>
      <c r="I32" s="14">
        <v>-2586458.6850000154</v>
      </c>
      <c r="J32" s="26">
        <v>6.15</v>
      </c>
      <c r="K32" s="27">
        <f t="shared" si="0"/>
        <v>3</v>
      </c>
      <c r="L32" s="27">
        <f t="shared" si="1"/>
        <v>-1756.6365235625105</v>
      </c>
    </row>
    <row r="33" spans="1:12">
      <c r="A33" s="28">
        <v>44239</v>
      </c>
      <c r="B33" s="28">
        <v>44242</v>
      </c>
      <c r="C33" s="26" t="s">
        <v>19986</v>
      </c>
      <c r="D33" s="26" t="s">
        <v>19985</v>
      </c>
      <c r="E33" s="26" t="s">
        <v>11</v>
      </c>
      <c r="G33" s="27">
        <v>300000</v>
      </c>
      <c r="I33" s="14">
        <v>-2209128.5910000163</v>
      </c>
      <c r="J33" s="26">
        <v>6.15</v>
      </c>
      <c r="K33" s="27">
        <f t="shared" si="0"/>
        <v>1</v>
      </c>
      <c r="L33" s="27">
        <f t="shared" si="1"/>
        <v>-500.12216712917035</v>
      </c>
    </row>
    <row r="34" spans="1:12">
      <c r="A34" s="28">
        <v>44239</v>
      </c>
      <c r="B34" s="28">
        <v>44243</v>
      </c>
      <c r="C34" s="26" t="s">
        <v>7</v>
      </c>
      <c r="E34" s="26" t="s">
        <v>11</v>
      </c>
      <c r="F34" s="27">
        <v>-3.8</v>
      </c>
      <c r="I34" s="14">
        <v>-2212652.3810000173</v>
      </c>
      <c r="J34" s="26">
        <v>6.15</v>
      </c>
      <c r="K34" s="27">
        <f t="shared" si="0"/>
        <v>1</v>
      </c>
      <c r="L34" s="27">
        <f t="shared" si="1"/>
        <v>-500.91991403194839</v>
      </c>
    </row>
    <row r="35" spans="1:12">
      <c r="A35" s="28">
        <v>44243</v>
      </c>
      <c r="B35" s="28">
        <v>44244</v>
      </c>
      <c r="C35" s="26" t="s">
        <v>5420</v>
      </c>
      <c r="D35" s="26" t="s">
        <v>1856</v>
      </c>
      <c r="E35" s="26" t="s">
        <v>11</v>
      </c>
      <c r="G35" s="27">
        <v>23000</v>
      </c>
      <c r="I35" s="14">
        <v>-1975687.7760000173</v>
      </c>
      <c r="J35" s="26">
        <v>6.15</v>
      </c>
      <c r="K35" s="27">
        <f t="shared" si="0"/>
        <v>1</v>
      </c>
      <c r="L35" s="27">
        <f t="shared" si="1"/>
        <v>-447.27376040000394</v>
      </c>
    </row>
    <row r="36" spans="1:12">
      <c r="A36" s="28">
        <v>44244</v>
      </c>
      <c r="B36" s="28">
        <v>44245</v>
      </c>
      <c r="C36" s="26" t="s">
        <v>16982</v>
      </c>
      <c r="D36" s="26" t="s">
        <v>1883</v>
      </c>
      <c r="E36" s="26" t="s">
        <v>11</v>
      </c>
      <c r="G36" s="27">
        <v>20000</v>
      </c>
      <c r="I36" s="14">
        <v>-1604491.8960000174</v>
      </c>
      <c r="J36" s="26">
        <v>6.15</v>
      </c>
      <c r="K36" s="27">
        <f t="shared" si="0"/>
        <v>1</v>
      </c>
      <c r="L36" s="27">
        <f t="shared" si="1"/>
        <v>-363.23913756667059</v>
      </c>
    </row>
    <row r="37" spans="1:12">
      <c r="A37" s="28">
        <v>44249</v>
      </c>
      <c r="B37" s="28">
        <v>44246</v>
      </c>
      <c r="C37" s="26" t="s">
        <v>184</v>
      </c>
      <c r="E37" s="26" t="s">
        <v>11</v>
      </c>
      <c r="F37" s="27">
        <v>-10</v>
      </c>
      <c r="I37" s="14">
        <v>-1683946.6470000164</v>
      </c>
      <c r="J37" s="26">
        <v>6.15</v>
      </c>
      <c r="K37" s="27">
        <f t="shared" si="0"/>
        <v>3</v>
      </c>
      <c r="L37" s="27">
        <f t="shared" si="1"/>
        <v>-1143.6804310875111</v>
      </c>
    </row>
    <row r="38" spans="1:12">
      <c r="A38" s="28">
        <v>44250</v>
      </c>
      <c r="B38" s="28">
        <v>44249</v>
      </c>
      <c r="C38" s="26" t="s">
        <v>20190</v>
      </c>
      <c r="D38" s="26" t="s">
        <v>20189</v>
      </c>
      <c r="E38" s="26" t="s">
        <v>3567</v>
      </c>
      <c r="F38" s="27">
        <v>-18774.776999999998</v>
      </c>
      <c r="I38" s="14">
        <v>-1811024.1230000167</v>
      </c>
      <c r="J38" s="26">
        <v>6.15</v>
      </c>
      <c r="K38" s="27">
        <f t="shared" si="0"/>
        <v>1</v>
      </c>
      <c r="L38" s="27">
        <f t="shared" si="1"/>
        <v>-409.99573895694823</v>
      </c>
    </row>
    <row r="39" spans="1:12">
      <c r="A39" s="28">
        <v>44249</v>
      </c>
      <c r="B39" s="28">
        <v>44250</v>
      </c>
      <c r="C39" s="26" t="s">
        <v>20143</v>
      </c>
      <c r="D39" s="26" t="s">
        <v>20142</v>
      </c>
      <c r="E39" s="26" t="s">
        <v>11</v>
      </c>
      <c r="G39" s="27">
        <v>500000</v>
      </c>
      <c r="I39" s="14">
        <v>-1344899.9440000167</v>
      </c>
      <c r="J39" s="26">
        <v>6.15</v>
      </c>
      <c r="K39" s="27">
        <f t="shared" si="0"/>
        <v>1</v>
      </c>
      <c r="L39" s="27">
        <f t="shared" si="1"/>
        <v>-304.47040398889266</v>
      </c>
    </row>
    <row r="40" spans="1:12">
      <c r="A40" s="28">
        <v>44252</v>
      </c>
      <c r="B40" s="28">
        <v>44251</v>
      </c>
      <c r="C40" s="26" t="s">
        <v>20236</v>
      </c>
      <c r="D40" s="26" t="s">
        <v>20235</v>
      </c>
      <c r="E40" s="26" t="s">
        <v>6120</v>
      </c>
      <c r="F40" s="27">
        <v>-3244.2449999999999</v>
      </c>
      <c r="I40" s="14">
        <v>-1468739.0910000158</v>
      </c>
      <c r="J40" s="26">
        <v>6.15</v>
      </c>
      <c r="K40" s="27">
        <f t="shared" si="0"/>
        <v>1</v>
      </c>
      <c r="L40" s="27">
        <f t="shared" si="1"/>
        <v>-332.50621087917028</v>
      </c>
    </row>
    <row r="41" spans="1:12">
      <c r="A41" s="28">
        <v>44253</v>
      </c>
      <c r="B41" s="28">
        <v>44252</v>
      </c>
      <c r="C41" s="26" t="s">
        <v>20291</v>
      </c>
      <c r="D41" s="26" t="s">
        <v>20290</v>
      </c>
      <c r="E41" s="26" t="s">
        <v>16758</v>
      </c>
      <c r="F41" s="27">
        <v>-306.49</v>
      </c>
      <c r="I41" s="14">
        <v>-1519237.4300000158</v>
      </c>
      <c r="J41" s="26">
        <v>6.15</v>
      </c>
      <c r="K41" s="27">
        <f t="shared" si="0"/>
        <v>1</v>
      </c>
      <c r="L41" s="27">
        <f t="shared" si="1"/>
        <v>-343.9384737361147</v>
      </c>
    </row>
    <row r="42" spans="1:12">
      <c r="A42" s="28">
        <v>44256</v>
      </c>
      <c r="B42" s="28">
        <v>44253</v>
      </c>
      <c r="C42" s="26" t="s">
        <v>42</v>
      </c>
      <c r="D42" s="26" t="s">
        <v>20303</v>
      </c>
      <c r="E42" s="26" t="s">
        <v>44</v>
      </c>
      <c r="F42" s="27">
        <v>-139679.03599999999</v>
      </c>
      <c r="I42" s="14">
        <v>-1728293.0110000155</v>
      </c>
      <c r="J42" s="26">
        <v>6.15</v>
      </c>
      <c r="K42" s="27">
        <f t="shared" si="0"/>
        <v>3</v>
      </c>
      <c r="L42" s="27">
        <f t="shared" si="1"/>
        <v>-1173.7990033041772</v>
      </c>
    </row>
    <row r="43" spans="1:12">
      <c r="A43" s="28">
        <v>44256</v>
      </c>
      <c r="B43" s="28">
        <v>44256</v>
      </c>
      <c r="C43" s="26" t="s">
        <v>572</v>
      </c>
      <c r="E43" s="26" t="s">
        <v>11</v>
      </c>
      <c r="F43" s="27">
        <v>-29.899000000000001</v>
      </c>
      <c r="I43" s="14">
        <v>-1803615.3110000151</v>
      </c>
      <c r="J43" s="26">
        <v>6.23</v>
      </c>
      <c r="K43" s="27">
        <f t="shared" si="0"/>
        <v>1</v>
      </c>
      <c r="L43" s="27">
        <f t="shared" si="1"/>
        <v>-412.32650026472572</v>
      </c>
    </row>
    <row r="44" spans="1:12">
      <c r="A44" s="28">
        <v>44253</v>
      </c>
      <c r="B44" s="28">
        <v>44257</v>
      </c>
      <c r="C44" s="26" t="s">
        <v>7</v>
      </c>
      <c r="E44" s="26" t="s">
        <v>11</v>
      </c>
      <c r="F44" s="27">
        <v>-3.8</v>
      </c>
      <c r="I44" s="14">
        <v>-1852531.9930000156</v>
      </c>
      <c r="J44" s="26">
        <v>6.23</v>
      </c>
      <c r="K44" s="27">
        <f t="shared" si="0"/>
        <v>1</v>
      </c>
      <c r="L44" s="27">
        <f t="shared" si="1"/>
        <v>-423.50939728861471</v>
      </c>
    </row>
    <row r="45" spans="1:12">
      <c r="A45" s="28">
        <v>44259</v>
      </c>
      <c r="B45" s="28">
        <v>44258</v>
      </c>
      <c r="C45" s="26" t="s">
        <v>20364</v>
      </c>
      <c r="D45" s="26" t="s">
        <v>20363</v>
      </c>
      <c r="E45" s="26" t="s">
        <v>6777</v>
      </c>
      <c r="F45" s="27">
        <v>-450</v>
      </c>
      <c r="I45" s="14">
        <v>-1955275.3360000153</v>
      </c>
      <c r="J45" s="26">
        <v>6.23</v>
      </c>
      <c r="K45" s="27">
        <f t="shared" si="0"/>
        <v>1</v>
      </c>
      <c r="L45" s="27">
        <f t="shared" si="1"/>
        <v>-446.99766709111458</v>
      </c>
    </row>
    <row r="46" spans="1:12">
      <c r="A46" s="28">
        <v>44258</v>
      </c>
      <c r="B46" s="28">
        <v>44259</v>
      </c>
      <c r="C46" s="26" t="s">
        <v>20359</v>
      </c>
      <c r="D46" s="26" t="s">
        <v>1576</v>
      </c>
      <c r="E46" s="26" t="s">
        <v>11</v>
      </c>
      <c r="G46" s="27">
        <v>19000</v>
      </c>
      <c r="I46" s="14">
        <v>-2160021.2520000148</v>
      </c>
      <c r="J46" s="26">
        <v>6.23</v>
      </c>
      <c r="K46" s="27">
        <f t="shared" si="0"/>
        <v>1</v>
      </c>
      <c r="L46" s="27">
        <f t="shared" si="1"/>
        <v>-493.80485844333674</v>
      </c>
    </row>
    <row r="47" spans="1:12">
      <c r="A47" s="28">
        <v>44259</v>
      </c>
      <c r="B47" s="28">
        <v>44260</v>
      </c>
      <c r="C47" s="26" t="s">
        <v>3721</v>
      </c>
      <c r="E47" s="26" t="s">
        <v>11</v>
      </c>
      <c r="G47" s="27">
        <v>402.76600000000002</v>
      </c>
      <c r="I47" s="14">
        <v>-1518809.3790000144</v>
      </c>
      <c r="J47" s="26">
        <v>6.23</v>
      </c>
      <c r="K47" s="27">
        <f t="shared" si="0"/>
        <v>3</v>
      </c>
      <c r="L47" s="27">
        <f t="shared" si="1"/>
        <v>-1041.6500990975101</v>
      </c>
    </row>
    <row r="48" spans="1:12">
      <c r="A48" s="28">
        <v>44264</v>
      </c>
      <c r="B48" s="28">
        <v>44263</v>
      </c>
      <c r="C48" s="26" t="s">
        <v>20467</v>
      </c>
      <c r="D48" s="26" t="s">
        <v>20466</v>
      </c>
      <c r="E48" s="26" t="s">
        <v>9655</v>
      </c>
      <c r="F48" s="27">
        <v>-2107.6320000000001</v>
      </c>
      <c r="I48" s="14">
        <v>-1524177.2850000141</v>
      </c>
      <c r="J48" s="26">
        <v>6.23</v>
      </c>
      <c r="K48" s="27">
        <f t="shared" si="0"/>
        <v>1</v>
      </c>
      <c r="L48" s="27">
        <f t="shared" si="1"/>
        <v>-348.44386265416989</v>
      </c>
    </row>
    <row r="49" spans="1:12">
      <c r="A49" s="28">
        <v>44265</v>
      </c>
      <c r="B49" s="28">
        <v>44264</v>
      </c>
      <c r="C49" s="26" t="s">
        <v>31</v>
      </c>
      <c r="D49" s="26" t="s">
        <v>20477</v>
      </c>
      <c r="E49" s="26" t="s">
        <v>20476</v>
      </c>
      <c r="F49" s="27">
        <v>-1.7849999999999999</v>
      </c>
      <c r="I49" s="14">
        <v>-1661027.0640000133</v>
      </c>
      <c r="J49" s="26">
        <v>6.23</v>
      </c>
      <c r="K49" s="27">
        <f t="shared" si="0"/>
        <v>1</v>
      </c>
      <c r="L49" s="27">
        <f t="shared" si="1"/>
        <v>-379.72924268666969</v>
      </c>
    </row>
    <row r="50" spans="1:12">
      <c r="A50" s="28">
        <v>44266</v>
      </c>
      <c r="B50" s="28">
        <v>44265</v>
      </c>
      <c r="C50" s="26" t="s">
        <v>20516</v>
      </c>
      <c r="D50" s="26" t="s">
        <v>20515</v>
      </c>
      <c r="E50" s="26" t="s">
        <v>181</v>
      </c>
      <c r="F50" s="27">
        <v>-337.96499999999997</v>
      </c>
      <c r="I50" s="14">
        <v>-1816283.8870000131</v>
      </c>
      <c r="J50" s="26">
        <v>6.23</v>
      </c>
      <c r="K50" s="27">
        <f t="shared" si="0"/>
        <v>1</v>
      </c>
      <c r="L50" s="27">
        <f t="shared" si="1"/>
        <v>-415.22267750028084</v>
      </c>
    </row>
    <row r="51" spans="1:12">
      <c r="A51" s="28">
        <v>44265</v>
      </c>
      <c r="B51" s="28">
        <v>44266</v>
      </c>
      <c r="C51" s="26" t="s">
        <v>11834</v>
      </c>
      <c r="D51" s="26" t="s">
        <v>2030</v>
      </c>
      <c r="E51" s="26" t="s">
        <v>11</v>
      </c>
      <c r="G51" s="27">
        <v>22000</v>
      </c>
      <c r="I51" s="14">
        <v>-1374354.5530000131</v>
      </c>
      <c r="J51" s="26">
        <v>6.23</v>
      </c>
      <c r="K51" s="27">
        <f t="shared" si="0"/>
        <v>1</v>
      </c>
      <c r="L51" s="27">
        <f t="shared" si="1"/>
        <v>-314.19272142194745</v>
      </c>
    </row>
    <row r="52" spans="1:12">
      <c r="A52" s="28">
        <v>44266</v>
      </c>
      <c r="B52" s="28">
        <v>44267</v>
      </c>
      <c r="C52" s="26" t="s">
        <v>20538</v>
      </c>
      <c r="D52" s="26" t="s">
        <v>20537</v>
      </c>
      <c r="E52" s="26" t="s">
        <v>11</v>
      </c>
      <c r="G52" s="27">
        <v>200000</v>
      </c>
      <c r="I52" s="14">
        <v>-1226635.4140000122</v>
      </c>
      <c r="J52" s="26">
        <v>6.23</v>
      </c>
      <c r="K52" s="27">
        <f t="shared" si="0"/>
        <v>3</v>
      </c>
      <c r="L52" s="27">
        <f t="shared" si="1"/>
        <v>-841.26745476834174</v>
      </c>
    </row>
    <row r="53" spans="1:12">
      <c r="A53" s="28">
        <v>44270</v>
      </c>
      <c r="B53" s="28">
        <v>44270</v>
      </c>
      <c r="C53" s="26" t="s">
        <v>21</v>
      </c>
      <c r="E53" s="26" t="s">
        <v>11</v>
      </c>
      <c r="F53" s="27">
        <v>-2174345.628</v>
      </c>
      <c r="I53" s="14">
        <v>-8959708.5790000111</v>
      </c>
      <c r="J53" s="26">
        <v>6.23</v>
      </c>
      <c r="K53" s="27">
        <f t="shared" si="0"/>
        <v>1</v>
      </c>
      <c r="L53" s="27">
        <f t="shared" si="1"/>
        <v>-2048.288933476947</v>
      </c>
    </row>
    <row r="54" spans="1:12">
      <c r="A54" s="28">
        <v>44271</v>
      </c>
      <c r="B54" s="28">
        <v>44271</v>
      </c>
      <c r="C54" s="26" t="s">
        <v>4758</v>
      </c>
      <c r="E54" s="26" t="s">
        <v>11</v>
      </c>
      <c r="F54" s="27">
        <v>-79510.944000000003</v>
      </c>
      <c r="I54" s="14">
        <v>-1450207.5450000132</v>
      </c>
      <c r="J54" s="26">
        <v>6.23</v>
      </c>
      <c r="K54" s="27">
        <f t="shared" si="0"/>
        <v>1</v>
      </c>
      <c r="L54" s="27">
        <f t="shared" si="1"/>
        <v>-331.53355820416971</v>
      </c>
    </row>
    <row r="55" spans="1:12">
      <c r="A55" s="28">
        <v>44273</v>
      </c>
      <c r="B55" s="28">
        <v>44272</v>
      </c>
      <c r="C55" s="26" t="s">
        <v>184</v>
      </c>
      <c r="E55" s="26" t="s">
        <v>11</v>
      </c>
      <c r="F55" s="27">
        <v>-10</v>
      </c>
      <c r="I55" s="14">
        <v>-1628489.8850000133</v>
      </c>
      <c r="J55" s="26">
        <v>6.23</v>
      </c>
      <c r="K55" s="27">
        <f t="shared" si="0"/>
        <v>1</v>
      </c>
      <c r="L55" s="27">
        <f t="shared" si="1"/>
        <v>-372.29088204305862</v>
      </c>
    </row>
    <row r="56" spans="1:12">
      <c r="A56" s="28">
        <v>44271</v>
      </c>
      <c r="B56" s="28">
        <v>44273</v>
      </c>
      <c r="C56" s="26" t="s">
        <v>7</v>
      </c>
      <c r="E56" s="26" t="s">
        <v>11</v>
      </c>
      <c r="F56" s="27">
        <v>-3.8</v>
      </c>
      <c r="I56" s="14">
        <v>-1151319.4400000132</v>
      </c>
      <c r="J56" s="26">
        <v>6.23</v>
      </c>
      <c r="K56" s="27">
        <f t="shared" si="0"/>
        <v>1</v>
      </c>
      <c r="L56" s="27">
        <f t="shared" si="1"/>
        <v>-263.20441642222528</v>
      </c>
    </row>
    <row r="57" spans="1:12">
      <c r="A57" s="28">
        <v>44277</v>
      </c>
      <c r="B57" s="28">
        <v>44274</v>
      </c>
      <c r="C57" s="26" t="s">
        <v>452</v>
      </c>
      <c r="D57" s="26" t="s">
        <v>1962</v>
      </c>
      <c r="E57" s="26" t="s">
        <v>11</v>
      </c>
      <c r="F57" s="27">
        <v>-0.59499999999999997</v>
      </c>
      <c r="I57" s="14">
        <v>-1288678.5570000131</v>
      </c>
      <c r="J57" s="26">
        <v>6.23</v>
      </c>
      <c r="K57" s="27">
        <f t="shared" si="0"/>
        <v>3</v>
      </c>
      <c r="L57" s="27">
        <f t="shared" si="1"/>
        <v>-883.81871034250901</v>
      </c>
    </row>
    <row r="58" spans="1:12">
      <c r="A58" s="28">
        <v>44278</v>
      </c>
      <c r="B58" s="28">
        <v>44277</v>
      </c>
      <c r="C58" s="26" t="s">
        <v>184</v>
      </c>
      <c r="E58" s="26" t="s">
        <v>11</v>
      </c>
      <c r="F58" s="27">
        <v>-10</v>
      </c>
      <c r="I58" s="14">
        <v>-1371256.9600000128</v>
      </c>
      <c r="J58" s="26">
        <v>6.23</v>
      </c>
      <c r="K58" s="27">
        <f t="shared" si="0"/>
        <v>1</v>
      </c>
      <c r="L58" s="27">
        <f t="shared" si="1"/>
        <v>-313.48457724444739</v>
      </c>
    </row>
    <row r="59" spans="1:12">
      <c r="A59" s="28">
        <v>44277</v>
      </c>
      <c r="B59" s="28">
        <v>44278</v>
      </c>
      <c r="C59" s="26" t="s">
        <v>12016</v>
      </c>
      <c r="D59" s="26" t="s">
        <v>2047</v>
      </c>
      <c r="E59" s="26" t="s">
        <v>11</v>
      </c>
      <c r="G59" s="27">
        <v>33000</v>
      </c>
      <c r="I59" s="14">
        <v>-1226742.5790000127</v>
      </c>
      <c r="J59" s="26">
        <v>6.23</v>
      </c>
      <c r="K59" s="27">
        <f t="shared" si="0"/>
        <v>1</v>
      </c>
      <c r="L59" s="27">
        <f t="shared" si="1"/>
        <v>-280.44698403250294</v>
      </c>
    </row>
    <row r="60" spans="1:12">
      <c r="A60" s="28">
        <v>44278</v>
      </c>
      <c r="B60" s="28">
        <v>44279</v>
      </c>
      <c r="C60" s="26" t="s">
        <v>20716</v>
      </c>
      <c r="D60" s="26" t="s">
        <v>20715</v>
      </c>
      <c r="E60" s="26" t="s">
        <v>11</v>
      </c>
      <c r="G60" s="27">
        <v>46986.409</v>
      </c>
      <c r="I60" s="14">
        <v>-1290131.5140000116</v>
      </c>
      <c r="J60" s="26">
        <v>6.23</v>
      </c>
      <c r="K60" s="27">
        <f t="shared" si="0"/>
        <v>1</v>
      </c>
      <c r="L60" s="27">
        <f t="shared" si="1"/>
        <v>-294.93839889500271</v>
      </c>
    </row>
    <row r="61" spans="1:12">
      <c r="A61" s="28">
        <v>44281</v>
      </c>
      <c r="B61" s="28">
        <v>44280</v>
      </c>
      <c r="C61" s="26" t="s">
        <v>101</v>
      </c>
      <c r="E61" s="26" t="s">
        <v>11</v>
      </c>
      <c r="F61" s="27">
        <v>-9.52</v>
      </c>
      <c r="I61" s="14">
        <v>-1317136.0040000118</v>
      </c>
      <c r="J61" s="26">
        <v>6.23</v>
      </c>
      <c r="K61" s="27">
        <f t="shared" si="0"/>
        <v>1</v>
      </c>
      <c r="L61" s="27">
        <f t="shared" si="1"/>
        <v>-301.1119253588916</v>
      </c>
    </row>
    <row r="62" spans="1:12">
      <c r="A62" s="28">
        <v>44284</v>
      </c>
      <c r="B62" s="28">
        <v>44281</v>
      </c>
      <c r="C62" s="26" t="s">
        <v>20805</v>
      </c>
      <c r="D62" s="26" t="s">
        <v>20804</v>
      </c>
      <c r="E62" s="26" t="s">
        <v>17864</v>
      </c>
      <c r="F62" s="27">
        <v>-49500</v>
      </c>
      <c r="I62" s="14">
        <v>-1395797.468000012</v>
      </c>
      <c r="J62" s="26">
        <v>6.23</v>
      </c>
      <c r="K62" s="27">
        <f t="shared" si="0"/>
        <v>3</v>
      </c>
      <c r="L62" s="27">
        <f t="shared" si="1"/>
        <v>-957.28443013667504</v>
      </c>
    </row>
    <row r="63" spans="1:12">
      <c r="A63" s="28">
        <v>44285</v>
      </c>
      <c r="B63" s="28">
        <v>44284</v>
      </c>
      <c r="C63" s="26" t="s">
        <v>20823</v>
      </c>
      <c r="D63" s="26" t="s">
        <v>20822</v>
      </c>
      <c r="E63" s="26" t="s">
        <v>20821</v>
      </c>
      <c r="F63" s="27">
        <v>-39266.667000000001</v>
      </c>
      <c r="I63" s="14">
        <v>-1653758.9890000117</v>
      </c>
      <c r="J63" s="26">
        <v>6.23</v>
      </c>
      <c r="K63" s="27">
        <f>+B64-B63</f>
        <v>1</v>
      </c>
      <c r="L63" s="27">
        <f t="shared" si="1"/>
        <v>-378.06767998528045</v>
      </c>
    </row>
    <row r="64" spans="1:12">
      <c r="A64" s="15">
        <v>44284</v>
      </c>
      <c r="B64" s="15">
        <v>44285</v>
      </c>
      <c r="C64" s="16" t="s">
        <v>20807</v>
      </c>
      <c r="D64" s="16" t="s">
        <v>20806</v>
      </c>
      <c r="E64" s="16" t="s">
        <v>11</v>
      </c>
      <c r="F64" s="17"/>
      <c r="G64" s="17">
        <v>160</v>
      </c>
      <c r="H64" s="16"/>
      <c r="I64" s="18">
        <v>-2028892.1630000109</v>
      </c>
      <c r="J64" s="26">
        <v>6.23</v>
      </c>
      <c r="K64" s="27">
        <v>1</v>
      </c>
      <c r="L64" s="27">
        <f t="shared" si="1"/>
        <v>-463.82729170805806</v>
      </c>
    </row>
    <row r="69" spans="3:6">
      <c r="C69" s="12" t="s">
        <v>23461</v>
      </c>
      <c r="F69" s="13">
        <f>SUM(L3:L64)</f>
        <v>-42648.177169160765</v>
      </c>
    </row>
    <row r="70" spans="3:6">
      <c r="C70" s="40" t="s">
        <v>23460</v>
      </c>
      <c r="D70" s="26">
        <f>(1/8)%</f>
        <v>1.25E-3</v>
      </c>
      <c r="F70" s="13">
        <f>+D70*I53</f>
        <v>-11199.635723750014</v>
      </c>
    </row>
    <row r="71" spans="3:6">
      <c r="C71" s="40" t="s">
        <v>23462</v>
      </c>
      <c r="D71" s="26">
        <f>(1/4)/1000</f>
        <v>2.5000000000000001E-4</v>
      </c>
      <c r="E71" s="27">
        <f>SUM('1 TRI'!F2:F1372)</f>
        <v>-16619847.010999996</v>
      </c>
      <c r="F71" s="13">
        <f>+D71*E71</f>
        <v>-4154.9617527499995</v>
      </c>
    </row>
    <row r="72" spans="3:6">
      <c r="C72" s="12" t="s">
        <v>23463</v>
      </c>
      <c r="D72" s="26">
        <f>(5/16)%</f>
        <v>3.1250000000000002E-3</v>
      </c>
      <c r="F72" s="13"/>
    </row>
    <row r="73" spans="3:6">
      <c r="C73" s="12" t="s">
        <v>23464</v>
      </c>
      <c r="D73" s="38">
        <v>5.0000000000000001E-3</v>
      </c>
      <c r="F73" s="13"/>
    </row>
    <row r="74" spans="3:6">
      <c r="C74" s="40" t="s">
        <v>23465</v>
      </c>
      <c r="D74" s="34" t="s">
        <v>23467</v>
      </c>
      <c r="E74" s="27"/>
      <c r="F74" s="13">
        <v>-30</v>
      </c>
    </row>
    <row r="75" spans="3:6">
      <c r="C75" s="40" t="s">
        <v>23466</v>
      </c>
      <c r="D75" s="26">
        <v>0.19</v>
      </c>
      <c r="F75" s="13">
        <f>+(F74+F71+F70)*D75</f>
        <v>-2923.0735205350024</v>
      </c>
    </row>
    <row r="77" spans="3:6">
      <c r="E77" s="39" t="s">
        <v>23468</v>
      </c>
      <c r="F77" s="14">
        <f>SUM(F69:F76)</f>
        <v>-60955.848166195778</v>
      </c>
    </row>
    <row r="82" spans="4:4">
      <c r="D82" s="27">
        <f>5226.075/D73</f>
        <v>1045215</v>
      </c>
    </row>
    <row r="83" spans="4:4">
      <c r="D83" s="27">
        <f>4146.794/D72</f>
        <v>1326974.0799999998</v>
      </c>
    </row>
  </sheetData>
  <autoFilter ref="I1:K64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T49"/>
  <sheetViews>
    <sheetView tabSelected="1" topLeftCell="A7" workbookViewId="0">
      <selection activeCell="N26" sqref="N26"/>
    </sheetView>
  </sheetViews>
  <sheetFormatPr baseColWidth="10" defaultColWidth="9.140625" defaultRowHeight="15"/>
  <cols>
    <col min="1" max="1" width="14.28515625" style="26" bestFit="1" customWidth="1"/>
    <col min="2" max="2" width="11.42578125" style="26" bestFit="1" customWidth="1"/>
    <col min="3" max="3" width="39" style="26" bestFit="1" customWidth="1"/>
    <col min="4" max="4" width="12.7109375" style="26" bestFit="1" customWidth="1"/>
    <col min="5" max="5" width="42.7109375" style="26" bestFit="1" customWidth="1"/>
    <col min="6" max="6" width="18.85546875" style="26" bestFit="1" customWidth="1"/>
    <col min="7" max="7" width="37.140625" style="26" bestFit="1" customWidth="1"/>
    <col min="8" max="8" width="12.7109375" style="26" bestFit="1" customWidth="1"/>
    <col min="9" max="9" width="11" style="26" bestFit="1" customWidth="1"/>
    <col min="10" max="10" width="11" style="26" customWidth="1"/>
    <col min="11" max="11" width="11.7109375" style="26" bestFit="1" customWidth="1"/>
    <col min="12" max="12" width="9.140625" style="26"/>
    <col min="13" max="13" width="10.7109375" style="41" bestFit="1" customWidth="1"/>
    <col min="14" max="14" width="9.140625" style="27"/>
    <col min="15" max="15" width="9.140625" style="26"/>
    <col min="16" max="16" width="11" style="27" bestFit="1" customWidth="1"/>
    <col min="17" max="17" width="11.7109375" style="27" bestFit="1" customWidth="1"/>
    <col min="18" max="18" width="9.140625" style="26"/>
    <col min="19" max="19" width="11" style="27" bestFit="1" customWidth="1"/>
    <col min="20" max="20" width="11.7109375" style="27" bestFit="1" customWidth="1"/>
    <col min="21" max="16384" width="9.140625" style="26"/>
  </cols>
  <sheetData>
    <row r="1" spans="1:19">
      <c r="A1" s="26" t="s">
        <v>0</v>
      </c>
      <c r="B1" s="26" t="s">
        <v>1</v>
      </c>
      <c r="C1" s="26" t="s">
        <v>2</v>
      </c>
      <c r="D1" s="26" t="s">
        <v>3</v>
      </c>
      <c r="E1" s="26" t="s">
        <v>23514</v>
      </c>
      <c r="F1" s="26" t="s">
        <v>23513</v>
      </c>
      <c r="G1" s="26" t="s">
        <v>4</v>
      </c>
      <c r="H1" s="26" t="s">
        <v>5</v>
      </c>
      <c r="I1" s="26" t="s">
        <v>6</v>
      </c>
      <c r="K1" s="27" t="s">
        <v>23457</v>
      </c>
    </row>
    <row r="2" spans="1:19">
      <c r="A2" s="28">
        <v>44196</v>
      </c>
      <c r="B2" s="28">
        <v>44196</v>
      </c>
      <c r="K2" s="27">
        <v>18241.628000000001</v>
      </c>
    </row>
    <row r="3" spans="1:19">
      <c r="A3" s="28">
        <v>44208</v>
      </c>
      <c r="B3" s="28">
        <v>44196</v>
      </c>
      <c r="C3" s="26" t="s">
        <v>16405</v>
      </c>
      <c r="E3" s="26" t="s">
        <v>23512</v>
      </c>
      <c r="G3" s="26" t="s">
        <v>11</v>
      </c>
      <c r="H3" s="27">
        <v>-12.707000000000001</v>
      </c>
      <c r="I3" s="27"/>
      <c r="J3" s="27"/>
      <c r="K3" s="27">
        <f t="shared" ref="K3:K34" si="0">+K2+H3+I3</f>
        <v>18228.921000000002</v>
      </c>
    </row>
    <row r="4" spans="1:19">
      <c r="A4" s="28">
        <v>44208</v>
      </c>
      <c r="B4" s="28">
        <v>44196</v>
      </c>
      <c r="C4" s="26" t="s">
        <v>16406</v>
      </c>
      <c r="E4" s="26" t="s">
        <v>23511</v>
      </c>
      <c r="G4" s="26" t="s">
        <v>11</v>
      </c>
      <c r="H4" s="27">
        <v>-169.60400000000001</v>
      </c>
      <c r="I4" s="27"/>
      <c r="J4" s="27"/>
      <c r="K4" s="19">
        <f t="shared" si="0"/>
        <v>18059.317000000003</v>
      </c>
      <c r="M4" s="41">
        <f>+B5-B4</f>
        <v>12</v>
      </c>
      <c r="P4" s="27">
        <f>+K4*M4</f>
        <v>216711.80400000003</v>
      </c>
      <c r="S4" s="27">
        <f>K4*M4</f>
        <v>216711.80400000003</v>
      </c>
    </row>
    <row r="5" spans="1:19">
      <c r="A5" s="28">
        <v>44209</v>
      </c>
      <c r="B5" s="28">
        <v>44208</v>
      </c>
      <c r="C5" s="26" t="s">
        <v>42</v>
      </c>
      <c r="D5" s="26" t="s">
        <v>23509</v>
      </c>
      <c r="E5" s="26" t="s">
        <v>23510</v>
      </c>
      <c r="F5" s="26" t="s">
        <v>23509</v>
      </c>
      <c r="G5" s="26" t="s">
        <v>44</v>
      </c>
      <c r="H5" s="27">
        <v>-3867.16</v>
      </c>
      <c r="I5" s="27"/>
      <c r="J5" s="27"/>
      <c r="K5" s="27">
        <f t="shared" si="0"/>
        <v>14192.157000000003</v>
      </c>
    </row>
    <row r="6" spans="1:19">
      <c r="A6" s="28">
        <v>44209</v>
      </c>
      <c r="B6" s="28">
        <v>44208</v>
      </c>
      <c r="C6" s="26" t="s">
        <v>45</v>
      </c>
      <c r="D6" s="26" t="s">
        <v>23509</v>
      </c>
      <c r="E6" s="26" t="s">
        <v>23510</v>
      </c>
      <c r="F6" s="26" t="s">
        <v>23509</v>
      </c>
      <c r="G6" s="26" t="s">
        <v>44</v>
      </c>
      <c r="H6" s="27">
        <v>-5.95</v>
      </c>
      <c r="I6" s="27"/>
      <c r="J6" s="27"/>
      <c r="K6" s="19">
        <f t="shared" si="0"/>
        <v>14186.207000000002</v>
      </c>
      <c r="M6" s="41">
        <f>+B7-B6</f>
        <v>7</v>
      </c>
      <c r="P6" s="27">
        <f>+K6*M6</f>
        <v>99303.449000000022</v>
      </c>
      <c r="S6" s="27">
        <f>K6*M6</f>
        <v>99303.449000000022</v>
      </c>
    </row>
    <row r="7" spans="1:19">
      <c r="A7" s="28">
        <v>44216</v>
      </c>
      <c r="B7" s="28">
        <v>44215</v>
      </c>
      <c r="C7" s="26" t="s">
        <v>12490</v>
      </c>
      <c r="D7" s="26" t="s">
        <v>23505</v>
      </c>
      <c r="E7" s="26" t="s">
        <v>23506</v>
      </c>
      <c r="F7" s="26" t="s">
        <v>23505</v>
      </c>
      <c r="G7" s="26" t="s">
        <v>12489</v>
      </c>
      <c r="H7" s="27">
        <v>-2761.9679999999998</v>
      </c>
      <c r="I7" s="27"/>
      <c r="J7" s="27"/>
      <c r="K7" s="27">
        <f t="shared" si="0"/>
        <v>11424.239000000001</v>
      </c>
    </row>
    <row r="8" spans="1:19">
      <c r="A8" s="28">
        <v>44216</v>
      </c>
      <c r="B8" s="28">
        <v>44215</v>
      </c>
      <c r="C8" s="26" t="s">
        <v>12490</v>
      </c>
      <c r="D8" s="26" t="s">
        <v>23507</v>
      </c>
      <c r="E8" s="26" t="s">
        <v>23508</v>
      </c>
      <c r="F8" s="26" t="s">
        <v>23507</v>
      </c>
      <c r="G8" s="26" t="s">
        <v>12489</v>
      </c>
      <c r="H8" s="27">
        <v>-676.16</v>
      </c>
      <c r="I8" s="27"/>
      <c r="J8" s="27"/>
      <c r="K8" s="27">
        <f t="shared" si="0"/>
        <v>10748.079000000002</v>
      </c>
    </row>
    <row r="9" spans="1:19">
      <c r="A9" s="28">
        <v>44216</v>
      </c>
      <c r="B9" s="28">
        <v>44215</v>
      </c>
      <c r="C9" s="26" t="s">
        <v>430</v>
      </c>
      <c r="D9" s="26" t="s">
        <v>23507</v>
      </c>
      <c r="E9" s="26" t="s">
        <v>23508</v>
      </c>
      <c r="F9" s="26" t="s">
        <v>23507</v>
      </c>
      <c r="G9" s="26" t="s">
        <v>11</v>
      </c>
      <c r="H9" s="27">
        <v>-1.19</v>
      </c>
      <c r="I9" s="27"/>
      <c r="J9" s="27"/>
      <c r="K9" s="27">
        <f t="shared" si="0"/>
        <v>10746.889000000001</v>
      </c>
    </row>
    <row r="10" spans="1:19">
      <c r="A10" s="28">
        <v>44216</v>
      </c>
      <c r="B10" s="28">
        <v>44215</v>
      </c>
      <c r="C10" s="26" t="s">
        <v>430</v>
      </c>
      <c r="D10" s="26" t="s">
        <v>23505</v>
      </c>
      <c r="E10" s="26" t="s">
        <v>23506</v>
      </c>
      <c r="F10" s="26" t="s">
        <v>23505</v>
      </c>
      <c r="G10" s="26" t="s">
        <v>11</v>
      </c>
      <c r="H10" s="27">
        <v>-1.19</v>
      </c>
      <c r="I10" s="27"/>
      <c r="J10" s="27"/>
      <c r="K10" s="19">
        <f t="shared" si="0"/>
        <v>10745.699000000001</v>
      </c>
      <c r="M10" s="41">
        <f>+B11-B10</f>
        <v>10</v>
      </c>
      <c r="P10" s="27">
        <f>+K10*M10</f>
        <v>107456.99</v>
      </c>
      <c r="S10" s="27">
        <f>K10*M10</f>
        <v>107456.99</v>
      </c>
    </row>
    <row r="11" spans="1:19">
      <c r="A11" s="28">
        <v>44228</v>
      </c>
      <c r="B11" s="28">
        <v>44225</v>
      </c>
      <c r="C11" s="26" t="s">
        <v>42</v>
      </c>
      <c r="D11" s="26" t="s">
        <v>23503</v>
      </c>
      <c r="E11" s="26" t="s">
        <v>23504</v>
      </c>
      <c r="F11" s="26" t="s">
        <v>23503</v>
      </c>
      <c r="G11" s="26" t="s">
        <v>44</v>
      </c>
      <c r="H11" s="27">
        <v>-5111.9629999999997</v>
      </c>
      <c r="I11" s="27"/>
      <c r="J11" s="27"/>
      <c r="K11" s="27">
        <f t="shared" si="0"/>
        <v>5633.7360000000008</v>
      </c>
    </row>
    <row r="12" spans="1:19">
      <c r="A12" s="28">
        <v>44228</v>
      </c>
      <c r="B12" s="28">
        <v>44225</v>
      </c>
      <c r="C12" s="26" t="s">
        <v>45</v>
      </c>
      <c r="D12" s="26" t="s">
        <v>23503</v>
      </c>
      <c r="E12" s="26" t="s">
        <v>23504</v>
      </c>
      <c r="F12" s="26" t="s">
        <v>23503</v>
      </c>
      <c r="G12" s="26" t="s">
        <v>44</v>
      </c>
      <c r="H12" s="27">
        <v>-5.95</v>
      </c>
      <c r="I12" s="27"/>
      <c r="J12" s="27"/>
      <c r="K12" s="19">
        <f t="shared" si="0"/>
        <v>5627.786000000001</v>
      </c>
      <c r="M12" s="41">
        <f>+B13-B12</f>
        <v>5</v>
      </c>
      <c r="P12" s="27">
        <f>+K12*M12</f>
        <v>28138.930000000004</v>
      </c>
      <c r="S12" s="27">
        <f>K12*M12</f>
        <v>28138.930000000004</v>
      </c>
    </row>
    <row r="13" spans="1:19">
      <c r="A13" s="28">
        <v>44231</v>
      </c>
      <c r="B13" s="28">
        <v>44230</v>
      </c>
      <c r="C13" s="26" t="s">
        <v>430</v>
      </c>
      <c r="D13" s="26" t="s">
        <v>23501</v>
      </c>
      <c r="E13" s="26" t="s">
        <v>23502</v>
      </c>
      <c r="F13" s="26" t="s">
        <v>23501</v>
      </c>
      <c r="G13" s="26" t="s">
        <v>11</v>
      </c>
      <c r="H13" s="27">
        <v>-1.19</v>
      </c>
      <c r="I13" s="27"/>
      <c r="J13" s="27"/>
      <c r="K13" s="27">
        <f t="shared" si="0"/>
        <v>5626.5960000000014</v>
      </c>
    </row>
    <row r="14" spans="1:19">
      <c r="A14" s="28">
        <v>44231</v>
      </c>
      <c r="B14" s="28">
        <v>44230</v>
      </c>
      <c r="C14" s="26" t="s">
        <v>563</v>
      </c>
      <c r="D14" s="26" t="s">
        <v>23501</v>
      </c>
      <c r="E14" s="26" t="s">
        <v>23502</v>
      </c>
      <c r="F14" s="26" t="s">
        <v>23501</v>
      </c>
      <c r="G14" s="26" t="s">
        <v>564</v>
      </c>
      <c r="H14" s="27">
        <v>-2091.0610000000001</v>
      </c>
      <c r="I14" s="27"/>
      <c r="J14" s="27"/>
      <c r="K14" s="19">
        <f t="shared" si="0"/>
        <v>3535.5350000000012</v>
      </c>
      <c r="M14" s="41">
        <f>+B15-B14</f>
        <v>7</v>
      </c>
      <c r="P14" s="27">
        <f>+K14*M14</f>
        <v>24748.74500000001</v>
      </c>
      <c r="S14" s="27">
        <f>K14*M14</f>
        <v>24748.74500000001</v>
      </c>
    </row>
    <row r="15" spans="1:19">
      <c r="A15" s="28">
        <v>44238</v>
      </c>
      <c r="B15" s="28">
        <v>44237</v>
      </c>
      <c r="C15" s="26" t="s">
        <v>12249</v>
      </c>
      <c r="D15" s="26" t="s">
        <v>19977</v>
      </c>
      <c r="E15" s="26" t="s">
        <v>23483</v>
      </c>
      <c r="F15" s="26" t="s">
        <v>23482</v>
      </c>
      <c r="G15" s="26" t="s">
        <v>11</v>
      </c>
      <c r="H15" s="27">
        <v>-0.59499999999999997</v>
      </c>
      <c r="I15" s="27"/>
      <c r="J15" s="27"/>
      <c r="K15" s="27">
        <f t="shared" si="0"/>
        <v>3534.9400000000014</v>
      </c>
    </row>
    <row r="16" spans="1:19">
      <c r="A16" s="28">
        <v>44238</v>
      </c>
      <c r="B16" s="28">
        <v>44237</v>
      </c>
      <c r="C16" s="26" t="s">
        <v>23500</v>
      </c>
      <c r="D16" s="26" t="s">
        <v>3073</v>
      </c>
      <c r="E16" s="26" t="s">
        <v>23499</v>
      </c>
      <c r="F16" s="26" t="s">
        <v>23498</v>
      </c>
      <c r="G16" s="26" t="s">
        <v>11</v>
      </c>
      <c r="H16" s="27">
        <v>-916.923</v>
      </c>
      <c r="I16" s="27"/>
      <c r="J16" s="27"/>
      <c r="K16" s="27">
        <f t="shared" si="0"/>
        <v>2618.0170000000016</v>
      </c>
    </row>
    <row r="17" spans="1:20">
      <c r="A17" s="28">
        <v>44238</v>
      </c>
      <c r="B17" s="28">
        <v>44237</v>
      </c>
      <c r="C17" s="26" t="s">
        <v>12249</v>
      </c>
      <c r="D17" s="26" t="s">
        <v>19963</v>
      </c>
      <c r="E17" s="26" t="s">
        <v>23486</v>
      </c>
      <c r="F17" s="26" t="s">
        <v>23485</v>
      </c>
      <c r="G17" s="26" t="s">
        <v>11</v>
      </c>
      <c r="H17" s="27">
        <v>-0.59499999999999997</v>
      </c>
      <c r="I17" s="27"/>
      <c r="J17" s="27"/>
      <c r="K17" s="19">
        <f t="shared" si="0"/>
        <v>2617.4220000000018</v>
      </c>
      <c r="M17" s="41">
        <f>+B18-B17</f>
        <v>1</v>
      </c>
      <c r="P17" s="27">
        <f>+K17*M17</f>
        <v>2617.4220000000018</v>
      </c>
      <c r="S17" s="27">
        <f>K17*M17</f>
        <v>2617.4220000000018</v>
      </c>
    </row>
    <row r="18" spans="1:20">
      <c r="A18" s="28">
        <v>44239</v>
      </c>
      <c r="B18" s="28">
        <v>44238</v>
      </c>
      <c r="C18" s="26" t="s">
        <v>23497</v>
      </c>
      <c r="D18" s="26" t="s">
        <v>3070</v>
      </c>
      <c r="E18" s="26" t="s">
        <v>23496</v>
      </c>
      <c r="F18" s="26" t="s">
        <v>23495</v>
      </c>
      <c r="G18" s="26" t="s">
        <v>11</v>
      </c>
      <c r="H18" s="27">
        <v>-544424.12800000003</v>
      </c>
      <c r="I18" s="27"/>
      <c r="J18" s="27"/>
      <c r="K18" s="27">
        <f t="shared" si="0"/>
        <v>-541806.70600000001</v>
      </c>
    </row>
    <row r="19" spans="1:20">
      <c r="A19" s="28">
        <v>44239</v>
      </c>
      <c r="B19" s="28">
        <v>44238</v>
      </c>
      <c r="C19" s="26" t="s">
        <v>23494</v>
      </c>
      <c r="D19" s="26" t="s">
        <v>3062</v>
      </c>
      <c r="E19" s="26" t="s">
        <v>23493</v>
      </c>
      <c r="F19" s="26" t="s">
        <v>23492</v>
      </c>
      <c r="G19" s="26" t="s">
        <v>11</v>
      </c>
      <c r="H19" s="27">
        <v>-33737.040000000001</v>
      </c>
      <c r="I19" s="27"/>
      <c r="J19" s="27"/>
      <c r="K19" s="14">
        <f t="shared" si="0"/>
        <v>-575543.74600000004</v>
      </c>
      <c r="L19" s="26">
        <v>6.15</v>
      </c>
      <c r="M19" s="41">
        <f>+B20-B19</f>
        <v>1</v>
      </c>
      <c r="N19" s="27">
        <f>+K19*M19*(L19+5)/36000</f>
        <v>-178.25868799722224</v>
      </c>
      <c r="Q19" s="27">
        <f>+K19*M19</f>
        <v>-575543.74600000004</v>
      </c>
      <c r="T19" s="27">
        <f>K19*M19</f>
        <v>-575543.74600000004</v>
      </c>
    </row>
    <row r="20" spans="1:20">
      <c r="A20" s="28">
        <v>44238</v>
      </c>
      <c r="B20" s="28">
        <v>44239</v>
      </c>
      <c r="C20" s="26" t="s">
        <v>23491</v>
      </c>
      <c r="D20" s="26" t="s">
        <v>23489</v>
      </c>
      <c r="E20" s="26" t="s">
        <v>23490</v>
      </c>
      <c r="F20" s="26" t="s">
        <v>23489</v>
      </c>
      <c r="G20" s="26" t="s">
        <v>23488</v>
      </c>
      <c r="H20" s="27"/>
      <c r="I20" s="27">
        <v>41000</v>
      </c>
      <c r="J20" s="27"/>
      <c r="K20" s="27">
        <f t="shared" si="0"/>
        <v>-534543.74600000004</v>
      </c>
    </row>
    <row r="21" spans="1:20">
      <c r="A21" s="28">
        <v>44238</v>
      </c>
      <c r="B21" s="28">
        <v>44239</v>
      </c>
      <c r="C21" s="26" t="s">
        <v>23487</v>
      </c>
      <c r="D21" s="26" t="s">
        <v>19963</v>
      </c>
      <c r="E21" s="26" t="s">
        <v>23486</v>
      </c>
      <c r="F21" s="26" t="s">
        <v>23485</v>
      </c>
      <c r="G21" s="26" t="s">
        <v>11</v>
      </c>
      <c r="H21" s="27"/>
      <c r="I21" s="27">
        <v>30000</v>
      </c>
      <c r="J21" s="27"/>
      <c r="K21" s="27">
        <f t="shared" si="0"/>
        <v>-504543.74600000004</v>
      </c>
    </row>
    <row r="22" spans="1:20">
      <c r="A22" s="28">
        <v>44238</v>
      </c>
      <c r="B22" s="28">
        <v>44239</v>
      </c>
      <c r="C22" s="26" t="s">
        <v>23484</v>
      </c>
      <c r="D22" s="26" t="s">
        <v>19977</v>
      </c>
      <c r="E22" s="26" t="s">
        <v>23483</v>
      </c>
      <c r="F22" s="26" t="s">
        <v>23482</v>
      </c>
      <c r="G22" s="26" t="s">
        <v>11</v>
      </c>
      <c r="H22" s="27"/>
      <c r="I22" s="27">
        <v>510000</v>
      </c>
      <c r="J22" s="27"/>
      <c r="K22" s="19">
        <f t="shared" si="0"/>
        <v>5456.2539999999572</v>
      </c>
      <c r="M22" s="41">
        <f>+B23-B22</f>
        <v>14</v>
      </c>
      <c r="P22" s="27">
        <f>+K22*M22</f>
        <v>76387.5559999994</v>
      </c>
      <c r="S22" s="27">
        <f>K22*M22</f>
        <v>76387.5559999994</v>
      </c>
    </row>
    <row r="23" spans="1:20">
      <c r="A23" s="28">
        <v>44256</v>
      </c>
      <c r="B23" s="28">
        <v>44253</v>
      </c>
      <c r="C23" s="26" t="s">
        <v>45</v>
      </c>
      <c r="D23" s="26" t="s">
        <v>23480</v>
      </c>
      <c r="E23" s="26" t="s">
        <v>23481</v>
      </c>
      <c r="F23" s="26" t="s">
        <v>23480</v>
      </c>
      <c r="G23" s="26" t="s">
        <v>44</v>
      </c>
      <c r="H23" s="27">
        <v>-5.95</v>
      </c>
      <c r="I23" s="27"/>
      <c r="J23" s="27"/>
      <c r="K23" s="27">
        <f t="shared" si="0"/>
        <v>5450.3039999999573</v>
      </c>
    </row>
    <row r="24" spans="1:20">
      <c r="A24" s="28">
        <v>44256</v>
      </c>
      <c r="B24" s="28">
        <v>44253</v>
      </c>
      <c r="C24" s="26" t="s">
        <v>42</v>
      </c>
      <c r="D24" s="26" t="s">
        <v>23480</v>
      </c>
      <c r="E24" s="26" t="s">
        <v>23481</v>
      </c>
      <c r="F24" s="26" t="s">
        <v>23480</v>
      </c>
      <c r="G24" s="26" t="s">
        <v>44</v>
      </c>
      <c r="H24" s="27">
        <v>-5092.0290000000005</v>
      </c>
      <c r="I24" s="27"/>
      <c r="J24" s="27"/>
      <c r="K24" s="19">
        <f t="shared" si="0"/>
        <v>358.27499999995689</v>
      </c>
      <c r="M24" s="41">
        <f>+B25-B24</f>
        <v>4</v>
      </c>
      <c r="P24" s="27">
        <f>+K24*M24</f>
        <v>1433.0999999998276</v>
      </c>
      <c r="S24" s="27">
        <f>K24*M24</f>
        <v>1433.0999999998276</v>
      </c>
    </row>
    <row r="25" spans="1:20">
      <c r="A25" s="28">
        <v>44258</v>
      </c>
      <c r="B25" s="28">
        <v>44257</v>
      </c>
      <c r="C25" s="26" t="s">
        <v>563</v>
      </c>
      <c r="D25" s="26" t="s">
        <v>23478</v>
      </c>
      <c r="E25" s="26" t="s">
        <v>23479</v>
      </c>
      <c r="F25" s="26" t="s">
        <v>23478</v>
      </c>
      <c r="G25" s="26" t="s">
        <v>564</v>
      </c>
      <c r="H25" s="27">
        <v>-800.125</v>
      </c>
      <c r="I25" s="27"/>
      <c r="J25" s="27"/>
      <c r="K25" s="27">
        <f t="shared" si="0"/>
        <v>-441.85000000004311</v>
      </c>
    </row>
    <row r="26" spans="1:20">
      <c r="A26" s="28">
        <v>44258</v>
      </c>
      <c r="B26" s="28">
        <v>44257</v>
      </c>
      <c r="C26" s="26" t="s">
        <v>430</v>
      </c>
      <c r="D26" s="26" t="s">
        <v>23478</v>
      </c>
      <c r="E26" s="26" t="s">
        <v>23479</v>
      </c>
      <c r="F26" s="26" t="s">
        <v>23478</v>
      </c>
      <c r="G26" s="26" t="s">
        <v>11</v>
      </c>
      <c r="H26" s="27">
        <v>-1.19</v>
      </c>
      <c r="I26" s="27"/>
      <c r="J26" s="27"/>
      <c r="K26" s="14">
        <f t="shared" si="0"/>
        <v>-443.04000000004311</v>
      </c>
      <c r="L26" s="26">
        <v>6.23</v>
      </c>
      <c r="M26" s="41">
        <f>+B27-B26</f>
        <v>21</v>
      </c>
      <c r="N26" s="27">
        <f>+K26*M26*(L26+5)/36000</f>
        <v>-2.9022812000002824</v>
      </c>
      <c r="Q26" s="27">
        <f>+K26*M26</f>
        <v>-9303.840000000906</v>
      </c>
      <c r="T26" s="27">
        <f>K26*M26</f>
        <v>-9303.840000000906</v>
      </c>
    </row>
    <row r="27" spans="1:20">
      <c r="A27" s="28">
        <v>44279</v>
      </c>
      <c r="B27" s="28">
        <v>44278</v>
      </c>
      <c r="C27" s="26" t="s">
        <v>12249</v>
      </c>
      <c r="D27" s="26" t="s">
        <v>20725</v>
      </c>
      <c r="E27" s="26" t="s">
        <v>23476</v>
      </c>
      <c r="F27" s="26" t="s">
        <v>23475</v>
      </c>
      <c r="G27" s="26" t="s">
        <v>11</v>
      </c>
      <c r="H27" s="27">
        <v>-0.59499999999999997</v>
      </c>
      <c r="I27" s="27"/>
      <c r="J27" s="27"/>
      <c r="K27" s="14">
        <f t="shared" si="0"/>
        <v>-443.63500000004314</v>
      </c>
      <c r="L27" s="26">
        <v>6.23</v>
      </c>
      <c r="M27" s="41">
        <f>+B28-B27</f>
        <v>2</v>
      </c>
      <c r="N27" s="27">
        <f>+K27*M27*(L27+5)/36000</f>
        <v>-0.27677894722224916</v>
      </c>
      <c r="Q27" s="27">
        <f>+K27*M27</f>
        <v>-887.27000000008627</v>
      </c>
      <c r="T27" s="27">
        <f>K27*M27</f>
        <v>-887.27000000008627</v>
      </c>
    </row>
    <row r="28" spans="1:20">
      <c r="A28" s="28">
        <v>44279</v>
      </c>
      <c r="B28" s="28">
        <v>44280</v>
      </c>
      <c r="C28" s="26" t="s">
        <v>23477</v>
      </c>
      <c r="D28" s="26" t="s">
        <v>20725</v>
      </c>
      <c r="E28" s="26" t="s">
        <v>23476</v>
      </c>
      <c r="F28" s="26" t="s">
        <v>23475</v>
      </c>
      <c r="G28" s="26" t="s">
        <v>11</v>
      </c>
      <c r="H28" s="27"/>
      <c r="I28" s="27">
        <v>22019.368999999999</v>
      </c>
      <c r="J28" s="27"/>
      <c r="K28" s="19">
        <f t="shared" si="0"/>
        <v>21575.733999999957</v>
      </c>
      <c r="M28" s="41">
        <f>+B29-B28</f>
        <v>1</v>
      </c>
      <c r="P28" s="27">
        <f>+K28*M28</f>
        <v>21575.733999999957</v>
      </c>
      <c r="S28" s="27">
        <f>K28*M28</f>
        <v>21575.733999999957</v>
      </c>
    </row>
    <row r="29" spans="1:20">
      <c r="A29" s="28">
        <v>44284</v>
      </c>
      <c r="B29" s="28">
        <v>44281</v>
      </c>
      <c r="C29" s="26" t="s">
        <v>563</v>
      </c>
      <c r="D29" s="26" t="s">
        <v>23473</v>
      </c>
      <c r="E29" s="26" t="s">
        <v>23474</v>
      </c>
      <c r="F29" s="26" t="s">
        <v>23473</v>
      </c>
      <c r="G29" s="26" t="s">
        <v>564</v>
      </c>
      <c r="H29" s="27">
        <v>-200</v>
      </c>
      <c r="I29" s="27"/>
      <c r="J29" s="27"/>
      <c r="K29" s="27">
        <f t="shared" si="0"/>
        <v>21375.733999999957</v>
      </c>
    </row>
    <row r="30" spans="1:20">
      <c r="A30" s="28">
        <v>44284</v>
      </c>
      <c r="B30" s="28">
        <v>44281</v>
      </c>
      <c r="C30" s="26" t="s">
        <v>430</v>
      </c>
      <c r="D30" s="26" t="s">
        <v>23473</v>
      </c>
      <c r="E30" s="26" t="s">
        <v>23474</v>
      </c>
      <c r="F30" s="26" t="s">
        <v>23473</v>
      </c>
      <c r="G30" s="26" t="s">
        <v>11</v>
      </c>
      <c r="H30" s="27">
        <v>-1.19</v>
      </c>
      <c r="I30" s="27"/>
      <c r="J30" s="27"/>
      <c r="K30" s="19">
        <f t="shared" si="0"/>
        <v>21374.543999999958</v>
      </c>
      <c r="M30" s="41">
        <f>+B31-B30</f>
        <v>4</v>
      </c>
      <c r="P30" s="27">
        <f>+K30*M30</f>
        <v>85498.175999999832</v>
      </c>
      <c r="S30" s="27">
        <f>K30*M30</f>
        <v>85498.175999999832</v>
      </c>
    </row>
    <row r="31" spans="1:20">
      <c r="A31" s="28">
        <v>44286</v>
      </c>
      <c r="B31" s="28">
        <v>44285</v>
      </c>
      <c r="C31" s="26" t="s">
        <v>430</v>
      </c>
      <c r="D31" s="26" t="s">
        <v>23471</v>
      </c>
      <c r="E31" s="26" t="s">
        <v>23472</v>
      </c>
      <c r="F31" s="26" t="s">
        <v>23471</v>
      </c>
      <c r="G31" s="26" t="s">
        <v>11</v>
      </c>
      <c r="H31" s="27">
        <v>-1.19</v>
      </c>
      <c r="I31" s="27"/>
      <c r="J31" s="27"/>
      <c r="K31" s="27">
        <f t="shared" si="0"/>
        <v>21373.353999999959</v>
      </c>
    </row>
    <row r="32" spans="1:20">
      <c r="A32" s="28">
        <v>44286</v>
      </c>
      <c r="B32" s="28">
        <v>44285</v>
      </c>
      <c r="C32" s="26" t="s">
        <v>45</v>
      </c>
      <c r="D32" s="26" t="s">
        <v>23469</v>
      </c>
      <c r="E32" s="26" t="s">
        <v>23470</v>
      </c>
      <c r="F32" s="26" t="s">
        <v>23469</v>
      </c>
      <c r="G32" s="26" t="s">
        <v>44</v>
      </c>
      <c r="H32" s="27">
        <v>-5.95</v>
      </c>
      <c r="I32" s="27"/>
      <c r="J32" s="27"/>
      <c r="K32" s="27">
        <f t="shared" si="0"/>
        <v>21367.403999999959</v>
      </c>
    </row>
    <row r="33" spans="1:20">
      <c r="A33" s="28">
        <v>44286</v>
      </c>
      <c r="B33" s="28">
        <v>44285</v>
      </c>
      <c r="C33" s="26" t="s">
        <v>563</v>
      </c>
      <c r="D33" s="26" t="s">
        <v>23471</v>
      </c>
      <c r="E33" s="26" t="s">
        <v>23472</v>
      </c>
      <c r="F33" s="26" t="s">
        <v>23471</v>
      </c>
      <c r="G33" s="26" t="s">
        <v>564</v>
      </c>
      <c r="H33" s="27">
        <v>-793.66899999999998</v>
      </c>
      <c r="I33" s="27"/>
      <c r="J33" s="27"/>
      <c r="K33" s="27">
        <f t="shared" si="0"/>
        <v>20573.734999999957</v>
      </c>
    </row>
    <row r="34" spans="1:20">
      <c r="A34" s="28">
        <v>44286</v>
      </c>
      <c r="B34" s="28">
        <v>44285</v>
      </c>
      <c r="C34" s="26" t="s">
        <v>42</v>
      </c>
      <c r="D34" s="26" t="s">
        <v>23469</v>
      </c>
      <c r="E34" s="26" t="s">
        <v>23470</v>
      </c>
      <c r="F34" s="26" t="s">
        <v>23469</v>
      </c>
      <c r="G34" s="26" t="s">
        <v>44</v>
      </c>
      <c r="H34" s="27">
        <v>-4913.9269999999997</v>
      </c>
      <c r="I34" s="27"/>
      <c r="J34" s="27"/>
      <c r="K34" s="19">
        <f t="shared" si="0"/>
        <v>15659.807999999957</v>
      </c>
      <c r="M34" s="41">
        <v>1</v>
      </c>
      <c r="P34" s="27">
        <f>+K34*M34</f>
        <v>15659.807999999957</v>
      </c>
      <c r="S34" s="27">
        <f>K34*M34</f>
        <v>15659.807999999957</v>
      </c>
    </row>
    <row r="35" spans="1:20">
      <c r="H35" s="27">
        <f>SUM(H3:H34)</f>
        <v>-605601.18899999978</v>
      </c>
    </row>
    <row r="36" spans="1:20">
      <c r="C36" s="12" t="s">
        <v>23461</v>
      </c>
      <c r="F36" s="13">
        <f>+N19+N26+N27</f>
        <v>-181.43774814444478</v>
      </c>
      <c r="G36" s="27"/>
      <c r="I36" s="12"/>
      <c r="K36" s="36"/>
      <c r="M36" s="26"/>
      <c r="P36" s="27">
        <f>SUM(P4:P35)</f>
        <v>679531.7139999991</v>
      </c>
      <c r="Q36" s="27">
        <f>SUM(Q4:Q35)</f>
        <v>-585734.85600000108</v>
      </c>
      <c r="S36" s="27">
        <f>SUM(S4:S35)</f>
        <v>679531.7139999991</v>
      </c>
      <c r="T36" s="27">
        <f>SUM(T4:T35)</f>
        <v>-585734.85600000108</v>
      </c>
    </row>
    <row r="37" spans="1:20">
      <c r="C37" s="40" t="s">
        <v>23460</v>
      </c>
      <c r="D37" s="26">
        <f>(1/4)%</f>
        <v>2.5000000000000001E-3</v>
      </c>
      <c r="F37" s="13">
        <f>+D37*K19</f>
        <v>-1438.859365</v>
      </c>
      <c r="G37" s="27"/>
      <c r="I37" s="12"/>
      <c r="K37" s="36"/>
      <c r="M37" s="26"/>
      <c r="P37" s="27">
        <v>66</v>
      </c>
      <c r="Q37" s="27">
        <v>24</v>
      </c>
    </row>
    <row r="38" spans="1:20">
      <c r="C38" s="40" t="s">
        <v>23462</v>
      </c>
      <c r="D38" s="34">
        <f>+(1.2)/1000</f>
        <v>1.1999999999999999E-3</v>
      </c>
      <c r="E38" s="27">
        <f>SUM(H2:H34)</f>
        <v>-605601.18899999978</v>
      </c>
      <c r="F38" s="13">
        <f>+D38*E38</f>
        <v>-726.72142679999968</v>
      </c>
      <c r="G38" s="27"/>
      <c r="H38" s="42"/>
      <c r="I38" s="12"/>
      <c r="K38" s="36"/>
      <c r="M38" s="26"/>
    </row>
    <row r="39" spans="1:20">
      <c r="C39" s="12" t="s">
        <v>23463</v>
      </c>
      <c r="D39" s="26">
        <f>(5/16)%</f>
        <v>3.1250000000000002E-3</v>
      </c>
      <c r="F39" s="13">
        <f>D39*H35</f>
        <v>-1892.5037156249994</v>
      </c>
      <c r="G39" s="27"/>
      <c r="I39" s="12"/>
      <c r="K39" s="36"/>
      <c r="M39" s="26"/>
    </row>
    <row r="40" spans="1:20">
      <c r="C40" s="12" t="s">
        <v>23464</v>
      </c>
      <c r="D40" s="38">
        <v>5.0000000000000001E-3</v>
      </c>
      <c r="F40" s="13"/>
      <c r="G40" s="27"/>
      <c r="I40" s="12"/>
      <c r="K40" s="36"/>
      <c r="M40" s="26"/>
    </row>
    <row r="41" spans="1:20">
      <c r="C41" s="40" t="s">
        <v>23465</v>
      </c>
      <c r="D41" s="34" t="s">
        <v>23467</v>
      </c>
      <c r="E41" s="27"/>
      <c r="F41" s="13">
        <v>-30</v>
      </c>
      <c r="G41" s="27"/>
      <c r="I41" s="12"/>
      <c r="K41" s="36"/>
      <c r="M41" s="26"/>
    </row>
    <row r="42" spans="1:20">
      <c r="C42" s="40" t="s">
        <v>23466</v>
      </c>
      <c r="D42" s="26">
        <v>0.19</v>
      </c>
      <c r="F42" s="13">
        <f>+(F41+F38+F37)*D42</f>
        <v>-417.16035044199992</v>
      </c>
      <c r="G42" s="27"/>
      <c r="I42" s="12"/>
      <c r="K42" s="36"/>
      <c r="M42" s="26"/>
    </row>
    <row r="43" spans="1:20">
      <c r="F43" s="27"/>
      <c r="G43" s="27"/>
      <c r="I43" s="12"/>
      <c r="K43" s="36"/>
      <c r="M43" s="26"/>
    </row>
    <row r="44" spans="1:20">
      <c r="E44" s="39" t="s">
        <v>23468</v>
      </c>
      <c r="F44" s="14">
        <f>SUM(F36:F43)</f>
        <v>-4686.6826060114436</v>
      </c>
      <c r="G44" s="27"/>
      <c r="I44" s="12"/>
      <c r="K44" s="36"/>
      <c r="M44" s="26"/>
    </row>
    <row r="48" spans="1:20">
      <c r="B48" s="26">
        <f>+C48*66</f>
        <v>107395.19999999998</v>
      </c>
      <c r="C48" s="26">
        <f>5.085/D39</f>
        <v>1627.1999999999998</v>
      </c>
    </row>
    <row r="49" spans="3:3">
      <c r="C49" s="26">
        <f>16.27/D40</f>
        <v>3254</v>
      </c>
    </row>
  </sheetData>
  <sheetProtection formatCells="0" formatColumns="0" formatRows="0" insertColumns="0" insertRows="0" insertHyperlinks="0" deleteColumns="0" deleteRows="0" sort="0" autoFilter="0" pivotTables="0"/>
  <autoFilter ref="K1:N34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Mouvements</vt:lpstr>
      <vt:lpstr>1 TRI</vt:lpstr>
      <vt:lpstr>2 TRI</vt:lpstr>
      <vt:lpstr>3 TRI</vt:lpstr>
      <vt:lpstr>Feuil4</vt:lpstr>
      <vt:lpstr>NBI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Mouvements</dc:title>
  <dc:subject>Mouvementsz</dc:subject>
  <dc:creator>STBNET - Documents en ligne</dc:creator>
  <cp:keywords>mouvement opération compte</cp:keywords>
  <dc:description>Export des mouvements de compte.</dc:description>
  <cp:lastModifiedBy>mohamed_limaiem</cp:lastModifiedBy>
  <dcterms:created xsi:type="dcterms:W3CDTF">2021-11-10T14:51:51Z</dcterms:created>
  <dcterms:modified xsi:type="dcterms:W3CDTF">2022-01-12T10:09:22Z</dcterms:modified>
  <cp:category>Banque</cp:category>
</cp:coreProperties>
</file>